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showInkAnnotation="0" defaultThemeVersion="124226"/>
  <xr:revisionPtr revIDLastSave="0" documentId="13_ncr:1_{24DABB6D-8308-4BDD-BEB3-188BB7D3A24E}" xr6:coauthVersionLast="47" xr6:coauthVersionMax="47" xr10:uidLastSave="{00000000-0000-0000-0000-000000000000}"/>
  <bookViews>
    <workbookView xWindow="-120" yWindow="-120" windowWidth="29040" windowHeight="15720" tabRatio="611" xr2:uid="{00000000-000D-0000-FFFF-FFFF00000000}"/>
  </bookViews>
  <sheets>
    <sheet name="FORM_Log" sheetId="3" r:id="rId1"/>
    <sheet name="SAMPLE LOG" sheetId="4" r:id="rId2"/>
  </sheets>
  <definedNames>
    <definedName name="CC_HONOLULU_BUDGET_AND_FISCAL_SERVICES">FORM_Log!$ER$8:$ER$18</definedName>
    <definedName name="CC_HONOLULU_CITY_AUDITOR">FORM_Log!$ET$8:$ET$9</definedName>
    <definedName name="CC_HONOLULU_CITY_CLERK">FORM_Log!$EU$8:$EU$9</definedName>
    <definedName name="CC_HONOLULU_CITY_COUNCIL">FORM_Log!$ES$8:$ES$9</definedName>
    <definedName name="CC_HONOLULU_COMMUNITY_SERVICES">FORM_Log!$EV$8:$EV$9</definedName>
    <definedName name="CC_HONOLULU_CORPORATION_COUNSEL">FORM_Log!$EW$8:$EW$9</definedName>
    <definedName name="CC_HONOLULU_COUNCIL_SERVICES">FORM_Log!$EX$8:$EX$9</definedName>
    <definedName name="CC_HONOLULU_CULTURE_AND_THE_ARTS">FORM_Log!$EY$8:$EY$9</definedName>
    <definedName name="CC_HONOLULU_CUSTOMER_SERVICES">FORM_Log!$EZ$8:$EZ$9</definedName>
    <definedName name="CC_HONOLULU_DESIGN_AND_CONSTRUCTION">FORM_Log!$FA$8:$FA$9</definedName>
    <definedName name="CC_HONOLULU_ECONOMIC_DEVELOPMENT">FORM_Log!$FB$8:$FB$9</definedName>
    <definedName name="CC_HONOLULU_EMERGENCY_MANAGEMENT">FORM_Log!$FC$8:$FC$9</definedName>
    <definedName name="CC_HONOLULU_ENTERPRISE_SERVICES">FORM_Log!$FD$8:$FD$9</definedName>
    <definedName name="CC_HONOLULU_ENVIRONMENTAL_SERVICES">FORM_Log!$FE$8:$FE$9</definedName>
    <definedName name="CC_HONOLULU_ETHICS_COMMISSION">FORM_Log!$FF$8:$FF$9</definedName>
    <definedName name="CC_HONOLULU_FACILITY_MAINTENANCE">FORM_Log!$FG$8:$FG$9</definedName>
    <definedName name="CC_HONOLULU_HONOLULU_AUTHORITY_FOR_RAPID_TRANSPORTATION">FORM_Log!$FH$8:$FH$9</definedName>
    <definedName name="CC_HONOLULU_HONOLULU_BOARD_OF_WATER_SUPPLY">FORM_Log!$FI$8:$FI$9</definedName>
    <definedName name="CC_HONOLULU_HONOLULU_EMERGENCY_SERVICES">FORM_Log!$FJ$8:$FJ$9</definedName>
    <definedName name="CC_HONOLULU_HONOLULU_FIRE_DEPARTMENT">FORM_Log!$FK$8:$FK$9</definedName>
    <definedName name="CC_HONOLULU_HONOLULU_POLICE_DEPARTMENT">FORM_Log!$FL$8:$FL$9</definedName>
    <definedName name="CC_HONOLULU_HOUSING">FORM_Log!$FM$8:$FM$9</definedName>
    <definedName name="CC_HONOLULU_HUMAN_RESOURCES">FORM_Log!$FN$8:$FN$9</definedName>
    <definedName name="CC_HONOLULU_INFORMATION_TECHNOLOGY">FORM_Log!$FO$8:$FO$9</definedName>
    <definedName name="CC_HONOLULU_MANAGING_DIRECTOR">FORM_Log!$FP$8:$FP$9</definedName>
    <definedName name="CC_HONOLULU_MAYOR">FORM_Log!$FQ$8:$FQ$9</definedName>
    <definedName name="CC_HONOLULU_MEDICAL_EXAMINER">FORM_Log!$FR$8:$FR$9</definedName>
    <definedName name="CC_HONOLULU_NEIGHBORHOOD_COMMISSION_OFFICE">FORM_Log!$FS$8:$FS$9</definedName>
    <definedName name="CC_HONOLULU_PARKS_AND_RECREATION">FORM_Log!$FT$8:$FT$9</definedName>
    <definedName name="CC_HONOLULU_PLANNING_AND_PERMITTING">FORM_Log!$FU$8:$FU$9</definedName>
    <definedName name="CC_HONOLULU_PROSECUTING_ATTORNEY">FORM_Log!$FV$8:$FV$9</definedName>
    <definedName name="CC_HONOLULU_ROYAL_HAWAIIAN_BAND">FORM_Log!$FW$8:$FW$9</definedName>
    <definedName name="CC_HONOLULU_TRANSPORTATION_SERVICES">FORM_Log!$FX$8:$FX$9</definedName>
    <definedName name="HAWAII_COUNTY__AGING">FORM_Log!$CG$8:$CG$9</definedName>
    <definedName name="HAWAII_COUNTY_CIVIL_DEFENSE">FORM_Log!$CH$8:$CH$9</definedName>
    <definedName name="HAWAII_COUNTY_CORPORATION_COUNSEL">FORM_Log!$CI$8:$CI$9</definedName>
    <definedName name="HAWAII_COUNTY_COUNTY_CLERK">FORM_Log!$CK$8:$CK$9</definedName>
    <definedName name="HAWAII_COUNTY_COUNTY_COUNCIL">FORM_Log!$CJ$8:$CJ$9</definedName>
    <definedName name="HAWAII_COUNTY_ENVIRONMENTAL_MANAGEMENT">FORM_Log!$CL$8:$CL$9</definedName>
    <definedName name="HAWAII_COUNTY_FINANCE">FORM_Log!$CM$8:$CM$9</definedName>
    <definedName name="HAWAII_COUNTY_FIRE">FORM_Log!$CN$8:$CN$9</definedName>
    <definedName name="HAWAII_COUNTY_FIRE_DEPARTMENT">FORM_Log!$DL$8:$DL$9</definedName>
    <definedName name="HAWAII_COUNTY_HOUSING">FORM_Log!$CO$8:$CO$9</definedName>
    <definedName name="HAWAII_COUNTY_HOUSING_AGENCY">FORM_Log!$DM$8:$DM$9</definedName>
    <definedName name="HAWAII_COUNTY_HUMAN_RESOURCES">FORM_Log!$CP$8:$CP$9</definedName>
    <definedName name="HAWAII_COUNTY_IMMIGRATION">FORM_Log!$CQ$8:$CQ$9</definedName>
    <definedName name="HAWAII_COUNTY_INFORMATION_TECHNOLOGY">FORM_Log!$CR$8:$CR$9</definedName>
    <definedName name="HAWAII_COUNTY_LEGISLATIVE_AUDITOR">FORM_Log!$CS$8:$CS$9</definedName>
    <definedName name="HAWAII_COUNTY_LIQUOR_CONTROL">FORM_Log!$CT$8:$CT$9</definedName>
    <definedName name="HAWAII_COUNTY_MASS_TRANSIT">FORM_Log!$CU$8:$CU$9</definedName>
    <definedName name="HAWAII_COUNTY_MAYOR">FORM_Log!$CV$8:$CV$9</definedName>
    <definedName name="HAWAII_COUNTY_PARKS_AND_RECREATION">FORM_Log!$CW$8:$CW$9</definedName>
    <definedName name="HAWAII_COUNTY_PLANNING">FORM_Log!$CX$8:$CX$9</definedName>
    <definedName name="HAWAII_COUNTY_POLICE">FORM_Log!$CY$8:$CY$9</definedName>
    <definedName name="HAWAII_COUNTY_PROSECUTING_ATTORNEY">FORM_Log!$CZ$8:$CZ$9</definedName>
    <definedName name="HAWAII_COUNTY_PUBLIC_WORKS">FORM_Log!$DA$8:$DA$9</definedName>
    <definedName name="HAWAII_COUNTY_RESEARCH_AND_DEVELOPMENT">FORM_Log!$DB$8:$DB$9</definedName>
    <definedName name="HAWAII_COUNTY_WATER_SUPPLY">FORM_Log!$DC$8:$DC$9</definedName>
    <definedName name="HHSC" localSheetId="0">FORM_Log!$CF$8:$CF$15</definedName>
    <definedName name="HHSC">#REF!</definedName>
    <definedName name="KAUAI_COUNTY_AGENCY_CIVIL_DEFENSE_AGENCY">FORM_Log!$DE$8:$DE$9</definedName>
    <definedName name="KAUAI_COUNTY_AGENCY_ON_ELDERLY_AFFAIRS">FORM_Log!$DD$8:$DD$9</definedName>
    <definedName name="KAUAI_COUNTY_CIVIL_DEFENSE_AGENCY">FORM_Log!$DE$8:$DE$9</definedName>
    <definedName name="KAUAI_COUNTY_COUNTY_ATTORNEY">FORM_Log!$DF$8:$DF$9</definedName>
    <definedName name="KAUAI_COUNTY_COUNTY_AUDITOR">FORM_Log!$DG$8:$DG$9</definedName>
    <definedName name="KAUAI_COUNTY_COUNTY_CLERK">FORM_Log!$DH$8:$DH$9</definedName>
    <definedName name="KAUAI_COUNTY_COUNTY_COUNCIL">FORM_Log!$DI$8:$DI$9</definedName>
    <definedName name="KAUAI_COUNTY_ECONOMIC_DEVELOPMENT">FORM_Log!$DJ$8:$DJ$9</definedName>
    <definedName name="KAUAI_COUNTY_FINANCE">FORM_Log!#REF!</definedName>
    <definedName name="KAUAI_COUNTY_FIRE_DEPARTMENT">FORM_Log!$DL$8:$DL$9</definedName>
    <definedName name="KAUAI_COUNTY_HOUSING_AGENCY">FORM_Log!$DM$8:$DM$9</definedName>
    <definedName name="KAUAI_COUNTY_LIQUOR_CONTROL">FORM_Log!$DN$8:$DN$9</definedName>
    <definedName name="KAUAI_COUNTY_MAYOR">FORM_Log!$DO$8:$DO$9</definedName>
    <definedName name="KAUAI_COUNTY_PARKS_AND_RECREATION">FORM_Log!$DP$8:$DP$9</definedName>
    <definedName name="KAUAI_COUNTY_PERSONNEL_SERVICES">FORM_Log!$DQ$8:$DQ$9</definedName>
    <definedName name="KAUAI_COUNTY_PLANNING_DEPARTMENT">FORM_Log!$DR$8:$DR$9</definedName>
    <definedName name="KAUAI_COUNTY_POLICE_DEPARTMENT">FORM_Log!$DS$8:$DS$9</definedName>
    <definedName name="KAUAI_COUNTY_PROSECUTING_ATTORNEY">FORM_Log!$DT$8:$DT$9</definedName>
    <definedName name="KAUAI_COUNTY_PUBLIC_WORKS">FORM_Log!$DU$8:$DU$9</definedName>
    <definedName name="KAUAI_COUNTY_TRANSPORTATION_AGENCY">FORM_Log!$DV$8:$DV$9</definedName>
    <definedName name="KAUAI_COUNTY_WATER_DEPARTMENT">FORM_Log!$DW$8:$DW$9</definedName>
    <definedName name="MAUI_COUNTY_CIVIL_DEFENSE_AGENCY">FORM_Log!$DY$8:$DY$9</definedName>
    <definedName name="MAUI_COUNTY_CORPORATION_COUNSEL">FORM_Log!$DZ$8:$DZ$9</definedName>
    <definedName name="MAUI_COUNTY_COUNTY_CLERK">FORM_Log!$EA$8:$EA$9</definedName>
    <definedName name="MAUI_COUNTY_COUNTY_COUNCIL">FORM_Log!$EB$8:$EB$9</definedName>
    <definedName name="MAUI_COUNTY_ENVIRONMENTAL_MANAGEMENT">FORM_Log!$EC$8:$EC$9</definedName>
    <definedName name="MAUI_COUNTY_FINANCE">FORM_Log!$ED$8:$ED$9</definedName>
    <definedName name="MAUI_COUNTY_FIRE_AND_PUBLIC_SAFETY">FORM_Log!$EE$8:$EE$9</definedName>
    <definedName name="MAUI_COUNTY_HOUSING_AND_HUMAN_CONCERNS">FORM_Log!$EF$8:$EF$9</definedName>
    <definedName name="MAUI_COUNTY_LIQUOR_CONTROL">FORM_Log!$EG$8:$EG$9</definedName>
    <definedName name="MAUI_COUNTY_MANAGEMENT">FORM_Log!$EH$8:$EH$9</definedName>
    <definedName name="MAUI_COUNTY_MAYOR">FORM_Log!$EI$8:$EI$9</definedName>
    <definedName name="MAUI_COUNTY_PARKS_AND_RECREATION">FORM_Log!$EJ$8:$EJ$9</definedName>
    <definedName name="MAUI_COUNTY_PERSONNEL_SERVICES">FORM_Log!$EK$8:$EK$9</definedName>
    <definedName name="MAUI_COUNTY_PLANNING_DEPARTMENT">FORM_Log!$EL$8:$EL$9</definedName>
    <definedName name="MAUI_COUNTY_POLICE_DEPARTMENT">FORM_Log!$EM$8:$EM$9</definedName>
    <definedName name="MAUI_COUNTY_PROSECUTING_ATTORNEY">FORM_Log!$EN$8:$EN$9</definedName>
    <definedName name="MAUI_COUNTY_PUBLIC_WORKS">FORM_Log!$EO$8:$EO$9</definedName>
    <definedName name="MAUI_COUNTY_TRANSPORTATION">FORM_Log!$EP$8:$EP$9</definedName>
    <definedName name="MAUI_COUNTY_WATER_SUPPLY">FORM_Log!$EQ$8:$EQ$9</definedName>
    <definedName name="OAHU_METROPOLITAN_PLANNING_ORGANIZATION">FORM_Log!$FY$8:$FY$9</definedName>
    <definedName name="OFFICE_OF_HAWAIIAN_AFFAIRS">FORM_Log!$CE$8:$CE$9</definedName>
    <definedName name="OIP" localSheetId="0">FORM_Log!#REF!</definedName>
    <definedName name="_xlnm.Print_Area" localSheetId="0">FORM_Log!$A$1:$BH$11</definedName>
    <definedName name="_xlnm.Print_Area" localSheetId="1">'SAMPLE LOG'!$V$1:$AK$15</definedName>
    <definedName name="SOH__ACCOUNTING___GENERAL_SERVICES__OFFICE_OF_INFORMATION_PRACTICES">FORM_Log!$BJ$186</definedName>
    <definedName name="SOH__HAWAII_HEALTH_SYSTEMS_CORPORATION__CORPORATE_OFFICE" localSheetId="0">FORM_Log!$CF$8:$CF$15</definedName>
    <definedName name="SOH__HAWAII_HEALTH_SYSTEMS_CORPORATION__CORPORATE_OFFICE">#REF!</definedName>
    <definedName name="SOH__HAWAII_HEALTH_SYSTEMS_CORPORATION__HHSC" localSheetId="0">FORM_Log!$CF$9:$CF$15</definedName>
    <definedName name="SOH__HAWAII_HEALTH_SYSTEMS_CORPORATION__HHSC">#REF!</definedName>
    <definedName name="SOH__LEGISLATURE" localSheetId="0">FORM_Log!$FZ$9:$FZ$14</definedName>
    <definedName name="SOH__LEGISLATURE">FORM_Log!$FZ$9:$FZ$14</definedName>
    <definedName name="SOH__UNIVERSITY_OF_HAWAII__UH_SYSTEM">FORM_Log!$CD$9:$CD$100</definedName>
    <definedName name="SOH_ACCOUNTING_AND_GENERAL_SERVICES" localSheetId="0">FORM_Log!$BJ$8:$BJ$202</definedName>
    <definedName name="SOH_ACCOUNTING_AND_GENERAL_SERVICES">#REF!</definedName>
    <definedName name="SOH_AGRICULTURE" localSheetId="0">FORM_Log!$BK$8:$BK$134</definedName>
    <definedName name="SOH_AGRICULTURE">#REF!</definedName>
    <definedName name="SOH_ATTORNEY_GENERAL" localSheetId="0">FORM_Log!$BL$8:$BL$54</definedName>
    <definedName name="SOH_ATTORNEY_GENERAL">#REF!</definedName>
    <definedName name="SOH_BUDGET_AND_FINANCE" localSheetId="0">FORM_Log!$BM$8:$BM$102</definedName>
    <definedName name="SOH_BUDGET_AND_FINANCE">#REF!</definedName>
    <definedName name="SOH_BUSINESS_ECON_DEV_AND_TOURISM" localSheetId="0">FORM_Log!$BN$9:$BN$56</definedName>
    <definedName name="SOH_BUSINESS_ECON_DEV_AND_TOURISM">#REF!</definedName>
    <definedName name="SOH_COMMERCE_AND_CONSUMER_AFFAIRS" localSheetId="0">FORM_Log!$BO$9:$BO$63</definedName>
    <definedName name="SOH_COMMERCE_AND_CONSUMER_AFFAIRS">#REF!</definedName>
    <definedName name="SOH_DEFENSE" localSheetId="0">FORM_Log!$BP$9:$BP$158</definedName>
    <definedName name="SOH_DEFENSE">#REF!</definedName>
    <definedName name="SOH_EDUCATION" localSheetId="0">FORM_Log!$BQ$9:$BQ$582</definedName>
    <definedName name="SOH_EDUCATION">#REF!</definedName>
    <definedName name="SOH_GOVERNOR" localSheetId="0">FORM_Log!$BR$9:$BR$21</definedName>
    <definedName name="SOH_GOVERNOR">#REF!</definedName>
    <definedName name="SOH_HAWAII_HEALTH_SYSTEMS_CORPORATION" localSheetId="0">FORM_Log!$CF$8</definedName>
    <definedName name="SOH_HAWAII_HEALTH_SYSTEMS_CORPORATION">#REF!</definedName>
    <definedName name="SOH_HAWAII_HEALTH_SYSTEMS_CORPORATION_HHSC" localSheetId="0">FORM_Log!$CF$9:$CF$15</definedName>
    <definedName name="SOH_HAWAII_HEALTH_SYSTEMS_CORPORATION_HHSC">#REF!</definedName>
    <definedName name="SOH_HAWAIIAN_HOME_LANDS" localSheetId="0">FORM_Log!$BS$9:$BS$47</definedName>
    <definedName name="SOH_HAWAIIAN_HOME_LANDS">#REF!</definedName>
    <definedName name="SOH_HEALTH">FORM_Log!$BT$8:$BT$90</definedName>
    <definedName name="SOH_HUMAN_RESOURCES_DEVELOPMENT" localSheetId="0">FORM_Log!$BU$9:$BU$18</definedName>
    <definedName name="SOH_HUMAN_RESOURCES_DEVELOPMENT">#REF!</definedName>
    <definedName name="SOH_HUMAN_SERVICES" localSheetId="0">FORM_Log!$BV$9:$BV$428</definedName>
    <definedName name="SOH_HUMAN_SERVICES">#REF!</definedName>
    <definedName name="SOH_JUDICIARY" localSheetId="0">FORM_Log!$BW$9:$BW$109</definedName>
    <definedName name="SOH_JUDICIARY">#REF!</definedName>
    <definedName name="SOH_LABOR_AND_INDUSTRIAL_RELATIONS" localSheetId="0">FORM_Log!$BX$9:$BX$208</definedName>
    <definedName name="SOH_LABOR_AND_INDUSTRIAL_RELATIONS">#REF!</definedName>
    <definedName name="SOH_LAND_AND_NATURAL_RESOURCES" localSheetId="0">FORM_Log!$BY$9:$BY$248</definedName>
    <definedName name="SOH_LAND_AND_NATURAL_RESOURCES">#REF!</definedName>
    <definedName name="SOH_LEGISLATURE">FORM_Log!$FZ$8:$FZ$14</definedName>
    <definedName name="SOH_LT_GOVERNOR" localSheetId="0">FORM_Log!$BZ$9:$BZ$10</definedName>
    <definedName name="SOH_LT_GOVERNOR">#REF!</definedName>
    <definedName name="SOH_PUBLIC_SAFETY" localSheetId="0">FORM_Log!$CA$9:$CA$253</definedName>
    <definedName name="SOH_PUBLIC_SAFETY">#REF!</definedName>
    <definedName name="SOH_TAXATION" localSheetId="0">FORM_Log!$CB$9:$CB$69</definedName>
    <definedName name="SOH_TAXATION">#REF!</definedName>
    <definedName name="SOH_TRANSPORTATION" localSheetId="0">FORM_Log!$CC$9:$CC$401</definedName>
    <definedName name="SOH_TRANSPORTATION">#REF!</definedName>
    <definedName name="SOH_UNIVERSITY_OF_HAWAII" localSheetId="0">FORM_Log!$CD$9:$CD$100</definedName>
    <definedName name="SOH_UNIVERSITY_OF_HAWAII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3" l="1"/>
  <c r="A6" i="3"/>
  <c r="AL5" i="4" l="1"/>
  <c r="AL6" i="4"/>
  <c r="AL7" i="4"/>
  <c r="AL8" i="4"/>
  <c r="AL12" i="4"/>
  <c r="AL13" i="4"/>
  <c r="AL14" i="4"/>
  <c r="AL15" i="4"/>
  <c r="AL16" i="4"/>
  <c r="AL17" i="4"/>
  <c r="AL18" i="4"/>
  <c r="AL19" i="4"/>
  <c r="AL20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L43" i="4"/>
  <c r="AL44" i="4"/>
  <c r="AL45" i="4"/>
  <c r="AL46" i="4"/>
  <c r="AL47" i="4"/>
  <c r="AL48" i="4"/>
  <c r="AL49" i="4"/>
  <c r="AL50" i="4"/>
  <c r="AL51" i="4"/>
  <c r="AL52" i="4"/>
  <c r="AL53" i="4"/>
  <c r="AL54" i="4"/>
  <c r="AL55" i="4"/>
  <c r="AL56" i="4"/>
  <c r="AL57" i="4"/>
  <c r="AL58" i="4"/>
  <c r="AL59" i="4"/>
  <c r="AL60" i="4"/>
  <c r="AL61" i="4"/>
  <c r="AL62" i="4"/>
  <c r="AL63" i="4"/>
  <c r="AL64" i="4"/>
  <c r="AL65" i="4"/>
  <c r="AL66" i="4"/>
  <c r="AL67" i="4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111" i="4"/>
  <c r="AL112" i="4"/>
  <c r="AL113" i="4"/>
  <c r="AL114" i="4"/>
  <c r="AL115" i="4"/>
  <c r="AL116" i="4"/>
  <c r="AL117" i="4"/>
  <c r="AL118" i="4"/>
  <c r="AL119" i="4"/>
  <c r="AL120" i="4"/>
  <c r="AL121" i="4"/>
  <c r="AL122" i="4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66" i="4"/>
  <c r="AL167" i="4"/>
  <c r="AL168" i="4"/>
  <c r="AL169" i="4"/>
  <c r="AL170" i="4"/>
  <c r="AL171" i="4"/>
  <c r="AL172" i="4"/>
  <c r="AL173" i="4"/>
  <c r="AL174" i="4"/>
  <c r="AL175" i="4"/>
  <c r="AL176" i="4"/>
  <c r="AL177" i="4"/>
  <c r="AL178" i="4"/>
  <c r="AL179" i="4"/>
  <c r="AL180" i="4"/>
  <c r="AL181" i="4"/>
  <c r="AL182" i="4"/>
  <c r="AL183" i="4"/>
  <c r="AL184" i="4"/>
  <c r="AL185" i="4"/>
  <c r="AL186" i="4"/>
  <c r="AL187" i="4"/>
  <c r="AL188" i="4"/>
  <c r="AL189" i="4"/>
  <c r="AL190" i="4"/>
  <c r="AL191" i="4"/>
  <c r="AL192" i="4"/>
  <c r="AL193" i="4"/>
  <c r="AL194" i="4"/>
  <c r="AL195" i="4"/>
  <c r="AL196" i="4"/>
  <c r="AL197" i="4"/>
  <c r="AL198" i="4"/>
  <c r="AL199" i="4"/>
  <c r="AL200" i="4"/>
  <c r="AL201" i="4"/>
  <c r="AL202" i="4"/>
  <c r="AL203" i="4"/>
  <c r="AL204" i="4"/>
  <c r="AL205" i="4"/>
  <c r="AL206" i="4"/>
  <c r="AL207" i="4"/>
  <c r="AL208" i="4"/>
  <c r="AL209" i="4"/>
  <c r="AL210" i="4"/>
  <c r="AL211" i="4"/>
  <c r="AL212" i="4"/>
  <c r="AL213" i="4"/>
  <c r="AL214" i="4"/>
  <c r="AL215" i="4"/>
  <c r="AL216" i="4"/>
  <c r="AL217" i="4"/>
  <c r="AL218" i="4"/>
  <c r="AL219" i="4"/>
  <c r="AL220" i="4"/>
  <c r="AL221" i="4"/>
  <c r="AL222" i="4"/>
  <c r="AL223" i="4"/>
  <c r="AL224" i="4"/>
  <c r="AL225" i="4"/>
  <c r="AL226" i="4"/>
  <c r="AL227" i="4"/>
  <c r="AL228" i="4"/>
  <c r="AL229" i="4"/>
  <c r="AL230" i="4"/>
  <c r="AL231" i="4"/>
  <c r="AL232" i="4"/>
  <c r="AL233" i="4"/>
  <c r="AL234" i="4"/>
  <c r="AL235" i="4"/>
  <c r="AL236" i="4"/>
  <c r="AL237" i="4"/>
  <c r="AL238" i="4"/>
  <c r="AL239" i="4"/>
  <c r="AL240" i="4"/>
  <c r="AL241" i="4"/>
  <c r="AL242" i="4"/>
  <c r="AL243" i="4"/>
  <c r="AL244" i="4"/>
  <c r="AL245" i="4"/>
  <c r="AL246" i="4"/>
  <c r="AL247" i="4"/>
  <c r="AL248" i="4"/>
  <c r="AL249" i="4"/>
  <c r="AL250" i="4"/>
  <c r="AL251" i="4"/>
  <c r="AL252" i="4"/>
  <c r="AL253" i="4"/>
  <c r="AL254" i="4"/>
  <c r="AL255" i="4"/>
  <c r="AL256" i="4"/>
  <c r="AL257" i="4"/>
  <c r="AL258" i="4"/>
  <c r="AL259" i="4"/>
  <c r="AL260" i="4"/>
  <c r="AL261" i="4"/>
  <c r="AL262" i="4"/>
  <c r="AL263" i="4"/>
  <c r="AL264" i="4"/>
  <c r="AL265" i="4"/>
  <c r="AL266" i="4"/>
  <c r="AL267" i="4"/>
  <c r="AL268" i="4"/>
  <c r="AL269" i="4"/>
  <c r="AL270" i="4"/>
  <c r="AL271" i="4"/>
  <c r="AL272" i="4"/>
  <c r="AL273" i="4"/>
  <c r="AL274" i="4"/>
  <c r="AL275" i="4"/>
  <c r="AL276" i="4"/>
  <c r="AL277" i="4"/>
  <c r="AL278" i="4"/>
  <c r="AL279" i="4"/>
  <c r="AL280" i="4"/>
  <c r="AL281" i="4"/>
  <c r="AL282" i="4"/>
  <c r="AL283" i="4"/>
  <c r="AL284" i="4"/>
  <c r="AL285" i="4"/>
  <c r="AL286" i="4"/>
  <c r="AL287" i="4"/>
  <c r="AL288" i="4"/>
  <c r="AL289" i="4"/>
  <c r="AL290" i="4"/>
  <c r="AL291" i="4"/>
  <c r="AL292" i="4"/>
  <c r="AL293" i="4"/>
  <c r="AL294" i="4"/>
  <c r="AL295" i="4"/>
  <c r="AL296" i="4"/>
  <c r="AL297" i="4"/>
  <c r="AL298" i="4"/>
  <c r="AL299" i="4"/>
  <c r="AL300" i="4"/>
  <c r="AL301" i="4"/>
  <c r="AL302" i="4"/>
  <c r="AL303" i="4"/>
  <c r="AL304" i="4"/>
  <c r="AL305" i="4"/>
  <c r="AL306" i="4"/>
  <c r="AL307" i="4"/>
  <c r="AL308" i="4"/>
  <c r="AL309" i="4"/>
  <c r="AL310" i="4"/>
  <c r="AL311" i="4"/>
  <c r="AL312" i="4"/>
  <c r="AL313" i="4"/>
  <c r="AL314" i="4"/>
  <c r="AL315" i="4"/>
  <c r="AL316" i="4"/>
  <c r="AL317" i="4"/>
  <c r="AL318" i="4"/>
  <c r="AL319" i="4"/>
  <c r="AL320" i="4"/>
  <c r="AL321" i="4"/>
  <c r="AL322" i="4"/>
  <c r="AL323" i="4"/>
  <c r="AL324" i="4"/>
  <c r="AL325" i="4"/>
  <c r="AL326" i="4"/>
  <c r="AL327" i="4"/>
  <c r="AL328" i="4"/>
  <c r="AL329" i="4"/>
  <c r="AL330" i="4"/>
  <c r="AL331" i="4"/>
  <c r="AL332" i="4"/>
  <c r="AL333" i="4"/>
  <c r="AL334" i="4"/>
  <c r="AL335" i="4"/>
  <c r="AL336" i="4"/>
  <c r="AL337" i="4"/>
  <c r="AL338" i="4"/>
  <c r="AL339" i="4"/>
  <c r="AL340" i="4"/>
  <c r="AL341" i="4"/>
  <c r="AL342" i="4"/>
  <c r="AL343" i="4"/>
  <c r="AL344" i="4"/>
  <c r="AL345" i="4"/>
  <c r="AL346" i="4"/>
  <c r="AL347" i="4"/>
  <c r="AL348" i="4"/>
  <c r="AL349" i="4"/>
  <c r="AL350" i="4"/>
  <c r="AL351" i="4"/>
  <c r="AL352" i="4"/>
  <c r="AL353" i="4"/>
  <c r="AL354" i="4"/>
  <c r="AL355" i="4"/>
  <c r="AL356" i="4"/>
  <c r="AL357" i="4"/>
  <c r="AL358" i="4"/>
  <c r="AL359" i="4"/>
  <c r="AL360" i="4"/>
  <c r="AL361" i="4"/>
  <c r="AL362" i="4"/>
  <c r="AL363" i="4"/>
  <c r="AL364" i="4"/>
  <c r="AL365" i="4"/>
  <c r="AL366" i="4"/>
  <c r="AL367" i="4"/>
  <c r="AL368" i="4"/>
  <c r="AL369" i="4"/>
  <c r="AL370" i="4"/>
  <c r="AL371" i="4"/>
  <c r="AL372" i="4"/>
  <c r="AL373" i="4"/>
  <c r="AL374" i="4"/>
  <c r="AL375" i="4"/>
  <c r="AL376" i="4"/>
  <c r="AL377" i="4"/>
  <c r="AL378" i="4"/>
  <c r="AL379" i="4"/>
  <c r="AL380" i="4"/>
  <c r="AL381" i="4"/>
  <c r="AL382" i="4"/>
  <c r="AL383" i="4"/>
  <c r="AL384" i="4"/>
  <c r="AL385" i="4"/>
  <c r="AL386" i="4"/>
  <c r="AL387" i="4"/>
  <c r="AL388" i="4"/>
  <c r="AL389" i="4"/>
  <c r="AL390" i="4"/>
  <c r="AL391" i="4"/>
  <c r="AL392" i="4"/>
  <c r="AL393" i="4"/>
  <c r="AL394" i="4"/>
  <c r="AL395" i="4"/>
  <c r="AL396" i="4"/>
  <c r="AL397" i="4"/>
  <c r="AL398" i="4"/>
  <c r="AL399" i="4"/>
  <c r="AL400" i="4"/>
  <c r="AL401" i="4"/>
  <c r="AL402" i="4"/>
  <c r="AL403" i="4"/>
  <c r="AL404" i="4"/>
  <c r="AL405" i="4"/>
  <c r="AL406" i="4"/>
  <c r="AL407" i="4"/>
  <c r="AL408" i="4"/>
  <c r="AL409" i="4"/>
  <c r="AL410" i="4"/>
  <c r="AL411" i="4"/>
  <c r="AL412" i="4"/>
  <c r="AL413" i="4"/>
  <c r="AL414" i="4"/>
  <c r="AL415" i="4"/>
  <c r="AL416" i="4"/>
  <c r="AL417" i="4"/>
  <c r="AL418" i="4"/>
  <c r="AL419" i="4"/>
  <c r="AL420" i="4"/>
  <c r="AL421" i="4"/>
  <c r="AL422" i="4"/>
  <c r="AL423" i="4"/>
  <c r="AL424" i="4"/>
  <c r="AL425" i="4"/>
  <c r="AL426" i="4"/>
  <c r="AL427" i="4"/>
  <c r="AL428" i="4"/>
  <c r="AL429" i="4"/>
  <c r="AL430" i="4"/>
  <c r="AL431" i="4"/>
  <c r="AL432" i="4"/>
  <c r="AL433" i="4"/>
  <c r="AL434" i="4"/>
  <c r="AL435" i="4"/>
  <c r="AL436" i="4"/>
  <c r="AL437" i="4"/>
  <c r="AL438" i="4"/>
  <c r="AL439" i="4"/>
  <c r="AL440" i="4"/>
  <c r="AL441" i="4"/>
  <c r="AL442" i="4"/>
  <c r="AL443" i="4"/>
  <c r="AL444" i="4"/>
  <c r="AL445" i="4"/>
  <c r="AL446" i="4"/>
  <c r="AL447" i="4"/>
  <c r="AL448" i="4"/>
  <c r="AL449" i="4"/>
  <c r="AL450" i="4"/>
  <c r="AL451" i="4"/>
  <c r="AL452" i="4"/>
  <c r="AL453" i="4"/>
  <c r="AL454" i="4"/>
  <c r="AL455" i="4"/>
  <c r="AL456" i="4"/>
  <c r="AL457" i="4"/>
  <c r="AL458" i="4"/>
  <c r="AL459" i="4"/>
  <c r="AL460" i="4"/>
  <c r="AL461" i="4"/>
  <c r="AL462" i="4"/>
  <c r="AL463" i="4"/>
  <c r="AL464" i="4"/>
  <c r="AL465" i="4"/>
  <c r="AL466" i="4"/>
  <c r="AL467" i="4"/>
  <c r="AL468" i="4"/>
  <c r="AL469" i="4"/>
  <c r="AL470" i="4"/>
  <c r="AL471" i="4"/>
  <c r="AL472" i="4"/>
  <c r="AL473" i="4"/>
  <c r="AL474" i="4"/>
  <c r="AL475" i="4"/>
  <c r="AL476" i="4"/>
  <c r="AL477" i="4"/>
  <c r="AL478" i="4"/>
  <c r="AL479" i="4"/>
  <c r="AL480" i="4"/>
  <c r="AL481" i="4"/>
  <c r="AL482" i="4"/>
  <c r="AL483" i="4"/>
  <c r="AL484" i="4"/>
  <c r="AL485" i="4"/>
  <c r="AL486" i="4"/>
  <c r="AL487" i="4"/>
  <c r="AL488" i="4"/>
  <c r="AL489" i="4"/>
  <c r="AL490" i="4"/>
  <c r="AL491" i="4"/>
  <c r="AL492" i="4"/>
  <c r="AL493" i="4"/>
  <c r="AL494" i="4"/>
  <c r="AL495" i="4"/>
  <c r="AL496" i="4"/>
  <c r="AL497" i="4"/>
  <c r="AL498" i="4"/>
  <c r="AL499" i="4"/>
  <c r="AL500" i="4"/>
  <c r="AL501" i="4"/>
  <c r="AL502" i="4"/>
  <c r="AL503" i="4"/>
  <c r="AL504" i="4"/>
  <c r="AL505" i="4"/>
  <c r="AL506" i="4"/>
  <c r="AL507" i="4"/>
  <c r="AL508" i="4"/>
  <c r="AL509" i="4"/>
  <c r="AL510" i="4"/>
  <c r="AL511" i="4"/>
  <c r="AL512" i="4"/>
  <c r="AL513" i="4"/>
  <c r="AL514" i="4"/>
  <c r="AL515" i="4"/>
  <c r="AL516" i="4"/>
  <c r="AL517" i="4"/>
  <c r="AL518" i="4"/>
  <c r="AL519" i="4"/>
  <c r="AL520" i="4"/>
  <c r="AL521" i="4"/>
  <c r="AL522" i="4"/>
  <c r="AL523" i="4"/>
  <c r="AL524" i="4"/>
  <c r="AL525" i="4"/>
  <c r="AL526" i="4"/>
  <c r="AL527" i="4"/>
  <c r="AL528" i="4"/>
  <c r="AL529" i="4"/>
  <c r="AL530" i="4"/>
  <c r="AL531" i="4"/>
  <c r="AL532" i="4"/>
  <c r="AL533" i="4"/>
  <c r="AL534" i="4"/>
  <c r="AL535" i="4"/>
  <c r="AL536" i="4"/>
  <c r="AL537" i="4"/>
  <c r="AL538" i="4"/>
  <c r="AL539" i="4"/>
  <c r="AL540" i="4"/>
  <c r="AL541" i="4"/>
  <c r="AL542" i="4"/>
  <c r="AL543" i="4"/>
  <c r="AL544" i="4"/>
  <c r="AL545" i="4"/>
  <c r="AL546" i="4"/>
  <c r="AL547" i="4"/>
  <c r="AL548" i="4"/>
  <c r="AL549" i="4"/>
  <c r="AL550" i="4"/>
  <c r="AL551" i="4"/>
  <c r="AL552" i="4"/>
  <c r="AL553" i="4"/>
  <c r="AL554" i="4"/>
  <c r="AL555" i="4"/>
  <c r="AL556" i="4"/>
  <c r="AL557" i="4"/>
  <c r="AL558" i="4"/>
  <c r="AL559" i="4"/>
  <c r="AL560" i="4"/>
  <c r="AL561" i="4"/>
  <c r="AL562" i="4"/>
  <c r="AL563" i="4"/>
  <c r="AL564" i="4"/>
  <c r="AL565" i="4"/>
  <c r="AL566" i="4"/>
  <c r="AL567" i="4"/>
  <c r="AL568" i="4"/>
  <c r="AL569" i="4"/>
  <c r="AL570" i="4"/>
  <c r="AL571" i="4"/>
  <c r="AL572" i="4"/>
  <c r="AL573" i="4"/>
  <c r="AL574" i="4"/>
  <c r="AL575" i="4"/>
  <c r="AL576" i="4"/>
  <c r="AL577" i="4"/>
  <c r="AL578" i="4"/>
  <c r="AL579" i="4"/>
  <c r="AL580" i="4"/>
  <c r="AL581" i="4"/>
  <c r="AL582" i="4"/>
  <c r="AL583" i="4"/>
  <c r="AL584" i="4"/>
  <c r="AL585" i="4"/>
  <c r="AL586" i="4"/>
  <c r="AL587" i="4"/>
  <c r="AL588" i="4"/>
  <c r="AL589" i="4"/>
  <c r="AL590" i="4"/>
  <c r="AL591" i="4"/>
  <c r="AL592" i="4"/>
  <c r="AL593" i="4"/>
  <c r="AL594" i="4"/>
  <c r="AL595" i="4"/>
  <c r="AL596" i="4"/>
  <c r="AL597" i="4"/>
  <c r="AL598" i="4"/>
  <c r="AL599" i="4"/>
  <c r="AL600" i="4"/>
  <c r="AL601" i="4"/>
  <c r="AL602" i="4"/>
  <c r="AL603" i="4"/>
  <c r="AL604" i="4"/>
  <c r="AL605" i="4"/>
  <c r="AL606" i="4"/>
  <c r="AL607" i="4"/>
  <c r="AL608" i="4"/>
  <c r="AL609" i="4"/>
  <c r="AL610" i="4"/>
  <c r="AL611" i="4"/>
  <c r="AL612" i="4"/>
  <c r="AL613" i="4"/>
  <c r="AL614" i="4"/>
  <c r="AL615" i="4"/>
  <c r="AL616" i="4"/>
  <c r="AL617" i="4"/>
  <c r="AL618" i="4"/>
  <c r="AL619" i="4"/>
  <c r="AL620" i="4"/>
  <c r="AL621" i="4"/>
  <c r="AL622" i="4"/>
  <c r="AL623" i="4"/>
  <c r="AL624" i="4"/>
  <c r="AL625" i="4"/>
  <c r="AL626" i="4"/>
  <c r="AL627" i="4"/>
  <c r="AL628" i="4"/>
  <c r="AL629" i="4"/>
  <c r="AL630" i="4"/>
  <c r="AL631" i="4"/>
  <c r="AL632" i="4"/>
  <c r="AL633" i="4"/>
  <c r="AL634" i="4"/>
  <c r="AL635" i="4"/>
  <c r="AL636" i="4"/>
  <c r="AL637" i="4"/>
  <c r="AL638" i="4"/>
  <c r="AL639" i="4"/>
  <c r="AL640" i="4"/>
  <c r="AL641" i="4"/>
  <c r="AL642" i="4"/>
  <c r="AL643" i="4"/>
  <c r="AL644" i="4"/>
  <c r="AL645" i="4"/>
  <c r="AL646" i="4"/>
  <c r="AL647" i="4"/>
  <c r="AL648" i="4"/>
  <c r="AL649" i="4"/>
  <c r="AL650" i="4"/>
  <c r="AL651" i="4"/>
  <c r="AL652" i="4"/>
  <c r="AL653" i="4"/>
  <c r="AL654" i="4"/>
  <c r="AL655" i="4"/>
  <c r="AL656" i="4"/>
  <c r="AL657" i="4"/>
  <c r="AL658" i="4"/>
  <c r="AL659" i="4"/>
  <c r="AL660" i="4"/>
  <c r="AL661" i="4"/>
  <c r="AL662" i="4"/>
  <c r="AL663" i="4"/>
  <c r="AL664" i="4"/>
  <c r="AL665" i="4"/>
  <c r="AL666" i="4"/>
  <c r="AL667" i="4"/>
  <c r="AL668" i="4"/>
  <c r="AL669" i="4"/>
  <c r="AL670" i="4"/>
  <c r="AL671" i="4"/>
  <c r="AL672" i="4"/>
  <c r="AL673" i="4"/>
  <c r="AL674" i="4"/>
  <c r="AL675" i="4"/>
  <c r="AL676" i="4"/>
  <c r="AL677" i="4"/>
  <c r="AL678" i="4"/>
  <c r="AL679" i="4"/>
  <c r="AL680" i="4"/>
  <c r="AL681" i="4"/>
  <c r="AL682" i="4"/>
  <c r="AL683" i="4"/>
  <c r="AL684" i="4"/>
  <c r="AL685" i="4"/>
  <c r="AL686" i="4"/>
  <c r="AL687" i="4"/>
  <c r="AL688" i="4"/>
  <c r="AL689" i="4"/>
  <c r="AL690" i="4"/>
  <c r="AL691" i="4"/>
  <c r="AL692" i="4"/>
  <c r="AL693" i="4"/>
  <c r="AL694" i="4"/>
  <c r="AL695" i="4"/>
  <c r="AL696" i="4"/>
  <c r="AL697" i="4"/>
  <c r="AL698" i="4"/>
  <c r="AL699" i="4"/>
  <c r="AL700" i="4"/>
  <c r="AL701" i="4"/>
  <c r="AL702" i="4"/>
  <c r="AL703" i="4"/>
  <c r="AL704" i="4"/>
  <c r="AL705" i="4"/>
  <c r="AL706" i="4"/>
  <c r="AL707" i="4"/>
  <c r="AL708" i="4"/>
  <c r="AL709" i="4"/>
  <c r="AL710" i="4"/>
  <c r="AL711" i="4"/>
  <c r="AL712" i="4"/>
  <c r="AL713" i="4"/>
  <c r="AL714" i="4"/>
  <c r="AL715" i="4"/>
  <c r="AL716" i="4"/>
  <c r="AL717" i="4"/>
  <c r="AL718" i="4"/>
  <c r="AL719" i="4"/>
  <c r="AL720" i="4"/>
  <c r="AL721" i="4"/>
  <c r="AL722" i="4"/>
  <c r="AL723" i="4"/>
  <c r="AL724" i="4"/>
  <c r="AL725" i="4"/>
  <c r="AL726" i="4"/>
  <c r="AL727" i="4"/>
  <c r="AL728" i="4"/>
  <c r="AL729" i="4"/>
  <c r="AL730" i="4"/>
  <c r="AL731" i="4"/>
  <c r="AL732" i="4"/>
  <c r="AL733" i="4"/>
  <c r="AL734" i="4"/>
  <c r="AL735" i="4"/>
  <c r="AL736" i="4"/>
  <c r="AL737" i="4"/>
  <c r="AL738" i="4"/>
  <c r="AL739" i="4"/>
  <c r="AL740" i="4"/>
  <c r="AL741" i="4"/>
  <c r="AL742" i="4"/>
  <c r="AL743" i="4"/>
  <c r="AL744" i="4"/>
  <c r="AL745" i="4"/>
  <c r="AL746" i="4"/>
  <c r="AL747" i="4"/>
  <c r="AL748" i="4"/>
  <c r="AL749" i="4"/>
  <c r="AL750" i="4"/>
  <c r="AL751" i="4"/>
  <c r="AL752" i="4"/>
  <c r="AL753" i="4"/>
  <c r="AL754" i="4"/>
  <c r="AL755" i="4"/>
  <c r="AL756" i="4"/>
  <c r="AL757" i="4"/>
  <c r="AL758" i="4"/>
  <c r="AL759" i="4"/>
  <c r="AL760" i="4"/>
  <c r="AL761" i="4"/>
  <c r="AL762" i="4"/>
  <c r="AL763" i="4"/>
  <c r="AL764" i="4"/>
  <c r="AL765" i="4"/>
  <c r="AL766" i="4"/>
  <c r="AL767" i="4"/>
  <c r="AL768" i="4"/>
  <c r="AL769" i="4"/>
  <c r="AL770" i="4"/>
  <c r="AL771" i="4"/>
  <c r="AL772" i="4"/>
  <c r="AL773" i="4"/>
  <c r="AL774" i="4"/>
  <c r="AL775" i="4"/>
  <c r="AL776" i="4"/>
  <c r="AL777" i="4"/>
  <c r="AL778" i="4"/>
  <c r="AL779" i="4"/>
  <c r="AL780" i="4"/>
  <c r="AL781" i="4"/>
  <c r="AL782" i="4"/>
  <c r="AL783" i="4"/>
  <c r="AL784" i="4"/>
  <c r="AL785" i="4"/>
  <c r="AL786" i="4"/>
  <c r="AL787" i="4"/>
  <c r="AL788" i="4"/>
  <c r="AL789" i="4"/>
  <c r="AL790" i="4"/>
  <c r="AL791" i="4"/>
  <c r="AL792" i="4"/>
  <c r="AL793" i="4"/>
  <c r="AL794" i="4"/>
  <c r="AL795" i="4"/>
  <c r="AL796" i="4"/>
  <c r="AL797" i="4"/>
  <c r="AL798" i="4"/>
  <c r="AL799" i="4"/>
  <c r="AL800" i="4"/>
  <c r="AL801" i="4"/>
  <c r="AL802" i="4"/>
  <c r="AL803" i="4"/>
  <c r="AL804" i="4"/>
  <c r="AL805" i="4"/>
  <c r="AL806" i="4"/>
  <c r="AL807" i="4"/>
  <c r="AL808" i="4"/>
  <c r="AL809" i="4"/>
  <c r="AL810" i="4"/>
  <c r="AL811" i="4"/>
  <c r="AL812" i="4"/>
  <c r="AL813" i="4"/>
  <c r="AL814" i="4"/>
  <c r="AL815" i="4"/>
  <c r="AL816" i="4"/>
  <c r="AL817" i="4"/>
  <c r="AL818" i="4"/>
  <c r="AL819" i="4"/>
  <c r="AL820" i="4"/>
  <c r="AL821" i="4"/>
  <c r="AL822" i="4"/>
  <c r="AL823" i="4"/>
  <c r="AL824" i="4"/>
  <c r="AL825" i="4"/>
  <c r="AL826" i="4"/>
  <c r="AL827" i="4"/>
  <c r="AL828" i="4"/>
  <c r="AL829" i="4"/>
  <c r="AL830" i="4"/>
  <c r="AL831" i="4"/>
  <c r="AL832" i="4"/>
  <c r="AL833" i="4"/>
  <c r="AL834" i="4"/>
  <c r="AL835" i="4"/>
  <c r="AL836" i="4"/>
  <c r="AL837" i="4"/>
  <c r="AL838" i="4"/>
  <c r="AL839" i="4"/>
  <c r="AL840" i="4"/>
  <c r="AL841" i="4"/>
  <c r="AL842" i="4"/>
  <c r="AL843" i="4"/>
  <c r="AL844" i="4"/>
  <c r="AL845" i="4"/>
  <c r="AL846" i="4"/>
  <c r="AL847" i="4"/>
  <c r="AL848" i="4"/>
  <c r="AL849" i="4"/>
  <c r="AL850" i="4"/>
  <c r="AL851" i="4"/>
  <c r="AL852" i="4"/>
  <c r="AL853" i="4"/>
  <c r="AL854" i="4"/>
  <c r="AL855" i="4"/>
  <c r="AL856" i="4"/>
  <c r="AL857" i="4"/>
  <c r="AL858" i="4"/>
  <c r="AL859" i="4"/>
  <c r="AL860" i="4"/>
  <c r="AL861" i="4"/>
  <c r="AL862" i="4"/>
  <c r="AL863" i="4"/>
  <c r="AL864" i="4"/>
  <c r="AL865" i="4"/>
  <c r="AL866" i="4"/>
  <c r="AL867" i="4"/>
  <c r="AL868" i="4"/>
  <c r="AL869" i="4"/>
  <c r="AL870" i="4"/>
  <c r="AL871" i="4"/>
  <c r="AL872" i="4"/>
  <c r="AL873" i="4"/>
  <c r="AL874" i="4"/>
  <c r="AL875" i="4"/>
  <c r="AL876" i="4"/>
  <c r="AL877" i="4"/>
  <c r="AL878" i="4"/>
  <c r="AL879" i="4"/>
  <c r="AL880" i="4"/>
  <c r="AL881" i="4"/>
  <c r="AL882" i="4"/>
  <c r="AL883" i="4"/>
  <c r="AL884" i="4"/>
  <c r="AL885" i="4"/>
  <c r="AL886" i="4"/>
  <c r="AL887" i="4"/>
  <c r="AL888" i="4"/>
  <c r="AL889" i="4"/>
  <c r="AL890" i="4"/>
  <c r="AL891" i="4"/>
  <c r="AL892" i="4"/>
  <c r="AL893" i="4"/>
  <c r="AL894" i="4"/>
  <c r="AL895" i="4"/>
  <c r="AL896" i="4"/>
  <c r="AL897" i="4"/>
  <c r="AL898" i="4"/>
  <c r="AL899" i="4"/>
  <c r="AL900" i="4"/>
  <c r="AL901" i="4"/>
  <c r="AL902" i="4"/>
  <c r="AL903" i="4"/>
  <c r="AL904" i="4"/>
  <c r="AL905" i="4"/>
  <c r="AL906" i="4"/>
  <c r="AL907" i="4"/>
  <c r="AL908" i="4"/>
  <c r="AL909" i="4"/>
  <c r="AL910" i="4"/>
  <c r="AL911" i="4"/>
  <c r="AL912" i="4"/>
  <c r="AL913" i="4"/>
  <c r="AL914" i="4"/>
  <c r="AL915" i="4"/>
  <c r="AL916" i="4"/>
  <c r="AL917" i="4"/>
  <c r="AL918" i="4"/>
  <c r="AL919" i="4"/>
  <c r="AL920" i="4"/>
  <c r="AL921" i="4"/>
  <c r="AL922" i="4"/>
  <c r="AL923" i="4"/>
  <c r="AL924" i="4"/>
  <c r="AL925" i="4"/>
  <c r="AL926" i="4"/>
  <c r="AL927" i="4"/>
  <c r="AL928" i="4"/>
  <c r="AL929" i="4"/>
  <c r="AL930" i="4"/>
  <c r="AL931" i="4"/>
  <c r="AL932" i="4"/>
  <c r="AL933" i="4"/>
  <c r="AL934" i="4"/>
  <c r="AL935" i="4"/>
  <c r="AL936" i="4"/>
  <c r="AL937" i="4"/>
  <c r="AL938" i="4"/>
  <c r="AL939" i="4"/>
  <c r="AL940" i="4"/>
  <c r="AL941" i="4"/>
  <c r="AL942" i="4"/>
  <c r="AL943" i="4"/>
  <c r="AL944" i="4"/>
  <c r="AL945" i="4"/>
  <c r="AL946" i="4"/>
  <c r="AL947" i="4"/>
  <c r="AL948" i="4"/>
  <c r="AL949" i="4"/>
  <c r="AL950" i="4"/>
  <c r="AL951" i="4"/>
  <c r="AL952" i="4"/>
  <c r="AL953" i="4"/>
  <c r="AL954" i="4"/>
  <c r="AL955" i="4"/>
  <c r="AL956" i="4"/>
  <c r="AL957" i="4"/>
  <c r="AL958" i="4"/>
  <c r="AL959" i="4"/>
  <c r="AL960" i="4"/>
  <c r="AL961" i="4"/>
  <c r="AL962" i="4"/>
  <c r="AL963" i="4"/>
  <c r="AL964" i="4"/>
  <c r="AL965" i="4"/>
  <c r="AL966" i="4"/>
  <c r="AL967" i="4"/>
  <c r="AL968" i="4"/>
  <c r="AL969" i="4"/>
  <c r="AL970" i="4"/>
  <c r="AL971" i="4"/>
  <c r="AL972" i="4"/>
  <c r="AL973" i="4"/>
  <c r="AL974" i="4"/>
  <c r="AL975" i="4"/>
  <c r="AL976" i="4"/>
  <c r="AL977" i="4"/>
  <c r="AL978" i="4"/>
  <c r="AL979" i="4"/>
  <c r="AL980" i="4"/>
  <c r="AL981" i="4"/>
  <c r="AL982" i="4"/>
  <c r="AL983" i="4"/>
  <c r="AL984" i="4"/>
  <c r="AL985" i="4"/>
  <c r="AL986" i="4"/>
  <c r="AL987" i="4"/>
  <c r="AL988" i="4"/>
  <c r="AL989" i="4"/>
  <c r="AL990" i="4"/>
  <c r="AL991" i="4"/>
  <c r="AL992" i="4"/>
  <c r="AL993" i="4"/>
  <c r="AL994" i="4"/>
  <c r="AL995" i="4"/>
  <c r="AL996" i="4"/>
  <c r="AL997" i="4"/>
  <c r="AL998" i="4"/>
  <c r="AL999" i="4"/>
  <c r="AL1000" i="4"/>
  <c r="AL1001" i="4"/>
  <c r="AL1002" i="4"/>
  <c r="AL1003" i="4"/>
  <c r="AL1004" i="4"/>
  <c r="AL1005" i="4"/>
  <c r="AL1006" i="4"/>
  <c r="AL1007" i="4"/>
  <c r="AL1008" i="4"/>
  <c r="AL1009" i="4"/>
  <c r="AL1010" i="4"/>
  <c r="AL1011" i="4"/>
  <c r="AL10" i="4" l="1"/>
  <c r="AL11" i="4"/>
  <c r="AV1007" i="3"/>
  <c r="AV10" i="3"/>
  <c r="AV11" i="3"/>
  <c r="AV12" i="3"/>
  <c r="AV13" i="3"/>
  <c r="AV14" i="3"/>
  <c r="AV15" i="3"/>
  <c r="AV16" i="3"/>
  <c r="AV17" i="3"/>
  <c r="AV18" i="3"/>
  <c r="AV19" i="3"/>
  <c r="AV20" i="3"/>
  <c r="AV21" i="3"/>
  <c r="AV22" i="3"/>
  <c r="AV23" i="3"/>
  <c r="AV24" i="3"/>
  <c r="AV25" i="3"/>
  <c r="AV26" i="3"/>
  <c r="AV27" i="3"/>
  <c r="AV28" i="3"/>
  <c r="AV29" i="3"/>
  <c r="AV30" i="3"/>
  <c r="AV31" i="3"/>
  <c r="AV32" i="3"/>
  <c r="AV33" i="3"/>
  <c r="AV34" i="3"/>
  <c r="AV35" i="3"/>
  <c r="AV36" i="3"/>
  <c r="AV37" i="3"/>
  <c r="AV38" i="3"/>
  <c r="AV39" i="3"/>
  <c r="AV40" i="3"/>
  <c r="AV41" i="3"/>
  <c r="AV42" i="3"/>
  <c r="AV43" i="3"/>
  <c r="AV44" i="3"/>
  <c r="AV45" i="3"/>
  <c r="AV46" i="3"/>
  <c r="AV47" i="3"/>
  <c r="AV48" i="3"/>
  <c r="AV49" i="3"/>
  <c r="AV50" i="3"/>
  <c r="AV51" i="3"/>
  <c r="AV52" i="3"/>
  <c r="AV53" i="3"/>
  <c r="AV54" i="3"/>
  <c r="AV55" i="3"/>
  <c r="AV56" i="3"/>
  <c r="AV57" i="3"/>
  <c r="AV58" i="3"/>
  <c r="AV59" i="3"/>
  <c r="AV60" i="3"/>
  <c r="AV61" i="3"/>
  <c r="AV62" i="3"/>
  <c r="AV63" i="3"/>
  <c r="AV64" i="3"/>
  <c r="AV65" i="3"/>
  <c r="AV66" i="3"/>
  <c r="AV67" i="3"/>
  <c r="AV68" i="3"/>
  <c r="AV69" i="3"/>
  <c r="AV70" i="3"/>
  <c r="AV71" i="3"/>
  <c r="AV72" i="3"/>
  <c r="AV73" i="3"/>
  <c r="AV74" i="3"/>
  <c r="AV75" i="3"/>
  <c r="AV76" i="3"/>
  <c r="AV77" i="3"/>
  <c r="AV78" i="3"/>
  <c r="AV79" i="3"/>
  <c r="AV80" i="3"/>
  <c r="AV81" i="3"/>
  <c r="AV82" i="3"/>
  <c r="AV83" i="3"/>
  <c r="AV84" i="3"/>
  <c r="AV85" i="3"/>
  <c r="AV86" i="3"/>
  <c r="AV87" i="3"/>
  <c r="AV88" i="3"/>
  <c r="AV89" i="3"/>
  <c r="AV90" i="3"/>
  <c r="AV91" i="3"/>
  <c r="AV92" i="3"/>
  <c r="AV93" i="3"/>
  <c r="AV94" i="3"/>
  <c r="AV95" i="3"/>
  <c r="AV96" i="3"/>
  <c r="AV97" i="3"/>
  <c r="AV98" i="3"/>
  <c r="AV99" i="3"/>
  <c r="AV100" i="3"/>
  <c r="AV101" i="3"/>
  <c r="AV102" i="3"/>
  <c r="AV103" i="3"/>
  <c r="AV104" i="3"/>
  <c r="AV105" i="3"/>
  <c r="AV106" i="3"/>
  <c r="AV107" i="3"/>
  <c r="AV108" i="3"/>
  <c r="AV109" i="3"/>
  <c r="AV110" i="3"/>
  <c r="AV111" i="3"/>
  <c r="AV112" i="3"/>
  <c r="AV113" i="3"/>
  <c r="AV114" i="3"/>
  <c r="AV115" i="3"/>
  <c r="AV116" i="3"/>
  <c r="AV117" i="3"/>
  <c r="AV118" i="3"/>
  <c r="AV119" i="3"/>
  <c r="AV120" i="3"/>
  <c r="AV121" i="3"/>
  <c r="AV122" i="3"/>
  <c r="AV123" i="3"/>
  <c r="AV124" i="3"/>
  <c r="AV125" i="3"/>
  <c r="AV126" i="3"/>
  <c r="AV127" i="3"/>
  <c r="AV128" i="3"/>
  <c r="AV129" i="3"/>
  <c r="AV130" i="3"/>
  <c r="AV131" i="3"/>
  <c r="AV132" i="3"/>
  <c r="AV133" i="3"/>
  <c r="AV134" i="3"/>
  <c r="AV135" i="3"/>
  <c r="AV136" i="3"/>
  <c r="AV137" i="3"/>
  <c r="AV138" i="3"/>
  <c r="AV139" i="3"/>
  <c r="AV140" i="3"/>
  <c r="AV141" i="3"/>
  <c r="AV142" i="3"/>
  <c r="AV143" i="3"/>
  <c r="AV144" i="3"/>
  <c r="AV145" i="3"/>
  <c r="AV146" i="3"/>
  <c r="AV147" i="3"/>
  <c r="AV148" i="3"/>
  <c r="AV149" i="3"/>
  <c r="AV150" i="3"/>
  <c r="AV151" i="3"/>
  <c r="AV152" i="3"/>
  <c r="AV153" i="3"/>
  <c r="AV154" i="3"/>
  <c r="AV155" i="3"/>
  <c r="AV156" i="3"/>
  <c r="AV157" i="3"/>
  <c r="AV158" i="3"/>
  <c r="AV159" i="3"/>
  <c r="AV160" i="3"/>
  <c r="AV161" i="3"/>
  <c r="AV162" i="3"/>
  <c r="AV163" i="3"/>
  <c r="AV164" i="3"/>
  <c r="AV165" i="3"/>
  <c r="AV166" i="3"/>
  <c r="AV167" i="3"/>
  <c r="AV168" i="3"/>
  <c r="AV169" i="3"/>
  <c r="AV170" i="3"/>
  <c r="AV171" i="3"/>
  <c r="AV172" i="3"/>
  <c r="AV173" i="3"/>
  <c r="AV174" i="3"/>
  <c r="AV175" i="3"/>
  <c r="AV176" i="3"/>
  <c r="AV177" i="3"/>
  <c r="AV178" i="3"/>
  <c r="AV179" i="3"/>
  <c r="AV180" i="3"/>
  <c r="AV181" i="3"/>
  <c r="AV182" i="3"/>
  <c r="AV183" i="3"/>
  <c r="AV184" i="3"/>
  <c r="AV185" i="3"/>
  <c r="AV186" i="3"/>
  <c r="AV187" i="3"/>
  <c r="AV188" i="3"/>
  <c r="AV189" i="3"/>
  <c r="AV190" i="3"/>
  <c r="AV191" i="3"/>
  <c r="AV192" i="3"/>
  <c r="AV193" i="3"/>
  <c r="AV194" i="3"/>
  <c r="AV195" i="3"/>
  <c r="AV196" i="3"/>
  <c r="AV197" i="3"/>
  <c r="AV198" i="3"/>
  <c r="AV199" i="3"/>
  <c r="AV200" i="3"/>
  <c r="AV201" i="3"/>
  <c r="AV202" i="3"/>
  <c r="AV203" i="3"/>
  <c r="AV204" i="3"/>
  <c r="AV205" i="3"/>
  <c r="AV206" i="3"/>
  <c r="AV207" i="3"/>
  <c r="AV208" i="3"/>
  <c r="AV209" i="3"/>
  <c r="AV210" i="3"/>
  <c r="AV211" i="3"/>
  <c r="AV212" i="3"/>
  <c r="AV213" i="3"/>
  <c r="AV214" i="3"/>
  <c r="AV215" i="3"/>
  <c r="AV216" i="3"/>
  <c r="AV217" i="3"/>
  <c r="AV218" i="3"/>
  <c r="AV219" i="3"/>
  <c r="AV220" i="3"/>
  <c r="AV221" i="3"/>
  <c r="AV222" i="3"/>
  <c r="AV223" i="3"/>
  <c r="AV224" i="3"/>
  <c r="AV225" i="3"/>
  <c r="AV226" i="3"/>
  <c r="AV227" i="3"/>
  <c r="AV228" i="3"/>
  <c r="AV229" i="3"/>
  <c r="AV230" i="3"/>
  <c r="AV231" i="3"/>
  <c r="AV232" i="3"/>
  <c r="AV233" i="3"/>
  <c r="AV234" i="3"/>
  <c r="AV235" i="3"/>
  <c r="AV236" i="3"/>
  <c r="AV237" i="3"/>
  <c r="AV238" i="3"/>
  <c r="AV239" i="3"/>
  <c r="AV240" i="3"/>
  <c r="AV241" i="3"/>
  <c r="AV242" i="3"/>
  <c r="AV243" i="3"/>
  <c r="AV244" i="3"/>
  <c r="AV245" i="3"/>
  <c r="AV246" i="3"/>
  <c r="AV247" i="3"/>
  <c r="AV248" i="3"/>
  <c r="AV249" i="3"/>
  <c r="AV250" i="3"/>
  <c r="AV251" i="3"/>
  <c r="AV252" i="3"/>
  <c r="AV253" i="3"/>
  <c r="AV254" i="3"/>
  <c r="AV255" i="3"/>
  <c r="AV256" i="3"/>
  <c r="AV257" i="3"/>
  <c r="AV258" i="3"/>
  <c r="AV259" i="3"/>
  <c r="AV260" i="3"/>
  <c r="AV261" i="3"/>
  <c r="AV262" i="3"/>
  <c r="AV263" i="3"/>
  <c r="AV264" i="3"/>
  <c r="AV265" i="3"/>
  <c r="AV266" i="3"/>
  <c r="AV267" i="3"/>
  <c r="AV268" i="3"/>
  <c r="AV269" i="3"/>
  <c r="AV270" i="3"/>
  <c r="AV271" i="3"/>
  <c r="AV272" i="3"/>
  <c r="AV273" i="3"/>
  <c r="AV274" i="3"/>
  <c r="AV275" i="3"/>
  <c r="AV276" i="3"/>
  <c r="AV277" i="3"/>
  <c r="AV278" i="3"/>
  <c r="AV279" i="3"/>
  <c r="AV280" i="3"/>
  <c r="AV281" i="3"/>
  <c r="AV282" i="3"/>
  <c r="AV283" i="3"/>
  <c r="AV284" i="3"/>
  <c r="AV285" i="3"/>
  <c r="AV286" i="3"/>
  <c r="AV287" i="3"/>
  <c r="AV288" i="3"/>
  <c r="AV289" i="3"/>
  <c r="AV290" i="3"/>
  <c r="AV291" i="3"/>
  <c r="AV292" i="3"/>
  <c r="AV293" i="3"/>
  <c r="AV294" i="3"/>
  <c r="AV295" i="3"/>
  <c r="AV296" i="3"/>
  <c r="AV297" i="3"/>
  <c r="AV298" i="3"/>
  <c r="AV299" i="3"/>
  <c r="AV300" i="3"/>
  <c r="AV301" i="3"/>
  <c r="AV302" i="3"/>
  <c r="AV303" i="3"/>
  <c r="AV304" i="3"/>
  <c r="AV305" i="3"/>
  <c r="AV306" i="3"/>
  <c r="AV307" i="3"/>
  <c r="AV308" i="3"/>
  <c r="AV309" i="3"/>
  <c r="AV310" i="3"/>
  <c r="AV311" i="3"/>
  <c r="AV312" i="3"/>
  <c r="AV313" i="3"/>
  <c r="AV314" i="3"/>
  <c r="AV315" i="3"/>
  <c r="AV316" i="3"/>
  <c r="AV317" i="3"/>
  <c r="AV318" i="3"/>
  <c r="AV319" i="3"/>
  <c r="AV320" i="3"/>
  <c r="AV321" i="3"/>
  <c r="AV322" i="3"/>
  <c r="AV323" i="3"/>
  <c r="AV324" i="3"/>
  <c r="AV325" i="3"/>
  <c r="AV326" i="3"/>
  <c r="AV327" i="3"/>
  <c r="AV328" i="3"/>
  <c r="AV329" i="3"/>
  <c r="AV330" i="3"/>
  <c r="AV331" i="3"/>
  <c r="AV332" i="3"/>
  <c r="AV333" i="3"/>
  <c r="AV334" i="3"/>
  <c r="AV335" i="3"/>
  <c r="AV336" i="3"/>
  <c r="AV337" i="3"/>
  <c r="AV338" i="3"/>
  <c r="AV339" i="3"/>
  <c r="AV340" i="3"/>
  <c r="AV341" i="3"/>
  <c r="AV342" i="3"/>
  <c r="AV343" i="3"/>
  <c r="AV344" i="3"/>
  <c r="AV345" i="3"/>
  <c r="AV346" i="3"/>
  <c r="AV347" i="3"/>
  <c r="AV348" i="3"/>
  <c r="AV349" i="3"/>
  <c r="AV350" i="3"/>
  <c r="AV351" i="3"/>
  <c r="AV352" i="3"/>
  <c r="AV353" i="3"/>
  <c r="AV354" i="3"/>
  <c r="AV355" i="3"/>
  <c r="AV356" i="3"/>
  <c r="AV357" i="3"/>
  <c r="AV358" i="3"/>
  <c r="AV359" i="3"/>
  <c r="AV360" i="3"/>
  <c r="AV361" i="3"/>
  <c r="AV362" i="3"/>
  <c r="AV363" i="3"/>
  <c r="AV364" i="3"/>
  <c r="AV365" i="3"/>
  <c r="AV366" i="3"/>
  <c r="AV367" i="3"/>
  <c r="AV368" i="3"/>
  <c r="AV369" i="3"/>
  <c r="AV370" i="3"/>
  <c r="AV371" i="3"/>
  <c r="AV372" i="3"/>
  <c r="AV373" i="3"/>
  <c r="AV374" i="3"/>
  <c r="AV375" i="3"/>
  <c r="AV376" i="3"/>
  <c r="AV377" i="3"/>
  <c r="AV378" i="3"/>
  <c r="AV379" i="3"/>
  <c r="AV380" i="3"/>
  <c r="AV381" i="3"/>
  <c r="AV382" i="3"/>
  <c r="AV383" i="3"/>
  <c r="AV384" i="3"/>
  <c r="AV385" i="3"/>
  <c r="AV386" i="3"/>
  <c r="AV387" i="3"/>
  <c r="AV388" i="3"/>
  <c r="AV389" i="3"/>
  <c r="AV390" i="3"/>
  <c r="AV391" i="3"/>
  <c r="AV392" i="3"/>
  <c r="AV393" i="3"/>
  <c r="AV394" i="3"/>
  <c r="AV395" i="3"/>
  <c r="AV396" i="3"/>
  <c r="AV397" i="3"/>
  <c r="AV398" i="3"/>
  <c r="AV399" i="3"/>
  <c r="AV400" i="3"/>
  <c r="AV401" i="3"/>
  <c r="AV402" i="3"/>
  <c r="AV403" i="3"/>
  <c r="AV404" i="3"/>
  <c r="AV405" i="3"/>
  <c r="AV406" i="3"/>
  <c r="AV407" i="3"/>
  <c r="AV408" i="3"/>
  <c r="AV409" i="3"/>
  <c r="AV410" i="3"/>
  <c r="AV411" i="3"/>
  <c r="AV412" i="3"/>
  <c r="AV413" i="3"/>
  <c r="AV414" i="3"/>
  <c r="AV415" i="3"/>
  <c r="AV416" i="3"/>
  <c r="AV417" i="3"/>
  <c r="AV418" i="3"/>
  <c r="AV419" i="3"/>
  <c r="AV420" i="3"/>
  <c r="AV421" i="3"/>
  <c r="AV422" i="3"/>
  <c r="AV423" i="3"/>
  <c r="AV424" i="3"/>
  <c r="AV425" i="3"/>
  <c r="AV426" i="3"/>
  <c r="AV427" i="3"/>
  <c r="AV428" i="3"/>
  <c r="AV429" i="3"/>
  <c r="AV430" i="3"/>
  <c r="AV431" i="3"/>
  <c r="AV432" i="3"/>
  <c r="AV433" i="3"/>
  <c r="AV434" i="3"/>
  <c r="AV435" i="3"/>
  <c r="AV436" i="3"/>
  <c r="AV437" i="3"/>
  <c r="AV438" i="3"/>
  <c r="AV439" i="3"/>
  <c r="AV440" i="3"/>
  <c r="AV441" i="3"/>
  <c r="AV442" i="3"/>
  <c r="AV443" i="3"/>
  <c r="AV444" i="3"/>
  <c r="AV445" i="3"/>
  <c r="AV446" i="3"/>
  <c r="AV447" i="3"/>
  <c r="AV448" i="3"/>
  <c r="AV449" i="3"/>
  <c r="AV450" i="3"/>
  <c r="AV451" i="3"/>
  <c r="AV452" i="3"/>
  <c r="AV453" i="3"/>
  <c r="AV454" i="3"/>
  <c r="AV455" i="3"/>
  <c r="AV456" i="3"/>
  <c r="AV457" i="3"/>
  <c r="AV458" i="3"/>
  <c r="AV459" i="3"/>
  <c r="AV460" i="3"/>
  <c r="AV461" i="3"/>
  <c r="AV462" i="3"/>
  <c r="AV463" i="3"/>
  <c r="AV464" i="3"/>
  <c r="AV465" i="3"/>
  <c r="AV466" i="3"/>
  <c r="AV467" i="3"/>
  <c r="AV468" i="3"/>
  <c r="AV469" i="3"/>
  <c r="AV470" i="3"/>
  <c r="AV471" i="3"/>
  <c r="AV472" i="3"/>
  <c r="AV473" i="3"/>
  <c r="AV474" i="3"/>
  <c r="AV475" i="3"/>
  <c r="AV476" i="3"/>
  <c r="AV477" i="3"/>
  <c r="AV478" i="3"/>
  <c r="AV479" i="3"/>
  <c r="AV480" i="3"/>
  <c r="AV481" i="3"/>
  <c r="AV482" i="3"/>
  <c r="AV483" i="3"/>
  <c r="AV484" i="3"/>
  <c r="AV485" i="3"/>
  <c r="AV486" i="3"/>
  <c r="AV487" i="3"/>
  <c r="AV488" i="3"/>
  <c r="AV489" i="3"/>
  <c r="AV490" i="3"/>
  <c r="AV491" i="3"/>
  <c r="AV492" i="3"/>
  <c r="AV493" i="3"/>
  <c r="AV494" i="3"/>
  <c r="AV495" i="3"/>
  <c r="AV496" i="3"/>
  <c r="AV497" i="3"/>
  <c r="AV498" i="3"/>
  <c r="AV499" i="3"/>
  <c r="AV500" i="3"/>
  <c r="AV501" i="3"/>
  <c r="AV502" i="3"/>
  <c r="AV503" i="3"/>
  <c r="AV504" i="3"/>
  <c r="AV505" i="3"/>
  <c r="AV506" i="3"/>
  <c r="AV507" i="3"/>
  <c r="AV508" i="3"/>
  <c r="AV509" i="3"/>
  <c r="AV510" i="3"/>
  <c r="AV511" i="3"/>
  <c r="AV512" i="3"/>
  <c r="AV513" i="3"/>
  <c r="AV514" i="3"/>
  <c r="AV515" i="3"/>
  <c r="AV516" i="3"/>
  <c r="AV517" i="3"/>
  <c r="AV518" i="3"/>
  <c r="AV519" i="3"/>
  <c r="AV520" i="3"/>
  <c r="AV521" i="3"/>
  <c r="AV522" i="3"/>
  <c r="AV523" i="3"/>
  <c r="AV524" i="3"/>
  <c r="AV525" i="3"/>
  <c r="AV526" i="3"/>
  <c r="AV527" i="3"/>
  <c r="AV528" i="3"/>
  <c r="AV529" i="3"/>
  <c r="AV530" i="3"/>
  <c r="AV531" i="3"/>
  <c r="AV532" i="3"/>
  <c r="AV533" i="3"/>
  <c r="AV534" i="3"/>
  <c r="AV535" i="3"/>
  <c r="AV536" i="3"/>
  <c r="AV537" i="3"/>
  <c r="AV538" i="3"/>
  <c r="AV539" i="3"/>
  <c r="AV540" i="3"/>
  <c r="AV541" i="3"/>
  <c r="AV542" i="3"/>
  <c r="AV543" i="3"/>
  <c r="AV544" i="3"/>
  <c r="AV545" i="3"/>
  <c r="AV546" i="3"/>
  <c r="AV547" i="3"/>
  <c r="AV548" i="3"/>
  <c r="AV549" i="3"/>
  <c r="AV550" i="3"/>
  <c r="AV551" i="3"/>
  <c r="AV552" i="3"/>
  <c r="AV553" i="3"/>
  <c r="AV554" i="3"/>
  <c r="AV555" i="3"/>
  <c r="AV556" i="3"/>
  <c r="AV557" i="3"/>
  <c r="AV558" i="3"/>
  <c r="AV559" i="3"/>
  <c r="AV560" i="3"/>
  <c r="AV561" i="3"/>
  <c r="AV562" i="3"/>
  <c r="AV563" i="3"/>
  <c r="AV564" i="3"/>
  <c r="AV565" i="3"/>
  <c r="AV566" i="3"/>
  <c r="AV567" i="3"/>
  <c r="AV568" i="3"/>
  <c r="AV569" i="3"/>
  <c r="AV570" i="3"/>
  <c r="AV571" i="3"/>
  <c r="AV572" i="3"/>
  <c r="AV573" i="3"/>
  <c r="AV574" i="3"/>
  <c r="AV575" i="3"/>
  <c r="AV576" i="3"/>
  <c r="AV577" i="3"/>
  <c r="AV578" i="3"/>
  <c r="AV579" i="3"/>
  <c r="AV580" i="3"/>
  <c r="AV581" i="3"/>
  <c r="AV582" i="3"/>
  <c r="AV583" i="3"/>
  <c r="AV584" i="3"/>
  <c r="AV585" i="3"/>
  <c r="AV586" i="3"/>
  <c r="AV587" i="3"/>
  <c r="AV588" i="3"/>
  <c r="AV589" i="3"/>
  <c r="AV590" i="3"/>
  <c r="AV591" i="3"/>
  <c r="AV592" i="3"/>
  <c r="AV593" i="3"/>
  <c r="AV594" i="3"/>
  <c r="AV595" i="3"/>
  <c r="AV596" i="3"/>
  <c r="AV597" i="3"/>
  <c r="AV598" i="3"/>
  <c r="AV599" i="3"/>
  <c r="AV600" i="3"/>
  <c r="AV601" i="3"/>
  <c r="AV602" i="3"/>
  <c r="AV603" i="3"/>
  <c r="AV604" i="3"/>
  <c r="AV605" i="3"/>
  <c r="AV606" i="3"/>
  <c r="AV607" i="3"/>
  <c r="AV608" i="3"/>
  <c r="AV609" i="3"/>
  <c r="AV610" i="3"/>
  <c r="AV611" i="3"/>
  <c r="AV612" i="3"/>
  <c r="AV613" i="3"/>
  <c r="AV614" i="3"/>
  <c r="AV615" i="3"/>
  <c r="AV616" i="3"/>
  <c r="AV617" i="3"/>
  <c r="AV618" i="3"/>
  <c r="AV619" i="3"/>
  <c r="AV620" i="3"/>
  <c r="AV621" i="3"/>
  <c r="AV622" i="3"/>
  <c r="AV623" i="3"/>
  <c r="AV624" i="3"/>
  <c r="AV625" i="3"/>
  <c r="AV626" i="3"/>
  <c r="AV627" i="3"/>
  <c r="AV628" i="3"/>
  <c r="AV629" i="3"/>
  <c r="AV630" i="3"/>
  <c r="AV631" i="3"/>
  <c r="AV632" i="3"/>
  <c r="AV633" i="3"/>
  <c r="AV634" i="3"/>
  <c r="AV635" i="3"/>
  <c r="AV636" i="3"/>
  <c r="AV637" i="3"/>
  <c r="AV638" i="3"/>
  <c r="AV639" i="3"/>
  <c r="AV640" i="3"/>
  <c r="AV641" i="3"/>
  <c r="AV642" i="3"/>
  <c r="AV643" i="3"/>
  <c r="AV644" i="3"/>
  <c r="AV645" i="3"/>
  <c r="AV646" i="3"/>
  <c r="AV647" i="3"/>
  <c r="AV648" i="3"/>
  <c r="AV649" i="3"/>
  <c r="AV650" i="3"/>
  <c r="AV651" i="3"/>
  <c r="AV652" i="3"/>
  <c r="AV653" i="3"/>
  <c r="AV654" i="3"/>
  <c r="AV655" i="3"/>
  <c r="AV656" i="3"/>
  <c r="AV657" i="3"/>
  <c r="AV658" i="3"/>
  <c r="AV659" i="3"/>
  <c r="AV660" i="3"/>
  <c r="AV661" i="3"/>
  <c r="AV662" i="3"/>
  <c r="AV663" i="3"/>
  <c r="AV664" i="3"/>
  <c r="AV665" i="3"/>
  <c r="AV666" i="3"/>
  <c r="AV667" i="3"/>
  <c r="AV668" i="3"/>
  <c r="AV669" i="3"/>
  <c r="AV670" i="3"/>
  <c r="AV671" i="3"/>
  <c r="AV672" i="3"/>
  <c r="AV673" i="3"/>
  <c r="AV674" i="3"/>
  <c r="AV675" i="3"/>
  <c r="AV676" i="3"/>
  <c r="AV677" i="3"/>
  <c r="AV678" i="3"/>
  <c r="AV679" i="3"/>
  <c r="AV680" i="3"/>
  <c r="AV681" i="3"/>
  <c r="AV682" i="3"/>
  <c r="AV683" i="3"/>
  <c r="AV684" i="3"/>
  <c r="AV685" i="3"/>
  <c r="AV686" i="3"/>
  <c r="AV687" i="3"/>
  <c r="AV688" i="3"/>
  <c r="AV689" i="3"/>
  <c r="AV690" i="3"/>
  <c r="AV691" i="3"/>
  <c r="AV692" i="3"/>
  <c r="AV693" i="3"/>
  <c r="AV694" i="3"/>
  <c r="AV695" i="3"/>
  <c r="AV696" i="3"/>
  <c r="AV697" i="3"/>
  <c r="AV698" i="3"/>
  <c r="AV699" i="3"/>
  <c r="AV700" i="3"/>
  <c r="AV701" i="3"/>
  <c r="AV702" i="3"/>
  <c r="AV703" i="3"/>
  <c r="AV704" i="3"/>
  <c r="AV705" i="3"/>
  <c r="AV706" i="3"/>
  <c r="AV707" i="3"/>
  <c r="AV708" i="3"/>
  <c r="AV709" i="3"/>
  <c r="AV710" i="3"/>
  <c r="AV711" i="3"/>
  <c r="AV712" i="3"/>
  <c r="AV713" i="3"/>
  <c r="AV714" i="3"/>
  <c r="AV715" i="3"/>
  <c r="AV716" i="3"/>
  <c r="AV717" i="3"/>
  <c r="AV718" i="3"/>
  <c r="AV719" i="3"/>
  <c r="AV720" i="3"/>
  <c r="AV721" i="3"/>
  <c r="AV722" i="3"/>
  <c r="AV723" i="3"/>
  <c r="AV724" i="3"/>
  <c r="AV725" i="3"/>
  <c r="AV726" i="3"/>
  <c r="AV727" i="3"/>
  <c r="AV728" i="3"/>
  <c r="AV729" i="3"/>
  <c r="AV730" i="3"/>
  <c r="AV731" i="3"/>
  <c r="AV732" i="3"/>
  <c r="AV733" i="3"/>
  <c r="AV734" i="3"/>
  <c r="AV735" i="3"/>
  <c r="AV736" i="3"/>
  <c r="AV737" i="3"/>
  <c r="AV738" i="3"/>
  <c r="AV739" i="3"/>
  <c r="AV740" i="3"/>
  <c r="AV741" i="3"/>
  <c r="AV742" i="3"/>
  <c r="AV743" i="3"/>
  <c r="AV744" i="3"/>
  <c r="AV745" i="3"/>
  <c r="AV746" i="3"/>
  <c r="AV747" i="3"/>
  <c r="AV748" i="3"/>
  <c r="AV749" i="3"/>
  <c r="AV750" i="3"/>
  <c r="AV751" i="3"/>
  <c r="AV752" i="3"/>
  <c r="AV753" i="3"/>
  <c r="AV754" i="3"/>
  <c r="AV755" i="3"/>
  <c r="AV756" i="3"/>
  <c r="AV757" i="3"/>
  <c r="AV758" i="3"/>
  <c r="AV759" i="3"/>
  <c r="AV760" i="3"/>
  <c r="AV761" i="3"/>
  <c r="AV762" i="3"/>
  <c r="AV763" i="3"/>
  <c r="AV764" i="3"/>
  <c r="AV765" i="3"/>
  <c r="AV766" i="3"/>
  <c r="AV767" i="3"/>
  <c r="AV768" i="3"/>
  <c r="AV769" i="3"/>
  <c r="AV770" i="3"/>
  <c r="AV771" i="3"/>
  <c r="AV772" i="3"/>
  <c r="AV773" i="3"/>
  <c r="AV774" i="3"/>
  <c r="AV775" i="3"/>
  <c r="AV776" i="3"/>
  <c r="AV777" i="3"/>
  <c r="AV778" i="3"/>
  <c r="AV779" i="3"/>
  <c r="AV780" i="3"/>
  <c r="AV781" i="3"/>
  <c r="AV782" i="3"/>
  <c r="AV783" i="3"/>
  <c r="AV784" i="3"/>
  <c r="AV785" i="3"/>
  <c r="AV786" i="3"/>
  <c r="AV787" i="3"/>
  <c r="AV788" i="3"/>
  <c r="AV789" i="3"/>
  <c r="AV790" i="3"/>
  <c r="AV791" i="3"/>
  <c r="AV792" i="3"/>
  <c r="AV793" i="3"/>
  <c r="AV794" i="3"/>
  <c r="AV795" i="3"/>
  <c r="AV796" i="3"/>
  <c r="AV797" i="3"/>
  <c r="AV798" i="3"/>
  <c r="AV799" i="3"/>
  <c r="AV800" i="3"/>
  <c r="AV801" i="3"/>
  <c r="AV802" i="3"/>
  <c r="AV803" i="3"/>
  <c r="AV804" i="3"/>
  <c r="AV805" i="3"/>
  <c r="AV806" i="3"/>
  <c r="AV807" i="3"/>
  <c r="AV808" i="3"/>
  <c r="AV809" i="3"/>
  <c r="AV810" i="3"/>
  <c r="AV811" i="3"/>
  <c r="AV812" i="3"/>
  <c r="AV813" i="3"/>
  <c r="AV814" i="3"/>
  <c r="AV815" i="3"/>
  <c r="AV816" i="3"/>
  <c r="AV817" i="3"/>
  <c r="AV818" i="3"/>
  <c r="AV819" i="3"/>
  <c r="AV820" i="3"/>
  <c r="AV821" i="3"/>
  <c r="AV822" i="3"/>
  <c r="AV823" i="3"/>
  <c r="AV824" i="3"/>
  <c r="AV825" i="3"/>
  <c r="AV826" i="3"/>
  <c r="AV827" i="3"/>
  <c r="AV828" i="3"/>
  <c r="AV829" i="3"/>
  <c r="AV830" i="3"/>
  <c r="AV831" i="3"/>
  <c r="AV832" i="3"/>
  <c r="AV833" i="3"/>
  <c r="AV834" i="3"/>
  <c r="AV835" i="3"/>
  <c r="AV836" i="3"/>
  <c r="AV837" i="3"/>
  <c r="AV838" i="3"/>
  <c r="AV839" i="3"/>
  <c r="AV840" i="3"/>
  <c r="AV841" i="3"/>
  <c r="AV842" i="3"/>
  <c r="AV843" i="3"/>
  <c r="AV844" i="3"/>
  <c r="AV845" i="3"/>
  <c r="AV846" i="3"/>
  <c r="AV847" i="3"/>
  <c r="AV848" i="3"/>
  <c r="AV849" i="3"/>
  <c r="AV850" i="3"/>
  <c r="AV851" i="3"/>
  <c r="AV852" i="3"/>
  <c r="AV853" i="3"/>
  <c r="AV854" i="3"/>
  <c r="AV855" i="3"/>
  <c r="AV856" i="3"/>
  <c r="AV857" i="3"/>
  <c r="AV858" i="3"/>
  <c r="AV859" i="3"/>
  <c r="AV860" i="3"/>
  <c r="AV861" i="3"/>
  <c r="AV862" i="3"/>
  <c r="AV863" i="3"/>
  <c r="AV864" i="3"/>
  <c r="AV865" i="3"/>
  <c r="AV866" i="3"/>
  <c r="AV867" i="3"/>
  <c r="AV868" i="3"/>
  <c r="AV869" i="3"/>
  <c r="AV870" i="3"/>
  <c r="AV871" i="3"/>
  <c r="AV872" i="3"/>
  <c r="AV873" i="3"/>
  <c r="AV874" i="3"/>
  <c r="AV875" i="3"/>
  <c r="AV876" i="3"/>
  <c r="AV877" i="3"/>
  <c r="AV878" i="3"/>
  <c r="AV879" i="3"/>
  <c r="AV880" i="3"/>
  <c r="AV881" i="3"/>
  <c r="AV882" i="3"/>
  <c r="AV883" i="3"/>
  <c r="AV884" i="3"/>
  <c r="AV885" i="3"/>
  <c r="AV886" i="3"/>
  <c r="AV887" i="3"/>
  <c r="AV888" i="3"/>
  <c r="AV889" i="3"/>
  <c r="AV890" i="3"/>
  <c r="AV891" i="3"/>
  <c r="AV892" i="3"/>
  <c r="AV893" i="3"/>
  <c r="AV894" i="3"/>
  <c r="AV895" i="3"/>
  <c r="AV896" i="3"/>
  <c r="AV897" i="3"/>
  <c r="AV898" i="3"/>
  <c r="AV899" i="3"/>
  <c r="AV900" i="3"/>
  <c r="AV901" i="3"/>
  <c r="AV902" i="3"/>
  <c r="AV903" i="3"/>
  <c r="AV904" i="3"/>
  <c r="AV905" i="3"/>
  <c r="AV906" i="3"/>
  <c r="AV907" i="3"/>
  <c r="AV908" i="3"/>
  <c r="AV909" i="3"/>
  <c r="AV910" i="3"/>
  <c r="AV911" i="3"/>
  <c r="AV912" i="3"/>
  <c r="AV913" i="3"/>
  <c r="AV914" i="3"/>
  <c r="AV915" i="3"/>
  <c r="AV916" i="3"/>
  <c r="AV917" i="3"/>
  <c r="AV918" i="3"/>
  <c r="AV919" i="3"/>
  <c r="AV920" i="3"/>
  <c r="AV921" i="3"/>
  <c r="AV922" i="3"/>
  <c r="AV923" i="3"/>
  <c r="AV924" i="3"/>
  <c r="AV925" i="3"/>
  <c r="AV926" i="3"/>
  <c r="AV927" i="3"/>
  <c r="AV928" i="3"/>
  <c r="AV929" i="3"/>
  <c r="AV930" i="3"/>
  <c r="AV931" i="3"/>
  <c r="AV932" i="3"/>
  <c r="AV933" i="3"/>
  <c r="AV934" i="3"/>
  <c r="AV935" i="3"/>
  <c r="AV936" i="3"/>
  <c r="AV937" i="3"/>
  <c r="AV938" i="3"/>
  <c r="AV939" i="3"/>
  <c r="AV940" i="3"/>
  <c r="AV941" i="3"/>
  <c r="AV942" i="3"/>
  <c r="AV943" i="3"/>
  <c r="AV944" i="3"/>
  <c r="AV945" i="3"/>
  <c r="AV946" i="3"/>
  <c r="AV947" i="3"/>
  <c r="AV948" i="3"/>
  <c r="AV949" i="3"/>
  <c r="AV950" i="3"/>
  <c r="AV951" i="3"/>
  <c r="AV952" i="3"/>
  <c r="AV953" i="3"/>
  <c r="AV954" i="3"/>
  <c r="AV955" i="3"/>
  <c r="AV956" i="3"/>
  <c r="AV957" i="3"/>
  <c r="AV958" i="3"/>
  <c r="AV959" i="3"/>
  <c r="AV960" i="3"/>
  <c r="AV961" i="3"/>
  <c r="AV962" i="3"/>
  <c r="AV963" i="3"/>
  <c r="AV964" i="3"/>
  <c r="AV965" i="3"/>
  <c r="AV966" i="3"/>
  <c r="AV967" i="3"/>
  <c r="AV968" i="3"/>
  <c r="AV969" i="3"/>
  <c r="AV970" i="3"/>
  <c r="AV971" i="3"/>
  <c r="AV972" i="3"/>
  <c r="AV973" i="3"/>
  <c r="AV974" i="3"/>
  <c r="AV975" i="3"/>
  <c r="AV976" i="3"/>
  <c r="AV977" i="3"/>
  <c r="AV978" i="3"/>
  <c r="AV979" i="3"/>
  <c r="AV980" i="3"/>
  <c r="AV981" i="3"/>
  <c r="AV982" i="3"/>
  <c r="AV983" i="3"/>
  <c r="AV984" i="3"/>
  <c r="AV985" i="3"/>
  <c r="AV986" i="3"/>
  <c r="AV987" i="3"/>
  <c r="AV988" i="3"/>
  <c r="AV989" i="3"/>
  <c r="AV990" i="3"/>
  <c r="AV991" i="3"/>
  <c r="AV992" i="3"/>
  <c r="AV993" i="3"/>
  <c r="AV994" i="3"/>
  <c r="AV995" i="3"/>
  <c r="AV996" i="3"/>
  <c r="AV997" i="3"/>
  <c r="AV998" i="3"/>
  <c r="AV999" i="3"/>
  <c r="AV1000" i="3"/>
  <c r="AV1001" i="3"/>
  <c r="AV1002" i="3"/>
  <c r="AV1003" i="3"/>
  <c r="AV1004" i="3"/>
  <c r="AV1005" i="3"/>
  <c r="AV1006" i="3"/>
  <c r="AV8" i="3"/>
  <c r="AV9" i="3"/>
  <c r="AQ1007" i="3"/>
  <c r="AQ11" i="3"/>
  <c r="AQ12" i="3"/>
  <c r="AQ13" i="3"/>
  <c r="AQ14" i="3"/>
  <c r="AQ15" i="3"/>
  <c r="AQ16" i="3"/>
  <c r="AQ17" i="3"/>
  <c r="AQ18" i="3"/>
  <c r="AQ19" i="3"/>
  <c r="AQ20" i="3"/>
  <c r="AQ21" i="3"/>
  <c r="AQ22" i="3"/>
  <c r="AQ23" i="3"/>
  <c r="AQ24" i="3"/>
  <c r="AQ25" i="3"/>
  <c r="AQ26" i="3"/>
  <c r="AQ27" i="3"/>
  <c r="AQ28" i="3"/>
  <c r="AQ29" i="3"/>
  <c r="AQ30" i="3"/>
  <c r="AQ31" i="3"/>
  <c r="AQ32" i="3"/>
  <c r="AQ33" i="3"/>
  <c r="AQ34" i="3"/>
  <c r="AQ35" i="3"/>
  <c r="AQ36" i="3"/>
  <c r="AQ37" i="3"/>
  <c r="AQ38" i="3"/>
  <c r="AQ39" i="3"/>
  <c r="AQ40" i="3"/>
  <c r="AQ41" i="3"/>
  <c r="AQ42" i="3"/>
  <c r="AQ43" i="3"/>
  <c r="AQ44" i="3"/>
  <c r="AQ45" i="3"/>
  <c r="AQ46" i="3"/>
  <c r="AQ47" i="3"/>
  <c r="AQ48" i="3"/>
  <c r="AQ49" i="3"/>
  <c r="AQ50" i="3"/>
  <c r="AQ51" i="3"/>
  <c r="AQ52" i="3"/>
  <c r="AQ53" i="3"/>
  <c r="AQ54" i="3"/>
  <c r="AQ55" i="3"/>
  <c r="AQ56" i="3"/>
  <c r="AQ57" i="3"/>
  <c r="AQ58" i="3"/>
  <c r="AQ59" i="3"/>
  <c r="AQ60" i="3"/>
  <c r="AQ61" i="3"/>
  <c r="AQ62" i="3"/>
  <c r="AQ63" i="3"/>
  <c r="AQ64" i="3"/>
  <c r="AQ65" i="3"/>
  <c r="AQ66" i="3"/>
  <c r="AQ67" i="3"/>
  <c r="AQ68" i="3"/>
  <c r="AQ69" i="3"/>
  <c r="AQ70" i="3"/>
  <c r="AQ71" i="3"/>
  <c r="AQ72" i="3"/>
  <c r="AQ73" i="3"/>
  <c r="AQ74" i="3"/>
  <c r="AQ75" i="3"/>
  <c r="AQ76" i="3"/>
  <c r="AQ77" i="3"/>
  <c r="AQ78" i="3"/>
  <c r="AQ79" i="3"/>
  <c r="AQ80" i="3"/>
  <c r="AQ81" i="3"/>
  <c r="AQ82" i="3"/>
  <c r="AQ83" i="3"/>
  <c r="AQ84" i="3"/>
  <c r="AQ85" i="3"/>
  <c r="AQ86" i="3"/>
  <c r="AQ87" i="3"/>
  <c r="AQ88" i="3"/>
  <c r="AQ89" i="3"/>
  <c r="AQ90" i="3"/>
  <c r="AQ91" i="3"/>
  <c r="AQ92" i="3"/>
  <c r="AQ93" i="3"/>
  <c r="AQ94" i="3"/>
  <c r="AQ95" i="3"/>
  <c r="AQ96" i="3"/>
  <c r="AQ97" i="3"/>
  <c r="AQ98" i="3"/>
  <c r="AQ99" i="3"/>
  <c r="AQ100" i="3"/>
  <c r="AQ101" i="3"/>
  <c r="AQ102" i="3"/>
  <c r="AQ103" i="3"/>
  <c r="AQ104" i="3"/>
  <c r="AQ105" i="3"/>
  <c r="AQ106" i="3"/>
  <c r="AQ107" i="3"/>
  <c r="AQ108" i="3"/>
  <c r="AQ109" i="3"/>
  <c r="AQ110" i="3"/>
  <c r="AQ111" i="3"/>
  <c r="AQ112" i="3"/>
  <c r="AQ113" i="3"/>
  <c r="AQ114" i="3"/>
  <c r="AQ115" i="3"/>
  <c r="AQ116" i="3"/>
  <c r="AQ117" i="3"/>
  <c r="AQ118" i="3"/>
  <c r="AQ119" i="3"/>
  <c r="AQ120" i="3"/>
  <c r="AQ121" i="3"/>
  <c r="AQ122" i="3"/>
  <c r="AQ123" i="3"/>
  <c r="AQ124" i="3"/>
  <c r="AQ125" i="3"/>
  <c r="AQ126" i="3"/>
  <c r="AQ127" i="3"/>
  <c r="AQ128" i="3"/>
  <c r="AQ129" i="3"/>
  <c r="AQ130" i="3"/>
  <c r="AQ131" i="3"/>
  <c r="AQ132" i="3"/>
  <c r="AQ133" i="3"/>
  <c r="AQ134" i="3"/>
  <c r="AQ135" i="3"/>
  <c r="AQ136" i="3"/>
  <c r="AQ137" i="3"/>
  <c r="AQ138" i="3"/>
  <c r="AQ139" i="3"/>
  <c r="AQ140" i="3"/>
  <c r="AQ141" i="3"/>
  <c r="AQ142" i="3"/>
  <c r="AQ143" i="3"/>
  <c r="AQ144" i="3"/>
  <c r="AQ145" i="3"/>
  <c r="AQ146" i="3"/>
  <c r="AQ147" i="3"/>
  <c r="AQ148" i="3"/>
  <c r="AQ149" i="3"/>
  <c r="AQ150" i="3"/>
  <c r="AQ151" i="3"/>
  <c r="AQ152" i="3"/>
  <c r="AQ153" i="3"/>
  <c r="AQ154" i="3"/>
  <c r="AQ155" i="3"/>
  <c r="AQ156" i="3"/>
  <c r="AQ157" i="3"/>
  <c r="AQ158" i="3"/>
  <c r="AQ159" i="3"/>
  <c r="AQ160" i="3"/>
  <c r="AQ161" i="3"/>
  <c r="AQ162" i="3"/>
  <c r="AQ163" i="3"/>
  <c r="AQ164" i="3"/>
  <c r="AQ165" i="3"/>
  <c r="AQ166" i="3"/>
  <c r="AQ167" i="3"/>
  <c r="AQ168" i="3"/>
  <c r="AQ169" i="3"/>
  <c r="AQ170" i="3"/>
  <c r="AQ171" i="3"/>
  <c r="AQ172" i="3"/>
  <c r="AQ173" i="3"/>
  <c r="AQ174" i="3"/>
  <c r="AQ175" i="3"/>
  <c r="AQ176" i="3"/>
  <c r="AQ177" i="3"/>
  <c r="AQ178" i="3"/>
  <c r="AQ179" i="3"/>
  <c r="AQ180" i="3"/>
  <c r="AQ181" i="3"/>
  <c r="AQ182" i="3"/>
  <c r="AQ183" i="3"/>
  <c r="AQ184" i="3"/>
  <c r="AQ185" i="3"/>
  <c r="AQ186" i="3"/>
  <c r="AQ187" i="3"/>
  <c r="AQ188" i="3"/>
  <c r="AQ189" i="3"/>
  <c r="AQ190" i="3"/>
  <c r="AQ191" i="3"/>
  <c r="AQ192" i="3"/>
  <c r="AQ193" i="3"/>
  <c r="AQ194" i="3"/>
  <c r="AQ195" i="3"/>
  <c r="AQ196" i="3"/>
  <c r="AQ197" i="3"/>
  <c r="AQ198" i="3"/>
  <c r="AQ199" i="3"/>
  <c r="AQ200" i="3"/>
  <c r="AQ201" i="3"/>
  <c r="AQ202" i="3"/>
  <c r="AQ203" i="3"/>
  <c r="AQ204" i="3"/>
  <c r="AQ205" i="3"/>
  <c r="AQ206" i="3"/>
  <c r="AQ207" i="3"/>
  <c r="AQ208" i="3"/>
  <c r="AQ209" i="3"/>
  <c r="AQ210" i="3"/>
  <c r="AQ211" i="3"/>
  <c r="AQ212" i="3"/>
  <c r="AQ213" i="3"/>
  <c r="AQ214" i="3"/>
  <c r="AQ215" i="3"/>
  <c r="AQ216" i="3"/>
  <c r="AQ217" i="3"/>
  <c r="AQ218" i="3"/>
  <c r="AQ219" i="3"/>
  <c r="AQ220" i="3"/>
  <c r="AQ221" i="3"/>
  <c r="AQ222" i="3"/>
  <c r="AQ223" i="3"/>
  <c r="AQ224" i="3"/>
  <c r="AQ225" i="3"/>
  <c r="AQ226" i="3"/>
  <c r="AQ227" i="3"/>
  <c r="AQ228" i="3"/>
  <c r="AQ229" i="3"/>
  <c r="AQ230" i="3"/>
  <c r="AQ231" i="3"/>
  <c r="AQ232" i="3"/>
  <c r="AQ233" i="3"/>
  <c r="AQ234" i="3"/>
  <c r="AQ235" i="3"/>
  <c r="AQ236" i="3"/>
  <c r="AQ237" i="3"/>
  <c r="AQ238" i="3"/>
  <c r="AQ239" i="3"/>
  <c r="AQ240" i="3"/>
  <c r="AQ241" i="3"/>
  <c r="AQ242" i="3"/>
  <c r="AQ243" i="3"/>
  <c r="AQ244" i="3"/>
  <c r="AQ245" i="3"/>
  <c r="AQ246" i="3"/>
  <c r="AQ247" i="3"/>
  <c r="AQ248" i="3"/>
  <c r="AQ249" i="3"/>
  <c r="AQ250" i="3"/>
  <c r="AQ251" i="3"/>
  <c r="AQ252" i="3"/>
  <c r="AQ253" i="3"/>
  <c r="AQ254" i="3"/>
  <c r="AQ255" i="3"/>
  <c r="AQ256" i="3"/>
  <c r="AQ257" i="3"/>
  <c r="AQ258" i="3"/>
  <c r="AQ259" i="3"/>
  <c r="AQ260" i="3"/>
  <c r="AQ261" i="3"/>
  <c r="AQ262" i="3"/>
  <c r="AQ263" i="3"/>
  <c r="AQ264" i="3"/>
  <c r="AQ265" i="3"/>
  <c r="AQ266" i="3"/>
  <c r="AQ267" i="3"/>
  <c r="AQ268" i="3"/>
  <c r="AQ269" i="3"/>
  <c r="AQ270" i="3"/>
  <c r="AQ271" i="3"/>
  <c r="AQ272" i="3"/>
  <c r="AQ273" i="3"/>
  <c r="AQ274" i="3"/>
  <c r="AQ275" i="3"/>
  <c r="AQ276" i="3"/>
  <c r="AQ277" i="3"/>
  <c r="AQ278" i="3"/>
  <c r="AQ279" i="3"/>
  <c r="AQ280" i="3"/>
  <c r="AQ281" i="3"/>
  <c r="AQ282" i="3"/>
  <c r="AQ283" i="3"/>
  <c r="AQ284" i="3"/>
  <c r="AQ285" i="3"/>
  <c r="AQ286" i="3"/>
  <c r="AQ287" i="3"/>
  <c r="AQ288" i="3"/>
  <c r="AQ289" i="3"/>
  <c r="AQ290" i="3"/>
  <c r="AQ291" i="3"/>
  <c r="AQ292" i="3"/>
  <c r="AQ293" i="3"/>
  <c r="AQ294" i="3"/>
  <c r="AQ295" i="3"/>
  <c r="AQ296" i="3"/>
  <c r="AQ297" i="3"/>
  <c r="AQ298" i="3"/>
  <c r="AQ299" i="3"/>
  <c r="AQ300" i="3"/>
  <c r="AQ301" i="3"/>
  <c r="AQ302" i="3"/>
  <c r="AQ303" i="3"/>
  <c r="AQ304" i="3"/>
  <c r="AQ305" i="3"/>
  <c r="AQ306" i="3"/>
  <c r="AQ307" i="3"/>
  <c r="AQ308" i="3"/>
  <c r="AQ309" i="3"/>
  <c r="AQ310" i="3"/>
  <c r="AQ311" i="3"/>
  <c r="AQ312" i="3"/>
  <c r="AQ313" i="3"/>
  <c r="AQ314" i="3"/>
  <c r="AQ315" i="3"/>
  <c r="AQ316" i="3"/>
  <c r="AQ317" i="3"/>
  <c r="AQ318" i="3"/>
  <c r="AQ319" i="3"/>
  <c r="AQ320" i="3"/>
  <c r="AQ321" i="3"/>
  <c r="AQ322" i="3"/>
  <c r="AQ323" i="3"/>
  <c r="AQ324" i="3"/>
  <c r="AQ325" i="3"/>
  <c r="AQ326" i="3"/>
  <c r="AQ327" i="3"/>
  <c r="AQ328" i="3"/>
  <c r="AQ329" i="3"/>
  <c r="AQ330" i="3"/>
  <c r="AQ331" i="3"/>
  <c r="AQ332" i="3"/>
  <c r="AQ333" i="3"/>
  <c r="AQ334" i="3"/>
  <c r="AQ335" i="3"/>
  <c r="AQ336" i="3"/>
  <c r="AQ337" i="3"/>
  <c r="AQ338" i="3"/>
  <c r="AQ339" i="3"/>
  <c r="AQ340" i="3"/>
  <c r="AQ341" i="3"/>
  <c r="AQ342" i="3"/>
  <c r="AQ343" i="3"/>
  <c r="AQ344" i="3"/>
  <c r="AQ345" i="3"/>
  <c r="AQ346" i="3"/>
  <c r="AQ347" i="3"/>
  <c r="AQ348" i="3"/>
  <c r="AQ349" i="3"/>
  <c r="AQ350" i="3"/>
  <c r="AQ351" i="3"/>
  <c r="AQ352" i="3"/>
  <c r="AQ353" i="3"/>
  <c r="AQ354" i="3"/>
  <c r="AQ355" i="3"/>
  <c r="AQ356" i="3"/>
  <c r="AQ357" i="3"/>
  <c r="AQ358" i="3"/>
  <c r="AQ359" i="3"/>
  <c r="AQ360" i="3"/>
  <c r="AQ361" i="3"/>
  <c r="AQ362" i="3"/>
  <c r="AQ363" i="3"/>
  <c r="AQ364" i="3"/>
  <c r="AQ365" i="3"/>
  <c r="AQ366" i="3"/>
  <c r="AQ367" i="3"/>
  <c r="AQ368" i="3"/>
  <c r="AQ369" i="3"/>
  <c r="AQ370" i="3"/>
  <c r="AQ371" i="3"/>
  <c r="AQ372" i="3"/>
  <c r="AQ373" i="3"/>
  <c r="AQ374" i="3"/>
  <c r="AQ375" i="3"/>
  <c r="AQ376" i="3"/>
  <c r="AQ377" i="3"/>
  <c r="AQ378" i="3"/>
  <c r="AQ379" i="3"/>
  <c r="AQ380" i="3"/>
  <c r="AQ381" i="3"/>
  <c r="AQ382" i="3"/>
  <c r="AQ383" i="3"/>
  <c r="AQ384" i="3"/>
  <c r="AQ385" i="3"/>
  <c r="AQ386" i="3"/>
  <c r="AQ387" i="3"/>
  <c r="AQ388" i="3"/>
  <c r="AQ389" i="3"/>
  <c r="AQ390" i="3"/>
  <c r="AQ391" i="3"/>
  <c r="AQ392" i="3"/>
  <c r="AQ393" i="3"/>
  <c r="AQ394" i="3"/>
  <c r="AQ395" i="3"/>
  <c r="AQ396" i="3"/>
  <c r="AQ397" i="3"/>
  <c r="AQ398" i="3"/>
  <c r="AQ399" i="3"/>
  <c r="AQ400" i="3"/>
  <c r="AQ401" i="3"/>
  <c r="AQ402" i="3"/>
  <c r="AQ403" i="3"/>
  <c r="AQ404" i="3"/>
  <c r="AQ405" i="3"/>
  <c r="AQ406" i="3"/>
  <c r="AQ407" i="3"/>
  <c r="AQ408" i="3"/>
  <c r="AQ409" i="3"/>
  <c r="AQ410" i="3"/>
  <c r="AQ411" i="3"/>
  <c r="AQ412" i="3"/>
  <c r="AQ413" i="3"/>
  <c r="AQ414" i="3"/>
  <c r="AQ415" i="3"/>
  <c r="AQ416" i="3"/>
  <c r="AQ417" i="3"/>
  <c r="AQ418" i="3"/>
  <c r="AQ419" i="3"/>
  <c r="AQ420" i="3"/>
  <c r="AQ421" i="3"/>
  <c r="AQ422" i="3"/>
  <c r="AQ423" i="3"/>
  <c r="AQ424" i="3"/>
  <c r="AQ425" i="3"/>
  <c r="AQ426" i="3"/>
  <c r="AQ427" i="3"/>
  <c r="AQ428" i="3"/>
  <c r="AQ429" i="3"/>
  <c r="AQ430" i="3"/>
  <c r="AQ431" i="3"/>
  <c r="AQ432" i="3"/>
  <c r="AQ433" i="3"/>
  <c r="AQ434" i="3"/>
  <c r="AQ435" i="3"/>
  <c r="AQ436" i="3"/>
  <c r="AQ437" i="3"/>
  <c r="AQ438" i="3"/>
  <c r="AQ439" i="3"/>
  <c r="AQ440" i="3"/>
  <c r="AQ441" i="3"/>
  <c r="AQ442" i="3"/>
  <c r="AQ443" i="3"/>
  <c r="AQ444" i="3"/>
  <c r="AQ445" i="3"/>
  <c r="AQ446" i="3"/>
  <c r="AQ447" i="3"/>
  <c r="AQ448" i="3"/>
  <c r="AQ449" i="3"/>
  <c r="AQ450" i="3"/>
  <c r="AQ451" i="3"/>
  <c r="AQ452" i="3"/>
  <c r="AQ453" i="3"/>
  <c r="AQ454" i="3"/>
  <c r="AQ455" i="3"/>
  <c r="AQ456" i="3"/>
  <c r="AQ457" i="3"/>
  <c r="AQ458" i="3"/>
  <c r="AQ459" i="3"/>
  <c r="AQ460" i="3"/>
  <c r="AQ461" i="3"/>
  <c r="AQ462" i="3"/>
  <c r="AQ463" i="3"/>
  <c r="AQ464" i="3"/>
  <c r="AQ465" i="3"/>
  <c r="AQ466" i="3"/>
  <c r="AQ467" i="3"/>
  <c r="AQ468" i="3"/>
  <c r="AQ469" i="3"/>
  <c r="AQ470" i="3"/>
  <c r="AQ471" i="3"/>
  <c r="AQ472" i="3"/>
  <c r="AQ473" i="3"/>
  <c r="AQ474" i="3"/>
  <c r="AQ475" i="3"/>
  <c r="AQ476" i="3"/>
  <c r="AQ477" i="3"/>
  <c r="AQ478" i="3"/>
  <c r="AQ479" i="3"/>
  <c r="AQ480" i="3"/>
  <c r="AQ481" i="3"/>
  <c r="AQ482" i="3"/>
  <c r="AQ483" i="3"/>
  <c r="AQ484" i="3"/>
  <c r="AQ485" i="3"/>
  <c r="AQ486" i="3"/>
  <c r="AQ487" i="3"/>
  <c r="AQ488" i="3"/>
  <c r="AQ489" i="3"/>
  <c r="AQ490" i="3"/>
  <c r="AQ491" i="3"/>
  <c r="AQ492" i="3"/>
  <c r="AQ493" i="3"/>
  <c r="AQ494" i="3"/>
  <c r="AQ495" i="3"/>
  <c r="AQ496" i="3"/>
  <c r="AQ497" i="3"/>
  <c r="AQ498" i="3"/>
  <c r="AQ499" i="3"/>
  <c r="AQ500" i="3"/>
  <c r="AQ501" i="3"/>
  <c r="AQ502" i="3"/>
  <c r="AQ503" i="3"/>
  <c r="AQ504" i="3"/>
  <c r="AQ505" i="3"/>
  <c r="AQ506" i="3"/>
  <c r="AQ507" i="3"/>
  <c r="AQ508" i="3"/>
  <c r="AQ509" i="3"/>
  <c r="AQ510" i="3"/>
  <c r="AQ511" i="3"/>
  <c r="AQ512" i="3"/>
  <c r="AQ513" i="3"/>
  <c r="AQ514" i="3"/>
  <c r="AQ515" i="3"/>
  <c r="AQ516" i="3"/>
  <c r="AQ517" i="3"/>
  <c r="AQ518" i="3"/>
  <c r="AQ519" i="3"/>
  <c r="AQ520" i="3"/>
  <c r="AQ521" i="3"/>
  <c r="AQ522" i="3"/>
  <c r="AQ523" i="3"/>
  <c r="AQ524" i="3"/>
  <c r="AQ525" i="3"/>
  <c r="AQ526" i="3"/>
  <c r="AQ527" i="3"/>
  <c r="AQ528" i="3"/>
  <c r="AQ529" i="3"/>
  <c r="AQ530" i="3"/>
  <c r="AQ531" i="3"/>
  <c r="AQ532" i="3"/>
  <c r="AQ533" i="3"/>
  <c r="AQ534" i="3"/>
  <c r="AQ535" i="3"/>
  <c r="AQ536" i="3"/>
  <c r="AQ537" i="3"/>
  <c r="AQ538" i="3"/>
  <c r="AQ539" i="3"/>
  <c r="AQ540" i="3"/>
  <c r="AQ541" i="3"/>
  <c r="AQ542" i="3"/>
  <c r="AQ543" i="3"/>
  <c r="AQ544" i="3"/>
  <c r="AQ545" i="3"/>
  <c r="AQ546" i="3"/>
  <c r="AQ547" i="3"/>
  <c r="AQ548" i="3"/>
  <c r="AQ549" i="3"/>
  <c r="AQ550" i="3"/>
  <c r="AQ551" i="3"/>
  <c r="AQ552" i="3"/>
  <c r="AQ553" i="3"/>
  <c r="AQ554" i="3"/>
  <c r="AQ555" i="3"/>
  <c r="AQ556" i="3"/>
  <c r="AQ557" i="3"/>
  <c r="AQ558" i="3"/>
  <c r="AQ559" i="3"/>
  <c r="AQ560" i="3"/>
  <c r="AQ561" i="3"/>
  <c r="AQ562" i="3"/>
  <c r="AQ563" i="3"/>
  <c r="AQ564" i="3"/>
  <c r="AQ565" i="3"/>
  <c r="AQ566" i="3"/>
  <c r="AQ567" i="3"/>
  <c r="AQ568" i="3"/>
  <c r="AQ569" i="3"/>
  <c r="AQ570" i="3"/>
  <c r="AQ571" i="3"/>
  <c r="AQ572" i="3"/>
  <c r="AQ573" i="3"/>
  <c r="AQ574" i="3"/>
  <c r="AQ575" i="3"/>
  <c r="AQ576" i="3"/>
  <c r="AQ577" i="3"/>
  <c r="AQ578" i="3"/>
  <c r="AQ579" i="3"/>
  <c r="AQ580" i="3"/>
  <c r="AQ581" i="3"/>
  <c r="AQ582" i="3"/>
  <c r="AQ583" i="3"/>
  <c r="AQ584" i="3"/>
  <c r="AQ585" i="3"/>
  <c r="AQ586" i="3"/>
  <c r="AQ587" i="3"/>
  <c r="AQ588" i="3"/>
  <c r="AQ589" i="3"/>
  <c r="AQ590" i="3"/>
  <c r="AQ591" i="3"/>
  <c r="AQ592" i="3"/>
  <c r="AQ593" i="3"/>
  <c r="AQ594" i="3"/>
  <c r="AQ595" i="3"/>
  <c r="AQ596" i="3"/>
  <c r="AQ597" i="3"/>
  <c r="AQ598" i="3"/>
  <c r="AQ599" i="3"/>
  <c r="AQ600" i="3"/>
  <c r="AQ601" i="3"/>
  <c r="AQ602" i="3"/>
  <c r="AQ603" i="3"/>
  <c r="AQ604" i="3"/>
  <c r="AQ605" i="3"/>
  <c r="AQ606" i="3"/>
  <c r="AQ607" i="3"/>
  <c r="AQ608" i="3"/>
  <c r="AQ609" i="3"/>
  <c r="AQ610" i="3"/>
  <c r="AQ611" i="3"/>
  <c r="AQ612" i="3"/>
  <c r="AQ613" i="3"/>
  <c r="AQ614" i="3"/>
  <c r="AQ615" i="3"/>
  <c r="AQ616" i="3"/>
  <c r="AQ617" i="3"/>
  <c r="AQ618" i="3"/>
  <c r="AQ619" i="3"/>
  <c r="AQ620" i="3"/>
  <c r="AQ621" i="3"/>
  <c r="AQ622" i="3"/>
  <c r="AQ623" i="3"/>
  <c r="AQ624" i="3"/>
  <c r="AQ625" i="3"/>
  <c r="AQ626" i="3"/>
  <c r="AQ627" i="3"/>
  <c r="AQ628" i="3"/>
  <c r="AQ629" i="3"/>
  <c r="AQ630" i="3"/>
  <c r="AQ631" i="3"/>
  <c r="AQ632" i="3"/>
  <c r="AQ633" i="3"/>
  <c r="AQ634" i="3"/>
  <c r="AQ635" i="3"/>
  <c r="AQ636" i="3"/>
  <c r="AQ637" i="3"/>
  <c r="AQ638" i="3"/>
  <c r="AQ639" i="3"/>
  <c r="AQ640" i="3"/>
  <c r="AQ641" i="3"/>
  <c r="AQ642" i="3"/>
  <c r="AQ643" i="3"/>
  <c r="AQ644" i="3"/>
  <c r="AQ645" i="3"/>
  <c r="AQ646" i="3"/>
  <c r="AQ647" i="3"/>
  <c r="AQ648" i="3"/>
  <c r="AQ649" i="3"/>
  <c r="AQ650" i="3"/>
  <c r="AQ651" i="3"/>
  <c r="AQ652" i="3"/>
  <c r="AQ653" i="3"/>
  <c r="AQ654" i="3"/>
  <c r="AQ655" i="3"/>
  <c r="AQ656" i="3"/>
  <c r="AQ657" i="3"/>
  <c r="AQ658" i="3"/>
  <c r="AQ659" i="3"/>
  <c r="AQ660" i="3"/>
  <c r="AQ661" i="3"/>
  <c r="AQ662" i="3"/>
  <c r="AQ663" i="3"/>
  <c r="AQ664" i="3"/>
  <c r="AQ665" i="3"/>
  <c r="AQ666" i="3"/>
  <c r="AQ667" i="3"/>
  <c r="AQ668" i="3"/>
  <c r="AQ669" i="3"/>
  <c r="AQ670" i="3"/>
  <c r="AQ671" i="3"/>
  <c r="AQ672" i="3"/>
  <c r="AQ673" i="3"/>
  <c r="AQ674" i="3"/>
  <c r="AQ675" i="3"/>
  <c r="AQ676" i="3"/>
  <c r="AQ677" i="3"/>
  <c r="AQ678" i="3"/>
  <c r="AQ679" i="3"/>
  <c r="AQ680" i="3"/>
  <c r="AQ681" i="3"/>
  <c r="AQ682" i="3"/>
  <c r="AQ683" i="3"/>
  <c r="AQ684" i="3"/>
  <c r="AQ685" i="3"/>
  <c r="AQ686" i="3"/>
  <c r="AQ687" i="3"/>
  <c r="AQ688" i="3"/>
  <c r="AQ689" i="3"/>
  <c r="AQ690" i="3"/>
  <c r="AQ691" i="3"/>
  <c r="AQ692" i="3"/>
  <c r="AQ693" i="3"/>
  <c r="AQ694" i="3"/>
  <c r="AQ695" i="3"/>
  <c r="AQ696" i="3"/>
  <c r="AQ697" i="3"/>
  <c r="AQ698" i="3"/>
  <c r="AQ699" i="3"/>
  <c r="AQ700" i="3"/>
  <c r="AQ701" i="3"/>
  <c r="AQ702" i="3"/>
  <c r="AQ703" i="3"/>
  <c r="AQ704" i="3"/>
  <c r="AQ705" i="3"/>
  <c r="AQ706" i="3"/>
  <c r="AQ707" i="3"/>
  <c r="AQ708" i="3"/>
  <c r="AQ709" i="3"/>
  <c r="AQ710" i="3"/>
  <c r="AQ711" i="3"/>
  <c r="AQ712" i="3"/>
  <c r="AQ713" i="3"/>
  <c r="AQ714" i="3"/>
  <c r="AQ715" i="3"/>
  <c r="AQ716" i="3"/>
  <c r="AQ717" i="3"/>
  <c r="AQ718" i="3"/>
  <c r="AQ719" i="3"/>
  <c r="AQ720" i="3"/>
  <c r="AQ721" i="3"/>
  <c r="AQ722" i="3"/>
  <c r="AQ723" i="3"/>
  <c r="AQ724" i="3"/>
  <c r="AQ725" i="3"/>
  <c r="AQ726" i="3"/>
  <c r="AQ727" i="3"/>
  <c r="AQ728" i="3"/>
  <c r="AQ729" i="3"/>
  <c r="AQ730" i="3"/>
  <c r="AQ731" i="3"/>
  <c r="AQ732" i="3"/>
  <c r="AQ733" i="3"/>
  <c r="AQ734" i="3"/>
  <c r="AQ735" i="3"/>
  <c r="AQ736" i="3"/>
  <c r="AQ737" i="3"/>
  <c r="AQ738" i="3"/>
  <c r="AQ739" i="3"/>
  <c r="AQ740" i="3"/>
  <c r="AQ741" i="3"/>
  <c r="AQ742" i="3"/>
  <c r="AQ743" i="3"/>
  <c r="AQ744" i="3"/>
  <c r="AQ745" i="3"/>
  <c r="AQ746" i="3"/>
  <c r="AQ747" i="3"/>
  <c r="AQ748" i="3"/>
  <c r="AQ749" i="3"/>
  <c r="AQ750" i="3"/>
  <c r="AQ751" i="3"/>
  <c r="AQ752" i="3"/>
  <c r="AQ753" i="3"/>
  <c r="AQ754" i="3"/>
  <c r="AQ755" i="3"/>
  <c r="AQ756" i="3"/>
  <c r="AQ757" i="3"/>
  <c r="AQ758" i="3"/>
  <c r="AQ759" i="3"/>
  <c r="AQ760" i="3"/>
  <c r="AQ761" i="3"/>
  <c r="AQ762" i="3"/>
  <c r="AQ763" i="3"/>
  <c r="AQ764" i="3"/>
  <c r="AQ765" i="3"/>
  <c r="AQ766" i="3"/>
  <c r="AQ767" i="3"/>
  <c r="AQ768" i="3"/>
  <c r="AQ769" i="3"/>
  <c r="AQ770" i="3"/>
  <c r="AQ771" i="3"/>
  <c r="AQ772" i="3"/>
  <c r="AQ773" i="3"/>
  <c r="AQ774" i="3"/>
  <c r="AQ775" i="3"/>
  <c r="AQ776" i="3"/>
  <c r="AQ777" i="3"/>
  <c r="AQ778" i="3"/>
  <c r="AQ779" i="3"/>
  <c r="AQ780" i="3"/>
  <c r="AQ781" i="3"/>
  <c r="AQ782" i="3"/>
  <c r="AQ783" i="3"/>
  <c r="AQ784" i="3"/>
  <c r="AQ785" i="3"/>
  <c r="AQ786" i="3"/>
  <c r="AQ787" i="3"/>
  <c r="AQ788" i="3"/>
  <c r="AQ789" i="3"/>
  <c r="AQ790" i="3"/>
  <c r="AQ791" i="3"/>
  <c r="AQ792" i="3"/>
  <c r="AQ793" i="3"/>
  <c r="AQ794" i="3"/>
  <c r="AQ795" i="3"/>
  <c r="AQ796" i="3"/>
  <c r="AQ797" i="3"/>
  <c r="AQ798" i="3"/>
  <c r="AQ799" i="3"/>
  <c r="AQ800" i="3"/>
  <c r="AQ801" i="3"/>
  <c r="AQ802" i="3"/>
  <c r="AQ803" i="3"/>
  <c r="AQ804" i="3"/>
  <c r="AQ805" i="3"/>
  <c r="AQ806" i="3"/>
  <c r="AQ807" i="3"/>
  <c r="AQ808" i="3"/>
  <c r="AQ809" i="3"/>
  <c r="AQ810" i="3"/>
  <c r="AQ811" i="3"/>
  <c r="AQ812" i="3"/>
  <c r="AQ813" i="3"/>
  <c r="AQ814" i="3"/>
  <c r="AQ815" i="3"/>
  <c r="AQ816" i="3"/>
  <c r="AQ817" i="3"/>
  <c r="AQ818" i="3"/>
  <c r="AQ819" i="3"/>
  <c r="AQ820" i="3"/>
  <c r="AQ821" i="3"/>
  <c r="AQ822" i="3"/>
  <c r="AQ823" i="3"/>
  <c r="AQ824" i="3"/>
  <c r="AQ825" i="3"/>
  <c r="AQ826" i="3"/>
  <c r="AQ827" i="3"/>
  <c r="AQ828" i="3"/>
  <c r="AQ829" i="3"/>
  <c r="AQ830" i="3"/>
  <c r="AQ831" i="3"/>
  <c r="AQ832" i="3"/>
  <c r="AQ833" i="3"/>
  <c r="AQ834" i="3"/>
  <c r="AQ835" i="3"/>
  <c r="AQ836" i="3"/>
  <c r="AQ837" i="3"/>
  <c r="AQ838" i="3"/>
  <c r="AQ839" i="3"/>
  <c r="AQ840" i="3"/>
  <c r="AQ841" i="3"/>
  <c r="AQ842" i="3"/>
  <c r="AQ843" i="3"/>
  <c r="AQ844" i="3"/>
  <c r="AQ845" i="3"/>
  <c r="AQ846" i="3"/>
  <c r="AQ847" i="3"/>
  <c r="AQ848" i="3"/>
  <c r="AQ849" i="3"/>
  <c r="AQ850" i="3"/>
  <c r="AQ851" i="3"/>
  <c r="AQ852" i="3"/>
  <c r="AQ853" i="3"/>
  <c r="AQ854" i="3"/>
  <c r="AQ855" i="3"/>
  <c r="AQ856" i="3"/>
  <c r="AQ857" i="3"/>
  <c r="AQ858" i="3"/>
  <c r="AQ859" i="3"/>
  <c r="AQ860" i="3"/>
  <c r="AQ861" i="3"/>
  <c r="AQ862" i="3"/>
  <c r="AQ863" i="3"/>
  <c r="AQ864" i="3"/>
  <c r="AQ865" i="3"/>
  <c r="AQ866" i="3"/>
  <c r="AQ867" i="3"/>
  <c r="AQ868" i="3"/>
  <c r="AQ869" i="3"/>
  <c r="AQ870" i="3"/>
  <c r="AQ871" i="3"/>
  <c r="AQ872" i="3"/>
  <c r="AQ873" i="3"/>
  <c r="AQ874" i="3"/>
  <c r="AQ875" i="3"/>
  <c r="AQ876" i="3"/>
  <c r="AQ877" i="3"/>
  <c r="AQ878" i="3"/>
  <c r="AQ879" i="3"/>
  <c r="AQ880" i="3"/>
  <c r="AQ881" i="3"/>
  <c r="AQ882" i="3"/>
  <c r="AQ883" i="3"/>
  <c r="AQ884" i="3"/>
  <c r="AQ885" i="3"/>
  <c r="AQ886" i="3"/>
  <c r="AQ887" i="3"/>
  <c r="AQ888" i="3"/>
  <c r="AQ889" i="3"/>
  <c r="AQ890" i="3"/>
  <c r="AQ891" i="3"/>
  <c r="AQ892" i="3"/>
  <c r="AQ893" i="3"/>
  <c r="AQ894" i="3"/>
  <c r="AQ895" i="3"/>
  <c r="AQ896" i="3"/>
  <c r="AQ897" i="3"/>
  <c r="AQ898" i="3"/>
  <c r="AQ899" i="3"/>
  <c r="AQ900" i="3"/>
  <c r="AQ901" i="3"/>
  <c r="AQ902" i="3"/>
  <c r="AQ903" i="3"/>
  <c r="AQ904" i="3"/>
  <c r="AQ905" i="3"/>
  <c r="AQ906" i="3"/>
  <c r="AQ907" i="3"/>
  <c r="AQ908" i="3"/>
  <c r="AQ909" i="3"/>
  <c r="AQ910" i="3"/>
  <c r="AQ911" i="3"/>
  <c r="AQ912" i="3"/>
  <c r="AQ913" i="3"/>
  <c r="AQ914" i="3"/>
  <c r="AQ915" i="3"/>
  <c r="AQ916" i="3"/>
  <c r="AQ917" i="3"/>
  <c r="AQ918" i="3"/>
  <c r="AQ919" i="3"/>
  <c r="AQ920" i="3"/>
  <c r="AQ921" i="3"/>
  <c r="AQ922" i="3"/>
  <c r="AQ923" i="3"/>
  <c r="AQ924" i="3"/>
  <c r="AQ925" i="3"/>
  <c r="AQ926" i="3"/>
  <c r="AQ927" i="3"/>
  <c r="AQ928" i="3"/>
  <c r="AQ929" i="3"/>
  <c r="AQ930" i="3"/>
  <c r="AQ931" i="3"/>
  <c r="AQ932" i="3"/>
  <c r="AQ933" i="3"/>
  <c r="AQ934" i="3"/>
  <c r="AQ935" i="3"/>
  <c r="AQ936" i="3"/>
  <c r="AQ937" i="3"/>
  <c r="AQ938" i="3"/>
  <c r="AQ939" i="3"/>
  <c r="AQ940" i="3"/>
  <c r="AQ941" i="3"/>
  <c r="AQ942" i="3"/>
  <c r="AQ943" i="3"/>
  <c r="AQ944" i="3"/>
  <c r="AQ945" i="3"/>
  <c r="AQ946" i="3"/>
  <c r="AQ947" i="3"/>
  <c r="AQ948" i="3"/>
  <c r="AQ949" i="3"/>
  <c r="AQ950" i="3"/>
  <c r="AQ951" i="3"/>
  <c r="AQ952" i="3"/>
  <c r="AQ953" i="3"/>
  <c r="AQ954" i="3"/>
  <c r="AQ955" i="3"/>
  <c r="AQ956" i="3"/>
  <c r="AQ957" i="3"/>
  <c r="AQ958" i="3"/>
  <c r="AQ959" i="3"/>
  <c r="AQ960" i="3"/>
  <c r="AQ961" i="3"/>
  <c r="AQ962" i="3"/>
  <c r="AQ963" i="3"/>
  <c r="AQ964" i="3"/>
  <c r="AQ965" i="3"/>
  <c r="AQ966" i="3"/>
  <c r="AQ967" i="3"/>
  <c r="AQ968" i="3"/>
  <c r="AQ969" i="3"/>
  <c r="AQ970" i="3"/>
  <c r="AQ971" i="3"/>
  <c r="AQ972" i="3"/>
  <c r="AQ973" i="3"/>
  <c r="AQ974" i="3"/>
  <c r="AQ975" i="3"/>
  <c r="AQ976" i="3"/>
  <c r="AQ977" i="3"/>
  <c r="AQ978" i="3"/>
  <c r="AQ979" i="3"/>
  <c r="AQ980" i="3"/>
  <c r="AQ981" i="3"/>
  <c r="AQ982" i="3"/>
  <c r="AQ983" i="3"/>
  <c r="AQ984" i="3"/>
  <c r="AQ985" i="3"/>
  <c r="AQ986" i="3"/>
  <c r="AQ987" i="3"/>
  <c r="AQ988" i="3"/>
  <c r="AQ989" i="3"/>
  <c r="AQ990" i="3"/>
  <c r="AQ991" i="3"/>
  <c r="AQ992" i="3"/>
  <c r="AQ993" i="3"/>
  <c r="AQ994" i="3"/>
  <c r="AQ995" i="3"/>
  <c r="AQ996" i="3"/>
  <c r="AQ997" i="3"/>
  <c r="AQ998" i="3"/>
  <c r="AQ999" i="3"/>
  <c r="AQ1000" i="3"/>
  <c r="AQ1001" i="3"/>
  <c r="AQ1002" i="3"/>
  <c r="AQ1003" i="3"/>
  <c r="AQ1004" i="3"/>
  <c r="AQ1005" i="3"/>
  <c r="AQ1006" i="3"/>
  <c r="AP1004" i="3"/>
  <c r="AP1005" i="3"/>
  <c r="AP1006" i="3"/>
  <c r="AR1006" i="3"/>
  <c r="AR1007" i="3"/>
  <c r="AT1005" i="3"/>
  <c r="AT1006" i="3"/>
  <c r="AT1007" i="3"/>
  <c r="AS1007" i="3"/>
  <c r="AU1007" i="3"/>
  <c r="AU10" i="3"/>
  <c r="AU11" i="3"/>
  <c r="AU12" i="3"/>
  <c r="AU13" i="3"/>
  <c r="AU14" i="3"/>
  <c r="AU15" i="3"/>
  <c r="AU16" i="3"/>
  <c r="AU17" i="3"/>
  <c r="AU18" i="3"/>
  <c r="AU19" i="3"/>
  <c r="AU20" i="3"/>
  <c r="AU21" i="3"/>
  <c r="AU22" i="3"/>
  <c r="AU23" i="3"/>
  <c r="AU24" i="3"/>
  <c r="AU25" i="3"/>
  <c r="AU26" i="3"/>
  <c r="AU27" i="3"/>
  <c r="AU28" i="3"/>
  <c r="AU29" i="3"/>
  <c r="AU30" i="3"/>
  <c r="AU31" i="3"/>
  <c r="AU32" i="3"/>
  <c r="AU33" i="3"/>
  <c r="AU34" i="3"/>
  <c r="AU35" i="3"/>
  <c r="AU36" i="3"/>
  <c r="AU37" i="3"/>
  <c r="AU38" i="3"/>
  <c r="AU39" i="3"/>
  <c r="AU40" i="3"/>
  <c r="AU41" i="3"/>
  <c r="AU42" i="3"/>
  <c r="AU43" i="3"/>
  <c r="AU44" i="3"/>
  <c r="AU45" i="3"/>
  <c r="AU46" i="3"/>
  <c r="AU47" i="3"/>
  <c r="AU48" i="3"/>
  <c r="AU49" i="3"/>
  <c r="AU50" i="3"/>
  <c r="AU51" i="3"/>
  <c r="AU52" i="3"/>
  <c r="AU53" i="3"/>
  <c r="AU54" i="3"/>
  <c r="AU55" i="3"/>
  <c r="AU56" i="3"/>
  <c r="AU57" i="3"/>
  <c r="AU58" i="3"/>
  <c r="AU59" i="3"/>
  <c r="AU60" i="3"/>
  <c r="AU61" i="3"/>
  <c r="AU62" i="3"/>
  <c r="AU63" i="3"/>
  <c r="AU64" i="3"/>
  <c r="AU65" i="3"/>
  <c r="AU66" i="3"/>
  <c r="AU67" i="3"/>
  <c r="AU68" i="3"/>
  <c r="AU69" i="3"/>
  <c r="AU70" i="3"/>
  <c r="AU71" i="3"/>
  <c r="AU72" i="3"/>
  <c r="AU73" i="3"/>
  <c r="AU74" i="3"/>
  <c r="AU75" i="3"/>
  <c r="AU76" i="3"/>
  <c r="AU77" i="3"/>
  <c r="AU78" i="3"/>
  <c r="AU79" i="3"/>
  <c r="AU80" i="3"/>
  <c r="AU81" i="3"/>
  <c r="AU82" i="3"/>
  <c r="AU83" i="3"/>
  <c r="AU84" i="3"/>
  <c r="AU85" i="3"/>
  <c r="AU86" i="3"/>
  <c r="AU87" i="3"/>
  <c r="AU88" i="3"/>
  <c r="AU89" i="3"/>
  <c r="AU90" i="3"/>
  <c r="AU91" i="3"/>
  <c r="AU92" i="3"/>
  <c r="AU93" i="3"/>
  <c r="AU94" i="3"/>
  <c r="AU95" i="3"/>
  <c r="AU96" i="3"/>
  <c r="AU97" i="3"/>
  <c r="AU98" i="3"/>
  <c r="AU99" i="3"/>
  <c r="AU100" i="3"/>
  <c r="AU101" i="3"/>
  <c r="AU102" i="3"/>
  <c r="AU103" i="3"/>
  <c r="AU104" i="3"/>
  <c r="AU105" i="3"/>
  <c r="AU106" i="3"/>
  <c r="AU107" i="3"/>
  <c r="AU108" i="3"/>
  <c r="AU109" i="3"/>
  <c r="AU110" i="3"/>
  <c r="AU111" i="3"/>
  <c r="AU112" i="3"/>
  <c r="AU113" i="3"/>
  <c r="AU114" i="3"/>
  <c r="AU115" i="3"/>
  <c r="AU116" i="3"/>
  <c r="AU117" i="3"/>
  <c r="AU118" i="3"/>
  <c r="AU119" i="3"/>
  <c r="AU120" i="3"/>
  <c r="AU121" i="3"/>
  <c r="AU122" i="3"/>
  <c r="AU123" i="3"/>
  <c r="AU124" i="3"/>
  <c r="AU125" i="3"/>
  <c r="AU126" i="3"/>
  <c r="AU127" i="3"/>
  <c r="AU128" i="3"/>
  <c r="AU129" i="3"/>
  <c r="AU130" i="3"/>
  <c r="AU131" i="3"/>
  <c r="AU132" i="3"/>
  <c r="AU133" i="3"/>
  <c r="AU134" i="3"/>
  <c r="AU135" i="3"/>
  <c r="AU136" i="3"/>
  <c r="AU137" i="3"/>
  <c r="AU138" i="3"/>
  <c r="AU139" i="3"/>
  <c r="AU140" i="3"/>
  <c r="AU141" i="3"/>
  <c r="AU142" i="3"/>
  <c r="AU143" i="3"/>
  <c r="AU144" i="3"/>
  <c r="AU145" i="3"/>
  <c r="AU146" i="3"/>
  <c r="AU147" i="3"/>
  <c r="AU148" i="3"/>
  <c r="AU149" i="3"/>
  <c r="AU150" i="3"/>
  <c r="AU151" i="3"/>
  <c r="AU152" i="3"/>
  <c r="AU153" i="3"/>
  <c r="AU154" i="3"/>
  <c r="AU155" i="3"/>
  <c r="AU156" i="3"/>
  <c r="AU157" i="3"/>
  <c r="AU158" i="3"/>
  <c r="AU159" i="3"/>
  <c r="AU160" i="3"/>
  <c r="AU161" i="3"/>
  <c r="AU162" i="3"/>
  <c r="AU163" i="3"/>
  <c r="AU164" i="3"/>
  <c r="AU165" i="3"/>
  <c r="AU166" i="3"/>
  <c r="AU167" i="3"/>
  <c r="AU168" i="3"/>
  <c r="AU169" i="3"/>
  <c r="AU170" i="3"/>
  <c r="AU171" i="3"/>
  <c r="AU172" i="3"/>
  <c r="AU173" i="3"/>
  <c r="AU174" i="3"/>
  <c r="AU175" i="3"/>
  <c r="AU176" i="3"/>
  <c r="AU177" i="3"/>
  <c r="AU178" i="3"/>
  <c r="AU179" i="3"/>
  <c r="AU180" i="3"/>
  <c r="AU181" i="3"/>
  <c r="AU182" i="3"/>
  <c r="AU183" i="3"/>
  <c r="AU184" i="3"/>
  <c r="AU185" i="3"/>
  <c r="AU186" i="3"/>
  <c r="AU187" i="3"/>
  <c r="AU188" i="3"/>
  <c r="AU189" i="3"/>
  <c r="AU190" i="3"/>
  <c r="AU191" i="3"/>
  <c r="AU192" i="3"/>
  <c r="AU193" i="3"/>
  <c r="AU194" i="3"/>
  <c r="AU195" i="3"/>
  <c r="AU196" i="3"/>
  <c r="AU197" i="3"/>
  <c r="AU198" i="3"/>
  <c r="AU199" i="3"/>
  <c r="AU200" i="3"/>
  <c r="AU201" i="3"/>
  <c r="AU202" i="3"/>
  <c r="AU203" i="3"/>
  <c r="AU204" i="3"/>
  <c r="AU205" i="3"/>
  <c r="AU206" i="3"/>
  <c r="AU207" i="3"/>
  <c r="AU208" i="3"/>
  <c r="AU209" i="3"/>
  <c r="AU210" i="3"/>
  <c r="AU211" i="3"/>
  <c r="AU212" i="3"/>
  <c r="AU213" i="3"/>
  <c r="AU214" i="3"/>
  <c r="AU215" i="3"/>
  <c r="AU216" i="3"/>
  <c r="AU217" i="3"/>
  <c r="AU218" i="3"/>
  <c r="AU219" i="3"/>
  <c r="AU220" i="3"/>
  <c r="AU221" i="3"/>
  <c r="AU222" i="3"/>
  <c r="AU223" i="3"/>
  <c r="AU224" i="3"/>
  <c r="AU225" i="3"/>
  <c r="AU226" i="3"/>
  <c r="AU227" i="3"/>
  <c r="AU228" i="3"/>
  <c r="AU229" i="3"/>
  <c r="AU230" i="3"/>
  <c r="AU231" i="3"/>
  <c r="AU232" i="3"/>
  <c r="AU233" i="3"/>
  <c r="AU234" i="3"/>
  <c r="AU235" i="3"/>
  <c r="AU236" i="3"/>
  <c r="AU237" i="3"/>
  <c r="AU238" i="3"/>
  <c r="AU239" i="3"/>
  <c r="AU240" i="3"/>
  <c r="AU241" i="3"/>
  <c r="AU242" i="3"/>
  <c r="AU243" i="3"/>
  <c r="AU244" i="3"/>
  <c r="AU245" i="3"/>
  <c r="AU246" i="3"/>
  <c r="AU247" i="3"/>
  <c r="AU248" i="3"/>
  <c r="AU249" i="3"/>
  <c r="AU250" i="3"/>
  <c r="AU251" i="3"/>
  <c r="AU252" i="3"/>
  <c r="AU253" i="3"/>
  <c r="AU254" i="3"/>
  <c r="AU255" i="3"/>
  <c r="AU256" i="3"/>
  <c r="AU257" i="3"/>
  <c r="AU258" i="3"/>
  <c r="AU259" i="3"/>
  <c r="AU260" i="3"/>
  <c r="AU261" i="3"/>
  <c r="AU262" i="3"/>
  <c r="AU263" i="3"/>
  <c r="AU264" i="3"/>
  <c r="AU265" i="3"/>
  <c r="AU266" i="3"/>
  <c r="AU267" i="3"/>
  <c r="AU268" i="3"/>
  <c r="AU269" i="3"/>
  <c r="AU270" i="3"/>
  <c r="AU271" i="3"/>
  <c r="AU272" i="3"/>
  <c r="AU273" i="3"/>
  <c r="AU274" i="3"/>
  <c r="AU275" i="3"/>
  <c r="AU276" i="3"/>
  <c r="AU277" i="3"/>
  <c r="AU278" i="3"/>
  <c r="AU279" i="3"/>
  <c r="AU280" i="3"/>
  <c r="AU281" i="3"/>
  <c r="AU282" i="3"/>
  <c r="AU283" i="3"/>
  <c r="AU284" i="3"/>
  <c r="AU285" i="3"/>
  <c r="AU286" i="3"/>
  <c r="AU287" i="3"/>
  <c r="AU288" i="3"/>
  <c r="AU289" i="3"/>
  <c r="AU290" i="3"/>
  <c r="AU291" i="3"/>
  <c r="AU292" i="3"/>
  <c r="AU293" i="3"/>
  <c r="AU294" i="3"/>
  <c r="AU295" i="3"/>
  <c r="AU296" i="3"/>
  <c r="AU297" i="3"/>
  <c r="AU298" i="3"/>
  <c r="AU299" i="3"/>
  <c r="AU300" i="3"/>
  <c r="AU301" i="3"/>
  <c r="AU302" i="3"/>
  <c r="AU303" i="3"/>
  <c r="AU304" i="3"/>
  <c r="AU305" i="3"/>
  <c r="AU306" i="3"/>
  <c r="AU307" i="3"/>
  <c r="AU308" i="3"/>
  <c r="AU309" i="3"/>
  <c r="AU310" i="3"/>
  <c r="AU311" i="3"/>
  <c r="AU312" i="3"/>
  <c r="AU313" i="3"/>
  <c r="AU314" i="3"/>
  <c r="AU315" i="3"/>
  <c r="AU316" i="3"/>
  <c r="AU317" i="3"/>
  <c r="AU318" i="3"/>
  <c r="AU319" i="3"/>
  <c r="AU320" i="3"/>
  <c r="AU321" i="3"/>
  <c r="AU322" i="3"/>
  <c r="AU323" i="3"/>
  <c r="AU324" i="3"/>
  <c r="AU325" i="3"/>
  <c r="AU326" i="3"/>
  <c r="AU327" i="3"/>
  <c r="AU328" i="3"/>
  <c r="AU329" i="3"/>
  <c r="AU330" i="3"/>
  <c r="AU331" i="3"/>
  <c r="AU332" i="3"/>
  <c r="AU333" i="3"/>
  <c r="AU334" i="3"/>
  <c r="AU335" i="3"/>
  <c r="AU336" i="3"/>
  <c r="AU337" i="3"/>
  <c r="AU338" i="3"/>
  <c r="AU339" i="3"/>
  <c r="AU340" i="3"/>
  <c r="AU341" i="3"/>
  <c r="AU342" i="3"/>
  <c r="AU343" i="3"/>
  <c r="AU344" i="3"/>
  <c r="AU345" i="3"/>
  <c r="AU346" i="3"/>
  <c r="AU347" i="3"/>
  <c r="AU348" i="3"/>
  <c r="AU349" i="3"/>
  <c r="AU350" i="3"/>
  <c r="AU351" i="3"/>
  <c r="AU352" i="3"/>
  <c r="AU353" i="3"/>
  <c r="AU354" i="3"/>
  <c r="AU355" i="3"/>
  <c r="AU356" i="3"/>
  <c r="AU357" i="3"/>
  <c r="AU358" i="3"/>
  <c r="AU359" i="3"/>
  <c r="AU360" i="3"/>
  <c r="AU361" i="3"/>
  <c r="AU362" i="3"/>
  <c r="AU363" i="3"/>
  <c r="AU364" i="3"/>
  <c r="AU365" i="3"/>
  <c r="AU366" i="3"/>
  <c r="AU367" i="3"/>
  <c r="AU368" i="3"/>
  <c r="AU369" i="3"/>
  <c r="AU370" i="3"/>
  <c r="AU371" i="3"/>
  <c r="AU372" i="3"/>
  <c r="AU373" i="3"/>
  <c r="AU374" i="3"/>
  <c r="AU375" i="3"/>
  <c r="AU376" i="3"/>
  <c r="AU377" i="3"/>
  <c r="AU378" i="3"/>
  <c r="AU379" i="3"/>
  <c r="AU380" i="3"/>
  <c r="AU381" i="3"/>
  <c r="AU382" i="3"/>
  <c r="AU383" i="3"/>
  <c r="AU384" i="3"/>
  <c r="AU385" i="3"/>
  <c r="AU386" i="3"/>
  <c r="AU387" i="3"/>
  <c r="AU388" i="3"/>
  <c r="AU389" i="3"/>
  <c r="AU390" i="3"/>
  <c r="AU391" i="3"/>
  <c r="AU392" i="3"/>
  <c r="AU393" i="3"/>
  <c r="AU394" i="3"/>
  <c r="AU395" i="3"/>
  <c r="AU396" i="3"/>
  <c r="AU397" i="3"/>
  <c r="AU398" i="3"/>
  <c r="AU399" i="3"/>
  <c r="AU400" i="3"/>
  <c r="AU401" i="3"/>
  <c r="AU402" i="3"/>
  <c r="AU403" i="3"/>
  <c r="AU404" i="3"/>
  <c r="AU405" i="3"/>
  <c r="AU406" i="3"/>
  <c r="AU407" i="3"/>
  <c r="AU408" i="3"/>
  <c r="AU409" i="3"/>
  <c r="AU410" i="3"/>
  <c r="AU411" i="3"/>
  <c r="AU412" i="3"/>
  <c r="AU413" i="3"/>
  <c r="AU414" i="3"/>
  <c r="AU415" i="3"/>
  <c r="AU416" i="3"/>
  <c r="AU417" i="3"/>
  <c r="AU418" i="3"/>
  <c r="AU419" i="3"/>
  <c r="AU420" i="3"/>
  <c r="AU421" i="3"/>
  <c r="AU422" i="3"/>
  <c r="AU423" i="3"/>
  <c r="AU424" i="3"/>
  <c r="AU425" i="3"/>
  <c r="AU426" i="3"/>
  <c r="AU427" i="3"/>
  <c r="AU428" i="3"/>
  <c r="AU429" i="3"/>
  <c r="AU430" i="3"/>
  <c r="AU431" i="3"/>
  <c r="AU432" i="3"/>
  <c r="AU433" i="3"/>
  <c r="AU434" i="3"/>
  <c r="AU435" i="3"/>
  <c r="AU436" i="3"/>
  <c r="AU437" i="3"/>
  <c r="AU438" i="3"/>
  <c r="AU439" i="3"/>
  <c r="AU440" i="3"/>
  <c r="AU441" i="3"/>
  <c r="AU442" i="3"/>
  <c r="AU443" i="3"/>
  <c r="AU444" i="3"/>
  <c r="AU445" i="3"/>
  <c r="AU446" i="3"/>
  <c r="AU447" i="3"/>
  <c r="AU448" i="3"/>
  <c r="AU449" i="3"/>
  <c r="AU450" i="3"/>
  <c r="AU451" i="3"/>
  <c r="AU452" i="3"/>
  <c r="AU453" i="3"/>
  <c r="AU454" i="3"/>
  <c r="AU455" i="3"/>
  <c r="AU456" i="3"/>
  <c r="AU457" i="3"/>
  <c r="AU458" i="3"/>
  <c r="AU459" i="3"/>
  <c r="AU460" i="3"/>
  <c r="AU461" i="3"/>
  <c r="AU462" i="3"/>
  <c r="AU463" i="3"/>
  <c r="AU464" i="3"/>
  <c r="AU465" i="3"/>
  <c r="AU466" i="3"/>
  <c r="AU467" i="3"/>
  <c r="AU468" i="3"/>
  <c r="AU469" i="3"/>
  <c r="AU470" i="3"/>
  <c r="AU471" i="3"/>
  <c r="AU472" i="3"/>
  <c r="AU473" i="3"/>
  <c r="AU474" i="3"/>
  <c r="AU475" i="3"/>
  <c r="AU476" i="3"/>
  <c r="AU477" i="3"/>
  <c r="AU478" i="3"/>
  <c r="AU479" i="3"/>
  <c r="AU480" i="3"/>
  <c r="AU481" i="3"/>
  <c r="AU482" i="3"/>
  <c r="AU483" i="3"/>
  <c r="AU484" i="3"/>
  <c r="AU485" i="3"/>
  <c r="AU486" i="3"/>
  <c r="AU487" i="3"/>
  <c r="AU488" i="3"/>
  <c r="AU489" i="3"/>
  <c r="AU490" i="3"/>
  <c r="AU491" i="3"/>
  <c r="AU492" i="3"/>
  <c r="AU493" i="3"/>
  <c r="AU494" i="3"/>
  <c r="AU495" i="3"/>
  <c r="AU496" i="3"/>
  <c r="AU497" i="3"/>
  <c r="AU498" i="3"/>
  <c r="AU499" i="3"/>
  <c r="AU500" i="3"/>
  <c r="AU501" i="3"/>
  <c r="AU502" i="3"/>
  <c r="AU503" i="3"/>
  <c r="AU504" i="3"/>
  <c r="AU505" i="3"/>
  <c r="AU506" i="3"/>
  <c r="AU507" i="3"/>
  <c r="AU508" i="3"/>
  <c r="AU509" i="3"/>
  <c r="AU510" i="3"/>
  <c r="AU511" i="3"/>
  <c r="AU512" i="3"/>
  <c r="AU513" i="3"/>
  <c r="AU514" i="3"/>
  <c r="AU515" i="3"/>
  <c r="AU516" i="3"/>
  <c r="AU517" i="3"/>
  <c r="AU518" i="3"/>
  <c r="AU519" i="3"/>
  <c r="AU520" i="3"/>
  <c r="AU521" i="3"/>
  <c r="AU522" i="3"/>
  <c r="AU523" i="3"/>
  <c r="AU524" i="3"/>
  <c r="AU525" i="3"/>
  <c r="AU526" i="3"/>
  <c r="AU527" i="3"/>
  <c r="AU528" i="3"/>
  <c r="AU529" i="3"/>
  <c r="AU530" i="3"/>
  <c r="AU531" i="3"/>
  <c r="AU532" i="3"/>
  <c r="AU533" i="3"/>
  <c r="AU534" i="3"/>
  <c r="AU535" i="3"/>
  <c r="AU536" i="3"/>
  <c r="AU537" i="3"/>
  <c r="AU538" i="3"/>
  <c r="AU539" i="3"/>
  <c r="AU540" i="3"/>
  <c r="AU541" i="3"/>
  <c r="AU542" i="3"/>
  <c r="AU543" i="3"/>
  <c r="AU544" i="3"/>
  <c r="AU545" i="3"/>
  <c r="AU546" i="3"/>
  <c r="AU547" i="3"/>
  <c r="AU548" i="3"/>
  <c r="AU549" i="3"/>
  <c r="AU550" i="3"/>
  <c r="AU551" i="3"/>
  <c r="AU552" i="3"/>
  <c r="AU553" i="3"/>
  <c r="AU554" i="3"/>
  <c r="AU555" i="3"/>
  <c r="AU556" i="3"/>
  <c r="AU557" i="3"/>
  <c r="AU558" i="3"/>
  <c r="AU559" i="3"/>
  <c r="AU560" i="3"/>
  <c r="AU561" i="3"/>
  <c r="AU562" i="3"/>
  <c r="AU563" i="3"/>
  <c r="AU564" i="3"/>
  <c r="AU565" i="3"/>
  <c r="AU566" i="3"/>
  <c r="AU567" i="3"/>
  <c r="AU568" i="3"/>
  <c r="AU569" i="3"/>
  <c r="AU570" i="3"/>
  <c r="AU571" i="3"/>
  <c r="AU572" i="3"/>
  <c r="AU573" i="3"/>
  <c r="AU574" i="3"/>
  <c r="AU575" i="3"/>
  <c r="AU576" i="3"/>
  <c r="AU577" i="3"/>
  <c r="AU578" i="3"/>
  <c r="AU579" i="3"/>
  <c r="AU580" i="3"/>
  <c r="AU581" i="3"/>
  <c r="AU582" i="3"/>
  <c r="AU583" i="3"/>
  <c r="AU584" i="3"/>
  <c r="AU585" i="3"/>
  <c r="AU586" i="3"/>
  <c r="AU587" i="3"/>
  <c r="AU588" i="3"/>
  <c r="AU589" i="3"/>
  <c r="AU590" i="3"/>
  <c r="AU591" i="3"/>
  <c r="AU592" i="3"/>
  <c r="AU593" i="3"/>
  <c r="AU594" i="3"/>
  <c r="AU595" i="3"/>
  <c r="AU596" i="3"/>
  <c r="AU597" i="3"/>
  <c r="AU598" i="3"/>
  <c r="AU599" i="3"/>
  <c r="AU600" i="3"/>
  <c r="AU601" i="3"/>
  <c r="AU602" i="3"/>
  <c r="AU603" i="3"/>
  <c r="AU604" i="3"/>
  <c r="AU605" i="3"/>
  <c r="AU606" i="3"/>
  <c r="AU607" i="3"/>
  <c r="AU608" i="3"/>
  <c r="AU609" i="3"/>
  <c r="AU610" i="3"/>
  <c r="AU611" i="3"/>
  <c r="AU612" i="3"/>
  <c r="AU613" i="3"/>
  <c r="AU614" i="3"/>
  <c r="AU615" i="3"/>
  <c r="AU616" i="3"/>
  <c r="AU617" i="3"/>
  <c r="AU618" i="3"/>
  <c r="AU619" i="3"/>
  <c r="AU620" i="3"/>
  <c r="AU621" i="3"/>
  <c r="AU622" i="3"/>
  <c r="AU623" i="3"/>
  <c r="AU624" i="3"/>
  <c r="AU625" i="3"/>
  <c r="AU626" i="3"/>
  <c r="AU627" i="3"/>
  <c r="AU628" i="3"/>
  <c r="AU629" i="3"/>
  <c r="AU630" i="3"/>
  <c r="AU631" i="3"/>
  <c r="AU632" i="3"/>
  <c r="AU633" i="3"/>
  <c r="AU634" i="3"/>
  <c r="AU635" i="3"/>
  <c r="AU636" i="3"/>
  <c r="AU637" i="3"/>
  <c r="AU638" i="3"/>
  <c r="AU639" i="3"/>
  <c r="AU640" i="3"/>
  <c r="AU641" i="3"/>
  <c r="AU642" i="3"/>
  <c r="AU643" i="3"/>
  <c r="AU644" i="3"/>
  <c r="AU645" i="3"/>
  <c r="AU646" i="3"/>
  <c r="AU647" i="3"/>
  <c r="AU648" i="3"/>
  <c r="AU649" i="3"/>
  <c r="AU650" i="3"/>
  <c r="AU651" i="3"/>
  <c r="AU652" i="3"/>
  <c r="AU653" i="3"/>
  <c r="AU654" i="3"/>
  <c r="AU655" i="3"/>
  <c r="AU656" i="3"/>
  <c r="AU657" i="3"/>
  <c r="AU658" i="3"/>
  <c r="AU659" i="3"/>
  <c r="AU660" i="3"/>
  <c r="AU661" i="3"/>
  <c r="AU662" i="3"/>
  <c r="AU663" i="3"/>
  <c r="AU664" i="3"/>
  <c r="AU665" i="3"/>
  <c r="AU666" i="3"/>
  <c r="AU667" i="3"/>
  <c r="AU668" i="3"/>
  <c r="AU669" i="3"/>
  <c r="AU670" i="3"/>
  <c r="AU671" i="3"/>
  <c r="AU672" i="3"/>
  <c r="AU673" i="3"/>
  <c r="AU674" i="3"/>
  <c r="AU675" i="3"/>
  <c r="AU676" i="3"/>
  <c r="AU677" i="3"/>
  <c r="AU678" i="3"/>
  <c r="AU679" i="3"/>
  <c r="AU680" i="3"/>
  <c r="AU681" i="3"/>
  <c r="AU682" i="3"/>
  <c r="AU683" i="3"/>
  <c r="AU684" i="3"/>
  <c r="AU685" i="3"/>
  <c r="AU686" i="3"/>
  <c r="AU687" i="3"/>
  <c r="AU688" i="3"/>
  <c r="AU689" i="3"/>
  <c r="AU690" i="3"/>
  <c r="AU691" i="3"/>
  <c r="AU692" i="3"/>
  <c r="AU693" i="3"/>
  <c r="AU694" i="3"/>
  <c r="AU695" i="3"/>
  <c r="AU696" i="3"/>
  <c r="AU697" i="3"/>
  <c r="AU698" i="3"/>
  <c r="AU699" i="3"/>
  <c r="AU700" i="3"/>
  <c r="AU701" i="3"/>
  <c r="AU702" i="3"/>
  <c r="AU703" i="3"/>
  <c r="AU704" i="3"/>
  <c r="AU705" i="3"/>
  <c r="AU706" i="3"/>
  <c r="AU707" i="3"/>
  <c r="AU708" i="3"/>
  <c r="AU709" i="3"/>
  <c r="AU710" i="3"/>
  <c r="AU711" i="3"/>
  <c r="AU712" i="3"/>
  <c r="AU713" i="3"/>
  <c r="AU714" i="3"/>
  <c r="AU715" i="3"/>
  <c r="AU716" i="3"/>
  <c r="AU717" i="3"/>
  <c r="AU718" i="3"/>
  <c r="AU719" i="3"/>
  <c r="AU720" i="3"/>
  <c r="AU721" i="3"/>
  <c r="AU722" i="3"/>
  <c r="AU723" i="3"/>
  <c r="AU724" i="3"/>
  <c r="AU725" i="3"/>
  <c r="AU726" i="3"/>
  <c r="AU727" i="3"/>
  <c r="AU728" i="3"/>
  <c r="AU729" i="3"/>
  <c r="AU730" i="3"/>
  <c r="AU731" i="3"/>
  <c r="AU732" i="3"/>
  <c r="AU733" i="3"/>
  <c r="AU734" i="3"/>
  <c r="AU735" i="3"/>
  <c r="AU736" i="3"/>
  <c r="AU737" i="3"/>
  <c r="AU738" i="3"/>
  <c r="AU739" i="3"/>
  <c r="AU740" i="3"/>
  <c r="AU741" i="3"/>
  <c r="AU742" i="3"/>
  <c r="AU743" i="3"/>
  <c r="AU744" i="3"/>
  <c r="AU745" i="3"/>
  <c r="AU746" i="3"/>
  <c r="AU747" i="3"/>
  <c r="AU748" i="3"/>
  <c r="AU749" i="3"/>
  <c r="AU750" i="3"/>
  <c r="AU751" i="3"/>
  <c r="AU752" i="3"/>
  <c r="AU753" i="3"/>
  <c r="AU754" i="3"/>
  <c r="AU755" i="3"/>
  <c r="AU756" i="3"/>
  <c r="AU757" i="3"/>
  <c r="AU758" i="3"/>
  <c r="AU759" i="3"/>
  <c r="AU760" i="3"/>
  <c r="AU761" i="3"/>
  <c r="AU762" i="3"/>
  <c r="AU763" i="3"/>
  <c r="AU764" i="3"/>
  <c r="AU765" i="3"/>
  <c r="AU766" i="3"/>
  <c r="AU767" i="3"/>
  <c r="AU768" i="3"/>
  <c r="AU769" i="3"/>
  <c r="AU770" i="3"/>
  <c r="AU771" i="3"/>
  <c r="AU772" i="3"/>
  <c r="AU773" i="3"/>
  <c r="AU774" i="3"/>
  <c r="AU775" i="3"/>
  <c r="AU776" i="3"/>
  <c r="AU777" i="3"/>
  <c r="AU778" i="3"/>
  <c r="AU779" i="3"/>
  <c r="AU780" i="3"/>
  <c r="AU781" i="3"/>
  <c r="AU782" i="3"/>
  <c r="AU783" i="3"/>
  <c r="AU784" i="3"/>
  <c r="AU785" i="3"/>
  <c r="AU786" i="3"/>
  <c r="AU787" i="3"/>
  <c r="AU788" i="3"/>
  <c r="AU789" i="3"/>
  <c r="AU790" i="3"/>
  <c r="AU791" i="3"/>
  <c r="AU792" i="3"/>
  <c r="AU793" i="3"/>
  <c r="AU794" i="3"/>
  <c r="AU795" i="3"/>
  <c r="AU796" i="3"/>
  <c r="AU797" i="3"/>
  <c r="AU798" i="3"/>
  <c r="AU799" i="3"/>
  <c r="AU800" i="3"/>
  <c r="AU801" i="3"/>
  <c r="AU802" i="3"/>
  <c r="AU803" i="3"/>
  <c r="AU804" i="3"/>
  <c r="AU805" i="3"/>
  <c r="AU806" i="3"/>
  <c r="AU807" i="3"/>
  <c r="AU808" i="3"/>
  <c r="AU809" i="3"/>
  <c r="AU810" i="3"/>
  <c r="AU811" i="3"/>
  <c r="AU812" i="3"/>
  <c r="AU813" i="3"/>
  <c r="AU814" i="3"/>
  <c r="AU815" i="3"/>
  <c r="AU816" i="3"/>
  <c r="AU817" i="3"/>
  <c r="AU818" i="3"/>
  <c r="AU819" i="3"/>
  <c r="AU820" i="3"/>
  <c r="AU821" i="3"/>
  <c r="AU822" i="3"/>
  <c r="AU823" i="3"/>
  <c r="AU824" i="3"/>
  <c r="AU825" i="3"/>
  <c r="AU826" i="3"/>
  <c r="AU827" i="3"/>
  <c r="AU828" i="3"/>
  <c r="AU829" i="3"/>
  <c r="AU830" i="3"/>
  <c r="AU831" i="3"/>
  <c r="AU832" i="3"/>
  <c r="AU833" i="3"/>
  <c r="AU834" i="3"/>
  <c r="AU835" i="3"/>
  <c r="AU836" i="3"/>
  <c r="AU837" i="3"/>
  <c r="AU838" i="3"/>
  <c r="AU839" i="3"/>
  <c r="AU840" i="3"/>
  <c r="AU841" i="3"/>
  <c r="AU842" i="3"/>
  <c r="AU843" i="3"/>
  <c r="AU844" i="3"/>
  <c r="AU845" i="3"/>
  <c r="AU846" i="3"/>
  <c r="AU847" i="3"/>
  <c r="AU848" i="3"/>
  <c r="AU849" i="3"/>
  <c r="AU850" i="3"/>
  <c r="AU851" i="3"/>
  <c r="AU852" i="3"/>
  <c r="AU853" i="3"/>
  <c r="AU854" i="3"/>
  <c r="AU855" i="3"/>
  <c r="AU856" i="3"/>
  <c r="AU857" i="3"/>
  <c r="AU858" i="3"/>
  <c r="AU859" i="3"/>
  <c r="AU860" i="3"/>
  <c r="AU861" i="3"/>
  <c r="AU862" i="3"/>
  <c r="AU863" i="3"/>
  <c r="AU864" i="3"/>
  <c r="AU865" i="3"/>
  <c r="AU866" i="3"/>
  <c r="AU867" i="3"/>
  <c r="AU868" i="3"/>
  <c r="AU869" i="3"/>
  <c r="AU870" i="3"/>
  <c r="AU871" i="3"/>
  <c r="AU872" i="3"/>
  <c r="AU873" i="3"/>
  <c r="AU874" i="3"/>
  <c r="AU875" i="3"/>
  <c r="AU876" i="3"/>
  <c r="AU877" i="3"/>
  <c r="AU878" i="3"/>
  <c r="AU879" i="3"/>
  <c r="AU880" i="3"/>
  <c r="AU881" i="3"/>
  <c r="AU882" i="3"/>
  <c r="AU883" i="3"/>
  <c r="AU884" i="3"/>
  <c r="AU885" i="3"/>
  <c r="AU886" i="3"/>
  <c r="AU887" i="3"/>
  <c r="AU888" i="3"/>
  <c r="AU889" i="3"/>
  <c r="AU890" i="3"/>
  <c r="AU891" i="3"/>
  <c r="AU892" i="3"/>
  <c r="AU893" i="3"/>
  <c r="AU894" i="3"/>
  <c r="AU895" i="3"/>
  <c r="AU896" i="3"/>
  <c r="AU897" i="3"/>
  <c r="AU898" i="3"/>
  <c r="AU899" i="3"/>
  <c r="AU900" i="3"/>
  <c r="AU901" i="3"/>
  <c r="AU902" i="3"/>
  <c r="AU903" i="3"/>
  <c r="AU904" i="3"/>
  <c r="AU905" i="3"/>
  <c r="AU906" i="3"/>
  <c r="AU907" i="3"/>
  <c r="AU908" i="3"/>
  <c r="AU909" i="3"/>
  <c r="AU910" i="3"/>
  <c r="AU911" i="3"/>
  <c r="AU912" i="3"/>
  <c r="AU913" i="3"/>
  <c r="AU914" i="3"/>
  <c r="AU915" i="3"/>
  <c r="AU916" i="3"/>
  <c r="AU917" i="3"/>
  <c r="AU918" i="3"/>
  <c r="AU919" i="3"/>
  <c r="AU920" i="3"/>
  <c r="AU921" i="3"/>
  <c r="AU922" i="3"/>
  <c r="AU923" i="3"/>
  <c r="AU924" i="3"/>
  <c r="AU925" i="3"/>
  <c r="AU926" i="3"/>
  <c r="AU927" i="3"/>
  <c r="AU928" i="3"/>
  <c r="AU929" i="3"/>
  <c r="AU930" i="3"/>
  <c r="AU931" i="3"/>
  <c r="AU932" i="3"/>
  <c r="AU933" i="3"/>
  <c r="AU934" i="3"/>
  <c r="AU935" i="3"/>
  <c r="AU936" i="3"/>
  <c r="AU937" i="3"/>
  <c r="AU938" i="3"/>
  <c r="AU939" i="3"/>
  <c r="AU940" i="3"/>
  <c r="AU941" i="3"/>
  <c r="AU942" i="3"/>
  <c r="AU943" i="3"/>
  <c r="AU944" i="3"/>
  <c r="AU945" i="3"/>
  <c r="AU946" i="3"/>
  <c r="AU947" i="3"/>
  <c r="AU948" i="3"/>
  <c r="AU949" i="3"/>
  <c r="AU950" i="3"/>
  <c r="AU951" i="3"/>
  <c r="AU952" i="3"/>
  <c r="AU953" i="3"/>
  <c r="AU954" i="3"/>
  <c r="AU955" i="3"/>
  <c r="AU956" i="3"/>
  <c r="AU957" i="3"/>
  <c r="AU958" i="3"/>
  <c r="AU959" i="3"/>
  <c r="AU960" i="3"/>
  <c r="AU961" i="3"/>
  <c r="AU962" i="3"/>
  <c r="AU963" i="3"/>
  <c r="AU964" i="3"/>
  <c r="AU965" i="3"/>
  <c r="AU966" i="3"/>
  <c r="AU967" i="3"/>
  <c r="AU968" i="3"/>
  <c r="AU969" i="3"/>
  <c r="AU970" i="3"/>
  <c r="AU971" i="3"/>
  <c r="AU972" i="3"/>
  <c r="AU973" i="3"/>
  <c r="AU974" i="3"/>
  <c r="AU975" i="3"/>
  <c r="AU976" i="3"/>
  <c r="AU977" i="3"/>
  <c r="AU978" i="3"/>
  <c r="AU979" i="3"/>
  <c r="AU980" i="3"/>
  <c r="AU981" i="3"/>
  <c r="AU982" i="3"/>
  <c r="AU983" i="3"/>
  <c r="AU984" i="3"/>
  <c r="AU985" i="3"/>
  <c r="AU986" i="3"/>
  <c r="AU987" i="3"/>
  <c r="AU988" i="3"/>
  <c r="AU989" i="3"/>
  <c r="AU990" i="3"/>
  <c r="AU991" i="3"/>
  <c r="AU992" i="3"/>
  <c r="AU993" i="3"/>
  <c r="AU994" i="3"/>
  <c r="AU995" i="3"/>
  <c r="AU996" i="3"/>
  <c r="AU997" i="3"/>
  <c r="AU998" i="3"/>
  <c r="AU999" i="3"/>
  <c r="AU1000" i="3"/>
  <c r="AU1001" i="3"/>
  <c r="AU1002" i="3"/>
  <c r="AU1003" i="3"/>
  <c r="AU1004" i="3"/>
  <c r="AU1005" i="3"/>
  <c r="AU1006" i="3"/>
  <c r="AU8" i="3"/>
  <c r="AU9" i="3"/>
  <c r="AT10" i="3"/>
  <c r="AT11" i="3"/>
  <c r="AT12" i="3"/>
  <c r="AT13" i="3"/>
  <c r="AT14" i="3"/>
  <c r="AT15" i="3"/>
  <c r="AT16" i="3"/>
  <c r="AT17" i="3"/>
  <c r="AT18" i="3"/>
  <c r="AT19" i="3"/>
  <c r="AT20" i="3"/>
  <c r="AT21" i="3"/>
  <c r="AT22" i="3"/>
  <c r="AT23" i="3"/>
  <c r="AT24" i="3"/>
  <c r="AT25" i="3"/>
  <c r="AT26" i="3"/>
  <c r="AT27" i="3"/>
  <c r="AT28" i="3"/>
  <c r="AT29" i="3"/>
  <c r="AT30" i="3"/>
  <c r="AT31" i="3"/>
  <c r="AT32" i="3"/>
  <c r="AT33" i="3"/>
  <c r="AT34" i="3"/>
  <c r="AT35" i="3"/>
  <c r="AT36" i="3"/>
  <c r="AT37" i="3"/>
  <c r="AT38" i="3"/>
  <c r="AT39" i="3"/>
  <c r="AT40" i="3"/>
  <c r="AT41" i="3"/>
  <c r="AT42" i="3"/>
  <c r="AT43" i="3"/>
  <c r="AT44" i="3"/>
  <c r="AT45" i="3"/>
  <c r="AT46" i="3"/>
  <c r="AT47" i="3"/>
  <c r="AT48" i="3"/>
  <c r="AT49" i="3"/>
  <c r="AT50" i="3"/>
  <c r="AT51" i="3"/>
  <c r="AT52" i="3"/>
  <c r="AT53" i="3"/>
  <c r="AT54" i="3"/>
  <c r="AT55" i="3"/>
  <c r="AT56" i="3"/>
  <c r="AT57" i="3"/>
  <c r="AT58" i="3"/>
  <c r="AT59" i="3"/>
  <c r="AT60" i="3"/>
  <c r="AT61" i="3"/>
  <c r="AT62" i="3"/>
  <c r="AT63" i="3"/>
  <c r="AT64" i="3"/>
  <c r="AT65" i="3"/>
  <c r="AT66" i="3"/>
  <c r="AT67" i="3"/>
  <c r="AT68" i="3"/>
  <c r="AT69" i="3"/>
  <c r="AT70" i="3"/>
  <c r="AT71" i="3"/>
  <c r="AT72" i="3"/>
  <c r="AT73" i="3"/>
  <c r="AT74" i="3"/>
  <c r="AT75" i="3"/>
  <c r="AT76" i="3"/>
  <c r="AT77" i="3"/>
  <c r="AT78" i="3"/>
  <c r="AT79" i="3"/>
  <c r="AT80" i="3"/>
  <c r="AT81" i="3"/>
  <c r="AT82" i="3"/>
  <c r="AT83" i="3"/>
  <c r="AT84" i="3"/>
  <c r="AT85" i="3"/>
  <c r="AT86" i="3"/>
  <c r="AT87" i="3"/>
  <c r="AT88" i="3"/>
  <c r="AT89" i="3"/>
  <c r="AT90" i="3"/>
  <c r="AT91" i="3"/>
  <c r="AT92" i="3"/>
  <c r="AT93" i="3"/>
  <c r="AT94" i="3"/>
  <c r="AT95" i="3"/>
  <c r="AT96" i="3"/>
  <c r="AT97" i="3"/>
  <c r="AT98" i="3"/>
  <c r="AT99" i="3"/>
  <c r="AT100" i="3"/>
  <c r="AT101" i="3"/>
  <c r="AT102" i="3"/>
  <c r="AT103" i="3"/>
  <c r="AT104" i="3"/>
  <c r="AT105" i="3"/>
  <c r="AT106" i="3"/>
  <c r="AT107" i="3"/>
  <c r="AT108" i="3"/>
  <c r="AT109" i="3"/>
  <c r="AT110" i="3"/>
  <c r="AT111" i="3"/>
  <c r="AT112" i="3"/>
  <c r="AT113" i="3"/>
  <c r="AT114" i="3"/>
  <c r="AT115" i="3"/>
  <c r="AT116" i="3"/>
  <c r="AT117" i="3"/>
  <c r="AT118" i="3"/>
  <c r="AT119" i="3"/>
  <c r="AT120" i="3"/>
  <c r="AT121" i="3"/>
  <c r="AT122" i="3"/>
  <c r="AT123" i="3"/>
  <c r="AT124" i="3"/>
  <c r="AT125" i="3"/>
  <c r="AT126" i="3"/>
  <c r="AT127" i="3"/>
  <c r="AT128" i="3"/>
  <c r="AT129" i="3"/>
  <c r="AT130" i="3"/>
  <c r="AT131" i="3"/>
  <c r="AT132" i="3"/>
  <c r="AT133" i="3"/>
  <c r="AT134" i="3"/>
  <c r="AT135" i="3"/>
  <c r="AT136" i="3"/>
  <c r="AT137" i="3"/>
  <c r="AT138" i="3"/>
  <c r="AT139" i="3"/>
  <c r="AT140" i="3"/>
  <c r="AT141" i="3"/>
  <c r="AT142" i="3"/>
  <c r="AT143" i="3"/>
  <c r="AT144" i="3"/>
  <c r="AT145" i="3"/>
  <c r="AT146" i="3"/>
  <c r="AT147" i="3"/>
  <c r="AT148" i="3"/>
  <c r="AT149" i="3"/>
  <c r="AT150" i="3"/>
  <c r="AT151" i="3"/>
  <c r="AT152" i="3"/>
  <c r="AT153" i="3"/>
  <c r="AT154" i="3"/>
  <c r="AT155" i="3"/>
  <c r="AT156" i="3"/>
  <c r="AT157" i="3"/>
  <c r="AT158" i="3"/>
  <c r="AT159" i="3"/>
  <c r="AT160" i="3"/>
  <c r="AT161" i="3"/>
  <c r="AT162" i="3"/>
  <c r="AT163" i="3"/>
  <c r="AT164" i="3"/>
  <c r="AT165" i="3"/>
  <c r="AT166" i="3"/>
  <c r="AT167" i="3"/>
  <c r="AT168" i="3"/>
  <c r="AT169" i="3"/>
  <c r="AT170" i="3"/>
  <c r="AT171" i="3"/>
  <c r="AT172" i="3"/>
  <c r="AT173" i="3"/>
  <c r="AT174" i="3"/>
  <c r="AT175" i="3"/>
  <c r="AT176" i="3"/>
  <c r="AT177" i="3"/>
  <c r="AT178" i="3"/>
  <c r="AT179" i="3"/>
  <c r="AT180" i="3"/>
  <c r="AT181" i="3"/>
  <c r="AT182" i="3"/>
  <c r="AT183" i="3"/>
  <c r="AT184" i="3"/>
  <c r="AT185" i="3"/>
  <c r="AT186" i="3"/>
  <c r="AT187" i="3"/>
  <c r="AT188" i="3"/>
  <c r="AT189" i="3"/>
  <c r="AT190" i="3"/>
  <c r="AT191" i="3"/>
  <c r="AT192" i="3"/>
  <c r="AT193" i="3"/>
  <c r="AT194" i="3"/>
  <c r="AT195" i="3"/>
  <c r="AT196" i="3"/>
  <c r="AT197" i="3"/>
  <c r="AT198" i="3"/>
  <c r="AT199" i="3"/>
  <c r="AT200" i="3"/>
  <c r="AT201" i="3"/>
  <c r="AT202" i="3"/>
  <c r="AT203" i="3"/>
  <c r="AT204" i="3"/>
  <c r="AT205" i="3"/>
  <c r="AT206" i="3"/>
  <c r="AT207" i="3"/>
  <c r="AT208" i="3"/>
  <c r="AT209" i="3"/>
  <c r="AT210" i="3"/>
  <c r="AT211" i="3"/>
  <c r="AT212" i="3"/>
  <c r="AT213" i="3"/>
  <c r="AT214" i="3"/>
  <c r="AT215" i="3"/>
  <c r="AT216" i="3"/>
  <c r="AT217" i="3"/>
  <c r="AT218" i="3"/>
  <c r="AT219" i="3"/>
  <c r="AT220" i="3"/>
  <c r="AT221" i="3"/>
  <c r="AT222" i="3"/>
  <c r="AT223" i="3"/>
  <c r="AT224" i="3"/>
  <c r="AT225" i="3"/>
  <c r="AT226" i="3"/>
  <c r="AT227" i="3"/>
  <c r="AT228" i="3"/>
  <c r="AT229" i="3"/>
  <c r="AT230" i="3"/>
  <c r="AT231" i="3"/>
  <c r="AT232" i="3"/>
  <c r="AT233" i="3"/>
  <c r="AT234" i="3"/>
  <c r="AT235" i="3"/>
  <c r="AT236" i="3"/>
  <c r="AT237" i="3"/>
  <c r="AT238" i="3"/>
  <c r="AT239" i="3"/>
  <c r="AT240" i="3"/>
  <c r="AT241" i="3"/>
  <c r="AT242" i="3"/>
  <c r="AT243" i="3"/>
  <c r="AT244" i="3"/>
  <c r="AT245" i="3"/>
  <c r="AT246" i="3"/>
  <c r="AT247" i="3"/>
  <c r="AT248" i="3"/>
  <c r="AT249" i="3"/>
  <c r="AT250" i="3"/>
  <c r="AT251" i="3"/>
  <c r="AT252" i="3"/>
  <c r="AT253" i="3"/>
  <c r="AT254" i="3"/>
  <c r="AT255" i="3"/>
  <c r="AT256" i="3"/>
  <c r="AT257" i="3"/>
  <c r="AT258" i="3"/>
  <c r="AT259" i="3"/>
  <c r="AT260" i="3"/>
  <c r="AT261" i="3"/>
  <c r="AT262" i="3"/>
  <c r="AT263" i="3"/>
  <c r="AT264" i="3"/>
  <c r="AT265" i="3"/>
  <c r="AT266" i="3"/>
  <c r="AT267" i="3"/>
  <c r="AT268" i="3"/>
  <c r="AT269" i="3"/>
  <c r="AT270" i="3"/>
  <c r="AT271" i="3"/>
  <c r="AT272" i="3"/>
  <c r="AT273" i="3"/>
  <c r="AT274" i="3"/>
  <c r="AT275" i="3"/>
  <c r="AT276" i="3"/>
  <c r="AT277" i="3"/>
  <c r="AT278" i="3"/>
  <c r="AT279" i="3"/>
  <c r="AT280" i="3"/>
  <c r="AT281" i="3"/>
  <c r="AT282" i="3"/>
  <c r="AT283" i="3"/>
  <c r="AT284" i="3"/>
  <c r="AT285" i="3"/>
  <c r="AT286" i="3"/>
  <c r="AT287" i="3"/>
  <c r="AT288" i="3"/>
  <c r="AT289" i="3"/>
  <c r="AT290" i="3"/>
  <c r="AT291" i="3"/>
  <c r="AT292" i="3"/>
  <c r="AT293" i="3"/>
  <c r="AT294" i="3"/>
  <c r="AT295" i="3"/>
  <c r="AT296" i="3"/>
  <c r="AT297" i="3"/>
  <c r="AT298" i="3"/>
  <c r="AT299" i="3"/>
  <c r="AT300" i="3"/>
  <c r="AT301" i="3"/>
  <c r="AT302" i="3"/>
  <c r="AT303" i="3"/>
  <c r="AT304" i="3"/>
  <c r="AT305" i="3"/>
  <c r="AT306" i="3"/>
  <c r="AT307" i="3"/>
  <c r="AT308" i="3"/>
  <c r="AT309" i="3"/>
  <c r="AT310" i="3"/>
  <c r="AT311" i="3"/>
  <c r="AT312" i="3"/>
  <c r="AT313" i="3"/>
  <c r="AT314" i="3"/>
  <c r="AT315" i="3"/>
  <c r="AT316" i="3"/>
  <c r="AT317" i="3"/>
  <c r="AT318" i="3"/>
  <c r="AT319" i="3"/>
  <c r="AT320" i="3"/>
  <c r="AT321" i="3"/>
  <c r="AT322" i="3"/>
  <c r="AT323" i="3"/>
  <c r="AT324" i="3"/>
  <c r="AT325" i="3"/>
  <c r="AT326" i="3"/>
  <c r="AT327" i="3"/>
  <c r="AT328" i="3"/>
  <c r="AT329" i="3"/>
  <c r="AT330" i="3"/>
  <c r="AT331" i="3"/>
  <c r="AT332" i="3"/>
  <c r="AT333" i="3"/>
  <c r="AT334" i="3"/>
  <c r="AT335" i="3"/>
  <c r="AT336" i="3"/>
  <c r="AT337" i="3"/>
  <c r="AT338" i="3"/>
  <c r="AT339" i="3"/>
  <c r="AT340" i="3"/>
  <c r="AT341" i="3"/>
  <c r="AT342" i="3"/>
  <c r="AT343" i="3"/>
  <c r="AT344" i="3"/>
  <c r="AT345" i="3"/>
  <c r="AT346" i="3"/>
  <c r="AT347" i="3"/>
  <c r="AT348" i="3"/>
  <c r="AT349" i="3"/>
  <c r="AT350" i="3"/>
  <c r="AT351" i="3"/>
  <c r="AT352" i="3"/>
  <c r="AT353" i="3"/>
  <c r="AT354" i="3"/>
  <c r="AT355" i="3"/>
  <c r="AT356" i="3"/>
  <c r="AT357" i="3"/>
  <c r="AT358" i="3"/>
  <c r="AT359" i="3"/>
  <c r="AT360" i="3"/>
  <c r="AT361" i="3"/>
  <c r="AT362" i="3"/>
  <c r="AT363" i="3"/>
  <c r="AT364" i="3"/>
  <c r="AT365" i="3"/>
  <c r="AT366" i="3"/>
  <c r="AT367" i="3"/>
  <c r="AT368" i="3"/>
  <c r="AT369" i="3"/>
  <c r="AT370" i="3"/>
  <c r="AT371" i="3"/>
  <c r="AT372" i="3"/>
  <c r="AT373" i="3"/>
  <c r="AT374" i="3"/>
  <c r="AT375" i="3"/>
  <c r="AT376" i="3"/>
  <c r="AT377" i="3"/>
  <c r="AT378" i="3"/>
  <c r="AT379" i="3"/>
  <c r="AT380" i="3"/>
  <c r="AT381" i="3"/>
  <c r="AT382" i="3"/>
  <c r="AT383" i="3"/>
  <c r="AT384" i="3"/>
  <c r="AT385" i="3"/>
  <c r="AT386" i="3"/>
  <c r="AT387" i="3"/>
  <c r="AT388" i="3"/>
  <c r="AT389" i="3"/>
  <c r="AT390" i="3"/>
  <c r="AT391" i="3"/>
  <c r="AT392" i="3"/>
  <c r="AT393" i="3"/>
  <c r="AT394" i="3"/>
  <c r="AT395" i="3"/>
  <c r="AT396" i="3"/>
  <c r="AT397" i="3"/>
  <c r="AT398" i="3"/>
  <c r="AT399" i="3"/>
  <c r="AT400" i="3"/>
  <c r="AT401" i="3"/>
  <c r="AT402" i="3"/>
  <c r="AT403" i="3"/>
  <c r="AT404" i="3"/>
  <c r="AT405" i="3"/>
  <c r="AT406" i="3"/>
  <c r="AT407" i="3"/>
  <c r="AT408" i="3"/>
  <c r="AT409" i="3"/>
  <c r="AT410" i="3"/>
  <c r="AT411" i="3"/>
  <c r="AT412" i="3"/>
  <c r="AT413" i="3"/>
  <c r="AT414" i="3"/>
  <c r="AT415" i="3"/>
  <c r="AT416" i="3"/>
  <c r="AT417" i="3"/>
  <c r="AT418" i="3"/>
  <c r="AT419" i="3"/>
  <c r="AT420" i="3"/>
  <c r="AT421" i="3"/>
  <c r="AT422" i="3"/>
  <c r="AT423" i="3"/>
  <c r="AT424" i="3"/>
  <c r="AT425" i="3"/>
  <c r="AT426" i="3"/>
  <c r="AT427" i="3"/>
  <c r="AT428" i="3"/>
  <c r="AT429" i="3"/>
  <c r="AT430" i="3"/>
  <c r="AT431" i="3"/>
  <c r="AT432" i="3"/>
  <c r="AT433" i="3"/>
  <c r="AT434" i="3"/>
  <c r="AT435" i="3"/>
  <c r="AT436" i="3"/>
  <c r="AT437" i="3"/>
  <c r="AT438" i="3"/>
  <c r="AT439" i="3"/>
  <c r="AT440" i="3"/>
  <c r="AT441" i="3"/>
  <c r="AT442" i="3"/>
  <c r="AT443" i="3"/>
  <c r="AT444" i="3"/>
  <c r="AT445" i="3"/>
  <c r="AT446" i="3"/>
  <c r="AT447" i="3"/>
  <c r="AT448" i="3"/>
  <c r="AT449" i="3"/>
  <c r="AT450" i="3"/>
  <c r="AT451" i="3"/>
  <c r="AT452" i="3"/>
  <c r="AT453" i="3"/>
  <c r="AT454" i="3"/>
  <c r="AT455" i="3"/>
  <c r="AT456" i="3"/>
  <c r="AT457" i="3"/>
  <c r="AT458" i="3"/>
  <c r="AT459" i="3"/>
  <c r="AT460" i="3"/>
  <c r="AT461" i="3"/>
  <c r="AT462" i="3"/>
  <c r="AT463" i="3"/>
  <c r="AT464" i="3"/>
  <c r="AT465" i="3"/>
  <c r="AT466" i="3"/>
  <c r="AT467" i="3"/>
  <c r="AT468" i="3"/>
  <c r="AT469" i="3"/>
  <c r="AT470" i="3"/>
  <c r="AT471" i="3"/>
  <c r="AT472" i="3"/>
  <c r="AT473" i="3"/>
  <c r="AT474" i="3"/>
  <c r="AT475" i="3"/>
  <c r="AT476" i="3"/>
  <c r="AT477" i="3"/>
  <c r="AT478" i="3"/>
  <c r="AT479" i="3"/>
  <c r="AT480" i="3"/>
  <c r="AT481" i="3"/>
  <c r="AT482" i="3"/>
  <c r="AT483" i="3"/>
  <c r="AT484" i="3"/>
  <c r="AT485" i="3"/>
  <c r="AT486" i="3"/>
  <c r="AT487" i="3"/>
  <c r="AT488" i="3"/>
  <c r="AT489" i="3"/>
  <c r="AT490" i="3"/>
  <c r="AT491" i="3"/>
  <c r="AT492" i="3"/>
  <c r="AT493" i="3"/>
  <c r="AT494" i="3"/>
  <c r="AT495" i="3"/>
  <c r="AT496" i="3"/>
  <c r="AT497" i="3"/>
  <c r="AT498" i="3"/>
  <c r="AT499" i="3"/>
  <c r="AT500" i="3"/>
  <c r="AT501" i="3"/>
  <c r="AT502" i="3"/>
  <c r="AT503" i="3"/>
  <c r="AT504" i="3"/>
  <c r="AT505" i="3"/>
  <c r="AT506" i="3"/>
  <c r="AT507" i="3"/>
  <c r="AT508" i="3"/>
  <c r="AT509" i="3"/>
  <c r="AT510" i="3"/>
  <c r="AT511" i="3"/>
  <c r="AT512" i="3"/>
  <c r="AT513" i="3"/>
  <c r="AT514" i="3"/>
  <c r="AT515" i="3"/>
  <c r="AT516" i="3"/>
  <c r="AT517" i="3"/>
  <c r="AT518" i="3"/>
  <c r="AT519" i="3"/>
  <c r="AT520" i="3"/>
  <c r="AT521" i="3"/>
  <c r="AT522" i="3"/>
  <c r="AT523" i="3"/>
  <c r="AT524" i="3"/>
  <c r="AT525" i="3"/>
  <c r="AT526" i="3"/>
  <c r="AT527" i="3"/>
  <c r="AT528" i="3"/>
  <c r="AT529" i="3"/>
  <c r="AT530" i="3"/>
  <c r="AT531" i="3"/>
  <c r="AT532" i="3"/>
  <c r="AT533" i="3"/>
  <c r="AT534" i="3"/>
  <c r="AT535" i="3"/>
  <c r="AT536" i="3"/>
  <c r="AT537" i="3"/>
  <c r="AT538" i="3"/>
  <c r="AT539" i="3"/>
  <c r="AT540" i="3"/>
  <c r="AT541" i="3"/>
  <c r="AT542" i="3"/>
  <c r="AT543" i="3"/>
  <c r="AT544" i="3"/>
  <c r="AT545" i="3"/>
  <c r="AT546" i="3"/>
  <c r="AT547" i="3"/>
  <c r="AT548" i="3"/>
  <c r="AT549" i="3"/>
  <c r="AT550" i="3"/>
  <c r="AT551" i="3"/>
  <c r="AT552" i="3"/>
  <c r="AT553" i="3"/>
  <c r="AT554" i="3"/>
  <c r="AT555" i="3"/>
  <c r="AT556" i="3"/>
  <c r="AT557" i="3"/>
  <c r="AT558" i="3"/>
  <c r="AT559" i="3"/>
  <c r="AT560" i="3"/>
  <c r="AT561" i="3"/>
  <c r="AT562" i="3"/>
  <c r="AT563" i="3"/>
  <c r="AT564" i="3"/>
  <c r="AT565" i="3"/>
  <c r="AT566" i="3"/>
  <c r="AT567" i="3"/>
  <c r="AT568" i="3"/>
  <c r="AT569" i="3"/>
  <c r="AT570" i="3"/>
  <c r="AT571" i="3"/>
  <c r="AT572" i="3"/>
  <c r="AT573" i="3"/>
  <c r="AT574" i="3"/>
  <c r="AT575" i="3"/>
  <c r="AT576" i="3"/>
  <c r="AT577" i="3"/>
  <c r="AT578" i="3"/>
  <c r="AT579" i="3"/>
  <c r="AT580" i="3"/>
  <c r="AT581" i="3"/>
  <c r="AT582" i="3"/>
  <c r="AT583" i="3"/>
  <c r="AT584" i="3"/>
  <c r="AT585" i="3"/>
  <c r="AT586" i="3"/>
  <c r="AT587" i="3"/>
  <c r="AT588" i="3"/>
  <c r="AT589" i="3"/>
  <c r="AT590" i="3"/>
  <c r="AT591" i="3"/>
  <c r="AT592" i="3"/>
  <c r="AT593" i="3"/>
  <c r="AT594" i="3"/>
  <c r="AT595" i="3"/>
  <c r="AT596" i="3"/>
  <c r="AT597" i="3"/>
  <c r="AT598" i="3"/>
  <c r="AT599" i="3"/>
  <c r="AT600" i="3"/>
  <c r="AT601" i="3"/>
  <c r="AT602" i="3"/>
  <c r="AT603" i="3"/>
  <c r="AT604" i="3"/>
  <c r="AT605" i="3"/>
  <c r="AT606" i="3"/>
  <c r="AT607" i="3"/>
  <c r="AT608" i="3"/>
  <c r="AT609" i="3"/>
  <c r="AT610" i="3"/>
  <c r="AT611" i="3"/>
  <c r="AT612" i="3"/>
  <c r="AT613" i="3"/>
  <c r="AT614" i="3"/>
  <c r="AT615" i="3"/>
  <c r="AT616" i="3"/>
  <c r="AT617" i="3"/>
  <c r="AT618" i="3"/>
  <c r="AT619" i="3"/>
  <c r="AT620" i="3"/>
  <c r="AT621" i="3"/>
  <c r="AT622" i="3"/>
  <c r="AT623" i="3"/>
  <c r="AT624" i="3"/>
  <c r="AT625" i="3"/>
  <c r="AT626" i="3"/>
  <c r="AT627" i="3"/>
  <c r="AT628" i="3"/>
  <c r="AT629" i="3"/>
  <c r="AT630" i="3"/>
  <c r="AT631" i="3"/>
  <c r="AT632" i="3"/>
  <c r="AT633" i="3"/>
  <c r="AT634" i="3"/>
  <c r="AT635" i="3"/>
  <c r="AT636" i="3"/>
  <c r="AT637" i="3"/>
  <c r="AT638" i="3"/>
  <c r="AT639" i="3"/>
  <c r="AT640" i="3"/>
  <c r="AT641" i="3"/>
  <c r="AT642" i="3"/>
  <c r="AT643" i="3"/>
  <c r="AT644" i="3"/>
  <c r="AT645" i="3"/>
  <c r="AT646" i="3"/>
  <c r="AT647" i="3"/>
  <c r="AT648" i="3"/>
  <c r="AT649" i="3"/>
  <c r="AT650" i="3"/>
  <c r="AT651" i="3"/>
  <c r="AT652" i="3"/>
  <c r="AT653" i="3"/>
  <c r="AT654" i="3"/>
  <c r="AT655" i="3"/>
  <c r="AT656" i="3"/>
  <c r="AT657" i="3"/>
  <c r="AT658" i="3"/>
  <c r="AT659" i="3"/>
  <c r="AT660" i="3"/>
  <c r="AT661" i="3"/>
  <c r="AT662" i="3"/>
  <c r="AT663" i="3"/>
  <c r="AT664" i="3"/>
  <c r="AT665" i="3"/>
  <c r="AT666" i="3"/>
  <c r="AT667" i="3"/>
  <c r="AT668" i="3"/>
  <c r="AT669" i="3"/>
  <c r="AT670" i="3"/>
  <c r="AT671" i="3"/>
  <c r="AT672" i="3"/>
  <c r="AT673" i="3"/>
  <c r="AT674" i="3"/>
  <c r="AT675" i="3"/>
  <c r="AT676" i="3"/>
  <c r="AT677" i="3"/>
  <c r="AT678" i="3"/>
  <c r="AT679" i="3"/>
  <c r="AT680" i="3"/>
  <c r="AT681" i="3"/>
  <c r="AT682" i="3"/>
  <c r="AT683" i="3"/>
  <c r="AT684" i="3"/>
  <c r="AT685" i="3"/>
  <c r="AT686" i="3"/>
  <c r="AT687" i="3"/>
  <c r="AT688" i="3"/>
  <c r="AT689" i="3"/>
  <c r="AT690" i="3"/>
  <c r="AT691" i="3"/>
  <c r="AT692" i="3"/>
  <c r="AT693" i="3"/>
  <c r="AT694" i="3"/>
  <c r="AT695" i="3"/>
  <c r="AT696" i="3"/>
  <c r="AT697" i="3"/>
  <c r="AT698" i="3"/>
  <c r="AT699" i="3"/>
  <c r="AT700" i="3"/>
  <c r="AT701" i="3"/>
  <c r="AT702" i="3"/>
  <c r="AT703" i="3"/>
  <c r="AT704" i="3"/>
  <c r="AT705" i="3"/>
  <c r="AT706" i="3"/>
  <c r="AT707" i="3"/>
  <c r="AT708" i="3"/>
  <c r="AT709" i="3"/>
  <c r="AT710" i="3"/>
  <c r="AT711" i="3"/>
  <c r="AT712" i="3"/>
  <c r="AT713" i="3"/>
  <c r="AT714" i="3"/>
  <c r="AT715" i="3"/>
  <c r="AT716" i="3"/>
  <c r="AT717" i="3"/>
  <c r="AT718" i="3"/>
  <c r="AT719" i="3"/>
  <c r="AT720" i="3"/>
  <c r="AT721" i="3"/>
  <c r="AT722" i="3"/>
  <c r="AT723" i="3"/>
  <c r="AT724" i="3"/>
  <c r="AT725" i="3"/>
  <c r="AT726" i="3"/>
  <c r="AT727" i="3"/>
  <c r="AT728" i="3"/>
  <c r="AT729" i="3"/>
  <c r="AT730" i="3"/>
  <c r="AT731" i="3"/>
  <c r="AT732" i="3"/>
  <c r="AT733" i="3"/>
  <c r="AT734" i="3"/>
  <c r="AT735" i="3"/>
  <c r="AT736" i="3"/>
  <c r="AT737" i="3"/>
  <c r="AT738" i="3"/>
  <c r="AT739" i="3"/>
  <c r="AT740" i="3"/>
  <c r="AT741" i="3"/>
  <c r="AT742" i="3"/>
  <c r="AT743" i="3"/>
  <c r="AT744" i="3"/>
  <c r="AT745" i="3"/>
  <c r="AT746" i="3"/>
  <c r="AT747" i="3"/>
  <c r="AT748" i="3"/>
  <c r="AT749" i="3"/>
  <c r="AT750" i="3"/>
  <c r="AT751" i="3"/>
  <c r="AT752" i="3"/>
  <c r="AT753" i="3"/>
  <c r="AT754" i="3"/>
  <c r="AT755" i="3"/>
  <c r="AT756" i="3"/>
  <c r="AT757" i="3"/>
  <c r="AT758" i="3"/>
  <c r="AT759" i="3"/>
  <c r="AT760" i="3"/>
  <c r="AT761" i="3"/>
  <c r="AT762" i="3"/>
  <c r="AT763" i="3"/>
  <c r="AT764" i="3"/>
  <c r="AT765" i="3"/>
  <c r="AT766" i="3"/>
  <c r="AT767" i="3"/>
  <c r="AT768" i="3"/>
  <c r="AT769" i="3"/>
  <c r="AT770" i="3"/>
  <c r="AT771" i="3"/>
  <c r="AT772" i="3"/>
  <c r="AT773" i="3"/>
  <c r="AT774" i="3"/>
  <c r="AT775" i="3"/>
  <c r="AT776" i="3"/>
  <c r="AT777" i="3"/>
  <c r="AT778" i="3"/>
  <c r="AT779" i="3"/>
  <c r="AT780" i="3"/>
  <c r="AT781" i="3"/>
  <c r="AT782" i="3"/>
  <c r="AT783" i="3"/>
  <c r="AT784" i="3"/>
  <c r="AT785" i="3"/>
  <c r="AT786" i="3"/>
  <c r="AT787" i="3"/>
  <c r="AT788" i="3"/>
  <c r="AT789" i="3"/>
  <c r="AT790" i="3"/>
  <c r="AT791" i="3"/>
  <c r="AT792" i="3"/>
  <c r="AT793" i="3"/>
  <c r="AT794" i="3"/>
  <c r="AT795" i="3"/>
  <c r="AT796" i="3"/>
  <c r="AT797" i="3"/>
  <c r="AT798" i="3"/>
  <c r="AT799" i="3"/>
  <c r="AT800" i="3"/>
  <c r="AT801" i="3"/>
  <c r="AT802" i="3"/>
  <c r="AT803" i="3"/>
  <c r="AT804" i="3"/>
  <c r="AT805" i="3"/>
  <c r="AT806" i="3"/>
  <c r="AT807" i="3"/>
  <c r="AT808" i="3"/>
  <c r="AT809" i="3"/>
  <c r="AT810" i="3"/>
  <c r="AT811" i="3"/>
  <c r="AT812" i="3"/>
  <c r="AT813" i="3"/>
  <c r="AT814" i="3"/>
  <c r="AT815" i="3"/>
  <c r="AT816" i="3"/>
  <c r="AT817" i="3"/>
  <c r="AT818" i="3"/>
  <c r="AT819" i="3"/>
  <c r="AT820" i="3"/>
  <c r="AT821" i="3"/>
  <c r="AT822" i="3"/>
  <c r="AT823" i="3"/>
  <c r="AT824" i="3"/>
  <c r="AT825" i="3"/>
  <c r="AT826" i="3"/>
  <c r="AT827" i="3"/>
  <c r="AT828" i="3"/>
  <c r="AT829" i="3"/>
  <c r="AT830" i="3"/>
  <c r="AT831" i="3"/>
  <c r="AT832" i="3"/>
  <c r="AT833" i="3"/>
  <c r="AT834" i="3"/>
  <c r="AT835" i="3"/>
  <c r="AT836" i="3"/>
  <c r="AT837" i="3"/>
  <c r="AT838" i="3"/>
  <c r="AT839" i="3"/>
  <c r="AT840" i="3"/>
  <c r="AT841" i="3"/>
  <c r="AT842" i="3"/>
  <c r="AT843" i="3"/>
  <c r="AT844" i="3"/>
  <c r="AT845" i="3"/>
  <c r="AT846" i="3"/>
  <c r="AT847" i="3"/>
  <c r="AT848" i="3"/>
  <c r="AT849" i="3"/>
  <c r="AT850" i="3"/>
  <c r="AT851" i="3"/>
  <c r="AT852" i="3"/>
  <c r="AT853" i="3"/>
  <c r="AT854" i="3"/>
  <c r="AT855" i="3"/>
  <c r="AT856" i="3"/>
  <c r="AT857" i="3"/>
  <c r="AT858" i="3"/>
  <c r="AT859" i="3"/>
  <c r="AT860" i="3"/>
  <c r="AT861" i="3"/>
  <c r="AT862" i="3"/>
  <c r="AT863" i="3"/>
  <c r="AT864" i="3"/>
  <c r="AT865" i="3"/>
  <c r="AT866" i="3"/>
  <c r="AT867" i="3"/>
  <c r="AT868" i="3"/>
  <c r="AT869" i="3"/>
  <c r="AT870" i="3"/>
  <c r="AT871" i="3"/>
  <c r="AT872" i="3"/>
  <c r="AT873" i="3"/>
  <c r="AT874" i="3"/>
  <c r="AT875" i="3"/>
  <c r="AT876" i="3"/>
  <c r="AT877" i="3"/>
  <c r="AT878" i="3"/>
  <c r="AT879" i="3"/>
  <c r="AT880" i="3"/>
  <c r="AT881" i="3"/>
  <c r="AT882" i="3"/>
  <c r="AT883" i="3"/>
  <c r="AT884" i="3"/>
  <c r="AT885" i="3"/>
  <c r="AT886" i="3"/>
  <c r="AT887" i="3"/>
  <c r="AT888" i="3"/>
  <c r="AT889" i="3"/>
  <c r="AT890" i="3"/>
  <c r="AT891" i="3"/>
  <c r="AT892" i="3"/>
  <c r="AT893" i="3"/>
  <c r="AT894" i="3"/>
  <c r="AT895" i="3"/>
  <c r="AT896" i="3"/>
  <c r="AT897" i="3"/>
  <c r="AT898" i="3"/>
  <c r="AT899" i="3"/>
  <c r="AT900" i="3"/>
  <c r="AT901" i="3"/>
  <c r="AT902" i="3"/>
  <c r="AT903" i="3"/>
  <c r="AT904" i="3"/>
  <c r="AT905" i="3"/>
  <c r="AT906" i="3"/>
  <c r="AT907" i="3"/>
  <c r="AT908" i="3"/>
  <c r="AT909" i="3"/>
  <c r="AT910" i="3"/>
  <c r="AT911" i="3"/>
  <c r="AT912" i="3"/>
  <c r="AT913" i="3"/>
  <c r="AT914" i="3"/>
  <c r="AT915" i="3"/>
  <c r="AT916" i="3"/>
  <c r="AT917" i="3"/>
  <c r="AT918" i="3"/>
  <c r="AT919" i="3"/>
  <c r="AT920" i="3"/>
  <c r="AT921" i="3"/>
  <c r="AT922" i="3"/>
  <c r="AT923" i="3"/>
  <c r="AT924" i="3"/>
  <c r="AT925" i="3"/>
  <c r="AT926" i="3"/>
  <c r="AT927" i="3"/>
  <c r="AT928" i="3"/>
  <c r="AT929" i="3"/>
  <c r="AT930" i="3"/>
  <c r="AT931" i="3"/>
  <c r="AT932" i="3"/>
  <c r="AT933" i="3"/>
  <c r="AT934" i="3"/>
  <c r="AT935" i="3"/>
  <c r="AT936" i="3"/>
  <c r="AT937" i="3"/>
  <c r="AT938" i="3"/>
  <c r="AT939" i="3"/>
  <c r="AT940" i="3"/>
  <c r="AT941" i="3"/>
  <c r="AT942" i="3"/>
  <c r="AT943" i="3"/>
  <c r="AT944" i="3"/>
  <c r="AT945" i="3"/>
  <c r="AT946" i="3"/>
  <c r="AT947" i="3"/>
  <c r="AT948" i="3"/>
  <c r="AT949" i="3"/>
  <c r="AT950" i="3"/>
  <c r="AT951" i="3"/>
  <c r="AT952" i="3"/>
  <c r="AT953" i="3"/>
  <c r="AT954" i="3"/>
  <c r="AT955" i="3"/>
  <c r="AT956" i="3"/>
  <c r="AT957" i="3"/>
  <c r="AT958" i="3"/>
  <c r="AT959" i="3"/>
  <c r="AT960" i="3"/>
  <c r="AT961" i="3"/>
  <c r="AT962" i="3"/>
  <c r="AT963" i="3"/>
  <c r="AT964" i="3"/>
  <c r="AT965" i="3"/>
  <c r="AT966" i="3"/>
  <c r="AT967" i="3"/>
  <c r="AT968" i="3"/>
  <c r="AT969" i="3"/>
  <c r="AT970" i="3"/>
  <c r="AT971" i="3"/>
  <c r="AT972" i="3"/>
  <c r="AT973" i="3"/>
  <c r="AT974" i="3"/>
  <c r="AT975" i="3"/>
  <c r="AT976" i="3"/>
  <c r="AT977" i="3"/>
  <c r="AT978" i="3"/>
  <c r="AT979" i="3"/>
  <c r="AT980" i="3"/>
  <c r="AT981" i="3"/>
  <c r="AT982" i="3"/>
  <c r="AT983" i="3"/>
  <c r="AT984" i="3"/>
  <c r="AT985" i="3"/>
  <c r="AT986" i="3"/>
  <c r="AT987" i="3"/>
  <c r="AT988" i="3"/>
  <c r="AT989" i="3"/>
  <c r="AT990" i="3"/>
  <c r="AT991" i="3"/>
  <c r="AT992" i="3"/>
  <c r="AT993" i="3"/>
  <c r="AT994" i="3"/>
  <c r="AT995" i="3"/>
  <c r="AT996" i="3"/>
  <c r="AT997" i="3"/>
  <c r="AT998" i="3"/>
  <c r="AT999" i="3"/>
  <c r="AT1000" i="3"/>
  <c r="AT1001" i="3"/>
  <c r="AT1002" i="3"/>
  <c r="AT1003" i="3"/>
  <c r="AT1004" i="3"/>
  <c r="AT8" i="3"/>
  <c r="AT9" i="3"/>
  <c r="AS10" i="3"/>
  <c r="AS11" i="3"/>
  <c r="AS12" i="3"/>
  <c r="AS13" i="3"/>
  <c r="AS14" i="3"/>
  <c r="AS15" i="3"/>
  <c r="AS16" i="3"/>
  <c r="AS17" i="3"/>
  <c r="AS18" i="3"/>
  <c r="AS19" i="3"/>
  <c r="AS20" i="3"/>
  <c r="AS21" i="3"/>
  <c r="AS22" i="3"/>
  <c r="AS23" i="3"/>
  <c r="AS24" i="3"/>
  <c r="AS25" i="3"/>
  <c r="AS26" i="3"/>
  <c r="AS27" i="3"/>
  <c r="AS28" i="3"/>
  <c r="AS29" i="3"/>
  <c r="AS30" i="3"/>
  <c r="AS31" i="3"/>
  <c r="AS32" i="3"/>
  <c r="AS33" i="3"/>
  <c r="AS34" i="3"/>
  <c r="AS35" i="3"/>
  <c r="AS36" i="3"/>
  <c r="AS37" i="3"/>
  <c r="AS38" i="3"/>
  <c r="AS39" i="3"/>
  <c r="AS40" i="3"/>
  <c r="AS41" i="3"/>
  <c r="AS42" i="3"/>
  <c r="AS43" i="3"/>
  <c r="AS44" i="3"/>
  <c r="AS45" i="3"/>
  <c r="AS46" i="3"/>
  <c r="AS47" i="3"/>
  <c r="AS48" i="3"/>
  <c r="AS49" i="3"/>
  <c r="AS50" i="3"/>
  <c r="AS51" i="3"/>
  <c r="AS52" i="3"/>
  <c r="AS53" i="3"/>
  <c r="AS54" i="3"/>
  <c r="AS55" i="3"/>
  <c r="AS56" i="3"/>
  <c r="AS57" i="3"/>
  <c r="AS58" i="3"/>
  <c r="AS59" i="3"/>
  <c r="AS60" i="3"/>
  <c r="AS61" i="3"/>
  <c r="AS62" i="3"/>
  <c r="AS63" i="3"/>
  <c r="AS64" i="3"/>
  <c r="AS65" i="3"/>
  <c r="AS66" i="3"/>
  <c r="AS67" i="3"/>
  <c r="AS68" i="3"/>
  <c r="AS69" i="3"/>
  <c r="AS70" i="3"/>
  <c r="AS71" i="3"/>
  <c r="AS72" i="3"/>
  <c r="AS73" i="3"/>
  <c r="AS74" i="3"/>
  <c r="AS75" i="3"/>
  <c r="AS76" i="3"/>
  <c r="AS77" i="3"/>
  <c r="AS78" i="3"/>
  <c r="AS79" i="3"/>
  <c r="AS80" i="3"/>
  <c r="AS81" i="3"/>
  <c r="AS82" i="3"/>
  <c r="AS83" i="3"/>
  <c r="AS84" i="3"/>
  <c r="AS85" i="3"/>
  <c r="AS86" i="3"/>
  <c r="AS87" i="3"/>
  <c r="AS88" i="3"/>
  <c r="AS89" i="3"/>
  <c r="AS90" i="3"/>
  <c r="AS91" i="3"/>
  <c r="AS92" i="3"/>
  <c r="AS93" i="3"/>
  <c r="AS94" i="3"/>
  <c r="AS95" i="3"/>
  <c r="AS96" i="3"/>
  <c r="AS97" i="3"/>
  <c r="AS98" i="3"/>
  <c r="AS99" i="3"/>
  <c r="AS100" i="3"/>
  <c r="AS101" i="3"/>
  <c r="AS102" i="3"/>
  <c r="AS103" i="3"/>
  <c r="AS104" i="3"/>
  <c r="AS105" i="3"/>
  <c r="AS106" i="3"/>
  <c r="AS107" i="3"/>
  <c r="AS108" i="3"/>
  <c r="AS109" i="3"/>
  <c r="AS110" i="3"/>
  <c r="AS111" i="3"/>
  <c r="AS112" i="3"/>
  <c r="AS113" i="3"/>
  <c r="AS114" i="3"/>
  <c r="AS115" i="3"/>
  <c r="AS116" i="3"/>
  <c r="AS117" i="3"/>
  <c r="AS118" i="3"/>
  <c r="AS119" i="3"/>
  <c r="AS120" i="3"/>
  <c r="AS121" i="3"/>
  <c r="AS122" i="3"/>
  <c r="AS123" i="3"/>
  <c r="AS124" i="3"/>
  <c r="AS125" i="3"/>
  <c r="AS126" i="3"/>
  <c r="AS127" i="3"/>
  <c r="AS128" i="3"/>
  <c r="AS129" i="3"/>
  <c r="AS130" i="3"/>
  <c r="AS131" i="3"/>
  <c r="AS132" i="3"/>
  <c r="AS133" i="3"/>
  <c r="AS134" i="3"/>
  <c r="AS135" i="3"/>
  <c r="AS136" i="3"/>
  <c r="AS137" i="3"/>
  <c r="AS138" i="3"/>
  <c r="AS139" i="3"/>
  <c r="AS140" i="3"/>
  <c r="AS141" i="3"/>
  <c r="AS142" i="3"/>
  <c r="AS143" i="3"/>
  <c r="AS144" i="3"/>
  <c r="AS145" i="3"/>
  <c r="AS146" i="3"/>
  <c r="AS147" i="3"/>
  <c r="AS148" i="3"/>
  <c r="AS149" i="3"/>
  <c r="AS150" i="3"/>
  <c r="AS151" i="3"/>
  <c r="AS152" i="3"/>
  <c r="AS153" i="3"/>
  <c r="AS154" i="3"/>
  <c r="AS155" i="3"/>
  <c r="AS156" i="3"/>
  <c r="AS157" i="3"/>
  <c r="AS158" i="3"/>
  <c r="AS159" i="3"/>
  <c r="AS160" i="3"/>
  <c r="AS161" i="3"/>
  <c r="AS162" i="3"/>
  <c r="AS163" i="3"/>
  <c r="AS164" i="3"/>
  <c r="AS165" i="3"/>
  <c r="AS166" i="3"/>
  <c r="AS167" i="3"/>
  <c r="AS168" i="3"/>
  <c r="AS169" i="3"/>
  <c r="AS170" i="3"/>
  <c r="AS171" i="3"/>
  <c r="AS172" i="3"/>
  <c r="AS173" i="3"/>
  <c r="AS174" i="3"/>
  <c r="AS175" i="3"/>
  <c r="AS176" i="3"/>
  <c r="AS177" i="3"/>
  <c r="AS178" i="3"/>
  <c r="AS179" i="3"/>
  <c r="AS180" i="3"/>
  <c r="AS181" i="3"/>
  <c r="AS182" i="3"/>
  <c r="AS183" i="3"/>
  <c r="AS184" i="3"/>
  <c r="AS185" i="3"/>
  <c r="AS186" i="3"/>
  <c r="AS187" i="3"/>
  <c r="AS188" i="3"/>
  <c r="AS189" i="3"/>
  <c r="AS190" i="3"/>
  <c r="AS191" i="3"/>
  <c r="AS192" i="3"/>
  <c r="AS193" i="3"/>
  <c r="AS194" i="3"/>
  <c r="AS195" i="3"/>
  <c r="AS196" i="3"/>
  <c r="AS197" i="3"/>
  <c r="AS198" i="3"/>
  <c r="AS199" i="3"/>
  <c r="AS200" i="3"/>
  <c r="AS201" i="3"/>
  <c r="AS202" i="3"/>
  <c r="AS203" i="3"/>
  <c r="AS204" i="3"/>
  <c r="AS205" i="3"/>
  <c r="AS206" i="3"/>
  <c r="AS207" i="3"/>
  <c r="AS208" i="3"/>
  <c r="AS209" i="3"/>
  <c r="AS210" i="3"/>
  <c r="AS211" i="3"/>
  <c r="AS212" i="3"/>
  <c r="AS213" i="3"/>
  <c r="AS214" i="3"/>
  <c r="AS215" i="3"/>
  <c r="AS216" i="3"/>
  <c r="AS217" i="3"/>
  <c r="AS218" i="3"/>
  <c r="AS219" i="3"/>
  <c r="AS220" i="3"/>
  <c r="AS221" i="3"/>
  <c r="AS222" i="3"/>
  <c r="AS223" i="3"/>
  <c r="AS224" i="3"/>
  <c r="AS225" i="3"/>
  <c r="AS226" i="3"/>
  <c r="AS227" i="3"/>
  <c r="AS228" i="3"/>
  <c r="AS229" i="3"/>
  <c r="AS230" i="3"/>
  <c r="AS231" i="3"/>
  <c r="AS232" i="3"/>
  <c r="AS233" i="3"/>
  <c r="AS234" i="3"/>
  <c r="AS235" i="3"/>
  <c r="AS236" i="3"/>
  <c r="AS237" i="3"/>
  <c r="AS238" i="3"/>
  <c r="AS239" i="3"/>
  <c r="AS240" i="3"/>
  <c r="AS241" i="3"/>
  <c r="AS242" i="3"/>
  <c r="AS243" i="3"/>
  <c r="AS244" i="3"/>
  <c r="AS245" i="3"/>
  <c r="AS246" i="3"/>
  <c r="AS247" i="3"/>
  <c r="AS248" i="3"/>
  <c r="AS249" i="3"/>
  <c r="AS250" i="3"/>
  <c r="AS251" i="3"/>
  <c r="AS252" i="3"/>
  <c r="AS253" i="3"/>
  <c r="AS254" i="3"/>
  <c r="AS255" i="3"/>
  <c r="AS256" i="3"/>
  <c r="AS257" i="3"/>
  <c r="AS258" i="3"/>
  <c r="AS259" i="3"/>
  <c r="AS260" i="3"/>
  <c r="AS261" i="3"/>
  <c r="AS262" i="3"/>
  <c r="AS263" i="3"/>
  <c r="AS264" i="3"/>
  <c r="AS265" i="3"/>
  <c r="AS266" i="3"/>
  <c r="AS267" i="3"/>
  <c r="AS268" i="3"/>
  <c r="AS269" i="3"/>
  <c r="AS270" i="3"/>
  <c r="AS271" i="3"/>
  <c r="AS272" i="3"/>
  <c r="AS273" i="3"/>
  <c r="AS274" i="3"/>
  <c r="AS275" i="3"/>
  <c r="AS276" i="3"/>
  <c r="AS277" i="3"/>
  <c r="AS278" i="3"/>
  <c r="AS279" i="3"/>
  <c r="AS280" i="3"/>
  <c r="AS281" i="3"/>
  <c r="AS282" i="3"/>
  <c r="AS283" i="3"/>
  <c r="AS284" i="3"/>
  <c r="AS285" i="3"/>
  <c r="AS286" i="3"/>
  <c r="AS287" i="3"/>
  <c r="AS288" i="3"/>
  <c r="AS289" i="3"/>
  <c r="AS290" i="3"/>
  <c r="AS291" i="3"/>
  <c r="AS292" i="3"/>
  <c r="AS293" i="3"/>
  <c r="AS294" i="3"/>
  <c r="AS295" i="3"/>
  <c r="AS296" i="3"/>
  <c r="AS297" i="3"/>
  <c r="AS298" i="3"/>
  <c r="AS299" i="3"/>
  <c r="AS300" i="3"/>
  <c r="AS301" i="3"/>
  <c r="AS302" i="3"/>
  <c r="AS303" i="3"/>
  <c r="AS304" i="3"/>
  <c r="AS305" i="3"/>
  <c r="AS306" i="3"/>
  <c r="AS307" i="3"/>
  <c r="AS308" i="3"/>
  <c r="AS309" i="3"/>
  <c r="AS310" i="3"/>
  <c r="AS311" i="3"/>
  <c r="AS312" i="3"/>
  <c r="AS313" i="3"/>
  <c r="AS314" i="3"/>
  <c r="AS315" i="3"/>
  <c r="AS316" i="3"/>
  <c r="AS317" i="3"/>
  <c r="AS318" i="3"/>
  <c r="AS319" i="3"/>
  <c r="AS320" i="3"/>
  <c r="AS321" i="3"/>
  <c r="AS322" i="3"/>
  <c r="AS323" i="3"/>
  <c r="AS324" i="3"/>
  <c r="AS325" i="3"/>
  <c r="AS326" i="3"/>
  <c r="AS327" i="3"/>
  <c r="AS328" i="3"/>
  <c r="AS329" i="3"/>
  <c r="AS330" i="3"/>
  <c r="AS331" i="3"/>
  <c r="AS332" i="3"/>
  <c r="AS333" i="3"/>
  <c r="AS334" i="3"/>
  <c r="AS335" i="3"/>
  <c r="AS336" i="3"/>
  <c r="AS337" i="3"/>
  <c r="AS338" i="3"/>
  <c r="AS339" i="3"/>
  <c r="AS340" i="3"/>
  <c r="AS341" i="3"/>
  <c r="AS342" i="3"/>
  <c r="AS343" i="3"/>
  <c r="AS344" i="3"/>
  <c r="AS345" i="3"/>
  <c r="AS346" i="3"/>
  <c r="AS347" i="3"/>
  <c r="AS348" i="3"/>
  <c r="AS349" i="3"/>
  <c r="AS350" i="3"/>
  <c r="AS351" i="3"/>
  <c r="AS352" i="3"/>
  <c r="AS353" i="3"/>
  <c r="AS354" i="3"/>
  <c r="AS355" i="3"/>
  <c r="AS356" i="3"/>
  <c r="AS357" i="3"/>
  <c r="AS358" i="3"/>
  <c r="AS359" i="3"/>
  <c r="AS360" i="3"/>
  <c r="AS361" i="3"/>
  <c r="AS362" i="3"/>
  <c r="AS363" i="3"/>
  <c r="AS364" i="3"/>
  <c r="AS365" i="3"/>
  <c r="AS366" i="3"/>
  <c r="AS367" i="3"/>
  <c r="AS368" i="3"/>
  <c r="AS369" i="3"/>
  <c r="AS370" i="3"/>
  <c r="AS371" i="3"/>
  <c r="AS372" i="3"/>
  <c r="AS373" i="3"/>
  <c r="AS374" i="3"/>
  <c r="AS375" i="3"/>
  <c r="AS376" i="3"/>
  <c r="AS377" i="3"/>
  <c r="AS378" i="3"/>
  <c r="AS379" i="3"/>
  <c r="AS380" i="3"/>
  <c r="AS381" i="3"/>
  <c r="AS382" i="3"/>
  <c r="AS383" i="3"/>
  <c r="AS384" i="3"/>
  <c r="AS385" i="3"/>
  <c r="AS386" i="3"/>
  <c r="AS387" i="3"/>
  <c r="AS388" i="3"/>
  <c r="AS389" i="3"/>
  <c r="AS390" i="3"/>
  <c r="AS391" i="3"/>
  <c r="AS392" i="3"/>
  <c r="AS393" i="3"/>
  <c r="AS394" i="3"/>
  <c r="AS395" i="3"/>
  <c r="AS396" i="3"/>
  <c r="AS397" i="3"/>
  <c r="AS398" i="3"/>
  <c r="AS399" i="3"/>
  <c r="AS400" i="3"/>
  <c r="AS401" i="3"/>
  <c r="AS402" i="3"/>
  <c r="AS403" i="3"/>
  <c r="AS404" i="3"/>
  <c r="AS405" i="3"/>
  <c r="AS406" i="3"/>
  <c r="AS407" i="3"/>
  <c r="AS408" i="3"/>
  <c r="AS409" i="3"/>
  <c r="AS410" i="3"/>
  <c r="AS411" i="3"/>
  <c r="AS412" i="3"/>
  <c r="AS413" i="3"/>
  <c r="AS414" i="3"/>
  <c r="AS415" i="3"/>
  <c r="AS416" i="3"/>
  <c r="AS417" i="3"/>
  <c r="AS418" i="3"/>
  <c r="AS419" i="3"/>
  <c r="AS420" i="3"/>
  <c r="AS421" i="3"/>
  <c r="AS422" i="3"/>
  <c r="AS423" i="3"/>
  <c r="AS424" i="3"/>
  <c r="AS425" i="3"/>
  <c r="AS426" i="3"/>
  <c r="AS427" i="3"/>
  <c r="AS428" i="3"/>
  <c r="AS429" i="3"/>
  <c r="AS430" i="3"/>
  <c r="AS431" i="3"/>
  <c r="AS432" i="3"/>
  <c r="AS433" i="3"/>
  <c r="AS434" i="3"/>
  <c r="AS435" i="3"/>
  <c r="AS436" i="3"/>
  <c r="AS437" i="3"/>
  <c r="AS438" i="3"/>
  <c r="AS439" i="3"/>
  <c r="AS440" i="3"/>
  <c r="AS441" i="3"/>
  <c r="AS442" i="3"/>
  <c r="AS443" i="3"/>
  <c r="AS444" i="3"/>
  <c r="AS445" i="3"/>
  <c r="AS446" i="3"/>
  <c r="AS447" i="3"/>
  <c r="AS448" i="3"/>
  <c r="AS449" i="3"/>
  <c r="AS450" i="3"/>
  <c r="AS451" i="3"/>
  <c r="AS452" i="3"/>
  <c r="AS453" i="3"/>
  <c r="AS454" i="3"/>
  <c r="AS455" i="3"/>
  <c r="AS456" i="3"/>
  <c r="AS457" i="3"/>
  <c r="AS458" i="3"/>
  <c r="AS459" i="3"/>
  <c r="AS460" i="3"/>
  <c r="AS461" i="3"/>
  <c r="AS462" i="3"/>
  <c r="AS463" i="3"/>
  <c r="AS464" i="3"/>
  <c r="AS465" i="3"/>
  <c r="AS466" i="3"/>
  <c r="AS467" i="3"/>
  <c r="AS468" i="3"/>
  <c r="AS469" i="3"/>
  <c r="AS470" i="3"/>
  <c r="AS471" i="3"/>
  <c r="AS472" i="3"/>
  <c r="AS473" i="3"/>
  <c r="AS474" i="3"/>
  <c r="AS475" i="3"/>
  <c r="AS476" i="3"/>
  <c r="AS477" i="3"/>
  <c r="AS478" i="3"/>
  <c r="AS479" i="3"/>
  <c r="AS480" i="3"/>
  <c r="AS481" i="3"/>
  <c r="AS482" i="3"/>
  <c r="AS483" i="3"/>
  <c r="AS484" i="3"/>
  <c r="AS485" i="3"/>
  <c r="AS486" i="3"/>
  <c r="AS487" i="3"/>
  <c r="AS488" i="3"/>
  <c r="AS489" i="3"/>
  <c r="AS490" i="3"/>
  <c r="AS491" i="3"/>
  <c r="AS492" i="3"/>
  <c r="AS493" i="3"/>
  <c r="AS494" i="3"/>
  <c r="AS495" i="3"/>
  <c r="AS496" i="3"/>
  <c r="AS497" i="3"/>
  <c r="AS498" i="3"/>
  <c r="AS499" i="3"/>
  <c r="AS500" i="3"/>
  <c r="AS501" i="3"/>
  <c r="AS502" i="3"/>
  <c r="AS503" i="3"/>
  <c r="AS504" i="3"/>
  <c r="AS505" i="3"/>
  <c r="AS506" i="3"/>
  <c r="AS507" i="3"/>
  <c r="AS508" i="3"/>
  <c r="AS509" i="3"/>
  <c r="AS510" i="3"/>
  <c r="AS511" i="3"/>
  <c r="AS512" i="3"/>
  <c r="AS513" i="3"/>
  <c r="AS514" i="3"/>
  <c r="AS515" i="3"/>
  <c r="AS516" i="3"/>
  <c r="AS517" i="3"/>
  <c r="AS518" i="3"/>
  <c r="AS519" i="3"/>
  <c r="AS520" i="3"/>
  <c r="AS521" i="3"/>
  <c r="AS522" i="3"/>
  <c r="AS523" i="3"/>
  <c r="AS524" i="3"/>
  <c r="AS525" i="3"/>
  <c r="AS526" i="3"/>
  <c r="AS527" i="3"/>
  <c r="AS528" i="3"/>
  <c r="AS529" i="3"/>
  <c r="AS530" i="3"/>
  <c r="AS531" i="3"/>
  <c r="AS532" i="3"/>
  <c r="AS533" i="3"/>
  <c r="AS534" i="3"/>
  <c r="AS535" i="3"/>
  <c r="AS536" i="3"/>
  <c r="AS537" i="3"/>
  <c r="AS538" i="3"/>
  <c r="AS539" i="3"/>
  <c r="AS540" i="3"/>
  <c r="AS541" i="3"/>
  <c r="AS542" i="3"/>
  <c r="AS543" i="3"/>
  <c r="AS544" i="3"/>
  <c r="AS545" i="3"/>
  <c r="AS546" i="3"/>
  <c r="AS547" i="3"/>
  <c r="AS548" i="3"/>
  <c r="AS549" i="3"/>
  <c r="AS550" i="3"/>
  <c r="AS551" i="3"/>
  <c r="AS552" i="3"/>
  <c r="AS553" i="3"/>
  <c r="AS554" i="3"/>
  <c r="AS555" i="3"/>
  <c r="AS556" i="3"/>
  <c r="AS557" i="3"/>
  <c r="AS558" i="3"/>
  <c r="AS559" i="3"/>
  <c r="AS560" i="3"/>
  <c r="AS561" i="3"/>
  <c r="AS562" i="3"/>
  <c r="AS563" i="3"/>
  <c r="AS564" i="3"/>
  <c r="AS565" i="3"/>
  <c r="AS566" i="3"/>
  <c r="AS567" i="3"/>
  <c r="AS568" i="3"/>
  <c r="AS569" i="3"/>
  <c r="AS570" i="3"/>
  <c r="AS571" i="3"/>
  <c r="AS572" i="3"/>
  <c r="AS573" i="3"/>
  <c r="AS574" i="3"/>
  <c r="AS575" i="3"/>
  <c r="AS576" i="3"/>
  <c r="AS577" i="3"/>
  <c r="AS578" i="3"/>
  <c r="AS579" i="3"/>
  <c r="AS580" i="3"/>
  <c r="AS581" i="3"/>
  <c r="AS582" i="3"/>
  <c r="AS583" i="3"/>
  <c r="AS584" i="3"/>
  <c r="AS585" i="3"/>
  <c r="AS586" i="3"/>
  <c r="AS587" i="3"/>
  <c r="AS588" i="3"/>
  <c r="AS589" i="3"/>
  <c r="AS590" i="3"/>
  <c r="AS591" i="3"/>
  <c r="AS592" i="3"/>
  <c r="AS593" i="3"/>
  <c r="AS594" i="3"/>
  <c r="AS595" i="3"/>
  <c r="AS596" i="3"/>
  <c r="AS597" i="3"/>
  <c r="AS598" i="3"/>
  <c r="AS599" i="3"/>
  <c r="AS600" i="3"/>
  <c r="AS601" i="3"/>
  <c r="AS602" i="3"/>
  <c r="AS603" i="3"/>
  <c r="AS604" i="3"/>
  <c r="AS605" i="3"/>
  <c r="AS606" i="3"/>
  <c r="AS607" i="3"/>
  <c r="AS608" i="3"/>
  <c r="AS609" i="3"/>
  <c r="AS610" i="3"/>
  <c r="AS611" i="3"/>
  <c r="AS612" i="3"/>
  <c r="AS613" i="3"/>
  <c r="AS614" i="3"/>
  <c r="AS615" i="3"/>
  <c r="AS616" i="3"/>
  <c r="AS617" i="3"/>
  <c r="AS618" i="3"/>
  <c r="AS619" i="3"/>
  <c r="AS620" i="3"/>
  <c r="AS621" i="3"/>
  <c r="AS622" i="3"/>
  <c r="AS623" i="3"/>
  <c r="AS624" i="3"/>
  <c r="AS625" i="3"/>
  <c r="AS626" i="3"/>
  <c r="AS627" i="3"/>
  <c r="AS628" i="3"/>
  <c r="AS629" i="3"/>
  <c r="AS630" i="3"/>
  <c r="AS631" i="3"/>
  <c r="AS632" i="3"/>
  <c r="AS633" i="3"/>
  <c r="AS634" i="3"/>
  <c r="AS635" i="3"/>
  <c r="AS636" i="3"/>
  <c r="AS637" i="3"/>
  <c r="AS638" i="3"/>
  <c r="AS639" i="3"/>
  <c r="AS640" i="3"/>
  <c r="AS641" i="3"/>
  <c r="AS642" i="3"/>
  <c r="AS643" i="3"/>
  <c r="AS644" i="3"/>
  <c r="AS645" i="3"/>
  <c r="AS646" i="3"/>
  <c r="AS647" i="3"/>
  <c r="AS648" i="3"/>
  <c r="AS649" i="3"/>
  <c r="AS650" i="3"/>
  <c r="AS651" i="3"/>
  <c r="AS652" i="3"/>
  <c r="AS653" i="3"/>
  <c r="AS654" i="3"/>
  <c r="AS655" i="3"/>
  <c r="AS656" i="3"/>
  <c r="AS657" i="3"/>
  <c r="AS658" i="3"/>
  <c r="AS659" i="3"/>
  <c r="AS660" i="3"/>
  <c r="AS661" i="3"/>
  <c r="AS662" i="3"/>
  <c r="AS663" i="3"/>
  <c r="AS664" i="3"/>
  <c r="AS665" i="3"/>
  <c r="AS666" i="3"/>
  <c r="AS667" i="3"/>
  <c r="AS668" i="3"/>
  <c r="AS669" i="3"/>
  <c r="AS670" i="3"/>
  <c r="AS671" i="3"/>
  <c r="AS672" i="3"/>
  <c r="AS673" i="3"/>
  <c r="AS674" i="3"/>
  <c r="AS675" i="3"/>
  <c r="AS676" i="3"/>
  <c r="AS677" i="3"/>
  <c r="AS678" i="3"/>
  <c r="AS679" i="3"/>
  <c r="AS680" i="3"/>
  <c r="AS681" i="3"/>
  <c r="AS682" i="3"/>
  <c r="AS683" i="3"/>
  <c r="AS684" i="3"/>
  <c r="AS685" i="3"/>
  <c r="AS686" i="3"/>
  <c r="AS687" i="3"/>
  <c r="AS688" i="3"/>
  <c r="AS689" i="3"/>
  <c r="AS690" i="3"/>
  <c r="AS691" i="3"/>
  <c r="AS692" i="3"/>
  <c r="AS693" i="3"/>
  <c r="AS694" i="3"/>
  <c r="AS695" i="3"/>
  <c r="AS696" i="3"/>
  <c r="AS697" i="3"/>
  <c r="AS698" i="3"/>
  <c r="AS699" i="3"/>
  <c r="AS700" i="3"/>
  <c r="AS701" i="3"/>
  <c r="AS702" i="3"/>
  <c r="AS703" i="3"/>
  <c r="AS704" i="3"/>
  <c r="AS705" i="3"/>
  <c r="AS706" i="3"/>
  <c r="AS707" i="3"/>
  <c r="AS708" i="3"/>
  <c r="AS709" i="3"/>
  <c r="AS710" i="3"/>
  <c r="AS711" i="3"/>
  <c r="AS712" i="3"/>
  <c r="AS713" i="3"/>
  <c r="AS714" i="3"/>
  <c r="AS715" i="3"/>
  <c r="AS716" i="3"/>
  <c r="AS717" i="3"/>
  <c r="AS718" i="3"/>
  <c r="AS719" i="3"/>
  <c r="AS720" i="3"/>
  <c r="AS721" i="3"/>
  <c r="AS722" i="3"/>
  <c r="AS723" i="3"/>
  <c r="AS724" i="3"/>
  <c r="AS725" i="3"/>
  <c r="AS726" i="3"/>
  <c r="AS727" i="3"/>
  <c r="AS728" i="3"/>
  <c r="AS729" i="3"/>
  <c r="AS730" i="3"/>
  <c r="AS731" i="3"/>
  <c r="AS732" i="3"/>
  <c r="AS733" i="3"/>
  <c r="AS734" i="3"/>
  <c r="AS735" i="3"/>
  <c r="AS736" i="3"/>
  <c r="AS737" i="3"/>
  <c r="AS738" i="3"/>
  <c r="AS739" i="3"/>
  <c r="AS740" i="3"/>
  <c r="AS741" i="3"/>
  <c r="AS742" i="3"/>
  <c r="AS743" i="3"/>
  <c r="AS744" i="3"/>
  <c r="AS745" i="3"/>
  <c r="AS746" i="3"/>
  <c r="AS747" i="3"/>
  <c r="AS748" i="3"/>
  <c r="AS749" i="3"/>
  <c r="AS750" i="3"/>
  <c r="AS751" i="3"/>
  <c r="AS752" i="3"/>
  <c r="AS753" i="3"/>
  <c r="AS754" i="3"/>
  <c r="AS755" i="3"/>
  <c r="AS756" i="3"/>
  <c r="AS757" i="3"/>
  <c r="AS758" i="3"/>
  <c r="AS759" i="3"/>
  <c r="AS760" i="3"/>
  <c r="AS761" i="3"/>
  <c r="AS762" i="3"/>
  <c r="AS763" i="3"/>
  <c r="AS764" i="3"/>
  <c r="AS765" i="3"/>
  <c r="AS766" i="3"/>
  <c r="AS767" i="3"/>
  <c r="AS768" i="3"/>
  <c r="AS769" i="3"/>
  <c r="AS770" i="3"/>
  <c r="AS771" i="3"/>
  <c r="AS772" i="3"/>
  <c r="AS773" i="3"/>
  <c r="AS774" i="3"/>
  <c r="AS775" i="3"/>
  <c r="AS776" i="3"/>
  <c r="AS777" i="3"/>
  <c r="AS778" i="3"/>
  <c r="AS779" i="3"/>
  <c r="AS780" i="3"/>
  <c r="AS781" i="3"/>
  <c r="AS782" i="3"/>
  <c r="AS783" i="3"/>
  <c r="AS784" i="3"/>
  <c r="AS785" i="3"/>
  <c r="AS786" i="3"/>
  <c r="AS787" i="3"/>
  <c r="AS788" i="3"/>
  <c r="AS789" i="3"/>
  <c r="AS790" i="3"/>
  <c r="AS791" i="3"/>
  <c r="AS792" i="3"/>
  <c r="AS793" i="3"/>
  <c r="AS794" i="3"/>
  <c r="AS795" i="3"/>
  <c r="AS796" i="3"/>
  <c r="AS797" i="3"/>
  <c r="AS798" i="3"/>
  <c r="AS799" i="3"/>
  <c r="AS800" i="3"/>
  <c r="AS801" i="3"/>
  <c r="AS802" i="3"/>
  <c r="AS803" i="3"/>
  <c r="AS804" i="3"/>
  <c r="AS805" i="3"/>
  <c r="AS806" i="3"/>
  <c r="AS807" i="3"/>
  <c r="AS808" i="3"/>
  <c r="AS809" i="3"/>
  <c r="AS810" i="3"/>
  <c r="AS811" i="3"/>
  <c r="AS812" i="3"/>
  <c r="AS813" i="3"/>
  <c r="AS814" i="3"/>
  <c r="AS815" i="3"/>
  <c r="AS816" i="3"/>
  <c r="AS817" i="3"/>
  <c r="AS818" i="3"/>
  <c r="AS819" i="3"/>
  <c r="AS820" i="3"/>
  <c r="AS821" i="3"/>
  <c r="AS822" i="3"/>
  <c r="AS823" i="3"/>
  <c r="AS824" i="3"/>
  <c r="AS825" i="3"/>
  <c r="AS826" i="3"/>
  <c r="AS827" i="3"/>
  <c r="AS828" i="3"/>
  <c r="AS829" i="3"/>
  <c r="AS830" i="3"/>
  <c r="AS831" i="3"/>
  <c r="AS832" i="3"/>
  <c r="AS833" i="3"/>
  <c r="AS834" i="3"/>
  <c r="AS835" i="3"/>
  <c r="AS836" i="3"/>
  <c r="AS837" i="3"/>
  <c r="AS838" i="3"/>
  <c r="AS839" i="3"/>
  <c r="AS840" i="3"/>
  <c r="AS841" i="3"/>
  <c r="AS842" i="3"/>
  <c r="AS843" i="3"/>
  <c r="AS844" i="3"/>
  <c r="AS845" i="3"/>
  <c r="AS846" i="3"/>
  <c r="AS847" i="3"/>
  <c r="AS848" i="3"/>
  <c r="AS849" i="3"/>
  <c r="AS850" i="3"/>
  <c r="AS851" i="3"/>
  <c r="AS852" i="3"/>
  <c r="AS853" i="3"/>
  <c r="AS854" i="3"/>
  <c r="AS855" i="3"/>
  <c r="AS856" i="3"/>
  <c r="AS857" i="3"/>
  <c r="AS858" i="3"/>
  <c r="AS859" i="3"/>
  <c r="AS860" i="3"/>
  <c r="AS861" i="3"/>
  <c r="AS862" i="3"/>
  <c r="AS863" i="3"/>
  <c r="AS864" i="3"/>
  <c r="AS865" i="3"/>
  <c r="AS866" i="3"/>
  <c r="AS867" i="3"/>
  <c r="AS868" i="3"/>
  <c r="AS869" i="3"/>
  <c r="AS870" i="3"/>
  <c r="AS871" i="3"/>
  <c r="AS872" i="3"/>
  <c r="AS873" i="3"/>
  <c r="AS874" i="3"/>
  <c r="AS875" i="3"/>
  <c r="AS876" i="3"/>
  <c r="AS877" i="3"/>
  <c r="AS878" i="3"/>
  <c r="AS879" i="3"/>
  <c r="AS880" i="3"/>
  <c r="AS881" i="3"/>
  <c r="AS882" i="3"/>
  <c r="AS883" i="3"/>
  <c r="AS884" i="3"/>
  <c r="AS885" i="3"/>
  <c r="AS886" i="3"/>
  <c r="AS887" i="3"/>
  <c r="AS888" i="3"/>
  <c r="AS889" i="3"/>
  <c r="AS890" i="3"/>
  <c r="AS891" i="3"/>
  <c r="AS892" i="3"/>
  <c r="AS893" i="3"/>
  <c r="AS894" i="3"/>
  <c r="AS895" i="3"/>
  <c r="AS896" i="3"/>
  <c r="AS897" i="3"/>
  <c r="AS898" i="3"/>
  <c r="AS899" i="3"/>
  <c r="AS900" i="3"/>
  <c r="AS901" i="3"/>
  <c r="AS902" i="3"/>
  <c r="AS903" i="3"/>
  <c r="AS904" i="3"/>
  <c r="AS905" i="3"/>
  <c r="AS906" i="3"/>
  <c r="AS907" i="3"/>
  <c r="AS908" i="3"/>
  <c r="AS909" i="3"/>
  <c r="AS910" i="3"/>
  <c r="AS911" i="3"/>
  <c r="AS912" i="3"/>
  <c r="AS913" i="3"/>
  <c r="AS914" i="3"/>
  <c r="AS915" i="3"/>
  <c r="AS916" i="3"/>
  <c r="AS917" i="3"/>
  <c r="AS918" i="3"/>
  <c r="AS919" i="3"/>
  <c r="AS920" i="3"/>
  <c r="AS921" i="3"/>
  <c r="AS922" i="3"/>
  <c r="AS923" i="3"/>
  <c r="AS924" i="3"/>
  <c r="AS925" i="3"/>
  <c r="AS926" i="3"/>
  <c r="AS927" i="3"/>
  <c r="AS928" i="3"/>
  <c r="AS929" i="3"/>
  <c r="AS930" i="3"/>
  <c r="AS931" i="3"/>
  <c r="AS932" i="3"/>
  <c r="AS933" i="3"/>
  <c r="AS934" i="3"/>
  <c r="AS935" i="3"/>
  <c r="AS936" i="3"/>
  <c r="AS937" i="3"/>
  <c r="AS938" i="3"/>
  <c r="AS939" i="3"/>
  <c r="AS940" i="3"/>
  <c r="AS941" i="3"/>
  <c r="AS942" i="3"/>
  <c r="AS943" i="3"/>
  <c r="AS944" i="3"/>
  <c r="AS945" i="3"/>
  <c r="AS946" i="3"/>
  <c r="AS947" i="3"/>
  <c r="AS948" i="3"/>
  <c r="AS949" i="3"/>
  <c r="AS950" i="3"/>
  <c r="AS951" i="3"/>
  <c r="AS952" i="3"/>
  <c r="AS953" i="3"/>
  <c r="AS954" i="3"/>
  <c r="AS955" i="3"/>
  <c r="AS956" i="3"/>
  <c r="AS957" i="3"/>
  <c r="AS958" i="3"/>
  <c r="AS959" i="3"/>
  <c r="AS960" i="3"/>
  <c r="AS961" i="3"/>
  <c r="AS962" i="3"/>
  <c r="AS963" i="3"/>
  <c r="AS964" i="3"/>
  <c r="AS965" i="3"/>
  <c r="AS966" i="3"/>
  <c r="AS967" i="3"/>
  <c r="AS968" i="3"/>
  <c r="AS969" i="3"/>
  <c r="AS970" i="3"/>
  <c r="AS971" i="3"/>
  <c r="AS972" i="3"/>
  <c r="AS973" i="3"/>
  <c r="AS974" i="3"/>
  <c r="AS975" i="3"/>
  <c r="AS976" i="3"/>
  <c r="AS977" i="3"/>
  <c r="AS978" i="3"/>
  <c r="AS979" i="3"/>
  <c r="AS980" i="3"/>
  <c r="AS981" i="3"/>
  <c r="AS982" i="3"/>
  <c r="AS983" i="3"/>
  <c r="AS984" i="3"/>
  <c r="AS985" i="3"/>
  <c r="AS986" i="3"/>
  <c r="AS987" i="3"/>
  <c r="AS988" i="3"/>
  <c r="AS989" i="3"/>
  <c r="AS990" i="3"/>
  <c r="AS991" i="3"/>
  <c r="AS992" i="3"/>
  <c r="AS993" i="3"/>
  <c r="AS994" i="3"/>
  <c r="AS995" i="3"/>
  <c r="AS996" i="3"/>
  <c r="AS997" i="3"/>
  <c r="AS998" i="3"/>
  <c r="AS999" i="3"/>
  <c r="AS1000" i="3"/>
  <c r="AS1001" i="3"/>
  <c r="AS1002" i="3"/>
  <c r="AS1003" i="3"/>
  <c r="AS1004" i="3"/>
  <c r="AS1005" i="3"/>
  <c r="AS1006" i="3"/>
  <c r="AS8" i="3"/>
  <c r="AS9" i="3"/>
  <c r="AR10" i="3"/>
  <c r="AR11" i="3"/>
  <c r="AR12" i="3"/>
  <c r="AR13" i="3"/>
  <c r="AR14" i="3"/>
  <c r="AR15" i="3"/>
  <c r="AR16" i="3"/>
  <c r="AR17" i="3"/>
  <c r="AR18" i="3"/>
  <c r="AR19" i="3"/>
  <c r="AR20" i="3"/>
  <c r="AR21" i="3"/>
  <c r="AR22" i="3"/>
  <c r="AR23" i="3"/>
  <c r="AR24" i="3"/>
  <c r="AR25" i="3"/>
  <c r="AR26" i="3"/>
  <c r="AR27" i="3"/>
  <c r="AR28" i="3"/>
  <c r="AR29" i="3"/>
  <c r="AR30" i="3"/>
  <c r="AR31" i="3"/>
  <c r="AR32" i="3"/>
  <c r="AR33" i="3"/>
  <c r="AR34" i="3"/>
  <c r="AR35" i="3"/>
  <c r="AR36" i="3"/>
  <c r="AR37" i="3"/>
  <c r="AR38" i="3"/>
  <c r="AR39" i="3"/>
  <c r="AR40" i="3"/>
  <c r="AR41" i="3"/>
  <c r="AR42" i="3"/>
  <c r="AR43" i="3"/>
  <c r="AR44" i="3"/>
  <c r="AR45" i="3"/>
  <c r="AR46" i="3"/>
  <c r="AR47" i="3"/>
  <c r="AR48" i="3"/>
  <c r="AR49" i="3"/>
  <c r="AR50" i="3"/>
  <c r="AR51" i="3"/>
  <c r="AR52" i="3"/>
  <c r="AR53" i="3"/>
  <c r="AR54" i="3"/>
  <c r="AR55" i="3"/>
  <c r="AR56" i="3"/>
  <c r="AR57" i="3"/>
  <c r="AR58" i="3"/>
  <c r="AR59" i="3"/>
  <c r="AR60" i="3"/>
  <c r="AR61" i="3"/>
  <c r="AR62" i="3"/>
  <c r="AR63" i="3"/>
  <c r="AR64" i="3"/>
  <c r="AR65" i="3"/>
  <c r="AR66" i="3"/>
  <c r="AR67" i="3"/>
  <c r="AR68" i="3"/>
  <c r="AR69" i="3"/>
  <c r="AR70" i="3"/>
  <c r="AR71" i="3"/>
  <c r="AR72" i="3"/>
  <c r="AR73" i="3"/>
  <c r="AR74" i="3"/>
  <c r="AR75" i="3"/>
  <c r="AR76" i="3"/>
  <c r="AR77" i="3"/>
  <c r="AR78" i="3"/>
  <c r="AR79" i="3"/>
  <c r="AR80" i="3"/>
  <c r="AR81" i="3"/>
  <c r="AR82" i="3"/>
  <c r="AR83" i="3"/>
  <c r="AR84" i="3"/>
  <c r="AR85" i="3"/>
  <c r="AR86" i="3"/>
  <c r="AR87" i="3"/>
  <c r="AR88" i="3"/>
  <c r="AR89" i="3"/>
  <c r="AR90" i="3"/>
  <c r="AR91" i="3"/>
  <c r="AR92" i="3"/>
  <c r="AR93" i="3"/>
  <c r="AR94" i="3"/>
  <c r="AR95" i="3"/>
  <c r="AR96" i="3"/>
  <c r="AR97" i="3"/>
  <c r="AR98" i="3"/>
  <c r="AR99" i="3"/>
  <c r="AR100" i="3"/>
  <c r="AR101" i="3"/>
  <c r="AR102" i="3"/>
  <c r="AR103" i="3"/>
  <c r="AR104" i="3"/>
  <c r="AR105" i="3"/>
  <c r="AR106" i="3"/>
  <c r="AR107" i="3"/>
  <c r="AR108" i="3"/>
  <c r="AR109" i="3"/>
  <c r="AR110" i="3"/>
  <c r="AR111" i="3"/>
  <c r="AR112" i="3"/>
  <c r="AR113" i="3"/>
  <c r="AR114" i="3"/>
  <c r="AR115" i="3"/>
  <c r="AR116" i="3"/>
  <c r="AR117" i="3"/>
  <c r="AR118" i="3"/>
  <c r="AR119" i="3"/>
  <c r="AR120" i="3"/>
  <c r="AR121" i="3"/>
  <c r="AR122" i="3"/>
  <c r="AR123" i="3"/>
  <c r="AR124" i="3"/>
  <c r="AR125" i="3"/>
  <c r="AR126" i="3"/>
  <c r="AR127" i="3"/>
  <c r="AR128" i="3"/>
  <c r="AR129" i="3"/>
  <c r="AR130" i="3"/>
  <c r="AR131" i="3"/>
  <c r="AR132" i="3"/>
  <c r="AR133" i="3"/>
  <c r="AR134" i="3"/>
  <c r="AR135" i="3"/>
  <c r="AR136" i="3"/>
  <c r="AR137" i="3"/>
  <c r="AR138" i="3"/>
  <c r="AR139" i="3"/>
  <c r="AR140" i="3"/>
  <c r="AR141" i="3"/>
  <c r="AR142" i="3"/>
  <c r="AR143" i="3"/>
  <c r="AR144" i="3"/>
  <c r="AR145" i="3"/>
  <c r="AR146" i="3"/>
  <c r="AR147" i="3"/>
  <c r="AR148" i="3"/>
  <c r="AR149" i="3"/>
  <c r="AR150" i="3"/>
  <c r="AR151" i="3"/>
  <c r="AR152" i="3"/>
  <c r="AR153" i="3"/>
  <c r="AR154" i="3"/>
  <c r="AR155" i="3"/>
  <c r="AR156" i="3"/>
  <c r="AR157" i="3"/>
  <c r="AR158" i="3"/>
  <c r="AR159" i="3"/>
  <c r="AR160" i="3"/>
  <c r="AR161" i="3"/>
  <c r="AR162" i="3"/>
  <c r="AR163" i="3"/>
  <c r="AR164" i="3"/>
  <c r="AR165" i="3"/>
  <c r="AR166" i="3"/>
  <c r="AR167" i="3"/>
  <c r="AR168" i="3"/>
  <c r="AR169" i="3"/>
  <c r="AR170" i="3"/>
  <c r="AR171" i="3"/>
  <c r="AR172" i="3"/>
  <c r="AR173" i="3"/>
  <c r="AR174" i="3"/>
  <c r="AR175" i="3"/>
  <c r="AR176" i="3"/>
  <c r="AR177" i="3"/>
  <c r="AR178" i="3"/>
  <c r="AR179" i="3"/>
  <c r="AR180" i="3"/>
  <c r="AR181" i="3"/>
  <c r="AR182" i="3"/>
  <c r="AR183" i="3"/>
  <c r="AR184" i="3"/>
  <c r="AR185" i="3"/>
  <c r="AR186" i="3"/>
  <c r="AR187" i="3"/>
  <c r="AR188" i="3"/>
  <c r="AR189" i="3"/>
  <c r="AR190" i="3"/>
  <c r="AR191" i="3"/>
  <c r="AR192" i="3"/>
  <c r="AR193" i="3"/>
  <c r="AR194" i="3"/>
  <c r="AR195" i="3"/>
  <c r="AR196" i="3"/>
  <c r="AR197" i="3"/>
  <c r="AR198" i="3"/>
  <c r="AR199" i="3"/>
  <c r="AR200" i="3"/>
  <c r="AR201" i="3"/>
  <c r="AR202" i="3"/>
  <c r="AR203" i="3"/>
  <c r="AR204" i="3"/>
  <c r="AR205" i="3"/>
  <c r="AR206" i="3"/>
  <c r="AR207" i="3"/>
  <c r="AR208" i="3"/>
  <c r="AR209" i="3"/>
  <c r="AR210" i="3"/>
  <c r="AR211" i="3"/>
  <c r="AR212" i="3"/>
  <c r="AR213" i="3"/>
  <c r="AR214" i="3"/>
  <c r="AR215" i="3"/>
  <c r="AR216" i="3"/>
  <c r="AR217" i="3"/>
  <c r="AR218" i="3"/>
  <c r="AR219" i="3"/>
  <c r="AR220" i="3"/>
  <c r="AR221" i="3"/>
  <c r="AR222" i="3"/>
  <c r="AR223" i="3"/>
  <c r="AR224" i="3"/>
  <c r="AR225" i="3"/>
  <c r="AR226" i="3"/>
  <c r="AR227" i="3"/>
  <c r="AR228" i="3"/>
  <c r="AR229" i="3"/>
  <c r="AR230" i="3"/>
  <c r="AR231" i="3"/>
  <c r="AR232" i="3"/>
  <c r="AR233" i="3"/>
  <c r="AR234" i="3"/>
  <c r="AR235" i="3"/>
  <c r="AR236" i="3"/>
  <c r="AR237" i="3"/>
  <c r="AR238" i="3"/>
  <c r="AR239" i="3"/>
  <c r="AR240" i="3"/>
  <c r="AR241" i="3"/>
  <c r="AR242" i="3"/>
  <c r="AR243" i="3"/>
  <c r="AR244" i="3"/>
  <c r="AR245" i="3"/>
  <c r="AR246" i="3"/>
  <c r="AR247" i="3"/>
  <c r="AR248" i="3"/>
  <c r="AR249" i="3"/>
  <c r="AR250" i="3"/>
  <c r="AR251" i="3"/>
  <c r="AR252" i="3"/>
  <c r="AR253" i="3"/>
  <c r="AR254" i="3"/>
  <c r="AR255" i="3"/>
  <c r="AR256" i="3"/>
  <c r="AR257" i="3"/>
  <c r="AR258" i="3"/>
  <c r="AR259" i="3"/>
  <c r="AR260" i="3"/>
  <c r="AR261" i="3"/>
  <c r="AR262" i="3"/>
  <c r="AR263" i="3"/>
  <c r="AR264" i="3"/>
  <c r="AR265" i="3"/>
  <c r="AR266" i="3"/>
  <c r="AR267" i="3"/>
  <c r="AR268" i="3"/>
  <c r="AR269" i="3"/>
  <c r="AR270" i="3"/>
  <c r="AR271" i="3"/>
  <c r="AR272" i="3"/>
  <c r="AR273" i="3"/>
  <c r="AR274" i="3"/>
  <c r="AR275" i="3"/>
  <c r="AR276" i="3"/>
  <c r="AR277" i="3"/>
  <c r="AR278" i="3"/>
  <c r="AR279" i="3"/>
  <c r="AR280" i="3"/>
  <c r="AR281" i="3"/>
  <c r="AR282" i="3"/>
  <c r="AR283" i="3"/>
  <c r="AR284" i="3"/>
  <c r="AR285" i="3"/>
  <c r="AR286" i="3"/>
  <c r="AR287" i="3"/>
  <c r="AR288" i="3"/>
  <c r="AR289" i="3"/>
  <c r="AR290" i="3"/>
  <c r="AR291" i="3"/>
  <c r="AR292" i="3"/>
  <c r="AR293" i="3"/>
  <c r="AR294" i="3"/>
  <c r="AR295" i="3"/>
  <c r="AR296" i="3"/>
  <c r="AR297" i="3"/>
  <c r="AR298" i="3"/>
  <c r="AR299" i="3"/>
  <c r="AR300" i="3"/>
  <c r="AR301" i="3"/>
  <c r="AR302" i="3"/>
  <c r="AR303" i="3"/>
  <c r="AR304" i="3"/>
  <c r="AR305" i="3"/>
  <c r="AR306" i="3"/>
  <c r="AR307" i="3"/>
  <c r="AR308" i="3"/>
  <c r="AR309" i="3"/>
  <c r="AR310" i="3"/>
  <c r="AR311" i="3"/>
  <c r="AR312" i="3"/>
  <c r="AR313" i="3"/>
  <c r="AR314" i="3"/>
  <c r="AR315" i="3"/>
  <c r="AR316" i="3"/>
  <c r="AR317" i="3"/>
  <c r="AR318" i="3"/>
  <c r="AR319" i="3"/>
  <c r="AR320" i="3"/>
  <c r="AR321" i="3"/>
  <c r="AR322" i="3"/>
  <c r="AR323" i="3"/>
  <c r="AR324" i="3"/>
  <c r="AR325" i="3"/>
  <c r="AR326" i="3"/>
  <c r="AR327" i="3"/>
  <c r="AR328" i="3"/>
  <c r="AR329" i="3"/>
  <c r="AR330" i="3"/>
  <c r="AR331" i="3"/>
  <c r="AR332" i="3"/>
  <c r="AR333" i="3"/>
  <c r="AR334" i="3"/>
  <c r="AR335" i="3"/>
  <c r="AR336" i="3"/>
  <c r="AR337" i="3"/>
  <c r="AR338" i="3"/>
  <c r="AR339" i="3"/>
  <c r="AR340" i="3"/>
  <c r="AR341" i="3"/>
  <c r="AR342" i="3"/>
  <c r="AR343" i="3"/>
  <c r="AR344" i="3"/>
  <c r="AR345" i="3"/>
  <c r="AR346" i="3"/>
  <c r="AR347" i="3"/>
  <c r="AR348" i="3"/>
  <c r="AR349" i="3"/>
  <c r="AR350" i="3"/>
  <c r="AR351" i="3"/>
  <c r="AR352" i="3"/>
  <c r="AR353" i="3"/>
  <c r="AR354" i="3"/>
  <c r="AR355" i="3"/>
  <c r="AR356" i="3"/>
  <c r="AR357" i="3"/>
  <c r="AR358" i="3"/>
  <c r="AR359" i="3"/>
  <c r="AR360" i="3"/>
  <c r="AR361" i="3"/>
  <c r="AR362" i="3"/>
  <c r="AR363" i="3"/>
  <c r="AR364" i="3"/>
  <c r="AR365" i="3"/>
  <c r="AR366" i="3"/>
  <c r="AR367" i="3"/>
  <c r="AR368" i="3"/>
  <c r="AR369" i="3"/>
  <c r="AR370" i="3"/>
  <c r="AR371" i="3"/>
  <c r="AR372" i="3"/>
  <c r="AR373" i="3"/>
  <c r="AR374" i="3"/>
  <c r="AR375" i="3"/>
  <c r="AR376" i="3"/>
  <c r="AR377" i="3"/>
  <c r="AR378" i="3"/>
  <c r="AR379" i="3"/>
  <c r="AR380" i="3"/>
  <c r="AR381" i="3"/>
  <c r="AR382" i="3"/>
  <c r="AR383" i="3"/>
  <c r="AR384" i="3"/>
  <c r="AR385" i="3"/>
  <c r="AR386" i="3"/>
  <c r="AR387" i="3"/>
  <c r="AR388" i="3"/>
  <c r="AR389" i="3"/>
  <c r="AR390" i="3"/>
  <c r="AR391" i="3"/>
  <c r="AR392" i="3"/>
  <c r="AR393" i="3"/>
  <c r="AR394" i="3"/>
  <c r="AR395" i="3"/>
  <c r="AR396" i="3"/>
  <c r="AR397" i="3"/>
  <c r="AR398" i="3"/>
  <c r="AR399" i="3"/>
  <c r="AR400" i="3"/>
  <c r="AR401" i="3"/>
  <c r="AR402" i="3"/>
  <c r="AR403" i="3"/>
  <c r="AR404" i="3"/>
  <c r="AR405" i="3"/>
  <c r="AR406" i="3"/>
  <c r="AR407" i="3"/>
  <c r="AR408" i="3"/>
  <c r="AR409" i="3"/>
  <c r="AR410" i="3"/>
  <c r="AR411" i="3"/>
  <c r="AR412" i="3"/>
  <c r="AR413" i="3"/>
  <c r="AR414" i="3"/>
  <c r="AR415" i="3"/>
  <c r="AR416" i="3"/>
  <c r="AR417" i="3"/>
  <c r="AR418" i="3"/>
  <c r="AR419" i="3"/>
  <c r="AR420" i="3"/>
  <c r="AR421" i="3"/>
  <c r="AR422" i="3"/>
  <c r="AR423" i="3"/>
  <c r="AR424" i="3"/>
  <c r="AR425" i="3"/>
  <c r="AR426" i="3"/>
  <c r="AR427" i="3"/>
  <c r="AR428" i="3"/>
  <c r="AR429" i="3"/>
  <c r="AR430" i="3"/>
  <c r="AR431" i="3"/>
  <c r="AR432" i="3"/>
  <c r="AR433" i="3"/>
  <c r="AR434" i="3"/>
  <c r="AR435" i="3"/>
  <c r="AR436" i="3"/>
  <c r="AR437" i="3"/>
  <c r="AR438" i="3"/>
  <c r="AR439" i="3"/>
  <c r="AR440" i="3"/>
  <c r="AR441" i="3"/>
  <c r="AR442" i="3"/>
  <c r="AR443" i="3"/>
  <c r="AR444" i="3"/>
  <c r="AR445" i="3"/>
  <c r="AR446" i="3"/>
  <c r="AR447" i="3"/>
  <c r="AR448" i="3"/>
  <c r="AR449" i="3"/>
  <c r="AR450" i="3"/>
  <c r="AR451" i="3"/>
  <c r="AR452" i="3"/>
  <c r="AR453" i="3"/>
  <c r="AR454" i="3"/>
  <c r="AR455" i="3"/>
  <c r="AR456" i="3"/>
  <c r="AR457" i="3"/>
  <c r="AR458" i="3"/>
  <c r="AR459" i="3"/>
  <c r="AR460" i="3"/>
  <c r="AR461" i="3"/>
  <c r="AR462" i="3"/>
  <c r="AR463" i="3"/>
  <c r="AR464" i="3"/>
  <c r="AR465" i="3"/>
  <c r="AR466" i="3"/>
  <c r="AR467" i="3"/>
  <c r="AR468" i="3"/>
  <c r="AR469" i="3"/>
  <c r="AR470" i="3"/>
  <c r="AR471" i="3"/>
  <c r="AR472" i="3"/>
  <c r="AR473" i="3"/>
  <c r="AR474" i="3"/>
  <c r="AR475" i="3"/>
  <c r="AR476" i="3"/>
  <c r="AR477" i="3"/>
  <c r="AR478" i="3"/>
  <c r="AR479" i="3"/>
  <c r="AR480" i="3"/>
  <c r="AR481" i="3"/>
  <c r="AR482" i="3"/>
  <c r="AR483" i="3"/>
  <c r="AR484" i="3"/>
  <c r="AR485" i="3"/>
  <c r="AR486" i="3"/>
  <c r="AR487" i="3"/>
  <c r="AR488" i="3"/>
  <c r="AR489" i="3"/>
  <c r="AR490" i="3"/>
  <c r="AR491" i="3"/>
  <c r="AR492" i="3"/>
  <c r="AR493" i="3"/>
  <c r="AR494" i="3"/>
  <c r="AR495" i="3"/>
  <c r="AR496" i="3"/>
  <c r="AR497" i="3"/>
  <c r="AR498" i="3"/>
  <c r="AR499" i="3"/>
  <c r="AR500" i="3"/>
  <c r="AR501" i="3"/>
  <c r="AR502" i="3"/>
  <c r="AR503" i="3"/>
  <c r="AR504" i="3"/>
  <c r="AR505" i="3"/>
  <c r="AR506" i="3"/>
  <c r="AR507" i="3"/>
  <c r="AR508" i="3"/>
  <c r="AR509" i="3"/>
  <c r="AR510" i="3"/>
  <c r="AR511" i="3"/>
  <c r="AR512" i="3"/>
  <c r="AR513" i="3"/>
  <c r="AR514" i="3"/>
  <c r="AR515" i="3"/>
  <c r="AR516" i="3"/>
  <c r="AR517" i="3"/>
  <c r="AR518" i="3"/>
  <c r="AR519" i="3"/>
  <c r="AR520" i="3"/>
  <c r="AR521" i="3"/>
  <c r="AR522" i="3"/>
  <c r="AR523" i="3"/>
  <c r="AR524" i="3"/>
  <c r="AR525" i="3"/>
  <c r="AR526" i="3"/>
  <c r="AR527" i="3"/>
  <c r="AR528" i="3"/>
  <c r="AR529" i="3"/>
  <c r="AR530" i="3"/>
  <c r="AR531" i="3"/>
  <c r="AR532" i="3"/>
  <c r="AR533" i="3"/>
  <c r="AR534" i="3"/>
  <c r="AR535" i="3"/>
  <c r="AR536" i="3"/>
  <c r="AR537" i="3"/>
  <c r="AR538" i="3"/>
  <c r="AR539" i="3"/>
  <c r="AR540" i="3"/>
  <c r="AR541" i="3"/>
  <c r="AR542" i="3"/>
  <c r="AR543" i="3"/>
  <c r="AR544" i="3"/>
  <c r="AR545" i="3"/>
  <c r="AR546" i="3"/>
  <c r="AR547" i="3"/>
  <c r="AR548" i="3"/>
  <c r="AR549" i="3"/>
  <c r="AR550" i="3"/>
  <c r="AR551" i="3"/>
  <c r="AR552" i="3"/>
  <c r="AR553" i="3"/>
  <c r="AR554" i="3"/>
  <c r="AR555" i="3"/>
  <c r="AR556" i="3"/>
  <c r="AR557" i="3"/>
  <c r="AR558" i="3"/>
  <c r="AR559" i="3"/>
  <c r="AR560" i="3"/>
  <c r="AR561" i="3"/>
  <c r="AR562" i="3"/>
  <c r="AR563" i="3"/>
  <c r="AR564" i="3"/>
  <c r="AR565" i="3"/>
  <c r="AR566" i="3"/>
  <c r="AR567" i="3"/>
  <c r="AR568" i="3"/>
  <c r="AR569" i="3"/>
  <c r="AR570" i="3"/>
  <c r="AR571" i="3"/>
  <c r="AR572" i="3"/>
  <c r="AR573" i="3"/>
  <c r="AR574" i="3"/>
  <c r="AR575" i="3"/>
  <c r="AR576" i="3"/>
  <c r="AR577" i="3"/>
  <c r="AR578" i="3"/>
  <c r="AR579" i="3"/>
  <c r="AR580" i="3"/>
  <c r="AR581" i="3"/>
  <c r="AR582" i="3"/>
  <c r="AR583" i="3"/>
  <c r="AR584" i="3"/>
  <c r="AR585" i="3"/>
  <c r="AR586" i="3"/>
  <c r="AR587" i="3"/>
  <c r="AR588" i="3"/>
  <c r="AR589" i="3"/>
  <c r="AR590" i="3"/>
  <c r="AR591" i="3"/>
  <c r="AR592" i="3"/>
  <c r="AR593" i="3"/>
  <c r="AR594" i="3"/>
  <c r="AR595" i="3"/>
  <c r="AR596" i="3"/>
  <c r="AR597" i="3"/>
  <c r="AR598" i="3"/>
  <c r="AR599" i="3"/>
  <c r="AR600" i="3"/>
  <c r="AR601" i="3"/>
  <c r="AR602" i="3"/>
  <c r="AR603" i="3"/>
  <c r="AR604" i="3"/>
  <c r="AR605" i="3"/>
  <c r="AR606" i="3"/>
  <c r="AR607" i="3"/>
  <c r="AR608" i="3"/>
  <c r="AR609" i="3"/>
  <c r="AR610" i="3"/>
  <c r="AR611" i="3"/>
  <c r="AR612" i="3"/>
  <c r="AR613" i="3"/>
  <c r="AR614" i="3"/>
  <c r="AR615" i="3"/>
  <c r="AR616" i="3"/>
  <c r="AR617" i="3"/>
  <c r="AR618" i="3"/>
  <c r="AR619" i="3"/>
  <c r="AR620" i="3"/>
  <c r="AR621" i="3"/>
  <c r="AR622" i="3"/>
  <c r="AR623" i="3"/>
  <c r="AR624" i="3"/>
  <c r="AR625" i="3"/>
  <c r="AR626" i="3"/>
  <c r="AR627" i="3"/>
  <c r="AR628" i="3"/>
  <c r="AR629" i="3"/>
  <c r="AR630" i="3"/>
  <c r="AR631" i="3"/>
  <c r="AR632" i="3"/>
  <c r="AR633" i="3"/>
  <c r="AR634" i="3"/>
  <c r="AR635" i="3"/>
  <c r="AR636" i="3"/>
  <c r="AR637" i="3"/>
  <c r="AR638" i="3"/>
  <c r="AR639" i="3"/>
  <c r="AR640" i="3"/>
  <c r="AR641" i="3"/>
  <c r="AR642" i="3"/>
  <c r="AR643" i="3"/>
  <c r="AR644" i="3"/>
  <c r="AR645" i="3"/>
  <c r="AR646" i="3"/>
  <c r="AR647" i="3"/>
  <c r="AR648" i="3"/>
  <c r="AR649" i="3"/>
  <c r="AR650" i="3"/>
  <c r="AR651" i="3"/>
  <c r="AR652" i="3"/>
  <c r="AR653" i="3"/>
  <c r="AR654" i="3"/>
  <c r="AR655" i="3"/>
  <c r="AR656" i="3"/>
  <c r="AR657" i="3"/>
  <c r="AR658" i="3"/>
  <c r="AR659" i="3"/>
  <c r="AR660" i="3"/>
  <c r="AR661" i="3"/>
  <c r="AR662" i="3"/>
  <c r="AR663" i="3"/>
  <c r="AR664" i="3"/>
  <c r="AR665" i="3"/>
  <c r="AR666" i="3"/>
  <c r="AR667" i="3"/>
  <c r="AR668" i="3"/>
  <c r="AR669" i="3"/>
  <c r="AR670" i="3"/>
  <c r="AR671" i="3"/>
  <c r="AR672" i="3"/>
  <c r="AR673" i="3"/>
  <c r="AR674" i="3"/>
  <c r="AR675" i="3"/>
  <c r="AR676" i="3"/>
  <c r="AR677" i="3"/>
  <c r="AR678" i="3"/>
  <c r="AR679" i="3"/>
  <c r="AR680" i="3"/>
  <c r="AR681" i="3"/>
  <c r="AR682" i="3"/>
  <c r="AR683" i="3"/>
  <c r="AR684" i="3"/>
  <c r="AR685" i="3"/>
  <c r="AR686" i="3"/>
  <c r="AR687" i="3"/>
  <c r="AR688" i="3"/>
  <c r="AR689" i="3"/>
  <c r="AR690" i="3"/>
  <c r="AR691" i="3"/>
  <c r="AR692" i="3"/>
  <c r="AR693" i="3"/>
  <c r="AR694" i="3"/>
  <c r="AR695" i="3"/>
  <c r="AR696" i="3"/>
  <c r="AR697" i="3"/>
  <c r="AR698" i="3"/>
  <c r="AR699" i="3"/>
  <c r="AR700" i="3"/>
  <c r="AR701" i="3"/>
  <c r="AR702" i="3"/>
  <c r="AR703" i="3"/>
  <c r="AR704" i="3"/>
  <c r="AR705" i="3"/>
  <c r="AR706" i="3"/>
  <c r="AR707" i="3"/>
  <c r="AR708" i="3"/>
  <c r="AR709" i="3"/>
  <c r="AR710" i="3"/>
  <c r="AR711" i="3"/>
  <c r="AR712" i="3"/>
  <c r="AR713" i="3"/>
  <c r="AR714" i="3"/>
  <c r="AR715" i="3"/>
  <c r="AR716" i="3"/>
  <c r="AR717" i="3"/>
  <c r="AR718" i="3"/>
  <c r="AR719" i="3"/>
  <c r="AR720" i="3"/>
  <c r="AR721" i="3"/>
  <c r="AR722" i="3"/>
  <c r="AR723" i="3"/>
  <c r="AR724" i="3"/>
  <c r="AR725" i="3"/>
  <c r="AR726" i="3"/>
  <c r="AR727" i="3"/>
  <c r="AR728" i="3"/>
  <c r="AR729" i="3"/>
  <c r="AR730" i="3"/>
  <c r="AR731" i="3"/>
  <c r="AR732" i="3"/>
  <c r="AR733" i="3"/>
  <c r="AR734" i="3"/>
  <c r="AR735" i="3"/>
  <c r="AR736" i="3"/>
  <c r="AR737" i="3"/>
  <c r="AR738" i="3"/>
  <c r="AR739" i="3"/>
  <c r="AR740" i="3"/>
  <c r="AR741" i="3"/>
  <c r="AR742" i="3"/>
  <c r="AR743" i="3"/>
  <c r="AR744" i="3"/>
  <c r="AR745" i="3"/>
  <c r="AR746" i="3"/>
  <c r="AR747" i="3"/>
  <c r="AR748" i="3"/>
  <c r="AR749" i="3"/>
  <c r="AR750" i="3"/>
  <c r="AR751" i="3"/>
  <c r="AR752" i="3"/>
  <c r="AR753" i="3"/>
  <c r="AR754" i="3"/>
  <c r="AR755" i="3"/>
  <c r="AR756" i="3"/>
  <c r="AR757" i="3"/>
  <c r="AR758" i="3"/>
  <c r="AR759" i="3"/>
  <c r="AR760" i="3"/>
  <c r="AR761" i="3"/>
  <c r="AR762" i="3"/>
  <c r="AR763" i="3"/>
  <c r="AR764" i="3"/>
  <c r="AR765" i="3"/>
  <c r="AR766" i="3"/>
  <c r="AR767" i="3"/>
  <c r="AR768" i="3"/>
  <c r="AR769" i="3"/>
  <c r="AR770" i="3"/>
  <c r="AR771" i="3"/>
  <c r="AR772" i="3"/>
  <c r="AR773" i="3"/>
  <c r="AR774" i="3"/>
  <c r="AR775" i="3"/>
  <c r="AR776" i="3"/>
  <c r="AR777" i="3"/>
  <c r="AR778" i="3"/>
  <c r="AR779" i="3"/>
  <c r="AR780" i="3"/>
  <c r="AR781" i="3"/>
  <c r="AR782" i="3"/>
  <c r="AR783" i="3"/>
  <c r="AR784" i="3"/>
  <c r="AR785" i="3"/>
  <c r="AR786" i="3"/>
  <c r="AR787" i="3"/>
  <c r="AR788" i="3"/>
  <c r="AR789" i="3"/>
  <c r="AR790" i="3"/>
  <c r="AR791" i="3"/>
  <c r="AR792" i="3"/>
  <c r="AR793" i="3"/>
  <c r="AR794" i="3"/>
  <c r="AR795" i="3"/>
  <c r="AR796" i="3"/>
  <c r="AR797" i="3"/>
  <c r="AR798" i="3"/>
  <c r="AR799" i="3"/>
  <c r="AR800" i="3"/>
  <c r="AR801" i="3"/>
  <c r="AR802" i="3"/>
  <c r="AR803" i="3"/>
  <c r="AR804" i="3"/>
  <c r="AR805" i="3"/>
  <c r="AR806" i="3"/>
  <c r="AR807" i="3"/>
  <c r="AR808" i="3"/>
  <c r="AR809" i="3"/>
  <c r="AR810" i="3"/>
  <c r="AR811" i="3"/>
  <c r="AR812" i="3"/>
  <c r="AR813" i="3"/>
  <c r="AR814" i="3"/>
  <c r="AR815" i="3"/>
  <c r="AR816" i="3"/>
  <c r="AR817" i="3"/>
  <c r="AR818" i="3"/>
  <c r="AR819" i="3"/>
  <c r="AR820" i="3"/>
  <c r="AR821" i="3"/>
  <c r="AR822" i="3"/>
  <c r="AR823" i="3"/>
  <c r="AR824" i="3"/>
  <c r="AR825" i="3"/>
  <c r="AR826" i="3"/>
  <c r="AR827" i="3"/>
  <c r="AR828" i="3"/>
  <c r="AR829" i="3"/>
  <c r="AR830" i="3"/>
  <c r="AR831" i="3"/>
  <c r="AR832" i="3"/>
  <c r="AR833" i="3"/>
  <c r="AR834" i="3"/>
  <c r="AR835" i="3"/>
  <c r="AR836" i="3"/>
  <c r="AR837" i="3"/>
  <c r="AR838" i="3"/>
  <c r="AR839" i="3"/>
  <c r="AR840" i="3"/>
  <c r="AR841" i="3"/>
  <c r="AR842" i="3"/>
  <c r="AR843" i="3"/>
  <c r="AR844" i="3"/>
  <c r="AR845" i="3"/>
  <c r="AR846" i="3"/>
  <c r="AR847" i="3"/>
  <c r="AR848" i="3"/>
  <c r="AR849" i="3"/>
  <c r="AR850" i="3"/>
  <c r="AR851" i="3"/>
  <c r="AR852" i="3"/>
  <c r="AR853" i="3"/>
  <c r="AR854" i="3"/>
  <c r="AR855" i="3"/>
  <c r="AR856" i="3"/>
  <c r="AR857" i="3"/>
  <c r="AR858" i="3"/>
  <c r="AR859" i="3"/>
  <c r="AR860" i="3"/>
  <c r="AR861" i="3"/>
  <c r="AR862" i="3"/>
  <c r="AR863" i="3"/>
  <c r="AR864" i="3"/>
  <c r="AR865" i="3"/>
  <c r="AR866" i="3"/>
  <c r="AR867" i="3"/>
  <c r="AR868" i="3"/>
  <c r="AR869" i="3"/>
  <c r="AR870" i="3"/>
  <c r="AR871" i="3"/>
  <c r="AR872" i="3"/>
  <c r="AR873" i="3"/>
  <c r="AR874" i="3"/>
  <c r="AR875" i="3"/>
  <c r="AR876" i="3"/>
  <c r="AR877" i="3"/>
  <c r="AR878" i="3"/>
  <c r="AR879" i="3"/>
  <c r="AR880" i="3"/>
  <c r="AR881" i="3"/>
  <c r="AR882" i="3"/>
  <c r="AR883" i="3"/>
  <c r="AR884" i="3"/>
  <c r="AR885" i="3"/>
  <c r="AR886" i="3"/>
  <c r="AR887" i="3"/>
  <c r="AR888" i="3"/>
  <c r="AR889" i="3"/>
  <c r="AR890" i="3"/>
  <c r="AR891" i="3"/>
  <c r="AR892" i="3"/>
  <c r="AR893" i="3"/>
  <c r="AR894" i="3"/>
  <c r="AR895" i="3"/>
  <c r="AR896" i="3"/>
  <c r="AR897" i="3"/>
  <c r="AR898" i="3"/>
  <c r="AR899" i="3"/>
  <c r="AR900" i="3"/>
  <c r="AR901" i="3"/>
  <c r="AR902" i="3"/>
  <c r="AR903" i="3"/>
  <c r="AR904" i="3"/>
  <c r="AR905" i="3"/>
  <c r="AR906" i="3"/>
  <c r="AR907" i="3"/>
  <c r="AR908" i="3"/>
  <c r="AR909" i="3"/>
  <c r="AR910" i="3"/>
  <c r="AR911" i="3"/>
  <c r="AR912" i="3"/>
  <c r="AR913" i="3"/>
  <c r="AR914" i="3"/>
  <c r="AR915" i="3"/>
  <c r="AR916" i="3"/>
  <c r="AR917" i="3"/>
  <c r="AR918" i="3"/>
  <c r="AR919" i="3"/>
  <c r="AR920" i="3"/>
  <c r="AR921" i="3"/>
  <c r="AR922" i="3"/>
  <c r="AR923" i="3"/>
  <c r="AR924" i="3"/>
  <c r="AR925" i="3"/>
  <c r="AR926" i="3"/>
  <c r="AR927" i="3"/>
  <c r="AR928" i="3"/>
  <c r="AR929" i="3"/>
  <c r="AR930" i="3"/>
  <c r="AR931" i="3"/>
  <c r="AR932" i="3"/>
  <c r="AR933" i="3"/>
  <c r="AR934" i="3"/>
  <c r="AR935" i="3"/>
  <c r="AR936" i="3"/>
  <c r="AR937" i="3"/>
  <c r="AR938" i="3"/>
  <c r="AR939" i="3"/>
  <c r="AR940" i="3"/>
  <c r="AR941" i="3"/>
  <c r="AR942" i="3"/>
  <c r="AR943" i="3"/>
  <c r="AR944" i="3"/>
  <c r="AR945" i="3"/>
  <c r="AR946" i="3"/>
  <c r="AR947" i="3"/>
  <c r="AR948" i="3"/>
  <c r="AR949" i="3"/>
  <c r="AR950" i="3"/>
  <c r="AR951" i="3"/>
  <c r="AR952" i="3"/>
  <c r="AR953" i="3"/>
  <c r="AR954" i="3"/>
  <c r="AR955" i="3"/>
  <c r="AR956" i="3"/>
  <c r="AR957" i="3"/>
  <c r="AR958" i="3"/>
  <c r="AR959" i="3"/>
  <c r="AR960" i="3"/>
  <c r="AR961" i="3"/>
  <c r="AR962" i="3"/>
  <c r="AR963" i="3"/>
  <c r="AR964" i="3"/>
  <c r="AR965" i="3"/>
  <c r="AR966" i="3"/>
  <c r="AR967" i="3"/>
  <c r="AR968" i="3"/>
  <c r="AR969" i="3"/>
  <c r="AR970" i="3"/>
  <c r="AR971" i="3"/>
  <c r="AR972" i="3"/>
  <c r="AR973" i="3"/>
  <c r="AR974" i="3"/>
  <c r="AR975" i="3"/>
  <c r="AR976" i="3"/>
  <c r="AR977" i="3"/>
  <c r="AR978" i="3"/>
  <c r="AR979" i="3"/>
  <c r="AR980" i="3"/>
  <c r="AR981" i="3"/>
  <c r="AR982" i="3"/>
  <c r="AR983" i="3"/>
  <c r="AR984" i="3"/>
  <c r="AR985" i="3"/>
  <c r="AR986" i="3"/>
  <c r="AR987" i="3"/>
  <c r="AR988" i="3"/>
  <c r="AR989" i="3"/>
  <c r="AR990" i="3"/>
  <c r="AR991" i="3"/>
  <c r="AR992" i="3"/>
  <c r="AR993" i="3"/>
  <c r="AR994" i="3"/>
  <c r="AR995" i="3"/>
  <c r="AR996" i="3"/>
  <c r="AR997" i="3"/>
  <c r="AR998" i="3"/>
  <c r="AR999" i="3"/>
  <c r="AR1000" i="3"/>
  <c r="AR1001" i="3"/>
  <c r="AR1002" i="3"/>
  <c r="AR1003" i="3"/>
  <c r="AR1004" i="3"/>
  <c r="AR1005" i="3"/>
  <c r="AR8" i="3"/>
  <c r="AR9" i="3"/>
  <c r="AQ9" i="3"/>
  <c r="AQ10" i="3"/>
  <c r="AQ8" i="3"/>
  <c r="AP1007" i="3"/>
  <c r="AP10" i="3"/>
  <c r="AP11" i="3"/>
  <c r="AP1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342" i="3"/>
  <c r="AP343" i="3"/>
  <c r="AP344" i="3"/>
  <c r="AP345" i="3"/>
  <c r="AP346" i="3"/>
  <c r="AP347" i="3"/>
  <c r="AP348" i="3"/>
  <c r="AP349" i="3"/>
  <c r="AP350" i="3"/>
  <c r="AP351" i="3"/>
  <c r="AP352" i="3"/>
  <c r="AP353" i="3"/>
  <c r="AP354" i="3"/>
  <c r="AP355" i="3"/>
  <c r="AP356" i="3"/>
  <c r="AP357" i="3"/>
  <c r="AP358" i="3"/>
  <c r="AP359" i="3"/>
  <c r="AP360" i="3"/>
  <c r="AP361" i="3"/>
  <c r="AP362" i="3"/>
  <c r="AP363" i="3"/>
  <c r="AP364" i="3"/>
  <c r="AP365" i="3"/>
  <c r="AP366" i="3"/>
  <c r="AP367" i="3"/>
  <c r="AP368" i="3"/>
  <c r="AP369" i="3"/>
  <c r="AP370" i="3"/>
  <c r="AP371" i="3"/>
  <c r="AP372" i="3"/>
  <c r="AP373" i="3"/>
  <c r="AP374" i="3"/>
  <c r="AP375" i="3"/>
  <c r="AP376" i="3"/>
  <c r="AP377" i="3"/>
  <c r="AP378" i="3"/>
  <c r="AP379" i="3"/>
  <c r="AP380" i="3"/>
  <c r="AP381" i="3"/>
  <c r="AP382" i="3"/>
  <c r="AP383" i="3"/>
  <c r="AP384" i="3"/>
  <c r="AP385" i="3"/>
  <c r="AP386" i="3"/>
  <c r="AP387" i="3"/>
  <c r="AP388" i="3"/>
  <c r="AP389" i="3"/>
  <c r="AP390" i="3"/>
  <c r="AP391" i="3"/>
  <c r="AP392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5" i="3"/>
  <c r="AP406" i="3"/>
  <c r="AP407" i="3"/>
  <c r="AP408" i="3"/>
  <c r="AP409" i="3"/>
  <c r="AP410" i="3"/>
  <c r="AP411" i="3"/>
  <c r="AP412" i="3"/>
  <c r="AP413" i="3"/>
  <c r="AP414" i="3"/>
  <c r="AP415" i="3"/>
  <c r="AP416" i="3"/>
  <c r="AP417" i="3"/>
  <c r="AP418" i="3"/>
  <c r="AP419" i="3"/>
  <c r="AP420" i="3"/>
  <c r="AP421" i="3"/>
  <c r="AP422" i="3"/>
  <c r="AP423" i="3"/>
  <c r="AP424" i="3"/>
  <c r="AP425" i="3"/>
  <c r="AP426" i="3"/>
  <c r="AP427" i="3"/>
  <c r="AP428" i="3"/>
  <c r="AP429" i="3"/>
  <c r="AP430" i="3"/>
  <c r="AP431" i="3"/>
  <c r="AP432" i="3"/>
  <c r="AP433" i="3"/>
  <c r="AP434" i="3"/>
  <c r="AP435" i="3"/>
  <c r="AP436" i="3"/>
  <c r="AP437" i="3"/>
  <c r="AP438" i="3"/>
  <c r="AP439" i="3"/>
  <c r="AP440" i="3"/>
  <c r="AP441" i="3"/>
  <c r="AP442" i="3"/>
  <c r="AP443" i="3"/>
  <c r="AP444" i="3"/>
  <c r="AP445" i="3"/>
  <c r="AP446" i="3"/>
  <c r="AP447" i="3"/>
  <c r="AP448" i="3"/>
  <c r="AP449" i="3"/>
  <c r="AP450" i="3"/>
  <c r="AP451" i="3"/>
  <c r="AP452" i="3"/>
  <c r="AP453" i="3"/>
  <c r="AP454" i="3"/>
  <c r="AP455" i="3"/>
  <c r="AP456" i="3"/>
  <c r="AP457" i="3"/>
  <c r="AP458" i="3"/>
  <c r="AP459" i="3"/>
  <c r="AP460" i="3"/>
  <c r="AP461" i="3"/>
  <c r="AP462" i="3"/>
  <c r="AP463" i="3"/>
  <c r="AP464" i="3"/>
  <c r="AP465" i="3"/>
  <c r="AP466" i="3"/>
  <c r="AP467" i="3"/>
  <c r="AP468" i="3"/>
  <c r="AP469" i="3"/>
  <c r="AP470" i="3"/>
  <c r="AP471" i="3"/>
  <c r="AP472" i="3"/>
  <c r="AP473" i="3"/>
  <c r="AP474" i="3"/>
  <c r="AP475" i="3"/>
  <c r="AP476" i="3"/>
  <c r="AP477" i="3"/>
  <c r="AP478" i="3"/>
  <c r="AP479" i="3"/>
  <c r="AP480" i="3"/>
  <c r="AP481" i="3"/>
  <c r="AP482" i="3"/>
  <c r="AP483" i="3"/>
  <c r="AP484" i="3"/>
  <c r="AP485" i="3"/>
  <c r="AP486" i="3"/>
  <c r="AP487" i="3"/>
  <c r="AP488" i="3"/>
  <c r="AP489" i="3"/>
  <c r="AP490" i="3"/>
  <c r="AP491" i="3"/>
  <c r="AP492" i="3"/>
  <c r="AP493" i="3"/>
  <c r="AP494" i="3"/>
  <c r="AP495" i="3"/>
  <c r="AP496" i="3"/>
  <c r="AP497" i="3"/>
  <c r="AP498" i="3"/>
  <c r="AP499" i="3"/>
  <c r="AP500" i="3"/>
  <c r="AP501" i="3"/>
  <c r="AP502" i="3"/>
  <c r="AP503" i="3"/>
  <c r="AP504" i="3"/>
  <c r="AP505" i="3"/>
  <c r="AP506" i="3"/>
  <c r="AP507" i="3"/>
  <c r="AP508" i="3"/>
  <c r="AP509" i="3"/>
  <c r="AP510" i="3"/>
  <c r="AP511" i="3"/>
  <c r="AP512" i="3"/>
  <c r="AP513" i="3"/>
  <c r="AP514" i="3"/>
  <c r="AP515" i="3"/>
  <c r="AP516" i="3"/>
  <c r="AP517" i="3"/>
  <c r="AP518" i="3"/>
  <c r="AP519" i="3"/>
  <c r="AP520" i="3"/>
  <c r="AP521" i="3"/>
  <c r="AP522" i="3"/>
  <c r="AP523" i="3"/>
  <c r="AP524" i="3"/>
  <c r="AP525" i="3"/>
  <c r="AP526" i="3"/>
  <c r="AP527" i="3"/>
  <c r="AP528" i="3"/>
  <c r="AP529" i="3"/>
  <c r="AP530" i="3"/>
  <c r="AP531" i="3"/>
  <c r="AP532" i="3"/>
  <c r="AP533" i="3"/>
  <c r="AP534" i="3"/>
  <c r="AP535" i="3"/>
  <c r="AP536" i="3"/>
  <c r="AP537" i="3"/>
  <c r="AP538" i="3"/>
  <c r="AP539" i="3"/>
  <c r="AP540" i="3"/>
  <c r="AP541" i="3"/>
  <c r="AP542" i="3"/>
  <c r="AP543" i="3"/>
  <c r="AP544" i="3"/>
  <c r="AP545" i="3"/>
  <c r="AP546" i="3"/>
  <c r="AP547" i="3"/>
  <c r="AP548" i="3"/>
  <c r="AP549" i="3"/>
  <c r="AP550" i="3"/>
  <c r="AP551" i="3"/>
  <c r="AP552" i="3"/>
  <c r="AP553" i="3"/>
  <c r="AP554" i="3"/>
  <c r="AP555" i="3"/>
  <c r="AP556" i="3"/>
  <c r="AP557" i="3"/>
  <c r="AP558" i="3"/>
  <c r="AP559" i="3"/>
  <c r="AP560" i="3"/>
  <c r="AP561" i="3"/>
  <c r="AP562" i="3"/>
  <c r="AP563" i="3"/>
  <c r="AP564" i="3"/>
  <c r="AP565" i="3"/>
  <c r="AP566" i="3"/>
  <c r="AP567" i="3"/>
  <c r="AP568" i="3"/>
  <c r="AP569" i="3"/>
  <c r="AP570" i="3"/>
  <c r="AP571" i="3"/>
  <c r="AP572" i="3"/>
  <c r="AP573" i="3"/>
  <c r="AP574" i="3"/>
  <c r="AP575" i="3"/>
  <c r="AP576" i="3"/>
  <c r="AP577" i="3"/>
  <c r="AP578" i="3"/>
  <c r="AP579" i="3"/>
  <c r="AP580" i="3"/>
  <c r="AP581" i="3"/>
  <c r="AP582" i="3"/>
  <c r="AP583" i="3"/>
  <c r="AP584" i="3"/>
  <c r="AP585" i="3"/>
  <c r="AP586" i="3"/>
  <c r="AP587" i="3"/>
  <c r="AP588" i="3"/>
  <c r="AP589" i="3"/>
  <c r="AP590" i="3"/>
  <c r="AP591" i="3"/>
  <c r="AP592" i="3"/>
  <c r="AP593" i="3"/>
  <c r="AP594" i="3"/>
  <c r="AP595" i="3"/>
  <c r="AP596" i="3"/>
  <c r="AP597" i="3"/>
  <c r="AP598" i="3"/>
  <c r="AP599" i="3"/>
  <c r="AP600" i="3"/>
  <c r="AP601" i="3"/>
  <c r="AP602" i="3"/>
  <c r="AP603" i="3"/>
  <c r="AP604" i="3"/>
  <c r="AP605" i="3"/>
  <c r="AP606" i="3"/>
  <c r="AP607" i="3"/>
  <c r="AP608" i="3"/>
  <c r="AP609" i="3"/>
  <c r="AP610" i="3"/>
  <c r="AP611" i="3"/>
  <c r="AP612" i="3"/>
  <c r="AP613" i="3"/>
  <c r="AP614" i="3"/>
  <c r="AP615" i="3"/>
  <c r="AP616" i="3"/>
  <c r="AP617" i="3"/>
  <c r="AP618" i="3"/>
  <c r="AP619" i="3"/>
  <c r="AP620" i="3"/>
  <c r="AP621" i="3"/>
  <c r="AP622" i="3"/>
  <c r="AP623" i="3"/>
  <c r="AP624" i="3"/>
  <c r="AP625" i="3"/>
  <c r="AP626" i="3"/>
  <c r="AP627" i="3"/>
  <c r="AP628" i="3"/>
  <c r="AP629" i="3"/>
  <c r="AP630" i="3"/>
  <c r="AP631" i="3"/>
  <c r="AP632" i="3"/>
  <c r="AP633" i="3"/>
  <c r="AP634" i="3"/>
  <c r="AP635" i="3"/>
  <c r="AP636" i="3"/>
  <c r="AP637" i="3"/>
  <c r="AP638" i="3"/>
  <c r="AP639" i="3"/>
  <c r="AP640" i="3"/>
  <c r="AP641" i="3"/>
  <c r="AP642" i="3"/>
  <c r="AP643" i="3"/>
  <c r="AP644" i="3"/>
  <c r="AP645" i="3"/>
  <c r="AP646" i="3"/>
  <c r="AP647" i="3"/>
  <c r="AP648" i="3"/>
  <c r="AP649" i="3"/>
  <c r="AP650" i="3"/>
  <c r="AP651" i="3"/>
  <c r="AP652" i="3"/>
  <c r="AP653" i="3"/>
  <c r="AP654" i="3"/>
  <c r="AP655" i="3"/>
  <c r="AP656" i="3"/>
  <c r="AP657" i="3"/>
  <c r="AP658" i="3"/>
  <c r="AP659" i="3"/>
  <c r="AP660" i="3"/>
  <c r="AP661" i="3"/>
  <c r="AP662" i="3"/>
  <c r="AP663" i="3"/>
  <c r="AP664" i="3"/>
  <c r="AP665" i="3"/>
  <c r="AP666" i="3"/>
  <c r="AP667" i="3"/>
  <c r="AP668" i="3"/>
  <c r="AP669" i="3"/>
  <c r="AP670" i="3"/>
  <c r="AP671" i="3"/>
  <c r="AP672" i="3"/>
  <c r="AP673" i="3"/>
  <c r="AP674" i="3"/>
  <c r="AP675" i="3"/>
  <c r="AP676" i="3"/>
  <c r="AP677" i="3"/>
  <c r="AP678" i="3"/>
  <c r="AP679" i="3"/>
  <c r="AP680" i="3"/>
  <c r="AP681" i="3"/>
  <c r="AP682" i="3"/>
  <c r="AP683" i="3"/>
  <c r="AP684" i="3"/>
  <c r="AP685" i="3"/>
  <c r="AP686" i="3"/>
  <c r="AP687" i="3"/>
  <c r="AP688" i="3"/>
  <c r="AP689" i="3"/>
  <c r="AP690" i="3"/>
  <c r="AP691" i="3"/>
  <c r="AP692" i="3"/>
  <c r="AP693" i="3"/>
  <c r="AP694" i="3"/>
  <c r="AP695" i="3"/>
  <c r="AP696" i="3"/>
  <c r="AP697" i="3"/>
  <c r="AP698" i="3"/>
  <c r="AP699" i="3"/>
  <c r="AP700" i="3"/>
  <c r="AP701" i="3"/>
  <c r="AP702" i="3"/>
  <c r="AP703" i="3"/>
  <c r="AP704" i="3"/>
  <c r="AP705" i="3"/>
  <c r="AP706" i="3"/>
  <c r="AP707" i="3"/>
  <c r="AP708" i="3"/>
  <c r="AP709" i="3"/>
  <c r="AP710" i="3"/>
  <c r="AP711" i="3"/>
  <c r="AP712" i="3"/>
  <c r="AP713" i="3"/>
  <c r="AP714" i="3"/>
  <c r="AP715" i="3"/>
  <c r="AP716" i="3"/>
  <c r="AP717" i="3"/>
  <c r="AP718" i="3"/>
  <c r="AP719" i="3"/>
  <c r="AP720" i="3"/>
  <c r="AP721" i="3"/>
  <c r="AP722" i="3"/>
  <c r="AP723" i="3"/>
  <c r="AP724" i="3"/>
  <c r="AP725" i="3"/>
  <c r="AP726" i="3"/>
  <c r="AP727" i="3"/>
  <c r="AP728" i="3"/>
  <c r="AP729" i="3"/>
  <c r="AP730" i="3"/>
  <c r="AP731" i="3"/>
  <c r="AP732" i="3"/>
  <c r="AP733" i="3"/>
  <c r="AP734" i="3"/>
  <c r="AP735" i="3"/>
  <c r="AP736" i="3"/>
  <c r="AP737" i="3"/>
  <c r="AP738" i="3"/>
  <c r="AP739" i="3"/>
  <c r="AP740" i="3"/>
  <c r="AP741" i="3"/>
  <c r="AP742" i="3"/>
  <c r="AP743" i="3"/>
  <c r="AP744" i="3"/>
  <c r="AP745" i="3"/>
  <c r="AP746" i="3"/>
  <c r="AP747" i="3"/>
  <c r="AP748" i="3"/>
  <c r="AP749" i="3"/>
  <c r="AP750" i="3"/>
  <c r="AP751" i="3"/>
  <c r="AP752" i="3"/>
  <c r="AP753" i="3"/>
  <c r="AP754" i="3"/>
  <c r="AP755" i="3"/>
  <c r="AP756" i="3"/>
  <c r="AP757" i="3"/>
  <c r="AP758" i="3"/>
  <c r="AP759" i="3"/>
  <c r="AP760" i="3"/>
  <c r="AP761" i="3"/>
  <c r="AP762" i="3"/>
  <c r="AP763" i="3"/>
  <c r="AP764" i="3"/>
  <c r="AP765" i="3"/>
  <c r="AP766" i="3"/>
  <c r="AP767" i="3"/>
  <c r="AP768" i="3"/>
  <c r="AP769" i="3"/>
  <c r="AP770" i="3"/>
  <c r="AP771" i="3"/>
  <c r="AP772" i="3"/>
  <c r="AP773" i="3"/>
  <c r="AP774" i="3"/>
  <c r="AP775" i="3"/>
  <c r="AP776" i="3"/>
  <c r="AP777" i="3"/>
  <c r="AP778" i="3"/>
  <c r="AP779" i="3"/>
  <c r="AP780" i="3"/>
  <c r="AP781" i="3"/>
  <c r="AP782" i="3"/>
  <c r="AP783" i="3"/>
  <c r="AP784" i="3"/>
  <c r="AP785" i="3"/>
  <c r="AP786" i="3"/>
  <c r="AP787" i="3"/>
  <c r="AP788" i="3"/>
  <c r="AP789" i="3"/>
  <c r="AP790" i="3"/>
  <c r="AP791" i="3"/>
  <c r="AP792" i="3"/>
  <c r="AP793" i="3"/>
  <c r="AP794" i="3"/>
  <c r="AP795" i="3"/>
  <c r="AP796" i="3"/>
  <c r="AP797" i="3"/>
  <c r="AP798" i="3"/>
  <c r="AP799" i="3"/>
  <c r="AP800" i="3"/>
  <c r="AP801" i="3"/>
  <c r="AP802" i="3"/>
  <c r="AP803" i="3"/>
  <c r="AP804" i="3"/>
  <c r="AP805" i="3"/>
  <c r="AP806" i="3"/>
  <c r="AP807" i="3"/>
  <c r="AP808" i="3"/>
  <c r="AP809" i="3"/>
  <c r="AP810" i="3"/>
  <c r="AP811" i="3"/>
  <c r="AP812" i="3"/>
  <c r="AP813" i="3"/>
  <c r="AP814" i="3"/>
  <c r="AP815" i="3"/>
  <c r="AP816" i="3"/>
  <c r="AP817" i="3"/>
  <c r="AP818" i="3"/>
  <c r="AP819" i="3"/>
  <c r="AP820" i="3"/>
  <c r="AP821" i="3"/>
  <c r="AP822" i="3"/>
  <c r="AP823" i="3"/>
  <c r="AP824" i="3"/>
  <c r="AP825" i="3"/>
  <c r="AP826" i="3"/>
  <c r="AP827" i="3"/>
  <c r="AP828" i="3"/>
  <c r="AP829" i="3"/>
  <c r="AP830" i="3"/>
  <c r="AP831" i="3"/>
  <c r="AP832" i="3"/>
  <c r="AP833" i="3"/>
  <c r="AP834" i="3"/>
  <c r="AP835" i="3"/>
  <c r="AP836" i="3"/>
  <c r="AP837" i="3"/>
  <c r="AP838" i="3"/>
  <c r="AP839" i="3"/>
  <c r="AP840" i="3"/>
  <c r="AP841" i="3"/>
  <c r="AP842" i="3"/>
  <c r="AP843" i="3"/>
  <c r="AP844" i="3"/>
  <c r="AP845" i="3"/>
  <c r="AP846" i="3"/>
  <c r="AP847" i="3"/>
  <c r="AP848" i="3"/>
  <c r="AP849" i="3"/>
  <c r="AP850" i="3"/>
  <c r="AP851" i="3"/>
  <c r="AP852" i="3"/>
  <c r="AP853" i="3"/>
  <c r="AP854" i="3"/>
  <c r="AP855" i="3"/>
  <c r="AP856" i="3"/>
  <c r="AP857" i="3"/>
  <c r="AP858" i="3"/>
  <c r="AP859" i="3"/>
  <c r="AP860" i="3"/>
  <c r="AP861" i="3"/>
  <c r="AP862" i="3"/>
  <c r="AP863" i="3"/>
  <c r="AP864" i="3"/>
  <c r="AP865" i="3"/>
  <c r="AP866" i="3"/>
  <c r="AP867" i="3"/>
  <c r="AP868" i="3"/>
  <c r="AP869" i="3"/>
  <c r="AP870" i="3"/>
  <c r="AP871" i="3"/>
  <c r="AP872" i="3"/>
  <c r="AP873" i="3"/>
  <c r="AP874" i="3"/>
  <c r="AP875" i="3"/>
  <c r="AP876" i="3"/>
  <c r="AP877" i="3"/>
  <c r="AP878" i="3"/>
  <c r="AP879" i="3"/>
  <c r="AP880" i="3"/>
  <c r="AP881" i="3"/>
  <c r="AP882" i="3"/>
  <c r="AP883" i="3"/>
  <c r="AP884" i="3"/>
  <c r="AP885" i="3"/>
  <c r="AP886" i="3"/>
  <c r="AP887" i="3"/>
  <c r="AP888" i="3"/>
  <c r="AP889" i="3"/>
  <c r="AP890" i="3"/>
  <c r="AP891" i="3"/>
  <c r="AP892" i="3"/>
  <c r="AP893" i="3"/>
  <c r="AP894" i="3"/>
  <c r="AP895" i="3"/>
  <c r="AP896" i="3"/>
  <c r="AP897" i="3"/>
  <c r="AP898" i="3"/>
  <c r="AP899" i="3"/>
  <c r="AP900" i="3"/>
  <c r="AP901" i="3"/>
  <c r="AP902" i="3"/>
  <c r="AP903" i="3"/>
  <c r="AP904" i="3"/>
  <c r="AP905" i="3"/>
  <c r="AP906" i="3"/>
  <c r="AP907" i="3"/>
  <c r="AP908" i="3"/>
  <c r="AP909" i="3"/>
  <c r="AP910" i="3"/>
  <c r="AP911" i="3"/>
  <c r="AP912" i="3"/>
  <c r="AP913" i="3"/>
  <c r="AP914" i="3"/>
  <c r="AP915" i="3"/>
  <c r="AP916" i="3"/>
  <c r="AP917" i="3"/>
  <c r="AP918" i="3"/>
  <c r="AP919" i="3"/>
  <c r="AP920" i="3"/>
  <c r="AP921" i="3"/>
  <c r="AP922" i="3"/>
  <c r="AP923" i="3"/>
  <c r="AP924" i="3"/>
  <c r="AP925" i="3"/>
  <c r="AP926" i="3"/>
  <c r="AP927" i="3"/>
  <c r="AP928" i="3"/>
  <c r="AP929" i="3"/>
  <c r="AP930" i="3"/>
  <c r="AP931" i="3"/>
  <c r="AP932" i="3"/>
  <c r="AP933" i="3"/>
  <c r="AP934" i="3"/>
  <c r="AP935" i="3"/>
  <c r="AP936" i="3"/>
  <c r="AP937" i="3"/>
  <c r="AP938" i="3"/>
  <c r="AP939" i="3"/>
  <c r="AP940" i="3"/>
  <c r="AP941" i="3"/>
  <c r="AP942" i="3"/>
  <c r="AP943" i="3"/>
  <c r="AP944" i="3"/>
  <c r="AP945" i="3"/>
  <c r="AP946" i="3"/>
  <c r="AP947" i="3"/>
  <c r="AP948" i="3"/>
  <c r="AP949" i="3"/>
  <c r="AP950" i="3"/>
  <c r="AP951" i="3"/>
  <c r="AP952" i="3"/>
  <c r="AP953" i="3"/>
  <c r="AP954" i="3"/>
  <c r="AP955" i="3"/>
  <c r="AP956" i="3"/>
  <c r="AP957" i="3"/>
  <c r="AP958" i="3"/>
  <c r="AP959" i="3"/>
  <c r="AP960" i="3"/>
  <c r="AP961" i="3"/>
  <c r="AP962" i="3"/>
  <c r="AP963" i="3"/>
  <c r="AP964" i="3"/>
  <c r="AP965" i="3"/>
  <c r="AP966" i="3"/>
  <c r="AP967" i="3"/>
  <c r="AP968" i="3"/>
  <c r="AP969" i="3"/>
  <c r="AP970" i="3"/>
  <c r="AP971" i="3"/>
  <c r="AP972" i="3"/>
  <c r="AP973" i="3"/>
  <c r="AP974" i="3"/>
  <c r="AP975" i="3"/>
  <c r="AP976" i="3"/>
  <c r="AP977" i="3"/>
  <c r="AP978" i="3"/>
  <c r="AP979" i="3"/>
  <c r="AP980" i="3"/>
  <c r="AP981" i="3"/>
  <c r="AP982" i="3"/>
  <c r="AP983" i="3"/>
  <c r="AP984" i="3"/>
  <c r="AP985" i="3"/>
  <c r="AP986" i="3"/>
  <c r="AP987" i="3"/>
  <c r="AP988" i="3"/>
  <c r="AP989" i="3"/>
  <c r="AP990" i="3"/>
  <c r="AP991" i="3"/>
  <c r="AP992" i="3"/>
  <c r="AP993" i="3"/>
  <c r="AP994" i="3"/>
  <c r="AP995" i="3"/>
  <c r="AP996" i="3"/>
  <c r="AP997" i="3"/>
  <c r="AP998" i="3"/>
  <c r="AP999" i="3"/>
  <c r="AP1000" i="3"/>
  <c r="AP1001" i="3"/>
  <c r="AP1002" i="3"/>
  <c r="AP1003" i="3"/>
  <c r="AP9" i="3"/>
  <c r="AP8" i="3"/>
  <c r="BA8" i="3"/>
  <c r="BB8" i="3" s="1"/>
  <c r="BA9" i="3"/>
  <c r="BC9" i="3" s="1"/>
  <c r="BA10" i="3"/>
  <c r="BB10" i="3" s="1"/>
  <c r="BA11" i="3"/>
  <c r="BB11" i="3" s="1"/>
  <c r="BA12" i="3"/>
  <c r="BB12" i="3" s="1"/>
  <c r="BA13" i="3"/>
  <c r="BB13" i="3" s="1"/>
  <c r="BA14" i="3"/>
  <c r="BB14" i="3" s="1"/>
  <c r="BA15" i="3"/>
  <c r="BB15" i="3" s="1"/>
  <c r="BA16" i="3"/>
  <c r="BB16" i="3" s="1"/>
  <c r="BA17" i="3"/>
  <c r="BB17" i="3" s="1"/>
  <c r="BA18" i="3"/>
  <c r="BA19" i="3"/>
  <c r="BA20" i="3"/>
  <c r="BB20" i="3" s="1"/>
  <c r="BA21" i="3"/>
  <c r="BB21" i="3" s="1"/>
  <c r="BA22" i="3"/>
  <c r="BB22" i="3" s="1"/>
  <c r="BA23" i="3"/>
  <c r="BB23" i="3" s="1"/>
  <c r="BA24" i="3"/>
  <c r="BB24" i="3" s="1"/>
  <c r="BA25" i="3"/>
  <c r="BA26" i="3"/>
  <c r="BB26" i="3" s="1"/>
  <c r="BA27" i="3"/>
  <c r="BA28" i="3"/>
  <c r="BB28" i="3" s="1"/>
  <c r="BA29" i="3"/>
  <c r="BB29" i="3" s="1"/>
  <c r="BA30" i="3"/>
  <c r="BB30" i="3" s="1"/>
  <c r="BA31" i="3"/>
  <c r="BB31" i="3" s="1"/>
  <c r="BA32" i="3"/>
  <c r="BB32" i="3" s="1"/>
  <c r="BA33" i="3"/>
  <c r="BB33" i="3" s="1"/>
  <c r="BA34" i="3"/>
  <c r="BB34" i="3" s="1"/>
  <c r="BA35" i="3"/>
  <c r="BB35" i="3" s="1"/>
  <c r="BA36" i="3"/>
  <c r="BB36" i="3" s="1"/>
  <c r="BA37" i="3"/>
  <c r="BA38" i="3"/>
  <c r="BB38" i="3" s="1"/>
  <c r="BA39" i="3"/>
  <c r="BB39" i="3" s="1"/>
  <c r="BA40" i="3"/>
  <c r="BB40" i="3" s="1"/>
  <c r="BA41" i="3"/>
  <c r="BA42" i="3"/>
  <c r="BB42" i="3" s="1"/>
  <c r="BA43" i="3"/>
  <c r="BB43" i="3" s="1"/>
  <c r="BA44" i="3"/>
  <c r="BA45" i="3"/>
  <c r="BB45" i="3" s="1"/>
  <c r="BA46" i="3"/>
  <c r="BB46" i="3" s="1"/>
  <c r="BA47" i="3"/>
  <c r="BB47" i="3" s="1"/>
  <c r="BA48" i="3"/>
  <c r="BA49" i="3"/>
  <c r="BB49" i="3" s="1"/>
  <c r="BA50" i="3"/>
  <c r="BB50" i="3" s="1"/>
  <c r="BA51" i="3"/>
  <c r="BB51" i="3" s="1"/>
  <c r="BA52" i="3"/>
  <c r="BB52" i="3" s="1"/>
  <c r="BA53" i="3"/>
  <c r="BB53" i="3" s="1"/>
  <c r="BA54" i="3"/>
  <c r="BA55" i="3"/>
  <c r="BB55" i="3" s="1"/>
  <c r="BA56" i="3"/>
  <c r="BA57" i="3"/>
  <c r="BB57" i="3" s="1"/>
  <c r="BA58" i="3"/>
  <c r="BA59" i="3"/>
  <c r="BB59" i="3" s="1"/>
  <c r="BA60" i="3"/>
  <c r="BB60" i="3" s="1"/>
  <c r="BA61" i="3"/>
  <c r="BA62" i="3"/>
  <c r="BA63" i="3"/>
  <c r="BB63" i="3" s="1"/>
  <c r="BA64" i="3"/>
  <c r="BB64" i="3" s="1"/>
  <c r="BA65" i="3"/>
  <c r="BB65" i="3" s="1"/>
  <c r="BA66" i="3"/>
  <c r="BC66" i="3" s="1"/>
  <c r="BA67" i="3"/>
  <c r="BB67" i="3" s="1"/>
  <c r="BA68" i="3"/>
  <c r="BB68" i="3" s="1"/>
  <c r="BA69" i="3"/>
  <c r="BB69" i="3" s="1"/>
  <c r="BA70" i="3"/>
  <c r="BA71" i="3"/>
  <c r="BB71" i="3" s="1"/>
  <c r="BA72" i="3"/>
  <c r="BB72" i="3" s="1"/>
  <c r="BA73" i="3"/>
  <c r="BB73" i="3" s="1"/>
  <c r="BA74" i="3"/>
  <c r="BB74" i="3" s="1"/>
  <c r="BA75" i="3"/>
  <c r="BB75" i="3" s="1"/>
  <c r="BA76" i="3"/>
  <c r="BB76" i="3" s="1"/>
  <c r="BA77" i="3"/>
  <c r="BA78" i="3"/>
  <c r="BC78" i="3" s="1"/>
  <c r="BA79" i="3"/>
  <c r="BB79" i="3" s="1"/>
  <c r="BA80" i="3"/>
  <c r="BB80" i="3" s="1"/>
  <c r="BA81" i="3"/>
  <c r="BB81" i="3" s="1"/>
  <c r="BA82" i="3"/>
  <c r="BA83" i="3"/>
  <c r="BB83" i="3" s="1"/>
  <c r="BA84" i="3"/>
  <c r="BA85" i="3"/>
  <c r="BC85" i="3" s="1"/>
  <c r="BA86" i="3"/>
  <c r="BB86" i="3" s="1"/>
  <c r="BA87" i="3"/>
  <c r="BB87" i="3" s="1"/>
  <c r="BA88" i="3"/>
  <c r="BB88" i="3" s="1"/>
  <c r="BA89" i="3"/>
  <c r="BB89" i="3" s="1"/>
  <c r="BA90" i="3"/>
  <c r="BB90" i="3" s="1"/>
  <c r="BA91" i="3"/>
  <c r="BB91" i="3" s="1"/>
  <c r="BA92" i="3"/>
  <c r="BB92" i="3" s="1"/>
  <c r="BA93" i="3"/>
  <c r="BB93" i="3" s="1"/>
  <c r="BA94" i="3"/>
  <c r="BA95" i="3"/>
  <c r="BB95" i="3" s="1"/>
  <c r="BA96" i="3"/>
  <c r="BB96" i="3" s="1"/>
  <c r="BA97" i="3"/>
  <c r="BB97" i="3" s="1"/>
  <c r="BA98" i="3"/>
  <c r="BA99" i="3"/>
  <c r="BB99" i="3" s="1"/>
  <c r="BA100" i="3"/>
  <c r="BA101" i="3"/>
  <c r="BA102" i="3"/>
  <c r="BA103" i="3"/>
  <c r="BB103" i="3" s="1"/>
  <c r="BA104" i="3"/>
  <c r="BB104" i="3" s="1"/>
  <c r="BA105" i="3"/>
  <c r="BA106" i="3"/>
  <c r="BA107" i="3"/>
  <c r="BA108" i="3"/>
  <c r="BB108" i="3" s="1"/>
  <c r="BA109" i="3"/>
  <c r="BB109" i="3" s="1"/>
  <c r="BA110" i="3"/>
  <c r="BA111" i="3"/>
  <c r="BB111" i="3" s="1"/>
  <c r="BA112" i="3"/>
  <c r="BB112" i="3" s="1"/>
  <c r="BA113" i="3"/>
  <c r="BB113" i="3" s="1"/>
  <c r="BA114" i="3"/>
  <c r="BC114" i="3" s="1"/>
  <c r="BA115" i="3"/>
  <c r="BA116" i="3"/>
  <c r="BB116" i="3" s="1"/>
  <c r="BA117" i="3"/>
  <c r="BB117" i="3" s="1"/>
  <c r="BA118" i="3"/>
  <c r="BB118" i="3" s="1"/>
  <c r="BA119" i="3"/>
  <c r="BB119" i="3" s="1"/>
  <c r="BA120" i="3"/>
  <c r="BA121" i="3"/>
  <c r="BC121" i="3" s="1"/>
  <c r="BA122" i="3"/>
  <c r="BA123" i="3"/>
  <c r="BB123" i="3" s="1"/>
  <c r="BA124" i="3"/>
  <c r="BA125" i="3"/>
  <c r="BB125" i="3" s="1"/>
  <c r="BA126" i="3"/>
  <c r="BB126" i="3" s="1"/>
  <c r="BA127" i="3"/>
  <c r="BB127" i="3" s="1"/>
  <c r="BA128" i="3"/>
  <c r="BA129" i="3"/>
  <c r="BC129" i="3" s="1"/>
  <c r="BA130" i="3"/>
  <c r="BB130" i="3" s="1"/>
  <c r="BA131" i="3"/>
  <c r="BA132" i="3"/>
  <c r="BB132" i="3" s="1"/>
  <c r="BA133" i="3"/>
  <c r="BB133" i="3" s="1"/>
  <c r="BA134" i="3"/>
  <c r="BB134" i="3" s="1"/>
  <c r="BA135" i="3"/>
  <c r="BB135" i="3" s="1"/>
  <c r="BA136" i="3"/>
  <c r="BA137" i="3"/>
  <c r="BA138" i="3"/>
  <c r="BB138" i="3" s="1"/>
  <c r="BA139" i="3"/>
  <c r="BB139" i="3" s="1"/>
  <c r="BA140" i="3"/>
  <c r="BB140" i="3" s="1"/>
  <c r="BA141" i="3"/>
  <c r="BA142" i="3"/>
  <c r="BA143" i="3"/>
  <c r="BA144" i="3"/>
  <c r="BA145" i="3"/>
  <c r="BC145" i="3" s="1"/>
  <c r="BA146" i="3"/>
  <c r="BB146" i="3" s="1"/>
  <c r="BA147" i="3"/>
  <c r="BB147" i="3" s="1"/>
  <c r="BA148" i="3"/>
  <c r="BB148" i="3" s="1"/>
  <c r="BA149" i="3"/>
  <c r="BA150" i="3"/>
  <c r="BB150" i="3" s="1"/>
  <c r="BA151" i="3"/>
  <c r="BB151" i="3" s="1"/>
  <c r="BA152" i="3"/>
  <c r="BB152" i="3" s="1"/>
  <c r="BA153" i="3"/>
  <c r="BA154" i="3"/>
  <c r="BB154" i="3" s="1"/>
  <c r="BA155" i="3"/>
  <c r="BB155" i="3" s="1"/>
  <c r="BA156" i="3"/>
  <c r="BA157" i="3"/>
  <c r="BB157" i="3" s="1"/>
  <c r="BA158" i="3"/>
  <c r="BB158" i="3" s="1"/>
  <c r="BA159" i="3"/>
  <c r="BB159" i="3" s="1"/>
  <c r="BA160" i="3"/>
  <c r="BA161" i="3"/>
  <c r="BA162" i="3"/>
  <c r="BB162" i="3" s="1"/>
  <c r="BA163" i="3"/>
  <c r="BB163" i="3" s="1"/>
  <c r="BA164" i="3"/>
  <c r="BB164" i="3" s="1"/>
  <c r="BA165" i="3"/>
  <c r="BB165" i="3" s="1"/>
  <c r="BA166" i="3"/>
  <c r="BC166" i="3" s="1"/>
  <c r="BA167" i="3"/>
  <c r="BB167" i="3" s="1"/>
  <c r="BA168" i="3"/>
  <c r="BA169" i="3"/>
  <c r="BB169" i="3" s="1"/>
  <c r="BA170" i="3"/>
  <c r="BB170" i="3" s="1"/>
  <c r="BA171" i="3"/>
  <c r="BA172" i="3"/>
  <c r="BB172" i="3" s="1"/>
  <c r="BA173" i="3"/>
  <c r="BB173" i="3" s="1"/>
  <c r="BA174" i="3"/>
  <c r="BB174" i="3" s="1"/>
  <c r="BA175" i="3"/>
  <c r="BB175" i="3" s="1"/>
  <c r="BA176" i="3"/>
  <c r="BB176" i="3" s="1"/>
  <c r="BA177" i="3"/>
  <c r="BB177" i="3" s="1"/>
  <c r="BA178" i="3"/>
  <c r="BB178" i="3" s="1"/>
  <c r="BA179" i="3"/>
  <c r="BB179" i="3" s="1"/>
  <c r="BA180" i="3"/>
  <c r="BA181" i="3"/>
  <c r="BB181" i="3" s="1"/>
  <c r="BA182" i="3"/>
  <c r="BB182" i="3" s="1"/>
  <c r="BA183" i="3"/>
  <c r="BA184" i="3"/>
  <c r="BA185" i="3"/>
  <c r="BB185" i="3" s="1"/>
  <c r="BA186" i="3"/>
  <c r="BB186" i="3" s="1"/>
  <c r="BA187" i="3"/>
  <c r="BA188" i="3"/>
  <c r="BA189" i="3"/>
  <c r="BB189" i="3" s="1"/>
  <c r="BA190" i="3"/>
  <c r="BB190" i="3" s="1"/>
  <c r="BA191" i="3"/>
  <c r="BA192" i="3"/>
  <c r="BB192" i="3" s="1"/>
  <c r="BA193" i="3"/>
  <c r="BB193" i="3" s="1"/>
  <c r="BA194" i="3"/>
  <c r="BB194" i="3" s="1"/>
  <c r="BA195" i="3"/>
  <c r="BA196" i="3"/>
  <c r="BB196" i="3" s="1"/>
  <c r="BA197" i="3"/>
  <c r="BB197" i="3" s="1"/>
  <c r="BA198" i="3"/>
  <c r="BB198" i="3" s="1"/>
  <c r="BA199" i="3"/>
  <c r="BB199" i="3" s="1"/>
  <c r="BA200" i="3"/>
  <c r="BB200" i="3" s="1"/>
  <c r="BA201" i="3"/>
  <c r="BA202" i="3"/>
  <c r="BB202" i="3" s="1"/>
  <c r="BA203" i="3"/>
  <c r="BB203" i="3" s="1"/>
  <c r="BA204" i="3"/>
  <c r="BA205" i="3"/>
  <c r="BB205" i="3" s="1"/>
  <c r="BA206" i="3"/>
  <c r="BB206" i="3" s="1"/>
  <c r="BA207" i="3"/>
  <c r="BA208" i="3"/>
  <c r="BB208" i="3" s="1"/>
  <c r="BA209" i="3"/>
  <c r="BA210" i="3"/>
  <c r="BB210" i="3" s="1"/>
  <c r="BA211" i="3"/>
  <c r="BB211" i="3" s="1"/>
  <c r="BA212" i="3"/>
  <c r="BB212" i="3" s="1"/>
  <c r="BA213" i="3"/>
  <c r="BB213" i="3" s="1"/>
  <c r="BA214" i="3"/>
  <c r="BA215" i="3"/>
  <c r="BB215" i="3" s="1"/>
  <c r="BA216" i="3"/>
  <c r="BB216" i="3" s="1"/>
  <c r="BA217" i="3"/>
  <c r="BB217" i="3" s="1"/>
  <c r="BA218" i="3"/>
  <c r="BB218" i="3" s="1"/>
  <c r="BA219" i="3"/>
  <c r="BA220" i="3"/>
  <c r="BA221" i="3"/>
  <c r="BA222" i="3"/>
  <c r="BB222" i="3" s="1"/>
  <c r="BA223" i="3"/>
  <c r="BB223" i="3" s="1"/>
  <c r="BA224" i="3"/>
  <c r="BB224" i="3" s="1"/>
  <c r="BA225" i="3"/>
  <c r="BB225" i="3" s="1"/>
  <c r="BA226" i="3"/>
  <c r="BB226" i="3" s="1"/>
  <c r="BA227" i="3"/>
  <c r="BA228" i="3"/>
  <c r="BB228" i="3" s="1"/>
  <c r="BA229" i="3"/>
  <c r="BB229" i="3" s="1"/>
  <c r="BA230" i="3"/>
  <c r="BB230" i="3" s="1"/>
  <c r="BA231" i="3"/>
  <c r="BB231" i="3" s="1"/>
  <c r="BA232" i="3"/>
  <c r="BB232" i="3" s="1"/>
  <c r="BA233" i="3"/>
  <c r="BB233" i="3" s="1"/>
  <c r="BA234" i="3"/>
  <c r="BA235" i="3"/>
  <c r="BA236" i="3"/>
  <c r="BB236" i="3" s="1"/>
  <c r="BA237" i="3"/>
  <c r="BB237" i="3" s="1"/>
  <c r="BA238" i="3"/>
  <c r="BB238" i="3" s="1"/>
  <c r="BA239" i="3"/>
  <c r="BA240" i="3"/>
  <c r="BB240" i="3" s="1"/>
  <c r="BA241" i="3"/>
  <c r="BB241" i="3" s="1"/>
  <c r="BA242" i="3"/>
  <c r="BB242" i="3" s="1"/>
  <c r="BA243" i="3"/>
  <c r="BB243" i="3" s="1"/>
  <c r="BA244" i="3"/>
  <c r="BB244" i="3" s="1"/>
  <c r="BA245" i="3"/>
  <c r="BB245" i="3" s="1"/>
  <c r="BA246" i="3"/>
  <c r="BB246" i="3" s="1"/>
  <c r="BA247" i="3"/>
  <c r="BC247" i="3" s="1"/>
  <c r="BA248" i="3"/>
  <c r="BB248" i="3" s="1"/>
  <c r="BA249" i="3"/>
  <c r="BB249" i="3" s="1"/>
  <c r="BA250" i="3"/>
  <c r="BA251" i="3"/>
  <c r="BB251" i="3" s="1"/>
  <c r="BA252" i="3"/>
  <c r="BB252" i="3" s="1"/>
  <c r="BA253" i="3"/>
  <c r="BB253" i="3" s="1"/>
  <c r="BA254" i="3"/>
  <c r="BA255" i="3"/>
  <c r="BA256" i="3"/>
  <c r="BB256" i="3" s="1"/>
  <c r="BA257" i="3"/>
  <c r="BB257" i="3" s="1"/>
  <c r="BA258" i="3"/>
  <c r="BB258" i="3" s="1"/>
  <c r="BA259" i="3"/>
  <c r="BB259" i="3" s="1"/>
  <c r="BA260" i="3"/>
  <c r="BB260" i="3" s="1"/>
  <c r="BA261" i="3"/>
  <c r="BB261" i="3" s="1"/>
  <c r="BA262" i="3"/>
  <c r="BB262" i="3" s="1"/>
  <c r="BA263" i="3"/>
  <c r="BB263" i="3" s="1"/>
  <c r="BA264" i="3"/>
  <c r="BB264" i="3" s="1"/>
  <c r="BA265" i="3"/>
  <c r="BA266" i="3"/>
  <c r="BA267" i="3"/>
  <c r="BB267" i="3" s="1"/>
  <c r="BA268" i="3"/>
  <c r="BB268" i="3" s="1"/>
  <c r="BA269" i="3"/>
  <c r="BB269" i="3" s="1"/>
  <c r="BA270" i="3"/>
  <c r="BA271" i="3"/>
  <c r="BB271" i="3" s="1"/>
  <c r="BA272" i="3"/>
  <c r="BB272" i="3" s="1"/>
  <c r="BA273" i="3"/>
  <c r="BC273" i="3" s="1"/>
  <c r="BA274" i="3"/>
  <c r="BC274" i="3" s="1"/>
  <c r="BA275" i="3"/>
  <c r="BC275" i="3" s="1"/>
  <c r="BA276" i="3"/>
  <c r="BB276" i="3" s="1"/>
  <c r="BA277" i="3"/>
  <c r="BC277" i="3" s="1"/>
  <c r="BA278" i="3"/>
  <c r="BA279" i="3"/>
  <c r="BA280" i="3"/>
  <c r="BB280" i="3" s="1"/>
  <c r="BA281" i="3"/>
  <c r="BB281" i="3" s="1"/>
  <c r="BA282" i="3"/>
  <c r="BC282" i="3" s="1"/>
  <c r="BA283" i="3"/>
  <c r="BC283" i="3" s="1"/>
  <c r="BA284" i="3"/>
  <c r="BB284" i="3" s="1"/>
  <c r="BA285" i="3"/>
  <c r="BB285" i="3" s="1"/>
  <c r="BA286" i="3"/>
  <c r="BB286" i="3" s="1"/>
  <c r="BA287" i="3"/>
  <c r="BB287" i="3" s="1"/>
  <c r="BA288" i="3"/>
  <c r="BB288" i="3" s="1"/>
  <c r="BA289" i="3"/>
  <c r="BB289" i="3" s="1"/>
  <c r="BA290" i="3"/>
  <c r="BB290" i="3" s="1"/>
  <c r="BA291" i="3"/>
  <c r="BB291" i="3" s="1"/>
  <c r="BA292" i="3"/>
  <c r="BA293" i="3"/>
  <c r="BB293" i="3" s="1"/>
  <c r="BA294" i="3"/>
  <c r="BB294" i="3" s="1"/>
  <c r="BA295" i="3"/>
  <c r="BA296" i="3"/>
  <c r="BB296" i="3" s="1"/>
  <c r="BA297" i="3"/>
  <c r="BB297" i="3" s="1"/>
  <c r="BA298" i="3"/>
  <c r="BB298" i="3" s="1"/>
  <c r="BA299" i="3"/>
  <c r="BC299" i="3" s="1"/>
  <c r="BA300" i="3"/>
  <c r="BB300" i="3" s="1"/>
  <c r="BA301" i="3"/>
  <c r="BA302" i="3"/>
  <c r="BA303" i="3"/>
  <c r="BA304" i="3"/>
  <c r="BB304" i="3" s="1"/>
  <c r="BA305" i="3"/>
  <c r="BA306" i="3"/>
  <c r="BB306" i="3" s="1"/>
  <c r="BA307" i="3"/>
  <c r="BB307" i="3" s="1"/>
  <c r="BA308" i="3"/>
  <c r="BA309" i="3"/>
  <c r="BB309" i="3" s="1"/>
  <c r="BA310" i="3"/>
  <c r="BA311" i="3"/>
  <c r="BB311" i="3" s="1"/>
  <c r="BA312" i="3"/>
  <c r="BB312" i="3" s="1"/>
  <c r="BA313" i="3"/>
  <c r="BB313" i="3" s="1"/>
  <c r="BA314" i="3"/>
  <c r="BB314" i="3" s="1"/>
  <c r="BA315" i="3"/>
  <c r="BB315" i="3" s="1"/>
  <c r="BA316" i="3"/>
  <c r="BB316" i="3" s="1"/>
  <c r="BA317" i="3"/>
  <c r="BB317" i="3" s="1"/>
  <c r="BA318" i="3"/>
  <c r="BB318" i="3" s="1"/>
  <c r="BA319" i="3"/>
  <c r="BA320" i="3"/>
  <c r="BB320" i="3" s="1"/>
  <c r="BA321" i="3"/>
  <c r="BB321" i="3" s="1"/>
  <c r="BA322" i="3"/>
  <c r="BA323" i="3"/>
  <c r="BC323" i="3" s="1"/>
  <c r="BA324" i="3"/>
  <c r="BB324" i="3" s="1"/>
  <c r="BA325" i="3"/>
  <c r="BB325" i="3" s="1"/>
  <c r="BA326" i="3"/>
  <c r="BB326" i="3" s="1"/>
  <c r="BA327" i="3"/>
  <c r="BB327" i="3" s="1"/>
  <c r="BA328" i="3"/>
  <c r="BB328" i="3" s="1"/>
  <c r="BA329" i="3"/>
  <c r="BA330" i="3"/>
  <c r="BB330" i="3" s="1"/>
  <c r="BA331" i="3"/>
  <c r="BB331" i="3" s="1"/>
  <c r="BA332" i="3"/>
  <c r="BB332" i="3" s="1"/>
  <c r="BA333" i="3"/>
  <c r="BB333" i="3" s="1"/>
  <c r="BA334" i="3"/>
  <c r="BC334" i="3" s="1"/>
  <c r="BA335" i="3"/>
  <c r="BA336" i="3"/>
  <c r="BB336" i="3" s="1"/>
  <c r="BA337" i="3"/>
  <c r="BC337" i="3" s="1"/>
  <c r="BA338" i="3"/>
  <c r="BC338" i="3" s="1"/>
  <c r="BA339" i="3"/>
  <c r="BB339" i="3" s="1"/>
  <c r="BA340" i="3"/>
  <c r="BC340" i="3" s="1"/>
  <c r="BA341" i="3"/>
  <c r="BB341" i="3" s="1"/>
  <c r="BA342" i="3"/>
  <c r="BA343" i="3"/>
  <c r="BA344" i="3"/>
  <c r="BB344" i="3" s="1"/>
  <c r="BA345" i="3"/>
  <c r="BB345" i="3" s="1"/>
  <c r="BA346" i="3"/>
  <c r="BA347" i="3"/>
  <c r="BA348" i="3"/>
  <c r="BA349" i="3"/>
  <c r="BB349" i="3" s="1"/>
  <c r="BA350" i="3"/>
  <c r="BA351" i="3"/>
  <c r="BB351" i="3" s="1"/>
  <c r="BA352" i="3"/>
  <c r="BB352" i="3" s="1"/>
  <c r="BA353" i="3"/>
  <c r="BC353" i="3" s="1"/>
  <c r="BA354" i="3"/>
  <c r="BA355" i="3"/>
  <c r="BA356" i="3"/>
  <c r="BB356" i="3" s="1"/>
  <c r="BA357" i="3"/>
  <c r="BB357" i="3" s="1"/>
  <c r="BA358" i="3"/>
  <c r="BB358" i="3" s="1"/>
  <c r="BA359" i="3"/>
  <c r="BC359" i="3" s="1"/>
  <c r="BA360" i="3"/>
  <c r="BB360" i="3" s="1"/>
  <c r="BA361" i="3"/>
  <c r="BB361" i="3" s="1"/>
  <c r="BA362" i="3"/>
  <c r="BB362" i="3" s="1"/>
  <c r="BA363" i="3"/>
  <c r="BB363" i="3" s="1"/>
  <c r="BA364" i="3"/>
  <c r="BC364" i="3" s="1"/>
  <c r="BA365" i="3"/>
  <c r="BC365" i="3" s="1"/>
  <c r="BA366" i="3"/>
  <c r="BB366" i="3" s="1"/>
  <c r="BA367" i="3"/>
  <c r="BB367" i="3" s="1"/>
  <c r="BA368" i="3"/>
  <c r="BB368" i="3" s="1"/>
  <c r="BA369" i="3"/>
  <c r="BA370" i="3"/>
  <c r="BB370" i="3" s="1"/>
  <c r="BA371" i="3"/>
  <c r="BB371" i="3" s="1"/>
  <c r="BA372" i="3"/>
  <c r="BA373" i="3"/>
  <c r="BB373" i="3" s="1"/>
  <c r="BA374" i="3"/>
  <c r="BC374" i="3" s="1"/>
  <c r="BA375" i="3"/>
  <c r="BA376" i="3"/>
  <c r="BB376" i="3" s="1"/>
  <c r="BA377" i="3"/>
  <c r="BA378" i="3"/>
  <c r="BA379" i="3"/>
  <c r="BA380" i="3"/>
  <c r="BB380" i="3" s="1"/>
  <c r="BA381" i="3"/>
  <c r="BA382" i="3"/>
  <c r="BB382" i="3" s="1"/>
  <c r="BA383" i="3"/>
  <c r="BC383" i="3" s="1"/>
  <c r="BA384" i="3"/>
  <c r="BB384" i="3" s="1"/>
  <c r="BA385" i="3"/>
  <c r="BB385" i="3" s="1"/>
  <c r="BA386" i="3"/>
  <c r="BA387" i="3"/>
  <c r="BB387" i="3" s="1"/>
  <c r="BA388" i="3"/>
  <c r="BB388" i="3" s="1"/>
  <c r="BA389" i="3"/>
  <c r="BB389" i="3" s="1"/>
  <c r="BA390" i="3"/>
  <c r="BB390" i="3" s="1"/>
  <c r="BA391" i="3"/>
  <c r="BB391" i="3" s="1"/>
  <c r="BA392" i="3"/>
  <c r="BB392" i="3" s="1"/>
  <c r="BA393" i="3"/>
  <c r="BA394" i="3"/>
  <c r="BB394" i="3" s="1"/>
  <c r="BA395" i="3"/>
  <c r="BB395" i="3" s="1"/>
  <c r="BA396" i="3"/>
  <c r="BB396" i="3" s="1"/>
  <c r="BA397" i="3"/>
  <c r="BB397" i="3" s="1"/>
  <c r="BA398" i="3"/>
  <c r="BA399" i="3"/>
  <c r="BA400" i="3"/>
  <c r="BB400" i="3" s="1"/>
  <c r="BA401" i="3"/>
  <c r="BB401" i="3" s="1"/>
  <c r="BA402" i="3"/>
  <c r="BB402" i="3" s="1"/>
  <c r="BA403" i="3"/>
  <c r="BB403" i="3" s="1"/>
  <c r="BA404" i="3"/>
  <c r="BA405" i="3"/>
  <c r="BB405" i="3" s="1"/>
  <c r="BA406" i="3"/>
  <c r="BA407" i="3"/>
  <c r="BB407" i="3" s="1"/>
  <c r="BA408" i="3"/>
  <c r="BB408" i="3" s="1"/>
  <c r="BA409" i="3"/>
  <c r="BC409" i="3" s="1"/>
  <c r="BA410" i="3"/>
  <c r="BB410" i="3" s="1"/>
  <c r="BA411" i="3"/>
  <c r="BC411" i="3" s="1"/>
  <c r="BA412" i="3"/>
  <c r="BB412" i="3" s="1"/>
  <c r="BA413" i="3"/>
  <c r="BB413" i="3" s="1"/>
  <c r="BA414" i="3"/>
  <c r="BB414" i="3" s="1"/>
  <c r="BA415" i="3"/>
  <c r="BB415" i="3" s="1"/>
  <c r="BA416" i="3"/>
  <c r="BB416" i="3" s="1"/>
  <c r="BA417" i="3"/>
  <c r="BC417" i="3" s="1"/>
  <c r="BA418" i="3"/>
  <c r="BB418" i="3" s="1"/>
  <c r="BA419" i="3"/>
  <c r="BB419" i="3" s="1"/>
  <c r="BA420" i="3"/>
  <c r="BB420" i="3" s="1"/>
  <c r="BA421" i="3"/>
  <c r="BB421" i="3" s="1"/>
  <c r="BA422" i="3"/>
  <c r="BC422" i="3" s="1"/>
  <c r="BA423" i="3"/>
  <c r="BA424" i="3"/>
  <c r="BA425" i="3"/>
  <c r="BB425" i="3" s="1"/>
  <c r="BA426" i="3"/>
  <c r="BB426" i="3" s="1"/>
  <c r="BA427" i="3"/>
  <c r="BB427" i="3" s="1"/>
  <c r="BA428" i="3"/>
  <c r="BB428" i="3" s="1"/>
  <c r="BA429" i="3"/>
  <c r="BA430" i="3"/>
  <c r="BB430" i="3" s="1"/>
  <c r="BA431" i="3"/>
  <c r="BB431" i="3" s="1"/>
  <c r="BA432" i="3"/>
  <c r="BB432" i="3" s="1"/>
  <c r="BA433" i="3"/>
  <c r="BB433" i="3" s="1"/>
  <c r="BA434" i="3"/>
  <c r="BA435" i="3"/>
  <c r="BB435" i="3" s="1"/>
  <c r="BA436" i="3"/>
  <c r="BB436" i="3" s="1"/>
  <c r="BA437" i="3"/>
  <c r="BA438" i="3"/>
  <c r="BA439" i="3"/>
  <c r="BB439" i="3" s="1"/>
  <c r="BA440" i="3"/>
  <c r="BC440" i="3" s="1"/>
  <c r="BA441" i="3"/>
  <c r="BB441" i="3" s="1"/>
  <c r="BA442" i="3"/>
  <c r="BA443" i="3"/>
  <c r="BC443" i="3" s="1"/>
  <c r="BA444" i="3"/>
  <c r="BA445" i="3"/>
  <c r="BB445" i="3" s="1"/>
  <c r="BA446" i="3"/>
  <c r="BB446" i="3" s="1"/>
  <c r="BA447" i="3"/>
  <c r="BA448" i="3"/>
  <c r="BB448" i="3" s="1"/>
  <c r="BA449" i="3"/>
  <c r="BB449" i="3" s="1"/>
  <c r="BA450" i="3"/>
  <c r="BB450" i="3" s="1"/>
  <c r="BA451" i="3"/>
  <c r="BB451" i="3" s="1"/>
  <c r="BA452" i="3"/>
  <c r="BB452" i="3" s="1"/>
  <c r="BA453" i="3"/>
  <c r="BC453" i="3" s="1"/>
  <c r="BA454" i="3"/>
  <c r="BB454" i="3" s="1"/>
  <c r="BA455" i="3"/>
  <c r="BB455" i="3" s="1"/>
  <c r="BA456" i="3"/>
  <c r="BC456" i="3" s="1"/>
  <c r="BA457" i="3"/>
  <c r="BB457" i="3" s="1"/>
  <c r="BA458" i="3"/>
  <c r="BA459" i="3"/>
  <c r="BB459" i="3" s="1"/>
  <c r="BA460" i="3"/>
  <c r="BC460" i="3" s="1"/>
  <c r="BA461" i="3"/>
  <c r="BA462" i="3"/>
  <c r="BB462" i="3" s="1"/>
  <c r="BA463" i="3"/>
  <c r="BA464" i="3"/>
  <c r="BB464" i="3" s="1"/>
  <c r="BA465" i="3"/>
  <c r="BC465" i="3" s="1"/>
  <c r="BA466" i="3"/>
  <c r="BC466" i="3" s="1"/>
  <c r="BA467" i="3"/>
  <c r="BB467" i="3" s="1"/>
  <c r="BA468" i="3"/>
  <c r="BB468" i="3" s="1"/>
  <c r="BA469" i="3"/>
  <c r="BA470" i="3"/>
  <c r="BB470" i="3" s="1"/>
  <c r="BA471" i="3"/>
  <c r="BB471" i="3" s="1"/>
  <c r="BA472" i="3"/>
  <c r="BC472" i="3" s="1"/>
  <c r="BA473" i="3"/>
  <c r="BA474" i="3"/>
  <c r="BB474" i="3" s="1"/>
  <c r="BA475" i="3"/>
  <c r="BA476" i="3"/>
  <c r="BB476" i="3" s="1"/>
  <c r="BA477" i="3"/>
  <c r="BB477" i="3" s="1"/>
  <c r="BA478" i="3"/>
  <c r="BB478" i="3" s="1"/>
  <c r="BA479" i="3"/>
  <c r="BB479" i="3" s="1"/>
  <c r="BA480" i="3"/>
  <c r="BB480" i="3" s="1"/>
  <c r="BA481" i="3"/>
  <c r="BA482" i="3"/>
  <c r="BB482" i="3" s="1"/>
  <c r="BA483" i="3"/>
  <c r="BB483" i="3" s="1"/>
  <c r="BA484" i="3"/>
  <c r="BC484" i="3" s="1"/>
  <c r="BA485" i="3"/>
  <c r="BC485" i="3" s="1"/>
  <c r="BA486" i="3"/>
  <c r="BB486" i="3" s="1"/>
  <c r="BA487" i="3"/>
  <c r="BA488" i="3"/>
  <c r="BC488" i="3" s="1"/>
  <c r="BA489" i="3"/>
  <c r="BB489" i="3" s="1"/>
  <c r="BA490" i="3"/>
  <c r="BB490" i="3" s="1"/>
  <c r="BA491" i="3"/>
  <c r="BA492" i="3"/>
  <c r="BB492" i="3" s="1"/>
  <c r="BA493" i="3"/>
  <c r="BC493" i="3" s="1"/>
  <c r="BA494" i="3"/>
  <c r="BB494" i="3" s="1"/>
  <c r="BA495" i="3"/>
  <c r="BB495" i="3" s="1"/>
  <c r="BA496" i="3"/>
  <c r="BB496" i="3" s="1"/>
  <c r="BA497" i="3"/>
  <c r="BA498" i="3"/>
  <c r="BB498" i="3" s="1"/>
  <c r="BA499" i="3"/>
  <c r="BB499" i="3" s="1"/>
  <c r="BA500" i="3"/>
  <c r="BB500" i="3" s="1"/>
  <c r="BA501" i="3"/>
  <c r="BA502" i="3"/>
  <c r="BB502" i="3" s="1"/>
  <c r="BA503" i="3"/>
  <c r="BC503" i="3" s="1"/>
  <c r="BA504" i="3"/>
  <c r="BC504" i="3" s="1"/>
  <c r="BA505" i="3"/>
  <c r="BB505" i="3" s="1"/>
  <c r="BA506" i="3"/>
  <c r="BB506" i="3" s="1"/>
  <c r="BA507" i="3"/>
  <c r="BA508" i="3"/>
  <c r="BB508" i="3" s="1"/>
  <c r="BA509" i="3"/>
  <c r="BC509" i="3" s="1"/>
  <c r="BA510" i="3"/>
  <c r="BC510" i="3" s="1"/>
  <c r="BA511" i="3"/>
  <c r="BB511" i="3" s="1"/>
  <c r="BA512" i="3"/>
  <c r="BB512" i="3" s="1"/>
  <c r="BA513" i="3"/>
  <c r="BB513" i="3" s="1"/>
  <c r="BA514" i="3"/>
  <c r="BC514" i="3" s="1"/>
  <c r="BA515" i="3"/>
  <c r="BB515" i="3" s="1"/>
  <c r="BA516" i="3"/>
  <c r="BA517" i="3"/>
  <c r="BB517" i="3" s="1"/>
  <c r="BA518" i="3"/>
  <c r="BB518" i="3" s="1"/>
  <c r="BA519" i="3"/>
  <c r="BB519" i="3" s="1"/>
  <c r="BA520" i="3"/>
  <c r="BC520" i="3" s="1"/>
  <c r="BA521" i="3"/>
  <c r="BA522" i="3"/>
  <c r="BA523" i="3"/>
  <c r="BB523" i="3" s="1"/>
  <c r="BA524" i="3"/>
  <c r="BB524" i="3" s="1"/>
  <c r="BA525" i="3"/>
  <c r="BB525" i="3" s="1"/>
  <c r="BA526" i="3"/>
  <c r="BC526" i="3" s="1"/>
  <c r="BA527" i="3"/>
  <c r="BB527" i="3" s="1"/>
  <c r="BA528" i="3"/>
  <c r="BC528" i="3" s="1"/>
  <c r="BA529" i="3"/>
  <c r="BB529" i="3" s="1"/>
  <c r="BA530" i="3"/>
  <c r="BC530" i="3" s="1"/>
  <c r="BA531" i="3"/>
  <c r="BB531" i="3" s="1"/>
  <c r="BA532" i="3"/>
  <c r="BB532" i="3" s="1"/>
  <c r="BA533" i="3"/>
  <c r="BA534" i="3"/>
  <c r="BB534" i="3" s="1"/>
  <c r="BA535" i="3"/>
  <c r="BC535" i="3" s="1"/>
  <c r="BA536" i="3"/>
  <c r="BB536" i="3" s="1"/>
  <c r="BA537" i="3"/>
  <c r="BB537" i="3" s="1"/>
  <c r="BA538" i="3"/>
  <c r="BB538" i="3" s="1"/>
  <c r="BA539" i="3"/>
  <c r="BB539" i="3" s="1"/>
  <c r="BA540" i="3"/>
  <c r="BB540" i="3" s="1"/>
  <c r="BA541" i="3"/>
  <c r="BA542" i="3"/>
  <c r="BB542" i="3" s="1"/>
  <c r="BA543" i="3"/>
  <c r="BB543" i="3" s="1"/>
  <c r="BA544" i="3"/>
  <c r="BA545" i="3"/>
  <c r="BB545" i="3" s="1"/>
  <c r="BA546" i="3"/>
  <c r="BA547" i="3"/>
  <c r="BC547" i="3" s="1"/>
  <c r="BA548" i="3"/>
  <c r="BA549" i="3"/>
  <c r="BA550" i="3"/>
  <c r="BB550" i="3" s="1"/>
  <c r="BA551" i="3"/>
  <c r="BB551" i="3" s="1"/>
  <c r="BA552" i="3"/>
  <c r="BA553" i="3"/>
  <c r="BB553" i="3" s="1"/>
  <c r="BA554" i="3"/>
  <c r="BA555" i="3"/>
  <c r="BA556" i="3"/>
  <c r="BA557" i="3"/>
  <c r="BB557" i="3" s="1"/>
  <c r="BA558" i="3"/>
  <c r="BB558" i="3" s="1"/>
  <c r="BA559" i="3"/>
  <c r="BB559" i="3" s="1"/>
  <c r="BA560" i="3"/>
  <c r="BB560" i="3" s="1"/>
  <c r="BA561" i="3"/>
  <c r="BB561" i="3" s="1"/>
  <c r="BA562" i="3"/>
  <c r="BA563" i="3"/>
  <c r="BA564" i="3"/>
  <c r="BA565" i="3"/>
  <c r="BA566" i="3"/>
  <c r="BB566" i="3" s="1"/>
  <c r="BA567" i="3"/>
  <c r="BB567" i="3" s="1"/>
  <c r="BA568" i="3"/>
  <c r="BB568" i="3" s="1"/>
  <c r="BA569" i="3"/>
  <c r="BC569" i="3" s="1"/>
  <c r="BA570" i="3"/>
  <c r="BB570" i="3" s="1"/>
  <c r="BA571" i="3"/>
  <c r="BB571" i="3" s="1"/>
  <c r="BA572" i="3"/>
  <c r="BB572" i="3" s="1"/>
  <c r="BA573" i="3"/>
  <c r="BB573" i="3" s="1"/>
  <c r="BA574" i="3"/>
  <c r="BC574" i="3" s="1"/>
  <c r="BA575" i="3"/>
  <c r="BA576" i="3"/>
  <c r="BA577" i="3"/>
  <c r="BB577" i="3" s="1"/>
  <c r="BA578" i="3"/>
  <c r="BC578" i="3" s="1"/>
  <c r="BA579" i="3"/>
  <c r="BB579" i="3" s="1"/>
  <c r="BA580" i="3"/>
  <c r="BB580" i="3" s="1"/>
  <c r="BA581" i="3"/>
  <c r="BA582" i="3"/>
  <c r="BB582" i="3" s="1"/>
  <c r="BA583" i="3"/>
  <c r="BB583" i="3" s="1"/>
  <c r="BA584" i="3"/>
  <c r="BA585" i="3"/>
  <c r="BA586" i="3"/>
  <c r="BA587" i="3"/>
  <c r="BB587" i="3" s="1"/>
  <c r="BA588" i="3"/>
  <c r="BB588" i="3" s="1"/>
  <c r="BA589" i="3"/>
  <c r="BA590" i="3"/>
  <c r="BB590" i="3" s="1"/>
  <c r="BA591" i="3"/>
  <c r="BA592" i="3"/>
  <c r="BB592" i="3" s="1"/>
  <c r="BA593" i="3"/>
  <c r="BB593" i="3" s="1"/>
  <c r="BA594" i="3"/>
  <c r="BA595" i="3"/>
  <c r="BA596" i="3"/>
  <c r="BB596" i="3" s="1"/>
  <c r="BA597" i="3"/>
  <c r="BB597" i="3" s="1"/>
  <c r="BA598" i="3"/>
  <c r="BA599" i="3"/>
  <c r="BB599" i="3" s="1"/>
  <c r="BA600" i="3"/>
  <c r="BC600" i="3" s="1"/>
  <c r="BA601" i="3"/>
  <c r="BB601" i="3" s="1"/>
  <c r="BA602" i="3"/>
  <c r="BB602" i="3" s="1"/>
  <c r="BA603" i="3"/>
  <c r="BB603" i="3" s="1"/>
  <c r="BA604" i="3"/>
  <c r="BB604" i="3" s="1"/>
  <c r="BA605" i="3"/>
  <c r="BA606" i="3"/>
  <c r="BB606" i="3" s="1"/>
  <c r="BA607" i="3"/>
  <c r="BB607" i="3" s="1"/>
  <c r="BA608" i="3"/>
  <c r="BA609" i="3"/>
  <c r="BB609" i="3" s="1"/>
  <c r="BA610" i="3"/>
  <c r="BC610" i="3" s="1"/>
  <c r="BA611" i="3"/>
  <c r="BB611" i="3" s="1"/>
  <c r="BA612" i="3"/>
  <c r="BB612" i="3" s="1"/>
  <c r="BA613" i="3"/>
  <c r="BB613" i="3" s="1"/>
  <c r="BA614" i="3"/>
  <c r="BB614" i="3" s="1"/>
  <c r="BA615" i="3"/>
  <c r="BC615" i="3" s="1"/>
  <c r="BA616" i="3"/>
  <c r="BC616" i="3" s="1"/>
  <c r="BA617" i="3"/>
  <c r="BA618" i="3"/>
  <c r="BC618" i="3" s="1"/>
  <c r="BA619" i="3"/>
  <c r="BB619" i="3" s="1"/>
  <c r="BA620" i="3"/>
  <c r="BA621" i="3"/>
  <c r="BA622" i="3"/>
  <c r="BC622" i="3" s="1"/>
  <c r="BA623" i="3"/>
  <c r="BA624" i="3"/>
  <c r="BB624" i="3" s="1"/>
  <c r="BA625" i="3"/>
  <c r="BB625" i="3" s="1"/>
  <c r="BA626" i="3"/>
  <c r="BB626" i="3" s="1"/>
  <c r="BA627" i="3"/>
  <c r="BB627" i="3" s="1"/>
  <c r="BA628" i="3"/>
  <c r="BA629" i="3"/>
  <c r="BB629" i="3" s="1"/>
  <c r="BA630" i="3"/>
  <c r="BB630" i="3" s="1"/>
  <c r="BA631" i="3"/>
  <c r="BB631" i="3" s="1"/>
  <c r="BA632" i="3"/>
  <c r="BB632" i="3" s="1"/>
  <c r="BA633" i="3"/>
  <c r="BB633" i="3" s="1"/>
  <c r="BA634" i="3"/>
  <c r="BA635" i="3"/>
  <c r="BB635" i="3" s="1"/>
  <c r="BA636" i="3"/>
  <c r="BC636" i="3" s="1"/>
  <c r="BA637" i="3"/>
  <c r="BB637" i="3" s="1"/>
  <c r="BA638" i="3"/>
  <c r="BB638" i="3" s="1"/>
  <c r="BA639" i="3"/>
  <c r="BB639" i="3" s="1"/>
  <c r="BA640" i="3"/>
  <c r="BA641" i="3"/>
  <c r="BA642" i="3"/>
  <c r="BB642" i="3" s="1"/>
  <c r="BA643" i="3"/>
  <c r="BB643" i="3" s="1"/>
  <c r="BA644" i="3"/>
  <c r="BA645" i="3"/>
  <c r="BA646" i="3"/>
  <c r="BB646" i="3" s="1"/>
  <c r="BA647" i="3"/>
  <c r="BA648" i="3"/>
  <c r="BB648" i="3" s="1"/>
  <c r="BA649" i="3"/>
  <c r="BC649" i="3" s="1"/>
  <c r="BA650" i="3"/>
  <c r="BA651" i="3"/>
  <c r="BC651" i="3" s="1"/>
  <c r="BA652" i="3"/>
  <c r="BB652" i="3" s="1"/>
  <c r="BA653" i="3"/>
  <c r="BB653" i="3" s="1"/>
  <c r="BA654" i="3"/>
  <c r="BB654" i="3" s="1"/>
  <c r="BA655" i="3"/>
  <c r="BB655" i="3" s="1"/>
  <c r="BA656" i="3"/>
  <c r="BB656" i="3" s="1"/>
  <c r="BA657" i="3"/>
  <c r="BB657" i="3" s="1"/>
  <c r="BA658" i="3"/>
  <c r="BA659" i="3"/>
  <c r="BC659" i="3" s="1"/>
  <c r="BA660" i="3"/>
  <c r="BC660" i="3" s="1"/>
  <c r="BA661" i="3"/>
  <c r="BB661" i="3" s="1"/>
  <c r="BA662" i="3"/>
  <c r="BA663" i="3"/>
  <c r="BB663" i="3" s="1"/>
  <c r="BA664" i="3"/>
  <c r="BA665" i="3"/>
  <c r="BC665" i="3" s="1"/>
  <c r="BA666" i="3"/>
  <c r="BA667" i="3"/>
  <c r="BC667" i="3" s="1"/>
  <c r="BA668" i="3"/>
  <c r="BA669" i="3"/>
  <c r="BB669" i="3" s="1"/>
  <c r="BA670" i="3"/>
  <c r="BA671" i="3"/>
  <c r="BA672" i="3"/>
  <c r="BB672" i="3" s="1"/>
  <c r="BA673" i="3"/>
  <c r="BB673" i="3" s="1"/>
  <c r="BA674" i="3"/>
  <c r="BB674" i="3" s="1"/>
  <c r="BA675" i="3"/>
  <c r="BA676" i="3"/>
  <c r="BC676" i="3" s="1"/>
  <c r="BA677" i="3"/>
  <c r="BA678" i="3"/>
  <c r="BC678" i="3" s="1"/>
  <c r="BA679" i="3"/>
  <c r="BC679" i="3" s="1"/>
  <c r="BA680" i="3"/>
  <c r="BA681" i="3"/>
  <c r="BC681" i="3" s="1"/>
  <c r="BA682" i="3"/>
  <c r="BB682" i="3" s="1"/>
  <c r="BA683" i="3"/>
  <c r="BB683" i="3" s="1"/>
  <c r="BA684" i="3"/>
  <c r="BA685" i="3"/>
  <c r="BB685" i="3" s="1"/>
  <c r="BA686" i="3"/>
  <c r="BB686" i="3" s="1"/>
  <c r="BA687" i="3"/>
  <c r="BB687" i="3" s="1"/>
  <c r="BA688" i="3"/>
  <c r="BB688" i="3" s="1"/>
  <c r="BA689" i="3"/>
  <c r="BB689" i="3" s="1"/>
  <c r="BA690" i="3"/>
  <c r="BC690" i="3" s="1"/>
  <c r="BA691" i="3"/>
  <c r="BC691" i="3" s="1"/>
  <c r="BA692" i="3"/>
  <c r="BB692" i="3" s="1"/>
  <c r="BA693" i="3"/>
  <c r="BB693" i="3" s="1"/>
  <c r="BA694" i="3"/>
  <c r="BB694" i="3" s="1"/>
  <c r="BA695" i="3"/>
  <c r="BA696" i="3"/>
  <c r="BB696" i="3" s="1"/>
  <c r="BA697" i="3"/>
  <c r="BB697" i="3" s="1"/>
  <c r="BA698" i="3"/>
  <c r="BC698" i="3" s="1"/>
  <c r="BA699" i="3"/>
  <c r="BA700" i="3"/>
  <c r="BB700" i="3" s="1"/>
  <c r="BA701" i="3"/>
  <c r="BA702" i="3"/>
  <c r="BB702" i="3" s="1"/>
  <c r="BA703" i="3"/>
  <c r="BB703" i="3" s="1"/>
  <c r="BA704" i="3"/>
  <c r="BC704" i="3" s="1"/>
  <c r="BA705" i="3"/>
  <c r="BB705" i="3" s="1"/>
  <c r="BA706" i="3"/>
  <c r="BB706" i="3" s="1"/>
  <c r="BA707" i="3"/>
  <c r="BB707" i="3" s="1"/>
  <c r="BA708" i="3"/>
  <c r="BA709" i="3"/>
  <c r="BA710" i="3"/>
  <c r="BC710" i="3" s="1"/>
  <c r="BA711" i="3"/>
  <c r="BA712" i="3"/>
  <c r="BC712" i="3" s="1"/>
  <c r="BA713" i="3"/>
  <c r="BB713" i="3" s="1"/>
  <c r="BA714" i="3"/>
  <c r="BB714" i="3" s="1"/>
  <c r="BA715" i="3"/>
  <c r="BB715" i="3" s="1"/>
  <c r="BA716" i="3"/>
  <c r="BB716" i="3" s="1"/>
  <c r="BA717" i="3"/>
  <c r="BA718" i="3"/>
  <c r="BB718" i="3" s="1"/>
  <c r="BA719" i="3"/>
  <c r="BB719" i="3" s="1"/>
  <c r="BA720" i="3"/>
  <c r="BB720" i="3" s="1"/>
  <c r="BA721" i="3"/>
  <c r="BB721" i="3" s="1"/>
  <c r="BA722" i="3"/>
  <c r="BC722" i="3" s="1"/>
  <c r="BA723" i="3"/>
  <c r="BC723" i="3" s="1"/>
  <c r="BA724" i="3"/>
  <c r="BA725" i="3"/>
  <c r="BA726" i="3"/>
  <c r="BA727" i="3"/>
  <c r="BB727" i="3" s="1"/>
  <c r="BA728" i="3"/>
  <c r="BA729" i="3"/>
  <c r="BB729" i="3" s="1"/>
  <c r="BA730" i="3"/>
  <c r="BB730" i="3" s="1"/>
  <c r="BA731" i="3"/>
  <c r="BA732" i="3"/>
  <c r="BA733" i="3"/>
  <c r="BB733" i="3" s="1"/>
  <c r="BA734" i="3"/>
  <c r="BB734" i="3" s="1"/>
  <c r="BA735" i="3"/>
  <c r="BB735" i="3" s="1"/>
  <c r="BA736" i="3"/>
  <c r="BA737" i="3"/>
  <c r="BC737" i="3" s="1"/>
  <c r="BA738" i="3"/>
  <c r="BB738" i="3" s="1"/>
  <c r="BA739" i="3"/>
  <c r="BA740" i="3"/>
  <c r="BA741" i="3"/>
  <c r="BA742" i="3"/>
  <c r="BB742" i="3" s="1"/>
  <c r="BA743" i="3"/>
  <c r="BA744" i="3"/>
  <c r="BA745" i="3"/>
  <c r="BC745" i="3" s="1"/>
  <c r="BA746" i="3"/>
  <c r="BB746" i="3" s="1"/>
  <c r="BA747" i="3"/>
  <c r="BB747" i="3" s="1"/>
  <c r="BA748" i="3"/>
  <c r="BA749" i="3"/>
  <c r="BA750" i="3"/>
  <c r="BB750" i="3" s="1"/>
  <c r="BA751" i="3"/>
  <c r="BB751" i="3" s="1"/>
  <c r="BA752" i="3"/>
  <c r="BC752" i="3" s="1"/>
  <c r="BA753" i="3"/>
  <c r="BB753" i="3" s="1"/>
  <c r="BA754" i="3"/>
  <c r="BB754" i="3" s="1"/>
  <c r="BA755" i="3"/>
  <c r="BB755" i="3" s="1"/>
  <c r="BA756" i="3"/>
  <c r="BA757" i="3"/>
  <c r="BB757" i="3" s="1"/>
  <c r="BA758" i="3"/>
  <c r="BC758" i="3" s="1"/>
  <c r="BA759" i="3"/>
  <c r="BA760" i="3"/>
  <c r="BB760" i="3" s="1"/>
  <c r="BA761" i="3"/>
  <c r="BB761" i="3" s="1"/>
  <c r="BA762" i="3"/>
  <c r="BB762" i="3" s="1"/>
  <c r="BA763" i="3"/>
  <c r="BB763" i="3" s="1"/>
  <c r="BA764" i="3"/>
  <c r="BA765" i="3"/>
  <c r="BA766" i="3"/>
  <c r="BC766" i="3" s="1"/>
  <c r="BA767" i="3"/>
  <c r="BA768" i="3"/>
  <c r="BC768" i="3" s="1"/>
  <c r="BA769" i="3"/>
  <c r="BC769" i="3" s="1"/>
  <c r="BA770" i="3"/>
  <c r="BA771" i="3"/>
  <c r="BB771" i="3" s="1"/>
  <c r="BA772" i="3"/>
  <c r="BA773" i="3"/>
  <c r="BB773" i="3" s="1"/>
  <c r="BA774" i="3"/>
  <c r="BA775" i="3"/>
  <c r="BB775" i="3" s="1"/>
  <c r="BA776" i="3"/>
  <c r="BC776" i="3" s="1"/>
  <c r="BA777" i="3"/>
  <c r="BB777" i="3" s="1"/>
  <c r="BA778" i="3"/>
  <c r="BC778" i="3" s="1"/>
  <c r="BA779" i="3"/>
  <c r="BB779" i="3" s="1"/>
  <c r="BA780" i="3"/>
  <c r="BC780" i="3" s="1"/>
  <c r="BA781" i="3"/>
  <c r="BA782" i="3"/>
  <c r="BB782" i="3" s="1"/>
  <c r="BA783" i="3"/>
  <c r="BB783" i="3" s="1"/>
  <c r="BA784" i="3"/>
  <c r="BB784" i="3" s="1"/>
  <c r="BA785" i="3"/>
  <c r="BB785" i="3" s="1"/>
  <c r="BA786" i="3"/>
  <c r="BB786" i="3" s="1"/>
  <c r="BA787" i="3"/>
  <c r="BB787" i="3" s="1"/>
  <c r="BA788" i="3"/>
  <c r="BA789" i="3"/>
  <c r="BB789" i="3" s="1"/>
  <c r="BA790" i="3"/>
  <c r="BA791" i="3"/>
  <c r="BA792" i="3"/>
  <c r="BB792" i="3" s="1"/>
  <c r="BA793" i="3"/>
  <c r="BB793" i="3" s="1"/>
  <c r="BA794" i="3"/>
  <c r="BB794" i="3" s="1"/>
  <c r="BA795" i="3"/>
  <c r="BB795" i="3" s="1"/>
  <c r="BA796" i="3"/>
  <c r="BB796" i="3" s="1"/>
  <c r="BA797" i="3"/>
  <c r="BB797" i="3" s="1"/>
  <c r="BA798" i="3"/>
  <c r="BC798" i="3" s="1"/>
  <c r="BB798" i="3"/>
  <c r="BA799" i="3"/>
  <c r="BA800" i="3"/>
  <c r="BA801" i="3"/>
  <c r="BA802" i="3"/>
  <c r="BB802" i="3" s="1"/>
  <c r="BA803" i="3"/>
  <c r="BB803" i="3" s="1"/>
  <c r="BA804" i="3"/>
  <c r="BB804" i="3" s="1"/>
  <c r="BA805" i="3"/>
  <c r="BA806" i="3"/>
  <c r="BC806" i="3" s="1"/>
  <c r="BA807" i="3"/>
  <c r="BB807" i="3" s="1"/>
  <c r="BA808" i="3"/>
  <c r="BA809" i="3"/>
  <c r="BC809" i="3" s="1"/>
  <c r="BA810" i="3"/>
  <c r="BB810" i="3" s="1"/>
  <c r="BA811" i="3"/>
  <c r="BB811" i="3" s="1"/>
  <c r="BA812" i="3"/>
  <c r="BC812" i="3" s="1"/>
  <c r="BA813" i="3"/>
  <c r="BB813" i="3" s="1"/>
  <c r="BA814" i="3"/>
  <c r="BC814" i="3" s="1"/>
  <c r="BA815" i="3"/>
  <c r="BB815" i="3" s="1"/>
  <c r="BA816" i="3"/>
  <c r="BC816" i="3" s="1"/>
  <c r="BA817" i="3"/>
  <c r="BC817" i="3" s="1"/>
  <c r="BA818" i="3"/>
  <c r="BA819" i="3"/>
  <c r="BB819" i="3" s="1"/>
  <c r="BA820" i="3"/>
  <c r="BA821" i="3"/>
  <c r="BB821" i="3" s="1"/>
  <c r="BA822" i="3"/>
  <c r="BB822" i="3" s="1"/>
  <c r="BA823" i="3"/>
  <c r="BC823" i="3" s="1"/>
  <c r="BA824" i="3"/>
  <c r="BA825" i="3"/>
  <c r="BA826" i="3"/>
  <c r="BB826" i="3" s="1"/>
  <c r="BA827" i="3"/>
  <c r="BB827" i="3" s="1"/>
  <c r="BA828" i="3"/>
  <c r="BB828" i="3" s="1"/>
  <c r="BA829" i="3"/>
  <c r="BB829" i="3" s="1"/>
  <c r="BA830" i="3"/>
  <c r="BC830" i="3" s="1"/>
  <c r="BA831" i="3"/>
  <c r="BB831" i="3" s="1"/>
  <c r="BA832" i="3"/>
  <c r="BC832" i="3" s="1"/>
  <c r="BA833" i="3"/>
  <c r="BB833" i="3" s="1"/>
  <c r="BA834" i="3"/>
  <c r="BC834" i="3" s="1"/>
  <c r="BA835" i="3"/>
  <c r="BB835" i="3" s="1"/>
  <c r="BA836" i="3"/>
  <c r="BA837" i="3"/>
  <c r="BC837" i="3" s="1"/>
  <c r="BA838" i="3"/>
  <c r="BB838" i="3" s="1"/>
  <c r="BA839" i="3"/>
  <c r="BB839" i="3" s="1"/>
  <c r="BA840" i="3"/>
  <c r="BB840" i="3" s="1"/>
  <c r="BA841" i="3"/>
  <c r="BB841" i="3" s="1"/>
  <c r="BA842" i="3"/>
  <c r="BB842" i="3" s="1"/>
  <c r="BA843" i="3"/>
  <c r="BB843" i="3" s="1"/>
  <c r="BA844" i="3"/>
  <c r="BA845" i="3"/>
  <c r="BA846" i="3"/>
  <c r="BB846" i="3" s="1"/>
  <c r="BA847" i="3"/>
  <c r="BB847" i="3" s="1"/>
  <c r="BA848" i="3"/>
  <c r="BC848" i="3" s="1"/>
  <c r="BA849" i="3"/>
  <c r="BC849" i="3" s="1"/>
  <c r="BA850" i="3"/>
  <c r="BA851" i="3"/>
  <c r="BA852" i="3"/>
  <c r="BA853" i="3"/>
  <c r="BC853" i="3" s="1"/>
  <c r="BA854" i="3"/>
  <c r="BA855" i="3"/>
  <c r="BB855" i="3" s="1"/>
  <c r="BA856" i="3"/>
  <c r="BA857" i="3"/>
  <c r="BA858" i="3"/>
  <c r="BB858" i="3" s="1"/>
  <c r="BA859" i="3"/>
  <c r="BB859" i="3" s="1"/>
  <c r="BA860" i="3"/>
  <c r="BA861" i="3"/>
  <c r="BC861" i="3" s="1"/>
  <c r="BA862" i="3"/>
  <c r="BC862" i="3" s="1"/>
  <c r="BA863" i="3"/>
  <c r="BB863" i="3" s="1"/>
  <c r="BA864" i="3"/>
  <c r="BA865" i="3"/>
  <c r="BA866" i="3"/>
  <c r="BC866" i="3" s="1"/>
  <c r="BA867" i="3"/>
  <c r="BB867" i="3" s="1"/>
  <c r="BA868" i="3"/>
  <c r="BC868" i="3" s="1"/>
  <c r="BA869" i="3"/>
  <c r="BB869" i="3" s="1"/>
  <c r="BA870" i="3"/>
  <c r="BB870" i="3" s="1"/>
  <c r="BA871" i="3"/>
  <c r="BB871" i="3" s="1"/>
  <c r="BA872" i="3"/>
  <c r="BC872" i="3" s="1"/>
  <c r="BA873" i="3"/>
  <c r="BC873" i="3" s="1"/>
  <c r="BA874" i="3"/>
  <c r="BA875" i="3"/>
  <c r="BB875" i="3" s="1"/>
  <c r="BA876" i="3"/>
  <c r="BB876" i="3" s="1"/>
  <c r="BA877" i="3"/>
  <c r="BA878" i="3"/>
  <c r="BC878" i="3" s="1"/>
  <c r="BA879" i="3"/>
  <c r="BA880" i="3"/>
  <c r="BC880" i="3" s="1"/>
  <c r="BA881" i="3"/>
  <c r="BB881" i="3" s="1"/>
  <c r="BA882" i="3"/>
  <c r="BB882" i="3" s="1"/>
  <c r="BA883" i="3"/>
  <c r="BA884" i="3"/>
  <c r="BC884" i="3" s="1"/>
  <c r="BA885" i="3"/>
  <c r="BA886" i="3"/>
  <c r="BB886" i="3" s="1"/>
  <c r="BA887" i="3"/>
  <c r="BB887" i="3" s="1"/>
  <c r="BA888" i="3"/>
  <c r="BC888" i="3" s="1"/>
  <c r="BA889" i="3"/>
  <c r="BA890" i="3"/>
  <c r="BB890" i="3" s="1"/>
  <c r="BA891" i="3"/>
  <c r="BA892" i="3"/>
  <c r="BC892" i="3" s="1"/>
  <c r="BA893" i="3"/>
  <c r="BA894" i="3"/>
  <c r="BA895" i="3"/>
  <c r="BA896" i="3"/>
  <c r="BC896" i="3" s="1"/>
  <c r="BA897" i="3"/>
  <c r="BC897" i="3" s="1"/>
  <c r="BA898" i="3"/>
  <c r="BC898" i="3" s="1"/>
  <c r="BA899" i="3"/>
  <c r="BC899" i="3" s="1"/>
  <c r="BA900" i="3"/>
  <c r="BA901" i="3"/>
  <c r="BB901" i="3" s="1"/>
  <c r="BA902" i="3"/>
  <c r="BC902" i="3" s="1"/>
  <c r="BA903" i="3"/>
  <c r="BB903" i="3" s="1"/>
  <c r="BA904" i="3"/>
  <c r="BA905" i="3"/>
  <c r="BB905" i="3" s="1"/>
  <c r="BA906" i="3"/>
  <c r="BA907" i="3"/>
  <c r="BA908" i="3"/>
  <c r="BB908" i="3" s="1"/>
  <c r="BA909" i="3"/>
  <c r="BA910" i="3"/>
  <c r="BB910" i="3" s="1"/>
  <c r="BA911" i="3"/>
  <c r="BB911" i="3" s="1"/>
  <c r="BA912" i="3"/>
  <c r="BA913" i="3"/>
  <c r="BB913" i="3" s="1"/>
  <c r="BA914" i="3"/>
  <c r="BA915" i="3"/>
  <c r="BB915" i="3" s="1"/>
  <c r="BA916" i="3"/>
  <c r="BB916" i="3" s="1"/>
  <c r="BA917" i="3"/>
  <c r="BB917" i="3" s="1"/>
  <c r="BA918" i="3"/>
  <c r="BC918" i="3" s="1"/>
  <c r="BA919" i="3"/>
  <c r="BB919" i="3" s="1"/>
  <c r="BA920" i="3"/>
  <c r="BB920" i="3" s="1"/>
  <c r="BA921" i="3"/>
  <c r="BB921" i="3" s="1"/>
  <c r="BA922" i="3"/>
  <c r="BC922" i="3" s="1"/>
  <c r="BA923" i="3"/>
  <c r="BB923" i="3" s="1"/>
  <c r="BA924" i="3"/>
  <c r="BA925" i="3"/>
  <c r="BC925" i="3" s="1"/>
  <c r="BA926" i="3"/>
  <c r="BA927" i="3"/>
  <c r="BB927" i="3" s="1"/>
  <c r="BA928" i="3"/>
  <c r="BC928" i="3" s="1"/>
  <c r="BA929" i="3"/>
  <c r="BB929" i="3" s="1"/>
  <c r="BA930" i="3"/>
  <c r="BC930" i="3" s="1"/>
  <c r="BA931" i="3"/>
  <c r="BC931" i="3" s="1"/>
  <c r="BA932" i="3"/>
  <c r="BC932" i="3" s="1"/>
  <c r="BA933" i="3"/>
  <c r="BC933" i="3" s="1"/>
  <c r="BA934" i="3"/>
  <c r="BC934" i="3" s="1"/>
  <c r="BA935" i="3"/>
  <c r="BA936" i="3"/>
  <c r="BB936" i="3" s="1"/>
  <c r="BA937" i="3"/>
  <c r="BA938" i="3"/>
  <c r="BB938" i="3" s="1"/>
  <c r="BA939" i="3"/>
  <c r="BC939" i="3" s="1"/>
  <c r="BA940" i="3"/>
  <c r="BB940" i="3" s="1"/>
  <c r="BA941" i="3"/>
  <c r="BA942" i="3"/>
  <c r="BC942" i="3" s="1"/>
  <c r="BA943" i="3"/>
  <c r="BB943" i="3" s="1"/>
  <c r="BA944" i="3"/>
  <c r="BA945" i="3"/>
  <c r="BA946" i="3"/>
  <c r="BA947" i="3"/>
  <c r="BB947" i="3" s="1"/>
  <c r="BA948" i="3"/>
  <c r="BC948" i="3" s="1"/>
  <c r="BA949" i="3"/>
  <c r="BC949" i="3" s="1"/>
  <c r="BA950" i="3"/>
  <c r="BB950" i="3" s="1"/>
  <c r="BA951" i="3"/>
  <c r="BC951" i="3" s="1"/>
  <c r="BA952" i="3"/>
  <c r="BB952" i="3" s="1"/>
  <c r="BA953" i="3"/>
  <c r="BA954" i="3"/>
  <c r="BC954" i="3" s="1"/>
  <c r="BA955" i="3"/>
  <c r="BB955" i="3" s="1"/>
  <c r="BA956" i="3"/>
  <c r="BB956" i="3" s="1"/>
  <c r="BA957" i="3"/>
  <c r="BC957" i="3" s="1"/>
  <c r="BA958" i="3"/>
  <c r="BB958" i="3" s="1"/>
  <c r="BA959" i="3"/>
  <c r="BC959" i="3" s="1"/>
  <c r="BA960" i="3"/>
  <c r="BA961" i="3"/>
  <c r="BB961" i="3" s="1"/>
  <c r="BA962" i="3"/>
  <c r="BA963" i="3"/>
  <c r="BA964" i="3"/>
  <c r="BC964" i="3" s="1"/>
  <c r="BA965" i="3"/>
  <c r="BB965" i="3" s="1"/>
  <c r="BA966" i="3"/>
  <c r="BA967" i="3"/>
  <c r="BB967" i="3" s="1"/>
  <c r="BA968" i="3"/>
  <c r="BA969" i="3"/>
  <c r="BB969" i="3" s="1"/>
  <c r="BA970" i="3"/>
  <c r="BB970" i="3" s="1"/>
  <c r="BA971" i="3"/>
  <c r="BB971" i="3" s="1"/>
  <c r="BA972" i="3"/>
  <c r="BC972" i="3" s="1"/>
  <c r="BA973" i="3"/>
  <c r="BA974" i="3"/>
  <c r="BC974" i="3" s="1"/>
  <c r="BA975" i="3"/>
  <c r="BA976" i="3"/>
  <c r="BC976" i="3" s="1"/>
  <c r="BA977" i="3"/>
  <c r="BB977" i="3" s="1"/>
  <c r="BA978" i="3"/>
  <c r="BB978" i="3" s="1"/>
  <c r="BA979" i="3"/>
  <c r="BC979" i="3" s="1"/>
  <c r="BA980" i="3"/>
  <c r="BC980" i="3" s="1"/>
  <c r="BA981" i="3"/>
  <c r="BC981" i="3" s="1"/>
  <c r="BA982" i="3"/>
  <c r="BB982" i="3" s="1"/>
  <c r="BA983" i="3"/>
  <c r="BC983" i="3" s="1"/>
  <c r="BA984" i="3"/>
  <c r="BA985" i="3"/>
  <c r="BB985" i="3" s="1"/>
  <c r="BA986" i="3"/>
  <c r="BC986" i="3" s="1"/>
  <c r="BA987" i="3"/>
  <c r="BA988" i="3"/>
  <c r="BC988" i="3" s="1"/>
  <c r="BA989" i="3"/>
  <c r="BC989" i="3" s="1"/>
  <c r="BA990" i="3"/>
  <c r="BC990" i="3" s="1"/>
  <c r="BA991" i="3"/>
  <c r="BB991" i="3" s="1"/>
  <c r="BA992" i="3"/>
  <c r="BC992" i="3" s="1"/>
  <c r="BA993" i="3"/>
  <c r="BB993" i="3" s="1"/>
  <c r="BA994" i="3"/>
  <c r="BC994" i="3" s="1"/>
  <c r="BA995" i="3"/>
  <c r="BB995" i="3" s="1"/>
  <c r="BA996" i="3"/>
  <c r="BA997" i="3"/>
  <c r="BC997" i="3" s="1"/>
  <c r="BA998" i="3"/>
  <c r="BC998" i="3" s="1"/>
  <c r="BA999" i="3"/>
  <c r="BB999" i="3" s="1"/>
  <c r="BA1000" i="3"/>
  <c r="BB1000" i="3" s="1"/>
  <c r="BA1001" i="3"/>
  <c r="BB1001" i="3" s="1"/>
  <c r="BA1002" i="3"/>
  <c r="BC1002" i="3" s="1"/>
  <c r="BA1003" i="3"/>
  <c r="BC1003" i="3" s="1"/>
  <c r="BA1004" i="3"/>
  <c r="BB1004" i="3" s="1"/>
  <c r="BA1005" i="3"/>
  <c r="BA1006" i="3"/>
  <c r="BA1007" i="3"/>
  <c r="BB1007" i="3" s="1"/>
  <c r="BC802" i="3"/>
  <c r="BC380" i="3"/>
  <c r="BC236" i="3"/>
  <c r="BC36" i="3"/>
  <c r="BC28" i="3"/>
  <c r="BC64" i="3"/>
  <c r="BC230" i="3"/>
  <c r="BC688" i="3" l="1"/>
  <c r="BC286" i="3"/>
  <c r="BC213" i="3"/>
  <c r="BB411" i="3"/>
  <c r="BC655" i="3"/>
  <c r="BC450" i="3"/>
  <c r="BC593" i="3"/>
  <c r="BB878" i="3"/>
  <c r="BC694" i="3"/>
  <c r="BC51" i="3"/>
  <c r="BB992" i="3"/>
  <c r="BC654" i="3"/>
  <c r="BC237" i="3"/>
  <c r="BC486" i="3"/>
  <c r="BC426" i="3"/>
  <c r="BC294" i="3"/>
  <c r="BC531" i="3"/>
  <c r="BB678" i="3"/>
  <c r="BB667" i="3"/>
  <c r="BC826" i="3"/>
  <c r="BC163" i="3"/>
  <c r="BC427" i="3"/>
  <c r="BC793" i="3"/>
  <c r="BC782" i="3"/>
  <c r="BC508" i="3"/>
  <c r="BC175" i="3"/>
  <c r="BC524" i="3"/>
  <c r="BB848" i="3"/>
  <c r="BC592" i="3"/>
  <c r="BC577" i="3"/>
  <c r="BB899" i="3"/>
  <c r="BB129" i="3"/>
  <c r="BC785" i="3"/>
  <c r="BC132" i="3"/>
  <c r="BC613" i="3"/>
  <c r="BC362" i="3"/>
  <c r="BC169" i="3"/>
  <c r="BC797" i="3"/>
  <c r="BC833" i="3"/>
  <c r="BC940" i="3"/>
  <c r="BC167" i="3"/>
  <c r="BB948" i="3"/>
  <c r="BB834" i="3"/>
  <c r="BC464" i="3"/>
  <c r="BC783" i="3"/>
  <c r="BC407" i="3"/>
  <c r="BC619" i="3"/>
  <c r="BB931" i="3"/>
  <c r="BC646" i="3"/>
  <c r="BB979" i="3"/>
  <c r="BB933" i="3"/>
  <c r="BC513" i="3"/>
  <c r="BC174" i="3"/>
  <c r="BB417" i="3"/>
  <c r="BC29" i="3"/>
  <c r="BC421" i="3"/>
  <c r="BB615" i="3"/>
  <c r="BC197" i="3"/>
  <c r="BC965" i="3"/>
  <c r="BC480" i="3"/>
  <c r="BC829" i="3"/>
  <c r="BC882" i="3"/>
  <c r="BB998" i="3"/>
  <c r="BB861" i="3"/>
  <c r="BB710" i="3"/>
  <c r="BB651" i="3"/>
  <c r="BB503" i="3"/>
  <c r="BB884" i="3"/>
  <c r="BB334" i="3"/>
  <c r="BC875" i="3"/>
  <c r="BB823" i="3"/>
  <c r="BB722" i="3"/>
  <c r="BB510" i="3"/>
  <c r="BB422" i="3"/>
  <c r="BB359" i="3"/>
  <c r="BB277" i="3"/>
  <c r="BC67" i="3"/>
  <c r="AP7" i="3"/>
  <c r="BC761" i="3"/>
  <c r="BC222" i="3"/>
  <c r="BC74" i="3"/>
  <c r="BC12" i="3"/>
  <c r="BC68" i="3"/>
  <c r="BC707" i="3"/>
  <c r="BB954" i="3"/>
  <c r="BB676" i="3"/>
  <c r="BB509" i="3"/>
  <c r="BC52" i="3"/>
  <c r="BC152" i="3"/>
  <c r="BC468" i="3"/>
  <c r="BB704" i="3"/>
  <c r="BB275" i="3"/>
  <c r="BC686" i="3"/>
  <c r="BC215" i="3"/>
  <c r="BC13" i="3"/>
  <c r="BC841" i="3"/>
  <c r="BC753" i="3"/>
  <c r="BC206" i="3"/>
  <c r="BC60" i="3"/>
  <c r="BC20" i="3"/>
  <c r="BC357" i="3"/>
  <c r="BC915" i="3"/>
  <c r="BB1002" i="3"/>
  <c r="BB981" i="3"/>
  <c r="BB939" i="3"/>
  <c r="BB85" i="3"/>
  <c r="BC223" i="3"/>
  <c r="BC657" i="3"/>
  <c r="BC958" i="3"/>
  <c r="BC760" i="3"/>
  <c r="BC91" i="3"/>
  <c r="BC349" i="3"/>
  <c r="BC738" i="3"/>
  <c r="BC713" i="3"/>
  <c r="BC192" i="3"/>
  <c r="BC59" i="3"/>
  <c r="BC21" i="3"/>
  <c r="BC371" i="3"/>
  <c r="BB974" i="3"/>
  <c r="BB535" i="3"/>
  <c r="BB485" i="3"/>
  <c r="BB374" i="3"/>
  <c r="BC750" i="3"/>
  <c r="BC733" i="3"/>
  <c r="BC252" i="3"/>
  <c r="BC967" i="3"/>
  <c r="BC727" i="3"/>
  <c r="BC601" i="3"/>
  <c r="BC462" i="3"/>
  <c r="BC330" i="3"/>
  <c r="BC259" i="3"/>
  <c r="BC538" i="3"/>
  <c r="BB986" i="3"/>
  <c r="BB918" i="3"/>
  <c r="BB898" i="3"/>
  <c r="BB299" i="3"/>
  <c r="BC982" i="3"/>
  <c r="BC418" i="3"/>
  <c r="BC448" i="3"/>
  <c r="BC326" i="3"/>
  <c r="BC159" i="3"/>
  <c r="BC267" i="3"/>
  <c r="BC433" i="3"/>
  <c r="BC794" i="3"/>
  <c r="BC859" i="3"/>
  <c r="BC281" i="3"/>
  <c r="BC351" i="3"/>
  <c r="BC927" i="3"/>
  <c r="BC441" i="3"/>
  <c r="BC317" i="3"/>
  <c r="BC212" i="3"/>
  <c r="BC445" i="3"/>
  <c r="BC796" i="3"/>
  <c r="BB949" i="3"/>
  <c r="BC734" i="3"/>
  <c r="BC244" i="3"/>
  <c r="BC706" i="3"/>
  <c r="BC260" i="3"/>
  <c r="BC870" i="3"/>
  <c r="BC527" i="3"/>
  <c r="BC311" i="3"/>
  <c r="BC88" i="3"/>
  <c r="BB997" i="3"/>
  <c r="BB930" i="3"/>
  <c r="BB817" i="3"/>
  <c r="BB758" i="3"/>
  <c r="BB338" i="3"/>
  <c r="BB166" i="3"/>
  <c r="BC242" i="3"/>
  <c r="BC822" i="3"/>
  <c r="BC414" i="3"/>
  <c r="BC185" i="3"/>
  <c r="BC955" i="3"/>
  <c r="BC639" i="3"/>
  <c r="BC327" i="3"/>
  <c r="BC118" i="3"/>
  <c r="BC30" i="3"/>
  <c r="BC93" i="3"/>
  <c r="BC205" i="3"/>
  <c r="BC950" i="3"/>
  <c r="BC815" i="3"/>
  <c r="BC689" i="3"/>
  <c r="BC631" i="3"/>
  <c r="BC457" i="3"/>
  <c r="BC410" i="3"/>
  <c r="BC176" i="3"/>
  <c r="BC109" i="3"/>
  <c r="BC125" i="3"/>
  <c r="BC403" i="3"/>
  <c r="BC474" i="3"/>
  <c r="BC597" i="3"/>
  <c r="BC716" i="3"/>
  <c r="BC938" i="3"/>
  <c r="BB934" i="3"/>
  <c r="BB922" i="3"/>
  <c r="BB902" i="3"/>
  <c r="BB862" i="3"/>
  <c r="BB766" i="3"/>
  <c r="BB600" i="3"/>
  <c r="BB526" i="3"/>
  <c r="BB520" i="3"/>
  <c r="BB514" i="3"/>
  <c r="BB488" i="3"/>
  <c r="BB365" i="3"/>
  <c r="BB283" i="3"/>
  <c r="BC511" i="3"/>
  <c r="BC226" i="3"/>
  <c r="BC911" i="3"/>
  <c r="BC746" i="3"/>
  <c r="BC687" i="3"/>
  <c r="BC506" i="3"/>
  <c r="BC446" i="3"/>
  <c r="BC313" i="3"/>
  <c r="BC81" i="3"/>
  <c r="BC133" i="3"/>
  <c r="BC229" i="3"/>
  <c r="BC786" i="3"/>
  <c r="BB957" i="3"/>
  <c r="BB951" i="3"/>
  <c r="BB873" i="3"/>
  <c r="BB460" i="3"/>
  <c r="BC543" i="3"/>
  <c r="BC150" i="3"/>
  <c r="BC452" i="3"/>
  <c r="BC999" i="3"/>
  <c r="BC903" i="3"/>
  <c r="BC784" i="3"/>
  <c r="BC590" i="3"/>
  <c r="BC490" i="3"/>
  <c r="BC65" i="3"/>
  <c r="BC148" i="3"/>
  <c r="BC285" i="3"/>
  <c r="BC517" i="3"/>
  <c r="BC625" i="3"/>
  <c r="BC789" i="3"/>
  <c r="BC971" i="3"/>
  <c r="BB989" i="3"/>
  <c r="BB983" i="3"/>
  <c r="BB866" i="3"/>
  <c r="BB853" i="3"/>
  <c r="BB778" i="3"/>
  <c r="BB698" i="3"/>
  <c r="BB691" i="3"/>
  <c r="BB618" i="3"/>
  <c r="BB530" i="3"/>
  <c r="BB465" i="3"/>
  <c r="BB453" i="3"/>
  <c r="BB383" i="3"/>
  <c r="AU7" i="3"/>
  <c r="AT7" i="3"/>
  <c r="AQ7" i="3"/>
  <c r="AV7" i="3"/>
  <c r="AR7" i="3"/>
  <c r="AS7" i="3"/>
  <c r="BC926" i="3"/>
  <c r="BB926" i="3"/>
  <c r="BB799" i="3"/>
  <c r="BC799" i="3"/>
  <c r="BB27" i="3"/>
  <c r="BC27" i="3"/>
  <c r="BC449" i="3"/>
  <c r="BC852" i="3"/>
  <c r="BB852" i="3"/>
  <c r="BB621" i="3"/>
  <c r="BC621" i="3"/>
  <c r="BB379" i="3"/>
  <c r="BC379" i="3"/>
  <c r="BC864" i="3"/>
  <c r="BB864" i="3"/>
  <c r="BB844" i="3"/>
  <c r="BC844" i="3"/>
  <c r="BB671" i="3"/>
  <c r="BC671" i="3"/>
  <c r="BB56" i="3"/>
  <c r="BC56" i="3"/>
  <c r="BB857" i="3"/>
  <c r="BC857" i="3"/>
  <c r="BB516" i="3"/>
  <c r="BC516" i="3"/>
  <c r="BB310" i="3"/>
  <c r="BC310" i="3"/>
  <c r="BB302" i="3"/>
  <c r="BC302" i="3"/>
  <c r="BB160" i="3"/>
  <c r="BC160" i="3"/>
  <c r="BB153" i="3"/>
  <c r="BC153" i="3"/>
  <c r="BB122" i="3"/>
  <c r="BC122" i="3"/>
  <c r="BB100" i="3"/>
  <c r="BC100" i="3"/>
  <c r="BC831" i="3"/>
  <c r="BC366" i="3"/>
  <c r="BC318" i="3"/>
  <c r="BB767" i="3"/>
  <c r="BC767" i="3"/>
  <c r="BB737" i="3"/>
  <c r="BB731" i="3"/>
  <c r="BC731" i="3"/>
  <c r="BB723" i="3"/>
  <c r="BB555" i="3"/>
  <c r="BC555" i="3"/>
  <c r="BB547" i="3"/>
  <c r="BB521" i="3"/>
  <c r="BC521" i="3"/>
  <c r="BB504" i="3"/>
  <c r="BB398" i="3"/>
  <c r="BC398" i="3"/>
  <c r="BB335" i="3"/>
  <c r="BC335" i="3"/>
  <c r="BB323" i="3"/>
  <c r="BB301" i="3"/>
  <c r="BC301" i="3"/>
  <c r="BB180" i="3"/>
  <c r="BC180" i="3"/>
  <c r="BB136" i="3"/>
  <c r="BC136" i="3"/>
  <c r="BB121" i="3"/>
  <c r="BB114" i="3"/>
  <c r="BB107" i="3"/>
  <c r="BC107" i="3"/>
  <c r="BB62" i="3"/>
  <c r="BC62" i="3"/>
  <c r="BB54" i="3"/>
  <c r="BC54" i="3"/>
  <c r="BB825" i="3"/>
  <c r="BC825" i="3"/>
  <c r="BC602" i="3"/>
  <c r="BB818" i="3"/>
  <c r="BC818" i="3"/>
  <c r="BB386" i="3"/>
  <c r="BC386" i="3"/>
  <c r="BC303" i="3"/>
  <c r="BB303" i="3"/>
  <c r="BC271" i="3"/>
  <c r="BB968" i="3"/>
  <c r="BC968" i="3"/>
  <c r="BB850" i="3"/>
  <c r="BC850" i="3"/>
  <c r="BB677" i="3"/>
  <c r="BC677" i="3"/>
  <c r="BC471" i="3"/>
  <c r="BC284" i="3"/>
  <c r="BB774" i="3"/>
  <c r="BC774" i="3"/>
  <c r="BB744" i="3"/>
  <c r="BC744" i="3"/>
  <c r="BB424" i="3"/>
  <c r="BC424" i="3"/>
  <c r="BB235" i="3"/>
  <c r="BC235" i="3"/>
  <c r="BB219" i="3"/>
  <c r="BC219" i="3"/>
  <c r="BB171" i="3"/>
  <c r="BC171" i="3"/>
  <c r="BB128" i="3"/>
  <c r="BC128" i="3"/>
  <c r="BB106" i="3"/>
  <c r="BC106" i="3"/>
  <c r="BB98" i="3"/>
  <c r="BC98" i="3"/>
  <c r="BC108" i="3"/>
  <c r="BC40" i="3"/>
  <c r="BC652" i="3"/>
  <c r="BC895" i="3"/>
  <c r="BB895" i="3"/>
  <c r="BB743" i="3"/>
  <c r="BC743" i="3"/>
  <c r="BB736" i="3"/>
  <c r="BC736" i="3"/>
  <c r="BB575" i="3"/>
  <c r="BC575" i="3"/>
  <c r="BB444" i="3"/>
  <c r="BC444" i="3"/>
  <c r="BB438" i="3"/>
  <c r="BC438" i="3"/>
  <c r="BC355" i="3"/>
  <c r="BB355" i="3"/>
  <c r="BB347" i="3"/>
  <c r="BC347" i="3"/>
  <c r="BC266" i="3"/>
  <c r="BB266" i="3"/>
  <c r="BB893" i="3"/>
  <c r="BC893" i="3"/>
  <c r="BB666" i="3"/>
  <c r="BC666" i="3"/>
  <c r="BC278" i="3"/>
  <c r="BB278" i="3"/>
  <c r="BB937" i="3"/>
  <c r="BC937" i="3"/>
  <c r="BB845" i="3"/>
  <c r="BC845" i="3"/>
  <c r="BB658" i="3"/>
  <c r="BC658" i="3"/>
  <c r="BB628" i="3"/>
  <c r="BC628" i="3"/>
  <c r="BC846" i="3"/>
  <c r="BC373" i="3"/>
  <c r="BB851" i="3"/>
  <c r="BC851" i="3"/>
  <c r="BB935" i="3"/>
  <c r="BC935" i="3"/>
  <c r="BB522" i="3"/>
  <c r="BC522" i="3"/>
  <c r="BC919" i="3"/>
  <c r="BC49" i="3"/>
  <c r="BC413" i="3"/>
  <c r="BB562" i="3"/>
  <c r="BC562" i="3"/>
  <c r="BC348" i="3"/>
  <c r="BB348" i="3"/>
  <c r="BC92" i="3"/>
  <c r="BC419" i="3"/>
  <c r="BC492" i="3"/>
  <c r="BC869" i="3"/>
  <c r="BB900" i="3"/>
  <c r="BC900" i="3"/>
  <c r="BB894" i="3"/>
  <c r="BC894" i="3"/>
  <c r="BB806" i="3"/>
  <c r="BB800" i="3"/>
  <c r="BC800" i="3"/>
  <c r="BB772" i="3"/>
  <c r="BC772" i="3"/>
  <c r="BB659" i="3"/>
  <c r="BB622" i="3"/>
  <c r="BB610" i="3"/>
  <c r="BB574" i="3"/>
  <c r="BB443" i="3"/>
  <c r="BB437" i="3"/>
  <c r="BC437" i="3"/>
  <c r="BB354" i="3"/>
  <c r="BC354" i="3"/>
  <c r="BC263" i="3"/>
  <c r="BC134" i="3"/>
  <c r="BC390" i="3"/>
  <c r="BC104" i="3"/>
  <c r="BC579" i="3"/>
  <c r="BC669" i="3"/>
  <c r="BC566" i="3"/>
  <c r="BC208" i="3"/>
  <c r="BC76" i="3"/>
  <c r="BC929" i="3"/>
  <c r="BC702" i="3"/>
  <c r="BC663" i="3"/>
  <c r="BC558" i="3"/>
  <c r="BC238" i="3"/>
  <c r="BC16" i="3"/>
  <c r="BC45" i="3"/>
  <c r="BC269" i="3"/>
  <c r="BC389" i="3"/>
  <c r="BC477" i="3"/>
  <c r="BC580" i="3"/>
  <c r="BC626" i="3"/>
  <c r="BC754" i="3"/>
  <c r="BC901" i="3"/>
  <c r="BB994" i="3"/>
  <c r="BB814" i="3"/>
  <c r="BB768" i="3"/>
  <c r="BB679" i="3"/>
  <c r="BB660" i="3"/>
  <c r="BB456" i="3"/>
  <c r="BB274" i="3"/>
  <c r="BC991" i="3"/>
  <c r="BC69" i="3"/>
  <c r="BC607" i="3"/>
  <c r="BC545" i="3"/>
  <c r="BC231" i="3"/>
  <c r="BC200" i="3"/>
  <c r="BC126" i="3"/>
  <c r="BC89" i="3"/>
  <c r="BC668" i="3"/>
  <c r="BB668" i="3"/>
  <c r="BB19" i="3"/>
  <c r="BC19" i="3"/>
  <c r="BB350" i="3"/>
  <c r="BC350" i="3"/>
  <c r="BB987" i="3"/>
  <c r="BC987" i="3"/>
  <c r="BB975" i="3"/>
  <c r="BC975" i="3"/>
  <c r="BC739" i="3"/>
  <c r="BB739" i="3"/>
  <c r="BB726" i="3"/>
  <c r="BC726" i="3"/>
  <c r="BC487" i="3"/>
  <c r="BB487" i="3"/>
  <c r="BB279" i="3"/>
  <c r="BC279" i="3"/>
  <c r="BB84" i="3"/>
  <c r="BC84" i="3"/>
  <c r="BB77" i="3"/>
  <c r="BC77" i="3"/>
  <c r="BB70" i="3"/>
  <c r="BC70" i="3"/>
  <c r="BC268" i="3"/>
  <c r="BB759" i="3"/>
  <c r="BC759" i="3"/>
  <c r="BB752" i="3"/>
  <c r="BB745" i="3"/>
  <c r="BB725" i="3"/>
  <c r="BC725" i="3"/>
  <c r="BB699" i="3"/>
  <c r="BC699" i="3"/>
  <c r="BB142" i="3"/>
  <c r="BC142" i="3"/>
  <c r="BB120" i="3"/>
  <c r="BC120" i="3"/>
  <c r="BC963" i="3"/>
  <c r="BB963" i="3"/>
  <c r="BB946" i="3"/>
  <c r="BC946" i="3"/>
  <c r="BB662" i="3"/>
  <c r="BC662" i="3"/>
  <c r="BB650" i="3"/>
  <c r="BC650" i="3"/>
  <c r="BB458" i="3"/>
  <c r="BC458" i="3"/>
  <c r="BB254" i="3"/>
  <c r="BC254" i="3"/>
  <c r="BC35" i="3"/>
  <c r="BB962" i="3"/>
  <c r="BC962" i="3"/>
  <c r="BB680" i="3"/>
  <c r="BC680" i="3"/>
  <c r="BB675" i="3"/>
  <c r="BC675" i="3"/>
  <c r="BB641" i="3"/>
  <c r="BC641" i="3"/>
  <c r="BB475" i="3"/>
  <c r="BC475" i="3"/>
  <c r="BB343" i="3"/>
  <c r="BC343" i="3"/>
  <c r="BC885" i="3"/>
  <c r="BB885" i="3"/>
  <c r="BB393" i="3"/>
  <c r="BC393" i="3"/>
  <c r="BC149" i="3"/>
  <c r="BB149" i="3"/>
  <c r="BC482" i="3"/>
  <c r="BB554" i="3"/>
  <c r="BC554" i="3"/>
  <c r="BB533" i="3"/>
  <c r="BC533" i="3"/>
  <c r="BB406" i="3"/>
  <c r="BC406" i="3"/>
  <c r="BB156" i="3"/>
  <c r="BC156" i="3"/>
  <c r="BC656" i="3"/>
  <c r="BC385" i="3"/>
  <c r="BC262" i="3"/>
  <c r="BC674" i="3"/>
  <c r="BB891" i="3"/>
  <c r="BC891" i="3"/>
  <c r="BB595" i="3"/>
  <c r="BC595" i="3"/>
  <c r="BB546" i="3"/>
  <c r="BC546" i="3"/>
  <c r="BB322" i="3"/>
  <c r="BC322" i="3"/>
  <c r="BB168" i="3"/>
  <c r="BC168" i="3"/>
  <c r="BC469" i="3"/>
  <c r="BB469" i="3"/>
  <c r="BB447" i="3"/>
  <c r="BC447" i="3"/>
  <c r="BB239" i="3"/>
  <c r="BC239" i="3"/>
  <c r="BB48" i="3"/>
  <c r="BC48" i="3"/>
  <c r="BB41" i="3"/>
  <c r="BC41" i="3"/>
  <c r="BB18" i="3"/>
  <c r="BC18" i="3"/>
  <c r="BC10" i="3"/>
  <c r="BB879" i="3"/>
  <c r="BC879" i="3"/>
  <c r="BB856" i="3"/>
  <c r="BC856" i="3"/>
  <c r="BB836" i="3"/>
  <c r="BC836" i="3"/>
  <c r="BB141" i="3"/>
  <c r="BC141" i="3"/>
  <c r="BC970" i="3"/>
  <c r="BB791" i="3"/>
  <c r="BC791" i="3"/>
  <c r="BB378" i="3"/>
  <c r="BC378" i="3"/>
  <c r="BC261" i="3"/>
  <c r="BC642" i="3"/>
  <c r="BB620" i="3"/>
  <c r="BC620" i="3"/>
  <c r="BB608" i="3"/>
  <c r="BC608" i="3"/>
  <c r="BB594" i="3"/>
  <c r="BC594" i="3"/>
  <c r="BB442" i="3"/>
  <c r="BC442" i="3"/>
  <c r="BB429" i="3"/>
  <c r="BC429" i="3"/>
  <c r="BC255" i="3"/>
  <c r="BB255" i="3"/>
  <c r="BB247" i="3"/>
  <c r="BC439" i="3"/>
  <c r="BC123" i="3"/>
  <c r="BC298" i="3"/>
  <c r="BC604" i="3"/>
  <c r="BC945" i="3"/>
  <c r="BB945" i="3"/>
  <c r="BC790" i="3"/>
  <c r="BB790" i="3"/>
  <c r="BC640" i="3"/>
  <c r="BB640" i="3"/>
  <c r="BB195" i="3"/>
  <c r="BC195" i="3"/>
  <c r="BB161" i="3"/>
  <c r="BC161" i="3"/>
  <c r="BB82" i="3"/>
  <c r="BC82" i="3"/>
  <c r="BB25" i="3"/>
  <c r="BC25" i="3"/>
  <c r="BC921" i="3"/>
  <c r="BC887" i="3"/>
  <c r="BC648" i="3"/>
  <c r="BC502" i="3"/>
  <c r="BC498" i="3"/>
  <c r="BC729" i="3"/>
  <c r="BC916" i="3"/>
  <c r="BC883" i="3"/>
  <c r="BB883" i="3"/>
  <c r="BB764" i="3"/>
  <c r="BC764" i="3"/>
  <c r="BB497" i="3"/>
  <c r="BC497" i="3"/>
  <c r="BB434" i="3"/>
  <c r="BC434" i="3"/>
  <c r="BB404" i="3"/>
  <c r="BC404" i="3"/>
  <c r="AV6" i="3"/>
  <c r="BC995" i="3"/>
  <c r="BC703" i="3"/>
  <c r="BC358" i="3"/>
  <c r="BC287" i="3"/>
  <c r="BC177" i="3"/>
  <c r="BC43" i="3"/>
  <c r="BC243" i="3"/>
  <c r="BC570" i="3"/>
  <c r="BC854" i="3"/>
  <c r="BB854" i="3"/>
  <c r="BB491" i="3"/>
  <c r="BC491" i="3"/>
  <c r="BB463" i="3"/>
  <c r="BC463" i="3"/>
  <c r="BB295" i="3"/>
  <c r="BC295" i="3"/>
  <c r="BB187" i="3"/>
  <c r="BC187" i="3"/>
  <c r="BB61" i="3"/>
  <c r="BC61" i="3"/>
  <c r="BC382" i="3"/>
  <c r="BC165" i="3"/>
  <c r="BC388" i="3"/>
  <c r="BC573" i="3"/>
  <c r="BC683" i="3"/>
  <c r="BC978" i="3"/>
  <c r="BC647" i="3"/>
  <c r="BB647" i="3"/>
  <c r="BB586" i="3"/>
  <c r="BC586" i="3"/>
  <c r="BC952" i="3"/>
  <c r="BC920" i="3"/>
  <c r="BC886" i="3"/>
  <c r="BC842" i="3"/>
  <c r="BC775" i="3"/>
  <c r="BC696" i="3"/>
  <c r="BC672" i="3"/>
  <c r="BC428" i="3"/>
  <c r="BC246" i="3"/>
  <c r="BC151" i="3"/>
  <c r="BC86" i="3"/>
  <c r="BC245" i="3"/>
  <c r="BC306" i="3"/>
  <c r="BC532" i="3"/>
  <c r="BB996" i="3"/>
  <c r="BC996" i="3"/>
  <c r="BC966" i="3"/>
  <c r="BB966" i="3"/>
  <c r="BB959" i="3"/>
  <c r="BB925" i="3"/>
  <c r="BB865" i="3"/>
  <c r="BC865" i="3"/>
  <c r="BB709" i="3"/>
  <c r="BC709" i="3"/>
  <c r="BB690" i="3"/>
  <c r="BC585" i="3"/>
  <c r="BB585" i="3"/>
  <c r="BB484" i="3"/>
  <c r="BB466" i="3"/>
  <c r="BB375" i="3"/>
  <c r="BC375" i="3"/>
  <c r="BB364" i="3"/>
  <c r="BB353" i="3"/>
  <c r="BB329" i="3"/>
  <c r="BC329" i="3"/>
  <c r="BB282" i="3"/>
  <c r="BB214" i="3"/>
  <c r="BC214" i="3"/>
  <c r="BB145" i="3"/>
  <c r="BB131" i="3"/>
  <c r="BC131" i="3"/>
  <c r="BB124" i="3"/>
  <c r="BC124" i="3"/>
  <c r="BB110" i="3"/>
  <c r="BC110" i="3"/>
  <c r="BB102" i="3"/>
  <c r="BC102" i="3"/>
  <c r="BB94" i="3"/>
  <c r="BC94" i="3"/>
  <c r="BB66" i="3"/>
  <c r="BB44" i="3"/>
  <c r="BC44" i="3"/>
  <c r="BB914" i="3"/>
  <c r="BC914" i="3"/>
  <c r="BC820" i="3"/>
  <c r="BB820" i="3"/>
  <c r="BC801" i="3"/>
  <c r="BB801" i="3"/>
  <c r="BC670" i="3"/>
  <c r="BB670" i="3"/>
  <c r="BB623" i="3"/>
  <c r="BC623" i="3"/>
  <c r="BB598" i="3"/>
  <c r="BC598" i="3"/>
  <c r="BB556" i="3"/>
  <c r="BC556" i="3"/>
  <c r="BB461" i="3"/>
  <c r="BC461" i="3"/>
  <c r="BC270" i="3"/>
  <c r="BB270" i="3"/>
  <c r="BB250" i="3"/>
  <c r="BC250" i="3"/>
  <c r="BB184" i="3"/>
  <c r="BC184" i="3"/>
  <c r="BB101" i="3"/>
  <c r="BC101" i="3"/>
  <c r="BB58" i="3"/>
  <c r="BC58" i="3"/>
  <c r="BC1007" i="3"/>
  <c r="BC839" i="3"/>
  <c r="BC396" i="3"/>
  <c r="BC53" i="3"/>
  <c r="BC116" i="3"/>
  <c r="BC1006" i="3"/>
  <c r="BB1006" i="3"/>
  <c r="BC906" i="3"/>
  <c r="BB906" i="3"/>
  <c r="BC664" i="3"/>
  <c r="BB664" i="3"/>
  <c r="BB644" i="3"/>
  <c r="BC644" i="3"/>
  <c r="BB591" i="3"/>
  <c r="BC591" i="3"/>
  <c r="BB507" i="3"/>
  <c r="BC507" i="3"/>
  <c r="BC501" i="3"/>
  <c r="BB501" i="3"/>
  <c r="BB292" i="3"/>
  <c r="BC292" i="3"/>
  <c r="BC220" i="3"/>
  <c r="BB220" i="3"/>
  <c r="BB191" i="3"/>
  <c r="BC191" i="3"/>
  <c r="BB144" i="3"/>
  <c r="BC144" i="3"/>
  <c r="BB137" i="3"/>
  <c r="BC137" i="3"/>
  <c r="BB115" i="3"/>
  <c r="BC115" i="3"/>
  <c r="BB37" i="3"/>
  <c r="BC37" i="3"/>
  <c r="BC1000" i="3"/>
  <c r="BC936" i="3"/>
  <c r="BC913" i="3"/>
  <c r="BC871" i="3"/>
  <c r="BC638" i="3"/>
  <c r="BC551" i="3"/>
  <c r="BC479" i="3"/>
  <c r="BC391" i="3"/>
  <c r="BC363" i="3"/>
  <c r="BC331" i="3"/>
  <c r="BC198" i="3"/>
  <c r="BC46" i="3"/>
  <c r="BC33" i="3"/>
  <c r="BC57" i="3"/>
  <c r="BC117" i="3"/>
  <c r="BC193" i="3"/>
  <c r="BC324" i="3"/>
  <c r="BC821" i="3"/>
  <c r="BC912" i="3"/>
  <c r="BB912" i="3"/>
  <c r="BB874" i="3"/>
  <c r="BC874" i="3"/>
  <c r="BB234" i="3"/>
  <c r="BC234" i="3"/>
  <c r="BB227" i="3"/>
  <c r="BC227" i="3"/>
  <c r="BB781" i="3"/>
  <c r="BC781" i="3"/>
  <c r="BC529" i="3"/>
  <c r="BC953" i="3"/>
  <c r="BB953" i="3"/>
  <c r="BB564" i="3"/>
  <c r="BC564" i="3"/>
  <c r="BC792" i="3"/>
  <c r="BC751" i="3"/>
  <c r="BC876" i="3"/>
  <c r="BC813" i="3"/>
  <c r="BC858" i="3"/>
  <c r="BB617" i="3"/>
  <c r="BC617" i="3"/>
  <c r="BB563" i="3"/>
  <c r="BC563" i="3"/>
  <c r="BC840" i="3"/>
  <c r="BC810" i="3"/>
  <c r="BC697" i="3"/>
  <c r="BC395" i="3"/>
  <c r="BC762" i="3"/>
  <c r="BB1003" i="3"/>
  <c r="BB980" i="3"/>
  <c r="BB976" i="3"/>
  <c r="BB928" i="3"/>
  <c r="BB809" i="3"/>
  <c r="BC634" i="3"/>
  <c r="BB634" i="3"/>
  <c r="BB578" i="3"/>
  <c r="BB548" i="3"/>
  <c r="BC548" i="3"/>
  <c r="BC319" i="3"/>
  <c r="BB319" i="3"/>
  <c r="BB221" i="3"/>
  <c r="BC221" i="3"/>
  <c r="BB711" i="3"/>
  <c r="BC711" i="3"/>
  <c r="BC805" i="3"/>
  <c r="BB805" i="3"/>
  <c r="BB342" i="3"/>
  <c r="BC342" i="3"/>
  <c r="BC741" i="3"/>
  <c r="BB741" i="3"/>
  <c r="BB399" i="3"/>
  <c r="BC399" i="3"/>
  <c r="BC718" i="3"/>
  <c r="BC537" i="3"/>
  <c r="BC415" i="3"/>
  <c r="BC367" i="3"/>
  <c r="BC291" i="3"/>
  <c r="BC572" i="3"/>
  <c r="BC693" i="3"/>
  <c r="BC890" i="3"/>
  <c r="BC1005" i="3"/>
  <c r="BB1005" i="3"/>
  <c r="BB984" i="3"/>
  <c r="BC984" i="3"/>
  <c r="BC944" i="3"/>
  <c r="BB944" i="3"/>
  <c r="BB907" i="3"/>
  <c r="BC907" i="3"/>
  <c r="BB877" i="3"/>
  <c r="BC877" i="3"/>
  <c r="BB860" i="3"/>
  <c r="BC860" i="3"/>
  <c r="BB749" i="3"/>
  <c r="BC749" i="3"/>
  <c r="BB695" i="3"/>
  <c r="BC695" i="3"/>
  <c r="BC684" i="3"/>
  <c r="BB684" i="3"/>
  <c r="BC377" i="3"/>
  <c r="BB377" i="3"/>
  <c r="BB346" i="3"/>
  <c r="BC346" i="3"/>
  <c r="BB423" i="3"/>
  <c r="BC423" i="3"/>
  <c r="BC265" i="3"/>
  <c r="BB265" i="3"/>
  <c r="BC253" i="3"/>
  <c r="BC973" i="3"/>
  <c r="BB973" i="3"/>
  <c r="BB941" i="3"/>
  <c r="BC941" i="3"/>
  <c r="BB924" i="3"/>
  <c r="BC924" i="3"/>
  <c r="BC956" i="3"/>
  <c r="BC960" i="3"/>
  <c r="BB960" i="3"/>
  <c r="BB889" i="3"/>
  <c r="BC889" i="3"/>
  <c r="BB589" i="3"/>
  <c r="BC589" i="3"/>
  <c r="AR6" i="3"/>
  <c r="BC728" i="3"/>
  <c r="BB728" i="3"/>
  <c r="BC714" i="3"/>
  <c r="BC333" i="3"/>
  <c r="BC777" i="3"/>
  <c r="BB990" i="3"/>
  <c r="BB942" i="3"/>
  <c r="BB904" i="3"/>
  <c r="BC904" i="3"/>
  <c r="BB770" i="3"/>
  <c r="BC770" i="3"/>
  <c r="BB712" i="3"/>
  <c r="BB717" i="3"/>
  <c r="BC717" i="3"/>
  <c r="BC708" i="3"/>
  <c r="BB708" i="3"/>
  <c r="BB188" i="3"/>
  <c r="BC188" i="3"/>
  <c r="BB896" i="3"/>
  <c r="BB880" i="3"/>
  <c r="BB849" i="3"/>
  <c r="BB837" i="3"/>
  <c r="BB832" i="3"/>
  <c r="BB830" i="3"/>
  <c r="BB824" i="3"/>
  <c r="BC824" i="3"/>
  <c r="BB816" i="3"/>
  <c r="BB808" i="3"/>
  <c r="BC808" i="3"/>
  <c r="BB665" i="3"/>
  <c r="BB493" i="3"/>
  <c r="BC909" i="3"/>
  <c r="BB909" i="3"/>
  <c r="BC481" i="3"/>
  <c r="BB481" i="3"/>
  <c r="AQ6" i="3"/>
  <c r="BC372" i="3"/>
  <c r="BB372" i="3"/>
  <c r="BC300" i="3"/>
  <c r="BB964" i="3"/>
  <c r="BB932" i="3"/>
  <c r="BB897" i="3"/>
  <c r="BB868" i="3"/>
  <c r="BB776" i="3"/>
  <c r="BB769" i="3"/>
  <c r="BC112" i="3"/>
  <c r="BC748" i="3"/>
  <c r="BB748" i="3"/>
  <c r="BB569" i="3"/>
  <c r="BB681" i="3"/>
  <c r="BB616" i="3"/>
  <c r="BB472" i="3"/>
  <c r="BC201" i="3"/>
  <c r="BB201" i="3"/>
  <c r="BC305" i="3"/>
  <c r="BB305" i="3"/>
  <c r="BC369" i="3"/>
  <c r="BB369" i="3"/>
  <c r="BC308" i="3"/>
  <c r="BB308" i="3"/>
  <c r="AU6" i="3"/>
  <c r="AP6" i="3"/>
  <c r="AT6" i="3"/>
  <c r="AS6" i="3"/>
  <c r="BC612" i="3"/>
  <c r="BC788" i="3"/>
  <c r="BB788" i="3"/>
  <c r="BC576" i="3"/>
  <c r="BB576" i="3"/>
  <c r="BB143" i="3"/>
  <c r="BC143" i="3"/>
  <c r="BB701" i="3"/>
  <c r="BC701" i="3"/>
  <c r="BC637" i="3"/>
  <c r="BB888" i="3"/>
  <c r="BB872" i="3"/>
  <c r="BB780" i="3"/>
  <c r="BB581" i="3"/>
  <c r="BC581" i="3"/>
  <c r="BB207" i="3"/>
  <c r="BC207" i="3"/>
  <c r="BC204" i="3"/>
  <c r="BB204" i="3"/>
  <c r="BB765" i="3"/>
  <c r="BC765" i="3"/>
  <c r="BB541" i="3"/>
  <c r="BC541" i="3"/>
  <c r="BC276" i="3"/>
  <c r="BC629" i="3"/>
  <c r="BC544" i="3"/>
  <c r="BB544" i="3"/>
  <c r="BC624" i="3"/>
  <c r="BC828" i="3"/>
  <c r="BC1004" i="3"/>
  <c r="BB565" i="3"/>
  <c r="BC565" i="3"/>
  <c r="BB209" i="3"/>
  <c r="BC209" i="3"/>
  <c r="BB183" i="3"/>
  <c r="BC183" i="3"/>
  <c r="BB732" i="3"/>
  <c r="BC732" i="3"/>
  <c r="BB645" i="3"/>
  <c r="BC645" i="3"/>
  <c r="BC525" i="3"/>
  <c r="BB740" i="3"/>
  <c r="BC740" i="3"/>
  <c r="BB605" i="3"/>
  <c r="BC605" i="3"/>
  <c r="BB381" i="3"/>
  <c r="BC381" i="3"/>
  <c r="BC661" i="3"/>
  <c r="BC692" i="3"/>
  <c r="BC804" i="3"/>
  <c r="BC908" i="3"/>
  <c r="BB988" i="3"/>
  <c r="BB972" i="3"/>
  <c r="BB892" i="3"/>
  <c r="BB812" i="3"/>
  <c r="BB756" i="3"/>
  <c r="BC756" i="3"/>
  <c r="BB549" i="3"/>
  <c r="BC549" i="3"/>
  <c r="BC473" i="3"/>
  <c r="BB473" i="3"/>
  <c r="BB440" i="3"/>
  <c r="BB724" i="3"/>
  <c r="BC724" i="3"/>
  <c r="BB552" i="3"/>
  <c r="BC552" i="3"/>
  <c r="BC412" i="3"/>
  <c r="BC557" i="3"/>
  <c r="BB649" i="3"/>
  <c r="BB636" i="3"/>
  <c r="BB584" i="3"/>
  <c r="BC584" i="3"/>
  <c r="BB528" i="3"/>
  <c r="BB409" i="3"/>
  <c r="BB340" i="3"/>
  <c r="BB337" i="3"/>
  <c r="BB273" i="3"/>
  <c r="BB105" i="3"/>
  <c r="BC105" i="3"/>
  <c r="BB78" i="3"/>
  <c r="BB9" i="3"/>
  <c r="BA6" i="3"/>
  <c r="BA7" i="3"/>
  <c r="BC478" i="3"/>
  <c r="BC400" i="3"/>
  <c r="BC370" i="3"/>
  <c r="BC345" i="3"/>
  <c r="BC685" i="3"/>
  <c r="BC523" i="3"/>
  <c r="BC416" i="3"/>
  <c r="BC700" i="3"/>
  <c r="BC643" i="3"/>
  <c r="BC182" i="3"/>
  <c r="BC518" i="3"/>
  <c r="BC494" i="3"/>
  <c r="BC459" i="3"/>
  <c r="BC325" i="3"/>
  <c r="BC290" i="3"/>
  <c r="BC272" i="3"/>
  <c r="BC923" i="3"/>
  <c r="BC905" i="3"/>
  <c r="BC803" i="3"/>
  <c r="BC735" i="3"/>
  <c r="BC720" i="3"/>
  <c r="BC653" i="3"/>
  <c r="BC633" i="3"/>
  <c r="BC606" i="3"/>
  <c r="BC560" i="3"/>
  <c r="BC536" i="3"/>
  <c r="BC467" i="3"/>
  <c r="BC425" i="3"/>
  <c r="BC397" i="3"/>
  <c r="BC332" i="3"/>
  <c r="BC228" i="3"/>
  <c r="BC202" i="3"/>
  <c r="BC181" i="3"/>
  <c r="BC80" i="3"/>
  <c r="BC50" i="3"/>
  <c r="BC835" i="3"/>
  <c r="BC795" i="3"/>
  <c r="BC264" i="3"/>
  <c r="BC811" i="3"/>
  <c r="BC455" i="3"/>
  <c r="BC755" i="3"/>
  <c r="BC435" i="3"/>
  <c r="BC827" i="3"/>
  <c r="BC843" i="3"/>
  <c r="BC747" i="3"/>
  <c r="BC715" i="3"/>
  <c r="BC496" i="3"/>
  <c r="BC454" i="3"/>
  <c r="BC26" i="3"/>
  <c r="BC559" i="3"/>
  <c r="BC432" i="3"/>
  <c r="BC384" i="3"/>
  <c r="BC289" i="3"/>
  <c r="BC173" i="3"/>
  <c r="BC771" i="3"/>
  <c r="BC787" i="3"/>
  <c r="BC583" i="3"/>
  <c r="BC993" i="3"/>
  <c r="BC977" i="3"/>
  <c r="BC969" i="3"/>
  <c r="BC961" i="3"/>
  <c r="BC943" i="3"/>
  <c r="BC917" i="3"/>
  <c r="BC910" i="3"/>
  <c r="BC863" i="3"/>
  <c r="BC855" i="3"/>
  <c r="BC847" i="3"/>
  <c r="BC838" i="3"/>
  <c r="BC819" i="3"/>
  <c r="BC807" i="3"/>
  <c r="BC773" i="3"/>
  <c r="BC763" i="3"/>
  <c r="BC757" i="3"/>
  <c r="BC742" i="3"/>
  <c r="BC721" i="3"/>
  <c r="BC682" i="3"/>
  <c r="BC673" i="3"/>
  <c r="BC582" i="3"/>
  <c r="BC568" i="3"/>
  <c r="BC561" i="3"/>
  <c r="BC539" i="3"/>
  <c r="BC512" i="3"/>
  <c r="BC505" i="3"/>
  <c r="BC430" i="3"/>
  <c r="BC402" i="3"/>
  <c r="BC147" i="3"/>
  <c r="BC97" i="3"/>
  <c r="BC542" i="3"/>
  <c r="BC705" i="3"/>
  <c r="BC489" i="3"/>
  <c r="BC288" i="3"/>
  <c r="BC257" i="3"/>
  <c r="BC603" i="3"/>
  <c r="BC1001" i="3"/>
  <c r="BC985" i="3"/>
  <c r="BC947" i="3"/>
  <c r="BC881" i="3"/>
  <c r="BC867" i="3"/>
  <c r="BC779" i="3"/>
  <c r="BC730" i="3"/>
  <c r="BC609" i="3"/>
  <c r="BC587" i="3"/>
  <c r="BC571" i="3"/>
  <c r="BC499" i="3"/>
  <c r="BC483" i="3"/>
  <c r="BC360" i="3"/>
  <c r="BC352" i="3"/>
  <c r="BC719" i="3"/>
  <c r="BC635" i="3"/>
  <c r="BC632" i="3"/>
  <c r="BC630" i="3"/>
  <c r="BC627" i="3"/>
  <c r="BC611" i="3"/>
  <c r="BC596" i="3"/>
  <c r="BC567" i="3"/>
  <c r="BC550" i="3"/>
  <c r="BC540" i="3"/>
  <c r="BC495" i="3"/>
  <c r="BC405" i="3"/>
  <c r="BC387" i="3"/>
  <c r="BC315" i="3"/>
  <c r="BC293" i="3"/>
  <c r="BC218" i="3"/>
  <c r="BC614" i="3"/>
  <c r="BC599" i="3"/>
  <c r="BC476" i="3"/>
  <c r="BC431" i="3"/>
  <c r="BC420" i="3"/>
  <c r="BC588" i="3"/>
  <c r="BC553" i="3"/>
  <c r="BC519" i="3"/>
  <c r="BC500" i="3"/>
  <c r="BC401" i="3"/>
  <c r="BC394" i="3"/>
  <c r="BC320" i="3"/>
  <c r="BC258" i="3"/>
  <c r="BC164" i="3"/>
  <c r="BC75" i="3"/>
  <c r="BC73" i="3"/>
  <c r="BC436" i="3"/>
  <c r="BC392" i="3"/>
  <c r="BC341" i="3"/>
  <c r="BC309" i="3"/>
  <c r="BC155" i="3"/>
  <c r="BC139" i="3"/>
  <c r="BC158" i="3"/>
  <c r="BC140" i="3"/>
  <c r="BC135" i="3"/>
  <c r="BC534" i="3"/>
  <c r="BC515" i="3"/>
  <c r="BC470" i="3"/>
  <c r="BC451" i="3"/>
  <c r="BC361" i="3"/>
  <c r="BC356" i="3"/>
  <c r="BC336" i="3"/>
  <c r="BC316" i="3"/>
  <c r="BC314" i="3"/>
  <c r="BC307" i="3"/>
  <c r="BC203" i="3"/>
  <c r="BC190" i="3"/>
  <c r="BC172" i="3"/>
  <c r="BC157" i="3"/>
  <c r="BC154" i="3"/>
  <c r="BC368" i="3"/>
  <c r="BC339" i="3"/>
  <c r="BC297" i="3"/>
  <c r="BC251" i="3"/>
  <c r="BC186" i="3"/>
  <c r="BC179" i="3"/>
  <c r="BC146" i="3"/>
  <c r="BC83" i="3"/>
  <c r="BC321" i="3"/>
  <c r="BC280" i="3"/>
  <c r="BC248" i="3"/>
  <c r="BC240" i="3"/>
  <c r="BC232" i="3"/>
  <c r="BC224" i="3"/>
  <c r="BC216" i="3"/>
  <c r="BC211" i="3"/>
  <c r="BC111" i="3"/>
  <c r="BC103" i="3"/>
  <c r="BC96" i="3"/>
  <c r="BC72" i="3"/>
  <c r="BC42" i="3"/>
  <c r="BC344" i="3"/>
  <c r="BC170" i="3"/>
  <c r="BC23" i="3"/>
  <c r="BC17" i="3"/>
  <c r="BC408" i="3"/>
  <c r="BC376" i="3"/>
  <c r="BC312" i="3"/>
  <c r="BC249" i="3"/>
  <c r="BC241" i="3"/>
  <c r="BC233" i="3"/>
  <c r="BC225" i="3"/>
  <c r="BC217" i="3"/>
  <c r="BC189" i="3"/>
  <c r="BC90" i="3"/>
  <c r="BC87" i="3"/>
  <c r="BC34" i="3"/>
  <c r="BC24" i="3"/>
  <c r="BC328" i="3"/>
  <c r="BC296" i="3"/>
  <c r="BC256" i="3"/>
  <c r="BC196" i="3"/>
  <c r="BC130" i="3"/>
  <c r="BC15" i="3"/>
  <c r="BC304" i="3"/>
  <c r="BC199" i="3"/>
  <c r="BC194" i="3"/>
  <c r="BC162" i="3"/>
  <c r="BC47" i="3"/>
  <c r="BC39" i="3"/>
  <c r="BC32" i="3"/>
  <c r="BC178" i="3"/>
  <c r="BC113" i="3"/>
  <c r="BC99" i="3"/>
  <c r="BC63" i="3"/>
  <c r="BC11" i="3"/>
  <c r="BC210" i="3"/>
  <c r="BC138" i="3"/>
  <c r="BC127" i="3"/>
  <c r="BC95" i="3"/>
  <c r="BC71" i="3"/>
  <c r="BC31" i="3"/>
  <c r="BC119" i="3"/>
  <c r="BC8" i="3"/>
  <c r="BC79" i="3"/>
  <c r="BC55" i="3"/>
  <c r="BC38" i="3"/>
  <c r="BC22" i="3"/>
  <c r="BC14" i="3"/>
  <c r="BB6" i="3" l="1"/>
  <c r="BB7" i="3"/>
  <c r="BC7" i="3"/>
  <c r="BC6" i="3"/>
  <c r="Y13" i="4" l="1"/>
  <c r="Y14" i="4"/>
  <c r="Y15" i="4"/>
  <c r="AD1011" i="4"/>
  <c r="Z1011" i="4"/>
  <c r="Y1011" i="4"/>
  <c r="N1011" i="4"/>
  <c r="AD1010" i="4"/>
  <c r="Z1010" i="4"/>
  <c r="AJ1010" i="4" s="1"/>
  <c r="AK1010" i="4" s="1"/>
  <c r="Y1010" i="4"/>
  <c r="N1010" i="4"/>
  <c r="AD1009" i="4"/>
  <c r="Z1009" i="4"/>
  <c r="Y1009" i="4"/>
  <c r="N1009" i="4"/>
  <c r="AD1008" i="4"/>
  <c r="Z1008" i="4"/>
  <c r="Y1008" i="4"/>
  <c r="N1008" i="4"/>
  <c r="AD1007" i="4"/>
  <c r="Z1007" i="4"/>
  <c r="Y1007" i="4"/>
  <c r="N1007" i="4"/>
  <c r="AD1006" i="4"/>
  <c r="Z1006" i="4"/>
  <c r="AB1006" i="4" s="1"/>
  <c r="Y1006" i="4"/>
  <c r="N1006" i="4"/>
  <c r="AD1005" i="4"/>
  <c r="Z1005" i="4"/>
  <c r="Y1005" i="4"/>
  <c r="N1005" i="4"/>
  <c r="AD1004" i="4"/>
  <c r="Z1004" i="4"/>
  <c r="Y1004" i="4"/>
  <c r="N1004" i="4"/>
  <c r="AD1003" i="4"/>
  <c r="Z1003" i="4"/>
  <c r="Y1003" i="4"/>
  <c r="N1003" i="4"/>
  <c r="AD1002" i="4"/>
  <c r="Z1002" i="4"/>
  <c r="AB1002" i="4" s="1"/>
  <c r="Y1002" i="4"/>
  <c r="N1002" i="4"/>
  <c r="AD1001" i="4"/>
  <c r="Z1001" i="4"/>
  <c r="AJ1001" i="4" s="1"/>
  <c r="AK1001" i="4" s="1"/>
  <c r="Y1001" i="4"/>
  <c r="N1001" i="4"/>
  <c r="AD1000" i="4"/>
  <c r="Z1000" i="4"/>
  <c r="AJ1000" i="4" s="1"/>
  <c r="AK1000" i="4" s="1"/>
  <c r="Y1000" i="4"/>
  <c r="N1000" i="4"/>
  <c r="AD999" i="4"/>
  <c r="Z999" i="4"/>
  <c r="Y999" i="4"/>
  <c r="N999" i="4"/>
  <c r="AD998" i="4"/>
  <c r="Z998" i="4"/>
  <c r="AB998" i="4" s="1"/>
  <c r="Y998" i="4"/>
  <c r="N998" i="4"/>
  <c r="AD997" i="4"/>
  <c r="Z997" i="4"/>
  <c r="Y997" i="4"/>
  <c r="N997" i="4"/>
  <c r="AD996" i="4"/>
  <c r="Z996" i="4"/>
  <c r="Y996" i="4"/>
  <c r="N996" i="4"/>
  <c r="AD995" i="4"/>
  <c r="Z995" i="4"/>
  <c r="Y995" i="4"/>
  <c r="N995" i="4"/>
  <c r="AD994" i="4"/>
  <c r="Z994" i="4"/>
  <c r="AJ994" i="4" s="1"/>
  <c r="AK994" i="4" s="1"/>
  <c r="Y994" i="4"/>
  <c r="N994" i="4"/>
  <c r="AD993" i="4"/>
  <c r="Z993" i="4"/>
  <c r="AJ993" i="4" s="1"/>
  <c r="AK993" i="4" s="1"/>
  <c r="Y993" i="4"/>
  <c r="N993" i="4"/>
  <c r="AD992" i="4"/>
  <c r="Z992" i="4"/>
  <c r="Y992" i="4"/>
  <c r="N992" i="4"/>
  <c r="AD991" i="4"/>
  <c r="Z991" i="4"/>
  <c r="Y991" i="4"/>
  <c r="N991" i="4"/>
  <c r="AD990" i="4"/>
  <c r="Z990" i="4"/>
  <c r="AJ990" i="4" s="1"/>
  <c r="AK990" i="4" s="1"/>
  <c r="Y990" i="4"/>
  <c r="N990" i="4"/>
  <c r="AD989" i="4"/>
  <c r="Z989" i="4"/>
  <c r="Y989" i="4"/>
  <c r="N989" i="4"/>
  <c r="AD988" i="4"/>
  <c r="Z988" i="4"/>
  <c r="Y988" i="4"/>
  <c r="N988" i="4"/>
  <c r="AD987" i="4"/>
  <c r="Z987" i="4"/>
  <c r="Y987" i="4"/>
  <c r="N987" i="4"/>
  <c r="AD986" i="4"/>
  <c r="Z986" i="4"/>
  <c r="AB986" i="4" s="1"/>
  <c r="Y986" i="4"/>
  <c r="N986" i="4"/>
  <c r="AD985" i="4"/>
  <c r="Z985" i="4"/>
  <c r="Y985" i="4"/>
  <c r="N985" i="4"/>
  <c r="AD984" i="4"/>
  <c r="Z984" i="4"/>
  <c r="AB984" i="4" s="1"/>
  <c r="Y984" i="4"/>
  <c r="N984" i="4"/>
  <c r="AD983" i="4"/>
  <c r="Z983" i="4"/>
  <c r="Y983" i="4"/>
  <c r="N983" i="4"/>
  <c r="AD982" i="4"/>
  <c r="Z982" i="4"/>
  <c r="Y982" i="4"/>
  <c r="N982" i="4"/>
  <c r="AD981" i="4"/>
  <c r="Z981" i="4"/>
  <c r="AB981" i="4" s="1"/>
  <c r="Y981" i="4"/>
  <c r="N981" i="4"/>
  <c r="AD980" i="4"/>
  <c r="Z980" i="4"/>
  <c r="Y980" i="4"/>
  <c r="N980" i="4"/>
  <c r="AD979" i="4"/>
  <c r="Z979" i="4"/>
  <c r="Y979" i="4"/>
  <c r="N979" i="4"/>
  <c r="AD978" i="4"/>
  <c r="Z978" i="4"/>
  <c r="AJ978" i="4" s="1"/>
  <c r="AK978" i="4" s="1"/>
  <c r="Y978" i="4"/>
  <c r="N978" i="4"/>
  <c r="AD977" i="4"/>
  <c r="Z977" i="4"/>
  <c r="AJ977" i="4" s="1"/>
  <c r="AK977" i="4" s="1"/>
  <c r="Y977" i="4"/>
  <c r="N977" i="4"/>
  <c r="AD976" i="4"/>
  <c r="Z976" i="4"/>
  <c r="AB976" i="4" s="1"/>
  <c r="Y976" i="4"/>
  <c r="N976" i="4"/>
  <c r="AD975" i="4"/>
  <c r="Z975" i="4"/>
  <c r="Y975" i="4"/>
  <c r="N975" i="4"/>
  <c r="AD974" i="4"/>
  <c r="Z974" i="4"/>
  <c r="Y974" i="4"/>
  <c r="N974" i="4"/>
  <c r="AD973" i="4"/>
  <c r="Z973" i="4"/>
  <c r="Y973" i="4"/>
  <c r="N973" i="4"/>
  <c r="AD972" i="4"/>
  <c r="Z972" i="4"/>
  <c r="Y972" i="4"/>
  <c r="N972" i="4"/>
  <c r="AD971" i="4"/>
  <c r="Z971" i="4"/>
  <c r="Y971" i="4"/>
  <c r="N971" i="4"/>
  <c r="AD970" i="4"/>
  <c r="Z970" i="4"/>
  <c r="AB970" i="4" s="1"/>
  <c r="Y970" i="4"/>
  <c r="N970" i="4"/>
  <c r="AD969" i="4"/>
  <c r="Z969" i="4"/>
  <c r="AJ969" i="4" s="1"/>
  <c r="AK969" i="4" s="1"/>
  <c r="Y969" i="4"/>
  <c r="N969" i="4"/>
  <c r="AD968" i="4"/>
  <c r="Z968" i="4"/>
  <c r="AB968" i="4" s="1"/>
  <c r="Y968" i="4"/>
  <c r="N968" i="4"/>
  <c r="AD967" i="4"/>
  <c r="Z967" i="4"/>
  <c r="Y967" i="4"/>
  <c r="N967" i="4"/>
  <c r="AD966" i="4"/>
  <c r="Z966" i="4"/>
  <c r="Y966" i="4"/>
  <c r="N966" i="4"/>
  <c r="AD965" i="4"/>
  <c r="Z965" i="4"/>
  <c r="AB965" i="4" s="1"/>
  <c r="Y965" i="4"/>
  <c r="N965" i="4"/>
  <c r="AD964" i="4"/>
  <c r="Z964" i="4"/>
  <c r="AJ964" i="4" s="1"/>
  <c r="AK964" i="4" s="1"/>
  <c r="Y964" i="4"/>
  <c r="N964" i="4"/>
  <c r="AD963" i="4"/>
  <c r="Z963" i="4"/>
  <c r="AB963" i="4" s="1"/>
  <c r="Y963" i="4"/>
  <c r="N963" i="4"/>
  <c r="AD962" i="4"/>
  <c r="Z962" i="4"/>
  <c r="Y962" i="4"/>
  <c r="N962" i="4"/>
  <c r="AD961" i="4"/>
  <c r="Z961" i="4"/>
  <c r="Y961" i="4"/>
  <c r="N961" i="4"/>
  <c r="AD960" i="4"/>
  <c r="Z960" i="4"/>
  <c r="Y960" i="4"/>
  <c r="N960" i="4"/>
  <c r="AD959" i="4"/>
  <c r="Z959" i="4"/>
  <c r="Y959" i="4"/>
  <c r="N959" i="4"/>
  <c r="AD958" i="4"/>
  <c r="Z958" i="4"/>
  <c r="AB958" i="4" s="1"/>
  <c r="Y958" i="4"/>
  <c r="N958" i="4"/>
  <c r="AD957" i="4"/>
  <c r="Z957" i="4"/>
  <c r="AJ957" i="4" s="1"/>
  <c r="AK957" i="4" s="1"/>
  <c r="Y957" i="4"/>
  <c r="N957" i="4"/>
  <c r="AD956" i="4"/>
  <c r="Z956" i="4"/>
  <c r="AJ956" i="4" s="1"/>
  <c r="AK956" i="4" s="1"/>
  <c r="Y956" i="4"/>
  <c r="N956" i="4"/>
  <c r="AD955" i="4"/>
  <c r="Z955" i="4"/>
  <c r="Y955" i="4"/>
  <c r="N955" i="4"/>
  <c r="AD954" i="4"/>
  <c r="Z954" i="4"/>
  <c r="AJ954" i="4" s="1"/>
  <c r="AK954" i="4" s="1"/>
  <c r="Y954" i="4"/>
  <c r="N954" i="4"/>
  <c r="AD953" i="4"/>
  <c r="Z953" i="4"/>
  <c r="AB953" i="4" s="1"/>
  <c r="Y953" i="4"/>
  <c r="N953" i="4"/>
  <c r="AD952" i="4"/>
  <c r="Z952" i="4"/>
  <c r="Y952" i="4"/>
  <c r="N952" i="4"/>
  <c r="AD951" i="4"/>
  <c r="Z951" i="4"/>
  <c r="Y951" i="4"/>
  <c r="N951" i="4"/>
  <c r="AD950" i="4"/>
  <c r="Z950" i="4"/>
  <c r="Y950" i="4"/>
  <c r="N950" i="4"/>
  <c r="AD949" i="4"/>
  <c r="Z949" i="4"/>
  <c r="AJ949" i="4" s="1"/>
  <c r="AK949" i="4" s="1"/>
  <c r="Y949" i="4"/>
  <c r="N949" i="4"/>
  <c r="AD948" i="4"/>
  <c r="Z948" i="4"/>
  <c r="Y948" i="4"/>
  <c r="N948" i="4"/>
  <c r="AD947" i="4"/>
  <c r="Z947" i="4"/>
  <c r="Y947" i="4"/>
  <c r="N947" i="4"/>
  <c r="AD946" i="4"/>
  <c r="Z946" i="4"/>
  <c r="Y946" i="4"/>
  <c r="N946" i="4"/>
  <c r="AD945" i="4"/>
  <c r="Z945" i="4"/>
  <c r="Y945" i="4"/>
  <c r="N945" i="4"/>
  <c r="AD944" i="4"/>
  <c r="Z944" i="4"/>
  <c r="AJ944" i="4" s="1"/>
  <c r="AK944" i="4" s="1"/>
  <c r="Y944" i="4"/>
  <c r="N944" i="4"/>
  <c r="AD943" i="4"/>
  <c r="Z943" i="4"/>
  <c r="Y943" i="4"/>
  <c r="N943" i="4"/>
  <c r="AD942" i="4"/>
  <c r="Z942" i="4"/>
  <c r="AB942" i="4" s="1"/>
  <c r="Y942" i="4"/>
  <c r="N942" i="4"/>
  <c r="AD941" i="4"/>
  <c r="Z941" i="4"/>
  <c r="Y941" i="4"/>
  <c r="N941" i="4"/>
  <c r="AD940" i="4"/>
  <c r="Z940" i="4"/>
  <c r="Y940" i="4"/>
  <c r="N940" i="4"/>
  <c r="AD939" i="4"/>
  <c r="Z939" i="4"/>
  <c r="AB939" i="4" s="1"/>
  <c r="Y939" i="4"/>
  <c r="N939" i="4"/>
  <c r="AD938" i="4"/>
  <c r="Z938" i="4"/>
  <c r="AJ938" i="4" s="1"/>
  <c r="AK938" i="4" s="1"/>
  <c r="Y938" i="4"/>
  <c r="N938" i="4"/>
  <c r="AD937" i="4"/>
  <c r="Z937" i="4"/>
  <c r="Y937" i="4"/>
  <c r="N937" i="4"/>
  <c r="AD936" i="4"/>
  <c r="Z936" i="4"/>
  <c r="AJ936" i="4" s="1"/>
  <c r="AK936" i="4" s="1"/>
  <c r="Y936" i="4"/>
  <c r="N936" i="4"/>
  <c r="AD935" i="4"/>
  <c r="Z935" i="4"/>
  <c r="Y935" i="4"/>
  <c r="N935" i="4"/>
  <c r="AD934" i="4"/>
  <c r="Z934" i="4"/>
  <c r="AJ934" i="4" s="1"/>
  <c r="AK934" i="4" s="1"/>
  <c r="Y934" i="4"/>
  <c r="N934" i="4"/>
  <c r="AD933" i="4"/>
  <c r="Z933" i="4"/>
  <c r="Y933" i="4"/>
  <c r="N933" i="4"/>
  <c r="AD932" i="4"/>
  <c r="Z932" i="4"/>
  <c r="Y932" i="4"/>
  <c r="N932" i="4"/>
  <c r="AD931" i="4"/>
  <c r="Z931" i="4"/>
  <c r="Y931" i="4"/>
  <c r="N931" i="4"/>
  <c r="AD930" i="4"/>
  <c r="Z930" i="4"/>
  <c r="AB930" i="4" s="1"/>
  <c r="Y930" i="4"/>
  <c r="N930" i="4"/>
  <c r="AD929" i="4"/>
  <c r="Z929" i="4"/>
  <c r="AB929" i="4" s="1"/>
  <c r="Y929" i="4"/>
  <c r="N929" i="4"/>
  <c r="AD928" i="4"/>
  <c r="Z928" i="4"/>
  <c r="AB928" i="4" s="1"/>
  <c r="Y928" i="4"/>
  <c r="N928" i="4"/>
  <c r="AD927" i="4"/>
  <c r="Z927" i="4"/>
  <c r="AJ927" i="4" s="1"/>
  <c r="AK927" i="4" s="1"/>
  <c r="Y927" i="4"/>
  <c r="N927" i="4"/>
  <c r="AD926" i="4"/>
  <c r="Z926" i="4"/>
  <c r="Y926" i="4"/>
  <c r="N926" i="4"/>
  <c r="AD925" i="4"/>
  <c r="Z925" i="4"/>
  <c r="AB925" i="4" s="1"/>
  <c r="Y925" i="4"/>
  <c r="N925" i="4"/>
  <c r="AD924" i="4"/>
  <c r="Z924" i="4"/>
  <c r="AB924" i="4" s="1"/>
  <c r="Y924" i="4"/>
  <c r="N924" i="4"/>
  <c r="AD923" i="4"/>
  <c r="Z923" i="4"/>
  <c r="Y923" i="4"/>
  <c r="N923" i="4"/>
  <c r="AD922" i="4"/>
  <c r="Z922" i="4"/>
  <c r="Y922" i="4"/>
  <c r="N922" i="4"/>
  <c r="AD921" i="4"/>
  <c r="Z921" i="4"/>
  <c r="AJ921" i="4" s="1"/>
  <c r="AK921" i="4" s="1"/>
  <c r="Y921" i="4"/>
  <c r="N921" i="4"/>
  <c r="AD920" i="4"/>
  <c r="Z920" i="4"/>
  <c r="AB920" i="4" s="1"/>
  <c r="Y920" i="4"/>
  <c r="N920" i="4"/>
  <c r="AD919" i="4"/>
  <c r="Z919" i="4"/>
  <c r="Y919" i="4"/>
  <c r="N919" i="4"/>
  <c r="AD918" i="4"/>
  <c r="Z918" i="4"/>
  <c r="Y918" i="4"/>
  <c r="N918" i="4"/>
  <c r="AD917" i="4"/>
  <c r="Z917" i="4"/>
  <c r="AB917" i="4" s="1"/>
  <c r="Y917" i="4"/>
  <c r="N917" i="4"/>
  <c r="AD916" i="4"/>
  <c r="Z916" i="4"/>
  <c r="AB916" i="4" s="1"/>
  <c r="Y916" i="4"/>
  <c r="N916" i="4"/>
  <c r="AD915" i="4"/>
  <c r="Z915" i="4"/>
  <c r="Y915" i="4"/>
  <c r="N915" i="4"/>
  <c r="AD914" i="4"/>
  <c r="Z914" i="4"/>
  <c r="Y914" i="4"/>
  <c r="N914" i="4"/>
  <c r="AD913" i="4"/>
  <c r="Z913" i="4"/>
  <c r="Y913" i="4"/>
  <c r="N913" i="4"/>
  <c r="AD912" i="4"/>
  <c r="Z912" i="4"/>
  <c r="AB912" i="4" s="1"/>
  <c r="Y912" i="4"/>
  <c r="N912" i="4"/>
  <c r="AD911" i="4"/>
  <c r="Z911" i="4"/>
  <c r="AJ911" i="4" s="1"/>
  <c r="AK911" i="4" s="1"/>
  <c r="Y911" i="4"/>
  <c r="N911" i="4"/>
  <c r="AD910" i="4"/>
  <c r="Z910" i="4"/>
  <c r="AJ910" i="4" s="1"/>
  <c r="AK910" i="4" s="1"/>
  <c r="Y910" i="4"/>
  <c r="N910" i="4"/>
  <c r="AD909" i="4"/>
  <c r="Z909" i="4"/>
  <c r="Y909" i="4"/>
  <c r="N909" i="4"/>
  <c r="AD908" i="4"/>
  <c r="Z908" i="4"/>
  <c r="Y908" i="4"/>
  <c r="N908" i="4"/>
  <c r="AD907" i="4"/>
  <c r="Z907" i="4"/>
  <c r="Y907" i="4"/>
  <c r="N907" i="4"/>
  <c r="AD906" i="4"/>
  <c r="Z906" i="4"/>
  <c r="Y906" i="4"/>
  <c r="N906" i="4"/>
  <c r="AD905" i="4"/>
  <c r="Z905" i="4"/>
  <c r="Y905" i="4"/>
  <c r="N905" i="4"/>
  <c r="AD904" i="4"/>
  <c r="Z904" i="4"/>
  <c r="Y904" i="4"/>
  <c r="N904" i="4"/>
  <c r="AD903" i="4"/>
  <c r="Z903" i="4"/>
  <c r="AJ903" i="4" s="1"/>
  <c r="AK903" i="4" s="1"/>
  <c r="Y903" i="4"/>
  <c r="N903" i="4"/>
  <c r="AD902" i="4"/>
  <c r="Z902" i="4"/>
  <c r="Y902" i="4"/>
  <c r="N902" i="4"/>
  <c r="AD901" i="4"/>
  <c r="Z901" i="4"/>
  <c r="AJ901" i="4" s="1"/>
  <c r="AK901" i="4" s="1"/>
  <c r="Y901" i="4"/>
  <c r="N901" i="4"/>
  <c r="AD900" i="4"/>
  <c r="Z900" i="4"/>
  <c r="AJ900" i="4" s="1"/>
  <c r="AK900" i="4" s="1"/>
  <c r="Y900" i="4"/>
  <c r="N900" i="4"/>
  <c r="AD899" i="4"/>
  <c r="Z899" i="4"/>
  <c r="Y899" i="4"/>
  <c r="N899" i="4"/>
  <c r="AD898" i="4"/>
  <c r="Z898" i="4"/>
  <c r="Y898" i="4"/>
  <c r="N898" i="4"/>
  <c r="AD897" i="4"/>
  <c r="Z897" i="4"/>
  <c r="Y897" i="4"/>
  <c r="N897" i="4"/>
  <c r="AD896" i="4"/>
  <c r="Z896" i="4"/>
  <c r="AJ896" i="4" s="1"/>
  <c r="AK896" i="4" s="1"/>
  <c r="Y896" i="4"/>
  <c r="N896" i="4"/>
  <c r="AD895" i="4"/>
  <c r="Z895" i="4"/>
  <c r="Y895" i="4"/>
  <c r="N895" i="4"/>
  <c r="AD894" i="4"/>
  <c r="Z894" i="4"/>
  <c r="AB894" i="4" s="1"/>
  <c r="Y894" i="4"/>
  <c r="N894" i="4"/>
  <c r="AD893" i="4"/>
  <c r="Z893" i="4"/>
  <c r="AJ893" i="4" s="1"/>
  <c r="AK893" i="4" s="1"/>
  <c r="Y893" i="4"/>
  <c r="N893" i="4"/>
  <c r="AD892" i="4"/>
  <c r="Z892" i="4"/>
  <c r="Y892" i="4"/>
  <c r="N892" i="4"/>
  <c r="AD891" i="4"/>
  <c r="Z891" i="4"/>
  <c r="Y891" i="4"/>
  <c r="N891" i="4"/>
  <c r="AD890" i="4"/>
  <c r="Z890" i="4"/>
  <c r="Y890" i="4"/>
  <c r="N890" i="4"/>
  <c r="AD889" i="4"/>
  <c r="Z889" i="4"/>
  <c r="Y889" i="4"/>
  <c r="N889" i="4"/>
  <c r="AD888" i="4"/>
  <c r="Z888" i="4"/>
  <c r="Y888" i="4"/>
  <c r="N888" i="4"/>
  <c r="AD887" i="4"/>
  <c r="Z887" i="4"/>
  <c r="Y887" i="4"/>
  <c r="N887" i="4"/>
  <c r="AD886" i="4"/>
  <c r="Z886" i="4"/>
  <c r="Y886" i="4"/>
  <c r="N886" i="4"/>
  <c r="AD885" i="4"/>
  <c r="Z885" i="4"/>
  <c r="Y885" i="4"/>
  <c r="N885" i="4"/>
  <c r="AD884" i="4"/>
  <c r="Z884" i="4"/>
  <c r="AB884" i="4" s="1"/>
  <c r="Y884" i="4"/>
  <c r="N884" i="4"/>
  <c r="AD883" i="4"/>
  <c r="Z883" i="4"/>
  <c r="AB883" i="4" s="1"/>
  <c r="Y883" i="4"/>
  <c r="N883" i="4"/>
  <c r="AD882" i="4"/>
  <c r="Z882" i="4"/>
  <c r="Y882" i="4"/>
  <c r="N882" i="4"/>
  <c r="AD881" i="4"/>
  <c r="Z881" i="4"/>
  <c r="Y881" i="4"/>
  <c r="N881" i="4"/>
  <c r="AD880" i="4"/>
  <c r="Z880" i="4"/>
  <c r="Y880" i="4"/>
  <c r="N880" i="4"/>
  <c r="AD879" i="4"/>
  <c r="Z879" i="4"/>
  <c r="AJ879" i="4" s="1"/>
  <c r="AK879" i="4" s="1"/>
  <c r="Y879" i="4"/>
  <c r="N879" i="4"/>
  <c r="AD878" i="4"/>
  <c r="Z878" i="4"/>
  <c r="Y878" i="4"/>
  <c r="N878" i="4"/>
  <c r="AD877" i="4"/>
  <c r="Z877" i="4"/>
  <c r="Y877" i="4"/>
  <c r="N877" i="4"/>
  <c r="AD876" i="4"/>
  <c r="Z876" i="4"/>
  <c r="Y876" i="4"/>
  <c r="N876" i="4"/>
  <c r="AD875" i="4"/>
  <c r="Z875" i="4"/>
  <c r="Y875" i="4"/>
  <c r="N875" i="4"/>
  <c r="AD874" i="4"/>
  <c r="Z874" i="4"/>
  <c r="Y874" i="4"/>
  <c r="N874" i="4"/>
  <c r="AD873" i="4"/>
  <c r="Z873" i="4"/>
  <c r="Y873" i="4"/>
  <c r="N873" i="4"/>
  <c r="AD872" i="4"/>
  <c r="Z872" i="4"/>
  <c r="AB872" i="4" s="1"/>
  <c r="Y872" i="4"/>
  <c r="N872" i="4"/>
  <c r="AD871" i="4"/>
  <c r="Z871" i="4"/>
  <c r="AJ871" i="4" s="1"/>
  <c r="AK871" i="4" s="1"/>
  <c r="Y871" i="4"/>
  <c r="N871" i="4"/>
  <c r="AD870" i="4"/>
  <c r="Z870" i="4"/>
  <c r="AB870" i="4" s="1"/>
  <c r="Y870" i="4"/>
  <c r="N870" i="4"/>
  <c r="AD869" i="4"/>
  <c r="Z869" i="4"/>
  <c r="Y869" i="4"/>
  <c r="N869" i="4"/>
  <c r="AD868" i="4"/>
  <c r="Z868" i="4"/>
  <c r="Y868" i="4"/>
  <c r="N868" i="4"/>
  <c r="AD867" i="4"/>
  <c r="Z867" i="4"/>
  <c r="AB867" i="4" s="1"/>
  <c r="Y867" i="4"/>
  <c r="N867" i="4"/>
  <c r="AD866" i="4"/>
  <c r="Z866" i="4"/>
  <c r="Y866" i="4"/>
  <c r="N866" i="4"/>
  <c r="AD865" i="4"/>
  <c r="Z865" i="4"/>
  <c r="Y865" i="4"/>
  <c r="N865" i="4"/>
  <c r="AD864" i="4"/>
  <c r="Z864" i="4"/>
  <c r="Y864" i="4"/>
  <c r="N864" i="4"/>
  <c r="AD863" i="4"/>
  <c r="Z863" i="4"/>
  <c r="Y863" i="4"/>
  <c r="N863" i="4"/>
  <c r="AD862" i="4"/>
  <c r="Z862" i="4"/>
  <c r="AJ862" i="4" s="1"/>
  <c r="AK862" i="4" s="1"/>
  <c r="Y862" i="4"/>
  <c r="N862" i="4"/>
  <c r="AD861" i="4"/>
  <c r="Z861" i="4"/>
  <c r="Y861" i="4"/>
  <c r="N861" i="4"/>
  <c r="AD860" i="4"/>
  <c r="Z860" i="4"/>
  <c r="AJ860" i="4" s="1"/>
  <c r="AK860" i="4" s="1"/>
  <c r="Y860" i="4"/>
  <c r="N860" i="4"/>
  <c r="AD859" i="4"/>
  <c r="Z859" i="4"/>
  <c r="Y859" i="4"/>
  <c r="N859" i="4"/>
  <c r="AD858" i="4"/>
  <c r="Z858" i="4"/>
  <c r="Y858" i="4"/>
  <c r="N858" i="4"/>
  <c r="AD857" i="4"/>
  <c r="Z857" i="4"/>
  <c r="AB857" i="4" s="1"/>
  <c r="Y857" i="4"/>
  <c r="N857" i="4"/>
  <c r="AD856" i="4"/>
  <c r="Z856" i="4"/>
  <c r="AB856" i="4" s="1"/>
  <c r="Y856" i="4"/>
  <c r="N856" i="4"/>
  <c r="AD855" i="4"/>
  <c r="Z855" i="4"/>
  <c r="Y855" i="4"/>
  <c r="N855" i="4"/>
  <c r="AD854" i="4"/>
  <c r="Z854" i="4"/>
  <c r="AJ854" i="4" s="1"/>
  <c r="AK854" i="4" s="1"/>
  <c r="Y854" i="4"/>
  <c r="N854" i="4"/>
  <c r="AD853" i="4"/>
  <c r="Z853" i="4"/>
  <c r="AB853" i="4" s="1"/>
  <c r="Y853" i="4"/>
  <c r="N853" i="4"/>
  <c r="AD852" i="4"/>
  <c r="Z852" i="4"/>
  <c r="Y852" i="4"/>
  <c r="N852" i="4"/>
  <c r="AD851" i="4"/>
  <c r="Z851" i="4"/>
  <c r="AB851" i="4" s="1"/>
  <c r="Y851" i="4"/>
  <c r="N851" i="4"/>
  <c r="AD850" i="4"/>
  <c r="Z850" i="4"/>
  <c r="Y850" i="4"/>
  <c r="N850" i="4"/>
  <c r="AD849" i="4"/>
  <c r="Z849" i="4"/>
  <c r="Y849" i="4"/>
  <c r="N849" i="4"/>
  <c r="AD848" i="4"/>
  <c r="Z848" i="4"/>
  <c r="Y848" i="4"/>
  <c r="N848" i="4"/>
  <c r="AD847" i="4"/>
  <c r="Z847" i="4"/>
  <c r="AJ847" i="4" s="1"/>
  <c r="AK847" i="4" s="1"/>
  <c r="Y847" i="4"/>
  <c r="N847" i="4"/>
  <c r="AD846" i="4"/>
  <c r="Z846" i="4"/>
  <c r="Y846" i="4"/>
  <c r="N846" i="4"/>
  <c r="AD845" i="4"/>
  <c r="Z845" i="4"/>
  <c r="AJ845" i="4" s="1"/>
  <c r="AK845" i="4" s="1"/>
  <c r="Y845" i="4"/>
  <c r="N845" i="4"/>
  <c r="AD844" i="4"/>
  <c r="Z844" i="4"/>
  <c r="Y844" i="4"/>
  <c r="N844" i="4"/>
  <c r="AD843" i="4"/>
  <c r="Z843" i="4"/>
  <c r="Y843" i="4"/>
  <c r="N843" i="4"/>
  <c r="AD842" i="4"/>
  <c r="Z842" i="4"/>
  <c r="AB842" i="4" s="1"/>
  <c r="Y842" i="4"/>
  <c r="N842" i="4"/>
  <c r="AD841" i="4"/>
  <c r="Z841" i="4"/>
  <c r="Y841" i="4"/>
  <c r="N841" i="4"/>
  <c r="AD840" i="4"/>
  <c r="Z840" i="4"/>
  <c r="Y840" i="4"/>
  <c r="N840" i="4"/>
  <c r="AD839" i="4"/>
  <c r="Z839" i="4"/>
  <c r="AB839" i="4" s="1"/>
  <c r="Y839" i="4"/>
  <c r="N839" i="4"/>
  <c r="AD838" i="4"/>
  <c r="Z838" i="4"/>
  <c r="AJ838" i="4" s="1"/>
  <c r="AK838" i="4" s="1"/>
  <c r="Y838" i="4"/>
  <c r="N838" i="4"/>
  <c r="AD837" i="4"/>
  <c r="Z837" i="4"/>
  <c r="Y837" i="4"/>
  <c r="N837" i="4"/>
  <c r="AD836" i="4"/>
  <c r="Z836" i="4"/>
  <c r="AJ836" i="4" s="1"/>
  <c r="AK836" i="4" s="1"/>
  <c r="Y836" i="4"/>
  <c r="N836" i="4"/>
  <c r="AD835" i="4"/>
  <c r="Z835" i="4"/>
  <c r="AJ835" i="4" s="1"/>
  <c r="AK835" i="4" s="1"/>
  <c r="Y835" i="4"/>
  <c r="N835" i="4"/>
  <c r="AD834" i="4"/>
  <c r="Z834" i="4"/>
  <c r="Y834" i="4"/>
  <c r="N834" i="4"/>
  <c r="AD833" i="4"/>
  <c r="Z833" i="4"/>
  <c r="Y833" i="4"/>
  <c r="N833" i="4"/>
  <c r="AD832" i="4"/>
  <c r="Z832" i="4"/>
  <c r="Y832" i="4"/>
  <c r="N832" i="4"/>
  <c r="AD831" i="4"/>
  <c r="Z831" i="4"/>
  <c r="AJ831" i="4" s="1"/>
  <c r="AK831" i="4" s="1"/>
  <c r="Y831" i="4"/>
  <c r="N831" i="4"/>
  <c r="AD830" i="4"/>
  <c r="Z830" i="4"/>
  <c r="Y830" i="4"/>
  <c r="N830" i="4"/>
  <c r="AD829" i="4"/>
  <c r="Z829" i="4"/>
  <c r="AB829" i="4" s="1"/>
  <c r="Y829" i="4"/>
  <c r="N829" i="4"/>
  <c r="AD828" i="4"/>
  <c r="Z828" i="4"/>
  <c r="Y828" i="4"/>
  <c r="N828" i="4"/>
  <c r="AD827" i="4"/>
  <c r="Z827" i="4"/>
  <c r="AJ827" i="4" s="1"/>
  <c r="AK827" i="4" s="1"/>
  <c r="Y827" i="4"/>
  <c r="N827" i="4"/>
  <c r="AD826" i="4"/>
  <c r="Z826" i="4"/>
  <c r="Y826" i="4"/>
  <c r="N826" i="4"/>
  <c r="AD825" i="4"/>
  <c r="Z825" i="4"/>
  <c r="Y825" i="4"/>
  <c r="N825" i="4"/>
  <c r="AD824" i="4"/>
  <c r="Z824" i="4"/>
  <c r="Y824" i="4"/>
  <c r="N824" i="4"/>
  <c r="AD823" i="4"/>
  <c r="Z823" i="4"/>
  <c r="Y823" i="4"/>
  <c r="N823" i="4"/>
  <c r="AD822" i="4"/>
  <c r="Z822" i="4"/>
  <c r="Y822" i="4"/>
  <c r="N822" i="4"/>
  <c r="AD821" i="4"/>
  <c r="Z821" i="4"/>
  <c r="Y821" i="4"/>
  <c r="N821" i="4"/>
  <c r="AD820" i="4"/>
  <c r="Z820" i="4"/>
  <c r="AJ820" i="4" s="1"/>
  <c r="AK820" i="4" s="1"/>
  <c r="Y820" i="4"/>
  <c r="N820" i="4"/>
  <c r="AD819" i="4"/>
  <c r="Z819" i="4"/>
  <c r="Y819" i="4"/>
  <c r="N819" i="4"/>
  <c r="AD818" i="4"/>
  <c r="Z818" i="4"/>
  <c r="AJ818" i="4" s="1"/>
  <c r="AK818" i="4" s="1"/>
  <c r="Y818" i="4"/>
  <c r="N818" i="4"/>
  <c r="AD817" i="4"/>
  <c r="Z817" i="4"/>
  <c r="Y817" i="4"/>
  <c r="N817" i="4"/>
  <c r="AD816" i="4"/>
  <c r="Z816" i="4"/>
  <c r="Y816" i="4"/>
  <c r="N816" i="4"/>
  <c r="AD815" i="4"/>
  <c r="Z815" i="4"/>
  <c r="Y815" i="4"/>
  <c r="N815" i="4"/>
  <c r="AD814" i="4"/>
  <c r="Z814" i="4"/>
  <c r="AB814" i="4" s="1"/>
  <c r="Y814" i="4"/>
  <c r="N814" i="4"/>
  <c r="AD813" i="4"/>
  <c r="Z813" i="4"/>
  <c r="Y813" i="4"/>
  <c r="N813" i="4"/>
  <c r="AD812" i="4"/>
  <c r="Z812" i="4"/>
  <c r="Y812" i="4"/>
  <c r="N812" i="4"/>
  <c r="AD811" i="4"/>
  <c r="Z811" i="4"/>
  <c r="Y811" i="4"/>
  <c r="N811" i="4"/>
  <c r="AD810" i="4"/>
  <c r="Z810" i="4"/>
  <c r="Y810" i="4"/>
  <c r="N810" i="4"/>
  <c r="AD809" i="4"/>
  <c r="Z809" i="4"/>
  <c r="Y809" i="4"/>
  <c r="N809" i="4"/>
  <c r="AD808" i="4"/>
  <c r="Z808" i="4"/>
  <c r="Y808" i="4"/>
  <c r="N808" i="4"/>
  <c r="AD807" i="4"/>
  <c r="Z807" i="4"/>
  <c r="Y807" i="4"/>
  <c r="N807" i="4"/>
  <c r="AD806" i="4"/>
  <c r="Z806" i="4"/>
  <c r="Y806" i="4"/>
  <c r="N806" i="4"/>
  <c r="AD805" i="4"/>
  <c r="Z805" i="4"/>
  <c r="AB805" i="4" s="1"/>
  <c r="Y805" i="4"/>
  <c r="N805" i="4"/>
  <c r="AD804" i="4"/>
  <c r="Z804" i="4"/>
  <c r="Y804" i="4"/>
  <c r="N804" i="4"/>
  <c r="AD803" i="4"/>
  <c r="Z803" i="4"/>
  <c r="Y803" i="4"/>
  <c r="N803" i="4"/>
  <c r="AD802" i="4"/>
  <c r="Z802" i="4"/>
  <c r="Y802" i="4"/>
  <c r="N802" i="4"/>
  <c r="AD801" i="4"/>
  <c r="Z801" i="4"/>
  <c r="Y801" i="4"/>
  <c r="N801" i="4"/>
  <c r="AD800" i="4"/>
  <c r="Z800" i="4"/>
  <c r="AJ800" i="4" s="1"/>
  <c r="AK800" i="4" s="1"/>
  <c r="Y800" i="4"/>
  <c r="N800" i="4"/>
  <c r="AD799" i="4"/>
  <c r="Z799" i="4"/>
  <c r="Y799" i="4"/>
  <c r="N799" i="4"/>
  <c r="AD798" i="4"/>
  <c r="Z798" i="4"/>
  <c r="Y798" i="4"/>
  <c r="N798" i="4"/>
  <c r="AD797" i="4"/>
  <c r="Z797" i="4"/>
  <c r="Y797" i="4"/>
  <c r="N797" i="4"/>
  <c r="AD796" i="4"/>
  <c r="Z796" i="4"/>
  <c r="Y796" i="4"/>
  <c r="N796" i="4"/>
  <c r="AD795" i="4"/>
  <c r="Z795" i="4"/>
  <c r="Y795" i="4"/>
  <c r="N795" i="4"/>
  <c r="AD794" i="4"/>
  <c r="Z794" i="4"/>
  <c r="Y794" i="4"/>
  <c r="N794" i="4"/>
  <c r="AD793" i="4"/>
  <c r="Z793" i="4"/>
  <c r="AJ793" i="4" s="1"/>
  <c r="AK793" i="4" s="1"/>
  <c r="Y793" i="4"/>
  <c r="N793" i="4"/>
  <c r="AD792" i="4"/>
  <c r="Z792" i="4"/>
  <c r="AB792" i="4" s="1"/>
  <c r="Y792" i="4"/>
  <c r="N792" i="4"/>
  <c r="AD791" i="4"/>
  <c r="Z791" i="4"/>
  <c r="Y791" i="4"/>
  <c r="N791" i="4"/>
  <c r="AD790" i="4"/>
  <c r="Z790" i="4"/>
  <c r="AJ790" i="4" s="1"/>
  <c r="AK790" i="4" s="1"/>
  <c r="Y790" i="4"/>
  <c r="N790" i="4"/>
  <c r="AD789" i="4"/>
  <c r="Z789" i="4"/>
  <c r="Y789" i="4"/>
  <c r="N789" i="4"/>
  <c r="AD788" i="4"/>
  <c r="Z788" i="4"/>
  <c r="AB788" i="4" s="1"/>
  <c r="Y788" i="4"/>
  <c r="N788" i="4"/>
  <c r="AD787" i="4"/>
  <c r="Z787" i="4"/>
  <c r="AB787" i="4" s="1"/>
  <c r="Y787" i="4"/>
  <c r="N787" i="4"/>
  <c r="AD786" i="4"/>
  <c r="Z786" i="4"/>
  <c r="Y786" i="4"/>
  <c r="N786" i="4"/>
  <c r="AD785" i="4"/>
  <c r="Z785" i="4"/>
  <c r="Y785" i="4"/>
  <c r="N785" i="4"/>
  <c r="AD784" i="4"/>
  <c r="Z784" i="4"/>
  <c r="AB784" i="4" s="1"/>
  <c r="Y784" i="4"/>
  <c r="N784" i="4"/>
  <c r="AD783" i="4"/>
  <c r="Z783" i="4"/>
  <c r="Y783" i="4"/>
  <c r="N783" i="4"/>
  <c r="AD782" i="4"/>
  <c r="Z782" i="4"/>
  <c r="Y782" i="4"/>
  <c r="N782" i="4"/>
  <c r="AD781" i="4"/>
  <c r="Z781" i="4"/>
  <c r="Y781" i="4"/>
  <c r="N781" i="4"/>
  <c r="AD780" i="4"/>
  <c r="Z780" i="4"/>
  <c r="Y780" i="4"/>
  <c r="N780" i="4"/>
  <c r="AD779" i="4"/>
  <c r="Z779" i="4"/>
  <c r="Y779" i="4"/>
  <c r="N779" i="4"/>
  <c r="AD778" i="4"/>
  <c r="Z778" i="4"/>
  <c r="AB778" i="4" s="1"/>
  <c r="Y778" i="4"/>
  <c r="N778" i="4"/>
  <c r="AD777" i="4"/>
  <c r="Z777" i="4"/>
  <c r="AJ777" i="4" s="1"/>
  <c r="AK777" i="4" s="1"/>
  <c r="Y777" i="4"/>
  <c r="N777" i="4"/>
  <c r="AD776" i="4"/>
  <c r="Z776" i="4"/>
  <c r="AJ776" i="4" s="1"/>
  <c r="AK776" i="4" s="1"/>
  <c r="Y776" i="4"/>
  <c r="N776" i="4"/>
  <c r="AD775" i="4"/>
  <c r="Z775" i="4"/>
  <c r="Y775" i="4"/>
  <c r="N775" i="4"/>
  <c r="AD774" i="4"/>
  <c r="Z774" i="4"/>
  <c r="AB774" i="4" s="1"/>
  <c r="Y774" i="4"/>
  <c r="N774" i="4"/>
  <c r="AD773" i="4"/>
  <c r="Z773" i="4"/>
  <c r="AB773" i="4" s="1"/>
  <c r="Y773" i="4"/>
  <c r="N773" i="4"/>
  <c r="AD772" i="4"/>
  <c r="Z772" i="4"/>
  <c r="Y772" i="4"/>
  <c r="N772" i="4"/>
  <c r="AD771" i="4"/>
  <c r="Z771" i="4"/>
  <c r="Y771" i="4"/>
  <c r="N771" i="4"/>
  <c r="AD770" i="4"/>
  <c r="Z770" i="4"/>
  <c r="Y770" i="4"/>
  <c r="N770" i="4"/>
  <c r="AD769" i="4"/>
  <c r="Z769" i="4"/>
  <c r="Y769" i="4"/>
  <c r="N769" i="4"/>
  <c r="AD768" i="4"/>
  <c r="Z768" i="4"/>
  <c r="AB768" i="4" s="1"/>
  <c r="Y768" i="4"/>
  <c r="N768" i="4"/>
  <c r="AD767" i="4"/>
  <c r="Z767" i="4"/>
  <c r="Y767" i="4"/>
  <c r="N767" i="4"/>
  <c r="AD766" i="4"/>
  <c r="Z766" i="4"/>
  <c r="AB766" i="4" s="1"/>
  <c r="Y766" i="4"/>
  <c r="N766" i="4"/>
  <c r="AD765" i="4"/>
  <c r="Z765" i="4"/>
  <c r="AB765" i="4" s="1"/>
  <c r="Y765" i="4"/>
  <c r="N765" i="4"/>
  <c r="AD764" i="4"/>
  <c r="Z764" i="4"/>
  <c r="Y764" i="4"/>
  <c r="N764" i="4"/>
  <c r="AD763" i="4"/>
  <c r="Z763" i="4"/>
  <c r="Y763" i="4"/>
  <c r="N763" i="4"/>
  <c r="AD762" i="4"/>
  <c r="Z762" i="4"/>
  <c r="Y762" i="4"/>
  <c r="N762" i="4"/>
  <c r="AD761" i="4"/>
  <c r="Z761" i="4"/>
  <c r="Y761" i="4"/>
  <c r="N761" i="4"/>
  <c r="AD760" i="4"/>
  <c r="Z760" i="4"/>
  <c r="Y760" i="4"/>
  <c r="N760" i="4"/>
  <c r="AD759" i="4"/>
  <c r="Z759" i="4"/>
  <c r="Y759" i="4"/>
  <c r="N759" i="4"/>
  <c r="AD758" i="4"/>
  <c r="Z758" i="4"/>
  <c r="AB758" i="4" s="1"/>
  <c r="Y758" i="4"/>
  <c r="N758" i="4"/>
  <c r="AD757" i="4"/>
  <c r="Z757" i="4"/>
  <c r="AJ757" i="4" s="1"/>
  <c r="AK757" i="4" s="1"/>
  <c r="Y757" i="4"/>
  <c r="N757" i="4"/>
  <c r="AD756" i="4"/>
  <c r="Z756" i="4"/>
  <c r="Y756" i="4"/>
  <c r="N756" i="4"/>
  <c r="AD755" i="4"/>
  <c r="Z755" i="4"/>
  <c r="Y755" i="4"/>
  <c r="N755" i="4"/>
  <c r="AD754" i="4"/>
  <c r="Z754" i="4"/>
  <c r="Y754" i="4"/>
  <c r="N754" i="4"/>
  <c r="AD753" i="4"/>
  <c r="Z753" i="4"/>
  <c r="Y753" i="4"/>
  <c r="N753" i="4"/>
  <c r="AD752" i="4"/>
  <c r="Z752" i="4"/>
  <c r="Y752" i="4"/>
  <c r="N752" i="4"/>
  <c r="AD751" i="4"/>
  <c r="Z751" i="4"/>
  <c r="Y751" i="4"/>
  <c r="N751" i="4"/>
  <c r="AD750" i="4"/>
  <c r="Z750" i="4"/>
  <c r="Y750" i="4"/>
  <c r="N750" i="4"/>
  <c r="AD749" i="4"/>
  <c r="Z749" i="4"/>
  <c r="Y749" i="4"/>
  <c r="N749" i="4"/>
  <c r="AD748" i="4"/>
  <c r="Z748" i="4"/>
  <c r="Y748" i="4"/>
  <c r="N748" i="4"/>
  <c r="AD747" i="4"/>
  <c r="Z747" i="4"/>
  <c r="Y747" i="4"/>
  <c r="N747" i="4"/>
  <c r="AD746" i="4"/>
  <c r="Z746" i="4"/>
  <c r="Y746" i="4"/>
  <c r="N746" i="4"/>
  <c r="AD745" i="4"/>
  <c r="Z745" i="4"/>
  <c r="Y745" i="4"/>
  <c r="N745" i="4"/>
  <c r="AD744" i="4"/>
  <c r="Z744" i="4"/>
  <c r="AJ744" i="4" s="1"/>
  <c r="AK744" i="4" s="1"/>
  <c r="Y744" i="4"/>
  <c r="N744" i="4"/>
  <c r="AD743" i="4"/>
  <c r="Z743" i="4"/>
  <c r="Y743" i="4"/>
  <c r="N743" i="4"/>
  <c r="AD742" i="4"/>
  <c r="Z742" i="4"/>
  <c r="Y742" i="4"/>
  <c r="N742" i="4"/>
  <c r="AD741" i="4"/>
  <c r="Z741" i="4"/>
  <c r="AB741" i="4" s="1"/>
  <c r="Y741" i="4"/>
  <c r="N741" i="4"/>
  <c r="AD740" i="4"/>
  <c r="Z740" i="4"/>
  <c r="Y740" i="4"/>
  <c r="N740" i="4"/>
  <c r="AD739" i="4"/>
  <c r="Z739" i="4"/>
  <c r="Y739" i="4"/>
  <c r="N739" i="4"/>
  <c r="AD738" i="4"/>
  <c r="Z738" i="4"/>
  <c r="Y738" i="4"/>
  <c r="N738" i="4"/>
  <c r="AD737" i="4"/>
  <c r="Z737" i="4"/>
  <c r="AB737" i="4" s="1"/>
  <c r="Y737" i="4"/>
  <c r="N737" i="4"/>
  <c r="AD736" i="4"/>
  <c r="Z736" i="4"/>
  <c r="AB736" i="4" s="1"/>
  <c r="Y736" i="4"/>
  <c r="N736" i="4"/>
  <c r="AD735" i="4"/>
  <c r="Z735" i="4"/>
  <c r="Y735" i="4"/>
  <c r="N735" i="4"/>
  <c r="AD734" i="4"/>
  <c r="Z734" i="4"/>
  <c r="Y734" i="4"/>
  <c r="N734" i="4"/>
  <c r="AD733" i="4"/>
  <c r="Z733" i="4"/>
  <c r="AJ733" i="4" s="1"/>
  <c r="AK733" i="4" s="1"/>
  <c r="Y733" i="4"/>
  <c r="N733" i="4"/>
  <c r="AD732" i="4"/>
  <c r="Z732" i="4"/>
  <c r="Y732" i="4"/>
  <c r="N732" i="4"/>
  <c r="AD731" i="4"/>
  <c r="Z731" i="4"/>
  <c r="Y731" i="4"/>
  <c r="N731" i="4"/>
  <c r="AD730" i="4"/>
  <c r="Z730" i="4"/>
  <c r="AJ730" i="4" s="1"/>
  <c r="AK730" i="4" s="1"/>
  <c r="Y730" i="4"/>
  <c r="N730" i="4"/>
  <c r="AD729" i="4"/>
  <c r="Z729" i="4"/>
  <c r="Y729" i="4"/>
  <c r="N729" i="4"/>
  <c r="AD728" i="4"/>
  <c r="Z728" i="4"/>
  <c r="Y728" i="4"/>
  <c r="N728" i="4"/>
  <c r="AD727" i="4"/>
  <c r="Z727" i="4"/>
  <c r="Y727" i="4"/>
  <c r="N727" i="4"/>
  <c r="AD726" i="4"/>
  <c r="Z726" i="4"/>
  <c r="Y726" i="4"/>
  <c r="N726" i="4"/>
  <c r="AD725" i="4"/>
  <c r="Z725" i="4"/>
  <c r="Y725" i="4"/>
  <c r="N725" i="4"/>
  <c r="AD724" i="4"/>
  <c r="Z724" i="4"/>
  <c r="AB724" i="4" s="1"/>
  <c r="Y724" i="4"/>
  <c r="N724" i="4"/>
  <c r="AD723" i="4"/>
  <c r="Z723" i="4"/>
  <c r="Y723" i="4"/>
  <c r="N723" i="4"/>
  <c r="AD722" i="4"/>
  <c r="Z722" i="4"/>
  <c r="Y722" i="4"/>
  <c r="N722" i="4"/>
  <c r="AD721" i="4"/>
  <c r="Z721" i="4"/>
  <c r="Y721" i="4"/>
  <c r="N721" i="4"/>
  <c r="AD720" i="4"/>
  <c r="Z720" i="4"/>
  <c r="Y720" i="4"/>
  <c r="N720" i="4"/>
  <c r="AD719" i="4"/>
  <c r="Z719" i="4"/>
  <c r="Y719" i="4"/>
  <c r="N719" i="4"/>
  <c r="AD718" i="4"/>
  <c r="Z718" i="4"/>
  <c r="AB718" i="4" s="1"/>
  <c r="Y718" i="4"/>
  <c r="N718" i="4"/>
  <c r="AD717" i="4"/>
  <c r="Z717" i="4"/>
  <c r="Y717" i="4"/>
  <c r="N717" i="4"/>
  <c r="AD716" i="4"/>
  <c r="Z716" i="4"/>
  <c r="AB716" i="4" s="1"/>
  <c r="Y716" i="4"/>
  <c r="N716" i="4"/>
  <c r="AD715" i="4"/>
  <c r="Z715" i="4"/>
  <c r="Y715" i="4"/>
  <c r="N715" i="4"/>
  <c r="AD714" i="4"/>
  <c r="Z714" i="4"/>
  <c r="Y714" i="4"/>
  <c r="N714" i="4"/>
  <c r="AD713" i="4"/>
  <c r="Z713" i="4"/>
  <c r="Y713" i="4"/>
  <c r="N713" i="4"/>
  <c r="AD712" i="4"/>
  <c r="Z712" i="4"/>
  <c r="Y712" i="4"/>
  <c r="N712" i="4"/>
  <c r="AD711" i="4"/>
  <c r="Z711" i="4"/>
  <c r="Y711" i="4"/>
  <c r="N711" i="4"/>
  <c r="AD710" i="4"/>
  <c r="Z710" i="4"/>
  <c r="Y710" i="4"/>
  <c r="N710" i="4"/>
  <c r="AD709" i="4"/>
  <c r="Z709" i="4"/>
  <c r="AJ709" i="4" s="1"/>
  <c r="AK709" i="4" s="1"/>
  <c r="Y709" i="4"/>
  <c r="N709" i="4"/>
  <c r="AD708" i="4"/>
  <c r="Z708" i="4"/>
  <c r="Y708" i="4"/>
  <c r="N708" i="4"/>
  <c r="AD707" i="4"/>
  <c r="Z707" i="4"/>
  <c r="Y707" i="4"/>
  <c r="N707" i="4"/>
  <c r="AD706" i="4"/>
  <c r="Z706" i="4"/>
  <c r="Y706" i="4"/>
  <c r="N706" i="4"/>
  <c r="AD705" i="4"/>
  <c r="Z705" i="4"/>
  <c r="Y705" i="4"/>
  <c r="N705" i="4"/>
  <c r="AD704" i="4"/>
  <c r="Z704" i="4"/>
  <c r="Y704" i="4"/>
  <c r="N704" i="4"/>
  <c r="AD703" i="4"/>
  <c r="Z703" i="4"/>
  <c r="Y703" i="4"/>
  <c r="N703" i="4"/>
  <c r="AD702" i="4"/>
  <c r="Z702" i="4"/>
  <c r="Y702" i="4"/>
  <c r="N702" i="4"/>
  <c r="AD701" i="4"/>
  <c r="Z701" i="4"/>
  <c r="Y701" i="4"/>
  <c r="N701" i="4"/>
  <c r="AD700" i="4"/>
  <c r="Z700" i="4"/>
  <c r="AB700" i="4" s="1"/>
  <c r="Y700" i="4"/>
  <c r="N700" i="4"/>
  <c r="AD699" i="4"/>
  <c r="Z699" i="4"/>
  <c r="Y699" i="4"/>
  <c r="N699" i="4"/>
  <c r="AD698" i="4"/>
  <c r="Z698" i="4"/>
  <c r="Y698" i="4"/>
  <c r="N698" i="4"/>
  <c r="AD697" i="4"/>
  <c r="Z697" i="4"/>
  <c r="AB697" i="4" s="1"/>
  <c r="Y697" i="4"/>
  <c r="N697" i="4"/>
  <c r="AD696" i="4"/>
  <c r="Z696" i="4"/>
  <c r="AJ696" i="4" s="1"/>
  <c r="AK696" i="4" s="1"/>
  <c r="Y696" i="4"/>
  <c r="N696" i="4"/>
  <c r="AD695" i="4"/>
  <c r="Z695" i="4"/>
  <c r="Y695" i="4"/>
  <c r="N695" i="4"/>
  <c r="AD694" i="4"/>
  <c r="Z694" i="4"/>
  <c r="Y694" i="4"/>
  <c r="N694" i="4"/>
  <c r="AD693" i="4"/>
  <c r="Z693" i="4"/>
  <c r="Y693" i="4"/>
  <c r="N693" i="4"/>
  <c r="AD692" i="4"/>
  <c r="Z692" i="4"/>
  <c r="Y692" i="4"/>
  <c r="N692" i="4"/>
  <c r="AD691" i="4"/>
  <c r="Z691" i="4"/>
  <c r="Y691" i="4"/>
  <c r="N691" i="4"/>
  <c r="AD690" i="4"/>
  <c r="Z690" i="4"/>
  <c r="AJ690" i="4" s="1"/>
  <c r="AK690" i="4" s="1"/>
  <c r="Y690" i="4"/>
  <c r="N690" i="4"/>
  <c r="AD689" i="4"/>
  <c r="Z689" i="4"/>
  <c r="Y689" i="4"/>
  <c r="N689" i="4"/>
  <c r="AD688" i="4"/>
  <c r="Z688" i="4"/>
  <c r="Y688" i="4"/>
  <c r="N688" i="4"/>
  <c r="AD687" i="4"/>
  <c r="Z687" i="4"/>
  <c r="AJ687" i="4" s="1"/>
  <c r="AK687" i="4" s="1"/>
  <c r="Y687" i="4"/>
  <c r="N687" i="4"/>
  <c r="AD686" i="4"/>
  <c r="Z686" i="4"/>
  <c r="AJ686" i="4" s="1"/>
  <c r="AK686" i="4" s="1"/>
  <c r="Y686" i="4"/>
  <c r="N686" i="4"/>
  <c r="AD685" i="4"/>
  <c r="Z685" i="4"/>
  <c r="Y685" i="4"/>
  <c r="N685" i="4"/>
  <c r="AD684" i="4"/>
  <c r="Z684" i="4"/>
  <c r="Y684" i="4"/>
  <c r="N684" i="4"/>
  <c r="AD683" i="4"/>
  <c r="Z683" i="4"/>
  <c r="AJ683" i="4" s="1"/>
  <c r="AK683" i="4" s="1"/>
  <c r="Y683" i="4"/>
  <c r="N683" i="4"/>
  <c r="AD682" i="4"/>
  <c r="Z682" i="4"/>
  <c r="Y682" i="4"/>
  <c r="N682" i="4"/>
  <c r="AD681" i="4"/>
  <c r="Z681" i="4"/>
  <c r="Y681" i="4"/>
  <c r="N681" i="4"/>
  <c r="AD680" i="4"/>
  <c r="Z680" i="4"/>
  <c r="Y680" i="4"/>
  <c r="N680" i="4"/>
  <c r="AD679" i="4"/>
  <c r="Z679" i="4"/>
  <c r="Y679" i="4"/>
  <c r="N679" i="4"/>
  <c r="AD678" i="4"/>
  <c r="Z678" i="4"/>
  <c r="Y678" i="4"/>
  <c r="N678" i="4"/>
  <c r="AD677" i="4"/>
  <c r="Z677" i="4"/>
  <c r="Y677" i="4"/>
  <c r="N677" i="4"/>
  <c r="AD676" i="4"/>
  <c r="Z676" i="4"/>
  <c r="AJ676" i="4" s="1"/>
  <c r="AK676" i="4" s="1"/>
  <c r="Y676" i="4"/>
  <c r="N676" i="4"/>
  <c r="AD675" i="4"/>
  <c r="Z675" i="4"/>
  <c r="Y675" i="4"/>
  <c r="N675" i="4"/>
  <c r="AD674" i="4"/>
  <c r="Z674" i="4"/>
  <c r="Y674" i="4"/>
  <c r="N674" i="4"/>
  <c r="AD673" i="4"/>
  <c r="Z673" i="4"/>
  <c r="AB673" i="4" s="1"/>
  <c r="Y673" i="4"/>
  <c r="N673" i="4"/>
  <c r="AD672" i="4"/>
  <c r="Z672" i="4"/>
  <c r="AB672" i="4" s="1"/>
  <c r="Y672" i="4"/>
  <c r="N672" i="4"/>
  <c r="AD671" i="4"/>
  <c r="Z671" i="4"/>
  <c r="Y671" i="4"/>
  <c r="N671" i="4"/>
  <c r="AD670" i="4"/>
  <c r="Z670" i="4"/>
  <c r="Y670" i="4"/>
  <c r="N670" i="4"/>
  <c r="AD669" i="4"/>
  <c r="Z669" i="4"/>
  <c r="AB669" i="4" s="1"/>
  <c r="Y669" i="4"/>
  <c r="N669" i="4"/>
  <c r="AD668" i="4"/>
  <c r="Z668" i="4"/>
  <c r="AJ668" i="4" s="1"/>
  <c r="AK668" i="4" s="1"/>
  <c r="Y668" i="4"/>
  <c r="N668" i="4"/>
  <c r="AD667" i="4"/>
  <c r="Z667" i="4"/>
  <c r="AJ667" i="4" s="1"/>
  <c r="AK667" i="4" s="1"/>
  <c r="Y667" i="4"/>
  <c r="N667" i="4"/>
  <c r="AD666" i="4"/>
  <c r="Z666" i="4"/>
  <c r="Y666" i="4"/>
  <c r="N666" i="4"/>
  <c r="AD665" i="4"/>
  <c r="Z665" i="4"/>
  <c r="AB665" i="4" s="1"/>
  <c r="Y665" i="4"/>
  <c r="N665" i="4"/>
  <c r="AD664" i="4"/>
  <c r="Z664" i="4"/>
  <c r="AB664" i="4" s="1"/>
  <c r="Y664" i="4"/>
  <c r="N664" i="4"/>
  <c r="AD663" i="4"/>
  <c r="Z663" i="4"/>
  <c r="Y663" i="4"/>
  <c r="N663" i="4"/>
  <c r="AD662" i="4"/>
  <c r="Z662" i="4"/>
  <c r="Y662" i="4"/>
  <c r="N662" i="4"/>
  <c r="AD661" i="4"/>
  <c r="Z661" i="4"/>
  <c r="Y661" i="4"/>
  <c r="N661" i="4"/>
  <c r="AD660" i="4"/>
  <c r="Z660" i="4"/>
  <c r="Y660" i="4"/>
  <c r="N660" i="4"/>
  <c r="AD659" i="4"/>
  <c r="Z659" i="4"/>
  <c r="Y659" i="4"/>
  <c r="N659" i="4"/>
  <c r="AD658" i="4"/>
  <c r="Z658" i="4"/>
  <c r="AB658" i="4" s="1"/>
  <c r="Y658" i="4"/>
  <c r="N658" i="4"/>
  <c r="AD657" i="4"/>
  <c r="Z657" i="4"/>
  <c r="Y657" i="4"/>
  <c r="N657" i="4"/>
  <c r="AD656" i="4"/>
  <c r="Z656" i="4"/>
  <c r="Y656" i="4"/>
  <c r="N656" i="4"/>
  <c r="AD655" i="4"/>
  <c r="Z655" i="4"/>
  <c r="AB655" i="4" s="1"/>
  <c r="Y655" i="4"/>
  <c r="N655" i="4"/>
  <c r="AD654" i="4"/>
  <c r="Z654" i="4"/>
  <c r="Y654" i="4"/>
  <c r="N654" i="4"/>
  <c r="AD653" i="4"/>
  <c r="Z653" i="4"/>
  <c r="Y653" i="4"/>
  <c r="N653" i="4"/>
  <c r="AD652" i="4"/>
  <c r="Z652" i="4"/>
  <c r="AJ652" i="4" s="1"/>
  <c r="AK652" i="4" s="1"/>
  <c r="Y652" i="4"/>
  <c r="N652" i="4"/>
  <c r="AD651" i="4"/>
  <c r="Z651" i="4"/>
  <c r="Y651" i="4"/>
  <c r="N651" i="4"/>
  <c r="AD650" i="4"/>
  <c r="Z650" i="4"/>
  <c r="Y650" i="4"/>
  <c r="N650" i="4"/>
  <c r="AD649" i="4"/>
  <c r="Z649" i="4"/>
  <c r="Y649" i="4"/>
  <c r="N649" i="4"/>
  <c r="AD648" i="4"/>
  <c r="Z648" i="4"/>
  <c r="Y648" i="4"/>
  <c r="N648" i="4"/>
  <c r="AD647" i="4"/>
  <c r="Z647" i="4"/>
  <c r="Y647" i="4"/>
  <c r="N647" i="4"/>
  <c r="AD646" i="4"/>
  <c r="Z646" i="4"/>
  <c r="Y646" i="4"/>
  <c r="N646" i="4"/>
  <c r="AD645" i="4"/>
  <c r="Z645" i="4"/>
  <c r="Y645" i="4"/>
  <c r="N645" i="4"/>
  <c r="AD644" i="4"/>
  <c r="Z644" i="4"/>
  <c r="Y644" i="4"/>
  <c r="N644" i="4"/>
  <c r="AD643" i="4"/>
  <c r="Z643" i="4"/>
  <c r="Y643" i="4"/>
  <c r="N643" i="4"/>
  <c r="AD642" i="4"/>
  <c r="Z642" i="4"/>
  <c r="AB642" i="4" s="1"/>
  <c r="Y642" i="4"/>
  <c r="N642" i="4"/>
  <c r="AD641" i="4"/>
  <c r="Z641" i="4"/>
  <c r="AB641" i="4" s="1"/>
  <c r="Y641" i="4"/>
  <c r="N641" i="4"/>
  <c r="AD640" i="4"/>
  <c r="Z640" i="4"/>
  <c r="Y640" i="4"/>
  <c r="N640" i="4"/>
  <c r="AD639" i="4"/>
  <c r="Z639" i="4"/>
  <c r="AB639" i="4" s="1"/>
  <c r="Y639" i="4"/>
  <c r="N639" i="4"/>
  <c r="AD638" i="4"/>
  <c r="Z638" i="4"/>
  <c r="AJ638" i="4" s="1"/>
  <c r="AK638" i="4" s="1"/>
  <c r="Y638" i="4"/>
  <c r="N638" i="4"/>
  <c r="AD637" i="4"/>
  <c r="Z637" i="4"/>
  <c r="AB637" i="4" s="1"/>
  <c r="Y637" i="4"/>
  <c r="N637" i="4"/>
  <c r="AD636" i="4"/>
  <c r="Z636" i="4"/>
  <c r="Y636" i="4"/>
  <c r="N636" i="4"/>
  <c r="AD635" i="4"/>
  <c r="Z635" i="4"/>
  <c r="AJ635" i="4" s="1"/>
  <c r="AK635" i="4" s="1"/>
  <c r="Y635" i="4"/>
  <c r="N635" i="4"/>
  <c r="AD634" i="4"/>
  <c r="Z634" i="4"/>
  <c r="Y634" i="4"/>
  <c r="N634" i="4"/>
  <c r="AD633" i="4"/>
  <c r="Z633" i="4"/>
  <c r="Y633" i="4"/>
  <c r="N633" i="4"/>
  <c r="AD632" i="4"/>
  <c r="Z632" i="4"/>
  <c r="Y632" i="4"/>
  <c r="N632" i="4"/>
  <c r="AD631" i="4"/>
  <c r="Z631" i="4"/>
  <c r="AB631" i="4" s="1"/>
  <c r="Y631" i="4"/>
  <c r="N631" i="4"/>
  <c r="AD630" i="4"/>
  <c r="Z630" i="4"/>
  <c r="AJ630" i="4" s="1"/>
  <c r="AK630" i="4" s="1"/>
  <c r="Y630" i="4"/>
  <c r="N630" i="4"/>
  <c r="AD629" i="4"/>
  <c r="Z629" i="4"/>
  <c r="Y629" i="4"/>
  <c r="N629" i="4"/>
  <c r="AD628" i="4"/>
  <c r="Z628" i="4"/>
  <c r="Y628" i="4"/>
  <c r="N628" i="4"/>
  <c r="AD627" i="4"/>
  <c r="Z627" i="4"/>
  <c r="Y627" i="4"/>
  <c r="N627" i="4"/>
  <c r="AD626" i="4"/>
  <c r="Z626" i="4"/>
  <c r="Y626" i="4"/>
  <c r="N626" i="4"/>
  <c r="AD625" i="4"/>
  <c r="Z625" i="4"/>
  <c r="Y625" i="4"/>
  <c r="N625" i="4"/>
  <c r="AD624" i="4"/>
  <c r="Z624" i="4"/>
  <c r="Y624" i="4"/>
  <c r="N624" i="4"/>
  <c r="AD623" i="4"/>
  <c r="Z623" i="4"/>
  <c r="Y623" i="4"/>
  <c r="N623" i="4"/>
  <c r="AD622" i="4"/>
  <c r="Z622" i="4"/>
  <c r="Y622" i="4"/>
  <c r="N622" i="4"/>
  <c r="AD621" i="4"/>
  <c r="Z621" i="4"/>
  <c r="AJ621" i="4" s="1"/>
  <c r="AK621" i="4" s="1"/>
  <c r="Y621" i="4"/>
  <c r="N621" i="4"/>
  <c r="AD620" i="4"/>
  <c r="Z620" i="4"/>
  <c r="AJ620" i="4" s="1"/>
  <c r="AK620" i="4" s="1"/>
  <c r="Y620" i="4"/>
  <c r="N620" i="4"/>
  <c r="AD619" i="4"/>
  <c r="Z619" i="4"/>
  <c r="Y619" i="4"/>
  <c r="N619" i="4"/>
  <c r="AD618" i="4"/>
  <c r="Z618" i="4"/>
  <c r="AB618" i="4" s="1"/>
  <c r="Y618" i="4"/>
  <c r="N618" i="4"/>
  <c r="AD617" i="4"/>
  <c r="Z617" i="4"/>
  <c r="AB617" i="4" s="1"/>
  <c r="Y617" i="4"/>
  <c r="N617" i="4"/>
  <c r="AD616" i="4"/>
  <c r="Z616" i="4"/>
  <c r="Y616" i="4"/>
  <c r="N616" i="4"/>
  <c r="AD615" i="4"/>
  <c r="Z615" i="4"/>
  <c r="AB615" i="4" s="1"/>
  <c r="Y615" i="4"/>
  <c r="N615" i="4"/>
  <c r="AD614" i="4"/>
  <c r="Z614" i="4"/>
  <c r="AB614" i="4" s="1"/>
  <c r="Y614" i="4"/>
  <c r="N614" i="4"/>
  <c r="AD613" i="4"/>
  <c r="Z613" i="4"/>
  <c r="AB613" i="4" s="1"/>
  <c r="Y613" i="4"/>
  <c r="N613" i="4"/>
  <c r="AD612" i="4"/>
  <c r="Z612" i="4"/>
  <c r="AJ612" i="4" s="1"/>
  <c r="AK612" i="4" s="1"/>
  <c r="Y612" i="4"/>
  <c r="N612" i="4"/>
  <c r="AD611" i="4"/>
  <c r="Z611" i="4"/>
  <c r="Y611" i="4"/>
  <c r="N611" i="4"/>
  <c r="AD610" i="4"/>
  <c r="Z610" i="4"/>
  <c r="Y610" i="4"/>
  <c r="N610" i="4"/>
  <c r="AD609" i="4"/>
  <c r="Z609" i="4"/>
  <c r="Y609" i="4"/>
  <c r="N609" i="4"/>
  <c r="AD608" i="4"/>
  <c r="Z608" i="4"/>
  <c r="Y608" i="4"/>
  <c r="N608" i="4"/>
  <c r="AD607" i="4"/>
  <c r="Z607" i="4"/>
  <c r="Y607" i="4"/>
  <c r="N607" i="4"/>
  <c r="AD606" i="4"/>
  <c r="Z606" i="4"/>
  <c r="AJ606" i="4" s="1"/>
  <c r="AK606" i="4" s="1"/>
  <c r="Y606" i="4"/>
  <c r="N606" i="4"/>
  <c r="AD605" i="4"/>
  <c r="Z605" i="4"/>
  <c r="AJ605" i="4" s="1"/>
  <c r="AK605" i="4" s="1"/>
  <c r="Y605" i="4"/>
  <c r="N605" i="4"/>
  <c r="AD604" i="4"/>
  <c r="Z604" i="4"/>
  <c r="AJ604" i="4" s="1"/>
  <c r="AK604" i="4" s="1"/>
  <c r="Y604" i="4"/>
  <c r="N604" i="4"/>
  <c r="AD603" i="4"/>
  <c r="Z603" i="4"/>
  <c r="Y603" i="4"/>
  <c r="N603" i="4"/>
  <c r="AD602" i="4"/>
  <c r="Z602" i="4"/>
  <c r="AB602" i="4" s="1"/>
  <c r="Y602" i="4"/>
  <c r="N602" i="4"/>
  <c r="AD601" i="4"/>
  <c r="Z601" i="4"/>
  <c r="AB601" i="4" s="1"/>
  <c r="Y601" i="4"/>
  <c r="N601" i="4"/>
  <c r="AD600" i="4"/>
  <c r="Z600" i="4"/>
  <c r="Y600" i="4"/>
  <c r="N600" i="4"/>
  <c r="AD599" i="4"/>
  <c r="Z599" i="4"/>
  <c r="AB599" i="4" s="1"/>
  <c r="Y599" i="4"/>
  <c r="N599" i="4"/>
  <c r="AD598" i="4"/>
  <c r="Z598" i="4"/>
  <c r="Y598" i="4"/>
  <c r="N598" i="4"/>
  <c r="AD597" i="4"/>
  <c r="Z597" i="4"/>
  <c r="AB597" i="4" s="1"/>
  <c r="Y597" i="4"/>
  <c r="N597" i="4"/>
  <c r="AD596" i="4"/>
  <c r="Z596" i="4"/>
  <c r="Y596" i="4"/>
  <c r="N596" i="4"/>
  <c r="AD595" i="4"/>
  <c r="Z595" i="4"/>
  <c r="Y595" i="4"/>
  <c r="N595" i="4"/>
  <c r="AD594" i="4"/>
  <c r="Z594" i="4"/>
  <c r="Y594" i="4"/>
  <c r="N594" i="4"/>
  <c r="AD593" i="4"/>
  <c r="Z593" i="4"/>
  <c r="Y593" i="4"/>
  <c r="N593" i="4"/>
  <c r="AD592" i="4"/>
  <c r="Z592" i="4"/>
  <c r="Y592" i="4"/>
  <c r="N592" i="4"/>
  <c r="AD591" i="4"/>
  <c r="Z591" i="4"/>
  <c r="AB591" i="4" s="1"/>
  <c r="Y591" i="4"/>
  <c r="N591" i="4"/>
  <c r="AD590" i="4"/>
  <c r="Z590" i="4"/>
  <c r="Y590" i="4"/>
  <c r="N590" i="4"/>
  <c r="AD589" i="4"/>
  <c r="Z589" i="4"/>
  <c r="AB589" i="4" s="1"/>
  <c r="Y589" i="4"/>
  <c r="N589" i="4"/>
  <c r="AD588" i="4"/>
  <c r="Z588" i="4"/>
  <c r="Y588" i="4"/>
  <c r="N588" i="4"/>
  <c r="AD587" i="4"/>
  <c r="Z587" i="4"/>
  <c r="Y587" i="4"/>
  <c r="N587" i="4"/>
  <c r="AD586" i="4"/>
  <c r="Z586" i="4"/>
  <c r="Y586" i="4"/>
  <c r="N586" i="4"/>
  <c r="AD585" i="4"/>
  <c r="Z585" i="4"/>
  <c r="Y585" i="4"/>
  <c r="N585" i="4"/>
  <c r="AD584" i="4"/>
  <c r="Z584" i="4"/>
  <c r="AB584" i="4" s="1"/>
  <c r="Y584" i="4"/>
  <c r="N584" i="4"/>
  <c r="AD583" i="4"/>
  <c r="Z583" i="4"/>
  <c r="Y583" i="4"/>
  <c r="N583" i="4"/>
  <c r="AD582" i="4"/>
  <c r="Z582" i="4"/>
  <c r="Y582" i="4"/>
  <c r="N582" i="4"/>
  <c r="AD581" i="4"/>
  <c r="Z581" i="4"/>
  <c r="Y581" i="4"/>
  <c r="N581" i="4"/>
  <c r="AD580" i="4"/>
  <c r="Z580" i="4"/>
  <c r="AJ580" i="4" s="1"/>
  <c r="AK580" i="4" s="1"/>
  <c r="Y580" i="4"/>
  <c r="N580" i="4"/>
  <c r="AD579" i="4"/>
  <c r="Z579" i="4"/>
  <c r="Y579" i="4"/>
  <c r="N579" i="4"/>
  <c r="AD578" i="4"/>
  <c r="Z578" i="4"/>
  <c r="Y578" i="4"/>
  <c r="N578" i="4"/>
  <c r="AD577" i="4"/>
  <c r="Z577" i="4"/>
  <c r="AJ577" i="4" s="1"/>
  <c r="AK577" i="4" s="1"/>
  <c r="Y577" i="4"/>
  <c r="N577" i="4"/>
  <c r="AD576" i="4"/>
  <c r="Z576" i="4"/>
  <c r="Y576" i="4"/>
  <c r="N576" i="4"/>
  <c r="AD575" i="4"/>
  <c r="Z575" i="4"/>
  <c r="Y575" i="4"/>
  <c r="N575" i="4"/>
  <c r="AD574" i="4"/>
  <c r="Z574" i="4"/>
  <c r="Y574" i="4"/>
  <c r="N574" i="4"/>
  <c r="AD573" i="4"/>
  <c r="Z573" i="4"/>
  <c r="AJ573" i="4" s="1"/>
  <c r="AK573" i="4" s="1"/>
  <c r="Y573" i="4"/>
  <c r="N573" i="4"/>
  <c r="AD572" i="4"/>
  <c r="Z572" i="4"/>
  <c r="AJ572" i="4" s="1"/>
  <c r="AK572" i="4" s="1"/>
  <c r="Y572" i="4"/>
  <c r="N572" i="4"/>
  <c r="AD571" i="4"/>
  <c r="Z571" i="4"/>
  <c r="Y571" i="4"/>
  <c r="N571" i="4"/>
  <c r="AD570" i="4"/>
  <c r="Z570" i="4"/>
  <c r="AJ570" i="4" s="1"/>
  <c r="AK570" i="4" s="1"/>
  <c r="Y570" i="4"/>
  <c r="N570" i="4"/>
  <c r="AD569" i="4"/>
  <c r="Z569" i="4"/>
  <c r="AB569" i="4" s="1"/>
  <c r="Y569" i="4"/>
  <c r="N569" i="4"/>
  <c r="AD568" i="4"/>
  <c r="Z568" i="4"/>
  <c r="Y568" i="4"/>
  <c r="N568" i="4"/>
  <c r="AD567" i="4"/>
  <c r="Z567" i="4"/>
  <c r="Y567" i="4"/>
  <c r="N567" i="4"/>
  <c r="AD566" i="4"/>
  <c r="Z566" i="4"/>
  <c r="Y566" i="4"/>
  <c r="N566" i="4"/>
  <c r="AD565" i="4"/>
  <c r="Z565" i="4"/>
  <c r="Y565" i="4"/>
  <c r="N565" i="4"/>
  <c r="AD564" i="4"/>
  <c r="Z564" i="4"/>
  <c r="AJ564" i="4" s="1"/>
  <c r="AK564" i="4" s="1"/>
  <c r="Y564" i="4"/>
  <c r="N564" i="4"/>
  <c r="AD563" i="4"/>
  <c r="Z563" i="4"/>
  <c r="Y563" i="4"/>
  <c r="N563" i="4"/>
  <c r="AD562" i="4"/>
  <c r="Z562" i="4"/>
  <c r="Y562" i="4"/>
  <c r="N562" i="4"/>
  <c r="AD561" i="4"/>
  <c r="Z561" i="4"/>
  <c r="Y561" i="4"/>
  <c r="N561" i="4"/>
  <c r="AD560" i="4"/>
  <c r="Z560" i="4"/>
  <c r="Y560" i="4"/>
  <c r="N560" i="4"/>
  <c r="AD559" i="4"/>
  <c r="Z559" i="4"/>
  <c r="Y559" i="4"/>
  <c r="N559" i="4"/>
  <c r="AD558" i="4"/>
  <c r="Z558" i="4"/>
  <c r="Y558" i="4"/>
  <c r="N558" i="4"/>
  <c r="AD557" i="4"/>
  <c r="Z557" i="4"/>
  <c r="Y557" i="4"/>
  <c r="N557" i="4"/>
  <c r="AD556" i="4"/>
  <c r="Z556" i="4"/>
  <c r="AJ556" i="4" s="1"/>
  <c r="AK556" i="4" s="1"/>
  <c r="Y556" i="4"/>
  <c r="N556" i="4"/>
  <c r="AD555" i="4"/>
  <c r="Z555" i="4"/>
  <c r="AJ555" i="4" s="1"/>
  <c r="AK555" i="4" s="1"/>
  <c r="Y555" i="4"/>
  <c r="N555" i="4"/>
  <c r="AD554" i="4"/>
  <c r="Z554" i="4"/>
  <c r="AJ554" i="4" s="1"/>
  <c r="AK554" i="4" s="1"/>
  <c r="Y554" i="4"/>
  <c r="N554" i="4"/>
  <c r="AD553" i="4"/>
  <c r="Z553" i="4"/>
  <c r="AB553" i="4" s="1"/>
  <c r="Y553" i="4"/>
  <c r="N553" i="4"/>
  <c r="AD552" i="4"/>
  <c r="Z552" i="4"/>
  <c r="Y552" i="4"/>
  <c r="N552" i="4"/>
  <c r="AD551" i="4"/>
  <c r="Z551" i="4"/>
  <c r="AB551" i="4" s="1"/>
  <c r="Y551" i="4"/>
  <c r="N551" i="4"/>
  <c r="AD550" i="4"/>
  <c r="Z550" i="4"/>
  <c r="Y550" i="4"/>
  <c r="N550" i="4"/>
  <c r="AD549" i="4"/>
  <c r="Z549" i="4"/>
  <c r="Y549" i="4"/>
  <c r="N549" i="4"/>
  <c r="AD548" i="4"/>
  <c r="Z548" i="4"/>
  <c r="Y548" i="4"/>
  <c r="N548" i="4"/>
  <c r="AD547" i="4"/>
  <c r="Z547" i="4"/>
  <c r="AJ547" i="4" s="1"/>
  <c r="AK547" i="4" s="1"/>
  <c r="Y547" i="4"/>
  <c r="N547" i="4"/>
  <c r="AD546" i="4"/>
  <c r="Z546" i="4"/>
  <c r="AJ546" i="4" s="1"/>
  <c r="AK546" i="4" s="1"/>
  <c r="Y546" i="4"/>
  <c r="N546" i="4"/>
  <c r="AD545" i="4"/>
  <c r="Z545" i="4"/>
  <c r="Y545" i="4"/>
  <c r="N545" i="4"/>
  <c r="AD544" i="4"/>
  <c r="Z544" i="4"/>
  <c r="Y544" i="4"/>
  <c r="N544" i="4"/>
  <c r="AD543" i="4"/>
  <c r="Z543" i="4"/>
  <c r="Y543" i="4"/>
  <c r="N543" i="4"/>
  <c r="AD542" i="4"/>
  <c r="Z542" i="4"/>
  <c r="AB542" i="4" s="1"/>
  <c r="Y542" i="4"/>
  <c r="N542" i="4"/>
  <c r="AD541" i="4"/>
  <c r="Z541" i="4"/>
  <c r="Y541" i="4"/>
  <c r="N541" i="4"/>
  <c r="AD540" i="4"/>
  <c r="Z540" i="4"/>
  <c r="AB540" i="4" s="1"/>
  <c r="Y540" i="4"/>
  <c r="N540" i="4"/>
  <c r="AD539" i="4"/>
  <c r="Z539" i="4"/>
  <c r="Y539" i="4"/>
  <c r="N539" i="4"/>
  <c r="AD538" i="4"/>
  <c r="Z538" i="4"/>
  <c r="Y538" i="4"/>
  <c r="N538" i="4"/>
  <c r="AD537" i="4"/>
  <c r="Z537" i="4"/>
  <c r="Y537" i="4"/>
  <c r="N537" i="4"/>
  <c r="AD536" i="4"/>
  <c r="Z536" i="4"/>
  <c r="Y536" i="4"/>
  <c r="N536" i="4"/>
  <c r="AD535" i="4"/>
  <c r="Z535" i="4"/>
  <c r="AB535" i="4" s="1"/>
  <c r="Y535" i="4"/>
  <c r="N535" i="4"/>
  <c r="AD534" i="4"/>
  <c r="Z534" i="4"/>
  <c r="AB534" i="4" s="1"/>
  <c r="Y534" i="4"/>
  <c r="N534" i="4"/>
  <c r="AD533" i="4"/>
  <c r="Z533" i="4"/>
  <c r="AB533" i="4" s="1"/>
  <c r="Y533" i="4"/>
  <c r="N533" i="4"/>
  <c r="AD532" i="4"/>
  <c r="Z532" i="4"/>
  <c r="Y532" i="4"/>
  <c r="N532" i="4"/>
  <c r="AD531" i="4"/>
  <c r="Z531" i="4"/>
  <c r="Y531" i="4"/>
  <c r="N531" i="4"/>
  <c r="AD530" i="4"/>
  <c r="Z530" i="4"/>
  <c r="AJ530" i="4" s="1"/>
  <c r="AK530" i="4" s="1"/>
  <c r="Y530" i="4"/>
  <c r="N530" i="4"/>
  <c r="AD529" i="4"/>
  <c r="Z529" i="4"/>
  <c r="Y529" i="4"/>
  <c r="N529" i="4"/>
  <c r="AD528" i="4"/>
  <c r="Z528" i="4"/>
  <c r="Y528" i="4"/>
  <c r="N528" i="4"/>
  <c r="AD527" i="4"/>
  <c r="Z527" i="4"/>
  <c r="Y527" i="4"/>
  <c r="N527" i="4"/>
  <c r="AD526" i="4"/>
  <c r="Z526" i="4"/>
  <c r="Y526" i="4"/>
  <c r="N526" i="4"/>
  <c r="AD525" i="4"/>
  <c r="Z525" i="4"/>
  <c r="Y525" i="4"/>
  <c r="N525" i="4"/>
  <c r="AD524" i="4"/>
  <c r="Z524" i="4"/>
  <c r="AJ524" i="4" s="1"/>
  <c r="AK524" i="4" s="1"/>
  <c r="Y524" i="4"/>
  <c r="N524" i="4"/>
  <c r="AD523" i="4"/>
  <c r="Z523" i="4"/>
  <c r="AB523" i="4" s="1"/>
  <c r="Y523" i="4"/>
  <c r="N523" i="4"/>
  <c r="AD522" i="4"/>
  <c r="Z522" i="4"/>
  <c r="Y522" i="4"/>
  <c r="N522" i="4"/>
  <c r="AD521" i="4"/>
  <c r="Z521" i="4"/>
  <c r="AJ521" i="4" s="1"/>
  <c r="AK521" i="4" s="1"/>
  <c r="Y521" i="4"/>
  <c r="N521" i="4"/>
  <c r="AD520" i="4"/>
  <c r="Z520" i="4"/>
  <c r="Y520" i="4"/>
  <c r="N520" i="4"/>
  <c r="AD519" i="4"/>
  <c r="Z519" i="4"/>
  <c r="Y519" i="4"/>
  <c r="N519" i="4"/>
  <c r="AD518" i="4"/>
  <c r="Z518" i="4"/>
  <c r="AB518" i="4" s="1"/>
  <c r="Y518" i="4"/>
  <c r="N518" i="4"/>
  <c r="AD517" i="4"/>
  <c r="Z517" i="4"/>
  <c r="AB517" i="4" s="1"/>
  <c r="Y517" i="4"/>
  <c r="N517" i="4"/>
  <c r="AD516" i="4"/>
  <c r="Z516" i="4"/>
  <c r="AJ516" i="4" s="1"/>
  <c r="AK516" i="4" s="1"/>
  <c r="Y516" i="4"/>
  <c r="N516" i="4"/>
  <c r="AD515" i="4"/>
  <c r="Z515" i="4"/>
  <c r="AB515" i="4" s="1"/>
  <c r="Y515" i="4"/>
  <c r="N515" i="4"/>
  <c r="AD514" i="4"/>
  <c r="Z514" i="4"/>
  <c r="Y514" i="4"/>
  <c r="N514" i="4"/>
  <c r="AD513" i="4"/>
  <c r="Z513" i="4"/>
  <c r="Y513" i="4"/>
  <c r="N513" i="4"/>
  <c r="AD512" i="4"/>
  <c r="Z512" i="4"/>
  <c r="AB512" i="4" s="1"/>
  <c r="Y512" i="4"/>
  <c r="N512" i="4"/>
  <c r="AD511" i="4"/>
  <c r="Z511" i="4"/>
  <c r="Y511" i="4"/>
  <c r="N511" i="4"/>
  <c r="AD510" i="4"/>
  <c r="Z510" i="4"/>
  <c r="Y510" i="4"/>
  <c r="N510" i="4"/>
  <c r="AD509" i="4"/>
  <c r="Z509" i="4"/>
  <c r="Y509" i="4"/>
  <c r="N509" i="4"/>
  <c r="AD508" i="4"/>
  <c r="Z508" i="4"/>
  <c r="AJ508" i="4" s="1"/>
  <c r="AK508" i="4" s="1"/>
  <c r="Y508" i="4"/>
  <c r="N508" i="4"/>
  <c r="AD507" i="4"/>
  <c r="Z507" i="4"/>
  <c r="AB507" i="4" s="1"/>
  <c r="Y507" i="4"/>
  <c r="N507" i="4"/>
  <c r="AD506" i="4"/>
  <c r="Z506" i="4"/>
  <c r="AJ506" i="4" s="1"/>
  <c r="AK506" i="4" s="1"/>
  <c r="Y506" i="4"/>
  <c r="N506" i="4"/>
  <c r="AD505" i="4"/>
  <c r="Z505" i="4"/>
  <c r="Y505" i="4"/>
  <c r="N505" i="4"/>
  <c r="AD504" i="4"/>
  <c r="Z504" i="4"/>
  <c r="Y504" i="4"/>
  <c r="N504" i="4"/>
  <c r="AD503" i="4"/>
  <c r="Z503" i="4"/>
  <c r="Y503" i="4"/>
  <c r="N503" i="4"/>
  <c r="AD502" i="4"/>
  <c r="Z502" i="4"/>
  <c r="Y502" i="4"/>
  <c r="N502" i="4"/>
  <c r="AD501" i="4"/>
  <c r="Z501" i="4"/>
  <c r="AB501" i="4" s="1"/>
  <c r="Y501" i="4"/>
  <c r="N501" i="4"/>
  <c r="AD500" i="4"/>
  <c r="Z500" i="4"/>
  <c r="AJ500" i="4" s="1"/>
  <c r="AK500" i="4" s="1"/>
  <c r="Y500" i="4"/>
  <c r="N500" i="4"/>
  <c r="AD499" i="4"/>
  <c r="Z499" i="4"/>
  <c r="AJ499" i="4" s="1"/>
  <c r="AK499" i="4" s="1"/>
  <c r="Y499" i="4"/>
  <c r="N499" i="4"/>
  <c r="AD498" i="4"/>
  <c r="Z498" i="4"/>
  <c r="Y498" i="4"/>
  <c r="N498" i="4"/>
  <c r="AD497" i="4"/>
  <c r="Z497" i="4"/>
  <c r="Y497" i="4"/>
  <c r="N497" i="4"/>
  <c r="AD496" i="4"/>
  <c r="Z496" i="4"/>
  <c r="Y496" i="4"/>
  <c r="N496" i="4"/>
  <c r="AD495" i="4"/>
  <c r="Z495" i="4"/>
  <c r="Y495" i="4"/>
  <c r="N495" i="4"/>
  <c r="AD494" i="4"/>
  <c r="Z494" i="4"/>
  <c r="AB494" i="4" s="1"/>
  <c r="Y494" i="4"/>
  <c r="N494" i="4"/>
  <c r="AD493" i="4"/>
  <c r="Z493" i="4"/>
  <c r="AB493" i="4" s="1"/>
  <c r="Y493" i="4"/>
  <c r="N493" i="4"/>
  <c r="AD492" i="4"/>
  <c r="Z492" i="4"/>
  <c r="AJ492" i="4" s="1"/>
  <c r="AK492" i="4" s="1"/>
  <c r="Y492" i="4"/>
  <c r="N492" i="4"/>
  <c r="AD491" i="4"/>
  <c r="Z491" i="4"/>
  <c r="AJ491" i="4" s="1"/>
  <c r="AK491" i="4" s="1"/>
  <c r="Y491" i="4"/>
  <c r="N491" i="4"/>
  <c r="AD490" i="4"/>
  <c r="Z490" i="4"/>
  <c r="Y490" i="4"/>
  <c r="N490" i="4"/>
  <c r="AD489" i="4"/>
  <c r="Z489" i="4"/>
  <c r="AJ489" i="4" s="1"/>
  <c r="AK489" i="4" s="1"/>
  <c r="Y489" i="4"/>
  <c r="N489" i="4"/>
  <c r="AD488" i="4"/>
  <c r="Z488" i="4"/>
  <c r="Y488" i="4"/>
  <c r="N488" i="4"/>
  <c r="AD487" i="4"/>
  <c r="Z487" i="4"/>
  <c r="Y487" i="4"/>
  <c r="N487" i="4"/>
  <c r="AD486" i="4"/>
  <c r="Z486" i="4"/>
  <c r="Y486" i="4"/>
  <c r="N486" i="4"/>
  <c r="AD485" i="4"/>
  <c r="Z485" i="4"/>
  <c r="AB485" i="4" s="1"/>
  <c r="Y485" i="4"/>
  <c r="N485" i="4"/>
  <c r="AD484" i="4"/>
  <c r="Z484" i="4"/>
  <c r="Y484" i="4"/>
  <c r="N484" i="4"/>
  <c r="AD483" i="4"/>
  <c r="Z483" i="4"/>
  <c r="AJ483" i="4" s="1"/>
  <c r="AK483" i="4" s="1"/>
  <c r="Y483" i="4"/>
  <c r="N483" i="4"/>
  <c r="AD482" i="4"/>
  <c r="Z482" i="4"/>
  <c r="AB482" i="4" s="1"/>
  <c r="Y482" i="4"/>
  <c r="N482" i="4"/>
  <c r="AD481" i="4"/>
  <c r="Z481" i="4"/>
  <c r="Y481" i="4"/>
  <c r="N481" i="4"/>
  <c r="AD480" i="4"/>
  <c r="Z480" i="4"/>
  <c r="Y480" i="4"/>
  <c r="N480" i="4"/>
  <c r="AD479" i="4"/>
  <c r="Z479" i="4"/>
  <c r="Y479" i="4"/>
  <c r="N479" i="4"/>
  <c r="AD478" i="4"/>
  <c r="Z478" i="4"/>
  <c r="Y478" i="4"/>
  <c r="N478" i="4"/>
  <c r="AD477" i="4"/>
  <c r="Z477" i="4"/>
  <c r="Y477" i="4"/>
  <c r="N477" i="4"/>
  <c r="AD476" i="4"/>
  <c r="Z476" i="4"/>
  <c r="Y476" i="4"/>
  <c r="N476" i="4"/>
  <c r="AD475" i="4"/>
  <c r="Z475" i="4"/>
  <c r="AB475" i="4" s="1"/>
  <c r="Y475" i="4"/>
  <c r="N475" i="4"/>
  <c r="AD474" i="4"/>
  <c r="Z474" i="4"/>
  <c r="Y474" i="4"/>
  <c r="N474" i="4"/>
  <c r="AD473" i="4"/>
  <c r="Z473" i="4"/>
  <c r="Y473" i="4"/>
  <c r="N473" i="4"/>
  <c r="AD472" i="4"/>
  <c r="Z472" i="4"/>
  <c r="Y472" i="4"/>
  <c r="N472" i="4"/>
  <c r="AD471" i="4"/>
  <c r="Z471" i="4"/>
  <c r="Y471" i="4"/>
  <c r="N471" i="4"/>
  <c r="AD470" i="4"/>
  <c r="Z470" i="4"/>
  <c r="Y470" i="4"/>
  <c r="N470" i="4"/>
  <c r="AD469" i="4"/>
  <c r="Z469" i="4"/>
  <c r="AB469" i="4" s="1"/>
  <c r="Y469" i="4"/>
  <c r="N469" i="4"/>
  <c r="AD468" i="4"/>
  <c r="Z468" i="4"/>
  <c r="Y468" i="4"/>
  <c r="N468" i="4"/>
  <c r="AD467" i="4"/>
  <c r="Z467" i="4"/>
  <c r="AB467" i="4" s="1"/>
  <c r="Y467" i="4"/>
  <c r="N467" i="4"/>
  <c r="AD466" i="4"/>
  <c r="Z466" i="4"/>
  <c r="AB466" i="4" s="1"/>
  <c r="Y466" i="4"/>
  <c r="N466" i="4"/>
  <c r="AD465" i="4"/>
  <c r="Z465" i="4"/>
  <c r="Y465" i="4"/>
  <c r="N465" i="4"/>
  <c r="AD464" i="4"/>
  <c r="Z464" i="4"/>
  <c r="Y464" i="4"/>
  <c r="N464" i="4"/>
  <c r="AD463" i="4"/>
  <c r="Z463" i="4"/>
  <c r="Y463" i="4"/>
  <c r="N463" i="4"/>
  <c r="AD462" i="4"/>
  <c r="Z462" i="4"/>
  <c r="AB462" i="4" s="1"/>
  <c r="Y462" i="4"/>
  <c r="N462" i="4"/>
  <c r="AD461" i="4"/>
  <c r="Z461" i="4"/>
  <c r="AB461" i="4" s="1"/>
  <c r="Y461" i="4"/>
  <c r="N461" i="4"/>
  <c r="AD460" i="4"/>
  <c r="Z460" i="4"/>
  <c r="Y460" i="4"/>
  <c r="N460" i="4"/>
  <c r="AD459" i="4"/>
  <c r="Z459" i="4"/>
  <c r="AB459" i="4" s="1"/>
  <c r="Y459" i="4"/>
  <c r="N459" i="4"/>
  <c r="AD458" i="4"/>
  <c r="Z458" i="4"/>
  <c r="Y458" i="4"/>
  <c r="N458" i="4"/>
  <c r="AD457" i="4"/>
  <c r="Z457" i="4"/>
  <c r="AJ457" i="4" s="1"/>
  <c r="AK457" i="4" s="1"/>
  <c r="Y457" i="4"/>
  <c r="N457" i="4"/>
  <c r="AD456" i="4"/>
  <c r="Z456" i="4"/>
  <c r="Y456" i="4"/>
  <c r="N456" i="4"/>
  <c r="AD455" i="4"/>
  <c r="Z455" i="4"/>
  <c r="AJ455" i="4" s="1"/>
  <c r="AK455" i="4" s="1"/>
  <c r="Y455" i="4"/>
  <c r="N455" i="4"/>
  <c r="AD454" i="4"/>
  <c r="Z454" i="4"/>
  <c r="AJ454" i="4" s="1"/>
  <c r="AK454" i="4" s="1"/>
  <c r="Y454" i="4"/>
  <c r="N454" i="4"/>
  <c r="AD453" i="4"/>
  <c r="Z453" i="4"/>
  <c r="AB453" i="4" s="1"/>
  <c r="Y453" i="4"/>
  <c r="N453" i="4"/>
  <c r="AD452" i="4"/>
  <c r="Z452" i="4"/>
  <c r="Y452" i="4"/>
  <c r="N452" i="4"/>
  <c r="AD451" i="4"/>
  <c r="Z451" i="4"/>
  <c r="AB451" i="4" s="1"/>
  <c r="Y451" i="4"/>
  <c r="N451" i="4"/>
  <c r="AD450" i="4"/>
  <c r="Z450" i="4"/>
  <c r="AB450" i="4" s="1"/>
  <c r="Y450" i="4"/>
  <c r="N450" i="4"/>
  <c r="AD449" i="4"/>
  <c r="Z449" i="4"/>
  <c r="Y449" i="4"/>
  <c r="N449" i="4"/>
  <c r="AD448" i="4"/>
  <c r="Z448" i="4"/>
  <c r="Y448" i="4"/>
  <c r="N448" i="4"/>
  <c r="AD447" i="4"/>
  <c r="Z447" i="4"/>
  <c r="AB447" i="4" s="1"/>
  <c r="Y447" i="4"/>
  <c r="N447" i="4"/>
  <c r="AD446" i="4"/>
  <c r="Z446" i="4"/>
  <c r="Y446" i="4"/>
  <c r="N446" i="4"/>
  <c r="AD445" i="4"/>
  <c r="Z445" i="4"/>
  <c r="Y445" i="4"/>
  <c r="N445" i="4"/>
  <c r="AD444" i="4"/>
  <c r="Z444" i="4"/>
  <c r="Y444" i="4"/>
  <c r="N444" i="4"/>
  <c r="AD443" i="4"/>
  <c r="Z443" i="4"/>
  <c r="Y443" i="4"/>
  <c r="N443" i="4"/>
  <c r="AD442" i="4"/>
  <c r="Z442" i="4"/>
  <c r="Y442" i="4"/>
  <c r="N442" i="4"/>
  <c r="AD441" i="4"/>
  <c r="Z441" i="4"/>
  <c r="AJ441" i="4" s="1"/>
  <c r="AK441" i="4" s="1"/>
  <c r="Y441" i="4"/>
  <c r="N441" i="4"/>
  <c r="AD440" i="4"/>
  <c r="Z440" i="4"/>
  <c r="Y440" i="4"/>
  <c r="N440" i="4"/>
  <c r="AD439" i="4"/>
  <c r="Z439" i="4"/>
  <c r="AJ439" i="4" s="1"/>
  <c r="AK439" i="4" s="1"/>
  <c r="Y439" i="4"/>
  <c r="N439" i="4"/>
  <c r="AD438" i="4"/>
  <c r="Z438" i="4"/>
  <c r="Y438" i="4"/>
  <c r="N438" i="4"/>
  <c r="AD437" i="4"/>
  <c r="Z437" i="4"/>
  <c r="Y437" i="4"/>
  <c r="N437" i="4"/>
  <c r="AD436" i="4"/>
  <c r="Z436" i="4"/>
  <c r="Y436" i="4"/>
  <c r="N436" i="4"/>
  <c r="AD435" i="4"/>
  <c r="Z435" i="4"/>
  <c r="AB435" i="4" s="1"/>
  <c r="Y435" i="4"/>
  <c r="N435" i="4"/>
  <c r="AD434" i="4"/>
  <c r="Z434" i="4"/>
  <c r="AJ434" i="4" s="1"/>
  <c r="AK434" i="4" s="1"/>
  <c r="Y434" i="4"/>
  <c r="N434" i="4"/>
  <c r="AD433" i="4"/>
  <c r="Z433" i="4"/>
  <c r="Y433" i="4"/>
  <c r="N433" i="4"/>
  <c r="AD432" i="4"/>
  <c r="Z432" i="4"/>
  <c r="Y432" i="4"/>
  <c r="N432" i="4"/>
  <c r="AD431" i="4"/>
  <c r="Z431" i="4"/>
  <c r="Y431" i="4"/>
  <c r="N431" i="4"/>
  <c r="AD430" i="4"/>
  <c r="Z430" i="4"/>
  <c r="Y430" i="4"/>
  <c r="N430" i="4"/>
  <c r="AD429" i="4"/>
  <c r="Z429" i="4"/>
  <c r="AB429" i="4" s="1"/>
  <c r="Y429" i="4"/>
  <c r="N429" i="4"/>
  <c r="AD428" i="4"/>
  <c r="Z428" i="4"/>
  <c r="AB428" i="4" s="1"/>
  <c r="Y428" i="4"/>
  <c r="N428" i="4"/>
  <c r="AD427" i="4"/>
  <c r="Z427" i="4"/>
  <c r="AB427" i="4" s="1"/>
  <c r="Y427" i="4"/>
  <c r="N427" i="4"/>
  <c r="AD426" i="4"/>
  <c r="Z426" i="4"/>
  <c r="Y426" i="4"/>
  <c r="N426" i="4"/>
  <c r="AD425" i="4"/>
  <c r="Z425" i="4"/>
  <c r="Y425" i="4"/>
  <c r="N425" i="4"/>
  <c r="AD424" i="4"/>
  <c r="Z424" i="4"/>
  <c r="AB424" i="4" s="1"/>
  <c r="Y424" i="4"/>
  <c r="N424" i="4"/>
  <c r="AD423" i="4"/>
  <c r="Z423" i="4"/>
  <c r="AB423" i="4" s="1"/>
  <c r="Y423" i="4"/>
  <c r="N423" i="4"/>
  <c r="AD422" i="4"/>
  <c r="Z422" i="4"/>
  <c r="Y422" i="4"/>
  <c r="N422" i="4"/>
  <c r="AD421" i="4"/>
  <c r="Z421" i="4"/>
  <c r="Y421" i="4"/>
  <c r="N421" i="4"/>
  <c r="AD420" i="4"/>
  <c r="Z420" i="4"/>
  <c r="Y420" i="4"/>
  <c r="N420" i="4"/>
  <c r="AD419" i="4"/>
  <c r="Z419" i="4"/>
  <c r="Y419" i="4"/>
  <c r="N419" i="4"/>
  <c r="AD418" i="4"/>
  <c r="Z418" i="4"/>
  <c r="AB418" i="4" s="1"/>
  <c r="Y418" i="4"/>
  <c r="N418" i="4"/>
  <c r="AD417" i="4"/>
  <c r="Z417" i="4"/>
  <c r="Y417" i="4"/>
  <c r="N417" i="4"/>
  <c r="AD416" i="4"/>
  <c r="Z416" i="4"/>
  <c r="AB416" i="4" s="1"/>
  <c r="Y416" i="4"/>
  <c r="N416" i="4"/>
  <c r="AD415" i="4"/>
  <c r="Z415" i="4"/>
  <c r="AB415" i="4" s="1"/>
  <c r="Y415" i="4"/>
  <c r="N415" i="4"/>
  <c r="AD414" i="4"/>
  <c r="Z414" i="4"/>
  <c r="Y414" i="4"/>
  <c r="N414" i="4"/>
  <c r="AD413" i="4"/>
  <c r="Z413" i="4"/>
  <c r="Y413" i="4"/>
  <c r="N413" i="4"/>
  <c r="AD412" i="4"/>
  <c r="Z412" i="4"/>
  <c r="Y412" i="4"/>
  <c r="N412" i="4"/>
  <c r="AD411" i="4"/>
  <c r="Z411" i="4"/>
  <c r="AJ411" i="4" s="1"/>
  <c r="AK411" i="4" s="1"/>
  <c r="Y411" i="4"/>
  <c r="N411" i="4"/>
  <c r="AD410" i="4"/>
  <c r="Z410" i="4"/>
  <c r="AJ410" i="4" s="1"/>
  <c r="AK410" i="4" s="1"/>
  <c r="Y410" i="4"/>
  <c r="N410" i="4"/>
  <c r="AD409" i="4"/>
  <c r="Z409" i="4"/>
  <c r="AJ409" i="4" s="1"/>
  <c r="AK409" i="4" s="1"/>
  <c r="Y409" i="4"/>
  <c r="N409" i="4"/>
  <c r="AD408" i="4"/>
  <c r="Z408" i="4"/>
  <c r="AJ408" i="4" s="1"/>
  <c r="AK408" i="4" s="1"/>
  <c r="Y408" i="4"/>
  <c r="N408" i="4"/>
  <c r="AD407" i="4"/>
  <c r="Z407" i="4"/>
  <c r="AB407" i="4" s="1"/>
  <c r="Y407" i="4"/>
  <c r="N407" i="4"/>
  <c r="AD406" i="4"/>
  <c r="Z406" i="4"/>
  <c r="Y406" i="4"/>
  <c r="N406" i="4"/>
  <c r="AD405" i="4"/>
  <c r="Z405" i="4"/>
  <c r="Y405" i="4"/>
  <c r="N405" i="4"/>
  <c r="AD404" i="4"/>
  <c r="Z404" i="4"/>
  <c r="Y404" i="4"/>
  <c r="N404" i="4"/>
  <c r="AD403" i="4"/>
  <c r="Z403" i="4"/>
  <c r="AJ403" i="4" s="1"/>
  <c r="AK403" i="4" s="1"/>
  <c r="Y403" i="4"/>
  <c r="N403" i="4"/>
  <c r="AD402" i="4"/>
  <c r="Z402" i="4"/>
  <c r="AB402" i="4" s="1"/>
  <c r="Y402" i="4"/>
  <c r="N402" i="4"/>
  <c r="AD401" i="4"/>
  <c r="Z401" i="4"/>
  <c r="AJ401" i="4" s="1"/>
  <c r="AK401" i="4" s="1"/>
  <c r="Y401" i="4"/>
  <c r="N401" i="4"/>
  <c r="AD400" i="4"/>
  <c r="Z400" i="4"/>
  <c r="AJ400" i="4" s="1"/>
  <c r="AK400" i="4" s="1"/>
  <c r="Y400" i="4"/>
  <c r="N400" i="4"/>
  <c r="AD399" i="4"/>
  <c r="Z399" i="4"/>
  <c r="AB399" i="4" s="1"/>
  <c r="Y399" i="4"/>
  <c r="N399" i="4"/>
  <c r="AD398" i="4"/>
  <c r="Z398" i="4"/>
  <c r="Y398" i="4"/>
  <c r="N398" i="4"/>
  <c r="AD397" i="4"/>
  <c r="Z397" i="4"/>
  <c r="AJ397" i="4" s="1"/>
  <c r="AK397" i="4" s="1"/>
  <c r="Y397" i="4"/>
  <c r="N397" i="4"/>
  <c r="AD396" i="4"/>
  <c r="Z396" i="4"/>
  <c r="AJ396" i="4" s="1"/>
  <c r="AK396" i="4" s="1"/>
  <c r="Y396" i="4"/>
  <c r="N396" i="4"/>
  <c r="AD395" i="4"/>
  <c r="Z395" i="4"/>
  <c r="Y395" i="4"/>
  <c r="N395" i="4"/>
  <c r="AD394" i="4"/>
  <c r="Z394" i="4"/>
  <c r="AB394" i="4" s="1"/>
  <c r="Y394" i="4"/>
  <c r="N394" i="4"/>
  <c r="AD393" i="4"/>
  <c r="Z393" i="4"/>
  <c r="Y393" i="4"/>
  <c r="N393" i="4"/>
  <c r="AD392" i="4"/>
  <c r="Z392" i="4"/>
  <c r="Y392" i="4"/>
  <c r="N392" i="4"/>
  <c r="AD391" i="4"/>
  <c r="Z391" i="4"/>
  <c r="Y391" i="4"/>
  <c r="N391" i="4"/>
  <c r="AD390" i="4"/>
  <c r="Z390" i="4"/>
  <c r="AB390" i="4" s="1"/>
  <c r="Y390" i="4"/>
  <c r="N390" i="4"/>
  <c r="AD389" i="4"/>
  <c r="Z389" i="4"/>
  <c r="AB389" i="4" s="1"/>
  <c r="Y389" i="4"/>
  <c r="N389" i="4"/>
  <c r="AD388" i="4"/>
  <c r="Z388" i="4"/>
  <c r="Y388" i="4"/>
  <c r="N388" i="4"/>
  <c r="AD387" i="4"/>
  <c r="Z387" i="4"/>
  <c r="Y387" i="4"/>
  <c r="N387" i="4"/>
  <c r="AD386" i="4"/>
  <c r="Z386" i="4"/>
  <c r="AB386" i="4" s="1"/>
  <c r="Y386" i="4"/>
  <c r="N386" i="4"/>
  <c r="AD385" i="4"/>
  <c r="Z385" i="4"/>
  <c r="Y385" i="4"/>
  <c r="N385" i="4"/>
  <c r="AD384" i="4"/>
  <c r="Z384" i="4"/>
  <c r="Y384" i="4"/>
  <c r="N384" i="4"/>
  <c r="AD383" i="4"/>
  <c r="Z383" i="4"/>
  <c r="Y383" i="4"/>
  <c r="N383" i="4"/>
  <c r="AD382" i="4"/>
  <c r="Z382" i="4"/>
  <c r="Y382" i="4"/>
  <c r="N382" i="4"/>
  <c r="AD381" i="4"/>
  <c r="Z381" i="4"/>
  <c r="Y381" i="4"/>
  <c r="N381" i="4"/>
  <c r="AD380" i="4"/>
  <c r="Z380" i="4"/>
  <c r="Y380" i="4"/>
  <c r="N380" i="4"/>
  <c r="AD379" i="4"/>
  <c r="Z379" i="4"/>
  <c r="Y379" i="4"/>
  <c r="N379" i="4"/>
  <c r="AD378" i="4"/>
  <c r="Z378" i="4"/>
  <c r="AB378" i="4" s="1"/>
  <c r="Y378" i="4"/>
  <c r="N378" i="4"/>
  <c r="AD377" i="4"/>
  <c r="Z377" i="4"/>
  <c r="Y377" i="4"/>
  <c r="N377" i="4"/>
  <c r="AD376" i="4"/>
  <c r="Z376" i="4"/>
  <c r="Y376" i="4"/>
  <c r="N376" i="4"/>
  <c r="AD375" i="4"/>
  <c r="Z375" i="4"/>
  <c r="Y375" i="4"/>
  <c r="N375" i="4"/>
  <c r="AD374" i="4"/>
  <c r="Z374" i="4"/>
  <c r="Y374" i="4"/>
  <c r="N374" i="4"/>
  <c r="AD373" i="4"/>
  <c r="Z373" i="4"/>
  <c r="Y373" i="4"/>
  <c r="N373" i="4"/>
  <c r="AD372" i="4"/>
  <c r="Z372" i="4"/>
  <c r="Y372" i="4"/>
  <c r="N372" i="4"/>
  <c r="AD371" i="4"/>
  <c r="Z371" i="4"/>
  <c r="Y371" i="4"/>
  <c r="N371" i="4"/>
  <c r="AD370" i="4"/>
  <c r="Z370" i="4"/>
  <c r="AJ370" i="4" s="1"/>
  <c r="AK370" i="4" s="1"/>
  <c r="Y370" i="4"/>
  <c r="N370" i="4"/>
  <c r="AD369" i="4"/>
  <c r="Z369" i="4"/>
  <c r="Y369" i="4"/>
  <c r="N369" i="4"/>
  <c r="AD368" i="4"/>
  <c r="Z368" i="4"/>
  <c r="Y368" i="4"/>
  <c r="N368" i="4"/>
  <c r="AD367" i="4"/>
  <c r="Z367" i="4"/>
  <c r="Y367" i="4"/>
  <c r="N367" i="4"/>
  <c r="AD366" i="4"/>
  <c r="Z366" i="4"/>
  <c r="AB366" i="4" s="1"/>
  <c r="Y366" i="4"/>
  <c r="N366" i="4"/>
  <c r="AD365" i="4"/>
  <c r="Z365" i="4"/>
  <c r="AJ365" i="4" s="1"/>
  <c r="AK365" i="4" s="1"/>
  <c r="Y365" i="4"/>
  <c r="N365" i="4"/>
  <c r="AD364" i="4"/>
  <c r="Z364" i="4"/>
  <c r="Y364" i="4"/>
  <c r="N364" i="4"/>
  <c r="AD363" i="4"/>
  <c r="Z363" i="4"/>
  <c r="Y363" i="4"/>
  <c r="N363" i="4"/>
  <c r="AD362" i="4"/>
  <c r="Z362" i="4"/>
  <c r="Y362" i="4"/>
  <c r="N362" i="4"/>
  <c r="AD361" i="4"/>
  <c r="Z361" i="4"/>
  <c r="AJ361" i="4" s="1"/>
  <c r="AK361" i="4" s="1"/>
  <c r="Y361" i="4"/>
  <c r="N361" i="4"/>
  <c r="AD360" i="4"/>
  <c r="Z360" i="4"/>
  <c r="Y360" i="4"/>
  <c r="N360" i="4"/>
  <c r="AD359" i="4"/>
  <c r="Z359" i="4"/>
  <c r="Y359" i="4"/>
  <c r="N359" i="4"/>
  <c r="AD358" i="4"/>
  <c r="Z358" i="4"/>
  <c r="Y358" i="4"/>
  <c r="N358" i="4"/>
  <c r="AD357" i="4"/>
  <c r="Z357" i="4"/>
  <c r="Y357" i="4"/>
  <c r="N357" i="4"/>
  <c r="AD356" i="4"/>
  <c r="Z356" i="4"/>
  <c r="Y356" i="4"/>
  <c r="N356" i="4"/>
  <c r="AD355" i="4"/>
  <c r="Z355" i="4"/>
  <c r="Y355" i="4"/>
  <c r="N355" i="4"/>
  <c r="AD354" i="4"/>
  <c r="Z354" i="4"/>
  <c r="Y354" i="4"/>
  <c r="N354" i="4"/>
  <c r="AD353" i="4"/>
  <c r="Z353" i="4"/>
  <c r="AJ353" i="4" s="1"/>
  <c r="AK353" i="4" s="1"/>
  <c r="Y353" i="4"/>
  <c r="N353" i="4"/>
  <c r="AD352" i="4"/>
  <c r="Z352" i="4"/>
  <c r="Y352" i="4"/>
  <c r="N352" i="4"/>
  <c r="AD351" i="4"/>
  <c r="Z351" i="4"/>
  <c r="Y351" i="4"/>
  <c r="N351" i="4"/>
  <c r="AD350" i="4"/>
  <c r="Z350" i="4"/>
  <c r="Y350" i="4"/>
  <c r="N350" i="4"/>
  <c r="AD349" i="4"/>
  <c r="Z349" i="4"/>
  <c r="AJ349" i="4" s="1"/>
  <c r="AK349" i="4" s="1"/>
  <c r="Y349" i="4"/>
  <c r="N349" i="4"/>
  <c r="AD348" i="4"/>
  <c r="Z348" i="4"/>
  <c r="Y348" i="4"/>
  <c r="N348" i="4"/>
  <c r="AD347" i="4"/>
  <c r="Z347" i="4"/>
  <c r="AJ347" i="4" s="1"/>
  <c r="AK347" i="4" s="1"/>
  <c r="Y347" i="4"/>
  <c r="N347" i="4"/>
  <c r="AD346" i="4"/>
  <c r="Z346" i="4"/>
  <c r="Y346" i="4"/>
  <c r="N346" i="4"/>
  <c r="AD345" i="4"/>
  <c r="Z345" i="4"/>
  <c r="AJ345" i="4" s="1"/>
  <c r="AK345" i="4" s="1"/>
  <c r="Y345" i="4"/>
  <c r="N345" i="4"/>
  <c r="AD344" i="4"/>
  <c r="Z344" i="4"/>
  <c r="Y344" i="4"/>
  <c r="N344" i="4"/>
  <c r="AD343" i="4"/>
  <c r="Z343" i="4"/>
  <c r="Y343" i="4"/>
  <c r="N343" i="4"/>
  <c r="AD342" i="4"/>
  <c r="Z342" i="4"/>
  <c r="Y342" i="4"/>
  <c r="N342" i="4"/>
  <c r="AD341" i="4"/>
  <c r="Z341" i="4"/>
  <c r="AB341" i="4" s="1"/>
  <c r="Y341" i="4"/>
  <c r="N341" i="4"/>
  <c r="AD340" i="4"/>
  <c r="Z340" i="4"/>
  <c r="Y340" i="4"/>
  <c r="N340" i="4"/>
  <c r="AD339" i="4"/>
  <c r="Z339" i="4"/>
  <c r="Y339" i="4"/>
  <c r="N339" i="4"/>
  <c r="AD338" i="4"/>
  <c r="Z338" i="4"/>
  <c r="AJ338" i="4" s="1"/>
  <c r="AK338" i="4" s="1"/>
  <c r="Y338" i="4"/>
  <c r="N338" i="4"/>
  <c r="AD337" i="4"/>
  <c r="Z337" i="4"/>
  <c r="Y337" i="4"/>
  <c r="N337" i="4"/>
  <c r="AD336" i="4"/>
  <c r="Z336" i="4"/>
  <c r="Y336" i="4"/>
  <c r="N336" i="4"/>
  <c r="AD335" i="4"/>
  <c r="Z335" i="4"/>
  <c r="Y335" i="4"/>
  <c r="N335" i="4"/>
  <c r="AD334" i="4"/>
  <c r="Z334" i="4"/>
  <c r="Y334" i="4"/>
  <c r="N334" i="4"/>
  <c r="AD333" i="4"/>
  <c r="Z333" i="4"/>
  <c r="AB333" i="4" s="1"/>
  <c r="Y333" i="4"/>
  <c r="N333" i="4"/>
  <c r="AD332" i="4"/>
  <c r="Z332" i="4"/>
  <c r="Y332" i="4"/>
  <c r="N332" i="4"/>
  <c r="AD331" i="4"/>
  <c r="Z331" i="4"/>
  <c r="AB331" i="4" s="1"/>
  <c r="Y331" i="4"/>
  <c r="N331" i="4"/>
  <c r="AD330" i="4"/>
  <c r="Z330" i="4"/>
  <c r="Y330" i="4"/>
  <c r="N330" i="4"/>
  <c r="AD329" i="4"/>
  <c r="Z329" i="4"/>
  <c r="Y329" i="4"/>
  <c r="N329" i="4"/>
  <c r="AD328" i="4"/>
  <c r="Z328" i="4"/>
  <c r="Y328" i="4"/>
  <c r="N328" i="4"/>
  <c r="AD327" i="4"/>
  <c r="Z327" i="4"/>
  <c r="Y327" i="4"/>
  <c r="N327" i="4"/>
  <c r="AD326" i="4"/>
  <c r="Z326" i="4"/>
  <c r="Y326" i="4"/>
  <c r="N326" i="4"/>
  <c r="AD325" i="4"/>
  <c r="Z325" i="4"/>
  <c r="Y325" i="4"/>
  <c r="N325" i="4"/>
  <c r="AD324" i="4"/>
  <c r="Z324" i="4"/>
  <c r="Y324" i="4"/>
  <c r="N324" i="4"/>
  <c r="AD323" i="4"/>
  <c r="Z323" i="4"/>
  <c r="AB323" i="4" s="1"/>
  <c r="Y323" i="4"/>
  <c r="N323" i="4"/>
  <c r="AD322" i="4"/>
  <c r="Z322" i="4"/>
  <c r="Y322" i="4"/>
  <c r="N322" i="4"/>
  <c r="AD321" i="4"/>
  <c r="Z321" i="4"/>
  <c r="AJ321" i="4" s="1"/>
  <c r="AK321" i="4" s="1"/>
  <c r="Y321" i="4"/>
  <c r="N321" i="4"/>
  <c r="AD320" i="4"/>
  <c r="Z320" i="4"/>
  <c r="AB320" i="4" s="1"/>
  <c r="Y320" i="4"/>
  <c r="N320" i="4"/>
  <c r="AD319" i="4"/>
  <c r="Z319" i="4"/>
  <c r="Y319" i="4"/>
  <c r="N319" i="4"/>
  <c r="AD318" i="4"/>
  <c r="Z318" i="4"/>
  <c r="Y318" i="4"/>
  <c r="N318" i="4"/>
  <c r="AD317" i="4"/>
  <c r="Z317" i="4"/>
  <c r="AB317" i="4" s="1"/>
  <c r="Y317" i="4"/>
  <c r="N317" i="4"/>
  <c r="AD316" i="4"/>
  <c r="Z316" i="4"/>
  <c r="Y316" i="4"/>
  <c r="N316" i="4"/>
  <c r="AD315" i="4"/>
  <c r="Z315" i="4"/>
  <c r="Y315" i="4"/>
  <c r="N315" i="4"/>
  <c r="AD314" i="4"/>
  <c r="Z314" i="4"/>
  <c r="AB314" i="4" s="1"/>
  <c r="Y314" i="4"/>
  <c r="N314" i="4"/>
  <c r="AD313" i="4"/>
  <c r="Z313" i="4"/>
  <c r="Y313" i="4"/>
  <c r="N313" i="4"/>
  <c r="AD312" i="4"/>
  <c r="Z312" i="4"/>
  <c r="Y312" i="4"/>
  <c r="N312" i="4"/>
  <c r="AD311" i="4"/>
  <c r="Z311" i="4"/>
  <c r="Y311" i="4"/>
  <c r="N311" i="4"/>
  <c r="AD310" i="4"/>
  <c r="Z310" i="4"/>
  <c r="Y310" i="4"/>
  <c r="N310" i="4"/>
  <c r="AD309" i="4"/>
  <c r="Z309" i="4"/>
  <c r="AB309" i="4" s="1"/>
  <c r="Y309" i="4"/>
  <c r="N309" i="4"/>
  <c r="AD308" i="4"/>
  <c r="Z308" i="4"/>
  <c r="AJ308" i="4" s="1"/>
  <c r="AK308" i="4" s="1"/>
  <c r="Y308" i="4"/>
  <c r="N308" i="4"/>
  <c r="AD307" i="4"/>
  <c r="Z307" i="4"/>
  <c r="AB307" i="4" s="1"/>
  <c r="Y307" i="4"/>
  <c r="N307" i="4"/>
  <c r="AD306" i="4"/>
  <c r="Z306" i="4"/>
  <c r="Y306" i="4"/>
  <c r="N306" i="4"/>
  <c r="AD305" i="4"/>
  <c r="Z305" i="4"/>
  <c r="Y305" i="4"/>
  <c r="N305" i="4"/>
  <c r="AD304" i="4"/>
  <c r="Z304" i="4"/>
  <c r="AB304" i="4" s="1"/>
  <c r="Y304" i="4"/>
  <c r="N304" i="4"/>
  <c r="AD303" i="4"/>
  <c r="Z303" i="4"/>
  <c r="AJ303" i="4" s="1"/>
  <c r="AK303" i="4" s="1"/>
  <c r="Y303" i="4"/>
  <c r="N303" i="4"/>
  <c r="AD302" i="4"/>
  <c r="Z302" i="4"/>
  <c r="Y302" i="4"/>
  <c r="N302" i="4"/>
  <c r="AD301" i="4"/>
  <c r="Z301" i="4"/>
  <c r="Y301" i="4"/>
  <c r="N301" i="4"/>
  <c r="AD300" i="4"/>
  <c r="Z300" i="4"/>
  <c r="Y300" i="4"/>
  <c r="N300" i="4"/>
  <c r="AD299" i="4"/>
  <c r="Z299" i="4"/>
  <c r="Y299" i="4"/>
  <c r="N299" i="4"/>
  <c r="AD298" i="4"/>
  <c r="Z298" i="4"/>
  <c r="Y298" i="4"/>
  <c r="N298" i="4"/>
  <c r="AD297" i="4"/>
  <c r="Z297" i="4"/>
  <c r="Y297" i="4"/>
  <c r="N297" i="4"/>
  <c r="AD296" i="4"/>
  <c r="Z296" i="4"/>
  <c r="Y296" i="4"/>
  <c r="N296" i="4"/>
  <c r="AD295" i="4"/>
  <c r="Z295" i="4"/>
  <c r="Y295" i="4"/>
  <c r="N295" i="4"/>
  <c r="AD294" i="4"/>
  <c r="Z294" i="4"/>
  <c r="AJ294" i="4" s="1"/>
  <c r="AK294" i="4" s="1"/>
  <c r="Y294" i="4"/>
  <c r="N294" i="4"/>
  <c r="AD293" i="4"/>
  <c r="Z293" i="4"/>
  <c r="AB293" i="4" s="1"/>
  <c r="Y293" i="4"/>
  <c r="N293" i="4"/>
  <c r="AD292" i="4"/>
  <c r="Z292" i="4"/>
  <c r="Y292" i="4"/>
  <c r="N292" i="4"/>
  <c r="AD291" i="4"/>
  <c r="Z291" i="4"/>
  <c r="AB291" i="4" s="1"/>
  <c r="Y291" i="4"/>
  <c r="N291" i="4"/>
  <c r="AD290" i="4"/>
  <c r="Z290" i="4"/>
  <c r="Y290" i="4"/>
  <c r="N290" i="4"/>
  <c r="AD289" i="4"/>
  <c r="Z289" i="4"/>
  <c r="Y289" i="4"/>
  <c r="N289" i="4"/>
  <c r="AD288" i="4"/>
  <c r="Z288" i="4"/>
  <c r="AB288" i="4" s="1"/>
  <c r="Y288" i="4"/>
  <c r="N288" i="4"/>
  <c r="AD287" i="4"/>
  <c r="Z287" i="4"/>
  <c r="AJ287" i="4" s="1"/>
  <c r="AK287" i="4" s="1"/>
  <c r="Y287" i="4"/>
  <c r="N287" i="4"/>
  <c r="AD286" i="4"/>
  <c r="Z286" i="4"/>
  <c r="Y286" i="4"/>
  <c r="N286" i="4"/>
  <c r="AD285" i="4"/>
  <c r="Z285" i="4"/>
  <c r="AB285" i="4" s="1"/>
  <c r="Y285" i="4"/>
  <c r="N285" i="4"/>
  <c r="AD284" i="4"/>
  <c r="Z284" i="4"/>
  <c r="Y284" i="4"/>
  <c r="N284" i="4"/>
  <c r="AD283" i="4"/>
  <c r="Z283" i="4"/>
  <c r="AB283" i="4" s="1"/>
  <c r="Y283" i="4"/>
  <c r="N283" i="4"/>
  <c r="AD282" i="4"/>
  <c r="Z282" i="4"/>
  <c r="Y282" i="4"/>
  <c r="N282" i="4"/>
  <c r="AD281" i="4"/>
  <c r="Z281" i="4"/>
  <c r="Y281" i="4"/>
  <c r="N281" i="4"/>
  <c r="AD280" i="4"/>
  <c r="Z280" i="4"/>
  <c r="AB280" i="4" s="1"/>
  <c r="Y280" i="4"/>
  <c r="N280" i="4"/>
  <c r="AD279" i="4"/>
  <c r="Z279" i="4"/>
  <c r="AJ279" i="4" s="1"/>
  <c r="AK279" i="4" s="1"/>
  <c r="Y279" i="4"/>
  <c r="N279" i="4"/>
  <c r="AD278" i="4"/>
  <c r="Z278" i="4"/>
  <c r="Y278" i="4"/>
  <c r="N278" i="4"/>
  <c r="AD277" i="4"/>
  <c r="Z277" i="4"/>
  <c r="AB277" i="4" s="1"/>
  <c r="Y277" i="4"/>
  <c r="N277" i="4"/>
  <c r="AD276" i="4"/>
  <c r="Z276" i="4"/>
  <c r="Y276" i="4"/>
  <c r="N276" i="4"/>
  <c r="AD275" i="4"/>
  <c r="Z275" i="4"/>
  <c r="Y275" i="4"/>
  <c r="N275" i="4"/>
  <c r="AD274" i="4"/>
  <c r="Z274" i="4"/>
  <c r="Y274" i="4"/>
  <c r="N274" i="4"/>
  <c r="AD273" i="4"/>
  <c r="Z273" i="4"/>
  <c r="Y273" i="4"/>
  <c r="N273" i="4"/>
  <c r="AD272" i="4"/>
  <c r="Z272" i="4"/>
  <c r="AB272" i="4" s="1"/>
  <c r="Y272" i="4"/>
  <c r="N272" i="4"/>
  <c r="AD271" i="4"/>
  <c r="Z271" i="4"/>
  <c r="AB271" i="4" s="1"/>
  <c r="Y271" i="4"/>
  <c r="N271" i="4"/>
  <c r="AD270" i="4"/>
  <c r="Z270" i="4"/>
  <c r="AJ270" i="4" s="1"/>
  <c r="AK270" i="4" s="1"/>
  <c r="Y270" i="4"/>
  <c r="N270" i="4"/>
  <c r="AD269" i="4"/>
  <c r="Z269" i="4"/>
  <c r="AJ269" i="4" s="1"/>
  <c r="AK269" i="4" s="1"/>
  <c r="Y269" i="4"/>
  <c r="N269" i="4"/>
  <c r="AD268" i="4"/>
  <c r="Z268" i="4"/>
  <c r="Y268" i="4"/>
  <c r="N268" i="4"/>
  <c r="AD267" i="4"/>
  <c r="Z267" i="4"/>
  <c r="AB267" i="4" s="1"/>
  <c r="Y267" i="4"/>
  <c r="N267" i="4"/>
  <c r="AD266" i="4"/>
  <c r="Z266" i="4"/>
  <c r="Y266" i="4"/>
  <c r="N266" i="4"/>
  <c r="AD265" i="4"/>
  <c r="Z265" i="4"/>
  <c r="Y265" i="4"/>
  <c r="N265" i="4"/>
  <c r="AD264" i="4"/>
  <c r="Z264" i="4"/>
  <c r="AB264" i="4" s="1"/>
  <c r="Y264" i="4"/>
  <c r="N264" i="4"/>
  <c r="AD263" i="4"/>
  <c r="Z263" i="4"/>
  <c r="Y263" i="4"/>
  <c r="N263" i="4"/>
  <c r="AD262" i="4"/>
  <c r="Z262" i="4"/>
  <c r="Y262" i="4"/>
  <c r="N262" i="4"/>
  <c r="AD261" i="4"/>
  <c r="Z261" i="4"/>
  <c r="AB261" i="4" s="1"/>
  <c r="Y261" i="4"/>
  <c r="N261" i="4"/>
  <c r="AD260" i="4"/>
  <c r="Z260" i="4"/>
  <c r="Y260" i="4"/>
  <c r="N260" i="4"/>
  <c r="AD259" i="4"/>
  <c r="Z259" i="4"/>
  <c r="AB259" i="4" s="1"/>
  <c r="Y259" i="4"/>
  <c r="N259" i="4"/>
  <c r="AD258" i="4"/>
  <c r="Z258" i="4"/>
  <c r="Y258" i="4"/>
  <c r="N258" i="4"/>
  <c r="AD257" i="4"/>
  <c r="Z257" i="4"/>
  <c r="Y257" i="4"/>
  <c r="N257" i="4"/>
  <c r="AD256" i="4"/>
  <c r="Z256" i="4"/>
  <c r="AB256" i="4" s="1"/>
  <c r="Y256" i="4"/>
  <c r="N256" i="4"/>
  <c r="AD255" i="4"/>
  <c r="Z255" i="4"/>
  <c r="AB255" i="4" s="1"/>
  <c r="Y255" i="4"/>
  <c r="N255" i="4"/>
  <c r="AD254" i="4"/>
  <c r="Z254" i="4"/>
  <c r="Y254" i="4"/>
  <c r="N254" i="4"/>
  <c r="AD253" i="4"/>
  <c r="Z253" i="4"/>
  <c r="AB253" i="4" s="1"/>
  <c r="Y253" i="4"/>
  <c r="N253" i="4"/>
  <c r="AD252" i="4"/>
  <c r="Z252" i="4"/>
  <c r="Y252" i="4"/>
  <c r="N252" i="4"/>
  <c r="AD251" i="4"/>
  <c r="Z251" i="4"/>
  <c r="AB251" i="4" s="1"/>
  <c r="Y251" i="4"/>
  <c r="N251" i="4"/>
  <c r="AD250" i="4"/>
  <c r="Z250" i="4"/>
  <c r="Y250" i="4"/>
  <c r="N250" i="4"/>
  <c r="AD249" i="4"/>
  <c r="Z249" i="4"/>
  <c r="Y249" i="4"/>
  <c r="N249" i="4"/>
  <c r="AD248" i="4"/>
  <c r="Z248" i="4"/>
  <c r="Y248" i="4"/>
  <c r="N248" i="4"/>
  <c r="AD247" i="4"/>
  <c r="Z247" i="4"/>
  <c r="Y247" i="4"/>
  <c r="N247" i="4"/>
  <c r="AD246" i="4"/>
  <c r="Z246" i="4"/>
  <c r="AJ246" i="4" s="1"/>
  <c r="AK246" i="4" s="1"/>
  <c r="Y246" i="4"/>
  <c r="N246" i="4"/>
  <c r="AD245" i="4"/>
  <c r="Z245" i="4"/>
  <c r="AB245" i="4" s="1"/>
  <c r="Y245" i="4"/>
  <c r="N245" i="4"/>
  <c r="AD244" i="4"/>
  <c r="Z244" i="4"/>
  <c r="AJ244" i="4" s="1"/>
  <c r="AK244" i="4" s="1"/>
  <c r="Y244" i="4"/>
  <c r="N244" i="4"/>
  <c r="AD243" i="4"/>
  <c r="Z243" i="4"/>
  <c r="AB243" i="4" s="1"/>
  <c r="Y243" i="4"/>
  <c r="N243" i="4"/>
  <c r="AD242" i="4"/>
  <c r="Z242" i="4"/>
  <c r="Y242" i="4"/>
  <c r="N242" i="4"/>
  <c r="AD241" i="4"/>
  <c r="Z241" i="4"/>
  <c r="Y241" i="4"/>
  <c r="N241" i="4"/>
  <c r="AD240" i="4"/>
  <c r="Z240" i="4"/>
  <c r="Y240" i="4"/>
  <c r="N240" i="4"/>
  <c r="AD239" i="4"/>
  <c r="Z239" i="4"/>
  <c r="AJ239" i="4" s="1"/>
  <c r="AK239" i="4" s="1"/>
  <c r="Y239" i="4"/>
  <c r="N239" i="4"/>
  <c r="AD238" i="4"/>
  <c r="Z238" i="4"/>
  <c r="Y238" i="4"/>
  <c r="N238" i="4"/>
  <c r="AD237" i="4"/>
  <c r="Z237" i="4"/>
  <c r="AB237" i="4" s="1"/>
  <c r="Y237" i="4"/>
  <c r="N237" i="4"/>
  <c r="AD236" i="4"/>
  <c r="Z236" i="4"/>
  <c r="Y236" i="4"/>
  <c r="N236" i="4"/>
  <c r="AD235" i="4"/>
  <c r="Z235" i="4"/>
  <c r="AB235" i="4" s="1"/>
  <c r="Y235" i="4"/>
  <c r="N235" i="4"/>
  <c r="AD234" i="4"/>
  <c r="Z234" i="4"/>
  <c r="Y234" i="4"/>
  <c r="N234" i="4"/>
  <c r="AD233" i="4"/>
  <c r="Z233" i="4"/>
  <c r="Y233" i="4"/>
  <c r="N233" i="4"/>
  <c r="AD232" i="4"/>
  <c r="Z232" i="4"/>
  <c r="AB232" i="4" s="1"/>
  <c r="Y232" i="4"/>
  <c r="N232" i="4"/>
  <c r="AD231" i="4"/>
  <c r="Z231" i="4"/>
  <c r="AJ231" i="4" s="1"/>
  <c r="AK231" i="4" s="1"/>
  <c r="Y231" i="4"/>
  <c r="N231" i="4"/>
  <c r="AD230" i="4"/>
  <c r="Z230" i="4"/>
  <c r="AJ230" i="4" s="1"/>
  <c r="AK230" i="4" s="1"/>
  <c r="Y230" i="4"/>
  <c r="N230" i="4"/>
  <c r="AD229" i="4"/>
  <c r="Z229" i="4"/>
  <c r="AJ229" i="4" s="1"/>
  <c r="AK229" i="4" s="1"/>
  <c r="Y229" i="4"/>
  <c r="N229" i="4"/>
  <c r="AD228" i="4"/>
  <c r="Z228" i="4"/>
  <c r="Y228" i="4"/>
  <c r="N228" i="4"/>
  <c r="AD227" i="4"/>
  <c r="Z227" i="4"/>
  <c r="AB227" i="4" s="1"/>
  <c r="Y227" i="4"/>
  <c r="N227" i="4"/>
  <c r="AD226" i="4"/>
  <c r="Z226" i="4"/>
  <c r="Y226" i="4"/>
  <c r="N226" i="4"/>
  <c r="AD225" i="4"/>
  <c r="Z225" i="4"/>
  <c r="Y225" i="4"/>
  <c r="N225" i="4"/>
  <c r="AD224" i="4"/>
  <c r="Z224" i="4"/>
  <c r="Y224" i="4"/>
  <c r="N224" i="4"/>
  <c r="AD223" i="4"/>
  <c r="Z223" i="4"/>
  <c r="Y223" i="4"/>
  <c r="N223" i="4"/>
  <c r="AD222" i="4"/>
  <c r="Z222" i="4"/>
  <c r="AJ222" i="4" s="1"/>
  <c r="AK222" i="4" s="1"/>
  <c r="Y222" i="4"/>
  <c r="N222" i="4"/>
  <c r="AD221" i="4"/>
  <c r="Z221" i="4"/>
  <c r="AJ221" i="4" s="1"/>
  <c r="AK221" i="4" s="1"/>
  <c r="Y221" i="4"/>
  <c r="N221" i="4"/>
  <c r="AD220" i="4"/>
  <c r="Z220" i="4"/>
  <c r="AJ220" i="4" s="1"/>
  <c r="AK220" i="4" s="1"/>
  <c r="Y220" i="4"/>
  <c r="N220" i="4"/>
  <c r="AD219" i="4"/>
  <c r="Z219" i="4"/>
  <c r="Y219" i="4"/>
  <c r="N219" i="4"/>
  <c r="AD218" i="4"/>
  <c r="Z218" i="4"/>
  <c r="Y218" i="4"/>
  <c r="N218" i="4"/>
  <c r="AD217" i="4"/>
  <c r="Z217" i="4"/>
  <c r="Y217" i="4"/>
  <c r="N217" i="4"/>
  <c r="AD216" i="4"/>
  <c r="Z216" i="4"/>
  <c r="AB216" i="4" s="1"/>
  <c r="Y216" i="4"/>
  <c r="N216" i="4"/>
  <c r="AD215" i="4"/>
  <c r="Z215" i="4"/>
  <c r="Y215" i="4"/>
  <c r="N215" i="4"/>
  <c r="AD214" i="4"/>
  <c r="Z214" i="4"/>
  <c r="Y214" i="4"/>
  <c r="N214" i="4"/>
  <c r="AD213" i="4"/>
  <c r="Z213" i="4"/>
  <c r="AB213" i="4" s="1"/>
  <c r="Y213" i="4"/>
  <c r="N213" i="4"/>
  <c r="AD212" i="4"/>
  <c r="Z212" i="4"/>
  <c r="Y212" i="4"/>
  <c r="N212" i="4"/>
  <c r="AD211" i="4"/>
  <c r="Z211" i="4"/>
  <c r="AB211" i="4" s="1"/>
  <c r="Y211" i="4"/>
  <c r="N211" i="4"/>
  <c r="AD210" i="4"/>
  <c r="Z210" i="4"/>
  <c r="Y210" i="4"/>
  <c r="N210" i="4"/>
  <c r="AD209" i="4"/>
  <c r="Z209" i="4"/>
  <c r="Y209" i="4"/>
  <c r="N209" i="4"/>
  <c r="AD208" i="4"/>
  <c r="Z208" i="4"/>
  <c r="AB208" i="4" s="1"/>
  <c r="Y208" i="4"/>
  <c r="N208" i="4"/>
  <c r="AD207" i="4"/>
  <c r="Z207" i="4"/>
  <c r="AJ207" i="4" s="1"/>
  <c r="AK207" i="4" s="1"/>
  <c r="Y207" i="4"/>
  <c r="N207" i="4"/>
  <c r="AD206" i="4"/>
  <c r="Z206" i="4"/>
  <c r="AJ206" i="4" s="1"/>
  <c r="AK206" i="4" s="1"/>
  <c r="Y206" i="4"/>
  <c r="N206" i="4"/>
  <c r="AD205" i="4"/>
  <c r="Z205" i="4"/>
  <c r="AJ205" i="4" s="1"/>
  <c r="AK205" i="4" s="1"/>
  <c r="Y205" i="4"/>
  <c r="N205" i="4"/>
  <c r="AD204" i="4"/>
  <c r="Z204" i="4"/>
  <c r="Y204" i="4"/>
  <c r="N204" i="4"/>
  <c r="AD203" i="4"/>
  <c r="Z203" i="4"/>
  <c r="Y203" i="4"/>
  <c r="N203" i="4"/>
  <c r="AD202" i="4"/>
  <c r="Z202" i="4"/>
  <c r="Y202" i="4"/>
  <c r="N202" i="4"/>
  <c r="AD201" i="4"/>
  <c r="Z201" i="4"/>
  <c r="Y201" i="4"/>
  <c r="N201" i="4"/>
  <c r="AD200" i="4"/>
  <c r="Z200" i="4"/>
  <c r="Y200" i="4"/>
  <c r="N200" i="4"/>
  <c r="AD199" i="4"/>
  <c r="Z199" i="4"/>
  <c r="AJ199" i="4" s="1"/>
  <c r="AK199" i="4" s="1"/>
  <c r="Y199" i="4"/>
  <c r="N199" i="4"/>
  <c r="AD198" i="4"/>
  <c r="Z198" i="4"/>
  <c r="Y198" i="4"/>
  <c r="N198" i="4"/>
  <c r="AD197" i="4"/>
  <c r="Z197" i="4"/>
  <c r="AB197" i="4" s="1"/>
  <c r="Y197" i="4"/>
  <c r="N197" i="4"/>
  <c r="AD196" i="4"/>
  <c r="Z196" i="4"/>
  <c r="Y196" i="4"/>
  <c r="N196" i="4"/>
  <c r="AD195" i="4"/>
  <c r="Z195" i="4"/>
  <c r="Y195" i="4"/>
  <c r="N195" i="4"/>
  <c r="AD194" i="4"/>
  <c r="Z194" i="4"/>
  <c r="Y194" i="4"/>
  <c r="N194" i="4"/>
  <c r="AD193" i="4"/>
  <c r="Z193" i="4"/>
  <c r="Y193" i="4"/>
  <c r="N193" i="4"/>
  <c r="AD192" i="4"/>
  <c r="Z192" i="4"/>
  <c r="Y192" i="4"/>
  <c r="N192" i="4"/>
  <c r="AD191" i="4"/>
  <c r="Z191" i="4"/>
  <c r="AJ191" i="4" s="1"/>
  <c r="AK191" i="4" s="1"/>
  <c r="Y191" i="4"/>
  <c r="N191" i="4"/>
  <c r="AD190" i="4"/>
  <c r="Z190" i="4"/>
  <c r="AJ190" i="4" s="1"/>
  <c r="AK190" i="4" s="1"/>
  <c r="Y190" i="4"/>
  <c r="N190" i="4"/>
  <c r="AD189" i="4"/>
  <c r="Z189" i="4"/>
  <c r="AJ189" i="4" s="1"/>
  <c r="AK189" i="4" s="1"/>
  <c r="Y189" i="4"/>
  <c r="N189" i="4"/>
  <c r="AD188" i="4"/>
  <c r="Z188" i="4"/>
  <c r="Y188" i="4"/>
  <c r="N188" i="4"/>
  <c r="AD187" i="4"/>
  <c r="Z187" i="4"/>
  <c r="Y187" i="4"/>
  <c r="N187" i="4"/>
  <c r="AD186" i="4"/>
  <c r="Z186" i="4"/>
  <c r="Y186" i="4"/>
  <c r="N186" i="4"/>
  <c r="AD185" i="4"/>
  <c r="Z185" i="4"/>
  <c r="Y185" i="4"/>
  <c r="N185" i="4"/>
  <c r="AD184" i="4"/>
  <c r="Z184" i="4"/>
  <c r="Y184" i="4"/>
  <c r="N184" i="4"/>
  <c r="AD183" i="4"/>
  <c r="Z183" i="4"/>
  <c r="Y183" i="4"/>
  <c r="N183" i="4"/>
  <c r="AD182" i="4"/>
  <c r="Z182" i="4"/>
  <c r="AJ182" i="4" s="1"/>
  <c r="AK182" i="4" s="1"/>
  <c r="Y182" i="4"/>
  <c r="N182" i="4"/>
  <c r="AD181" i="4"/>
  <c r="Z181" i="4"/>
  <c r="AB181" i="4" s="1"/>
  <c r="Y181" i="4"/>
  <c r="N181" i="4"/>
  <c r="AD180" i="4"/>
  <c r="Z180" i="4"/>
  <c r="Y180" i="4"/>
  <c r="N180" i="4"/>
  <c r="AD179" i="4"/>
  <c r="Z179" i="4"/>
  <c r="Y179" i="4"/>
  <c r="N179" i="4"/>
  <c r="AD178" i="4"/>
  <c r="Z178" i="4"/>
  <c r="Y178" i="4"/>
  <c r="N178" i="4"/>
  <c r="AD177" i="4"/>
  <c r="Z177" i="4"/>
  <c r="Y177" i="4"/>
  <c r="N177" i="4"/>
  <c r="AD176" i="4"/>
  <c r="Z176" i="4"/>
  <c r="Y176" i="4"/>
  <c r="N176" i="4"/>
  <c r="AD175" i="4"/>
  <c r="Z175" i="4"/>
  <c r="AB175" i="4" s="1"/>
  <c r="Y175" i="4"/>
  <c r="N175" i="4"/>
  <c r="AD174" i="4"/>
  <c r="Z174" i="4"/>
  <c r="AJ174" i="4" s="1"/>
  <c r="AK174" i="4" s="1"/>
  <c r="Y174" i="4"/>
  <c r="N174" i="4"/>
  <c r="AD173" i="4"/>
  <c r="Z173" i="4"/>
  <c r="Y173" i="4"/>
  <c r="N173" i="4"/>
  <c r="AD172" i="4"/>
  <c r="Z172" i="4"/>
  <c r="Y172" i="4"/>
  <c r="N172" i="4"/>
  <c r="AD171" i="4"/>
  <c r="Z171" i="4"/>
  <c r="AB171" i="4" s="1"/>
  <c r="Y171" i="4"/>
  <c r="N171" i="4"/>
  <c r="AD170" i="4"/>
  <c r="Z170" i="4"/>
  <c r="Y170" i="4"/>
  <c r="N170" i="4"/>
  <c r="AD169" i="4"/>
  <c r="Z169" i="4"/>
  <c r="Y169" i="4"/>
  <c r="N169" i="4"/>
  <c r="AD168" i="4"/>
  <c r="Z168" i="4"/>
  <c r="Y168" i="4"/>
  <c r="N168" i="4"/>
  <c r="AD167" i="4"/>
  <c r="Z167" i="4"/>
  <c r="Y167" i="4"/>
  <c r="N167" i="4"/>
  <c r="AD166" i="4"/>
  <c r="Z166" i="4"/>
  <c r="Y166" i="4"/>
  <c r="N166" i="4"/>
  <c r="AD165" i="4"/>
  <c r="Z165" i="4"/>
  <c r="Y165" i="4"/>
  <c r="N165" i="4"/>
  <c r="AD164" i="4"/>
  <c r="Z164" i="4"/>
  <c r="Y164" i="4"/>
  <c r="N164" i="4"/>
  <c r="AD163" i="4"/>
  <c r="Z163" i="4"/>
  <c r="AB163" i="4" s="1"/>
  <c r="Y163" i="4"/>
  <c r="N163" i="4"/>
  <c r="AD162" i="4"/>
  <c r="Z162" i="4"/>
  <c r="AB162" i="4" s="1"/>
  <c r="Y162" i="4"/>
  <c r="N162" i="4"/>
  <c r="AD161" i="4"/>
  <c r="Z161" i="4"/>
  <c r="AJ161" i="4" s="1"/>
  <c r="AK161" i="4" s="1"/>
  <c r="Y161" i="4"/>
  <c r="N161" i="4"/>
  <c r="AD160" i="4"/>
  <c r="Z160" i="4"/>
  <c r="AB160" i="4" s="1"/>
  <c r="Y160" i="4"/>
  <c r="N160" i="4"/>
  <c r="AD159" i="4"/>
  <c r="Z159" i="4"/>
  <c r="AB159" i="4" s="1"/>
  <c r="Y159" i="4"/>
  <c r="N159" i="4"/>
  <c r="AD158" i="4"/>
  <c r="Z158" i="4"/>
  <c r="Y158" i="4"/>
  <c r="N158" i="4"/>
  <c r="AD157" i="4"/>
  <c r="Z157" i="4"/>
  <c r="AB157" i="4" s="1"/>
  <c r="Y157" i="4"/>
  <c r="N157" i="4"/>
  <c r="AD156" i="4"/>
  <c r="Z156" i="4"/>
  <c r="Y156" i="4"/>
  <c r="N156" i="4"/>
  <c r="AD155" i="4"/>
  <c r="Z155" i="4"/>
  <c r="Y155" i="4"/>
  <c r="N155" i="4"/>
  <c r="AD154" i="4"/>
  <c r="Z154" i="4"/>
  <c r="AB154" i="4" s="1"/>
  <c r="Y154" i="4"/>
  <c r="N154" i="4"/>
  <c r="AD153" i="4"/>
  <c r="Z153" i="4"/>
  <c r="Y153" i="4"/>
  <c r="N153" i="4"/>
  <c r="AD152" i="4"/>
  <c r="Z152" i="4"/>
  <c r="Y152" i="4"/>
  <c r="N152" i="4"/>
  <c r="AD151" i="4"/>
  <c r="Z151" i="4"/>
  <c r="AB151" i="4" s="1"/>
  <c r="Y151" i="4"/>
  <c r="N151" i="4"/>
  <c r="AD150" i="4"/>
  <c r="Z150" i="4"/>
  <c r="AJ150" i="4" s="1"/>
  <c r="AK150" i="4" s="1"/>
  <c r="Y150" i="4"/>
  <c r="N150" i="4"/>
  <c r="AD149" i="4"/>
  <c r="Z149" i="4"/>
  <c r="AJ149" i="4" s="1"/>
  <c r="AK149" i="4" s="1"/>
  <c r="Y149" i="4"/>
  <c r="N149" i="4"/>
  <c r="AD148" i="4"/>
  <c r="Z148" i="4"/>
  <c r="Y148" i="4"/>
  <c r="N148" i="4"/>
  <c r="AD147" i="4"/>
  <c r="Z147" i="4"/>
  <c r="Y147" i="4"/>
  <c r="N147" i="4"/>
  <c r="AD146" i="4"/>
  <c r="Z146" i="4"/>
  <c r="AB146" i="4" s="1"/>
  <c r="Y146" i="4"/>
  <c r="N146" i="4"/>
  <c r="AD145" i="4"/>
  <c r="Z145" i="4"/>
  <c r="Y145" i="4"/>
  <c r="N145" i="4"/>
  <c r="AD144" i="4"/>
  <c r="Z144" i="4"/>
  <c r="Y144" i="4"/>
  <c r="N144" i="4"/>
  <c r="AD143" i="4"/>
  <c r="Z143" i="4"/>
  <c r="AB143" i="4" s="1"/>
  <c r="Y143" i="4"/>
  <c r="N143" i="4"/>
  <c r="AD142" i="4"/>
  <c r="Z142" i="4"/>
  <c r="AJ142" i="4" s="1"/>
  <c r="AK142" i="4" s="1"/>
  <c r="Y142" i="4"/>
  <c r="N142" i="4"/>
  <c r="AD141" i="4"/>
  <c r="Z141" i="4"/>
  <c r="AB141" i="4" s="1"/>
  <c r="Y141" i="4"/>
  <c r="N141" i="4"/>
  <c r="AD140" i="4"/>
  <c r="Z140" i="4"/>
  <c r="AJ140" i="4" s="1"/>
  <c r="AK140" i="4" s="1"/>
  <c r="Y140" i="4"/>
  <c r="N140" i="4"/>
  <c r="AD139" i="4"/>
  <c r="Z139" i="4"/>
  <c r="Y139" i="4"/>
  <c r="N139" i="4"/>
  <c r="AD138" i="4"/>
  <c r="Z138" i="4"/>
  <c r="Y138" i="4"/>
  <c r="N138" i="4"/>
  <c r="AD137" i="4"/>
  <c r="Z137" i="4"/>
  <c r="Y137" i="4"/>
  <c r="N137" i="4"/>
  <c r="AD136" i="4"/>
  <c r="Z136" i="4"/>
  <c r="Y136" i="4"/>
  <c r="N136" i="4"/>
  <c r="AD135" i="4"/>
  <c r="Z135" i="4"/>
  <c r="AJ135" i="4" s="1"/>
  <c r="AK135" i="4" s="1"/>
  <c r="Y135" i="4"/>
  <c r="N135" i="4"/>
  <c r="AD134" i="4"/>
  <c r="Z134" i="4"/>
  <c r="AB134" i="4" s="1"/>
  <c r="Y134" i="4"/>
  <c r="N134" i="4"/>
  <c r="AD133" i="4"/>
  <c r="Z133" i="4"/>
  <c r="AJ133" i="4" s="1"/>
  <c r="AK133" i="4" s="1"/>
  <c r="Y133" i="4"/>
  <c r="N133" i="4"/>
  <c r="AD132" i="4"/>
  <c r="Z132" i="4"/>
  <c r="Y132" i="4"/>
  <c r="N132" i="4"/>
  <c r="AD131" i="4"/>
  <c r="Z131" i="4"/>
  <c r="Y131" i="4"/>
  <c r="N131" i="4"/>
  <c r="AD130" i="4"/>
  <c r="Z130" i="4"/>
  <c r="AB130" i="4" s="1"/>
  <c r="Y130" i="4"/>
  <c r="N130" i="4"/>
  <c r="AD129" i="4"/>
  <c r="Z129" i="4"/>
  <c r="Y129" i="4"/>
  <c r="N129" i="4"/>
  <c r="AD128" i="4"/>
  <c r="Z128" i="4"/>
  <c r="Y128" i="4"/>
  <c r="N128" i="4"/>
  <c r="AD127" i="4"/>
  <c r="Z127" i="4"/>
  <c r="Y127" i="4"/>
  <c r="N127" i="4"/>
  <c r="AD126" i="4"/>
  <c r="Z126" i="4"/>
  <c r="AJ126" i="4" s="1"/>
  <c r="AK126" i="4" s="1"/>
  <c r="Y126" i="4"/>
  <c r="N126" i="4"/>
  <c r="AD125" i="4"/>
  <c r="Z125" i="4"/>
  <c r="AJ125" i="4" s="1"/>
  <c r="AK125" i="4" s="1"/>
  <c r="Y125" i="4"/>
  <c r="N125" i="4"/>
  <c r="AD124" i="4"/>
  <c r="Z124" i="4"/>
  <c r="AJ124" i="4" s="1"/>
  <c r="AK124" i="4" s="1"/>
  <c r="Y124" i="4"/>
  <c r="N124" i="4"/>
  <c r="AD123" i="4"/>
  <c r="Z123" i="4"/>
  <c r="Y123" i="4"/>
  <c r="N123" i="4"/>
  <c r="AD122" i="4"/>
  <c r="Z122" i="4"/>
  <c r="Y122" i="4"/>
  <c r="N122" i="4"/>
  <c r="AD121" i="4"/>
  <c r="Z121" i="4"/>
  <c r="Y121" i="4"/>
  <c r="N121" i="4"/>
  <c r="AD120" i="4"/>
  <c r="Z120" i="4"/>
  <c r="Y120" i="4"/>
  <c r="N120" i="4"/>
  <c r="AD119" i="4"/>
  <c r="Z119" i="4"/>
  <c r="AJ119" i="4" s="1"/>
  <c r="AK119" i="4" s="1"/>
  <c r="Y119" i="4"/>
  <c r="N119" i="4"/>
  <c r="AD118" i="4"/>
  <c r="Z118" i="4"/>
  <c r="AJ118" i="4" s="1"/>
  <c r="AK118" i="4" s="1"/>
  <c r="Y118" i="4"/>
  <c r="N118" i="4"/>
  <c r="AD117" i="4"/>
  <c r="Z117" i="4"/>
  <c r="AJ117" i="4" s="1"/>
  <c r="AK117" i="4" s="1"/>
  <c r="Y117" i="4"/>
  <c r="N117" i="4"/>
  <c r="AD116" i="4"/>
  <c r="Z116" i="4"/>
  <c r="AJ116" i="4" s="1"/>
  <c r="AK116" i="4" s="1"/>
  <c r="Y116" i="4"/>
  <c r="N116" i="4"/>
  <c r="AD115" i="4"/>
  <c r="Z115" i="4"/>
  <c r="AB115" i="4" s="1"/>
  <c r="Y115" i="4"/>
  <c r="N115" i="4"/>
  <c r="AD114" i="4"/>
  <c r="Z114" i="4"/>
  <c r="AJ114" i="4" s="1"/>
  <c r="AK114" i="4" s="1"/>
  <c r="Y114" i="4"/>
  <c r="N114" i="4"/>
  <c r="AD113" i="4"/>
  <c r="Z113" i="4"/>
  <c r="AJ113" i="4" s="1"/>
  <c r="AK113" i="4" s="1"/>
  <c r="Y113" i="4"/>
  <c r="N113" i="4"/>
  <c r="AD112" i="4"/>
  <c r="Z112" i="4"/>
  <c r="AB112" i="4" s="1"/>
  <c r="Y112" i="4"/>
  <c r="N112" i="4"/>
  <c r="AD111" i="4"/>
  <c r="Z111" i="4"/>
  <c r="AJ111" i="4" s="1"/>
  <c r="AK111" i="4" s="1"/>
  <c r="Y111" i="4"/>
  <c r="N111" i="4"/>
  <c r="AD110" i="4"/>
  <c r="Z110" i="4"/>
  <c r="Y110" i="4"/>
  <c r="N110" i="4"/>
  <c r="AD109" i="4"/>
  <c r="Z109" i="4"/>
  <c r="Y109" i="4"/>
  <c r="N109" i="4"/>
  <c r="AD108" i="4"/>
  <c r="Z108" i="4"/>
  <c r="Y108" i="4"/>
  <c r="N108" i="4"/>
  <c r="AD107" i="4"/>
  <c r="Z107" i="4"/>
  <c r="AJ107" i="4" s="1"/>
  <c r="AK107" i="4" s="1"/>
  <c r="Y107" i="4"/>
  <c r="N107" i="4"/>
  <c r="AD106" i="4"/>
  <c r="Z106" i="4"/>
  <c r="AJ106" i="4" s="1"/>
  <c r="AK106" i="4" s="1"/>
  <c r="Y106" i="4"/>
  <c r="N106" i="4"/>
  <c r="AD105" i="4"/>
  <c r="Z105" i="4"/>
  <c r="AJ105" i="4" s="1"/>
  <c r="AK105" i="4" s="1"/>
  <c r="Y105" i="4"/>
  <c r="N105" i="4"/>
  <c r="AD104" i="4"/>
  <c r="Z104" i="4"/>
  <c r="Y104" i="4"/>
  <c r="N104" i="4"/>
  <c r="AD103" i="4"/>
  <c r="Z103" i="4"/>
  <c r="Y103" i="4"/>
  <c r="N103" i="4"/>
  <c r="AD102" i="4"/>
  <c r="Z102" i="4"/>
  <c r="Y102" i="4"/>
  <c r="N102" i="4"/>
  <c r="AD101" i="4"/>
  <c r="Z101" i="4"/>
  <c r="Y101" i="4"/>
  <c r="N101" i="4"/>
  <c r="AD100" i="4"/>
  <c r="Z100" i="4"/>
  <c r="Y100" i="4"/>
  <c r="N100" i="4"/>
  <c r="AD99" i="4"/>
  <c r="Z99" i="4"/>
  <c r="Y99" i="4"/>
  <c r="N99" i="4"/>
  <c r="AD98" i="4"/>
  <c r="Z98" i="4"/>
  <c r="Y98" i="4"/>
  <c r="N98" i="4"/>
  <c r="AD97" i="4"/>
  <c r="Z97" i="4"/>
  <c r="AJ97" i="4" s="1"/>
  <c r="AK97" i="4" s="1"/>
  <c r="Y97" i="4"/>
  <c r="N97" i="4"/>
  <c r="AD96" i="4"/>
  <c r="Z96" i="4"/>
  <c r="AB96" i="4" s="1"/>
  <c r="Y96" i="4"/>
  <c r="N96" i="4"/>
  <c r="AD95" i="4"/>
  <c r="Z95" i="4"/>
  <c r="AJ95" i="4" s="1"/>
  <c r="AK95" i="4" s="1"/>
  <c r="Y95" i="4"/>
  <c r="N95" i="4"/>
  <c r="AD94" i="4"/>
  <c r="Z94" i="4"/>
  <c r="AJ94" i="4" s="1"/>
  <c r="AK94" i="4" s="1"/>
  <c r="Y94" i="4"/>
  <c r="N94" i="4"/>
  <c r="AD93" i="4"/>
  <c r="Z93" i="4"/>
  <c r="AJ93" i="4" s="1"/>
  <c r="AK93" i="4" s="1"/>
  <c r="Y93" i="4"/>
  <c r="N93" i="4"/>
  <c r="AD92" i="4"/>
  <c r="Z92" i="4"/>
  <c r="AJ92" i="4" s="1"/>
  <c r="AK92" i="4" s="1"/>
  <c r="Y92" i="4"/>
  <c r="N92" i="4"/>
  <c r="AD91" i="4"/>
  <c r="Z91" i="4"/>
  <c r="Y91" i="4"/>
  <c r="N91" i="4"/>
  <c r="AD90" i="4"/>
  <c r="Z90" i="4"/>
  <c r="AB90" i="4" s="1"/>
  <c r="Y90" i="4"/>
  <c r="N90" i="4"/>
  <c r="AD89" i="4"/>
  <c r="Z89" i="4"/>
  <c r="AB89" i="4" s="1"/>
  <c r="Y89" i="4"/>
  <c r="N89" i="4"/>
  <c r="AD88" i="4"/>
  <c r="Z88" i="4"/>
  <c r="AB88" i="4" s="1"/>
  <c r="Y88" i="4"/>
  <c r="N88" i="4"/>
  <c r="AD87" i="4"/>
  <c r="Z87" i="4"/>
  <c r="AJ87" i="4" s="1"/>
  <c r="AK87" i="4" s="1"/>
  <c r="Y87" i="4"/>
  <c r="N87" i="4"/>
  <c r="AD86" i="4"/>
  <c r="Z86" i="4"/>
  <c r="AB86" i="4" s="1"/>
  <c r="Y86" i="4"/>
  <c r="N86" i="4"/>
  <c r="AD85" i="4"/>
  <c r="Z85" i="4"/>
  <c r="Y85" i="4"/>
  <c r="N85" i="4"/>
  <c r="AD84" i="4"/>
  <c r="Z84" i="4"/>
  <c r="Y84" i="4"/>
  <c r="N84" i="4"/>
  <c r="AD83" i="4"/>
  <c r="Z83" i="4"/>
  <c r="Y83" i="4"/>
  <c r="N83" i="4"/>
  <c r="AD82" i="4"/>
  <c r="Z82" i="4"/>
  <c r="Y82" i="4"/>
  <c r="N82" i="4"/>
  <c r="AD81" i="4"/>
  <c r="Z81" i="4"/>
  <c r="Y81" i="4"/>
  <c r="N81" i="4"/>
  <c r="AD80" i="4"/>
  <c r="Z80" i="4"/>
  <c r="Y80" i="4"/>
  <c r="N80" i="4"/>
  <c r="AD79" i="4"/>
  <c r="Z79" i="4"/>
  <c r="AJ79" i="4" s="1"/>
  <c r="AK79" i="4" s="1"/>
  <c r="Y79" i="4"/>
  <c r="N79" i="4"/>
  <c r="AD78" i="4"/>
  <c r="Z78" i="4"/>
  <c r="Y78" i="4"/>
  <c r="N78" i="4"/>
  <c r="AD77" i="4"/>
  <c r="Z77" i="4"/>
  <c r="AJ77" i="4" s="1"/>
  <c r="AK77" i="4" s="1"/>
  <c r="Y77" i="4"/>
  <c r="N77" i="4"/>
  <c r="AD76" i="4"/>
  <c r="Z76" i="4"/>
  <c r="AJ76" i="4" s="1"/>
  <c r="AK76" i="4" s="1"/>
  <c r="Y76" i="4"/>
  <c r="N76" i="4"/>
  <c r="AD75" i="4"/>
  <c r="Z75" i="4"/>
  <c r="Y75" i="4"/>
  <c r="N75" i="4"/>
  <c r="AD74" i="4"/>
  <c r="Z74" i="4"/>
  <c r="AB74" i="4" s="1"/>
  <c r="Y74" i="4"/>
  <c r="N74" i="4"/>
  <c r="AD73" i="4"/>
  <c r="Z73" i="4"/>
  <c r="Y73" i="4"/>
  <c r="N73" i="4"/>
  <c r="AD72" i="4"/>
  <c r="Z72" i="4"/>
  <c r="AB72" i="4" s="1"/>
  <c r="Y72" i="4"/>
  <c r="N72" i="4"/>
  <c r="AD71" i="4"/>
  <c r="Z71" i="4"/>
  <c r="Y71" i="4"/>
  <c r="N71" i="4"/>
  <c r="AD70" i="4"/>
  <c r="Z70" i="4"/>
  <c r="AB70" i="4" s="1"/>
  <c r="Y70" i="4"/>
  <c r="N70" i="4"/>
  <c r="AD69" i="4"/>
  <c r="Z69" i="4"/>
  <c r="Y69" i="4"/>
  <c r="N69" i="4"/>
  <c r="AD68" i="4"/>
  <c r="Z68" i="4"/>
  <c r="Y68" i="4"/>
  <c r="N68" i="4"/>
  <c r="AD67" i="4"/>
  <c r="Z67" i="4"/>
  <c r="Y67" i="4"/>
  <c r="N67" i="4"/>
  <c r="AD66" i="4"/>
  <c r="Z66" i="4"/>
  <c r="Y66" i="4"/>
  <c r="N66" i="4"/>
  <c r="AD65" i="4"/>
  <c r="Z65" i="4"/>
  <c r="Y65" i="4"/>
  <c r="N65" i="4"/>
  <c r="AD64" i="4"/>
  <c r="Z64" i="4"/>
  <c r="Y64" i="4"/>
  <c r="N64" i="4"/>
  <c r="AD63" i="4"/>
  <c r="Z63" i="4"/>
  <c r="Y63" i="4"/>
  <c r="N63" i="4"/>
  <c r="AD62" i="4"/>
  <c r="Z62" i="4"/>
  <c r="AB62" i="4" s="1"/>
  <c r="Y62" i="4"/>
  <c r="N62" i="4"/>
  <c r="AD61" i="4"/>
  <c r="Z61" i="4"/>
  <c r="AJ61" i="4" s="1"/>
  <c r="AK61" i="4" s="1"/>
  <c r="Y61" i="4"/>
  <c r="N61" i="4"/>
  <c r="AD60" i="4"/>
  <c r="Z60" i="4"/>
  <c r="Y60" i="4"/>
  <c r="N60" i="4"/>
  <c r="AD59" i="4"/>
  <c r="Z59" i="4"/>
  <c r="Y59" i="4"/>
  <c r="N59" i="4"/>
  <c r="AD58" i="4"/>
  <c r="Z58" i="4"/>
  <c r="AB58" i="4" s="1"/>
  <c r="Y58" i="4"/>
  <c r="N58" i="4"/>
  <c r="AD57" i="4"/>
  <c r="Z57" i="4"/>
  <c r="Y57" i="4"/>
  <c r="N57" i="4"/>
  <c r="AD56" i="4"/>
  <c r="Z56" i="4"/>
  <c r="AB56" i="4" s="1"/>
  <c r="Y56" i="4"/>
  <c r="N56" i="4"/>
  <c r="AD55" i="4"/>
  <c r="Z55" i="4"/>
  <c r="AJ55" i="4" s="1"/>
  <c r="AK55" i="4" s="1"/>
  <c r="Y55" i="4"/>
  <c r="N55" i="4"/>
  <c r="AD54" i="4"/>
  <c r="Z54" i="4"/>
  <c r="Y54" i="4"/>
  <c r="N54" i="4"/>
  <c r="AD53" i="4"/>
  <c r="Z53" i="4"/>
  <c r="AB53" i="4" s="1"/>
  <c r="Y53" i="4"/>
  <c r="N53" i="4"/>
  <c r="AD52" i="4"/>
  <c r="Z52" i="4"/>
  <c r="Y52" i="4"/>
  <c r="N52" i="4"/>
  <c r="AD51" i="4"/>
  <c r="Z51" i="4"/>
  <c r="Y51" i="4"/>
  <c r="N51" i="4"/>
  <c r="AD50" i="4"/>
  <c r="Z50" i="4"/>
  <c r="Y50" i="4"/>
  <c r="N50" i="4"/>
  <c r="AD49" i="4"/>
  <c r="Z49" i="4"/>
  <c r="Y49" i="4"/>
  <c r="N49" i="4"/>
  <c r="AD48" i="4"/>
  <c r="Z48" i="4"/>
  <c r="AB48" i="4" s="1"/>
  <c r="Y48" i="4"/>
  <c r="N48" i="4"/>
  <c r="AD47" i="4"/>
  <c r="Z47" i="4"/>
  <c r="Y47" i="4"/>
  <c r="N47" i="4"/>
  <c r="AD46" i="4"/>
  <c r="Z46" i="4"/>
  <c r="AB46" i="4" s="1"/>
  <c r="Y46" i="4"/>
  <c r="N46" i="4"/>
  <c r="AD45" i="4"/>
  <c r="Z45" i="4"/>
  <c r="Y45" i="4"/>
  <c r="N45" i="4"/>
  <c r="AD44" i="4"/>
  <c r="Z44" i="4"/>
  <c r="Y44" i="4"/>
  <c r="N44" i="4"/>
  <c r="AD43" i="4"/>
  <c r="Z43" i="4"/>
  <c r="Y43" i="4"/>
  <c r="N43" i="4"/>
  <c r="AD42" i="4"/>
  <c r="Z42" i="4"/>
  <c r="AB42" i="4" s="1"/>
  <c r="Y42" i="4"/>
  <c r="N42" i="4"/>
  <c r="AD41" i="4"/>
  <c r="Z41" i="4"/>
  <c r="Y41" i="4"/>
  <c r="N41" i="4"/>
  <c r="AD40" i="4"/>
  <c r="Z40" i="4"/>
  <c r="AJ40" i="4" s="1"/>
  <c r="AK40" i="4" s="1"/>
  <c r="Y40" i="4"/>
  <c r="N40" i="4"/>
  <c r="AD39" i="4"/>
  <c r="Z39" i="4"/>
  <c r="Y39" i="4"/>
  <c r="N39" i="4"/>
  <c r="AD38" i="4"/>
  <c r="Z38" i="4"/>
  <c r="AJ38" i="4" s="1"/>
  <c r="AK38" i="4" s="1"/>
  <c r="Y38" i="4"/>
  <c r="N38" i="4"/>
  <c r="AD37" i="4"/>
  <c r="Z37" i="4"/>
  <c r="AJ37" i="4" s="1"/>
  <c r="AK37" i="4" s="1"/>
  <c r="Y37" i="4"/>
  <c r="N37" i="4"/>
  <c r="AD36" i="4"/>
  <c r="Z36" i="4"/>
  <c r="AJ36" i="4" s="1"/>
  <c r="AK36" i="4" s="1"/>
  <c r="Y36" i="4"/>
  <c r="N36" i="4"/>
  <c r="AD35" i="4"/>
  <c r="Z35" i="4"/>
  <c r="Y35" i="4"/>
  <c r="N35" i="4"/>
  <c r="AD34" i="4"/>
  <c r="Z34" i="4"/>
  <c r="Y34" i="4"/>
  <c r="N34" i="4"/>
  <c r="AD33" i="4"/>
  <c r="Z33" i="4"/>
  <c r="Y33" i="4"/>
  <c r="N33" i="4"/>
  <c r="AD32" i="4"/>
  <c r="Z32" i="4"/>
  <c r="AJ32" i="4" s="1"/>
  <c r="AK32" i="4" s="1"/>
  <c r="Y32" i="4"/>
  <c r="N32" i="4"/>
  <c r="AD31" i="4"/>
  <c r="Z31" i="4"/>
  <c r="AJ31" i="4" s="1"/>
  <c r="AK31" i="4" s="1"/>
  <c r="Y31" i="4"/>
  <c r="N31" i="4"/>
  <c r="AD30" i="4"/>
  <c r="Z30" i="4"/>
  <c r="AB30" i="4" s="1"/>
  <c r="Y30" i="4"/>
  <c r="N30" i="4"/>
  <c r="AD29" i="4"/>
  <c r="Z29" i="4"/>
  <c r="Y29" i="4"/>
  <c r="N29" i="4"/>
  <c r="AD28" i="4"/>
  <c r="Z28" i="4"/>
  <c r="AJ28" i="4" s="1"/>
  <c r="AK28" i="4" s="1"/>
  <c r="Y28" i="4"/>
  <c r="N28" i="4"/>
  <c r="AD27" i="4"/>
  <c r="Z27" i="4"/>
  <c r="Y27" i="4"/>
  <c r="N27" i="4"/>
  <c r="AD26" i="4"/>
  <c r="Z26" i="4"/>
  <c r="Y26" i="4"/>
  <c r="N26" i="4"/>
  <c r="AD25" i="4"/>
  <c r="Z25" i="4"/>
  <c r="Y25" i="4"/>
  <c r="N25" i="4"/>
  <c r="AD24" i="4"/>
  <c r="Z24" i="4"/>
  <c r="Y24" i="4"/>
  <c r="N24" i="4"/>
  <c r="AD23" i="4"/>
  <c r="Z23" i="4"/>
  <c r="Y23" i="4"/>
  <c r="N23" i="4"/>
  <c r="AD22" i="4"/>
  <c r="Z22" i="4"/>
  <c r="AB22" i="4" s="1"/>
  <c r="Y22" i="4"/>
  <c r="N22" i="4"/>
  <c r="AD21" i="4"/>
  <c r="Z21" i="4"/>
  <c r="Y21" i="4"/>
  <c r="N21" i="4"/>
  <c r="AD20" i="4"/>
  <c r="Z20" i="4"/>
  <c r="Y20" i="4"/>
  <c r="N20" i="4"/>
  <c r="AD19" i="4"/>
  <c r="Z19" i="4"/>
  <c r="Y19" i="4"/>
  <c r="N19" i="4"/>
  <c r="AD18" i="4"/>
  <c r="Z18" i="4"/>
  <c r="Y18" i="4"/>
  <c r="N18" i="4"/>
  <c r="AD17" i="4"/>
  <c r="Z17" i="4"/>
  <c r="Y17" i="4"/>
  <c r="N17" i="4"/>
  <c r="AD16" i="4"/>
  <c r="Z16" i="4"/>
  <c r="Y16" i="4"/>
  <c r="N16" i="4"/>
  <c r="AD15" i="4"/>
  <c r="Z15" i="4"/>
  <c r="N15" i="4"/>
  <c r="AD14" i="4"/>
  <c r="Z14" i="4"/>
  <c r="N14" i="4"/>
  <c r="AD13" i="4"/>
  <c r="Z13" i="4"/>
  <c r="N13" i="4"/>
  <c r="AD12" i="4"/>
  <c r="Z12" i="4"/>
  <c r="Y12" i="4"/>
  <c r="AH11" i="4"/>
  <c r="AG11" i="4"/>
  <c r="AF11" i="4"/>
  <c r="AA11" i="4"/>
  <c r="X11" i="4"/>
  <c r="W11" i="4"/>
  <c r="V11" i="4"/>
  <c r="AH10" i="4"/>
  <c r="AG10" i="4"/>
  <c r="AF10" i="4"/>
  <c r="AA10" i="4"/>
  <c r="X10" i="4"/>
  <c r="W10" i="4"/>
  <c r="V10" i="4"/>
  <c r="U10" i="4"/>
  <c r="T10" i="4"/>
  <c r="S10" i="4"/>
  <c r="R10" i="4"/>
  <c r="Q10" i="4"/>
  <c r="P10" i="4"/>
  <c r="O10" i="4"/>
  <c r="M10" i="4"/>
  <c r="L10" i="4"/>
  <c r="K10" i="4"/>
  <c r="J10" i="4"/>
  <c r="I10" i="4"/>
  <c r="H10" i="4"/>
  <c r="G10" i="4"/>
  <c r="F10" i="4"/>
  <c r="D10" i="4"/>
  <c r="C10" i="4"/>
  <c r="AD8" i="4"/>
  <c r="Z8" i="4"/>
  <c r="Y8" i="4"/>
  <c r="N8" i="4"/>
  <c r="AD7" i="4"/>
  <c r="Z7" i="4"/>
  <c r="Y7" i="4"/>
  <c r="N7" i="4"/>
  <c r="AD6" i="4"/>
  <c r="Z6" i="4"/>
  <c r="AB6" i="4" s="1"/>
  <c r="Y6" i="4"/>
  <c r="N6" i="4"/>
  <c r="AD5" i="4"/>
  <c r="Z5" i="4"/>
  <c r="AJ5" i="4" s="1"/>
  <c r="AK5" i="4" s="1"/>
  <c r="Y5" i="4"/>
  <c r="N5" i="4"/>
  <c r="AJ277" i="4" l="1"/>
  <c r="AK277" i="4" s="1"/>
  <c r="AB978" i="4"/>
  <c r="AJ30" i="4"/>
  <c r="AK30" i="4" s="1"/>
  <c r="AB353" i="4"/>
  <c r="AE353" i="4" s="1"/>
  <c r="AI353" i="4" s="1"/>
  <c r="AB570" i="4"/>
  <c r="AJ870" i="4"/>
  <c r="AK870" i="4" s="1"/>
  <c r="AJ151" i="4"/>
  <c r="AK151" i="4" s="1"/>
  <c r="AB345" i="4"/>
  <c r="AE345" i="4" s="1"/>
  <c r="AI345" i="4" s="1"/>
  <c r="AB434" i="4"/>
  <c r="AE434" i="4" s="1"/>
  <c r="AI434" i="4" s="1"/>
  <c r="AJ784" i="4"/>
  <c r="AK784" i="4" s="1"/>
  <c r="AB191" i="4"/>
  <c r="AE191" i="4" s="1"/>
  <c r="AI191" i="4" s="1"/>
  <c r="AB303" i="4"/>
  <c r="AE303" i="4" s="1"/>
  <c r="AI303" i="4" s="1"/>
  <c r="AJ451" i="4"/>
  <c r="AK451" i="4" s="1"/>
  <c r="AJ942" i="4"/>
  <c r="AK942" i="4" s="1"/>
  <c r="AJ507" i="4"/>
  <c r="AK507" i="4" s="1"/>
  <c r="AJ928" i="4"/>
  <c r="AK928" i="4" s="1"/>
  <c r="AB38" i="4"/>
  <c r="AE38" i="4" s="1"/>
  <c r="AI38" i="4" s="1"/>
  <c r="AB149" i="4"/>
  <c r="AE149" i="4" s="1"/>
  <c r="AI149" i="4" s="1"/>
  <c r="AJ213" i="4"/>
  <c r="AK213" i="4" s="1"/>
  <c r="AB730" i="4"/>
  <c r="AE730" i="4" s="1"/>
  <c r="AI730" i="4" s="1"/>
  <c r="AJ736" i="4"/>
  <c r="AK736" i="4" s="1"/>
  <c r="AJ788" i="4"/>
  <c r="AK788" i="4" s="1"/>
  <c r="AB910" i="4"/>
  <c r="AE910" i="4" s="1"/>
  <c r="AI910" i="4" s="1"/>
  <c r="AJ958" i="4"/>
  <c r="AK958" i="4" s="1"/>
  <c r="AJ986" i="4"/>
  <c r="AK986" i="4" s="1"/>
  <c r="AJ181" i="4"/>
  <c r="AK181" i="4" s="1"/>
  <c r="AB744" i="4"/>
  <c r="AE744" i="4" s="1"/>
  <c r="AI744" i="4" s="1"/>
  <c r="AB1010" i="4"/>
  <c r="AB845" i="4"/>
  <c r="AE845" i="4" s="1"/>
  <c r="AI845" i="4" s="1"/>
  <c r="AJ78" i="4"/>
  <c r="AK78" i="4" s="1"/>
  <c r="AB78" i="4"/>
  <c r="AE78" i="4" s="1"/>
  <c r="AI78" i="4" s="1"/>
  <c r="AJ54" i="4"/>
  <c r="AK54" i="4" s="1"/>
  <c r="AB54" i="4"/>
  <c r="AE54" i="4" s="1"/>
  <c r="AI54" i="4" s="1"/>
  <c r="AJ514" i="4"/>
  <c r="AK514" i="4" s="1"/>
  <c r="AB514" i="4"/>
  <c r="AE514" i="4" s="1"/>
  <c r="AI514" i="4" s="1"/>
  <c r="AJ139" i="4"/>
  <c r="AK139" i="4" s="1"/>
  <c r="AB139" i="4"/>
  <c r="AE139" i="4" s="1"/>
  <c r="AI139" i="4" s="1"/>
  <c r="AJ173" i="4"/>
  <c r="AK173" i="4" s="1"/>
  <c r="AB173" i="4"/>
  <c r="AE173" i="4" s="1"/>
  <c r="AI173" i="4" s="1"/>
  <c r="AB670" i="4"/>
  <c r="AE670" i="4" s="1"/>
  <c r="AI670" i="4" s="1"/>
  <c r="AJ670" i="4"/>
  <c r="AK670" i="4" s="1"/>
  <c r="AB713" i="4"/>
  <c r="AE713" i="4" s="1"/>
  <c r="AI713" i="4" s="1"/>
  <c r="AJ713" i="4"/>
  <c r="AK713" i="4" s="1"/>
  <c r="AB622" i="4"/>
  <c r="AE622" i="4" s="1"/>
  <c r="AI622" i="4" s="1"/>
  <c r="AJ622" i="4"/>
  <c r="AK622" i="4" s="1"/>
  <c r="AJ629" i="4"/>
  <c r="AK629" i="4" s="1"/>
  <c r="AB629" i="4"/>
  <c r="AE629" i="4" s="1"/>
  <c r="AI629" i="4" s="1"/>
  <c r="AJ557" i="4"/>
  <c r="AK557" i="4" s="1"/>
  <c r="AB557" i="4"/>
  <c r="AE557" i="4" s="1"/>
  <c r="AI557" i="4" s="1"/>
  <c r="AB40" i="4"/>
  <c r="AE40" i="4" s="1"/>
  <c r="AI40" i="4" s="1"/>
  <c r="AB93" i="4"/>
  <c r="AE93" i="4" s="1"/>
  <c r="AI93" i="4" s="1"/>
  <c r="AB239" i="4"/>
  <c r="AE239" i="4" s="1"/>
  <c r="AI239" i="4" s="1"/>
  <c r="AB714" i="4"/>
  <c r="AE714" i="4" s="1"/>
  <c r="AI714" i="4" s="1"/>
  <c r="AJ714" i="4"/>
  <c r="AK714" i="4" s="1"/>
  <c r="AJ823" i="4"/>
  <c r="AK823" i="4" s="1"/>
  <c r="AB823" i="4"/>
  <c r="AE823" i="4" s="1"/>
  <c r="AI823" i="4" s="1"/>
  <c r="AJ285" i="4"/>
  <c r="AK285" i="4" s="1"/>
  <c r="AJ378" i="4"/>
  <c r="AK378" i="4" s="1"/>
  <c r="AJ669" i="4"/>
  <c r="AK669" i="4" s="1"/>
  <c r="AJ498" i="4"/>
  <c r="AK498" i="4" s="1"/>
  <c r="AB498" i="4"/>
  <c r="AE498" i="4" s="1"/>
  <c r="AI498" i="4" s="1"/>
  <c r="AB966" i="4"/>
  <c r="AE966" i="4" s="1"/>
  <c r="AI966" i="4" s="1"/>
  <c r="AJ966" i="4"/>
  <c r="AK966" i="4" s="1"/>
  <c r="AB365" i="4"/>
  <c r="AE365" i="4" s="1"/>
  <c r="AI365" i="4" s="1"/>
  <c r="AJ426" i="4"/>
  <c r="AK426" i="4" s="1"/>
  <c r="AB426" i="4"/>
  <c r="AE426" i="4" s="1"/>
  <c r="AI426" i="4" s="1"/>
  <c r="AJ271" i="4"/>
  <c r="AK271" i="4" s="1"/>
  <c r="AJ551" i="4"/>
  <c r="AK551" i="4" s="1"/>
  <c r="AB119" i="4"/>
  <c r="AE119" i="4" s="1"/>
  <c r="AI119" i="4" s="1"/>
  <c r="AB61" i="4"/>
  <c r="AE61" i="4" s="1"/>
  <c r="AI61" i="4" s="1"/>
  <c r="AB77" i="4"/>
  <c r="AE77" i="4" s="1"/>
  <c r="AI77" i="4" s="1"/>
  <c r="AB126" i="4"/>
  <c r="AE126" i="4" s="1"/>
  <c r="AI126" i="4" s="1"/>
  <c r="AB279" i="4"/>
  <c r="AE279" i="4" s="1"/>
  <c r="AI279" i="4" s="1"/>
  <c r="AB419" i="4"/>
  <c r="AE419" i="4" s="1"/>
  <c r="AI419" i="4" s="1"/>
  <c r="AJ419" i="4"/>
  <c r="AK419" i="4" s="1"/>
  <c r="AJ863" i="4"/>
  <c r="AK863" i="4" s="1"/>
  <c r="AB863" i="4"/>
  <c r="AE863" i="4" s="1"/>
  <c r="AI863" i="4" s="1"/>
  <c r="AB738" i="4"/>
  <c r="AE738" i="4" s="1"/>
  <c r="AI738" i="4" s="1"/>
  <c r="AJ738" i="4"/>
  <c r="AK738" i="4" s="1"/>
  <c r="AJ56" i="4"/>
  <c r="AK56" i="4" s="1"/>
  <c r="AJ422" i="4"/>
  <c r="AK422" i="4" s="1"/>
  <c r="AB422" i="4"/>
  <c r="AE422" i="4" s="1"/>
  <c r="AI422" i="4" s="1"/>
  <c r="AB97" i="4"/>
  <c r="AE97" i="4" s="1"/>
  <c r="AI97" i="4" s="1"/>
  <c r="AB207" i="4"/>
  <c r="AE207" i="4" s="1"/>
  <c r="AI207" i="4" s="1"/>
  <c r="AJ247" i="4"/>
  <c r="AK247" i="4" s="1"/>
  <c r="AB247" i="4"/>
  <c r="AE247" i="4" s="1"/>
  <c r="AI247" i="4" s="1"/>
  <c r="AJ565" i="4"/>
  <c r="AK565" i="4" s="1"/>
  <c r="AB565" i="4"/>
  <c r="AE565" i="4" s="1"/>
  <c r="AI565" i="4" s="1"/>
  <c r="AB855" i="4"/>
  <c r="AE855" i="4" s="1"/>
  <c r="AI855" i="4" s="1"/>
  <c r="AJ855" i="4"/>
  <c r="AK855" i="4" s="1"/>
  <c r="AJ197" i="4"/>
  <c r="AK197" i="4" s="1"/>
  <c r="AB370" i="4"/>
  <c r="AE370" i="4" s="1"/>
  <c r="AI370" i="4" s="1"/>
  <c r="AB397" i="4"/>
  <c r="AE397" i="4" s="1"/>
  <c r="AI397" i="4" s="1"/>
  <c r="AB506" i="4"/>
  <c r="AE506" i="4" s="1"/>
  <c r="AI506" i="4" s="1"/>
  <c r="AB530" i="4"/>
  <c r="AE530" i="4" s="1"/>
  <c r="AI530" i="4" s="1"/>
  <c r="AB321" i="4"/>
  <c r="AE321" i="4" s="1"/>
  <c r="AI321" i="4" s="1"/>
  <c r="AJ386" i="4"/>
  <c r="AK386" i="4" s="1"/>
  <c r="AJ569" i="4"/>
  <c r="AK569" i="4" s="1"/>
  <c r="AB800" i="4"/>
  <c r="AE800" i="4" s="1"/>
  <c r="AI800" i="4" s="1"/>
  <c r="AJ705" i="4"/>
  <c r="AK705" i="4" s="1"/>
  <c r="AB705" i="4"/>
  <c r="AE705" i="4" s="1"/>
  <c r="AI705" i="4" s="1"/>
  <c r="AB914" i="4"/>
  <c r="AE914" i="4" s="1"/>
  <c r="AI914" i="4" s="1"/>
  <c r="AJ914" i="4"/>
  <c r="AK914" i="4" s="1"/>
  <c r="AJ402" i="4"/>
  <c r="AK402" i="4" s="1"/>
  <c r="AJ762" i="4"/>
  <c r="AK762" i="4" s="1"/>
  <c r="AB762" i="4"/>
  <c r="AE762" i="4" s="1"/>
  <c r="AI762" i="4" s="1"/>
  <c r="AJ877" i="4"/>
  <c r="AK877" i="4" s="1"/>
  <c r="AB877" i="4"/>
  <c r="AE877" i="4" s="1"/>
  <c r="AI877" i="4" s="1"/>
  <c r="AB499" i="4"/>
  <c r="AE499" i="4" s="1"/>
  <c r="AI499" i="4" s="1"/>
  <c r="AB606" i="4"/>
  <c r="AE606" i="4" s="1"/>
  <c r="AI606" i="4" s="1"/>
  <c r="AB638" i="4"/>
  <c r="AE638" i="4" s="1"/>
  <c r="AI638" i="4" s="1"/>
  <c r="AB871" i="4"/>
  <c r="AE871" i="4" s="1"/>
  <c r="AI871" i="4" s="1"/>
  <c r="AJ1008" i="4"/>
  <c r="AK1008" i="4" s="1"/>
  <c r="AB1008" i="4"/>
  <c r="AE1008" i="4" s="1"/>
  <c r="AI1008" i="4" s="1"/>
  <c r="AJ769" i="4"/>
  <c r="AK769" i="4" s="1"/>
  <c r="AB769" i="4"/>
  <c r="AE769" i="4" s="1"/>
  <c r="AI769" i="4" s="1"/>
  <c r="AB776" i="4"/>
  <c r="AE776" i="4" s="1"/>
  <c r="AI776" i="4" s="1"/>
  <c r="AB938" i="4"/>
  <c r="AE938" i="4" s="1"/>
  <c r="AI938" i="4" s="1"/>
  <c r="AB990" i="4"/>
  <c r="AE990" i="4" s="1"/>
  <c r="AI990" i="4" s="1"/>
  <c r="AJ830" i="4"/>
  <c r="AK830" i="4" s="1"/>
  <c r="AB830" i="4"/>
  <c r="AE830" i="4" s="1"/>
  <c r="AI830" i="4" s="1"/>
  <c r="AJ869" i="4"/>
  <c r="AK869" i="4" s="1"/>
  <c r="AB869" i="4"/>
  <c r="AE869" i="4" s="1"/>
  <c r="AI869" i="4" s="1"/>
  <c r="AJ17" i="4"/>
  <c r="AK17" i="4" s="1"/>
  <c r="AB17" i="4"/>
  <c r="AE17" i="4" s="1"/>
  <c r="AJ109" i="4"/>
  <c r="AK109" i="4" s="1"/>
  <c r="AJ176" i="4"/>
  <c r="AK176" i="4" s="1"/>
  <c r="AB228" i="4"/>
  <c r="AE228" i="4" s="1"/>
  <c r="AI228" i="4" s="1"/>
  <c r="AB252" i="4"/>
  <c r="AE252" i="4" s="1"/>
  <c r="AI252" i="4" s="1"/>
  <c r="AJ593" i="4"/>
  <c r="AK593" i="4" s="1"/>
  <c r="AJ50" i="4"/>
  <c r="AK50" i="4" s="1"/>
  <c r="AB593" i="4"/>
  <c r="AE593" i="4" s="1"/>
  <c r="AI593" i="4" s="1"/>
  <c r="AJ18" i="4"/>
  <c r="AK18" i="4" s="1"/>
  <c r="AJ21" i="4"/>
  <c r="AK21" i="4" s="1"/>
  <c r="AJ80" i="4"/>
  <c r="AK80" i="4" s="1"/>
  <c r="AJ228" i="4"/>
  <c r="AK228" i="4" s="1"/>
  <c r="AJ717" i="4"/>
  <c r="AK717" i="4" s="1"/>
  <c r="AJ8" i="4"/>
  <c r="AE8" i="4"/>
  <c r="AI8" i="4" s="1"/>
  <c r="AB8" i="4"/>
  <c r="AB16" i="4"/>
  <c r="AE16" i="4" s="1"/>
  <c r="AI16" i="4" s="1"/>
  <c r="AJ16" i="4"/>
  <c r="AK16" i="4" s="1"/>
  <c r="AB18" i="4"/>
  <c r="AE18" i="4" s="1"/>
  <c r="AI18" i="4" s="1"/>
  <c r="AB21" i="4"/>
  <c r="AE21" i="4" s="1"/>
  <c r="AI21" i="4" s="1"/>
  <c r="AJ45" i="4"/>
  <c r="AK45" i="4" s="1"/>
  <c r="AB80" i="4"/>
  <c r="AE80" i="4" s="1"/>
  <c r="AB84" i="4"/>
  <c r="AE84" i="4" s="1"/>
  <c r="AI84" i="4" s="1"/>
  <c r="AJ84" i="4"/>
  <c r="AK84" i="4" s="1"/>
  <c r="AB188" i="4"/>
  <c r="AE188" i="4" s="1"/>
  <c r="AI188" i="4" s="1"/>
  <c r="AB212" i="4"/>
  <c r="AE212" i="4" s="1"/>
  <c r="AI212" i="4" s="1"/>
  <c r="AJ837" i="4"/>
  <c r="AK837" i="4" s="1"/>
  <c r="AB837" i="4"/>
  <c r="AE837" i="4" s="1"/>
  <c r="AI837" i="4" s="1"/>
  <c r="AJ234" i="4"/>
  <c r="AK234" i="4" s="1"/>
  <c r="AJ351" i="4"/>
  <c r="AK351" i="4" s="1"/>
  <c r="AB351" i="4"/>
  <c r="AE351" i="4" s="1"/>
  <c r="AI351" i="4" s="1"/>
  <c r="AJ136" i="4"/>
  <c r="AK136" i="4" s="1"/>
  <c r="AB136" i="4"/>
  <c r="AE136" i="4" s="1"/>
  <c r="AI136" i="4" s="1"/>
  <c r="AB109" i="4"/>
  <c r="AE109" i="4" s="1"/>
  <c r="AI109" i="4" s="1"/>
  <c r="AB465" i="4"/>
  <c r="AE465" i="4" s="1"/>
  <c r="AI465" i="4" s="1"/>
  <c r="AJ465" i="4"/>
  <c r="AK465" i="4" s="1"/>
  <c r="AB529" i="4"/>
  <c r="AE529" i="4" s="1"/>
  <c r="AI529" i="4" s="1"/>
  <c r="AB531" i="4"/>
  <c r="AE531" i="4" s="1"/>
  <c r="AI531" i="4" s="1"/>
  <c r="AJ531" i="4"/>
  <c r="AK531" i="4" s="1"/>
  <c r="AB786" i="4"/>
  <c r="AE786" i="4" s="1"/>
  <c r="AI786" i="4" s="1"/>
  <c r="AJ786" i="4"/>
  <c r="AK786" i="4" s="1"/>
  <c r="AE6" i="4"/>
  <c r="AI6" i="4" s="1"/>
  <c r="AJ6" i="4"/>
  <c r="AK6" i="4" s="1"/>
  <c r="AJ66" i="4"/>
  <c r="AK66" i="4" s="1"/>
  <c r="AB45" i="4"/>
  <c r="AE45" i="4" s="1"/>
  <c r="AI45" i="4" s="1"/>
  <c r="AJ69" i="4"/>
  <c r="AK69" i="4" s="1"/>
  <c r="AB69" i="4"/>
  <c r="AE69" i="4" s="1"/>
  <c r="AI69" i="4" s="1"/>
  <c r="AE86" i="4"/>
  <c r="AI86" i="4" s="1"/>
  <c r="AJ86" i="4"/>
  <c r="AK86" i="4" s="1"/>
  <c r="AE88" i="4"/>
  <c r="AI88" i="4" s="1"/>
  <c r="AJ88" i="4"/>
  <c r="AK88" i="4" s="1"/>
  <c r="AJ101" i="4"/>
  <c r="AK101" i="4" s="1"/>
  <c r="AB101" i="4"/>
  <c r="AE101" i="4" s="1"/>
  <c r="AI101" i="4" s="1"/>
  <c r="AJ123" i="4"/>
  <c r="AK123" i="4" s="1"/>
  <c r="AB123" i="4"/>
  <c r="AE123" i="4" s="1"/>
  <c r="AI123" i="4" s="1"/>
  <c r="AJ127" i="4"/>
  <c r="AK127" i="4" s="1"/>
  <c r="AB127" i="4"/>
  <c r="AE127" i="4" s="1"/>
  <c r="AI127" i="4" s="1"/>
  <c r="AJ146" i="4"/>
  <c r="AK146" i="4" s="1"/>
  <c r="AE146" i="4"/>
  <c r="AI146" i="4" s="1"/>
  <c r="AB156" i="4"/>
  <c r="AE156" i="4" s="1"/>
  <c r="AI156" i="4" s="1"/>
  <c r="AJ156" i="4"/>
  <c r="AK156" i="4" s="1"/>
  <c r="AJ177" i="4"/>
  <c r="AK177" i="4" s="1"/>
  <c r="AJ187" i="4"/>
  <c r="AK187" i="4" s="1"/>
  <c r="AJ223" i="4"/>
  <c r="AK223" i="4" s="1"/>
  <c r="AB223" i="4"/>
  <c r="AE223" i="4" s="1"/>
  <c r="AI223" i="4" s="1"/>
  <c r="AJ266" i="4"/>
  <c r="AK266" i="4" s="1"/>
  <c r="AB369" i="4"/>
  <c r="AE369" i="4" s="1"/>
  <c r="AI369" i="4" s="1"/>
  <c r="AJ369" i="4"/>
  <c r="AK369" i="4" s="1"/>
  <c r="AE389" i="4"/>
  <c r="AI389" i="4" s="1"/>
  <c r="AJ389" i="4"/>
  <c r="AK389" i="4" s="1"/>
  <c r="AB430" i="4"/>
  <c r="AJ430" i="4"/>
  <c r="AK430" i="4" s="1"/>
  <c r="AB452" i="4"/>
  <c r="AE452" i="4" s="1"/>
  <c r="AI452" i="4" s="1"/>
  <c r="AJ452" i="4"/>
  <c r="AK452" i="4" s="1"/>
  <c r="AJ474" i="4"/>
  <c r="AK474" i="4" s="1"/>
  <c r="AB474" i="4"/>
  <c r="AE474" i="4" s="1"/>
  <c r="AI474" i="4" s="1"/>
  <c r="AJ661" i="4"/>
  <c r="AK661" i="4" s="1"/>
  <c r="AB661" i="4"/>
  <c r="AE661" i="4" s="1"/>
  <c r="AI661" i="4" s="1"/>
  <c r="AJ698" i="4"/>
  <c r="AK698" i="4" s="1"/>
  <c r="AB698" i="4"/>
  <c r="AE698" i="4" s="1"/>
  <c r="AI698" i="4" s="1"/>
  <c r="AB759" i="4"/>
  <c r="AE759" i="4" s="1"/>
  <c r="AI759" i="4" s="1"/>
  <c r="AJ759" i="4"/>
  <c r="AK759" i="4" s="1"/>
  <c r="AJ85" i="4"/>
  <c r="AK85" i="4" s="1"/>
  <c r="AE175" i="4"/>
  <c r="AI175" i="4" s="1"/>
  <c r="AJ175" i="4"/>
  <c r="AK175" i="4" s="1"/>
  <c r="AB254" i="4"/>
  <c r="AE254" i="4" s="1"/>
  <c r="AI254" i="4" s="1"/>
  <c r="AJ254" i="4"/>
  <c r="AK254" i="4" s="1"/>
  <c r="AJ7" i="4"/>
  <c r="AK7" i="4" s="1"/>
  <c r="AB7" i="4"/>
  <c r="AE7" i="4" s="1"/>
  <c r="AI7" i="4" s="1"/>
  <c r="AB85" i="4"/>
  <c r="AE85" i="4" s="1"/>
  <c r="AI85" i="4" s="1"/>
  <c r="AJ89" i="4"/>
  <c r="AK89" i="4" s="1"/>
  <c r="AE89" i="4"/>
  <c r="AI89" i="4" s="1"/>
  <c r="AB145" i="4"/>
  <c r="AE145" i="4" s="1"/>
  <c r="AI145" i="4" s="1"/>
  <c r="AE157" i="4"/>
  <c r="AI157" i="4" s="1"/>
  <c r="AJ157" i="4"/>
  <c r="AK157" i="4" s="1"/>
  <c r="AB473" i="4"/>
  <c r="AE473" i="4" s="1"/>
  <c r="AI473" i="4" s="1"/>
  <c r="AJ473" i="4"/>
  <c r="AK473" i="4" s="1"/>
  <c r="AB60" i="4"/>
  <c r="AE60" i="4" s="1"/>
  <c r="AI60" i="4" s="1"/>
  <c r="AJ60" i="4"/>
  <c r="AK60" i="4" s="1"/>
  <c r="AJ165" i="4"/>
  <c r="AK165" i="4" s="1"/>
  <c r="AB329" i="4"/>
  <c r="AE329" i="4" s="1"/>
  <c r="AJ329" i="4"/>
  <c r="AK329" i="4" s="1"/>
  <c r="AJ391" i="4"/>
  <c r="AK391" i="4" s="1"/>
  <c r="AB23" i="4"/>
  <c r="AE23" i="4" s="1"/>
  <c r="AJ23" i="4"/>
  <c r="AK23" i="4" s="1"/>
  <c r="AJ26" i="4"/>
  <c r="AK26" i="4" s="1"/>
  <c r="AE62" i="4"/>
  <c r="AI62" i="4" s="1"/>
  <c r="AJ62" i="4"/>
  <c r="AK62" i="4" s="1"/>
  <c r="AJ64" i="4"/>
  <c r="AK64" i="4" s="1"/>
  <c r="AB64" i="4"/>
  <c r="AJ129" i="4"/>
  <c r="AK129" i="4" s="1"/>
  <c r="AB129" i="4"/>
  <c r="AE129" i="4" s="1"/>
  <c r="AI129" i="4" s="1"/>
  <c r="AB165" i="4"/>
  <c r="AE165" i="4" s="1"/>
  <c r="AI165" i="4" s="1"/>
  <c r="AJ533" i="4"/>
  <c r="AK533" i="4" s="1"/>
  <c r="AE533" i="4"/>
  <c r="AI533" i="4" s="1"/>
  <c r="AJ537" i="4"/>
  <c r="AK537" i="4" s="1"/>
  <c r="AB537" i="4"/>
  <c r="AE537" i="4" s="1"/>
  <c r="AJ646" i="4"/>
  <c r="AK646" i="4" s="1"/>
  <c r="AB646" i="4"/>
  <c r="AE646" i="4" s="1"/>
  <c r="AI646" i="4" s="1"/>
  <c r="AJ90" i="4"/>
  <c r="AK90" i="4" s="1"/>
  <c r="AE90" i="4"/>
  <c r="AI90" i="4" s="1"/>
  <c r="AB105" i="4"/>
  <c r="AE105" i="4" s="1"/>
  <c r="AJ112" i="4"/>
  <c r="AK112" i="4" s="1"/>
  <c r="AE112" i="4"/>
  <c r="AI112" i="4" s="1"/>
  <c r="AE115" i="4"/>
  <c r="AI115" i="4" s="1"/>
  <c r="AJ115" i="4"/>
  <c r="AK115" i="4" s="1"/>
  <c r="AB122" i="4"/>
  <c r="AE122" i="4" s="1"/>
  <c r="AI122" i="4" s="1"/>
  <c r="AJ122" i="4"/>
  <c r="AK122" i="4" s="1"/>
  <c r="AE130" i="4"/>
  <c r="AI130" i="4" s="1"/>
  <c r="AJ130" i="4"/>
  <c r="AK130" i="4" s="1"/>
  <c r="AE134" i="4"/>
  <c r="AI134" i="4" s="1"/>
  <c r="AJ134" i="4"/>
  <c r="AK134" i="4" s="1"/>
  <c r="AB204" i="4"/>
  <c r="AE204" i="4" s="1"/>
  <c r="AI204" i="4" s="1"/>
  <c r="AB229" i="4"/>
  <c r="AE229" i="4" s="1"/>
  <c r="AI229" i="4" s="1"/>
  <c r="AJ273" i="4"/>
  <c r="AK273" i="4" s="1"/>
  <c r="AJ344" i="4"/>
  <c r="AK344" i="4" s="1"/>
  <c r="AB344" i="4"/>
  <c r="AE344" i="4" s="1"/>
  <c r="AI344" i="4" s="1"/>
  <c r="AJ381" i="4"/>
  <c r="AK381" i="4" s="1"/>
  <c r="AB381" i="4"/>
  <c r="AE381" i="4" s="1"/>
  <c r="AI381" i="4" s="1"/>
  <c r="AJ458" i="4"/>
  <c r="AK458" i="4" s="1"/>
  <c r="AB458" i="4"/>
  <c r="AE458" i="4" s="1"/>
  <c r="AI458" i="4" s="1"/>
  <c r="AJ520" i="4"/>
  <c r="AK520" i="4" s="1"/>
  <c r="AJ102" i="4"/>
  <c r="AK102" i="4" s="1"/>
  <c r="AJ258" i="4"/>
  <c r="AK258" i="4" s="1"/>
  <c r="AJ415" i="4"/>
  <c r="AK415" i="4" s="1"/>
  <c r="AE415" i="4"/>
  <c r="AI415" i="4" s="1"/>
  <c r="AJ598" i="4"/>
  <c r="AK598" i="4" s="1"/>
  <c r="AB598" i="4"/>
  <c r="AJ24" i="4"/>
  <c r="AK24" i="4" s="1"/>
  <c r="AJ224" i="4"/>
  <c r="AK224" i="4" s="1"/>
  <c r="AJ384" i="4"/>
  <c r="AK384" i="4" s="1"/>
  <c r="AB384" i="4"/>
  <c r="AE384" i="4" s="1"/>
  <c r="AI384" i="4" s="1"/>
  <c r="AB596" i="4"/>
  <c r="AE596" i="4" s="1"/>
  <c r="AI596" i="4" s="1"/>
  <c r="AJ596" i="4"/>
  <c r="AK596" i="4" s="1"/>
  <c r="AB653" i="4"/>
  <c r="AE653" i="4" s="1"/>
  <c r="AI653" i="4" s="1"/>
  <c r="AJ653" i="4"/>
  <c r="AK653" i="4" s="1"/>
  <c r="AB24" i="4"/>
  <c r="AB39" i="4"/>
  <c r="AE39" i="4" s="1"/>
  <c r="AJ39" i="4"/>
  <c r="AK39" i="4" s="1"/>
  <c r="AB224" i="4"/>
  <c r="AE224" i="4" s="1"/>
  <c r="AI224" i="4" s="1"/>
  <c r="AJ477" i="4"/>
  <c r="AK477" i="4" s="1"/>
  <c r="AB477" i="4"/>
  <c r="AE477" i="4" s="1"/>
  <c r="AI477" i="4" s="1"/>
  <c r="AJ678" i="4"/>
  <c r="AK678" i="4" s="1"/>
  <c r="AB678" i="4"/>
  <c r="AE678" i="4" s="1"/>
  <c r="AI678" i="4" s="1"/>
  <c r="AJ14" i="4"/>
  <c r="AK14" i="4" s="1"/>
  <c r="AJ19" i="4"/>
  <c r="AK19" i="4" s="1"/>
  <c r="AE255" i="4"/>
  <c r="AI255" i="4" s="1"/>
  <c r="AJ255" i="4"/>
  <c r="AK255" i="4" s="1"/>
  <c r="AJ296" i="4"/>
  <c r="AK296" i="4" s="1"/>
  <c r="AB296" i="4"/>
  <c r="AE296" i="4" s="1"/>
  <c r="AI296" i="4" s="1"/>
  <c r="AJ509" i="4"/>
  <c r="AK509" i="4" s="1"/>
  <c r="AB509" i="4"/>
  <c r="AE509" i="4" s="1"/>
  <c r="AI509" i="4" s="1"/>
  <c r="AJ535" i="4"/>
  <c r="AK535" i="4" s="1"/>
  <c r="AE535" i="4"/>
  <c r="AI535" i="4" s="1"/>
  <c r="AE22" i="4"/>
  <c r="AI22" i="4" s="1"/>
  <c r="AJ22" i="4"/>
  <c r="AK22" i="4" s="1"/>
  <c r="AJ27" i="4"/>
  <c r="AK27" i="4" s="1"/>
  <c r="AB63" i="4"/>
  <c r="AE63" i="4" s="1"/>
  <c r="AI63" i="4" s="1"/>
  <c r="AJ63" i="4"/>
  <c r="AK63" i="4" s="1"/>
  <c r="AJ65" i="4"/>
  <c r="AK65" i="4" s="1"/>
  <c r="AJ74" i="4"/>
  <c r="AK74" i="4" s="1"/>
  <c r="AE74" i="4"/>
  <c r="AI74" i="4" s="1"/>
  <c r="AJ81" i="4"/>
  <c r="AK81" i="4" s="1"/>
  <c r="AJ144" i="4"/>
  <c r="AK144" i="4" s="1"/>
  <c r="AB144" i="4"/>
  <c r="AE144" i="4" s="1"/>
  <c r="AI144" i="4" s="1"/>
  <c r="AJ168" i="4"/>
  <c r="AK168" i="4" s="1"/>
  <c r="AJ209" i="4"/>
  <c r="AK209" i="4" s="1"/>
  <c r="AJ311" i="4"/>
  <c r="AK311" i="4" s="1"/>
  <c r="AB311" i="4"/>
  <c r="AE311" i="4" s="1"/>
  <c r="AI311" i="4" s="1"/>
  <c r="AE341" i="4"/>
  <c r="AI341" i="4" s="1"/>
  <c r="AJ341" i="4"/>
  <c r="AK341" i="4" s="1"/>
  <c r="AB404" i="4"/>
  <c r="AE404" i="4" s="1"/>
  <c r="AI404" i="4" s="1"/>
  <c r="AJ404" i="4"/>
  <c r="AK404" i="4" s="1"/>
  <c r="AB532" i="4"/>
  <c r="AE532" i="4" s="1"/>
  <c r="AJ532" i="4"/>
  <c r="AK532" i="4" s="1"/>
  <c r="AJ656" i="4"/>
  <c r="AK656" i="4" s="1"/>
  <c r="AB656" i="4"/>
  <c r="AE656" i="4" s="1"/>
  <c r="AJ328" i="4"/>
  <c r="AK328" i="4" s="1"/>
  <c r="AJ354" i="4"/>
  <c r="AK354" i="4" s="1"/>
  <c r="AJ456" i="4"/>
  <c r="AK456" i="4" s="1"/>
  <c r="AB574" i="4"/>
  <c r="AE574" i="4" s="1"/>
  <c r="AB595" i="4"/>
  <c r="AE595" i="4" s="1"/>
  <c r="AI595" i="4" s="1"/>
  <c r="AJ595" i="4"/>
  <c r="AK595" i="4" s="1"/>
  <c r="AJ607" i="4"/>
  <c r="AK607" i="4" s="1"/>
  <c r="AB607" i="4"/>
  <c r="AE607" i="4" s="1"/>
  <c r="AI607" i="4" s="1"/>
  <c r="AJ633" i="4"/>
  <c r="AK633" i="4" s="1"/>
  <c r="AJ749" i="4"/>
  <c r="AK749" i="4" s="1"/>
  <c r="AJ755" i="4"/>
  <c r="AK755" i="4" s="1"/>
  <c r="AB44" i="4"/>
  <c r="AE44" i="4" s="1"/>
  <c r="AI44" i="4" s="1"/>
  <c r="AB68" i="4"/>
  <c r="AE68" i="4" s="1"/>
  <c r="AI68" i="4" s="1"/>
  <c r="AB180" i="4"/>
  <c r="AE180" i="4" s="1"/>
  <c r="AI180" i="4" s="1"/>
  <c r="AJ306" i="4"/>
  <c r="AK306" i="4" s="1"/>
  <c r="AJ310" i="4"/>
  <c r="AK310" i="4" s="1"/>
  <c r="AJ327" i="4"/>
  <c r="AK327" i="4" s="1"/>
  <c r="AB328" i="4"/>
  <c r="AJ352" i="4"/>
  <c r="AK352" i="4" s="1"/>
  <c r="AJ376" i="4"/>
  <c r="AK376" i="4" s="1"/>
  <c r="AB706" i="4"/>
  <c r="AE706" i="4" s="1"/>
  <c r="AJ706" i="4"/>
  <c r="AK706" i="4" s="1"/>
  <c r="AB905" i="4"/>
  <c r="AE905" i="4" s="1"/>
  <c r="AI905" i="4" s="1"/>
  <c r="AJ905" i="4"/>
  <c r="AK905" i="4" s="1"/>
  <c r="AJ1003" i="4"/>
  <c r="AK1003" i="4" s="1"/>
  <c r="AB1003" i="4"/>
  <c r="AE1003" i="4" s="1"/>
  <c r="AI1003" i="4" s="1"/>
  <c r="AJ12" i="4"/>
  <c r="AK12" i="4" s="1"/>
  <c r="AB29" i="4"/>
  <c r="AE29" i="4" s="1"/>
  <c r="AI29" i="4" s="1"/>
  <c r="AJ34" i="4"/>
  <c r="AK34" i="4" s="1"/>
  <c r="AE48" i="4"/>
  <c r="AI48" i="4" s="1"/>
  <c r="AJ49" i="4"/>
  <c r="AK49" i="4" s="1"/>
  <c r="AE53" i="4"/>
  <c r="AI53" i="4" s="1"/>
  <c r="AB108" i="4"/>
  <c r="AE108" i="4" s="1"/>
  <c r="AI108" i="4" s="1"/>
  <c r="AJ121" i="4"/>
  <c r="AK121" i="4" s="1"/>
  <c r="AB131" i="4"/>
  <c r="AE131" i="4" s="1"/>
  <c r="AI131" i="4" s="1"/>
  <c r="AB132" i="4"/>
  <c r="AE132" i="4" s="1"/>
  <c r="AI132" i="4" s="1"/>
  <c r="AB135" i="4"/>
  <c r="AE135" i="4" s="1"/>
  <c r="AJ138" i="4"/>
  <c r="AK138" i="4" s="1"/>
  <c r="AB142" i="4"/>
  <c r="AE142" i="4" s="1"/>
  <c r="AE163" i="4"/>
  <c r="AI163" i="4" s="1"/>
  <c r="AJ170" i="4"/>
  <c r="AK170" i="4" s="1"/>
  <c r="AJ171" i="4"/>
  <c r="AK171" i="4" s="1"/>
  <c r="AE171" i="4"/>
  <c r="AI171" i="4" s="1"/>
  <c r="AB172" i="4"/>
  <c r="AE172" i="4" s="1"/>
  <c r="AI172" i="4" s="1"/>
  <c r="AJ192" i="4"/>
  <c r="AK192" i="4" s="1"/>
  <c r="AJ201" i="4"/>
  <c r="AK201" i="4" s="1"/>
  <c r="AB215" i="4"/>
  <c r="AE215" i="4" s="1"/>
  <c r="AI215" i="4" s="1"/>
  <c r="AJ216" i="4"/>
  <c r="AK216" i="4" s="1"/>
  <c r="AE216" i="4"/>
  <c r="AI216" i="4" s="1"/>
  <c r="AB220" i="4"/>
  <c r="AE220" i="4" s="1"/>
  <c r="AI220" i="4" s="1"/>
  <c r="AB221" i="4"/>
  <c r="AE221" i="4" s="1"/>
  <c r="AI221" i="4" s="1"/>
  <c r="AJ226" i="4"/>
  <c r="AK226" i="4" s="1"/>
  <c r="AJ257" i="4"/>
  <c r="AK257" i="4" s="1"/>
  <c r="AJ267" i="4"/>
  <c r="AK267" i="4" s="1"/>
  <c r="AE267" i="4"/>
  <c r="AI267" i="4" s="1"/>
  <c r="AB310" i="4"/>
  <c r="AE310" i="4" s="1"/>
  <c r="AI310" i="4" s="1"/>
  <c r="AB327" i="4"/>
  <c r="AE327" i="4" s="1"/>
  <c r="AI327" i="4" s="1"/>
  <c r="AB379" i="4"/>
  <c r="AE379" i="4" s="1"/>
  <c r="AI379" i="4" s="1"/>
  <c r="AB380" i="4"/>
  <c r="AE380" i="4" s="1"/>
  <c r="AI380" i="4" s="1"/>
  <c r="AJ380" i="4"/>
  <c r="AK380" i="4" s="1"/>
  <c r="AJ383" i="4"/>
  <c r="AK383" i="4" s="1"/>
  <c r="AB383" i="4"/>
  <c r="AE383" i="4" s="1"/>
  <c r="AI383" i="4" s="1"/>
  <c r="AE418" i="4"/>
  <c r="AI418" i="4" s="1"/>
  <c r="AJ440" i="4"/>
  <c r="AK440" i="4" s="1"/>
  <c r="AJ448" i="4"/>
  <c r="AK448" i="4" s="1"/>
  <c r="AJ470" i="4"/>
  <c r="AK470" i="4" s="1"/>
  <c r="AJ472" i="4"/>
  <c r="AK472" i="4" s="1"/>
  <c r="AJ479" i="4"/>
  <c r="AK479" i="4" s="1"/>
  <c r="AJ490" i="4"/>
  <c r="AK490" i="4" s="1"/>
  <c r="AB490" i="4"/>
  <c r="AE490" i="4" s="1"/>
  <c r="AI490" i="4" s="1"/>
  <c r="AJ504" i="4"/>
  <c r="AK504" i="4" s="1"/>
  <c r="AJ538" i="4"/>
  <c r="AK538" i="4" s="1"/>
  <c r="AJ559" i="4"/>
  <c r="AK559" i="4" s="1"/>
  <c r="AJ585" i="4"/>
  <c r="AK585" i="4" s="1"/>
  <c r="AJ599" i="4"/>
  <c r="AK599" i="4" s="1"/>
  <c r="AE599" i="4"/>
  <c r="AI599" i="4" s="1"/>
  <c r="AJ601" i="4"/>
  <c r="AK601" i="4" s="1"/>
  <c r="AE601" i="4"/>
  <c r="AI601" i="4" s="1"/>
  <c r="AB636" i="4"/>
  <c r="AE636" i="4" s="1"/>
  <c r="AI636" i="4" s="1"/>
  <c r="AJ636" i="4"/>
  <c r="AK636" i="4" s="1"/>
  <c r="AB355" i="4"/>
  <c r="AE355" i="4" s="1"/>
  <c r="AI355" i="4" s="1"/>
  <c r="AJ355" i="4"/>
  <c r="AK355" i="4" s="1"/>
  <c r="AB15" i="4"/>
  <c r="AE15" i="4"/>
  <c r="AI15" i="4" s="1"/>
  <c r="AE46" i="4"/>
  <c r="AI46" i="4" s="1"/>
  <c r="AE72" i="4"/>
  <c r="AI72" i="4" s="1"/>
  <c r="AJ104" i="4"/>
  <c r="AK104" i="4" s="1"/>
  <c r="AJ128" i="4"/>
  <c r="AK128" i="4" s="1"/>
  <c r="AE141" i="4"/>
  <c r="AI141" i="4" s="1"/>
  <c r="AJ211" i="4"/>
  <c r="AK211" i="4" s="1"/>
  <c r="AE211" i="4"/>
  <c r="AI211" i="4" s="1"/>
  <c r="AJ233" i="4"/>
  <c r="AK233" i="4" s="1"/>
  <c r="AB292" i="4"/>
  <c r="AE292" i="4" s="1"/>
  <c r="AI292" i="4" s="1"/>
  <c r="AJ301" i="4"/>
  <c r="AK301" i="4" s="1"/>
  <c r="AB301" i="4"/>
  <c r="AE301" i="4" s="1"/>
  <c r="AI301" i="4" s="1"/>
  <c r="AB348" i="4"/>
  <c r="AE348" i="4" s="1"/>
  <c r="AI348" i="4" s="1"/>
  <c r="AJ348" i="4"/>
  <c r="AK348" i="4" s="1"/>
  <c r="AE366" i="4"/>
  <c r="AI366" i="4" s="1"/>
  <c r="AJ366" i="4"/>
  <c r="AK366" i="4" s="1"/>
  <c r="AB388" i="4"/>
  <c r="AE388" i="4" s="1"/>
  <c r="AI388" i="4" s="1"/>
  <c r="AJ388" i="4"/>
  <c r="AK388" i="4" s="1"/>
  <c r="AJ390" i="4"/>
  <c r="AK390" i="4" s="1"/>
  <c r="AE390" i="4"/>
  <c r="AI390" i="4" s="1"/>
  <c r="AE450" i="4"/>
  <c r="AI450" i="4" s="1"/>
  <c r="AJ450" i="4"/>
  <c r="AK450" i="4" s="1"/>
  <c r="AJ590" i="4"/>
  <c r="AK590" i="4" s="1"/>
  <c r="AB590" i="4"/>
  <c r="AE590" i="4" s="1"/>
  <c r="AI590" i="4" s="1"/>
  <c r="AJ650" i="4"/>
  <c r="AK650" i="4" s="1"/>
  <c r="AB650" i="4"/>
  <c r="AE650" i="4" s="1"/>
  <c r="AI650" i="4" s="1"/>
  <c r="AB20" i="4"/>
  <c r="AE20" i="4" s="1"/>
  <c r="AI20" i="4" s="1"/>
  <c r="AE30" i="4"/>
  <c r="AI30" i="4" s="1"/>
  <c r="AB31" i="4"/>
  <c r="AE31" i="4" s="1"/>
  <c r="AI31" i="4" s="1"/>
  <c r="AJ42" i="4"/>
  <c r="AK42" i="4" s="1"/>
  <c r="AE42" i="4"/>
  <c r="AI42" i="4" s="1"/>
  <c r="AJ44" i="4"/>
  <c r="AK44" i="4" s="1"/>
  <c r="AB52" i="4"/>
  <c r="AE52" i="4" s="1"/>
  <c r="AI52" i="4" s="1"/>
  <c r="AE56" i="4"/>
  <c r="AI56" i="4" s="1"/>
  <c r="AJ57" i="4"/>
  <c r="AK57" i="4" s="1"/>
  <c r="AJ68" i="4"/>
  <c r="AK68" i="4" s="1"/>
  <c r="AB71" i="4"/>
  <c r="AE71" i="4" s="1"/>
  <c r="AB124" i="4"/>
  <c r="AE124" i="4" s="1"/>
  <c r="AI124" i="4" s="1"/>
  <c r="AB140" i="4"/>
  <c r="AE140" i="4" s="1"/>
  <c r="AI140" i="4" s="1"/>
  <c r="AJ155" i="4"/>
  <c r="AK155" i="4" s="1"/>
  <c r="AJ162" i="4"/>
  <c r="AK162" i="4" s="1"/>
  <c r="AE162" i="4"/>
  <c r="AI162" i="4" s="1"/>
  <c r="AJ167" i="4"/>
  <c r="AK167" i="4" s="1"/>
  <c r="AB167" i="4"/>
  <c r="AE167" i="4" s="1"/>
  <c r="AI167" i="4" s="1"/>
  <c r="AJ178" i="4"/>
  <c r="AK178" i="4" s="1"/>
  <c r="AJ179" i="4"/>
  <c r="AK179" i="4" s="1"/>
  <c r="AB182" i="4"/>
  <c r="AE182" i="4" s="1"/>
  <c r="AI182" i="4" s="1"/>
  <c r="AJ184" i="4"/>
  <c r="AK184" i="4" s="1"/>
  <c r="AB189" i="4"/>
  <c r="AE189" i="4" s="1"/>
  <c r="AI189" i="4" s="1"/>
  <c r="AJ203" i="4"/>
  <c r="AK203" i="4" s="1"/>
  <c r="AB203" i="4"/>
  <c r="AE203" i="4" s="1"/>
  <c r="AI203" i="4" s="1"/>
  <c r="AB231" i="4"/>
  <c r="AE231" i="4" s="1"/>
  <c r="AI231" i="4" s="1"/>
  <c r="AJ232" i="4"/>
  <c r="AK232" i="4" s="1"/>
  <c r="AE232" i="4"/>
  <c r="AI232" i="4" s="1"/>
  <c r="AB238" i="4"/>
  <c r="AE238" i="4" s="1"/>
  <c r="AI238" i="4" s="1"/>
  <c r="AE253" i="4"/>
  <c r="AI253" i="4" s="1"/>
  <c r="AJ253" i="4"/>
  <c r="AK253" i="4" s="1"/>
  <c r="AJ274" i="4"/>
  <c r="AK274" i="4" s="1"/>
  <c r="AJ289" i="4"/>
  <c r="AK289" i="4" s="1"/>
  <c r="AB308" i="4"/>
  <c r="AE308" i="4" s="1"/>
  <c r="AI308" i="4" s="1"/>
  <c r="AE309" i="4"/>
  <c r="AI309" i="4" s="1"/>
  <c r="AJ309" i="4"/>
  <c r="AK309" i="4" s="1"/>
  <c r="AJ337" i="4"/>
  <c r="AK337" i="4" s="1"/>
  <c r="AB337" i="4"/>
  <c r="AE337" i="4" s="1"/>
  <c r="AI337" i="4" s="1"/>
  <c r="AB364" i="4"/>
  <c r="AE364" i="4" s="1"/>
  <c r="AI364" i="4" s="1"/>
  <c r="AJ364" i="4"/>
  <c r="AK364" i="4" s="1"/>
  <c r="AJ368" i="4"/>
  <c r="AK368" i="4" s="1"/>
  <c r="AJ421" i="4"/>
  <c r="AK421" i="4" s="1"/>
  <c r="AB440" i="4"/>
  <c r="AE440" i="4" s="1"/>
  <c r="AI440" i="4" s="1"/>
  <c r="AJ447" i="4"/>
  <c r="AK447" i="4" s="1"/>
  <c r="AE447" i="4"/>
  <c r="AI447" i="4" s="1"/>
  <c r="AB470" i="4"/>
  <c r="AE470" i="4" s="1"/>
  <c r="AI470" i="4" s="1"/>
  <c r="AB479" i="4"/>
  <c r="AE479" i="4" s="1"/>
  <c r="AI479" i="4" s="1"/>
  <c r="AB504" i="4"/>
  <c r="AE504" i="4" s="1"/>
  <c r="AI504" i="4" s="1"/>
  <c r="AB513" i="4"/>
  <c r="AE513" i="4" s="1"/>
  <c r="AI513" i="4" s="1"/>
  <c r="AE515" i="4"/>
  <c r="AI515" i="4" s="1"/>
  <c r="AJ515" i="4"/>
  <c r="AK515" i="4" s="1"/>
  <c r="AB538" i="4"/>
  <c r="AE538" i="4" s="1"/>
  <c r="AI538" i="4" s="1"/>
  <c r="AE613" i="4"/>
  <c r="AI613" i="4" s="1"/>
  <c r="AJ613" i="4"/>
  <c r="AK613" i="4" s="1"/>
  <c r="AB628" i="4"/>
  <c r="AE628" i="4" s="1"/>
  <c r="AI628" i="4" s="1"/>
  <c r="AB675" i="4"/>
  <c r="AE675" i="4" s="1"/>
  <c r="AI675" i="4" s="1"/>
  <c r="AJ826" i="4"/>
  <c r="AK826" i="4" s="1"/>
  <c r="AB826" i="4"/>
  <c r="AE826" i="4" s="1"/>
  <c r="AI826" i="4" s="1"/>
  <c r="AE965" i="4"/>
  <c r="AI965" i="4" s="1"/>
  <c r="AJ965" i="4"/>
  <c r="AK965" i="4" s="1"/>
  <c r="AJ295" i="4"/>
  <c r="AK295" i="4" s="1"/>
  <c r="AJ325" i="4"/>
  <c r="AK325" i="4" s="1"/>
  <c r="AJ488" i="4"/>
  <c r="AK488" i="4" s="1"/>
  <c r="AJ641" i="4"/>
  <c r="AK641" i="4" s="1"/>
  <c r="AE641" i="4"/>
  <c r="AI641" i="4" s="1"/>
  <c r="AJ25" i="4"/>
  <c r="AK25" i="4" s="1"/>
  <c r="AB47" i="4"/>
  <c r="AE47" i="4" s="1"/>
  <c r="AI47" i="4" s="1"/>
  <c r="AJ58" i="4"/>
  <c r="AK58" i="4" s="1"/>
  <c r="AE58" i="4"/>
  <c r="AI58" i="4" s="1"/>
  <c r="AB87" i="4"/>
  <c r="AE87" i="4" s="1"/>
  <c r="AE143" i="4"/>
  <c r="AI143" i="4" s="1"/>
  <c r="AJ154" i="4"/>
  <c r="AK154" i="4" s="1"/>
  <c r="AE154" i="4"/>
  <c r="AI154" i="4" s="1"/>
  <c r="AJ208" i="4"/>
  <c r="AK208" i="4" s="1"/>
  <c r="AE208" i="4"/>
  <c r="AI208" i="4" s="1"/>
  <c r="AJ263" i="4"/>
  <c r="AK263" i="4" s="1"/>
  <c r="AB263" i="4"/>
  <c r="AE263" i="4" s="1"/>
  <c r="AI263" i="4" s="1"/>
  <c r="AJ272" i="4"/>
  <c r="AK272" i="4" s="1"/>
  <c r="AE272" i="4"/>
  <c r="AI272" i="4" s="1"/>
  <c r="AJ323" i="4"/>
  <c r="AK323" i="4" s="1"/>
  <c r="AE323" i="4"/>
  <c r="AI323" i="4" s="1"/>
  <c r="AB325" i="4"/>
  <c r="AE325" i="4" s="1"/>
  <c r="AJ373" i="4"/>
  <c r="AK373" i="4" s="1"/>
  <c r="AB373" i="4"/>
  <c r="AJ442" i="4"/>
  <c r="AK442" i="4" s="1"/>
  <c r="AB442" i="4"/>
  <c r="AE442" i="4" s="1"/>
  <c r="AI442" i="4" s="1"/>
  <c r="AJ486" i="4"/>
  <c r="AK486" i="4" s="1"/>
  <c r="AB486" i="4"/>
  <c r="AE486" i="4" s="1"/>
  <c r="AB492" i="4"/>
  <c r="AE492" i="4" s="1"/>
  <c r="AE637" i="4"/>
  <c r="AI637" i="4" s="1"/>
  <c r="AJ637" i="4"/>
  <c r="AK637" i="4" s="1"/>
  <c r="AJ679" i="4"/>
  <c r="AK679" i="4" s="1"/>
  <c r="AB679" i="4"/>
  <c r="AB755" i="4"/>
  <c r="AE755" i="4" s="1"/>
  <c r="AI755" i="4" s="1"/>
  <c r="AB28" i="4"/>
  <c r="AE28" i="4" s="1"/>
  <c r="AI28" i="4" s="1"/>
  <c r="AJ33" i="4"/>
  <c r="AK33" i="4" s="1"/>
  <c r="AJ47" i="4"/>
  <c r="AK47" i="4" s="1"/>
  <c r="AJ72" i="4"/>
  <c r="AK72" i="4" s="1"/>
  <c r="AJ82" i="4"/>
  <c r="AK82" i="4" s="1"/>
  <c r="AB92" i="4"/>
  <c r="AE92" i="4" s="1"/>
  <c r="AI92" i="4" s="1"/>
  <c r="AB95" i="4"/>
  <c r="AE95" i="4" s="1"/>
  <c r="AI95" i="4" s="1"/>
  <c r="AB98" i="4"/>
  <c r="AE98" i="4" s="1"/>
  <c r="AI98" i="4" s="1"/>
  <c r="AB107" i="4"/>
  <c r="AE107" i="4" s="1"/>
  <c r="AI107" i="4" s="1"/>
  <c r="AB118" i="4"/>
  <c r="AE118" i="4" s="1"/>
  <c r="AJ143" i="4"/>
  <c r="AK143" i="4" s="1"/>
  <c r="AJ152" i="4"/>
  <c r="AK152" i="4" s="1"/>
  <c r="AJ153" i="4"/>
  <c r="AK153" i="4" s="1"/>
  <c r="AB166" i="4"/>
  <c r="AE166" i="4" s="1"/>
  <c r="AI166" i="4" s="1"/>
  <c r="AJ166" i="4"/>
  <c r="AK166" i="4" s="1"/>
  <c r="AJ169" i="4"/>
  <c r="AK169" i="4" s="1"/>
  <c r="AJ183" i="4"/>
  <c r="AK183" i="4" s="1"/>
  <c r="AJ210" i="4"/>
  <c r="AK210" i="4" s="1"/>
  <c r="AJ219" i="4"/>
  <c r="AK219" i="4" s="1"/>
  <c r="AB219" i="4"/>
  <c r="AE219" i="4" s="1"/>
  <c r="AI219" i="4" s="1"/>
  <c r="AJ240" i="4"/>
  <c r="AK240" i="4" s="1"/>
  <c r="AB240" i="4"/>
  <c r="AE240" i="4" s="1"/>
  <c r="AI240" i="4" s="1"/>
  <c r="AB262" i="4"/>
  <c r="AE262" i="4" s="1"/>
  <c r="AI262" i="4" s="1"/>
  <c r="AJ262" i="4"/>
  <c r="AK262" i="4" s="1"/>
  <c r="AJ281" i="4"/>
  <c r="AK281" i="4" s="1"/>
  <c r="AJ297" i="4"/>
  <c r="AK297" i="4" s="1"/>
  <c r="AJ318" i="4"/>
  <c r="AK318" i="4" s="1"/>
  <c r="AJ322" i="4"/>
  <c r="AK322" i="4" s="1"/>
  <c r="AJ326" i="4"/>
  <c r="AK326" i="4" s="1"/>
  <c r="AJ342" i="4"/>
  <c r="AK342" i="4" s="1"/>
  <c r="AJ357" i="4"/>
  <c r="AK357" i="4" s="1"/>
  <c r="AB357" i="4"/>
  <c r="AE357" i="4" s="1"/>
  <c r="AJ392" i="4"/>
  <c r="AK392" i="4" s="1"/>
  <c r="AJ405" i="4"/>
  <c r="AK405" i="4" s="1"/>
  <c r="AJ412" i="4"/>
  <c r="AK412" i="4" s="1"/>
  <c r="AJ487" i="4"/>
  <c r="AK487" i="4" s="1"/>
  <c r="AJ544" i="4"/>
  <c r="AK544" i="4" s="1"/>
  <c r="AB544" i="4"/>
  <c r="AE544" i="4" s="1"/>
  <c r="AI544" i="4" s="1"/>
  <c r="AB571" i="4"/>
  <c r="AE571" i="4" s="1"/>
  <c r="AI571" i="4" s="1"/>
  <c r="AJ571" i="4"/>
  <c r="AK571" i="4" s="1"/>
  <c r="AJ608" i="4"/>
  <c r="AK608" i="4" s="1"/>
  <c r="AJ623" i="4"/>
  <c r="AK623" i="4" s="1"/>
  <c r="AB660" i="4"/>
  <c r="AE660" i="4" s="1"/>
  <c r="AI660" i="4" s="1"/>
  <c r="AJ660" i="4"/>
  <c r="AK660" i="4" s="1"/>
  <c r="AJ682" i="4"/>
  <c r="AK682" i="4" s="1"/>
  <c r="AB727" i="4"/>
  <c r="AE727" i="4" s="1"/>
  <c r="AI727" i="4" s="1"/>
  <c r="AJ727" i="4"/>
  <c r="AK727" i="4" s="1"/>
  <c r="AJ734" i="4"/>
  <c r="AK734" i="4" s="1"/>
  <c r="AB734" i="4"/>
  <c r="AE734" i="4" s="1"/>
  <c r="AJ882" i="4"/>
  <c r="AK882" i="4" s="1"/>
  <c r="AE317" i="4"/>
  <c r="AI317" i="4" s="1"/>
  <c r="AJ317" i="4"/>
  <c r="AK317" i="4" s="1"/>
  <c r="AJ525" i="4"/>
  <c r="AK525" i="4" s="1"/>
  <c r="AB525" i="4"/>
  <c r="AE70" i="4"/>
  <c r="AI70" i="4" s="1"/>
  <c r="AJ73" i="4"/>
  <c r="AK73" i="4" s="1"/>
  <c r="AJ147" i="4"/>
  <c r="AK147" i="4" s="1"/>
  <c r="AJ185" i="4"/>
  <c r="AK185" i="4" s="1"/>
  <c r="AJ217" i="4"/>
  <c r="AK217" i="4" s="1"/>
  <c r="AB294" i="4"/>
  <c r="AE294" i="4" s="1"/>
  <c r="AI294" i="4" s="1"/>
  <c r="AB295" i="4"/>
  <c r="AE295" i="4" s="1"/>
  <c r="AI295" i="4" s="1"/>
  <c r="AJ298" i="4"/>
  <c r="AK298" i="4" s="1"/>
  <c r="AJ319" i="4"/>
  <c r="AK319" i="4" s="1"/>
  <c r="AE333" i="4"/>
  <c r="AI333" i="4" s="1"/>
  <c r="AJ333" i="4"/>
  <c r="AK333" i="4" s="1"/>
  <c r="AB354" i="4"/>
  <c r="AE354" i="4" s="1"/>
  <c r="AI354" i="4" s="1"/>
  <c r="AB456" i="4"/>
  <c r="AE456" i="4" s="1"/>
  <c r="AI456" i="4" s="1"/>
  <c r="AB588" i="4"/>
  <c r="AE588" i="4" s="1"/>
  <c r="AI588" i="4" s="1"/>
  <c r="AJ588" i="4"/>
  <c r="AK588" i="4" s="1"/>
  <c r="AB749" i="4"/>
  <c r="AE749" i="4" s="1"/>
  <c r="AI749" i="4" s="1"/>
  <c r="AE829" i="4"/>
  <c r="AI829" i="4" s="1"/>
  <c r="AJ829" i="4"/>
  <c r="AK829" i="4" s="1"/>
  <c r="AB5" i="4"/>
  <c r="AE5" i="4" s="1"/>
  <c r="AI5" i="4" s="1"/>
  <c r="AC10" i="4"/>
  <c r="AJ29" i="4"/>
  <c r="AK29" i="4" s="1"/>
  <c r="AB32" i="4"/>
  <c r="AE32" i="4" s="1"/>
  <c r="AB36" i="4"/>
  <c r="AE36" i="4" s="1"/>
  <c r="AI36" i="4" s="1"/>
  <c r="AB37" i="4"/>
  <c r="AE37" i="4" s="1"/>
  <c r="AI37" i="4" s="1"/>
  <c r="AJ41" i="4"/>
  <c r="AK41" i="4" s="1"/>
  <c r="AJ46" i="4"/>
  <c r="AK46" i="4" s="1"/>
  <c r="AJ48" i="4"/>
  <c r="AK48" i="4" s="1"/>
  <c r="AJ52" i="4"/>
  <c r="AK52" i="4" s="1"/>
  <c r="AJ53" i="4"/>
  <c r="AK53" i="4" s="1"/>
  <c r="AB55" i="4"/>
  <c r="AE55" i="4" s="1"/>
  <c r="AJ70" i="4"/>
  <c r="AK70" i="4" s="1"/>
  <c r="AJ71" i="4"/>
  <c r="AK71" i="4" s="1"/>
  <c r="AB76" i="4"/>
  <c r="AE76" i="4" s="1"/>
  <c r="AI76" i="4" s="1"/>
  <c r="AB79" i="4"/>
  <c r="AE79" i="4" s="1"/>
  <c r="AI79" i="4" s="1"/>
  <c r="AB94" i="4"/>
  <c r="AE94" i="4" s="1"/>
  <c r="AI94" i="4" s="1"/>
  <c r="AJ96" i="4"/>
  <c r="AK96" i="4" s="1"/>
  <c r="AE96" i="4"/>
  <c r="AI96" i="4" s="1"/>
  <c r="AB106" i="4"/>
  <c r="AE106" i="4" s="1"/>
  <c r="AI106" i="4" s="1"/>
  <c r="AB111" i="4"/>
  <c r="AE111" i="4" s="1"/>
  <c r="AI111" i="4" s="1"/>
  <c r="AB113" i="4"/>
  <c r="AE113" i="4" s="1"/>
  <c r="AI113" i="4" s="1"/>
  <c r="AB114" i="4"/>
  <c r="AE114" i="4" s="1"/>
  <c r="AI114" i="4" s="1"/>
  <c r="AB116" i="4"/>
  <c r="AE116" i="4" s="1"/>
  <c r="AI116" i="4" s="1"/>
  <c r="AB117" i="4"/>
  <c r="AE117" i="4" s="1"/>
  <c r="AI117" i="4" s="1"/>
  <c r="AB125" i="4"/>
  <c r="AE125" i="4" s="1"/>
  <c r="AI125" i="4" s="1"/>
  <c r="AJ131" i="4"/>
  <c r="AK131" i="4" s="1"/>
  <c r="AJ132" i="4"/>
  <c r="AK132" i="4" s="1"/>
  <c r="AB133" i="4"/>
  <c r="AE133" i="4" s="1"/>
  <c r="AI133" i="4" s="1"/>
  <c r="AJ141" i="4"/>
  <c r="AK141" i="4" s="1"/>
  <c r="AB150" i="4"/>
  <c r="AE150" i="4" s="1"/>
  <c r="AI150" i="4" s="1"/>
  <c r="AE151" i="4"/>
  <c r="AI151" i="4" s="1"/>
  <c r="AE159" i="4"/>
  <c r="AI159" i="4" s="1"/>
  <c r="AJ159" i="4"/>
  <c r="AK159" i="4" s="1"/>
  <c r="AJ160" i="4"/>
  <c r="AK160" i="4" s="1"/>
  <c r="AE160" i="4"/>
  <c r="AI160" i="4" s="1"/>
  <c r="AB161" i="4"/>
  <c r="AE161" i="4" s="1"/>
  <c r="AI161" i="4" s="1"/>
  <c r="AJ163" i="4"/>
  <c r="AK163" i="4" s="1"/>
  <c r="AB174" i="4"/>
  <c r="AE174" i="4" s="1"/>
  <c r="AI174" i="4" s="1"/>
  <c r="AB183" i="4"/>
  <c r="AE183" i="4" s="1"/>
  <c r="AI183" i="4" s="1"/>
  <c r="AJ194" i="4"/>
  <c r="AK194" i="4" s="1"/>
  <c r="AB199" i="4"/>
  <c r="AE199" i="4" s="1"/>
  <c r="AI199" i="4" s="1"/>
  <c r="AB205" i="4"/>
  <c r="AE205" i="4" s="1"/>
  <c r="AI205" i="4" s="1"/>
  <c r="AJ215" i="4"/>
  <c r="AK215" i="4" s="1"/>
  <c r="AJ225" i="4"/>
  <c r="AK225" i="4" s="1"/>
  <c r="AJ238" i="4"/>
  <c r="AK238" i="4" s="1"/>
  <c r="AB246" i="4"/>
  <c r="AE246" i="4" s="1"/>
  <c r="AI246" i="4" s="1"/>
  <c r="AJ256" i="4"/>
  <c r="AK256" i="4" s="1"/>
  <c r="AE256" i="4"/>
  <c r="AI256" i="4" s="1"/>
  <c r="AJ280" i="4"/>
  <c r="AK280" i="4" s="1"/>
  <c r="AE280" i="4"/>
  <c r="AI280" i="4" s="1"/>
  <c r="AE293" i="4"/>
  <c r="AI293" i="4" s="1"/>
  <c r="AJ293" i="4"/>
  <c r="AK293" i="4" s="1"/>
  <c r="AB302" i="4"/>
  <c r="AE302" i="4" s="1"/>
  <c r="AI302" i="4" s="1"/>
  <c r="AJ302" i="4"/>
  <c r="AK302" i="4" s="1"/>
  <c r="AJ307" i="4"/>
  <c r="AK307" i="4" s="1"/>
  <c r="AE307" i="4"/>
  <c r="AI307" i="4" s="1"/>
  <c r="AB318" i="4"/>
  <c r="AE318" i="4" s="1"/>
  <c r="AI318" i="4" s="1"/>
  <c r="AB326" i="4"/>
  <c r="AE326" i="4" s="1"/>
  <c r="AB346" i="4"/>
  <c r="AE346" i="4" s="1"/>
  <c r="AI346" i="4" s="1"/>
  <c r="AJ346" i="4"/>
  <c r="AK346" i="4" s="1"/>
  <c r="AB372" i="4"/>
  <c r="AE372" i="4" s="1"/>
  <c r="AI372" i="4" s="1"/>
  <c r="AJ372" i="4"/>
  <c r="AK372" i="4" s="1"/>
  <c r="AJ374" i="4"/>
  <c r="AK374" i="4" s="1"/>
  <c r="AJ379" i="4"/>
  <c r="AK379" i="4" s="1"/>
  <c r="AB382" i="4"/>
  <c r="AE382" i="4" s="1"/>
  <c r="AJ382" i="4"/>
  <c r="AK382" i="4" s="1"/>
  <c r="AB392" i="4"/>
  <c r="AB401" i="4"/>
  <c r="AE401" i="4" s="1"/>
  <c r="AI401" i="4" s="1"/>
  <c r="AB405" i="4"/>
  <c r="AE405" i="4" s="1"/>
  <c r="AI405" i="4" s="1"/>
  <c r="AB412" i="4"/>
  <c r="AE412" i="4" s="1"/>
  <c r="AJ418" i="4"/>
  <c r="AK418" i="4" s="1"/>
  <c r="AB438" i="4"/>
  <c r="AE438" i="4" s="1"/>
  <c r="AI438" i="4" s="1"/>
  <c r="AJ438" i="4"/>
  <c r="AK438" i="4" s="1"/>
  <c r="AE475" i="4"/>
  <c r="AI475" i="4" s="1"/>
  <c r="AJ475" i="4"/>
  <c r="AK475" i="4" s="1"/>
  <c r="AB487" i="4"/>
  <c r="AE487" i="4" s="1"/>
  <c r="AI487" i="4" s="1"/>
  <c r="AJ503" i="4"/>
  <c r="AK503" i="4" s="1"/>
  <c r="AB508" i="4"/>
  <c r="AE508" i="4" s="1"/>
  <c r="AI508" i="4" s="1"/>
  <c r="AJ510" i="4"/>
  <c r="AK510" i="4" s="1"/>
  <c r="AJ512" i="4"/>
  <c r="AK512" i="4" s="1"/>
  <c r="AE512" i="4"/>
  <c r="AI512" i="4" s="1"/>
  <c r="AJ513" i="4"/>
  <c r="AK513" i="4" s="1"/>
  <c r="AJ558" i="4"/>
  <c r="AK558" i="4" s="1"/>
  <c r="AB579" i="4"/>
  <c r="AE579" i="4" s="1"/>
  <c r="AI579" i="4" s="1"/>
  <c r="AJ579" i="4"/>
  <c r="AK579" i="4" s="1"/>
  <c r="AB623" i="4"/>
  <c r="AE623" i="4" s="1"/>
  <c r="AI623" i="4" s="1"/>
  <c r="AJ628" i="4"/>
  <c r="AK628" i="4" s="1"/>
  <c r="AB682" i="4"/>
  <c r="AE682" i="4" s="1"/>
  <c r="AI682" i="4" s="1"/>
  <c r="AJ692" i="4"/>
  <c r="AK692" i="4" s="1"/>
  <c r="AB692" i="4"/>
  <c r="AE692" i="4" s="1"/>
  <c r="AI692" i="4" s="1"/>
  <c r="AB801" i="4"/>
  <c r="AE801" i="4" s="1"/>
  <c r="AI801" i="4" s="1"/>
  <c r="AJ801" i="4"/>
  <c r="AK801" i="4" s="1"/>
  <c r="AE853" i="4"/>
  <c r="AI853" i="4" s="1"/>
  <c r="AJ853" i="4"/>
  <c r="AK853" i="4" s="1"/>
  <c r="AE197" i="4"/>
  <c r="AI197" i="4" s="1"/>
  <c r="AB198" i="4"/>
  <c r="AE198" i="4" s="1"/>
  <c r="AI198" i="4" s="1"/>
  <c r="AJ202" i="4"/>
  <c r="AK202" i="4" s="1"/>
  <c r="AB214" i="4"/>
  <c r="AE214" i="4" s="1"/>
  <c r="AI214" i="4" s="1"/>
  <c r="AE237" i="4"/>
  <c r="AI237" i="4" s="1"/>
  <c r="AJ243" i="4"/>
  <c r="AK243" i="4" s="1"/>
  <c r="AE243" i="4"/>
  <c r="AI243" i="4" s="1"/>
  <c r="AB244" i="4"/>
  <c r="AE244" i="4" s="1"/>
  <c r="AI244" i="4" s="1"/>
  <c r="AE245" i="4"/>
  <c r="AI245" i="4" s="1"/>
  <c r="AJ251" i="4"/>
  <c r="AK251" i="4" s="1"/>
  <c r="AE251" i="4"/>
  <c r="AI251" i="4" s="1"/>
  <c r="AE261" i="4"/>
  <c r="AI261" i="4" s="1"/>
  <c r="AJ264" i="4"/>
  <c r="AK264" i="4" s="1"/>
  <c r="AE264" i="4"/>
  <c r="AI264" i="4" s="1"/>
  <c r="AB278" i="4"/>
  <c r="AE278" i="4" s="1"/>
  <c r="AI278" i="4" s="1"/>
  <c r="AB286" i="4"/>
  <c r="AE286" i="4" s="1"/>
  <c r="AI286" i="4" s="1"/>
  <c r="AJ291" i="4"/>
  <c r="AK291" i="4" s="1"/>
  <c r="AE291" i="4"/>
  <c r="AI291" i="4" s="1"/>
  <c r="AB300" i="4"/>
  <c r="AE300" i="4" s="1"/>
  <c r="AI300" i="4" s="1"/>
  <c r="AJ312" i="4"/>
  <c r="AK312" i="4" s="1"/>
  <c r="AB347" i="4"/>
  <c r="AE347" i="4" s="1"/>
  <c r="AI347" i="4" s="1"/>
  <c r="AE394" i="4"/>
  <c r="AI394" i="4" s="1"/>
  <c r="AB395" i="4"/>
  <c r="AE395" i="4" s="1"/>
  <c r="AI395" i="4" s="1"/>
  <c r="AE399" i="4"/>
  <c r="AI399" i="4" s="1"/>
  <c r="AJ407" i="4"/>
  <c r="AK407" i="4" s="1"/>
  <c r="AE407" i="4"/>
  <c r="AI407" i="4" s="1"/>
  <c r="AJ413" i="4"/>
  <c r="AK413" i="4" s="1"/>
  <c r="AJ416" i="4"/>
  <c r="AK416" i="4" s="1"/>
  <c r="AE416" i="4"/>
  <c r="AI416" i="4" s="1"/>
  <c r="AJ423" i="4"/>
  <c r="AK423" i="4" s="1"/>
  <c r="AE423" i="4"/>
  <c r="AI423" i="4" s="1"/>
  <c r="AJ435" i="4"/>
  <c r="AK435" i="4" s="1"/>
  <c r="AE435" i="4"/>
  <c r="AI435" i="4" s="1"/>
  <c r="AJ437" i="4"/>
  <c r="AK437" i="4" s="1"/>
  <c r="AJ443" i="4"/>
  <c r="AK443" i="4" s="1"/>
  <c r="AB454" i="4"/>
  <c r="AE454" i="4" s="1"/>
  <c r="AJ459" i="4"/>
  <c r="AK459" i="4" s="1"/>
  <c r="AE459" i="4"/>
  <c r="AI459" i="4" s="1"/>
  <c r="AJ462" i="4"/>
  <c r="AK462" i="4" s="1"/>
  <c r="AE462" i="4"/>
  <c r="AI462" i="4" s="1"/>
  <c r="AJ464" i="4"/>
  <c r="AK464" i="4" s="1"/>
  <c r="AE466" i="4"/>
  <c r="AI466" i="4" s="1"/>
  <c r="AE467" i="4"/>
  <c r="AI467" i="4" s="1"/>
  <c r="AJ469" i="4"/>
  <c r="AK469" i="4" s="1"/>
  <c r="AE469" i="4"/>
  <c r="AI469" i="4" s="1"/>
  <c r="AJ471" i="4"/>
  <c r="AK471" i="4" s="1"/>
  <c r="AE482" i="4"/>
  <c r="AI482" i="4" s="1"/>
  <c r="AB484" i="4"/>
  <c r="AE484" i="4" s="1"/>
  <c r="AI484" i="4" s="1"/>
  <c r="AJ511" i="4"/>
  <c r="AK511" i="4" s="1"/>
  <c r="AB522" i="4"/>
  <c r="AE522" i="4" s="1"/>
  <c r="AI522" i="4" s="1"/>
  <c r="AE523" i="4"/>
  <c r="AI523" i="4" s="1"/>
  <c r="AJ523" i="4"/>
  <c r="AK523" i="4" s="1"/>
  <c r="AB612" i="4"/>
  <c r="AE612" i="4" s="1"/>
  <c r="AI612" i="4" s="1"/>
  <c r="AJ616" i="4"/>
  <c r="AK616" i="4" s="1"/>
  <c r="AB616" i="4"/>
  <c r="AE616" i="4" s="1"/>
  <c r="AJ632" i="4"/>
  <c r="AK632" i="4" s="1"/>
  <c r="AJ671" i="4"/>
  <c r="AK671" i="4" s="1"/>
  <c r="AJ677" i="4"/>
  <c r="AK677" i="4" s="1"/>
  <c r="AB677" i="4"/>
  <c r="AE677" i="4" s="1"/>
  <c r="AI677" i="4" s="1"/>
  <c r="AJ987" i="4"/>
  <c r="AK987" i="4" s="1"/>
  <c r="AE213" i="4"/>
  <c r="AI213" i="4" s="1"/>
  <c r="AB222" i="4"/>
  <c r="AE222" i="4" s="1"/>
  <c r="AI222" i="4" s="1"/>
  <c r="AB230" i="4"/>
  <c r="AE230" i="4" s="1"/>
  <c r="AI230" i="4" s="1"/>
  <c r="AB236" i="4"/>
  <c r="AE236" i="4" s="1"/>
  <c r="AI236" i="4" s="1"/>
  <c r="AJ242" i="4"/>
  <c r="AK242" i="4" s="1"/>
  <c r="AJ250" i="4"/>
  <c r="AK250" i="4" s="1"/>
  <c r="AB260" i="4"/>
  <c r="AE260" i="4" s="1"/>
  <c r="AI260" i="4" s="1"/>
  <c r="AJ265" i="4"/>
  <c r="AK265" i="4" s="1"/>
  <c r="AB270" i="4"/>
  <c r="AE270" i="4" s="1"/>
  <c r="AI270" i="4" s="1"/>
  <c r="AB276" i="4"/>
  <c r="AE276" i="4" s="1"/>
  <c r="AI276" i="4" s="1"/>
  <c r="AE277" i="4"/>
  <c r="AI277" i="4" s="1"/>
  <c r="AJ283" i="4"/>
  <c r="AK283" i="4" s="1"/>
  <c r="AE283" i="4"/>
  <c r="AI283" i="4" s="1"/>
  <c r="AB284" i="4"/>
  <c r="AE284" i="4" s="1"/>
  <c r="AI284" i="4" s="1"/>
  <c r="AE285" i="4"/>
  <c r="AI285" i="4" s="1"/>
  <c r="AJ304" i="4"/>
  <c r="AK304" i="4" s="1"/>
  <c r="AE304" i="4"/>
  <c r="AI304" i="4" s="1"/>
  <c r="AJ314" i="4"/>
  <c r="AK314" i="4" s="1"/>
  <c r="AE314" i="4"/>
  <c r="AI314" i="4" s="1"/>
  <c r="AJ350" i="4"/>
  <c r="AK350" i="4" s="1"/>
  <c r="AB356" i="4"/>
  <c r="AE356" i="4" s="1"/>
  <c r="AI356" i="4" s="1"/>
  <c r="AJ358" i="4"/>
  <c r="AK358" i="4" s="1"/>
  <c r="AB377" i="4"/>
  <c r="AE377" i="4" s="1"/>
  <c r="AI377" i="4" s="1"/>
  <c r="AB385" i="4"/>
  <c r="AE385" i="4" s="1"/>
  <c r="AI385" i="4" s="1"/>
  <c r="AE386" i="4"/>
  <c r="AI386" i="4" s="1"/>
  <c r="AB396" i="4"/>
  <c r="AE396" i="4" s="1"/>
  <c r="AI396" i="4" s="1"/>
  <c r="AE402" i="4"/>
  <c r="AI402" i="4" s="1"/>
  <c r="AJ424" i="4"/>
  <c r="AK424" i="4" s="1"/>
  <c r="AE424" i="4"/>
  <c r="AI424" i="4" s="1"/>
  <c r="AJ429" i="4"/>
  <c r="AK429" i="4" s="1"/>
  <c r="AE429" i="4"/>
  <c r="AI429" i="4" s="1"/>
  <c r="AJ436" i="4"/>
  <c r="AK436" i="4" s="1"/>
  <c r="AB441" i="4"/>
  <c r="AE441" i="4" s="1"/>
  <c r="AI441" i="4" s="1"/>
  <c r="AJ446" i="4"/>
  <c r="AK446" i="4" s="1"/>
  <c r="AE451" i="4"/>
  <c r="AI451" i="4" s="1"/>
  <c r="AB457" i="4"/>
  <c r="AE457" i="4" s="1"/>
  <c r="AI457" i="4" s="1"/>
  <c r="AB481" i="4"/>
  <c r="AE481" i="4" s="1"/>
  <c r="AI481" i="4" s="1"/>
  <c r="AJ485" i="4"/>
  <c r="AK485" i="4" s="1"/>
  <c r="AE485" i="4"/>
  <c r="AI485" i="4" s="1"/>
  <c r="AJ519" i="4"/>
  <c r="AK519" i="4" s="1"/>
  <c r="AB519" i="4"/>
  <c r="AE519" i="4" s="1"/>
  <c r="AI519" i="4" s="1"/>
  <c r="AJ534" i="4"/>
  <c r="AK534" i="4" s="1"/>
  <c r="AE534" i="4"/>
  <c r="AI534" i="4" s="1"/>
  <c r="AE551" i="4"/>
  <c r="AI551" i="4" s="1"/>
  <c r="AJ582" i="4"/>
  <c r="AK582" i="4" s="1"/>
  <c r="AB582" i="4"/>
  <c r="AE582" i="4" s="1"/>
  <c r="AI582" i="4" s="1"/>
  <c r="AE589" i="4"/>
  <c r="AI589" i="4" s="1"/>
  <c r="AJ589" i="4"/>
  <c r="AK589" i="4" s="1"/>
  <c r="AE597" i="4"/>
  <c r="AI597" i="4" s="1"/>
  <c r="AJ597" i="4"/>
  <c r="AK597" i="4" s="1"/>
  <c r="AJ615" i="4"/>
  <c r="AK615" i="4" s="1"/>
  <c r="AE615" i="4"/>
  <c r="AI615" i="4" s="1"/>
  <c r="AB671" i="4"/>
  <c r="AE671" i="4" s="1"/>
  <c r="AI671" i="4" s="1"/>
  <c r="AJ699" i="4"/>
  <c r="AK699" i="4" s="1"/>
  <c r="AB712" i="4"/>
  <c r="AE712" i="4" s="1"/>
  <c r="AI712" i="4" s="1"/>
  <c r="AJ712" i="4"/>
  <c r="AK712" i="4" s="1"/>
  <c r="AJ724" i="4"/>
  <c r="AK724" i="4" s="1"/>
  <c r="AE724" i="4"/>
  <c r="AI724" i="4" s="1"/>
  <c r="AJ806" i="4"/>
  <c r="AK806" i="4" s="1"/>
  <c r="AJ888" i="4"/>
  <c r="AK888" i="4" s="1"/>
  <c r="AB888" i="4"/>
  <c r="AJ959" i="4"/>
  <c r="AK959" i="4" s="1"/>
  <c r="AB959" i="4"/>
  <c r="AE959" i="4" s="1"/>
  <c r="AI959" i="4" s="1"/>
  <c r="AB983" i="4"/>
  <c r="AE983" i="4" s="1"/>
  <c r="AI983" i="4" s="1"/>
  <c r="AJ983" i="4"/>
  <c r="AK983" i="4" s="1"/>
  <c r="AB987" i="4"/>
  <c r="AE987" i="4" s="1"/>
  <c r="AJ248" i="4"/>
  <c r="AK248" i="4" s="1"/>
  <c r="AJ275" i="4"/>
  <c r="AK275" i="4" s="1"/>
  <c r="AJ290" i="4"/>
  <c r="AK290" i="4" s="1"/>
  <c r="AJ299" i="4"/>
  <c r="AK299" i="4" s="1"/>
  <c r="AJ334" i="4"/>
  <c r="AK334" i="4" s="1"/>
  <c r="AJ336" i="4"/>
  <c r="AK336" i="4" s="1"/>
  <c r="AB339" i="4"/>
  <c r="AE339" i="4" s="1"/>
  <c r="AI339" i="4" s="1"/>
  <c r="AJ367" i="4"/>
  <c r="AK367" i="4" s="1"/>
  <c r="AB393" i="4"/>
  <c r="AE393" i="4" s="1"/>
  <c r="AI393" i="4" s="1"/>
  <c r="AJ445" i="4"/>
  <c r="AK445" i="4" s="1"/>
  <c r="AJ463" i="4"/>
  <c r="AK463" i="4" s="1"/>
  <c r="AJ478" i="4"/>
  <c r="AK478" i="4" s="1"/>
  <c r="AJ480" i="4"/>
  <c r="AK480" i="4" s="1"/>
  <c r="AB489" i="4"/>
  <c r="AE489" i="4" s="1"/>
  <c r="AI489" i="4" s="1"/>
  <c r="AJ502" i="4"/>
  <c r="AK502" i="4" s="1"/>
  <c r="AJ526" i="4"/>
  <c r="AK526" i="4" s="1"/>
  <c r="AJ536" i="4"/>
  <c r="AK536" i="4" s="1"/>
  <c r="AJ566" i="4"/>
  <c r="AK566" i="4" s="1"/>
  <c r="AJ575" i="4"/>
  <c r="AK575" i="4" s="1"/>
  <c r="AB575" i="4"/>
  <c r="AE575" i="4" s="1"/>
  <c r="AI575" i="4" s="1"/>
  <c r="AJ581" i="4"/>
  <c r="AK581" i="4" s="1"/>
  <c r="AJ654" i="4"/>
  <c r="AK654" i="4" s="1"/>
  <c r="AJ689" i="4"/>
  <c r="AK689" i="4" s="1"/>
  <c r="AB689" i="4"/>
  <c r="AE689" i="4" s="1"/>
  <c r="AB704" i="4"/>
  <c r="AE704" i="4" s="1"/>
  <c r="AI704" i="4" s="1"/>
  <c r="AJ704" i="4"/>
  <c r="AK704" i="4" s="1"/>
  <c r="AJ763" i="4"/>
  <c r="AK763" i="4" s="1"/>
  <c r="AJ866" i="4"/>
  <c r="AK866" i="4" s="1"/>
  <c r="AB866" i="4"/>
  <c r="AE866" i="4" s="1"/>
  <c r="AI866" i="4" s="1"/>
  <c r="AE181" i="4"/>
  <c r="AI181" i="4" s="1"/>
  <c r="AJ186" i="4"/>
  <c r="AK186" i="4" s="1"/>
  <c r="AB190" i="4"/>
  <c r="AE190" i="4" s="1"/>
  <c r="AI190" i="4" s="1"/>
  <c r="AJ193" i="4"/>
  <c r="AK193" i="4" s="1"/>
  <c r="AJ195" i="4"/>
  <c r="AK195" i="4" s="1"/>
  <c r="AB196" i="4"/>
  <c r="AE196" i="4" s="1"/>
  <c r="AI196" i="4" s="1"/>
  <c r="AJ198" i="4"/>
  <c r="AK198" i="4" s="1"/>
  <c r="AJ200" i="4"/>
  <c r="AK200" i="4" s="1"/>
  <c r="AB206" i="4"/>
  <c r="AE206" i="4" s="1"/>
  <c r="AI206" i="4" s="1"/>
  <c r="AJ214" i="4"/>
  <c r="AK214" i="4" s="1"/>
  <c r="AJ218" i="4"/>
  <c r="AK218" i="4" s="1"/>
  <c r="AJ227" i="4"/>
  <c r="AK227" i="4" s="1"/>
  <c r="AE227" i="4"/>
  <c r="AI227" i="4" s="1"/>
  <c r="AJ235" i="4"/>
  <c r="AK235" i="4" s="1"/>
  <c r="AE235" i="4"/>
  <c r="AI235" i="4" s="1"/>
  <c r="AJ237" i="4"/>
  <c r="AK237" i="4" s="1"/>
  <c r="AJ241" i="4"/>
  <c r="AK241" i="4" s="1"/>
  <c r="AJ245" i="4"/>
  <c r="AK245" i="4" s="1"/>
  <c r="AB248" i="4"/>
  <c r="AE248" i="4" s="1"/>
  <c r="AI248" i="4" s="1"/>
  <c r="AJ249" i="4"/>
  <c r="AK249" i="4" s="1"/>
  <c r="AJ259" i="4"/>
  <c r="AK259" i="4" s="1"/>
  <c r="AE259" i="4"/>
  <c r="AI259" i="4" s="1"/>
  <c r="AJ261" i="4"/>
  <c r="AK261" i="4" s="1"/>
  <c r="AB268" i="4"/>
  <c r="AE268" i="4" s="1"/>
  <c r="AI268" i="4" s="1"/>
  <c r="AB269" i="4"/>
  <c r="AE269" i="4" s="1"/>
  <c r="AI269" i="4" s="1"/>
  <c r="AE271" i="4"/>
  <c r="AI271" i="4" s="1"/>
  <c r="AB275" i="4"/>
  <c r="AE275" i="4" s="1"/>
  <c r="AI275" i="4" s="1"/>
  <c r="AJ276" i="4"/>
  <c r="AK276" i="4" s="1"/>
  <c r="AJ278" i="4"/>
  <c r="AK278" i="4" s="1"/>
  <c r="AJ282" i="4"/>
  <c r="AK282" i="4" s="1"/>
  <c r="AJ284" i="4"/>
  <c r="AK284" i="4" s="1"/>
  <c r="AJ286" i="4"/>
  <c r="AK286" i="4" s="1"/>
  <c r="AB287" i="4"/>
  <c r="AE287" i="4" s="1"/>
  <c r="AI287" i="4" s="1"/>
  <c r="AJ288" i="4"/>
  <c r="AK288" i="4" s="1"/>
  <c r="AE288" i="4"/>
  <c r="AI288" i="4" s="1"/>
  <c r="AB299" i="4"/>
  <c r="AE299" i="4" s="1"/>
  <c r="AI299" i="4" s="1"/>
  <c r="AJ315" i="4"/>
  <c r="AK315" i="4" s="1"/>
  <c r="AJ320" i="4"/>
  <c r="AK320" i="4" s="1"/>
  <c r="AE320" i="4"/>
  <c r="AI320" i="4" s="1"/>
  <c r="AJ331" i="4"/>
  <c r="AK331" i="4" s="1"/>
  <c r="AE331" i="4"/>
  <c r="AI331" i="4" s="1"/>
  <c r="AB338" i="4"/>
  <c r="AE338" i="4" s="1"/>
  <c r="AI338" i="4" s="1"/>
  <c r="AB349" i="4"/>
  <c r="AJ356" i="4"/>
  <c r="AK356" i="4" s="1"/>
  <c r="AB361" i="4"/>
  <c r="AE361" i="4" s="1"/>
  <c r="AI361" i="4" s="1"/>
  <c r="AJ377" i="4"/>
  <c r="AK377" i="4" s="1"/>
  <c r="AE378" i="4"/>
  <c r="AI378" i="4" s="1"/>
  <c r="AJ385" i="4"/>
  <c r="AK385" i="4" s="1"/>
  <c r="AJ394" i="4"/>
  <c r="AK394" i="4" s="1"/>
  <c r="AJ395" i="4"/>
  <c r="AK395" i="4" s="1"/>
  <c r="AJ399" i="4"/>
  <c r="AK399" i="4" s="1"/>
  <c r="AB400" i="4"/>
  <c r="AE400" i="4" s="1"/>
  <c r="AI400" i="4" s="1"/>
  <c r="AB403" i="4"/>
  <c r="AE403" i="4" s="1"/>
  <c r="AI403" i="4" s="1"/>
  <c r="AB408" i="4"/>
  <c r="AE408" i="4" s="1"/>
  <c r="AB409" i="4"/>
  <c r="AE409" i="4" s="1"/>
  <c r="AI409" i="4" s="1"/>
  <c r="AB410" i="4"/>
  <c r="AE410" i="4" s="1"/>
  <c r="AI410" i="4" s="1"/>
  <c r="AB411" i="4"/>
  <c r="AE411" i="4" s="1"/>
  <c r="AI411" i="4" s="1"/>
  <c r="AJ427" i="4"/>
  <c r="AK427" i="4" s="1"/>
  <c r="AE427" i="4"/>
  <c r="AI427" i="4" s="1"/>
  <c r="AJ428" i="4"/>
  <c r="AK428" i="4" s="1"/>
  <c r="AE428" i="4"/>
  <c r="AI428" i="4" s="1"/>
  <c r="AB439" i="4"/>
  <c r="AE439" i="4" s="1"/>
  <c r="AI439" i="4" s="1"/>
  <c r="AB445" i="4"/>
  <c r="AE445" i="4" s="1"/>
  <c r="AI445" i="4" s="1"/>
  <c r="AJ453" i="4"/>
  <c r="AK453" i="4" s="1"/>
  <c r="AE453" i="4"/>
  <c r="AI453" i="4" s="1"/>
  <c r="AB455" i="4"/>
  <c r="AE455" i="4" s="1"/>
  <c r="AI455" i="4" s="1"/>
  <c r="AJ461" i="4"/>
  <c r="AK461" i="4" s="1"/>
  <c r="AE461" i="4"/>
  <c r="AI461" i="4" s="1"/>
  <c r="AJ466" i="4"/>
  <c r="AK466" i="4" s="1"/>
  <c r="AJ467" i="4"/>
  <c r="AK467" i="4" s="1"/>
  <c r="AB478" i="4"/>
  <c r="AE478" i="4" s="1"/>
  <c r="AI478" i="4" s="1"/>
  <c r="AJ481" i="4"/>
  <c r="AK481" i="4" s="1"/>
  <c r="AJ482" i="4"/>
  <c r="AK482" i="4" s="1"/>
  <c r="AB483" i="4"/>
  <c r="AE483" i="4" s="1"/>
  <c r="AI483" i="4" s="1"/>
  <c r="AJ484" i="4"/>
  <c r="AK484" i="4" s="1"/>
  <c r="AB491" i="4"/>
  <c r="AE491" i="4" s="1"/>
  <c r="AI491" i="4" s="1"/>
  <c r="AJ493" i="4"/>
  <c r="AK493" i="4" s="1"/>
  <c r="AE493" i="4"/>
  <c r="AI493" i="4" s="1"/>
  <c r="AJ494" i="4"/>
  <c r="AK494" i="4" s="1"/>
  <c r="AE494" i="4"/>
  <c r="AI494" i="4" s="1"/>
  <c r="AB497" i="4"/>
  <c r="AE497" i="4" s="1"/>
  <c r="AI497" i="4" s="1"/>
  <c r="AB500" i="4"/>
  <c r="AE500" i="4" s="1"/>
  <c r="AJ501" i="4"/>
  <c r="AK501" i="4" s="1"/>
  <c r="AE501" i="4"/>
  <c r="AI501" i="4" s="1"/>
  <c r="AJ522" i="4"/>
  <c r="AK522" i="4" s="1"/>
  <c r="AB536" i="4"/>
  <c r="AE536" i="4" s="1"/>
  <c r="AI536" i="4" s="1"/>
  <c r="AE542" i="4"/>
  <c r="AI542" i="4" s="1"/>
  <c r="AJ542" i="4"/>
  <c r="AK542" i="4" s="1"/>
  <c r="AB547" i="4"/>
  <c r="AE547" i="4" s="1"/>
  <c r="AI547" i="4" s="1"/>
  <c r="AB566" i="4"/>
  <c r="AE566" i="4" s="1"/>
  <c r="AB580" i="4"/>
  <c r="AE580" i="4" s="1"/>
  <c r="AI580" i="4" s="1"/>
  <c r="AB581" i="4"/>
  <c r="AE581" i="4" s="1"/>
  <c r="AI581" i="4" s="1"/>
  <c r="AJ600" i="4"/>
  <c r="AK600" i="4" s="1"/>
  <c r="AB600" i="4"/>
  <c r="AE614" i="4"/>
  <c r="AI614" i="4" s="1"/>
  <c r="AJ614" i="4"/>
  <c r="AK614" i="4" s="1"/>
  <c r="AJ617" i="4"/>
  <c r="AK617" i="4" s="1"/>
  <c r="AE617" i="4"/>
  <c r="AI617" i="4" s="1"/>
  <c r="AJ624" i="4"/>
  <c r="AK624" i="4" s="1"/>
  <c r="AJ631" i="4"/>
  <c r="AK631" i="4" s="1"/>
  <c r="AE631" i="4"/>
  <c r="AI631" i="4" s="1"/>
  <c r="AJ642" i="4"/>
  <c r="AK642" i="4" s="1"/>
  <c r="AE642" i="4"/>
  <c r="AI642" i="4" s="1"/>
  <c r="AB654" i="4"/>
  <c r="AE654" i="4" s="1"/>
  <c r="AI654" i="4" s="1"/>
  <c r="AJ707" i="4"/>
  <c r="AK707" i="4" s="1"/>
  <c r="AB707" i="4"/>
  <c r="AE707" i="4" s="1"/>
  <c r="AI707" i="4" s="1"/>
  <c r="AE718" i="4"/>
  <c r="AI718" i="4" s="1"/>
  <c r="AJ718" i="4"/>
  <c r="AK718" i="4" s="1"/>
  <c r="AJ728" i="4"/>
  <c r="AK728" i="4" s="1"/>
  <c r="AB728" i="4"/>
  <c r="AE728" i="4" s="1"/>
  <c r="AI728" i="4" s="1"/>
  <c r="AJ741" i="4"/>
  <c r="AK741" i="4" s="1"/>
  <c r="AE741" i="4"/>
  <c r="AI741" i="4" s="1"/>
  <c r="AJ742" i="4"/>
  <c r="AK742" i="4" s="1"/>
  <c r="AB742" i="4"/>
  <c r="AE742" i="4" s="1"/>
  <c r="AI742" i="4" s="1"/>
  <c r="AB763" i="4"/>
  <c r="AE763" i="4" s="1"/>
  <c r="AI763" i="4" s="1"/>
  <c r="AB908" i="4"/>
  <c r="AE908" i="4" s="1"/>
  <c r="AI908" i="4" s="1"/>
  <c r="AJ908" i="4"/>
  <c r="AK908" i="4" s="1"/>
  <c r="AE920" i="4"/>
  <c r="AI920" i="4" s="1"/>
  <c r="AJ920" i="4"/>
  <c r="AK920" i="4" s="1"/>
  <c r="AE970" i="4"/>
  <c r="AI970" i="4" s="1"/>
  <c r="AJ970" i="4"/>
  <c r="AK970" i="4" s="1"/>
  <c r="AJ495" i="4"/>
  <c r="AK495" i="4" s="1"/>
  <c r="AB516" i="4"/>
  <c r="AE516" i="4" s="1"/>
  <c r="AI516" i="4" s="1"/>
  <c r="AJ518" i="4"/>
  <c r="AK518" i="4" s="1"/>
  <c r="AE518" i="4"/>
  <c r="AI518" i="4" s="1"/>
  <c r="AB546" i="4"/>
  <c r="AE546" i="4" s="1"/>
  <c r="AI546" i="4" s="1"/>
  <c r="AB548" i="4"/>
  <c r="AE548" i="4" s="1"/>
  <c r="AI548" i="4" s="1"/>
  <c r="AB554" i="4"/>
  <c r="AE554" i="4" s="1"/>
  <c r="AI554" i="4" s="1"/>
  <c r="AJ567" i="4"/>
  <c r="AK567" i="4" s="1"/>
  <c r="AB604" i="4"/>
  <c r="AE604" i="4" s="1"/>
  <c r="AI604" i="4" s="1"/>
  <c r="AB620" i="4"/>
  <c r="AE620" i="4" s="1"/>
  <c r="AI620" i="4" s="1"/>
  <c r="AJ645" i="4"/>
  <c r="AK645" i="4" s="1"/>
  <c r="AB645" i="4"/>
  <c r="AE645" i="4" s="1"/>
  <c r="AI645" i="4" s="1"/>
  <c r="AJ649" i="4"/>
  <c r="AK649" i="4" s="1"/>
  <c r="AJ702" i="4"/>
  <c r="AK702" i="4" s="1"/>
  <c r="AJ753" i="4"/>
  <c r="AK753" i="4" s="1"/>
  <c r="AB753" i="4"/>
  <c r="AE753" i="4" s="1"/>
  <c r="AI753" i="4" s="1"/>
  <c r="AJ782" i="4"/>
  <c r="AK782" i="4" s="1"/>
  <c r="AB811" i="4"/>
  <c r="AE811" i="4" s="1"/>
  <c r="AI811" i="4" s="1"/>
  <c r="AJ811" i="4"/>
  <c r="AK811" i="4" s="1"/>
  <c r="AJ840" i="4"/>
  <c r="AK840" i="4" s="1"/>
  <c r="AB840" i="4"/>
  <c r="AE840" i="4" s="1"/>
  <c r="AI840" i="4" s="1"/>
  <c r="AB852" i="4"/>
  <c r="AE852" i="4" s="1"/>
  <c r="AI852" i="4" s="1"/>
  <c r="AJ852" i="4"/>
  <c r="AK852" i="4" s="1"/>
  <c r="AJ859" i="4"/>
  <c r="AK859" i="4" s="1"/>
  <c r="AB878" i="4"/>
  <c r="AE878" i="4" s="1"/>
  <c r="AI878" i="4" s="1"/>
  <c r="AJ878" i="4"/>
  <c r="AK878" i="4" s="1"/>
  <c r="AJ972" i="4"/>
  <c r="AK972" i="4" s="1"/>
  <c r="AE507" i="4"/>
  <c r="AI507" i="4" s="1"/>
  <c r="AJ517" i="4"/>
  <c r="AK517" i="4" s="1"/>
  <c r="AE517" i="4"/>
  <c r="AI517" i="4" s="1"/>
  <c r="AB524" i="4"/>
  <c r="AE524" i="4" s="1"/>
  <c r="AJ540" i="4"/>
  <c r="AK540" i="4" s="1"/>
  <c r="AE540" i="4"/>
  <c r="AI540" i="4" s="1"/>
  <c r="AJ553" i="4"/>
  <c r="AK553" i="4" s="1"/>
  <c r="AE553" i="4"/>
  <c r="AI553" i="4" s="1"/>
  <c r="AB564" i="4"/>
  <c r="AE564" i="4" s="1"/>
  <c r="AI564" i="4" s="1"/>
  <c r="AB567" i="4"/>
  <c r="AE567" i="4" s="1"/>
  <c r="AE569" i="4"/>
  <c r="AI569" i="4" s="1"/>
  <c r="AE570" i="4"/>
  <c r="AI570" i="4" s="1"/>
  <c r="AB572" i="4"/>
  <c r="AE572" i="4" s="1"/>
  <c r="AJ584" i="4"/>
  <c r="AK584" i="4" s="1"/>
  <c r="AE584" i="4"/>
  <c r="AI584" i="4" s="1"/>
  <c r="AJ591" i="4"/>
  <c r="AK591" i="4" s="1"/>
  <c r="AE591" i="4"/>
  <c r="AI591" i="4" s="1"/>
  <c r="AB605" i="4"/>
  <c r="AE605" i="4" s="1"/>
  <c r="AI605" i="4" s="1"/>
  <c r="AB621" i="4"/>
  <c r="AE621" i="4" s="1"/>
  <c r="AI621" i="4" s="1"/>
  <c r="AB630" i="4"/>
  <c r="AE630" i="4" s="1"/>
  <c r="AI630" i="4" s="1"/>
  <c r="AJ639" i="4"/>
  <c r="AK639" i="4" s="1"/>
  <c r="AE639" i="4"/>
  <c r="AI639" i="4" s="1"/>
  <c r="AJ640" i="4"/>
  <c r="AK640" i="4" s="1"/>
  <c r="AB640" i="4"/>
  <c r="AE640" i="4" s="1"/>
  <c r="AB644" i="4"/>
  <c r="AE644" i="4" s="1"/>
  <c r="AI644" i="4" s="1"/>
  <c r="AJ644" i="4"/>
  <c r="AK644" i="4" s="1"/>
  <c r="AB649" i="4"/>
  <c r="AE649" i="4" s="1"/>
  <c r="AI649" i="4" s="1"/>
  <c r="AJ658" i="4"/>
  <c r="AK658" i="4" s="1"/>
  <c r="AE658" i="4"/>
  <c r="AI658" i="4" s="1"/>
  <c r="AJ673" i="4"/>
  <c r="AK673" i="4" s="1"/>
  <c r="AE673" i="4"/>
  <c r="AI673" i="4" s="1"/>
  <c r="AB676" i="4"/>
  <c r="AE676" i="4" s="1"/>
  <c r="AI676" i="4" s="1"/>
  <c r="AB690" i="4"/>
  <c r="AE690" i="4" s="1"/>
  <c r="AI690" i="4" s="1"/>
  <c r="AB696" i="4"/>
  <c r="AE696" i="4" s="1"/>
  <c r="AI696" i="4" s="1"/>
  <c r="AE697" i="4"/>
  <c r="AI697" i="4" s="1"/>
  <c r="AJ697" i="4"/>
  <c r="AK697" i="4" s="1"/>
  <c r="AJ701" i="4"/>
  <c r="AK701" i="4" s="1"/>
  <c r="AB702" i="4"/>
  <c r="AE702" i="4" s="1"/>
  <c r="AI702" i="4" s="1"/>
  <c r="AJ708" i="4"/>
  <c r="AK708" i="4" s="1"/>
  <c r="AJ732" i="4"/>
  <c r="AK732" i="4" s="1"/>
  <c r="AJ748" i="4"/>
  <c r="AK748" i="4" s="1"/>
  <c r="AE758" i="4"/>
  <c r="AI758" i="4" s="1"/>
  <c r="AJ758" i="4"/>
  <c r="AK758" i="4" s="1"/>
  <c r="AB782" i="4"/>
  <c r="AE782" i="4" s="1"/>
  <c r="AI782" i="4" s="1"/>
  <c r="AJ849" i="4"/>
  <c r="AK849" i="4" s="1"/>
  <c r="AB849" i="4"/>
  <c r="AE849" i="4" s="1"/>
  <c r="AJ857" i="4"/>
  <c r="AK857" i="4" s="1"/>
  <c r="AE857" i="4"/>
  <c r="AI857" i="4" s="1"/>
  <c r="AB859" i="4"/>
  <c r="AE859" i="4" s="1"/>
  <c r="AI859" i="4" s="1"/>
  <c r="AJ873" i="4"/>
  <c r="AK873" i="4" s="1"/>
  <c r="AB972" i="4"/>
  <c r="AB556" i="4"/>
  <c r="AE556" i="4" s="1"/>
  <c r="AI556" i="4" s="1"/>
  <c r="AJ583" i="4"/>
  <c r="AK583" i="4" s="1"/>
  <c r="AJ592" i="4"/>
  <c r="AK592" i="4" s="1"/>
  <c r="AJ610" i="4"/>
  <c r="AK610" i="4" s="1"/>
  <c r="AJ626" i="4"/>
  <c r="AK626" i="4" s="1"/>
  <c r="AJ647" i="4"/>
  <c r="AK647" i="4" s="1"/>
  <c r="AJ657" i="4"/>
  <c r="AK657" i="4" s="1"/>
  <c r="AJ662" i="4"/>
  <c r="AK662" i="4" s="1"/>
  <c r="AJ663" i="4"/>
  <c r="AK663" i="4" s="1"/>
  <c r="AB663" i="4"/>
  <c r="AE663" i="4" s="1"/>
  <c r="AI663" i="4" s="1"/>
  <c r="AJ666" i="4"/>
  <c r="AK666" i="4" s="1"/>
  <c r="AB666" i="4"/>
  <c r="AE666" i="4" s="1"/>
  <c r="AI666" i="4" s="1"/>
  <c r="AB683" i="4"/>
  <c r="AE683" i="4" s="1"/>
  <c r="AI683" i="4" s="1"/>
  <c r="AJ685" i="4"/>
  <c r="AK685" i="4" s="1"/>
  <c r="AB685" i="4"/>
  <c r="AE685" i="4" s="1"/>
  <c r="AI685" i="4" s="1"/>
  <c r="AJ688" i="4"/>
  <c r="AK688" i="4" s="1"/>
  <c r="AJ691" i="4"/>
  <c r="AK691" i="4" s="1"/>
  <c r="AJ693" i="4"/>
  <c r="AK693" i="4" s="1"/>
  <c r="AB693" i="4"/>
  <c r="AE693" i="4" s="1"/>
  <c r="AI693" i="4" s="1"/>
  <c r="AJ723" i="4"/>
  <c r="AK723" i="4" s="1"/>
  <c r="AJ726" i="4"/>
  <c r="AK726" i="4" s="1"/>
  <c r="AB729" i="4"/>
  <c r="AE729" i="4" s="1"/>
  <c r="AI729" i="4" s="1"/>
  <c r="AJ729" i="4"/>
  <c r="AK729" i="4" s="1"/>
  <c r="AJ752" i="4"/>
  <c r="AK752" i="4" s="1"/>
  <c r="AB752" i="4"/>
  <c r="AE752" i="4" s="1"/>
  <c r="AI752" i="4" s="1"/>
  <c r="AJ756" i="4"/>
  <c r="AK756" i="4" s="1"/>
  <c r="AB757" i="4"/>
  <c r="AE757" i="4" s="1"/>
  <c r="AI757" i="4" s="1"/>
  <c r="AJ760" i="4"/>
  <c r="AK760" i="4" s="1"/>
  <c r="AJ789" i="4"/>
  <c r="AK789" i="4" s="1"/>
  <c r="AJ798" i="4"/>
  <c r="AK798" i="4" s="1"/>
  <c r="AJ810" i="4"/>
  <c r="AK810" i="4" s="1"/>
  <c r="AB810" i="4"/>
  <c r="AE810" i="4" s="1"/>
  <c r="AI810" i="4" s="1"/>
  <c r="AJ846" i="4"/>
  <c r="AK846" i="4" s="1"/>
  <c r="AB521" i="4"/>
  <c r="AE521" i="4" s="1"/>
  <c r="AI521" i="4" s="1"/>
  <c r="AJ527" i="4"/>
  <c r="AK527" i="4" s="1"/>
  <c r="AJ545" i="4"/>
  <c r="AK545" i="4" s="1"/>
  <c r="AJ552" i="4"/>
  <c r="AK552" i="4" s="1"/>
  <c r="AB555" i="4"/>
  <c r="AE555" i="4" s="1"/>
  <c r="AB573" i="4"/>
  <c r="AE573" i="4" s="1"/>
  <c r="AI573" i="4" s="1"/>
  <c r="AB577" i="4"/>
  <c r="AE577" i="4" s="1"/>
  <c r="AI577" i="4" s="1"/>
  <c r="AJ578" i="4"/>
  <c r="AK578" i="4" s="1"/>
  <c r="AB583" i="4"/>
  <c r="AE583" i="4" s="1"/>
  <c r="AJ602" i="4"/>
  <c r="AK602" i="4" s="1"/>
  <c r="AE602" i="4"/>
  <c r="AI602" i="4" s="1"/>
  <c r="AJ609" i="4"/>
  <c r="AK609" i="4" s="1"/>
  <c r="AJ618" i="4"/>
  <c r="AK618" i="4" s="1"/>
  <c r="AE618" i="4"/>
  <c r="AI618" i="4" s="1"/>
  <c r="AJ625" i="4"/>
  <c r="AK625" i="4" s="1"/>
  <c r="AB643" i="4"/>
  <c r="AE643" i="4" s="1"/>
  <c r="AI643" i="4" s="1"/>
  <c r="AB647" i="4"/>
  <c r="AE647" i="4" s="1"/>
  <c r="AI647" i="4" s="1"/>
  <c r="AJ648" i="4"/>
  <c r="AK648" i="4" s="1"/>
  <c r="AB648" i="4"/>
  <c r="AB657" i="4"/>
  <c r="AE657" i="4" s="1"/>
  <c r="AI657" i="4" s="1"/>
  <c r="AB662" i="4"/>
  <c r="AE662" i="4" s="1"/>
  <c r="AI662" i="4" s="1"/>
  <c r="AJ672" i="4"/>
  <c r="AK672" i="4" s="1"/>
  <c r="AE672" i="4"/>
  <c r="AI672" i="4" s="1"/>
  <c r="AB684" i="4"/>
  <c r="AE684" i="4" s="1"/>
  <c r="AI684" i="4" s="1"/>
  <c r="AJ684" i="4"/>
  <c r="AK684" i="4" s="1"/>
  <c r="AB686" i="4"/>
  <c r="AE686" i="4" s="1"/>
  <c r="AI686" i="4" s="1"/>
  <c r="AB688" i="4"/>
  <c r="AE688" i="4" s="1"/>
  <c r="AI688" i="4" s="1"/>
  <c r="AB691" i="4"/>
  <c r="AE691" i="4" s="1"/>
  <c r="AI691" i="4" s="1"/>
  <c r="AJ700" i="4"/>
  <c r="AK700" i="4" s="1"/>
  <c r="AE700" i="4"/>
  <c r="AI700" i="4" s="1"/>
  <c r="AJ716" i="4"/>
  <c r="AK716" i="4" s="1"/>
  <c r="AE716" i="4"/>
  <c r="AI716" i="4" s="1"/>
  <c r="AJ720" i="4"/>
  <c r="AK720" i="4" s="1"/>
  <c r="AB720" i="4"/>
  <c r="AE720" i="4" s="1"/>
  <c r="AI720" i="4" s="1"/>
  <c r="AB722" i="4"/>
  <c r="AE722" i="4" s="1"/>
  <c r="AI722" i="4" s="1"/>
  <c r="AJ722" i="4"/>
  <c r="AK722" i="4" s="1"/>
  <c r="AB726" i="4"/>
  <c r="AE726" i="4" s="1"/>
  <c r="AI726" i="4" s="1"/>
  <c r="AB735" i="4"/>
  <c r="AE735" i="4" s="1"/>
  <c r="AI735" i="4" s="1"/>
  <c r="AJ735" i="4"/>
  <c r="AK735" i="4" s="1"/>
  <c r="AE737" i="4"/>
  <c r="AI737" i="4" s="1"/>
  <c r="AJ737" i="4"/>
  <c r="AK737" i="4" s="1"/>
  <c r="AB750" i="4"/>
  <c r="AE750" i="4" s="1"/>
  <c r="AI750" i="4" s="1"/>
  <c r="AB756" i="4"/>
  <c r="AE756" i="4" s="1"/>
  <c r="AI756" i="4" s="1"/>
  <c r="AB760" i="4"/>
  <c r="AE760" i="4" s="1"/>
  <c r="AI760" i="4" s="1"/>
  <c r="AB789" i="4"/>
  <c r="AE789" i="4" s="1"/>
  <c r="AI789" i="4" s="1"/>
  <c r="AB846" i="4"/>
  <c r="AE846" i="4" s="1"/>
  <c r="AI846" i="4" s="1"/>
  <c r="AE884" i="4"/>
  <c r="AI884" i="4" s="1"/>
  <c r="AJ884" i="4"/>
  <c r="AK884" i="4" s="1"/>
  <c r="AJ894" i="4"/>
  <c r="AK894" i="4" s="1"/>
  <c r="AE894" i="4"/>
  <c r="AI894" i="4" s="1"/>
  <c r="AB922" i="4"/>
  <c r="AE922" i="4" s="1"/>
  <c r="AJ922" i="4"/>
  <c r="AK922" i="4" s="1"/>
  <c r="AJ952" i="4"/>
  <c r="AK952" i="4" s="1"/>
  <c r="AB952" i="4"/>
  <c r="AE952" i="4" s="1"/>
  <c r="AI952" i="4" s="1"/>
  <c r="AJ655" i="4"/>
  <c r="AK655" i="4" s="1"/>
  <c r="AE655" i="4"/>
  <c r="AI655" i="4" s="1"/>
  <c r="AJ664" i="4"/>
  <c r="AK664" i="4" s="1"/>
  <c r="AE664" i="4"/>
  <c r="AI664" i="4" s="1"/>
  <c r="AJ665" i="4"/>
  <c r="AK665" i="4" s="1"/>
  <c r="AE665" i="4"/>
  <c r="AI665" i="4" s="1"/>
  <c r="AB667" i="4"/>
  <c r="AE667" i="4" s="1"/>
  <c r="AI667" i="4" s="1"/>
  <c r="AB668" i="4"/>
  <c r="AE668" i="4" s="1"/>
  <c r="AI668" i="4" s="1"/>
  <c r="AE669" i="4"/>
  <c r="AI669" i="4" s="1"/>
  <c r="AB703" i="4"/>
  <c r="AE703" i="4" s="1"/>
  <c r="AI703" i="4" s="1"/>
  <c r="AJ745" i="4"/>
  <c r="AK745" i="4" s="1"/>
  <c r="AE768" i="4"/>
  <c r="AI768" i="4" s="1"/>
  <c r="AE774" i="4"/>
  <c r="AI774" i="4" s="1"/>
  <c r="AJ774" i="4"/>
  <c r="AK774" i="4" s="1"/>
  <c r="AE805" i="4"/>
  <c r="AI805" i="4" s="1"/>
  <c r="AE814" i="4"/>
  <c r="AI814" i="4" s="1"/>
  <c r="AJ814" i="4"/>
  <c r="AK814" i="4" s="1"/>
  <c r="AJ819" i="4"/>
  <c r="AK819" i="4" s="1"/>
  <c r="AB819" i="4"/>
  <c r="AE819" i="4" s="1"/>
  <c r="AI819" i="4" s="1"/>
  <c r="AJ821" i="4"/>
  <c r="AK821" i="4" s="1"/>
  <c r="AB821" i="4"/>
  <c r="AE821" i="4" s="1"/>
  <c r="AI821" i="4" s="1"/>
  <c r="AE851" i="4"/>
  <c r="AI851" i="4" s="1"/>
  <c r="AJ851" i="4"/>
  <c r="AK851" i="4" s="1"/>
  <c r="AE912" i="4"/>
  <c r="AI912" i="4" s="1"/>
  <c r="AJ912" i="4"/>
  <c r="AK912" i="4" s="1"/>
  <c r="AE930" i="4"/>
  <c r="AI930" i="4" s="1"/>
  <c r="AJ930" i="4"/>
  <c r="AK930" i="4" s="1"/>
  <c r="AE976" i="4"/>
  <c r="AI976" i="4" s="1"/>
  <c r="AJ976" i="4"/>
  <c r="AK976" i="4" s="1"/>
  <c r="AJ992" i="4"/>
  <c r="AK992" i="4" s="1"/>
  <c r="AB992" i="4"/>
  <c r="AE992" i="4" s="1"/>
  <c r="AI992" i="4" s="1"/>
  <c r="AE998" i="4"/>
  <c r="AI998" i="4" s="1"/>
  <c r="AJ998" i="4"/>
  <c r="AK998" i="4" s="1"/>
  <c r="AB694" i="4"/>
  <c r="AE694" i="4" s="1"/>
  <c r="AI694" i="4" s="1"/>
  <c r="AE736" i="4"/>
  <c r="AI736" i="4" s="1"/>
  <c r="AJ765" i="4"/>
  <c r="AK765" i="4" s="1"/>
  <c r="AE765" i="4"/>
  <c r="AI765" i="4" s="1"/>
  <c r="AJ794" i="4"/>
  <c r="AK794" i="4" s="1"/>
  <c r="AB794" i="4"/>
  <c r="AE794" i="4" s="1"/>
  <c r="AI794" i="4" s="1"/>
  <c r="AB828" i="4"/>
  <c r="AE828" i="4" s="1"/>
  <c r="AI828" i="4" s="1"/>
  <c r="AJ828" i="4"/>
  <c r="AK828" i="4" s="1"/>
  <c r="AJ856" i="4"/>
  <c r="AK856" i="4" s="1"/>
  <c r="AE856" i="4"/>
  <c r="AI856" i="4" s="1"/>
  <c r="AB861" i="4"/>
  <c r="AE861" i="4" s="1"/>
  <c r="AI861" i="4" s="1"/>
  <c r="AJ867" i="4"/>
  <c r="AK867" i="4" s="1"/>
  <c r="AE867" i="4"/>
  <c r="AI867" i="4" s="1"/>
  <c r="AJ886" i="4"/>
  <c r="AK886" i="4" s="1"/>
  <c r="AB913" i="4"/>
  <c r="AE913" i="4" s="1"/>
  <c r="AJ913" i="4"/>
  <c r="AK913" i="4" s="1"/>
  <c r="AB919" i="4"/>
  <c r="AE919" i="4" s="1"/>
  <c r="AI919" i="4" s="1"/>
  <c r="AJ919" i="4"/>
  <c r="AK919" i="4" s="1"/>
  <c r="AE929" i="4"/>
  <c r="AI929" i="4" s="1"/>
  <c r="AJ929" i="4"/>
  <c r="AK929" i="4" s="1"/>
  <c r="AJ932" i="4"/>
  <c r="AK932" i="4" s="1"/>
  <c r="AB932" i="4"/>
  <c r="AE932" i="4" s="1"/>
  <c r="AI932" i="4" s="1"/>
  <c r="AJ939" i="4"/>
  <c r="AK939" i="4" s="1"/>
  <c r="AE939" i="4"/>
  <c r="AI939" i="4" s="1"/>
  <c r="AJ951" i="4"/>
  <c r="AK951" i="4" s="1"/>
  <c r="AB951" i="4"/>
  <c r="AE951" i="4" s="1"/>
  <c r="AI951" i="4" s="1"/>
  <c r="AJ961" i="4"/>
  <c r="AK961" i="4" s="1"/>
  <c r="AB961" i="4"/>
  <c r="AE961" i="4" s="1"/>
  <c r="AI961" i="4" s="1"/>
  <c r="AE968" i="4"/>
  <c r="AI968" i="4" s="1"/>
  <c r="AJ968" i="4"/>
  <c r="AK968" i="4" s="1"/>
  <c r="AE1006" i="4"/>
  <c r="AI1006" i="4" s="1"/>
  <c r="AJ1006" i="4"/>
  <c r="AK1006" i="4" s="1"/>
  <c r="AJ747" i="4"/>
  <c r="AK747" i="4" s="1"/>
  <c r="AJ764" i="4"/>
  <c r="AK764" i="4" s="1"/>
  <c r="AB783" i="4"/>
  <c r="AE783" i="4" s="1"/>
  <c r="AI783" i="4" s="1"/>
  <c r="AJ783" i="4"/>
  <c r="AK783" i="4" s="1"/>
  <c r="AB793" i="4"/>
  <c r="AE793" i="4" s="1"/>
  <c r="AI793" i="4" s="1"/>
  <c r="AJ796" i="4"/>
  <c r="AK796" i="4" s="1"/>
  <c r="AJ802" i="4"/>
  <c r="AK802" i="4" s="1"/>
  <c r="AB802" i="4"/>
  <c r="AE802" i="4" s="1"/>
  <c r="AI802" i="4" s="1"/>
  <c r="AJ809" i="4"/>
  <c r="AK809" i="4" s="1"/>
  <c r="AJ813" i="4"/>
  <c r="AK813" i="4" s="1"/>
  <c r="AB817" i="4"/>
  <c r="AE817" i="4" s="1"/>
  <c r="AI817" i="4" s="1"/>
  <c r="AJ817" i="4"/>
  <c r="AK817" i="4" s="1"/>
  <c r="AJ850" i="4"/>
  <c r="AK850" i="4" s="1"/>
  <c r="AB967" i="4"/>
  <c r="AE967" i="4" s="1"/>
  <c r="AI967" i="4" s="1"/>
  <c r="AJ967" i="4"/>
  <c r="AK967" i="4" s="1"/>
  <c r="AJ974" i="4"/>
  <c r="AK974" i="4" s="1"/>
  <c r="AJ634" i="4"/>
  <c r="AK634" i="4" s="1"/>
  <c r="AB635" i="4"/>
  <c r="AE635" i="4" s="1"/>
  <c r="AI635" i="4" s="1"/>
  <c r="AB652" i="4"/>
  <c r="AE652" i="4" s="1"/>
  <c r="AI652" i="4" s="1"/>
  <c r="AB687" i="4"/>
  <c r="AE687" i="4" s="1"/>
  <c r="AI687" i="4" s="1"/>
  <c r="AJ694" i="4"/>
  <c r="AK694" i="4" s="1"/>
  <c r="AJ703" i="4"/>
  <c r="AK703" i="4" s="1"/>
  <c r="AB709" i="4"/>
  <c r="AE709" i="4" s="1"/>
  <c r="AI709" i="4" s="1"/>
  <c r="AJ725" i="4"/>
  <c r="AK725" i="4" s="1"/>
  <c r="AB733" i="4"/>
  <c r="AE733" i="4" s="1"/>
  <c r="AI733" i="4" s="1"/>
  <c r="AJ739" i="4"/>
  <c r="AK739" i="4" s="1"/>
  <c r="AJ766" i="4"/>
  <c r="AK766" i="4" s="1"/>
  <c r="AE766" i="4"/>
  <c r="AI766" i="4" s="1"/>
  <c r="AJ768" i="4"/>
  <c r="AK768" i="4" s="1"/>
  <c r="AE778" i="4"/>
  <c r="AI778" i="4" s="1"/>
  <c r="AJ778" i="4"/>
  <c r="AK778" i="4" s="1"/>
  <c r="AJ787" i="4"/>
  <c r="AK787" i="4" s="1"/>
  <c r="AE787" i="4"/>
  <c r="AI787" i="4" s="1"/>
  <c r="AB790" i="4"/>
  <c r="AE790" i="4" s="1"/>
  <c r="AI790" i="4" s="1"/>
  <c r="AB799" i="4"/>
  <c r="AE799" i="4" s="1"/>
  <c r="AI799" i="4" s="1"/>
  <c r="AJ804" i="4"/>
  <c r="AK804" i="4" s="1"/>
  <c r="AJ805" i="4"/>
  <c r="AK805" i="4" s="1"/>
  <c r="AB809" i="4"/>
  <c r="AE809" i="4" s="1"/>
  <c r="AI809" i="4" s="1"/>
  <c r="AB813" i="4"/>
  <c r="AE813" i="4" s="1"/>
  <c r="AI813" i="4" s="1"/>
  <c r="AE839" i="4"/>
  <c r="AI839" i="4" s="1"/>
  <c r="AJ839" i="4"/>
  <c r="AK839" i="4" s="1"/>
  <c r="AB850" i="4"/>
  <c r="AE850" i="4" s="1"/>
  <c r="AI850" i="4" s="1"/>
  <c r="AJ861" i="4"/>
  <c r="AK861" i="4" s="1"/>
  <c r="AB876" i="4"/>
  <c r="AE876" i="4" s="1"/>
  <c r="AI876" i="4" s="1"/>
  <c r="AJ876" i="4"/>
  <c r="AK876" i="4" s="1"/>
  <c r="AJ918" i="4"/>
  <c r="AK918" i="4" s="1"/>
  <c r="AB918" i="4"/>
  <c r="AE918" i="4" s="1"/>
  <c r="AB921" i="4"/>
  <c r="AJ946" i="4"/>
  <c r="AK946" i="4" s="1"/>
  <c r="AB946" i="4"/>
  <c r="AE946" i="4" s="1"/>
  <c r="AI946" i="4" s="1"/>
  <c r="AB974" i="4"/>
  <c r="AE974" i="4" s="1"/>
  <c r="AI974" i="4" s="1"/>
  <c r="AB975" i="4"/>
  <c r="AE975" i="4" s="1"/>
  <c r="AI975" i="4" s="1"/>
  <c r="AJ975" i="4"/>
  <c r="AK975" i="4" s="1"/>
  <c r="AE984" i="4"/>
  <c r="AI984" i="4" s="1"/>
  <c r="AJ984" i="4"/>
  <c r="AK984" i="4" s="1"/>
  <c r="AB993" i="4"/>
  <c r="AE993" i="4" s="1"/>
  <c r="AB994" i="4"/>
  <c r="AE994" i="4" s="1"/>
  <c r="AI994" i="4" s="1"/>
  <c r="AE792" i="4"/>
  <c r="AI792" i="4" s="1"/>
  <c r="AJ816" i="4"/>
  <c r="AK816" i="4" s="1"/>
  <c r="AB818" i="4"/>
  <c r="AE818" i="4" s="1"/>
  <c r="AI818" i="4" s="1"/>
  <c r="AB820" i="4"/>
  <c r="AE820" i="4" s="1"/>
  <c r="AI820" i="4" s="1"/>
  <c r="AJ825" i="4"/>
  <c r="AK825" i="4" s="1"/>
  <c r="AB827" i="4"/>
  <c r="AE827" i="4" s="1"/>
  <c r="AJ842" i="4"/>
  <c r="AK842" i="4" s="1"/>
  <c r="AE842" i="4"/>
  <c r="AI842" i="4" s="1"/>
  <c r="AB847" i="4"/>
  <c r="AE847" i="4" s="1"/>
  <c r="AJ872" i="4"/>
  <c r="AK872" i="4" s="1"/>
  <c r="AE872" i="4"/>
  <c r="AI872" i="4" s="1"/>
  <c r="AJ883" i="4"/>
  <c r="AK883" i="4" s="1"/>
  <c r="AE883" i="4"/>
  <c r="AI883" i="4" s="1"/>
  <c r="AB964" i="4"/>
  <c r="AE964" i="4" s="1"/>
  <c r="AI964" i="4" s="1"/>
  <c r="AJ973" i="4"/>
  <c r="AK973" i="4" s="1"/>
  <c r="AJ979" i="4"/>
  <c r="AK979" i="4" s="1"/>
  <c r="AB822" i="4"/>
  <c r="AE822" i="4" s="1"/>
  <c r="AE870" i="4"/>
  <c r="AI870" i="4" s="1"/>
  <c r="AB904" i="4"/>
  <c r="AE904" i="4" s="1"/>
  <c r="AI904" i="4" s="1"/>
  <c r="AB906" i="4"/>
  <c r="AE906" i="4" s="1"/>
  <c r="AI906" i="4" s="1"/>
  <c r="AJ906" i="4"/>
  <c r="AK906" i="4" s="1"/>
  <c r="AJ925" i="4"/>
  <c r="AK925" i="4" s="1"/>
  <c r="AE925" i="4"/>
  <c r="AI925" i="4" s="1"/>
  <c r="AJ962" i="4"/>
  <c r="AK962" i="4" s="1"/>
  <c r="AB962" i="4"/>
  <c r="AE962" i="4" s="1"/>
  <c r="AI962" i="4" s="1"/>
  <c r="AB973" i="4"/>
  <c r="AE973" i="4" s="1"/>
  <c r="AI973" i="4" s="1"/>
  <c r="AE978" i="4"/>
  <c r="AI978" i="4" s="1"/>
  <c r="AB979" i="4"/>
  <c r="AE979" i="4" s="1"/>
  <c r="AI979" i="4" s="1"/>
  <c r="AE1002" i="4"/>
  <c r="AI1002" i="4" s="1"/>
  <c r="AJ1002" i="4"/>
  <c r="AK1002" i="4" s="1"/>
  <c r="AB1007" i="4"/>
  <c r="AE1007" i="4" s="1"/>
  <c r="AI1007" i="4" s="1"/>
  <c r="AB831" i="4"/>
  <c r="AE831" i="4" s="1"/>
  <c r="AI831" i="4" s="1"/>
  <c r="AB836" i="4"/>
  <c r="AE836" i="4" s="1"/>
  <c r="AI836" i="4" s="1"/>
  <c r="AJ843" i="4"/>
  <c r="AK843" i="4" s="1"/>
  <c r="AJ858" i="4"/>
  <c r="AK858" i="4" s="1"/>
  <c r="AB860" i="4"/>
  <c r="AE860" i="4" s="1"/>
  <c r="AI860" i="4" s="1"/>
  <c r="AJ865" i="4"/>
  <c r="AK865" i="4" s="1"/>
  <c r="AB902" i="4"/>
  <c r="AE902" i="4" s="1"/>
  <c r="AI902" i="4" s="1"/>
  <c r="AJ902" i="4"/>
  <c r="AK902" i="4" s="1"/>
  <c r="AJ931" i="4"/>
  <c r="AK931" i="4" s="1"/>
  <c r="AB931" i="4"/>
  <c r="AE931" i="4" s="1"/>
  <c r="AI931" i="4" s="1"/>
  <c r="AJ937" i="4"/>
  <c r="AK937" i="4" s="1"/>
  <c r="AJ950" i="4"/>
  <c r="AK950" i="4" s="1"/>
  <c r="AJ985" i="4"/>
  <c r="AK985" i="4" s="1"/>
  <c r="AJ771" i="4"/>
  <c r="AK771" i="4" s="1"/>
  <c r="AJ773" i="4"/>
  <c r="AK773" i="4" s="1"/>
  <c r="AE773" i="4"/>
  <c r="AI773" i="4" s="1"/>
  <c r="AB777" i="4"/>
  <c r="AE777" i="4" s="1"/>
  <c r="AI777" i="4" s="1"/>
  <c r="AJ781" i="4"/>
  <c r="AK781" i="4" s="1"/>
  <c r="AE784" i="4"/>
  <c r="AI784" i="4" s="1"/>
  <c r="AE788" i="4"/>
  <c r="AI788" i="4" s="1"/>
  <c r="AJ792" i="4"/>
  <c r="AK792" i="4" s="1"/>
  <c r="AJ797" i="4"/>
  <c r="AK797" i="4" s="1"/>
  <c r="AJ824" i="4"/>
  <c r="AK824" i="4" s="1"/>
  <c r="AB835" i="4"/>
  <c r="AB838" i="4"/>
  <c r="AE838" i="4" s="1"/>
  <c r="AI838" i="4" s="1"/>
  <c r="AB854" i="4"/>
  <c r="AE854" i="4" s="1"/>
  <c r="AI854" i="4" s="1"/>
  <c r="AB862" i="4"/>
  <c r="AE862" i="4" s="1"/>
  <c r="AI862" i="4" s="1"/>
  <c r="AB865" i="4"/>
  <c r="AE865" i="4" s="1"/>
  <c r="AI865" i="4" s="1"/>
  <c r="AJ904" i="4"/>
  <c r="AK904" i="4" s="1"/>
  <c r="AB937" i="4"/>
  <c r="AE937" i="4" s="1"/>
  <c r="AI937" i="4" s="1"/>
  <c r="AJ940" i="4"/>
  <c r="AK940" i="4" s="1"/>
  <c r="AB949" i="4"/>
  <c r="AB969" i="4"/>
  <c r="AE969" i="4" s="1"/>
  <c r="AI969" i="4" s="1"/>
  <c r="AB977" i="4"/>
  <c r="AE977" i="4" s="1"/>
  <c r="AI977" i="4" s="1"/>
  <c r="AJ981" i="4"/>
  <c r="AK981" i="4" s="1"/>
  <c r="AE981" i="4"/>
  <c r="AI981" i="4" s="1"/>
  <c r="AB985" i="4"/>
  <c r="AE985" i="4" s="1"/>
  <c r="AI985" i="4" s="1"/>
  <c r="AJ1007" i="4"/>
  <c r="AK1007" i="4" s="1"/>
  <c r="AB1009" i="4"/>
  <c r="AE1009" i="4" s="1"/>
  <c r="AJ880" i="4"/>
  <c r="AK880" i="4" s="1"/>
  <c r="AB903" i="4"/>
  <c r="AE903" i="4" s="1"/>
  <c r="AI903" i="4" s="1"/>
  <c r="AJ907" i="4"/>
  <c r="AK907" i="4" s="1"/>
  <c r="AJ947" i="4"/>
  <c r="AK947" i="4" s="1"/>
  <c r="AB956" i="4"/>
  <c r="AE956" i="4" s="1"/>
  <c r="AI956" i="4" s="1"/>
  <c r="AB879" i="4"/>
  <c r="AE879" i="4" s="1"/>
  <c r="AB880" i="4"/>
  <c r="AJ890" i="4"/>
  <c r="AK890" i="4" s="1"/>
  <c r="AB893" i="4"/>
  <c r="AE893" i="4" s="1"/>
  <c r="AI893" i="4" s="1"/>
  <c r="AB896" i="4"/>
  <c r="AE896" i="4" s="1"/>
  <c r="AI896" i="4" s="1"/>
  <c r="AB901" i="4"/>
  <c r="AE901" i="4" s="1"/>
  <c r="AI901" i="4" s="1"/>
  <c r="AB907" i="4"/>
  <c r="AE907" i="4" s="1"/>
  <c r="AI907" i="4" s="1"/>
  <c r="AJ917" i="4"/>
  <c r="AK917" i="4" s="1"/>
  <c r="AE917" i="4"/>
  <c r="AI917" i="4" s="1"/>
  <c r="AJ924" i="4"/>
  <c r="AK924" i="4" s="1"/>
  <c r="AE924" i="4"/>
  <c r="AI924" i="4" s="1"/>
  <c r="AE928" i="4"/>
  <c r="AI928" i="4" s="1"/>
  <c r="AB934" i="4"/>
  <c r="AE934" i="4" s="1"/>
  <c r="AI934" i="4" s="1"/>
  <c r="AB936" i="4"/>
  <c r="AE936" i="4" s="1"/>
  <c r="AI936" i="4" s="1"/>
  <c r="AJ941" i="4"/>
  <c r="AK941" i="4" s="1"/>
  <c r="AE942" i="4"/>
  <c r="AI942" i="4" s="1"/>
  <c r="AB944" i="4"/>
  <c r="AE944" i="4" s="1"/>
  <c r="AI944" i="4" s="1"/>
  <c r="AB945" i="4"/>
  <c r="AE945" i="4" s="1"/>
  <c r="AI945" i="4" s="1"/>
  <c r="AB947" i="4"/>
  <c r="AE947" i="4" s="1"/>
  <c r="AI947" i="4" s="1"/>
  <c r="AB954" i="4"/>
  <c r="AE954" i="4" s="1"/>
  <c r="AI954" i="4" s="1"/>
  <c r="AB957" i="4"/>
  <c r="AE957" i="4" s="1"/>
  <c r="AI957" i="4" s="1"/>
  <c r="AJ995" i="4"/>
  <c r="AK995" i="4" s="1"/>
  <c r="AB1000" i="4"/>
  <c r="AE1000" i="4" s="1"/>
  <c r="AI1000" i="4" s="1"/>
  <c r="AJ1009" i="4"/>
  <c r="AK1009" i="4" s="1"/>
  <c r="AJ885" i="4"/>
  <c r="AK885" i="4" s="1"/>
  <c r="AJ889" i="4"/>
  <c r="AK889" i="4" s="1"/>
  <c r="AB892" i="4"/>
  <c r="AE892" i="4" s="1"/>
  <c r="AJ899" i="4"/>
  <c r="AK899" i="4" s="1"/>
  <c r="AB900" i="4"/>
  <c r="AE900" i="4" s="1"/>
  <c r="AI900" i="4" s="1"/>
  <c r="AJ909" i="4"/>
  <c r="AK909" i="4" s="1"/>
  <c r="AB911" i="4"/>
  <c r="AE911" i="4" s="1"/>
  <c r="AI911" i="4" s="1"/>
  <c r="AJ915" i="4"/>
  <c r="AK915" i="4" s="1"/>
  <c r="AJ916" i="4"/>
  <c r="AK916" i="4" s="1"/>
  <c r="AE916" i="4"/>
  <c r="AI916" i="4" s="1"/>
  <c r="AB927" i="4"/>
  <c r="AE927" i="4" s="1"/>
  <c r="AI927" i="4" s="1"/>
  <c r="AJ953" i="4"/>
  <c r="AK953" i="4" s="1"/>
  <c r="AE953" i="4"/>
  <c r="AI953" i="4" s="1"/>
  <c r="AE958" i="4"/>
  <c r="AI958" i="4" s="1"/>
  <c r="AJ963" i="4"/>
  <c r="AK963" i="4" s="1"/>
  <c r="AE963" i="4"/>
  <c r="AI963" i="4" s="1"/>
  <c r="AE986" i="4"/>
  <c r="AI986" i="4" s="1"/>
  <c r="AB1001" i="4"/>
  <c r="AE1001" i="4" s="1"/>
  <c r="AJ1011" i="4"/>
  <c r="AK1011" i="4" s="1"/>
  <c r="AE1010" i="4"/>
  <c r="AI1010" i="4" s="1"/>
  <c r="AB1011" i="4"/>
  <c r="AE1011" i="4" s="1"/>
  <c r="AJ13" i="4"/>
  <c r="AK13" i="4" s="1"/>
  <c r="AJ15" i="4"/>
  <c r="AD10" i="4"/>
  <c r="AB14" i="4"/>
  <c r="AE14" i="4" s="1"/>
  <c r="AI14" i="4" s="1"/>
  <c r="AB13" i="4"/>
  <c r="AE13" i="4" s="1"/>
  <c r="AI13" i="4" s="1"/>
  <c r="N10" i="4"/>
  <c r="N11" i="4" s="1"/>
  <c r="AJ120" i="4"/>
  <c r="AK120" i="4" s="1"/>
  <c r="AB120" i="4"/>
  <c r="AE120" i="4" s="1"/>
  <c r="AB147" i="4"/>
  <c r="AJ204" i="4"/>
  <c r="AK204" i="4" s="1"/>
  <c r="AB358" i="4"/>
  <c r="AB433" i="4"/>
  <c r="AE433" i="4" s="1"/>
  <c r="AJ433" i="4"/>
  <c r="AK433" i="4" s="1"/>
  <c r="AB659" i="4"/>
  <c r="AE659" i="4" s="1"/>
  <c r="AI659" i="4" s="1"/>
  <c r="AJ659" i="4"/>
  <c r="AK659" i="4" s="1"/>
  <c r="AB27" i="4"/>
  <c r="AE27" i="4" s="1"/>
  <c r="AI27" i="4" s="1"/>
  <c r="AB99" i="4"/>
  <c r="AE99" i="4" s="1"/>
  <c r="AI99" i="4" s="1"/>
  <c r="AJ99" i="4"/>
  <c r="AK99" i="4" s="1"/>
  <c r="AB104" i="4"/>
  <c r="AE104" i="4" s="1"/>
  <c r="AJ137" i="4"/>
  <c r="AK137" i="4" s="1"/>
  <c r="AB137" i="4"/>
  <c r="AJ260" i="4"/>
  <c r="AK260" i="4" s="1"/>
  <c r="AJ292" i="4"/>
  <c r="AK292" i="4" s="1"/>
  <c r="AB352" i="4"/>
  <c r="AE352" i="4" s="1"/>
  <c r="AI352" i="4" s="1"/>
  <c r="AJ362" i="4"/>
  <c r="AK362" i="4" s="1"/>
  <c r="AB362" i="4"/>
  <c r="AE362" i="4" s="1"/>
  <c r="AI362" i="4" s="1"/>
  <c r="AJ406" i="4"/>
  <c r="AK406" i="4" s="1"/>
  <c r="AB406" i="4"/>
  <c r="AE406" i="4" s="1"/>
  <c r="AB563" i="4"/>
  <c r="AE563" i="4" s="1"/>
  <c r="AJ563" i="4"/>
  <c r="AK563" i="4" s="1"/>
  <c r="AB25" i="4"/>
  <c r="AE25" i="4" s="1"/>
  <c r="AB26" i="4"/>
  <c r="AE26" i="4" s="1"/>
  <c r="AI26" i="4" s="1"/>
  <c r="AB82" i="4"/>
  <c r="AE82" i="4" s="1"/>
  <c r="AB102" i="4"/>
  <c r="AE102" i="4" s="1"/>
  <c r="AB121" i="4"/>
  <c r="AE121" i="4" s="1"/>
  <c r="AB153" i="4"/>
  <c r="AE153" i="4" s="1"/>
  <c r="AI153" i="4" s="1"/>
  <c r="AB334" i="4"/>
  <c r="AJ398" i="4"/>
  <c r="AK398" i="4" s="1"/>
  <c r="AB398" i="4"/>
  <c r="AE398" i="4" s="1"/>
  <c r="AB463" i="4"/>
  <c r="AE463" i="4" s="1"/>
  <c r="AI463" i="4" s="1"/>
  <c r="AB468" i="4"/>
  <c r="AE468" i="4" s="1"/>
  <c r="AJ468" i="4"/>
  <c r="AK468" i="4" s="1"/>
  <c r="AD11" i="4"/>
  <c r="Z10" i="4"/>
  <c r="AB12" i="4"/>
  <c r="AE12" i="4" s="1"/>
  <c r="AI12" i="4" s="1"/>
  <c r="Z11" i="4"/>
  <c r="AB49" i="4"/>
  <c r="AE49" i="4" s="1"/>
  <c r="AB65" i="4"/>
  <c r="AE65" i="4" s="1"/>
  <c r="AB83" i="4"/>
  <c r="AE83" i="4" s="1"/>
  <c r="AI83" i="4" s="1"/>
  <c r="AJ83" i="4"/>
  <c r="AK83" i="4" s="1"/>
  <c r="AB155" i="4"/>
  <c r="AE155" i="4" s="1"/>
  <c r="AI155" i="4" s="1"/>
  <c r="AB158" i="4"/>
  <c r="AE158" i="4" s="1"/>
  <c r="AJ158" i="4"/>
  <c r="AK158" i="4" s="1"/>
  <c r="AJ300" i="4"/>
  <c r="AK300" i="4" s="1"/>
  <c r="AB19" i="4"/>
  <c r="AE19" i="4" s="1"/>
  <c r="AB100" i="4"/>
  <c r="AJ100" i="4"/>
  <c r="AK100" i="4" s="1"/>
  <c r="AJ20" i="4"/>
  <c r="AK20" i="4" s="1"/>
  <c r="AB110" i="4"/>
  <c r="AE110" i="4" s="1"/>
  <c r="AJ110" i="4"/>
  <c r="AK110" i="4" s="1"/>
  <c r="AJ252" i="4"/>
  <c r="AK252" i="4" s="1"/>
  <c r="AJ305" i="4"/>
  <c r="AK305" i="4" s="1"/>
  <c r="AB305" i="4"/>
  <c r="AE305" i="4" s="1"/>
  <c r="AI305" i="4" s="1"/>
  <c r="AJ393" i="4"/>
  <c r="AK393" i="4" s="1"/>
  <c r="AJ420" i="4"/>
  <c r="AK420" i="4" s="1"/>
  <c r="AB420" i="4"/>
  <c r="AE420" i="4" s="1"/>
  <c r="AJ432" i="4"/>
  <c r="AK432" i="4" s="1"/>
  <c r="AB432" i="4"/>
  <c r="AE432" i="4" s="1"/>
  <c r="AJ562" i="4"/>
  <c r="AK562" i="4" s="1"/>
  <c r="AB562" i="4"/>
  <c r="AB164" i="4"/>
  <c r="AE164" i="4" s="1"/>
  <c r="AI164" i="4" s="1"/>
  <c r="AJ164" i="4"/>
  <c r="AK164" i="4" s="1"/>
  <c r="Y10" i="4"/>
  <c r="Y11" i="4"/>
  <c r="AB34" i="4"/>
  <c r="AB187" i="4"/>
  <c r="AJ335" i="4"/>
  <c r="AK335" i="4" s="1"/>
  <c r="AB335" i="4"/>
  <c r="AB342" i="4"/>
  <c r="AB343" i="4"/>
  <c r="AE343" i="4" s="1"/>
  <c r="AI343" i="4" s="1"/>
  <c r="AJ343" i="4"/>
  <c r="AK343" i="4" s="1"/>
  <c r="AB446" i="4"/>
  <c r="AE446" i="4" s="1"/>
  <c r="AB33" i="4"/>
  <c r="AE33" i="4" s="1"/>
  <c r="AB35" i="4"/>
  <c r="AE35" i="4" s="1"/>
  <c r="AJ35" i="4"/>
  <c r="AK35" i="4" s="1"/>
  <c r="AB51" i="4"/>
  <c r="AE51" i="4" s="1"/>
  <c r="AI51" i="4" s="1"/>
  <c r="AJ51" i="4"/>
  <c r="AK51" i="4" s="1"/>
  <c r="AB81" i="4"/>
  <c r="AJ212" i="4"/>
  <c r="AK212" i="4" s="1"/>
  <c r="AB195" i="4"/>
  <c r="AE195" i="4" s="1"/>
  <c r="AI195" i="4" s="1"/>
  <c r="AB41" i="4"/>
  <c r="AE41" i="4" s="1"/>
  <c r="AB43" i="4"/>
  <c r="AE43" i="4" s="1"/>
  <c r="AI43" i="4" s="1"/>
  <c r="AJ43" i="4"/>
  <c r="AK43" i="4" s="1"/>
  <c r="AB57" i="4"/>
  <c r="AB59" i="4"/>
  <c r="AE59" i="4" s="1"/>
  <c r="AI59" i="4" s="1"/>
  <c r="AJ59" i="4"/>
  <c r="AK59" i="4" s="1"/>
  <c r="AB73" i="4"/>
  <c r="AE73" i="4" s="1"/>
  <c r="AB75" i="4"/>
  <c r="AE75" i="4" s="1"/>
  <c r="AI75" i="4" s="1"/>
  <c r="AJ75" i="4"/>
  <c r="AK75" i="4" s="1"/>
  <c r="AB91" i="4"/>
  <c r="AJ91" i="4"/>
  <c r="AK91" i="4" s="1"/>
  <c r="AB550" i="4"/>
  <c r="AE550" i="4" s="1"/>
  <c r="AJ550" i="4"/>
  <c r="AK550" i="4" s="1"/>
  <c r="AB558" i="4"/>
  <c r="AE558" i="4" s="1"/>
  <c r="AJ568" i="4"/>
  <c r="AK568" i="4" s="1"/>
  <c r="AB568" i="4"/>
  <c r="AB148" i="4"/>
  <c r="AE148" i="4" s="1"/>
  <c r="AJ148" i="4"/>
  <c r="AK148" i="4" s="1"/>
  <c r="AB50" i="4"/>
  <c r="AE50" i="4" s="1"/>
  <c r="AB66" i="4"/>
  <c r="AB67" i="4"/>
  <c r="AJ67" i="4"/>
  <c r="AK67" i="4" s="1"/>
  <c r="AB138" i="4"/>
  <c r="AE138" i="4" s="1"/>
  <c r="AI138" i="4" s="1"/>
  <c r="AJ268" i="4"/>
  <c r="AK268" i="4" s="1"/>
  <c r="AB319" i="4"/>
  <c r="AE319" i="4" s="1"/>
  <c r="AB103" i="4"/>
  <c r="AE103" i="4" s="1"/>
  <c r="AI103" i="4" s="1"/>
  <c r="AJ103" i="4"/>
  <c r="AK103" i="4" s="1"/>
  <c r="AB306" i="4"/>
  <c r="AE306" i="4" s="1"/>
  <c r="AJ359" i="4"/>
  <c r="AK359" i="4" s="1"/>
  <c r="AB359" i="4"/>
  <c r="AE359" i="4" s="1"/>
  <c r="AB363" i="4"/>
  <c r="AE363" i="4" s="1"/>
  <c r="AJ363" i="4"/>
  <c r="AK363" i="4" s="1"/>
  <c r="AB179" i="4"/>
  <c r="AJ236" i="4"/>
  <c r="AK236" i="4" s="1"/>
  <c r="AJ360" i="4"/>
  <c r="AK360" i="4" s="1"/>
  <c r="AB360" i="4"/>
  <c r="AE360" i="4" s="1"/>
  <c r="AJ375" i="4"/>
  <c r="AK375" i="4" s="1"/>
  <c r="AB375" i="4"/>
  <c r="AB444" i="4"/>
  <c r="AJ444" i="4"/>
  <c r="AK444" i="4" s="1"/>
  <c r="AJ561" i="4"/>
  <c r="AK561" i="4" s="1"/>
  <c r="AB561" i="4"/>
  <c r="AE561" i="4" s="1"/>
  <c r="AI561" i="4" s="1"/>
  <c r="AJ98" i="4"/>
  <c r="AK98" i="4" s="1"/>
  <c r="AJ108" i="4"/>
  <c r="AK108" i="4" s="1"/>
  <c r="AJ145" i="4"/>
  <c r="AK145" i="4" s="1"/>
  <c r="AB169" i="4"/>
  <c r="AE169" i="4" s="1"/>
  <c r="AB170" i="4"/>
  <c r="AE170" i="4" s="1"/>
  <c r="AI170" i="4" s="1"/>
  <c r="AJ172" i="4"/>
  <c r="AK172" i="4" s="1"/>
  <c r="AB177" i="4"/>
  <c r="AE177" i="4" s="1"/>
  <c r="AB178" i="4"/>
  <c r="AE178" i="4" s="1"/>
  <c r="AI178" i="4" s="1"/>
  <c r="AJ180" i="4"/>
  <c r="AK180" i="4" s="1"/>
  <c r="AB185" i="4"/>
  <c r="AE185" i="4" s="1"/>
  <c r="AB186" i="4"/>
  <c r="AE186" i="4" s="1"/>
  <c r="AI186" i="4" s="1"/>
  <c r="AJ188" i="4"/>
  <c r="AK188" i="4" s="1"/>
  <c r="AB193" i="4"/>
  <c r="AE193" i="4" s="1"/>
  <c r="AB194" i="4"/>
  <c r="AE194" i="4" s="1"/>
  <c r="AI194" i="4" s="1"/>
  <c r="AJ196" i="4"/>
  <c r="AK196" i="4" s="1"/>
  <c r="AB201" i="4"/>
  <c r="AB202" i="4"/>
  <c r="AB209" i="4"/>
  <c r="AB210" i="4"/>
  <c r="AE210" i="4" s="1"/>
  <c r="AI210" i="4" s="1"/>
  <c r="AB217" i="4"/>
  <c r="AB218" i="4"/>
  <c r="AB225" i="4"/>
  <c r="AE225" i="4" s="1"/>
  <c r="AB226" i="4"/>
  <c r="AE226" i="4" s="1"/>
  <c r="AI226" i="4" s="1"/>
  <c r="AB233" i="4"/>
  <c r="AB234" i="4"/>
  <c r="AE234" i="4" s="1"/>
  <c r="AI234" i="4" s="1"/>
  <c r="AB241" i="4"/>
  <c r="AE241" i="4" s="1"/>
  <c r="AB242" i="4"/>
  <c r="AB249" i="4"/>
  <c r="AE249" i="4" s="1"/>
  <c r="AB250" i="4"/>
  <c r="AE250" i="4" s="1"/>
  <c r="AI250" i="4" s="1"/>
  <c r="AB257" i="4"/>
  <c r="AE257" i="4" s="1"/>
  <c r="AB258" i="4"/>
  <c r="AE258" i="4" s="1"/>
  <c r="AI258" i="4" s="1"/>
  <c r="AB265" i="4"/>
  <c r="AB266" i="4"/>
  <c r="AB273" i="4"/>
  <c r="AB274" i="4"/>
  <c r="AE274" i="4" s="1"/>
  <c r="AI274" i="4" s="1"/>
  <c r="AB281" i="4"/>
  <c r="AE281" i="4" s="1"/>
  <c r="AB282" i="4"/>
  <c r="AB289" i="4"/>
  <c r="AE289" i="4" s="1"/>
  <c r="AB290" i="4"/>
  <c r="AE290" i="4" s="1"/>
  <c r="AB297" i="4"/>
  <c r="AE297" i="4" s="1"/>
  <c r="AB298" i="4"/>
  <c r="AE298" i="4" s="1"/>
  <c r="AB315" i="4"/>
  <c r="AE315" i="4" s="1"/>
  <c r="AB322" i="4"/>
  <c r="AE322" i="4" s="1"/>
  <c r="AB367" i="4"/>
  <c r="AE367" i="4" s="1"/>
  <c r="AI367" i="4" s="1"/>
  <c r="AB371" i="4"/>
  <c r="AE371" i="4" s="1"/>
  <c r="AJ371" i="4"/>
  <c r="AK371" i="4" s="1"/>
  <c r="AB374" i="4"/>
  <c r="AE374" i="4" s="1"/>
  <c r="AB502" i="4"/>
  <c r="AB503" i="4"/>
  <c r="AB128" i="4"/>
  <c r="AE128" i="4" s="1"/>
  <c r="AB152" i="4"/>
  <c r="AE152" i="4" s="1"/>
  <c r="AB168" i="4"/>
  <c r="AE168" i="4" s="1"/>
  <c r="AB176" i="4"/>
  <c r="AE176" i="4" s="1"/>
  <c r="AB184" i="4"/>
  <c r="AE184" i="4" s="1"/>
  <c r="AB192" i="4"/>
  <c r="AE192" i="4" s="1"/>
  <c r="AB200" i="4"/>
  <c r="AE200" i="4" s="1"/>
  <c r="AJ313" i="4"/>
  <c r="AK313" i="4" s="1"/>
  <c r="AB313" i="4"/>
  <c r="AE313" i="4" s="1"/>
  <c r="AI313" i="4" s="1"/>
  <c r="AB324" i="4"/>
  <c r="AE324" i="4" s="1"/>
  <c r="AI324" i="4" s="1"/>
  <c r="AJ324" i="4"/>
  <c r="AK324" i="4" s="1"/>
  <c r="AB336" i="4"/>
  <c r="AE336" i="4" s="1"/>
  <c r="AB340" i="4"/>
  <c r="AE340" i="4" s="1"/>
  <c r="AI340" i="4" s="1"/>
  <c r="AJ340" i="4"/>
  <c r="AK340" i="4" s="1"/>
  <c r="AB443" i="4"/>
  <c r="AJ528" i="4"/>
  <c r="AK528" i="4" s="1"/>
  <c r="AB528" i="4"/>
  <c r="AE528" i="4" s="1"/>
  <c r="AI528" i="4" s="1"/>
  <c r="AJ330" i="4"/>
  <c r="AK330" i="4" s="1"/>
  <c r="AB330" i="4"/>
  <c r="AE330" i="4" s="1"/>
  <c r="AB431" i="4"/>
  <c r="AJ431" i="4"/>
  <c r="AK431" i="4" s="1"/>
  <c r="AJ339" i="4"/>
  <c r="AK339" i="4" s="1"/>
  <c r="AB417" i="4"/>
  <c r="AJ417" i="4"/>
  <c r="AK417" i="4" s="1"/>
  <c r="AB527" i="4"/>
  <c r="AE527" i="4" s="1"/>
  <c r="AI527" i="4" s="1"/>
  <c r="AB592" i="4"/>
  <c r="AE592" i="4" s="1"/>
  <c r="AI592" i="4" s="1"/>
  <c r="AB316" i="4"/>
  <c r="AE316" i="4" s="1"/>
  <c r="AJ316" i="4"/>
  <c r="AK316" i="4" s="1"/>
  <c r="AB332" i="4"/>
  <c r="AE332" i="4" s="1"/>
  <c r="AI332" i="4" s="1"/>
  <c r="AJ332" i="4"/>
  <c r="AK332" i="4" s="1"/>
  <c r="AB350" i="4"/>
  <c r="AE350" i="4" s="1"/>
  <c r="AB387" i="4"/>
  <c r="AJ387" i="4"/>
  <c r="AK387" i="4" s="1"/>
  <c r="AB436" i="4"/>
  <c r="AE436" i="4" s="1"/>
  <c r="AB437" i="4"/>
  <c r="AE437" i="4" s="1"/>
  <c r="AB505" i="4"/>
  <c r="AE505" i="4" s="1"/>
  <c r="AI505" i="4" s="1"/>
  <c r="AJ505" i="4"/>
  <c r="AK505" i="4" s="1"/>
  <c r="AB526" i="4"/>
  <c r="AE526" i="4" s="1"/>
  <c r="AJ496" i="4"/>
  <c r="AK496" i="4" s="1"/>
  <c r="AB496" i="4"/>
  <c r="AE496" i="4" s="1"/>
  <c r="AI496" i="4" s="1"/>
  <c r="AJ740" i="4"/>
  <c r="AK740" i="4" s="1"/>
  <c r="AB740" i="4"/>
  <c r="AE740" i="4" s="1"/>
  <c r="AI740" i="4" s="1"/>
  <c r="AB312" i="4"/>
  <c r="AB368" i="4"/>
  <c r="AB376" i="4"/>
  <c r="AB391" i="4"/>
  <c r="AE391" i="4" s="1"/>
  <c r="AB425" i="4"/>
  <c r="AE425" i="4" s="1"/>
  <c r="AJ425" i="4"/>
  <c r="AK425" i="4" s="1"/>
  <c r="AB471" i="4"/>
  <c r="AE471" i="4" s="1"/>
  <c r="AI471" i="4" s="1"/>
  <c r="AB495" i="4"/>
  <c r="AE495" i="4" s="1"/>
  <c r="AI495" i="4" s="1"/>
  <c r="AB414" i="4"/>
  <c r="AE414" i="4" s="1"/>
  <c r="AJ414" i="4"/>
  <c r="AK414" i="4" s="1"/>
  <c r="AB449" i="4"/>
  <c r="AE449" i="4" s="1"/>
  <c r="AI449" i="4" s="1"/>
  <c r="AJ449" i="4"/>
  <c r="AK449" i="4" s="1"/>
  <c r="AB460" i="4"/>
  <c r="AE460" i="4" s="1"/>
  <c r="AJ460" i="4"/>
  <c r="AK460" i="4" s="1"/>
  <c r="AB476" i="4"/>
  <c r="AE476" i="4" s="1"/>
  <c r="AJ476" i="4"/>
  <c r="AK476" i="4" s="1"/>
  <c r="AB541" i="4"/>
  <c r="AE541" i="4" s="1"/>
  <c r="AJ541" i="4"/>
  <c r="AK541" i="4" s="1"/>
  <c r="AJ543" i="4"/>
  <c r="AK543" i="4" s="1"/>
  <c r="AB543" i="4"/>
  <c r="AE543" i="4" s="1"/>
  <c r="AB421" i="4"/>
  <c r="AE421" i="4" s="1"/>
  <c r="AB510" i="4"/>
  <c r="AB511" i="4"/>
  <c r="AE511" i="4" s="1"/>
  <c r="AJ574" i="4"/>
  <c r="AK574" i="4" s="1"/>
  <c r="AJ576" i="4"/>
  <c r="AK576" i="4" s="1"/>
  <c r="AB576" i="4"/>
  <c r="AB585" i="4"/>
  <c r="AE585" i="4" s="1"/>
  <c r="AI585" i="4" s="1"/>
  <c r="AB608" i="4"/>
  <c r="AE608" i="4" s="1"/>
  <c r="AB624" i="4"/>
  <c r="AE624" i="4" s="1"/>
  <c r="AB549" i="4"/>
  <c r="AE549" i="4" s="1"/>
  <c r="AJ549" i="4"/>
  <c r="AK549" i="4" s="1"/>
  <c r="AJ586" i="4"/>
  <c r="AK586" i="4" s="1"/>
  <c r="AB586" i="4"/>
  <c r="AE586" i="4" s="1"/>
  <c r="AI586" i="4" s="1"/>
  <c r="AB587" i="4"/>
  <c r="AE587" i="4" s="1"/>
  <c r="AI587" i="4" s="1"/>
  <c r="AJ587" i="4"/>
  <c r="AK587" i="4" s="1"/>
  <c r="AB611" i="4"/>
  <c r="AE611" i="4" s="1"/>
  <c r="AI611" i="4" s="1"/>
  <c r="AJ611" i="4"/>
  <c r="AK611" i="4" s="1"/>
  <c r="AB627" i="4"/>
  <c r="AJ627" i="4"/>
  <c r="AK627" i="4" s="1"/>
  <c r="AB413" i="4"/>
  <c r="AE413" i="4" s="1"/>
  <c r="AB448" i="4"/>
  <c r="AB464" i="4"/>
  <c r="AE464" i="4" s="1"/>
  <c r="AI464" i="4" s="1"/>
  <c r="AB472" i="4"/>
  <c r="AE472" i="4" s="1"/>
  <c r="AB480" i="4"/>
  <c r="AE480" i="4" s="1"/>
  <c r="AI480" i="4" s="1"/>
  <c r="AB488" i="4"/>
  <c r="AE488" i="4" s="1"/>
  <c r="AJ497" i="4"/>
  <c r="AK497" i="4" s="1"/>
  <c r="AB520" i="4"/>
  <c r="AE520" i="4" s="1"/>
  <c r="AJ529" i="4"/>
  <c r="AK529" i="4" s="1"/>
  <c r="AJ539" i="4"/>
  <c r="AK539" i="4" s="1"/>
  <c r="AB539" i="4"/>
  <c r="AE539" i="4" s="1"/>
  <c r="AI539" i="4" s="1"/>
  <c r="AB545" i="4"/>
  <c r="AJ548" i="4"/>
  <c r="AK548" i="4" s="1"/>
  <c r="AB578" i="4"/>
  <c r="AB609" i="4"/>
  <c r="AE609" i="4" s="1"/>
  <c r="AI609" i="4" s="1"/>
  <c r="AB610" i="4"/>
  <c r="AE610" i="4" s="1"/>
  <c r="AI610" i="4" s="1"/>
  <c r="AB625" i="4"/>
  <c r="AE625" i="4" s="1"/>
  <c r="AI625" i="4" s="1"/>
  <c r="AB626" i="4"/>
  <c r="AE626" i="4" s="1"/>
  <c r="AJ750" i="4"/>
  <c r="AK750" i="4" s="1"/>
  <c r="AB603" i="4"/>
  <c r="AE603" i="4" s="1"/>
  <c r="AJ603" i="4"/>
  <c r="AK603" i="4" s="1"/>
  <c r="AB619" i="4"/>
  <c r="AE619" i="4" s="1"/>
  <c r="AJ619" i="4"/>
  <c r="AK619" i="4" s="1"/>
  <c r="AB651" i="4"/>
  <c r="AJ651" i="4"/>
  <c r="AK651" i="4" s="1"/>
  <c r="AB743" i="4"/>
  <c r="AE743" i="4" s="1"/>
  <c r="AJ743" i="4"/>
  <c r="AK743" i="4" s="1"/>
  <c r="AJ746" i="4"/>
  <c r="AK746" i="4" s="1"/>
  <c r="AB746" i="4"/>
  <c r="AE746" i="4" s="1"/>
  <c r="AJ681" i="4"/>
  <c r="AK681" i="4" s="1"/>
  <c r="AB681" i="4"/>
  <c r="AE681" i="4" s="1"/>
  <c r="AI681" i="4" s="1"/>
  <c r="AJ848" i="4"/>
  <c r="AK848" i="4" s="1"/>
  <c r="AB848" i="4"/>
  <c r="AE848" i="4" s="1"/>
  <c r="AI848" i="4" s="1"/>
  <c r="AB552" i="4"/>
  <c r="AB559" i="4"/>
  <c r="AE559" i="4" s="1"/>
  <c r="AJ560" i="4"/>
  <c r="AK560" i="4" s="1"/>
  <c r="AB560" i="4"/>
  <c r="AJ594" i="4"/>
  <c r="AK594" i="4" s="1"/>
  <c r="AB594" i="4"/>
  <c r="AE594" i="4" s="1"/>
  <c r="AI594" i="4" s="1"/>
  <c r="AJ643" i="4"/>
  <c r="AK643" i="4" s="1"/>
  <c r="AJ680" i="4"/>
  <c r="AK680" i="4" s="1"/>
  <c r="AB680" i="4"/>
  <c r="AE680" i="4" s="1"/>
  <c r="AB717" i="4"/>
  <c r="AE717" i="4" s="1"/>
  <c r="AI717" i="4" s="1"/>
  <c r="AJ674" i="4"/>
  <c r="AK674" i="4" s="1"/>
  <c r="AB674" i="4"/>
  <c r="AE674" i="4" s="1"/>
  <c r="AI674" i="4" s="1"/>
  <c r="AJ731" i="4"/>
  <c r="AK731" i="4" s="1"/>
  <c r="AB731" i="4"/>
  <c r="AJ770" i="4"/>
  <c r="AK770" i="4" s="1"/>
  <c r="AB770" i="4"/>
  <c r="AB632" i="4"/>
  <c r="AB633" i="4"/>
  <c r="AE633" i="4" s="1"/>
  <c r="AI633" i="4" s="1"/>
  <c r="AB634" i="4"/>
  <c r="AE634" i="4" s="1"/>
  <c r="AB701" i="4"/>
  <c r="AE701" i="4" s="1"/>
  <c r="AI701" i="4" s="1"/>
  <c r="AB785" i="4"/>
  <c r="AE785" i="4" s="1"/>
  <c r="AJ785" i="4"/>
  <c r="AK785" i="4" s="1"/>
  <c r="AJ675" i="4"/>
  <c r="AK675" i="4" s="1"/>
  <c r="AJ833" i="4"/>
  <c r="AK833" i="4" s="1"/>
  <c r="AB833" i="4"/>
  <c r="AE833" i="4" s="1"/>
  <c r="AI833" i="4" s="1"/>
  <c r="AJ864" i="4"/>
  <c r="AK864" i="4" s="1"/>
  <c r="AB864" i="4"/>
  <c r="AB695" i="4"/>
  <c r="AJ695" i="4"/>
  <c r="AK695" i="4" s="1"/>
  <c r="AB719" i="4"/>
  <c r="AJ719" i="4"/>
  <c r="AK719" i="4" s="1"/>
  <c r="AB772" i="4"/>
  <c r="AE772" i="4" s="1"/>
  <c r="AI772" i="4" s="1"/>
  <c r="AJ772" i="4"/>
  <c r="AK772" i="4" s="1"/>
  <c r="AJ780" i="4"/>
  <c r="AK780" i="4" s="1"/>
  <c r="AB780" i="4"/>
  <c r="AJ808" i="4"/>
  <c r="AK808" i="4" s="1"/>
  <c r="AB808" i="4"/>
  <c r="AE808" i="4" s="1"/>
  <c r="AI808" i="4" s="1"/>
  <c r="AJ881" i="4"/>
  <c r="AK881" i="4" s="1"/>
  <c r="AB881" i="4"/>
  <c r="AE881" i="4" s="1"/>
  <c r="AB721" i="4"/>
  <c r="AE721" i="4" s="1"/>
  <c r="AJ721" i="4"/>
  <c r="AK721" i="4" s="1"/>
  <c r="AB887" i="4"/>
  <c r="AE887" i="4" s="1"/>
  <c r="AI887" i="4" s="1"/>
  <c r="AJ887" i="4"/>
  <c r="AK887" i="4" s="1"/>
  <c r="AJ926" i="4"/>
  <c r="AK926" i="4" s="1"/>
  <c r="AB926" i="4"/>
  <c r="AE926" i="4" s="1"/>
  <c r="AI926" i="4" s="1"/>
  <c r="AJ933" i="4"/>
  <c r="AK933" i="4" s="1"/>
  <c r="AB933" i="4"/>
  <c r="AE933" i="4" s="1"/>
  <c r="AB710" i="4"/>
  <c r="AJ710" i="4"/>
  <c r="AK710" i="4" s="1"/>
  <c r="AB711" i="4"/>
  <c r="AE711" i="4" s="1"/>
  <c r="AJ711" i="4"/>
  <c r="AK711" i="4" s="1"/>
  <c r="AB751" i="4"/>
  <c r="AJ751" i="4"/>
  <c r="AK751" i="4" s="1"/>
  <c r="AB767" i="4"/>
  <c r="AE767" i="4" s="1"/>
  <c r="AJ767" i="4"/>
  <c r="AK767" i="4" s="1"/>
  <c r="AB798" i="4"/>
  <c r="AE798" i="4" s="1"/>
  <c r="AI798" i="4" s="1"/>
  <c r="AB815" i="4"/>
  <c r="AE815" i="4" s="1"/>
  <c r="AI815" i="4" s="1"/>
  <c r="AJ815" i="4"/>
  <c r="AK815" i="4" s="1"/>
  <c r="AJ715" i="4"/>
  <c r="AK715" i="4" s="1"/>
  <c r="AB715" i="4"/>
  <c r="AB725" i="4"/>
  <c r="AE725" i="4" s="1"/>
  <c r="AI725" i="4" s="1"/>
  <c r="AB748" i="4"/>
  <c r="AJ795" i="4"/>
  <c r="AK795" i="4" s="1"/>
  <c r="AB795" i="4"/>
  <c r="AE795" i="4" s="1"/>
  <c r="AJ807" i="4"/>
  <c r="AK807" i="4" s="1"/>
  <c r="AB807" i="4"/>
  <c r="AE807" i="4" s="1"/>
  <c r="AI807" i="4" s="1"/>
  <c r="AB844" i="4"/>
  <c r="AJ844" i="4"/>
  <c r="AK844" i="4" s="1"/>
  <c r="AB889" i="4"/>
  <c r="AE889" i="4" s="1"/>
  <c r="AB890" i="4"/>
  <c r="AE890" i="4" s="1"/>
  <c r="AI890" i="4" s="1"/>
  <c r="AB761" i="4"/>
  <c r="AE761" i="4" s="1"/>
  <c r="AJ761" i="4"/>
  <c r="AK761" i="4" s="1"/>
  <c r="AB834" i="4"/>
  <c r="AE834" i="4" s="1"/>
  <c r="AJ834" i="4"/>
  <c r="AK834" i="4" s="1"/>
  <c r="AJ874" i="4"/>
  <c r="AK874" i="4" s="1"/>
  <c r="AB874" i="4"/>
  <c r="AE874" i="4" s="1"/>
  <c r="AI874" i="4" s="1"/>
  <c r="AB699" i="4"/>
  <c r="AE699" i="4" s="1"/>
  <c r="AI699" i="4" s="1"/>
  <c r="AB708" i="4"/>
  <c r="AB723" i="4"/>
  <c r="AB732" i="4"/>
  <c r="AE732" i="4" s="1"/>
  <c r="AB745" i="4"/>
  <c r="AE745" i="4" s="1"/>
  <c r="AB754" i="4"/>
  <c r="AE754" i="4" s="1"/>
  <c r="AJ754" i="4"/>
  <c r="AK754" i="4" s="1"/>
  <c r="AB764" i="4"/>
  <c r="AE764" i="4" s="1"/>
  <c r="AB791" i="4"/>
  <c r="AE791" i="4" s="1"/>
  <c r="AJ791" i="4"/>
  <c r="AK791" i="4" s="1"/>
  <c r="AJ779" i="4"/>
  <c r="AK779" i="4" s="1"/>
  <c r="AB779" i="4"/>
  <c r="AE779" i="4" s="1"/>
  <c r="AB812" i="4"/>
  <c r="AE812" i="4" s="1"/>
  <c r="AJ812" i="4"/>
  <c r="AK812" i="4" s="1"/>
  <c r="AB897" i="4"/>
  <c r="AE897" i="4" s="1"/>
  <c r="AJ897" i="4"/>
  <c r="AK897" i="4" s="1"/>
  <c r="AJ923" i="4"/>
  <c r="AK923" i="4" s="1"/>
  <c r="AB923" i="4"/>
  <c r="AE923" i="4" s="1"/>
  <c r="AI923" i="4" s="1"/>
  <c r="AB935" i="4"/>
  <c r="AE935" i="4" s="1"/>
  <c r="AJ935" i="4"/>
  <c r="AK935" i="4" s="1"/>
  <c r="AB775" i="4"/>
  <c r="AJ775" i="4"/>
  <c r="AK775" i="4" s="1"/>
  <c r="AJ832" i="4"/>
  <c r="AK832" i="4" s="1"/>
  <c r="AB832" i="4"/>
  <c r="AJ841" i="4"/>
  <c r="AK841" i="4" s="1"/>
  <c r="AB841" i="4"/>
  <c r="AE841" i="4" s="1"/>
  <c r="AI841" i="4" s="1"/>
  <c r="AB739" i="4"/>
  <c r="AB747" i="4"/>
  <c r="AE747" i="4" s="1"/>
  <c r="AJ803" i="4"/>
  <c r="AK803" i="4" s="1"/>
  <c r="AB803" i="4"/>
  <c r="AE803" i="4" s="1"/>
  <c r="AB873" i="4"/>
  <c r="AJ875" i="4"/>
  <c r="AK875" i="4" s="1"/>
  <c r="AB875" i="4"/>
  <c r="AE875" i="4" s="1"/>
  <c r="AB771" i="4"/>
  <c r="AE771" i="4" s="1"/>
  <c r="AB796" i="4"/>
  <c r="AE796" i="4" s="1"/>
  <c r="AB797" i="4"/>
  <c r="AE797" i="4" s="1"/>
  <c r="AJ799" i="4"/>
  <c r="AK799" i="4" s="1"/>
  <c r="AB804" i="4"/>
  <c r="AE804" i="4" s="1"/>
  <c r="AB806" i="4"/>
  <c r="AB816" i="4"/>
  <c r="AE816" i="4" s="1"/>
  <c r="AI816" i="4" s="1"/>
  <c r="AJ822" i="4"/>
  <c r="AK822" i="4" s="1"/>
  <c r="AB824" i="4"/>
  <c r="AE824" i="4" s="1"/>
  <c r="AI824" i="4" s="1"/>
  <c r="AB886" i="4"/>
  <c r="AJ892" i="4"/>
  <c r="AK892" i="4" s="1"/>
  <c r="AB781" i="4"/>
  <c r="AE781" i="4" s="1"/>
  <c r="AB858" i="4"/>
  <c r="AB868" i="4"/>
  <c r="AJ868" i="4"/>
  <c r="AK868" i="4" s="1"/>
  <c r="AB885" i="4"/>
  <c r="AE885" i="4" s="1"/>
  <c r="AI885" i="4" s="1"/>
  <c r="AJ898" i="4"/>
  <c r="AK898" i="4" s="1"/>
  <c r="AB898" i="4"/>
  <c r="AE898" i="4" s="1"/>
  <c r="AI898" i="4" s="1"/>
  <c r="AB825" i="4"/>
  <c r="AB843" i="4"/>
  <c r="AJ891" i="4"/>
  <c r="AK891" i="4" s="1"/>
  <c r="AB891" i="4"/>
  <c r="AE891" i="4" s="1"/>
  <c r="AI891" i="4" s="1"/>
  <c r="AB909" i="4"/>
  <c r="AE909" i="4" s="1"/>
  <c r="AI909" i="4" s="1"/>
  <c r="AB915" i="4"/>
  <c r="AE915" i="4" s="1"/>
  <c r="AI915" i="4" s="1"/>
  <c r="AB948" i="4"/>
  <c r="AE948" i="4" s="1"/>
  <c r="AI948" i="4" s="1"/>
  <c r="AJ948" i="4"/>
  <c r="AK948" i="4" s="1"/>
  <c r="AJ955" i="4"/>
  <c r="AK955" i="4" s="1"/>
  <c r="AB955" i="4"/>
  <c r="AE955" i="4" s="1"/>
  <c r="AI955" i="4" s="1"/>
  <c r="AB943" i="4"/>
  <c r="AE943" i="4" s="1"/>
  <c r="AI943" i="4" s="1"/>
  <c r="AJ943" i="4"/>
  <c r="AK943" i="4" s="1"/>
  <c r="AJ989" i="4"/>
  <c r="AK989" i="4" s="1"/>
  <c r="AB989" i="4"/>
  <c r="AE989" i="4" s="1"/>
  <c r="AI989" i="4" s="1"/>
  <c r="AB882" i="4"/>
  <c r="AB895" i="4"/>
  <c r="AE895" i="4" s="1"/>
  <c r="AI895" i="4" s="1"/>
  <c r="AJ895" i="4"/>
  <c r="AK895" i="4" s="1"/>
  <c r="AB899" i="4"/>
  <c r="AE899" i="4" s="1"/>
  <c r="AB950" i="4"/>
  <c r="AJ971" i="4"/>
  <c r="AK971" i="4" s="1"/>
  <c r="AB971" i="4"/>
  <c r="AE971" i="4" s="1"/>
  <c r="AI971" i="4" s="1"/>
  <c r="AJ988" i="4"/>
  <c r="AK988" i="4" s="1"/>
  <c r="AB988" i="4"/>
  <c r="AE988" i="4" s="1"/>
  <c r="AJ980" i="4"/>
  <c r="AK980" i="4" s="1"/>
  <c r="AB980" i="4"/>
  <c r="AE980" i="4" s="1"/>
  <c r="AJ945" i="4"/>
  <c r="AK945" i="4" s="1"/>
  <c r="AJ960" i="4"/>
  <c r="AK960" i="4" s="1"/>
  <c r="AB960" i="4"/>
  <c r="AE960" i="4" s="1"/>
  <c r="AB995" i="4"/>
  <c r="AJ997" i="4"/>
  <c r="AK997" i="4" s="1"/>
  <c r="AB997" i="4"/>
  <c r="AE997" i="4" s="1"/>
  <c r="AB940" i="4"/>
  <c r="AE940" i="4" s="1"/>
  <c r="AB941" i="4"/>
  <c r="AE941" i="4" s="1"/>
  <c r="AJ982" i="4"/>
  <c r="AK982" i="4" s="1"/>
  <c r="AB982" i="4"/>
  <c r="AE982" i="4" s="1"/>
  <c r="AB991" i="4"/>
  <c r="AE991" i="4" s="1"/>
  <c r="AI991" i="4" s="1"/>
  <c r="AJ991" i="4"/>
  <c r="AK991" i="4" s="1"/>
  <c r="AJ996" i="4"/>
  <c r="AK996" i="4" s="1"/>
  <c r="AB996" i="4"/>
  <c r="AE996" i="4" s="1"/>
  <c r="AI996" i="4" s="1"/>
  <c r="AJ1005" i="4"/>
  <c r="AK1005" i="4" s="1"/>
  <c r="AB1005" i="4"/>
  <c r="AB999" i="4"/>
  <c r="AE999" i="4" s="1"/>
  <c r="AJ999" i="4"/>
  <c r="AK999" i="4" s="1"/>
  <c r="AJ1004" i="4"/>
  <c r="AK1004" i="4" s="1"/>
  <c r="AB1004" i="4"/>
  <c r="AE1004" i="4" s="1"/>
  <c r="AD8" i="3"/>
  <c r="AE739" i="4" l="1"/>
  <c r="AI739" i="4" s="1"/>
  <c r="AI500" i="4"/>
  <c r="AI706" i="4"/>
  <c r="AI804" i="4"/>
  <c r="AI795" i="4"/>
  <c r="AI35" i="4"/>
  <c r="AE560" i="4"/>
  <c r="AI560" i="4" s="1"/>
  <c r="AI87" i="4"/>
  <c r="AI225" i="4"/>
  <c r="AI1009" i="4"/>
  <c r="AI827" i="4"/>
  <c r="AE627" i="4"/>
  <c r="AI627" i="4" s="1"/>
  <c r="AI982" i="4"/>
  <c r="AI899" i="4"/>
  <c r="AI779" i="4"/>
  <c r="AI761" i="4"/>
  <c r="AI721" i="4"/>
  <c r="AI881" i="4"/>
  <c r="AI603" i="4"/>
  <c r="AI476" i="4"/>
  <c r="AI425" i="4"/>
  <c r="AI526" i="4"/>
  <c r="AI315" i="4"/>
  <c r="AI169" i="4"/>
  <c r="AI82" i="4"/>
  <c r="AI406" i="4"/>
  <c r="AI879" i="4"/>
  <c r="AE880" i="4"/>
  <c r="AI880" i="4" s="1"/>
  <c r="AE825" i="4"/>
  <c r="AI825" i="4" s="1"/>
  <c r="AI918" i="4"/>
  <c r="AI555" i="4"/>
  <c r="AI572" i="4"/>
  <c r="AE218" i="4"/>
  <c r="AI218" i="4" s="1"/>
  <c r="AI689" i="4"/>
  <c r="AE503" i="4"/>
  <c r="AI503" i="4" s="1"/>
  <c r="AI412" i="4"/>
  <c r="AI32" i="4"/>
  <c r="AI357" i="4"/>
  <c r="AI39" i="4"/>
  <c r="AE64" i="4"/>
  <c r="AI64" i="4" s="1"/>
  <c r="AI80" i="4"/>
  <c r="AI1004" i="4"/>
  <c r="AI746" i="4"/>
  <c r="AI488" i="4"/>
  <c r="AI281" i="4"/>
  <c r="AE844" i="4"/>
  <c r="AI844" i="4" s="1"/>
  <c r="AI796" i="4"/>
  <c r="AI619" i="4"/>
  <c r="AE562" i="4"/>
  <c r="AI562" i="4" s="1"/>
  <c r="AI55" i="4"/>
  <c r="AI118" i="4"/>
  <c r="AE91" i="4"/>
  <c r="AI91" i="4" s="1"/>
  <c r="AI745" i="4"/>
  <c r="AI306" i="4"/>
  <c r="AE843" i="4"/>
  <c r="AI843" i="4" s="1"/>
  <c r="AI935" i="4"/>
  <c r="AI791" i="4"/>
  <c r="AI559" i="4"/>
  <c r="AI743" i="4"/>
  <c r="AI520" i="4"/>
  <c r="AI549" i="4"/>
  <c r="AI316" i="4"/>
  <c r="AI192" i="4"/>
  <c r="AI446" i="4"/>
  <c r="AI121" i="4"/>
  <c r="AI1001" i="4"/>
  <c r="AE886" i="4"/>
  <c r="AI886" i="4" s="1"/>
  <c r="AI23" i="4"/>
  <c r="AK8" i="4"/>
  <c r="AI997" i="4"/>
  <c r="AI764" i="4"/>
  <c r="AI767" i="4"/>
  <c r="AI680" i="4"/>
  <c r="AI330" i="4"/>
  <c r="AI200" i="4"/>
  <c r="AI371" i="4"/>
  <c r="AI241" i="4"/>
  <c r="AI177" i="4"/>
  <c r="AI73" i="4"/>
  <c r="AI420" i="4"/>
  <c r="AI563" i="4"/>
  <c r="AI104" i="4"/>
  <c r="AI1011" i="4"/>
  <c r="AE995" i="4"/>
  <c r="AI995" i="4" s="1"/>
  <c r="AE950" i="4"/>
  <c r="AI950" i="4" s="1"/>
  <c r="AE868" i="4"/>
  <c r="AI868" i="4" s="1"/>
  <c r="AE552" i="4"/>
  <c r="AI552" i="4" s="1"/>
  <c r="AI849" i="4"/>
  <c r="AE972" i="4"/>
  <c r="AI972" i="4" s="1"/>
  <c r="AI566" i="4"/>
  <c r="AE387" i="4"/>
  <c r="AI387" i="4" s="1"/>
  <c r="AE335" i="4"/>
  <c r="AI335" i="4" s="1"/>
  <c r="AE888" i="4"/>
  <c r="AI888" i="4" s="1"/>
  <c r="AE358" i="4"/>
  <c r="AI358" i="4" s="1"/>
  <c r="AI326" i="4"/>
  <c r="AE147" i="4"/>
  <c r="AI147" i="4" s="1"/>
  <c r="AE882" i="4"/>
  <c r="AI882" i="4" s="1"/>
  <c r="AE392" i="4"/>
  <c r="AI392" i="4" s="1"/>
  <c r="AE373" i="4"/>
  <c r="AI373" i="4" s="1"/>
  <c r="AI325" i="4"/>
  <c r="AE201" i="4"/>
  <c r="AI201" i="4" s="1"/>
  <c r="AI142" i="4"/>
  <c r="AI574" i="4"/>
  <c r="AI656" i="4"/>
  <c r="AI532" i="4"/>
  <c r="AE209" i="4"/>
  <c r="AI209" i="4" s="1"/>
  <c r="AE598" i="4"/>
  <c r="AI598" i="4" s="1"/>
  <c r="AI537" i="4"/>
  <c r="AE66" i="4"/>
  <c r="AI66" i="4" s="1"/>
  <c r="AI797" i="4"/>
  <c r="AI897" i="4"/>
  <c r="AI933" i="4"/>
  <c r="AI297" i="4"/>
  <c r="AI421" i="4"/>
  <c r="AI184" i="4"/>
  <c r="AI550" i="4"/>
  <c r="AE632" i="4"/>
  <c r="AI632" i="4" s="1"/>
  <c r="AI541" i="4"/>
  <c r="AI360" i="4"/>
  <c r="AI319" i="4"/>
  <c r="AI913" i="4"/>
  <c r="AI135" i="4"/>
  <c r="AE81" i="4"/>
  <c r="AI81" i="4" s="1"/>
  <c r="AI940" i="4"/>
  <c r="AI732" i="4"/>
  <c r="AI889" i="4"/>
  <c r="AI624" i="4"/>
  <c r="AI374" i="4"/>
  <c r="AE864" i="4"/>
  <c r="AI864" i="4" s="1"/>
  <c r="AE710" i="4"/>
  <c r="AI710" i="4" s="1"/>
  <c r="AE525" i="4"/>
  <c r="AI525" i="4" s="1"/>
  <c r="AI734" i="4"/>
  <c r="AE57" i="4"/>
  <c r="AI57" i="4" s="1"/>
  <c r="AI785" i="4"/>
  <c r="AI634" i="4"/>
  <c r="AI414" i="4"/>
  <c r="AI391" i="4"/>
  <c r="AI350" i="4"/>
  <c r="AI249" i="4"/>
  <c r="AI185" i="4"/>
  <c r="AI148" i="4"/>
  <c r="AI432" i="4"/>
  <c r="AI19" i="4"/>
  <c r="AI49" i="4"/>
  <c r="AI468" i="4"/>
  <c r="AI25" i="4"/>
  <c r="AE835" i="4"/>
  <c r="AI835" i="4" s="1"/>
  <c r="AI847" i="4"/>
  <c r="AE921" i="4"/>
  <c r="AI921" i="4" s="1"/>
  <c r="AE731" i="4"/>
  <c r="AI731" i="4" s="1"/>
  <c r="AE715" i="4"/>
  <c r="AI715" i="4" s="1"/>
  <c r="AI922" i="4"/>
  <c r="AE651" i="4"/>
  <c r="AI651" i="4" s="1"/>
  <c r="AI408" i="4"/>
  <c r="AE334" i="4"/>
  <c r="AI334" i="4" s="1"/>
  <c r="AE242" i="4"/>
  <c r="AI242" i="4" s="1"/>
  <c r="AI454" i="4"/>
  <c r="AI382" i="4"/>
  <c r="AE67" i="4"/>
  <c r="AI67" i="4" s="1"/>
  <c r="AE375" i="4"/>
  <c r="AI375" i="4" s="1"/>
  <c r="AE179" i="4"/>
  <c r="AI179" i="4" s="1"/>
  <c r="AI71" i="4"/>
  <c r="AE448" i="4"/>
  <c r="AI448" i="4" s="1"/>
  <c r="AE34" i="4"/>
  <c r="AI34" i="4" s="1"/>
  <c r="AE1005" i="4"/>
  <c r="AI1005" i="4" s="1"/>
  <c r="AE444" i="4"/>
  <c r="AI444" i="4" s="1"/>
  <c r="AI105" i="4"/>
  <c r="AE576" i="4"/>
  <c r="AI576" i="4" s="1"/>
  <c r="AI437" i="4"/>
  <c r="AI336" i="4"/>
  <c r="AI289" i="4"/>
  <c r="AI359" i="4"/>
  <c r="AI158" i="4"/>
  <c r="AI583" i="4"/>
  <c r="AI486" i="4"/>
  <c r="AI960" i="4"/>
  <c r="AI988" i="4"/>
  <c r="AI436" i="4"/>
  <c r="AI152" i="4"/>
  <c r="AE780" i="4"/>
  <c r="AI780" i="4" s="1"/>
  <c r="AE748" i="4"/>
  <c r="AI748" i="4" s="1"/>
  <c r="AE806" i="4"/>
  <c r="AI806" i="4" s="1"/>
  <c r="AI941" i="4"/>
  <c r="AI980" i="4"/>
  <c r="AI875" i="4"/>
  <c r="AI754" i="4"/>
  <c r="AI472" i="4"/>
  <c r="AI511" i="4"/>
  <c r="AI398" i="4"/>
  <c r="AE751" i="4"/>
  <c r="AI751" i="4" s="1"/>
  <c r="AE648" i="4"/>
  <c r="AI648" i="4" s="1"/>
  <c r="AE578" i="4"/>
  <c r="AI578" i="4" s="1"/>
  <c r="AE312" i="4"/>
  <c r="AI312" i="4" s="1"/>
  <c r="AE273" i="4"/>
  <c r="AI273" i="4" s="1"/>
  <c r="AE431" i="4"/>
  <c r="AI431" i="4" s="1"/>
  <c r="AI17" i="4"/>
  <c r="AI999" i="4"/>
  <c r="AI781" i="4"/>
  <c r="AI834" i="4"/>
  <c r="AI168" i="4"/>
  <c r="AI33" i="4"/>
  <c r="AE695" i="4"/>
  <c r="AI695" i="4" s="1"/>
  <c r="AI616" i="4"/>
  <c r="AI771" i="4"/>
  <c r="AI803" i="4"/>
  <c r="AI747" i="4"/>
  <c r="AI812" i="4"/>
  <c r="AI711" i="4"/>
  <c r="AI626" i="4"/>
  <c r="AI413" i="4"/>
  <c r="AI608" i="4"/>
  <c r="AI543" i="4"/>
  <c r="AI460" i="4"/>
  <c r="AI176" i="4"/>
  <c r="AI128" i="4"/>
  <c r="AI322" i="4"/>
  <c r="AI298" i="4"/>
  <c r="AI290" i="4"/>
  <c r="AI257" i="4"/>
  <c r="AI193" i="4"/>
  <c r="AI363" i="4"/>
  <c r="AI50" i="4"/>
  <c r="AI558" i="4"/>
  <c r="AI41" i="4"/>
  <c r="AI110" i="4"/>
  <c r="AI65" i="4"/>
  <c r="AI102" i="4"/>
  <c r="AI433" i="4"/>
  <c r="AI120" i="4"/>
  <c r="AI892" i="4"/>
  <c r="AE949" i="4"/>
  <c r="AI949" i="4" s="1"/>
  <c r="AE858" i="4"/>
  <c r="AI858" i="4" s="1"/>
  <c r="AI822" i="4"/>
  <c r="AI993" i="4"/>
  <c r="AE832" i="4"/>
  <c r="AI832" i="4" s="1"/>
  <c r="AE770" i="4"/>
  <c r="AI770" i="4" s="1"/>
  <c r="AE719" i="4"/>
  <c r="AI719" i="4" s="1"/>
  <c r="AE545" i="4"/>
  <c r="AI545" i="4" s="1"/>
  <c r="AE723" i="4"/>
  <c r="AI723" i="4" s="1"/>
  <c r="AE873" i="4"/>
  <c r="AI873" i="4" s="1"/>
  <c r="AE708" i="4"/>
  <c r="AI708" i="4" s="1"/>
  <c r="AI640" i="4"/>
  <c r="AI567" i="4"/>
  <c r="AI524" i="4"/>
  <c r="AE600" i="4"/>
  <c r="AI600" i="4" s="1"/>
  <c r="AE282" i="4"/>
  <c r="AI282" i="4" s="1"/>
  <c r="AE502" i="4"/>
  <c r="AI502" i="4" s="1"/>
  <c r="AE349" i="4"/>
  <c r="AI349" i="4" s="1"/>
  <c r="AI987" i="4"/>
  <c r="AE265" i="4"/>
  <c r="AI265" i="4" s="1"/>
  <c r="AE443" i="4"/>
  <c r="AI443" i="4" s="1"/>
  <c r="AE202" i="4"/>
  <c r="AI202" i="4" s="1"/>
  <c r="AE510" i="4"/>
  <c r="AI510" i="4" s="1"/>
  <c r="AE137" i="4"/>
  <c r="AI137" i="4" s="1"/>
  <c r="AE217" i="4"/>
  <c r="AI217" i="4" s="1"/>
  <c r="AE775" i="4"/>
  <c r="AI775" i="4" s="1"/>
  <c r="AE417" i="4"/>
  <c r="AI417" i="4" s="1"/>
  <c r="AE342" i="4"/>
  <c r="AI342" i="4" s="1"/>
  <c r="AE679" i="4"/>
  <c r="AI679" i="4" s="1"/>
  <c r="AI492" i="4"/>
  <c r="AE568" i="4"/>
  <c r="AI568" i="4" s="1"/>
  <c r="AE368" i="4"/>
  <c r="AI368" i="4" s="1"/>
  <c r="AE233" i="4"/>
  <c r="AI233" i="4" s="1"/>
  <c r="AE376" i="4"/>
  <c r="AI376" i="4" s="1"/>
  <c r="AE328" i="4"/>
  <c r="AI328" i="4" s="1"/>
  <c r="AE100" i="4"/>
  <c r="AI100" i="4" s="1"/>
  <c r="AE24" i="4"/>
  <c r="AI24" i="4" s="1"/>
  <c r="AI329" i="4"/>
  <c r="AE430" i="4"/>
  <c r="AI430" i="4" s="1"/>
  <c r="AE266" i="4"/>
  <c r="AI266" i="4" s="1"/>
  <c r="AE187" i="4"/>
  <c r="AI187" i="4" s="1"/>
  <c r="AK15" i="4"/>
  <c r="AJ11" i="4"/>
  <c r="AB10" i="4"/>
  <c r="AJ10" i="4"/>
  <c r="D6" i="3"/>
  <c r="AE10" i="4" l="1"/>
  <c r="AE11" i="4"/>
  <c r="AK10" i="4"/>
  <c r="AK11" i="4"/>
  <c r="AI10" i="4"/>
  <c r="AI11" i="4"/>
  <c r="AO10" i="3"/>
  <c r="AO12" i="3"/>
  <c r="AO13" i="3"/>
  <c r="AO14" i="3"/>
  <c r="AO15" i="3"/>
  <c r="AO16" i="3"/>
  <c r="AO17" i="3"/>
  <c r="AO18" i="3"/>
  <c r="AO19" i="3"/>
  <c r="AO20" i="3"/>
  <c r="AO21" i="3"/>
  <c r="AO22" i="3"/>
  <c r="AO23" i="3"/>
  <c r="AO24" i="3"/>
  <c r="AO25" i="3"/>
  <c r="AO26" i="3"/>
  <c r="AO27" i="3"/>
  <c r="AO28" i="3"/>
  <c r="AO29" i="3"/>
  <c r="AO30" i="3"/>
  <c r="AO31" i="3"/>
  <c r="AO32" i="3"/>
  <c r="AO33" i="3"/>
  <c r="AO34" i="3"/>
  <c r="AO35" i="3"/>
  <c r="AO36" i="3"/>
  <c r="AO37" i="3"/>
  <c r="AO38" i="3"/>
  <c r="AO39" i="3"/>
  <c r="AO40" i="3"/>
  <c r="AO41" i="3"/>
  <c r="AO42" i="3"/>
  <c r="AO43" i="3"/>
  <c r="AO44" i="3"/>
  <c r="AO45" i="3"/>
  <c r="AO46" i="3"/>
  <c r="AO47" i="3"/>
  <c r="AO48" i="3"/>
  <c r="AO49" i="3"/>
  <c r="AO50" i="3"/>
  <c r="AO51" i="3"/>
  <c r="AO52" i="3"/>
  <c r="AO53" i="3"/>
  <c r="AO54" i="3"/>
  <c r="AO55" i="3"/>
  <c r="AO56" i="3"/>
  <c r="AO57" i="3"/>
  <c r="AO58" i="3"/>
  <c r="AO59" i="3"/>
  <c r="AO60" i="3"/>
  <c r="AO61" i="3"/>
  <c r="AO62" i="3"/>
  <c r="AO63" i="3"/>
  <c r="AO64" i="3"/>
  <c r="AO65" i="3"/>
  <c r="AO66" i="3"/>
  <c r="AO67" i="3"/>
  <c r="AO68" i="3"/>
  <c r="AO69" i="3"/>
  <c r="AO70" i="3"/>
  <c r="AO71" i="3"/>
  <c r="AO72" i="3"/>
  <c r="AO73" i="3"/>
  <c r="AO74" i="3"/>
  <c r="AO75" i="3"/>
  <c r="AO76" i="3"/>
  <c r="AO77" i="3"/>
  <c r="AO78" i="3"/>
  <c r="AO79" i="3"/>
  <c r="AO80" i="3"/>
  <c r="AO81" i="3"/>
  <c r="AO82" i="3"/>
  <c r="AO83" i="3"/>
  <c r="AO84" i="3"/>
  <c r="AO85" i="3"/>
  <c r="AO86" i="3"/>
  <c r="AO87" i="3"/>
  <c r="AO88" i="3"/>
  <c r="AO89" i="3"/>
  <c r="AO90" i="3"/>
  <c r="AO91" i="3"/>
  <c r="AO92" i="3"/>
  <c r="AO93" i="3"/>
  <c r="AO94" i="3"/>
  <c r="AO95" i="3"/>
  <c r="AO96" i="3"/>
  <c r="AO97" i="3"/>
  <c r="AO98" i="3"/>
  <c r="AO99" i="3"/>
  <c r="AO100" i="3"/>
  <c r="AO101" i="3"/>
  <c r="AO102" i="3"/>
  <c r="AO103" i="3"/>
  <c r="AO104" i="3"/>
  <c r="AO105" i="3"/>
  <c r="AO106" i="3"/>
  <c r="AO107" i="3"/>
  <c r="AO108" i="3"/>
  <c r="AO109" i="3"/>
  <c r="AO110" i="3"/>
  <c r="AO111" i="3"/>
  <c r="AO112" i="3"/>
  <c r="AO113" i="3"/>
  <c r="AO114" i="3"/>
  <c r="AO115" i="3"/>
  <c r="AO116" i="3"/>
  <c r="AO117" i="3"/>
  <c r="AO118" i="3"/>
  <c r="AO119" i="3"/>
  <c r="AO120" i="3"/>
  <c r="AO121" i="3"/>
  <c r="AO122" i="3"/>
  <c r="AO123" i="3"/>
  <c r="AO124" i="3"/>
  <c r="AO125" i="3"/>
  <c r="AO126" i="3"/>
  <c r="AO127" i="3"/>
  <c r="AO128" i="3"/>
  <c r="AO129" i="3"/>
  <c r="AO130" i="3"/>
  <c r="AO131" i="3"/>
  <c r="AO132" i="3"/>
  <c r="AO133" i="3"/>
  <c r="AO134" i="3"/>
  <c r="AO135" i="3"/>
  <c r="AO136" i="3"/>
  <c r="AO137" i="3"/>
  <c r="AO138" i="3"/>
  <c r="AO139" i="3"/>
  <c r="AO140" i="3"/>
  <c r="AO141" i="3"/>
  <c r="AO142" i="3"/>
  <c r="AO143" i="3"/>
  <c r="AO144" i="3"/>
  <c r="AO145" i="3"/>
  <c r="AO146" i="3"/>
  <c r="AO147" i="3"/>
  <c r="AO148" i="3"/>
  <c r="AO149" i="3"/>
  <c r="AO150" i="3"/>
  <c r="AO151" i="3"/>
  <c r="AO152" i="3"/>
  <c r="AO153" i="3"/>
  <c r="AO154" i="3"/>
  <c r="AO155" i="3"/>
  <c r="AO156" i="3"/>
  <c r="AO157" i="3"/>
  <c r="AO158" i="3"/>
  <c r="AO159" i="3"/>
  <c r="AO160" i="3"/>
  <c r="AO161" i="3"/>
  <c r="AO162" i="3"/>
  <c r="AO163" i="3"/>
  <c r="AO164" i="3"/>
  <c r="AO165" i="3"/>
  <c r="AO166" i="3"/>
  <c r="AO167" i="3"/>
  <c r="AO168" i="3"/>
  <c r="AO169" i="3"/>
  <c r="AO170" i="3"/>
  <c r="AO171" i="3"/>
  <c r="AO172" i="3"/>
  <c r="AO173" i="3"/>
  <c r="AO174" i="3"/>
  <c r="AO175" i="3"/>
  <c r="AO176" i="3"/>
  <c r="AO177" i="3"/>
  <c r="AO178" i="3"/>
  <c r="AO179" i="3"/>
  <c r="AO180" i="3"/>
  <c r="AO181" i="3"/>
  <c r="AO182" i="3"/>
  <c r="AO183" i="3"/>
  <c r="AO184" i="3"/>
  <c r="AO185" i="3"/>
  <c r="AO186" i="3"/>
  <c r="AO187" i="3"/>
  <c r="AO188" i="3"/>
  <c r="AO189" i="3"/>
  <c r="AO190" i="3"/>
  <c r="AO191" i="3"/>
  <c r="AO192" i="3"/>
  <c r="AO193" i="3"/>
  <c r="AO194" i="3"/>
  <c r="AO195" i="3"/>
  <c r="AO196" i="3"/>
  <c r="AO197" i="3"/>
  <c r="AO198" i="3"/>
  <c r="AO199" i="3"/>
  <c r="AO200" i="3"/>
  <c r="AO201" i="3"/>
  <c r="AO202" i="3"/>
  <c r="AO203" i="3"/>
  <c r="AO204" i="3"/>
  <c r="AO205" i="3"/>
  <c r="AO206" i="3"/>
  <c r="AO207" i="3"/>
  <c r="AO208" i="3"/>
  <c r="AO209" i="3"/>
  <c r="AO210" i="3"/>
  <c r="AO211" i="3"/>
  <c r="AO212" i="3"/>
  <c r="AO213" i="3"/>
  <c r="AO214" i="3"/>
  <c r="AO215" i="3"/>
  <c r="AO216" i="3"/>
  <c r="AO217" i="3"/>
  <c r="AO218" i="3"/>
  <c r="AO219" i="3"/>
  <c r="AO220" i="3"/>
  <c r="AO221" i="3"/>
  <c r="AO222" i="3"/>
  <c r="AO223" i="3"/>
  <c r="AO224" i="3"/>
  <c r="AO225" i="3"/>
  <c r="AO226" i="3"/>
  <c r="AO227" i="3"/>
  <c r="AO228" i="3"/>
  <c r="AO229" i="3"/>
  <c r="AO230" i="3"/>
  <c r="AO231" i="3"/>
  <c r="AO232" i="3"/>
  <c r="AO233" i="3"/>
  <c r="AO234" i="3"/>
  <c r="AO235" i="3"/>
  <c r="AO236" i="3"/>
  <c r="AO237" i="3"/>
  <c r="AO238" i="3"/>
  <c r="AO239" i="3"/>
  <c r="AO240" i="3"/>
  <c r="AO241" i="3"/>
  <c r="AO242" i="3"/>
  <c r="AO243" i="3"/>
  <c r="AO244" i="3"/>
  <c r="AO245" i="3"/>
  <c r="AO246" i="3"/>
  <c r="AO247" i="3"/>
  <c r="AO248" i="3"/>
  <c r="AO249" i="3"/>
  <c r="AO250" i="3"/>
  <c r="AO251" i="3"/>
  <c r="AO252" i="3"/>
  <c r="AO253" i="3"/>
  <c r="AO254" i="3"/>
  <c r="AO255" i="3"/>
  <c r="AO256" i="3"/>
  <c r="AO257" i="3"/>
  <c r="AO258" i="3"/>
  <c r="AO259" i="3"/>
  <c r="AO260" i="3"/>
  <c r="AO261" i="3"/>
  <c r="AO262" i="3"/>
  <c r="AO263" i="3"/>
  <c r="AO264" i="3"/>
  <c r="AO265" i="3"/>
  <c r="AO266" i="3"/>
  <c r="AO267" i="3"/>
  <c r="AO268" i="3"/>
  <c r="AO269" i="3"/>
  <c r="AO270" i="3"/>
  <c r="AO271" i="3"/>
  <c r="AO272" i="3"/>
  <c r="AO273" i="3"/>
  <c r="AO274" i="3"/>
  <c r="AO275" i="3"/>
  <c r="AO276" i="3"/>
  <c r="AO277" i="3"/>
  <c r="AO278" i="3"/>
  <c r="AO279" i="3"/>
  <c r="AO280" i="3"/>
  <c r="AO281" i="3"/>
  <c r="AO282" i="3"/>
  <c r="AO283" i="3"/>
  <c r="AO284" i="3"/>
  <c r="AO285" i="3"/>
  <c r="AO286" i="3"/>
  <c r="AO287" i="3"/>
  <c r="AO288" i="3"/>
  <c r="AO289" i="3"/>
  <c r="AO290" i="3"/>
  <c r="AO291" i="3"/>
  <c r="AO292" i="3"/>
  <c r="AO293" i="3"/>
  <c r="AO294" i="3"/>
  <c r="AO295" i="3"/>
  <c r="AO296" i="3"/>
  <c r="AO297" i="3"/>
  <c r="AO298" i="3"/>
  <c r="AO299" i="3"/>
  <c r="AO300" i="3"/>
  <c r="AO301" i="3"/>
  <c r="AO302" i="3"/>
  <c r="AO303" i="3"/>
  <c r="AO304" i="3"/>
  <c r="AO305" i="3"/>
  <c r="AO306" i="3"/>
  <c r="AO307" i="3"/>
  <c r="AO308" i="3"/>
  <c r="AO309" i="3"/>
  <c r="AO310" i="3"/>
  <c r="AO311" i="3"/>
  <c r="AO312" i="3"/>
  <c r="AO313" i="3"/>
  <c r="AO314" i="3"/>
  <c r="AO315" i="3"/>
  <c r="AO316" i="3"/>
  <c r="AO317" i="3"/>
  <c r="AO318" i="3"/>
  <c r="AO319" i="3"/>
  <c r="AO320" i="3"/>
  <c r="AO321" i="3"/>
  <c r="AO322" i="3"/>
  <c r="AO323" i="3"/>
  <c r="AO324" i="3"/>
  <c r="AO325" i="3"/>
  <c r="AO326" i="3"/>
  <c r="AO327" i="3"/>
  <c r="AO328" i="3"/>
  <c r="AO329" i="3"/>
  <c r="AO330" i="3"/>
  <c r="AO331" i="3"/>
  <c r="AO332" i="3"/>
  <c r="AO333" i="3"/>
  <c r="AO334" i="3"/>
  <c r="AO335" i="3"/>
  <c r="AO336" i="3"/>
  <c r="AO337" i="3"/>
  <c r="AO338" i="3"/>
  <c r="AO339" i="3"/>
  <c r="AO340" i="3"/>
  <c r="AO341" i="3"/>
  <c r="AO342" i="3"/>
  <c r="AO343" i="3"/>
  <c r="AO344" i="3"/>
  <c r="AO345" i="3"/>
  <c r="AO346" i="3"/>
  <c r="AO347" i="3"/>
  <c r="AO348" i="3"/>
  <c r="AO349" i="3"/>
  <c r="AO350" i="3"/>
  <c r="AO351" i="3"/>
  <c r="AO352" i="3"/>
  <c r="AO353" i="3"/>
  <c r="AO354" i="3"/>
  <c r="AO355" i="3"/>
  <c r="AO356" i="3"/>
  <c r="AO357" i="3"/>
  <c r="AO358" i="3"/>
  <c r="AO359" i="3"/>
  <c r="AO360" i="3"/>
  <c r="AO361" i="3"/>
  <c r="AO362" i="3"/>
  <c r="AO363" i="3"/>
  <c r="AO364" i="3"/>
  <c r="AO365" i="3"/>
  <c r="AO366" i="3"/>
  <c r="AO367" i="3"/>
  <c r="AO368" i="3"/>
  <c r="AO369" i="3"/>
  <c r="AO370" i="3"/>
  <c r="AO371" i="3"/>
  <c r="AO372" i="3"/>
  <c r="AO373" i="3"/>
  <c r="AO374" i="3"/>
  <c r="AO375" i="3"/>
  <c r="AO376" i="3"/>
  <c r="AO377" i="3"/>
  <c r="AO378" i="3"/>
  <c r="AO379" i="3"/>
  <c r="AO380" i="3"/>
  <c r="AO381" i="3"/>
  <c r="AO382" i="3"/>
  <c r="AO383" i="3"/>
  <c r="AO384" i="3"/>
  <c r="AO385" i="3"/>
  <c r="AO386" i="3"/>
  <c r="AO387" i="3"/>
  <c r="AO388" i="3"/>
  <c r="AO389" i="3"/>
  <c r="AO390" i="3"/>
  <c r="AO391" i="3"/>
  <c r="AO392" i="3"/>
  <c r="AO393" i="3"/>
  <c r="AO394" i="3"/>
  <c r="AO395" i="3"/>
  <c r="AO396" i="3"/>
  <c r="AO397" i="3"/>
  <c r="AO398" i="3"/>
  <c r="AO399" i="3"/>
  <c r="AO400" i="3"/>
  <c r="AO401" i="3"/>
  <c r="AO402" i="3"/>
  <c r="AO403" i="3"/>
  <c r="AO404" i="3"/>
  <c r="AO405" i="3"/>
  <c r="AO406" i="3"/>
  <c r="AO407" i="3"/>
  <c r="AO408" i="3"/>
  <c r="AO409" i="3"/>
  <c r="AO410" i="3"/>
  <c r="AO411" i="3"/>
  <c r="AO412" i="3"/>
  <c r="AO413" i="3"/>
  <c r="AO414" i="3"/>
  <c r="AO415" i="3"/>
  <c r="AO416" i="3"/>
  <c r="AO417" i="3"/>
  <c r="AO418" i="3"/>
  <c r="AO419" i="3"/>
  <c r="AO420" i="3"/>
  <c r="AO421" i="3"/>
  <c r="AO422" i="3"/>
  <c r="AO423" i="3"/>
  <c r="AO424" i="3"/>
  <c r="AO425" i="3"/>
  <c r="AO426" i="3"/>
  <c r="AO427" i="3"/>
  <c r="AO428" i="3"/>
  <c r="AO429" i="3"/>
  <c r="AO430" i="3"/>
  <c r="AO431" i="3"/>
  <c r="AO432" i="3"/>
  <c r="AO433" i="3"/>
  <c r="AO434" i="3"/>
  <c r="AO435" i="3"/>
  <c r="AO436" i="3"/>
  <c r="AO437" i="3"/>
  <c r="AO438" i="3"/>
  <c r="AO439" i="3"/>
  <c r="AO440" i="3"/>
  <c r="AO441" i="3"/>
  <c r="AO442" i="3"/>
  <c r="AO443" i="3"/>
  <c r="AO444" i="3"/>
  <c r="AO445" i="3"/>
  <c r="AO446" i="3"/>
  <c r="AO447" i="3"/>
  <c r="AO448" i="3"/>
  <c r="AO449" i="3"/>
  <c r="AO450" i="3"/>
  <c r="AO451" i="3"/>
  <c r="AO452" i="3"/>
  <c r="AO453" i="3"/>
  <c r="AO454" i="3"/>
  <c r="AO455" i="3"/>
  <c r="AO456" i="3"/>
  <c r="AO457" i="3"/>
  <c r="AO458" i="3"/>
  <c r="AO459" i="3"/>
  <c r="AO460" i="3"/>
  <c r="AO461" i="3"/>
  <c r="AO462" i="3"/>
  <c r="AO463" i="3"/>
  <c r="AO464" i="3"/>
  <c r="AO465" i="3"/>
  <c r="AO466" i="3"/>
  <c r="AO467" i="3"/>
  <c r="AO468" i="3"/>
  <c r="AO469" i="3"/>
  <c r="AO470" i="3"/>
  <c r="AO471" i="3"/>
  <c r="AO472" i="3"/>
  <c r="AO473" i="3"/>
  <c r="AO474" i="3"/>
  <c r="AO475" i="3"/>
  <c r="AO476" i="3"/>
  <c r="AO477" i="3"/>
  <c r="AO478" i="3"/>
  <c r="AO479" i="3"/>
  <c r="AO480" i="3"/>
  <c r="AO481" i="3"/>
  <c r="AO482" i="3"/>
  <c r="AO483" i="3"/>
  <c r="AO484" i="3"/>
  <c r="AO485" i="3"/>
  <c r="AO486" i="3"/>
  <c r="AO487" i="3"/>
  <c r="AO488" i="3"/>
  <c r="AO489" i="3"/>
  <c r="AO490" i="3"/>
  <c r="AO491" i="3"/>
  <c r="AO492" i="3"/>
  <c r="AO493" i="3"/>
  <c r="AO494" i="3"/>
  <c r="AO495" i="3"/>
  <c r="AO496" i="3"/>
  <c r="AO497" i="3"/>
  <c r="AO498" i="3"/>
  <c r="AO499" i="3"/>
  <c r="AO500" i="3"/>
  <c r="AO501" i="3"/>
  <c r="AO502" i="3"/>
  <c r="AO503" i="3"/>
  <c r="AO504" i="3"/>
  <c r="AO505" i="3"/>
  <c r="AO506" i="3"/>
  <c r="AO507" i="3"/>
  <c r="AO508" i="3"/>
  <c r="AO509" i="3"/>
  <c r="AO510" i="3"/>
  <c r="AO511" i="3"/>
  <c r="AO512" i="3"/>
  <c r="AO513" i="3"/>
  <c r="AO514" i="3"/>
  <c r="AO515" i="3"/>
  <c r="AO516" i="3"/>
  <c r="AO517" i="3"/>
  <c r="AO518" i="3"/>
  <c r="AO519" i="3"/>
  <c r="AO520" i="3"/>
  <c r="AO521" i="3"/>
  <c r="AO522" i="3"/>
  <c r="AO523" i="3"/>
  <c r="AO524" i="3"/>
  <c r="AO525" i="3"/>
  <c r="AO526" i="3"/>
  <c r="AO527" i="3"/>
  <c r="AO528" i="3"/>
  <c r="AO529" i="3"/>
  <c r="AO530" i="3"/>
  <c r="AO531" i="3"/>
  <c r="AO532" i="3"/>
  <c r="AO533" i="3"/>
  <c r="AO534" i="3"/>
  <c r="AO535" i="3"/>
  <c r="AO536" i="3"/>
  <c r="AO537" i="3"/>
  <c r="AO538" i="3"/>
  <c r="AO539" i="3"/>
  <c r="AO540" i="3"/>
  <c r="AO541" i="3"/>
  <c r="AO542" i="3"/>
  <c r="AO543" i="3"/>
  <c r="AO544" i="3"/>
  <c r="AO545" i="3"/>
  <c r="AO546" i="3"/>
  <c r="AO547" i="3"/>
  <c r="AO548" i="3"/>
  <c r="AO549" i="3"/>
  <c r="AO550" i="3"/>
  <c r="AO551" i="3"/>
  <c r="AO552" i="3"/>
  <c r="AO553" i="3"/>
  <c r="AO554" i="3"/>
  <c r="AO555" i="3"/>
  <c r="AO556" i="3"/>
  <c r="AO557" i="3"/>
  <c r="AO558" i="3"/>
  <c r="AO559" i="3"/>
  <c r="AO560" i="3"/>
  <c r="AO561" i="3"/>
  <c r="AO562" i="3"/>
  <c r="AO563" i="3"/>
  <c r="AO564" i="3"/>
  <c r="AO565" i="3"/>
  <c r="AO566" i="3"/>
  <c r="AO567" i="3"/>
  <c r="AO568" i="3"/>
  <c r="AO569" i="3"/>
  <c r="AO570" i="3"/>
  <c r="AO571" i="3"/>
  <c r="AO572" i="3"/>
  <c r="AO573" i="3"/>
  <c r="AO574" i="3"/>
  <c r="AO575" i="3"/>
  <c r="AO576" i="3"/>
  <c r="AO577" i="3"/>
  <c r="AO578" i="3"/>
  <c r="AO579" i="3"/>
  <c r="AO580" i="3"/>
  <c r="AO581" i="3"/>
  <c r="AO582" i="3"/>
  <c r="AO583" i="3"/>
  <c r="AO584" i="3"/>
  <c r="AO585" i="3"/>
  <c r="AO586" i="3"/>
  <c r="AO587" i="3"/>
  <c r="AO588" i="3"/>
  <c r="AO589" i="3"/>
  <c r="AO590" i="3"/>
  <c r="AO591" i="3"/>
  <c r="AO592" i="3"/>
  <c r="AO593" i="3"/>
  <c r="AO594" i="3"/>
  <c r="AO595" i="3"/>
  <c r="AO596" i="3"/>
  <c r="AO597" i="3"/>
  <c r="AO598" i="3"/>
  <c r="AO599" i="3"/>
  <c r="AO600" i="3"/>
  <c r="AO601" i="3"/>
  <c r="AO602" i="3"/>
  <c r="AO603" i="3"/>
  <c r="AO604" i="3"/>
  <c r="AO605" i="3"/>
  <c r="AO606" i="3"/>
  <c r="AO607" i="3"/>
  <c r="AO608" i="3"/>
  <c r="AO609" i="3"/>
  <c r="AO610" i="3"/>
  <c r="AO611" i="3"/>
  <c r="AO612" i="3"/>
  <c r="AO613" i="3"/>
  <c r="AO614" i="3"/>
  <c r="AO615" i="3"/>
  <c r="AO616" i="3"/>
  <c r="AO617" i="3"/>
  <c r="AO618" i="3"/>
  <c r="AO619" i="3"/>
  <c r="AO620" i="3"/>
  <c r="AO621" i="3"/>
  <c r="AO622" i="3"/>
  <c r="AO623" i="3"/>
  <c r="AO624" i="3"/>
  <c r="AO625" i="3"/>
  <c r="AO626" i="3"/>
  <c r="AO627" i="3"/>
  <c r="AO628" i="3"/>
  <c r="AO629" i="3"/>
  <c r="AO630" i="3"/>
  <c r="AO631" i="3"/>
  <c r="AO632" i="3"/>
  <c r="AO633" i="3"/>
  <c r="AO634" i="3"/>
  <c r="AO635" i="3"/>
  <c r="AO636" i="3"/>
  <c r="AO637" i="3"/>
  <c r="AO638" i="3"/>
  <c r="AO639" i="3"/>
  <c r="AO640" i="3"/>
  <c r="AO641" i="3"/>
  <c r="AO642" i="3"/>
  <c r="AO643" i="3"/>
  <c r="AO644" i="3"/>
  <c r="AO645" i="3"/>
  <c r="AO646" i="3"/>
  <c r="AO647" i="3"/>
  <c r="AO648" i="3"/>
  <c r="AO649" i="3"/>
  <c r="AO650" i="3"/>
  <c r="AO651" i="3"/>
  <c r="AO652" i="3"/>
  <c r="AO653" i="3"/>
  <c r="AO654" i="3"/>
  <c r="AO655" i="3"/>
  <c r="AO656" i="3"/>
  <c r="AO657" i="3"/>
  <c r="AO658" i="3"/>
  <c r="AO659" i="3"/>
  <c r="AO660" i="3"/>
  <c r="AO661" i="3"/>
  <c r="AO662" i="3"/>
  <c r="AO663" i="3"/>
  <c r="AO664" i="3"/>
  <c r="AO665" i="3"/>
  <c r="AO666" i="3"/>
  <c r="AO667" i="3"/>
  <c r="AO668" i="3"/>
  <c r="AO669" i="3"/>
  <c r="AO670" i="3"/>
  <c r="AO671" i="3"/>
  <c r="AO672" i="3"/>
  <c r="AO673" i="3"/>
  <c r="AO674" i="3"/>
  <c r="AO675" i="3"/>
  <c r="AO676" i="3"/>
  <c r="AO677" i="3"/>
  <c r="AO678" i="3"/>
  <c r="AO679" i="3"/>
  <c r="AO680" i="3"/>
  <c r="AO681" i="3"/>
  <c r="AO682" i="3"/>
  <c r="AO683" i="3"/>
  <c r="AO684" i="3"/>
  <c r="AO685" i="3"/>
  <c r="AO686" i="3"/>
  <c r="AO687" i="3"/>
  <c r="AO688" i="3"/>
  <c r="AO689" i="3"/>
  <c r="AO690" i="3"/>
  <c r="AO691" i="3"/>
  <c r="AO692" i="3"/>
  <c r="AO693" i="3"/>
  <c r="AO694" i="3"/>
  <c r="AO695" i="3"/>
  <c r="AO696" i="3"/>
  <c r="AO697" i="3"/>
  <c r="AO698" i="3"/>
  <c r="AO699" i="3"/>
  <c r="AO700" i="3"/>
  <c r="AO701" i="3"/>
  <c r="AO702" i="3"/>
  <c r="AO703" i="3"/>
  <c r="AO704" i="3"/>
  <c r="AO705" i="3"/>
  <c r="AO706" i="3"/>
  <c r="AO707" i="3"/>
  <c r="AO708" i="3"/>
  <c r="AO709" i="3"/>
  <c r="AO710" i="3"/>
  <c r="AO711" i="3"/>
  <c r="AO712" i="3"/>
  <c r="AO713" i="3"/>
  <c r="AO714" i="3"/>
  <c r="AO715" i="3"/>
  <c r="AO716" i="3"/>
  <c r="AO717" i="3"/>
  <c r="AO718" i="3"/>
  <c r="AO719" i="3"/>
  <c r="AO720" i="3"/>
  <c r="AO721" i="3"/>
  <c r="AO722" i="3"/>
  <c r="AO723" i="3"/>
  <c r="AO724" i="3"/>
  <c r="AO725" i="3"/>
  <c r="AO726" i="3"/>
  <c r="AO727" i="3"/>
  <c r="AO728" i="3"/>
  <c r="AO729" i="3"/>
  <c r="AO730" i="3"/>
  <c r="AO731" i="3"/>
  <c r="AO732" i="3"/>
  <c r="AO733" i="3"/>
  <c r="AO734" i="3"/>
  <c r="AO735" i="3"/>
  <c r="AO736" i="3"/>
  <c r="AO737" i="3"/>
  <c r="AO738" i="3"/>
  <c r="AO739" i="3"/>
  <c r="AO740" i="3"/>
  <c r="AO741" i="3"/>
  <c r="AO742" i="3"/>
  <c r="AO743" i="3"/>
  <c r="AO744" i="3"/>
  <c r="AO745" i="3"/>
  <c r="AO746" i="3"/>
  <c r="AO747" i="3"/>
  <c r="AO748" i="3"/>
  <c r="AO749" i="3"/>
  <c r="AO750" i="3"/>
  <c r="AO751" i="3"/>
  <c r="AO752" i="3"/>
  <c r="AO753" i="3"/>
  <c r="AO754" i="3"/>
  <c r="AO755" i="3"/>
  <c r="AO756" i="3"/>
  <c r="AO757" i="3"/>
  <c r="AO758" i="3"/>
  <c r="AO759" i="3"/>
  <c r="AO760" i="3"/>
  <c r="AO761" i="3"/>
  <c r="AO762" i="3"/>
  <c r="AO763" i="3"/>
  <c r="AO764" i="3"/>
  <c r="AO765" i="3"/>
  <c r="AO766" i="3"/>
  <c r="AO767" i="3"/>
  <c r="AO768" i="3"/>
  <c r="AO769" i="3"/>
  <c r="AO770" i="3"/>
  <c r="AO771" i="3"/>
  <c r="AO772" i="3"/>
  <c r="AO773" i="3"/>
  <c r="AO774" i="3"/>
  <c r="AO775" i="3"/>
  <c r="AO776" i="3"/>
  <c r="AO777" i="3"/>
  <c r="AO778" i="3"/>
  <c r="AO779" i="3"/>
  <c r="AO780" i="3"/>
  <c r="AO781" i="3"/>
  <c r="AO782" i="3"/>
  <c r="AO783" i="3"/>
  <c r="AO784" i="3"/>
  <c r="AO785" i="3"/>
  <c r="AO786" i="3"/>
  <c r="AO787" i="3"/>
  <c r="AO788" i="3"/>
  <c r="AO789" i="3"/>
  <c r="AO790" i="3"/>
  <c r="AO791" i="3"/>
  <c r="AO792" i="3"/>
  <c r="AO793" i="3"/>
  <c r="AO794" i="3"/>
  <c r="AO795" i="3"/>
  <c r="AO796" i="3"/>
  <c r="AO797" i="3"/>
  <c r="AO798" i="3"/>
  <c r="AO799" i="3"/>
  <c r="AO800" i="3"/>
  <c r="AO801" i="3"/>
  <c r="AO802" i="3"/>
  <c r="AO803" i="3"/>
  <c r="AO804" i="3"/>
  <c r="AO805" i="3"/>
  <c r="AO806" i="3"/>
  <c r="AO807" i="3"/>
  <c r="AO808" i="3"/>
  <c r="AO809" i="3"/>
  <c r="AO810" i="3"/>
  <c r="AO811" i="3"/>
  <c r="AO812" i="3"/>
  <c r="AO813" i="3"/>
  <c r="AO814" i="3"/>
  <c r="AO815" i="3"/>
  <c r="AO816" i="3"/>
  <c r="AO817" i="3"/>
  <c r="AO818" i="3"/>
  <c r="AO819" i="3"/>
  <c r="AO820" i="3"/>
  <c r="AO821" i="3"/>
  <c r="AO822" i="3"/>
  <c r="AO823" i="3"/>
  <c r="AO824" i="3"/>
  <c r="AO825" i="3"/>
  <c r="AO826" i="3"/>
  <c r="AO827" i="3"/>
  <c r="AO828" i="3"/>
  <c r="AO829" i="3"/>
  <c r="AO830" i="3"/>
  <c r="AO831" i="3"/>
  <c r="AO832" i="3"/>
  <c r="AO833" i="3"/>
  <c r="AO834" i="3"/>
  <c r="AO835" i="3"/>
  <c r="AO836" i="3"/>
  <c r="AO837" i="3"/>
  <c r="AO838" i="3"/>
  <c r="AO839" i="3"/>
  <c r="AO840" i="3"/>
  <c r="AO841" i="3"/>
  <c r="AO842" i="3"/>
  <c r="AO843" i="3"/>
  <c r="AO844" i="3"/>
  <c r="AO845" i="3"/>
  <c r="AO846" i="3"/>
  <c r="AO847" i="3"/>
  <c r="AO848" i="3"/>
  <c r="AO849" i="3"/>
  <c r="AO850" i="3"/>
  <c r="AO851" i="3"/>
  <c r="AO852" i="3"/>
  <c r="AO853" i="3"/>
  <c r="AO854" i="3"/>
  <c r="AO855" i="3"/>
  <c r="AO856" i="3"/>
  <c r="AO857" i="3"/>
  <c r="AO858" i="3"/>
  <c r="AO859" i="3"/>
  <c r="AO860" i="3"/>
  <c r="AO861" i="3"/>
  <c r="AO862" i="3"/>
  <c r="AO863" i="3"/>
  <c r="AO864" i="3"/>
  <c r="AO865" i="3"/>
  <c r="AO866" i="3"/>
  <c r="AO867" i="3"/>
  <c r="AO868" i="3"/>
  <c r="AO869" i="3"/>
  <c r="AO870" i="3"/>
  <c r="AO871" i="3"/>
  <c r="AO872" i="3"/>
  <c r="AO873" i="3"/>
  <c r="AO874" i="3"/>
  <c r="AO875" i="3"/>
  <c r="AO876" i="3"/>
  <c r="AO877" i="3"/>
  <c r="AO878" i="3"/>
  <c r="AO879" i="3"/>
  <c r="AO880" i="3"/>
  <c r="AO881" i="3"/>
  <c r="AO882" i="3"/>
  <c r="AO883" i="3"/>
  <c r="AO884" i="3"/>
  <c r="AO885" i="3"/>
  <c r="AO886" i="3"/>
  <c r="AO887" i="3"/>
  <c r="AO888" i="3"/>
  <c r="AO889" i="3"/>
  <c r="AO890" i="3"/>
  <c r="AO891" i="3"/>
  <c r="AO892" i="3"/>
  <c r="AO893" i="3"/>
  <c r="AO894" i="3"/>
  <c r="AO895" i="3"/>
  <c r="AO896" i="3"/>
  <c r="AO897" i="3"/>
  <c r="AO898" i="3"/>
  <c r="AO899" i="3"/>
  <c r="AO900" i="3"/>
  <c r="AO901" i="3"/>
  <c r="AO902" i="3"/>
  <c r="AO903" i="3"/>
  <c r="AO904" i="3"/>
  <c r="AO905" i="3"/>
  <c r="AO906" i="3"/>
  <c r="AO907" i="3"/>
  <c r="AO908" i="3"/>
  <c r="AO909" i="3"/>
  <c r="AO910" i="3"/>
  <c r="AO911" i="3"/>
  <c r="AO912" i="3"/>
  <c r="AO913" i="3"/>
  <c r="AO914" i="3"/>
  <c r="AO915" i="3"/>
  <c r="AO916" i="3"/>
  <c r="AO917" i="3"/>
  <c r="AO918" i="3"/>
  <c r="AO919" i="3"/>
  <c r="AO920" i="3"/>
  <c r="AO921" i="3"/>
  <c r="AO922" i="3"/>
  <c r="AO923" i="3"/>
  <c r="AO924" i="3"/>
  <c r="AO925" i="3"/>
  <c r="AO926" i="3"/>
  <c r="AO927" i="3"/>
  <c r="AO928" i="3"/>
  <c r="AO929" i="3"/>
  <c r="AO930" i="3"/>
  <c r="AO931" i="3"/>
  <c r="AO932" i="3"/>
  <c r="AO933" i="3"/>
  <c r="AO934" i="3"/>
  <c r="AO935" i="3"/>
  <c r="AO936" i="3"/>
  <c r="AO937" i="3"/>
  <c r="AO938" i="3"/>
  <c r="AO939" i="3"/>
  <c r="AO940" i="3"/>
  <c r="AO941" i="3"/>
  <c r="AO942" i="3"/>
  <c r="AO943" i="3"/>
  <c r="AO944" i="3"/>
  <c r="AO945" i="3"/>
  <c r="AO946" i="3"/>
  <c r="AO947" i="3"/>
  <c r="AO948" i="3"/>
  <c r="AO949" i="3"/>
  <c r="AO950" i="3"/>
  <c r="AO951" i="3"/>
  <c r="AO952" i="3"/>
  <c r="AO953" i="3"/>
  <c r="AO954" i="3"/>
  <c r="AO955" i="3"/>
  <c r="AO956" i="3"/>
  <c r="AO957" i="3"/>
  <c r="AO958" i="3"/>
  <c r="AO959" i="3"/>
  <c r="AO960" i="3"/>
  <c r="AO961" i="3"/>
  <c r="AO962" i="3"/>
  <c r="AO963" i="3"/>
  <c r="AO964" i="3"/>
  <c r="AO965" i="3"/>
  <c r="AO966" i="3"/>
  <c r="AO967" i="3"/>
  <c r="AO968" i="3"/>
  <c r="AO969" i="3"/>
  <c r="AO970" i="3"/>
  <c r="AO971" i="3"/>
  <c r="AO972" i="3"/>
  <c r="AO973" i="3"/>
  <c r="AO974" i="3"/>
  <c r="AO975" i="3"/>
  <c r="AO976" i="3"/>
  <c r="AO977" i="3"/>
  <c r="AO978" i="3"/>
  <c r="AO979" i="3"/>
  <c r="AO980" i="3"/>
  <c r="AO981" i="3"/>
  <c r="AO982" i="3"/>
  <c r="AO983" i="3"/>
  <c r="AO984" i="3"/>
  <c r="AO985" i="3"/>
  <c r="AO986" i="3"/>
  <c r="AO987" i="3"/>
  <c r="AO988" i="3"/>
  <c r="AO989" i="3"/>
  <c r="AO990" i="3"/>
  <c r="AO991" i="3"/>
  <c r="AO992" i="3"/>
  <c r="AO993" i="3"/>
  <c r="AO994" i="3"/>
  <c r="AO995" i="3"/>
  <c r="AO996" i="3"/>
  <c r="AO997" i="3"/>
  <c r="AO998" i="3"/>
  <c r="AO999" i="3"/>
  <c r="AO1000" i="3"/>
  <c r="AO1001" i="3"/>
  <c r="AO1002" i="3"/>
  <c r="AO1003" i="3"/>
  <c r="AO1004" i="3"/>
  <c r="AO1005" i="3"/>
  <c r="AO1006" i="3"/>
  <c r="AO1007" i="3"/>
  <c r="AN10" i="3"/>
  <c r="AN12" i="3"/>
  <c r="AN13" i="3"/>
  <c r="AN14" i="3"/>
  <c r="AN15" i="3"/>
  <c r="AN16" i="3"/>
  <c r="AN17" i="3"/>
  <c r="AN18" i="3"/>
  <c r="AN19" i="3"/>
  <c r="AN20" i="3"/>
  <c r="AN21" i="3"/>
  <c r="AN22" i="3"/>
  <c r="AN23" i="3"/>
  <c r="AN24" i="3"/>
  <c r="AN25" i="3"/>
  <c r="AN26" i="3"/>
  <c r="AN27" i="3"/>
  <c r="AN28" i="3"/>
  <c r="AN29" i="3"/>
  <c r="AN30" i="3"/>
  <c r="AN31" i="3"/>
  <c r="AN32" i="3"/>
  <c r="AN33" i="3"/>
  <c r="AN34" i="3"/>
  <c r="AN35" i="3"/>
  <c r="AN36" i="3"/>
  <c r="AN37" i="3"/>
  <c r="AN38" i="3"/>
  <c r="AN39" i="3"/>
  <c r="AN40" i="3"/>
  <c r="AN41" i="3"/>
  <c r="AN42" i="3"/>
  <c r="AN43" i="3"/>
  <c r="AN44" i="3"/>
  <c r="AN45" i="3"/>
  <c r="AN46" i="3"/>
  <c r="AN47" i="3"/>
  <c r="AN48" i="3"/>
  <c r="AN49" i="3"/>
  <c r="AN50" i="3"/>
  <c r="AN51" i="3"/>
  <c r="AN52" i="3"/>
  <c r="AN53" i="3"/>
  <c r="AN54" i="3"/>
  <c r="AN55" i="3"/>
  <c r="AN56" i="3"/>
  <c r="AN57" i="3"/>
  <c r="AN58" i="3"/>
  <c r="AN59" i="3"/>
  <c r="AN60" i="3"/>
  <c r="AN61" i="3"/>
  <c r="AN62" i="3"/>
  <c r="AN63" i="3"/>
  <c r="AN64" i="3"/>
  <c r="AN65" i="3"/>
  <c r="AN66" i="3"/>
  <c r="AN67" i="3"/>
  <c r="AN68" i="3"/>
  <c r="AN69" i="3"/>
  <c r="AN70" i="3"/>
  <c r="AN71" i="3"/>
  <c r="AN72" i="3"/>
  <c r="AN73" i="3"/>
  <c r="AN74" i="3"/>
  <c r="AN75" i="3"/>
  <c r="AN76" i="3"/>
  <c r="AN77" i="3"/>
  <c r="AN78" i="3"/>
  <c r="AN79" i="3"/>
  <c r="AN80" i="3"/>
  <c r="AN81" i="3"/>
  <c r="AN82" i="3"/>
  <c r="AN83" i="3"/>
  <c r="AN84" i="3"/>
  <c r="AN85" i="3"/>
  <c r="AN86" i="3"/>
  <c r="AN87" i="3"/>
  <c r="AN88" i="3"/>
  <c r="AN89" i="3"/>
  <c r="AN90" i="3"/>
  <c r="AN91" i="3"/>
  <c r="AN92" i="3"/>
  <c r="AN93" i="3"/>
  <c r="AN94" i="3"/>
  <c r="AN95" i="3"/>
  <c r="AN96" i="3"/>
  <c r="AN97" i="3"/>
  <c r="AN98" i="3"/>
  <c r="AN99" i="3"/>
  <c r="AN100" i="3"/>
  <c r="AN101" i="3"/>
  <c r="AN102" i="3"/>
  <c r="AN103" i="3"/>
  <c r="AN104" i="3"/>
  <c r="AN105" i="3"/>
  <c r="AN106" i="3"/>
  <c r="AN107" i="3"/>
  <c r="AN108" i="3"/>
  <c r="AN109" i="3"/>
  <c r="AN110" i="3"/>
  <c r="AN111" i="3"/>
  <c r="AN112" i="3"/>
  <c r="AN113" i="3"/>
  <c r="AN114" i="3"/>
  <c r="AN115" i="3"/>
  <c r="AN116" i="3"/>
  <c r="AN117" i="3"/>
  <c r="AN118" i="3"/>
  <c r="AN119" i="3"/>
  <c r="AN120" i="3"/>
  <c r="AN121" i="3"/>
  <c r="AN122" i="3"/>
  <c r="AN123" i="3"/>
  <c r="AN124" i="3"/>
  <c r="AN125" i="3"/>
  <c r="AN126" i="3"/>
  <c r="AN127" i="3"/>
  <c r="AN128" i="3"/>
  <c r="AN129" i="3"/>
  <c r="AN130" i="3"/>
  <c r="AN131" i="3"/>
  <c r="AN132" i="3"/>
  <c r="AN133" i="3"/>
  <c r="AN134" i="3"/>
  <c r="AN135" i="3"/>
  <c r="AN136" i="3"/>
  <c r="AN137" i="3"/>
  <c r="AN138" i="3"/>
  <c r="AN139" i="3"/>
  <c r="AN140" i="3"/>
  <c r="AN141" i="3"/>
  <c r="AN142" i="3"/>
  <c r="AN143" i="3"/>
  <c r="AN144" i="3"/>
  <c r="AN145" i="3"/>
  <c r="AN146" i="3"/>
  <c r="AN147" i="3"/>
  <c r="AN148" i="3"/>
  <c r="AN149" i="3"/>
  <c r="AN150" i="3"/>
  <c r="AN151" i="3"/>
  <c r="AN152" i="3"/>
  <c r="AN153" i="3"/>
  <c r="AN154" i="3"/>
  <c r="AN155" i="3"/>
  <c r="AN156" i="3"/>
  <c r="AN157" i="3"/>
  <c r="AN158" i="3"/>
  <c r="AN159" i="3"/>
  <c r="AN160" i="3"/>
  <c r="AN161" i="3"/>
  <c r="AN162" i="3"/>
  <c r="AN163" i="3"/>
  <c r="AN164" i="3"/>
  <c r="AN165" i="3"/>
  <c r="AN166" i="3"/>
  <c r="AN167" i="3"/>
  <c r="AN168" i="3"/>
  <c r="AN169" i="3"/>
  <c r="AN170" i="3"/>
  <c r="AN171" i="3"/>
  <c r="AN172" i="3"/>
  <c r="AN173" i="3"/>
  <c r="AN174" i="3"/>
  <c r="AN175" i="3"/>
  <c r="AN176" i="3"/>
  <c r="AN177" i="3"/>
  <c r="AN178" i="3"/>
  <c r="AN179" i="3"/>
  <c r="AN180" i="3"/>
  <c r="AN181" i="3"/>
  <c r="AN182" i="3"/>
  <c r="AN183" i="3"/>
  <c r="AN184" i="3"/>
  <c r="AN185" i="3"/>
  <c r="AN186" i="3"/>
  <c r="AN187" i="3"/>
  <c r="AN188" i="3"/>
  <c r="AN189" i="3"/>
  <c r="AN190" i="3"/>
  <c r="AN191" i="3"/>
  <c r="AN192" i="3"/>
  <c r="AN193" i="3"/>
  <c r="AN194" i="3"/>
  <c r="AN195" i="3"/>
  <c r="AN196" i="3"/>
  <c r="AN197" i="3"/>
  <c r="AN198" i="3"/>
  <c r="AN199" i="3"/>
  <c r="AN200" i="3"/>
  <c r="AN201" i="3"/>
  <c r="AN202" i="3"/>
  <c r="AN203" i="3"/>
  <c r="AN204" i="3"/>
  <c r="AN205" i="3"/>
  <c r="AN206" i="3"/>
  <c r="AN207" i="3"/>
  <c r="AN208" i="3"/>
  <c r="AN209" i="3"/>
  <c r="AN210" i="3"/>
  <c r="AN211" i="3"/>
  <c r="AN212" i="3"/>
  <c r="AN213" i="3"/>
  <c r="AN214" i="3"/>
  <c r="AN215" i="3"/>
  <c r="AN216" i="3"/>
  <c r="AN217" i="3"/>
  <c r="AN218" i="3"/>
  <c r="AN219" i="3"/>
  <c r="AN220" i="3"/>
  <c r="AN221" i="3"/>
  <c r="AN222" i="3"/>
  <c r="AN223" i="3"/>
  <c r="AN224" i="3"/>
  <c r="AN225" i="3"/>
  <c r="AN226" i="3"/>
  <c r="AN227" i="3"/>
  <c r="AN228" i="3"/>
  <c r="AN229" i="3"/>
  <c r="AN230" i="3"/>
  <c r="AN231" i="3"/>
  <c r="AN232" i="3"/>
  <c r="AN233" i="3"/>
  <c r="AN234" i="3"/>
  <c r="AN235" i="3"/>
  <c r="AN236" i="3"/>
  <c r="AN237" i="3"/>
  <c r="AN238" i="3"/>
  <c r="AN239" i="3"/>
  <c r="AN240" i="3"/>
  <c r="AN241" i="3"/>
  <c r="AN242" i="3"/>
  <c r="AN243" i="3"/>
  <c r="AN244" i="3"/>
  <c r="AN245" i="3"/>
  <c r="AN246" i="3"/>
  <c r="AN247" i="3"/>
  <c r="AN248" i="3"/>
  <c r="AN249" i="3"/>
  <c r="AN250" i="3"/>
  <c r="AN251" i="3"/>
  <c r="AN252" i="3"/>
  <c r="AN253" i="3"/>
  <c r="AN254" i="3"/>
  <c r="AN255" i="3"/>
  <c r="AN256" i="3"/>
  <c r="AN257" i="3"/>
  <c r="AN258" i="3"/>
  <c r="AN259" i="3"/>
  <c r="AN260" i="3"/>
  <c r="AN261" i="3"/>
  <c r="AN262" i="3"/>
  <c r="AN263" i="3"/>
  <c r="AN264" i="3"/>
  <c r="AN265" i="3"/>
  <c r="AN266" i="3"/>
  <c r="AN267" i="3"/>
  <c r="AN268" i="3"/>
  <c r="AN269" i="3"/>
  <c r="AN270" i="3"/>
  <c r="AN271" i="3"/>
  <c r="AN272" i="3"/>
  <c r="AN273" i="3"/>
  <c r="AN274" i="3"/>
  <c r="AN275" i="3"/>
  <c r="AN276" i="3"/>
  <c r="AN277" i="3"/>
  <c r="AN278" i="3"/>
  <c r="AN279" i="3"/>
  <c r="AN280" i="3"/>
  <c r="AN281" i="3"/>
  <c r="AN282" i="3"/>
  <c r="AN283" i="3"/>
  <c r="AN284" i="3"/>
  <c r="AN285" i="3"/>
  <c r="AN286" i="3"/>
  <c r="AN287" i="3"/>
  <c r="AN288" i="3"/>
  <c r="AN289" i="3"/>
  <c r="AN290" i="3"/>
  <c r="AN291" i="3"/>
  <c r="AN292" i="3"/>
  <c r="AN293" i="3"/>
  <c r="AN294" i="3"/>
  <c r="AN295" i="3"/>
  <c r="AN296" i="3"/>
  <c r="AN297" i="3"/>
  <c r="AN298" i="3"/>
  <c r="AN299" i="3"/>
  <c r="AN300" i="3"/>
  <c r="AN301" i="3"/>
  <c r="AN302" i="3"/>
  <c r="AN303" i="3"/>
  <c r="AN304" i="3"/>
  <c r="AN305" i="3"/>
  <c r="AN306" i="3"/>
  <c r="AN307" i="3"/>
  <c r="AN308" i="3"/>
  <c r="AN309" i="3"/>
  <c r="AN310" i="3"/>
  <c r="AN311" i="3"/>
  <c r="AN312" i="3"/>
  <c r="AN313" i="3"/>
  <c r="AN314" i="3"/>
  <c r="AN315" i="3"/>
  <c r="AN316" i="3"/>
  <c r="AN317" i="3"/>
  <c r="AN318" i="3"/>
  <c r="AN319" i="3"/>
  <c r="AN320" i="3"/>
  <c r="AN321" i="3"/>
  <c r="AN322" i="3"/>
  <c r="AN323" i="3"/>
  <c r="AN324" i="3"/>
  <c r="AN325" i="3"/>
  <c r="AN326" i="3"/>
  <c r="AN327" i="3"/>
  <c r="AN328" i="3"/>
  <c r="AN329" i="3"/>
  <c r="AN330" i="3"/>
  <c r="AN331" i="3"/>
  <c r="AN332" i="3"/>
  <c r="AN333" i="3"/>
  <c r="AN334" i="3"/>
  <c r="AN335" i="3"/>
  <c r="AN336" i="3"/>
  <c r="AN337" i="3"/>
  <c r="AN338" i="3"/>
  <c r="AN339" i="3"/>
  <c r="AN340" i="3"/>
  <c r="AN341" i="3"/>
  <c r="AN342" i="3"/>
  <c r="AN343" i="3"/>
  <c r="AN344" i="3"/>
  <c r="AN345" i="3"/>
  <c r="AN346" i="3"/>
  <c r="AN347" i="3"/>
  <c r="AN348" i="3"/>
  <c r="AN349" i="3"/>
  <c r="AN350" i="3"/>
  <c r="AN351" i="3"/>
  <c r="AN352" i="3"/>
  <c r="AN353" i="3"/>
  <c r="AN354" i="3"/>
  <c r="AN355" i="3"/>
  <c r="AN356" i="3"/>
  <c r="AN357" i="3"/>
  <c r="AN358" i="3"/>
  <c r="AN359" i="3"/>
  <c r="AN360" i="3"/>
  <c r="AN361" i="3"/>
  <c r="AN362" i="3"/>
  <c r="AN363" i="3"/>
  <c r="AN364" i="3"/>
  <c r="AN365" i="3"/>
  <c r="AN366" i="3"/>
  <c r="AN367" i="3"/>
  <c r="AN368" i="3"/>
  <c r="AN369" i="3"/>
  <c r="AN370" i="3"/>
  <c r="AN371" i="3"/>
  <c r="AN372" i="3"/>
  <c r="AN373" i="3"/>
  <c r="AN374" i="3"/>
  <c r="AN375" i="3"/>
  <c r="AN376" i="3"/>
  <c r="AN377" i="3"/>
  <c r="AN378" i="3"/>
  <c r="AN379" i="3"/>
  <c r="AN380" i="3"/>
  <c r="AN381" i="3"/>
  <c r="AN382" i="3"/>
  <c r="AN383" i="3"/>
  <c r="AN384" i="3"/>
  <c r="AN385" i="3"/>
  <c r="AN386" i="3"/>
  <c r="AN387" i="3"/>
  <c r="AN388" i="3"/>
  <c r="AN389" i="3"/>
  <c r="AN390" i="3"/>
  <c r="AN391" i="3"/>
  <c r="AN392" i="3"/>
  <c r="AN393" i="3"/>
  <c r="AN394" i="3"/>
  <c r="AN395" i="3"/>
  <c r="AN396" i="3"/>
  <c r="AN397" i="3"/>
  <c r="AN398" i="3"/>
  <c r="AN399" i="3"/>
  <c r="AN400" i="3"/>
  <c r="AN401" i="3"/>
  <c r="AN402" i="3"/>
  <c r="AN403" i="3"/>
  <c r="AN404" i="3"/>
  <c r="AN405" i="3"/>
  <c r="AN406" i="3"/>
  <c r="AN407" i="3"/>
  <c r="AN408" i="3"/>
  <c r="AN409" i="3"/>
  <c r="AN410" i="3"/>
  <c r="AN411" i="3"/>
  <c r="AN412" i="3"/>
  <c r="AN413" i="3"/>
  <c r="AN414" i="3"/>
  <c r="AN415" i="3"/>
  <c r="AN416" i="3"/>
  <c r="AN417" i="3"/>
  <c r="AN418" i="3"/>
  <c r="AN419" i="3"/>
  <c r="AN420" i="3"/>
  <c r="AN421" i="3"/>
  <c r="AN422" i="3"/>
  <c r="AN423" i="3"/>
  <c r="AN424" i="3"/>
  <c r="AN425" i="3"/>
  <c r="AN426" i="3"/>
  <c r="AN427" i="3"/>
  <c r="AN428" i="3"/>
  <c r="AN429" i="3"/>
  <c r="AN430" i="3"/>
  <c r="AN431" i="3"/>
  <c r="AN432" i="3"/>
  <c r="AN433" i="3"/>
  <c r="AN434" i="3"/>
  <c r="AN435" i="3"/>
  <c r="AN436" i="3"/>
  <c r="AN437" i="3"/>
  <c r="AN438" i="3"/>
  <c r="AN439" i="3"/>
  <c r="AN440" i="3"/>
  <c r="AN441" i="3"/>
  <c r="AN442" i="3"/>
  <c r="AN443" i="3"/>
  <c r="AN444" i="3"/>
  <c r="AN445" i="3"/>
  <c r="AN446" i="3"/>
  <c r="AN447" i="3"/>
  <c r="AN448" i="3"/>
  <c r="AN449" i="3"/>
  <c r="AN450" i="3"/>
  <c r="AN451" i="3"/>
  <c r="AN452" i="3"/>
  <c r="AN453" i="3"/>
  <c r="AN454" i="3"/>
  <c r="AN455" i="3"/>
  <c r="AN456" i="3"/>
  <c r="AN457" i="3"/>
  <c r="AN458" i="3"/>
  <c r="AN459" i="3"/>
  <c r="AN460" i="3"/>
  <c r="AN461" i="3"/>
  <c r="AN462" i="3"/>
  <c r="AN463" i="3"/>
  <c r="AN464" i="3"/>
  <c r="AN465" i="3"/>
  <c r="AN466" i="3"/>
  <c r="AN467" i="3"/>
  <c r="AN468" i="3"/>
  <c r="AN469" i="3"/>
  <c r="AN470" i="3"/>
  <c r="AN471" i="3"/>
  <c r="AN472" i="3"/>
  <c r="AN473" i="3"/>
  <c r="AN474" i="3"/>
  <c r="AN475" i="3"/>
  <c r="AN476" i="3"/>
  <c r="AN477" i="3"/>
  <c r="AN478" i="3"/>
  <c r="AN479" i="3"/>
  <c r="AN480" i="3"/>
  <c r="AN481" i="3"/>
  <c r="AN482" i="3"/>
  <c r="AN483" i="3"/>
  <c r="AN484" i="3"/>
  <c r="AN485" i="3"/>
  <c r="AN486" i="3"/>
  <c r="AN487" i="3"/>
  <c r="AN488" i="3"/>
  <c r="AN489" i="3"/>
  <c r="AN490" i="3"/>
  <c r="AN491" i="3"/>
  <c r="AN492" i="3"/>
  <c r="AN493" i="3"/>
  <c r="AN494" i="3"/>
  <c r="AN495" i="3"/>
  <c r="AN496" i="3"/>
  <c r="AN497" i="3"/>
  <c r="AN498" i="3"/>
  <c r="AN499" i="3"/>
  <c r="AN500" i="3"/>
  <c r="AN501" i="3"/>
  <c r="AN502" i="3"/>
  <c r="AN503" i="3"/>
  <c r="AN504" i="3"/>
  <c r="AN505" i="3"/>
  <c r="AN506" i="3"/>
  <c r="AN507" i="3"/>
  <c r="AN508" i="3"/>
  <c r="AN509" i="3"/>
  <c r="AN510" i="3"/>
  <c r="AN511" i="3"/>
  <c r="AN512" i="3"/>
  <c r="AN513" i="3"/>
  <c r="AN514" i="3"/>
  <c r="AN515" i="3"/>
  <c r="AN516" i="3"/>
  <c r="AN517" i="3"/>
  <c r="AN518" i="3"/>
  <c r="AN519" i="3"/>
  <c r="AN520" i="3"/>
  <c r="AN521" i="3"/>
  <c r="AN522" i="3"/>
  <c r="AN523" i="3"/>
  <c r="AN524" i="3"/>
  <c r="AN525" i="3"/>
  <c r="AN526" i="3"/>
  <c r="AN527" i="3"/>
  <c r="AN528" i="3"/>
  <c r="AN529" i="3"/>
  <c r="AN530" i="3"/>
  <c r="AN531" i="3"/>
  <c r="AN532" i="3"/>
  <c r="AN533" i="3"/>
  <c r="AN534" i="3"/>
  <c r="AN535" i="3"/>
  <c r="AN536" i="3"/>
  <c r="AN537" i="3"/>
  <c r="AN538" i="3"/>
  <c r="AN539" i="3"/>
  <c r="AN540" i="3"/>
  <c r="AN541" i="3"/>
  <c r="AN542" i="3"/>
  <c r="AN543" i="3"/>
  <c r="AN544" i="3"/>
  <c r="AN545" i="3"/>
  <c r="AN546" i="3"/>
  <c r="AN547" i="3"/>
  <c r="AN548" i="3"/>
  <c r="AN549" i="3"/>
  <c r="AN550" i="3"/>
  <c r="AN551" i="3"/>
  <c r="AN552" i="3"/>
  <c r="AN553" i="3"/>
  <c r="AN554" i="3"/>
  <c r="AN555" i="3"/>
  <c r="AN556" i="3"/>
  <c r="AN557" i="3"/>
  <c r="AN558" i="3"/>
  <c r="AN559" i="3"/>
  <c r="AN560" i="3"/>
  <c r="AN561" i="3"/>
  <c r="AN562" i="3"/>
  <c r="AN563" i="3"/>
  <c r="AN564" i="3"/>
  <c r="AN565" i="3"/>
  <c r="AN566" i="3"/>
  <c r="AN567" i="3"/>
  <c r="AN568" i="3"/>
  <c r="AN569" i="3"/>
  <c r="AN570" i="3"/>
  <c r="AN571" i="3"/>
  <c r="AN572" i="3"/>
  <c r="AN573" i="3"/>
  <c r="AN574" i="3"/>
  <c r="AN575" i="3"/>
  <c r="AN576" i="3"/>
  <c r="AN577" i="3"/>
  <c r="AN578" i="3"/>
  <c r="AN579" i="3"/>
  <c r="AN580" i="3"/>
  <c r="AN581" i="3"/>
  <c r="AN582" i="3"/>
  <c r="AN583" i="3"/>
  <c r="AN584" i="3"/>
  <c r="AN585" i="3"/>
  <c r="AN586" i="3"/>
  <c r="AN587" i="3"/>
  <c r="AN588" i="3"/>
  <c r="AN589" i="3"/>
  <c r="AN590" i="3"/>
  <c r="AN591" i="3"/>
  <c r="AN592" i="3"/>
  <c r="AN593" i="3"/>
  <c r="AN594" i="3"/>
  <c r="AN595" i="3"/>
  <c r="AN596" i="3"/>
  <c r="AN597" i="3"/>
  <c r="AN598" i="3"/>
  <c r="AN599" i="3"/>
  <c r="AN600" i="3"/>
  <c r="AN601" i="3"/>
  <c r="AN602" i="3"/>
  <c r="AN603" i="3"/>
  <c r="AN604" i="3"/>
  <c r="AN605" i="3"/>
  <c r="AN606" i="3"/>
  <c r="AN607" i="3"/>
  <c r="AN608" i="3"/>
  <c r="AN609" i="3"/>
  <c r="AN610" i="3"/>
  <c r="AN611" i="3"/>
  <c r="AN612" i="3"/>
  <c r="AN613" i="3"/>
  <c r="AN614" i="3"/>
  <c r="AN615" i="3"/>
  <c r="AN616" i="3"/>
  <c r="AN617" i="3"/>
  <c r="AN618" i="3"/>
  <c r="AN619" i="3"/>
  <c r="AN620" i="3"/>
  <c r="AN621" i="3"/>
  <c r="AN622" i="3"/>
  <c r="AN623" i="3"/>
  <c r="AN624" i="3"/>
  <c r="AN625" i="3"/>
  <c r="AN626" i="3"/>
  <c r="AN627" i="3"/>
  <c r="AN628" i="3"/>
  <c r="AN629" i="3"/>
  <c r="AN630" i="3"/>
  <c r="AN631" i="3"/>
  <c r="AN632" i="3"/>
  <c r="AN633" i="3"/>
  <c r="AN634" i="3"/>
  <c r="AN635" i="3"/>
  <c r="AN636" i="3"/>
  <c r="AN637" i="3"/>
  <c r="AN638" i="3"/>
  <c r="AN639" i="3"/>
  <c r="AN640" i="3"/>
  <c r="AN641" i="3"/>
  <c r="AN642" i="3"/>
  <c r="AN643" i="3"/>
  <c r="AN644" i="3"/>
  <c r="AN645" i="3"/>
  <c r="AN646" i="3"/>
  <c r="AN647" i="3"/>
  <c r="AN648" i="3"/>
  <c r="AN649" i="3"/>
  <c r="AN650" i="3"/>
  <c r="AN651" i="3"/>
  <c r="AN652" i="3"/>
  <c r="AN653" i="3"/>
  <c r="AN654" i="3"/>
  <c r="AN655" i="3"/>
  <c r="AN656" i="3"/>
  <c r="AN657" i="3"/>
  <c r="AN658" i="3"/>
  <c r="AN659" i="3"/>
  <c r="AN660" i="3"/>
  <c r="AN661" i="3"/>
  <c r="AN662" i="3"/>
  <c r="AN663" i="3"/>
  <c r="AN664" i="3"/>
  <c r="AN665" i="3"/>
  <c r="AN666" i="3"/>
  <c r="AN667" i="3"/>
  <c r="AN668" i="3"/>
  <c r="AN669" i="3"/>
  <c r="AN670" i="3"/>
  <c r="AN671" i="3"/>
  <c r="AN672" i="3"/>
  <c r="AN673" i="3"/>
  <c r="AN674" i="3"/>
  <c r="AN675" i="3"/>
  <c r="AN676" i="3"/>
  <c r="AN677" i="3"/>
  <c r="AN678" i="3"/>
  <c r="AN679" i="3"/>
  <c r="AN680" i="3"/>
  <c r="AN681" i="3"/>
  <c r="AN682" i="3"/>
  <c r="AN683" i="3"/>
  <c r="AN684" i="3"/>
  <c r="AN685" i="3"/>
  <c r="AN686" i="3"/>
  <c r="AN687" i="3"/>
  <c r="AN688" i="3"/>
  <c r="AN689" i="3"/>
  <c r="AN690" i="3"/>
  <c r="AN691" i="3"/>
  <c r="AN692" i="3"/>
  <c r="AN693" i="3"/>
  <c r="AN694" i="3"/>
  <c r="AN695" i="3"/>
  <c r="AN696" i="3"/>
  <c r="AN697" i="3"/>
  <c r="AN698" i="3"/>
  <c r="AN699" i="3"/>
  <c r="AN700" i="3"/>
  <c r="AN701" i="3"/>
  <c r="AN702" i="3"/>
  <c r="AN703" i="3"/>
  <c r="AN704" i="3"/>
  <c r="AN705" i="3"/>
  <c r="AN706" i="3"/>
  <c r="AN707" i="3"/>
  <c r="AN708" i="3"/>
  <c r="AN709" i="3"/>
  <c r="AN710" i="3"/>
  <c r="AN711" i="3"/>
  <c r="AN712" i="3"/>
  <c r="AN713" i="3"/>
  <c r="AN714" i="3"/>
  <c r="AN715" i="3"/>
  <c r="AN716" i="3"/>
  <c r="AN717" i="3"/>
  <c r="AN718" i="3"/>
  <c r="AN719" i="3"/>
  <c r="AN720" i="3"/>
  <c r="AN721" i="3"/>
  <c r="AN722" i="3"/>
  <c r="AN723" i="3"/>
  <c r="AN724" i="3"/>
  <c r="AN725" i="3"/>
  <c r="AN726" i="3"/>
  <c r="AN727" i="3"/>
  <c r="AN728" i="3"/>
  <c r="AN729" i="3"/>
  <c r="AN730" i="3"/>
  <c r="AN731" i="3"/>
  <c r="AN732" i="3"/>
  <c r="AN733" i="3"/>
  <c r="AN734" i="3"/>
  <c r="AN735" i="3"/>
  <c r="AN736" i="3"/>
  <c r="AN737" i="3"/>
  <c r="AN738" i="3"/>
  <c r="AN739" i="3"/>
  <c r="AN740" i="3"/>
  <c r="AN741" i="3"/>
  <c r="AN742" i="3"/>
  <c r="AN743" i="3"/>
  <c r="AN744" i="3"/>
  <c r="AN745" i="3"/>
  <c r="AN746" i="3"/>
  <c r="AN747" i="3"/>
  <c r="AN748" i="3"/>
  <c r="AN749" i="3"/>
  <c r="AN750" i="3"/>
  <c r="AN751" i="3"/>
  <c r="AN752" i="3"/>
  <c r="AN753" i="3"/>
  <c r="AN754" i="3"/>
  <c r="AN755" i="3"/>
  <c r="AN756" i="3"/>
  <c r="AN757" i="3"/>
  <c r="AN758" i="3"/>
  <c r="AN759" i="3"/>
  <c r="AN760" i="3"/>
  <c r="AN761" i="3"/>
  <c r="AN762" i="3"/>
  <c r="AN763" i="3"/>
  <c r="AN764" i="3"/>
  <c r="AN765" i="3"/>
  <c r="AN766" i="3"/>
  <c r="AN767" i="3"/>
  <c r="AN768" i="3"/>
  <c r="AN769" i="3"/>
  <c r="AN770" i="3"/>
  <c r="AN771" i="3"/>
  <c r="AN772" i="3"/>
  <c r="AN773" i="3"/>
  <c r="AN774" i="3"/>
  <c r="AN775" i="3"/>
  <c r="AN776" i="3"/>
  <c r="AN777" i="3"/>
  <c r="AN778" i="3"/>
  <c r="AN779" i="3"/>
  <c r="AN780" i="3"/>
  <c r="AN781" i="3"/>
  <c r="AN782" i="3"/>
  <c r="AN783" i="3"/>
  <c r="AN784" i="3"/>
  <c r="AN785" i="3"/>
  <c r="AN786" i="3"/>
  <c r="AN787" i="3"/>
  <c r="AN788" i="3"/>
  <c r="AN789" i="3"/>
  <c r="AN790" i="3"/>
  <c r="AN791" i="3"/>
  <c r="AN792" i="3"/>
  <c r="AN793" i="3"/>
  <c r="AN794" i="3"/>
  <c r="AN795" i="3"/>
  <c r="AN796" i="3"/>
  <c r="AN797" i="3"/>
  <c r="AN798" i="3"/>
  <c r="AN799" i="3"/>
  <c r="AN800" i="3"/>
  <c r="AN801" i="3"/>
  <c r="AN802" i="3"/>
  <c r="AN803" i="3"/>
  <c r="AN804" i="3"/>
  <c r="AN805" i="3"/>
  <c r="AN806" i="3"/>
  <c r="AN807" i="3"/>
  <c r="AN808" i="3"/>
  <c r="AN809" i="3"/>
  <c r="AN810" i="3"/>
  <c r="AN811" i="3"/>
  <c r="AN812" i="3"/>
  <c r="AN813" i="3"/>
  <c r="AN814" i="3"/>
  <c r="AN815" i="3"/>
  <c r="AN816" i="3"/>
  <c r="AN817" i="3"/>
  <c r="AN818" i="3"/>
  <c r="AN819" i="3"/>
  <c r="AN820" i="3"/>
  <c r="AN821" i="3"/>
  <c r="AN822" i="3"/>
  <c r="AN823" i="3"/>
  <c r="AN824" i="3"/>
  <c r="AN825" i="3"/>
  <c r="AN826" i="3"/>
  <c r="AN827" i="3"/>
  <c r="AN828" i="3"/>
  <c r="AN829" i="3"/>
  <c r="AN830" i="3"/>
  <c r="AN831" i="3"/>
  <c r="AN832" i="3"/>
  <c r="AN833" i="3"/>
  <c r="AN834" i="3"/>
  <c r="AN835" i="3"/>
  <c r="AN836" i="3"/>
  <c r="AN837" i="3"/>
  <c r="AN838" i="3"/>
  <c r="AN839" i="3"/>
  <c r="AN840" i="3"/>
  <c r="AN841" i="3"/>
  <c r="AN842" i="3"/>
  <c r="AN843" i="3"/>
  <c r="AN844" i="3"/>
  <c r="AN845" i="3"/>
  <c r="AN846" i="3"/>
  <c r="AN847" i="3"/>
  <c r="AN848" i="3"/>
  <c r="AN849" i="3"/>
  <c r="AN850" i="3"/>
  <c r="AN851" i="3"/>
  <c r="AN852" i="3"/>
  <c r="AN853" i="3"/>
  <c r="AN854" i="3"/>
  <c r="AN855" i="3"/>
  <c r="AN856" i="3"/>
  <c r="AN857" i="3"/>
  <c r="AN858" i="3"/>
  <c r="AN859" i="3"/>
  <c r="AN860" i="3"/>
  <c r="AN861" i="3"/>
  <c r="AN862" i="3"/>
  <c r="AN863" i="3"/>
  <c r="AN864" i="3"/>
  <c r="AN865" i="3"/>
  <c r="AN866" i="3"/>
  <c r="AN867" i="3"/>
  <c r="AN868" i="3"/>
  <c r="AN869" i="3"/>
  <c r="AN870" i="3"/>
  <c r="AN871" i="3"/>
  <c r="AN872" i="3"/>
  <c r="AN873" i="3"/>
  <c r="AN874" i="3"/>
  <c r="AN875" i="3"/>
  <c r="AN876" i="3"/>
  <c r="AN877" i="3"/>
  <c r="AN878" i="3"/>
  <c r="AN879" i="3"/>
  <c r="AN880" i="3"/>
  <c r="AN881" i="3"/>
  <c r="AN882" i="3"/>
  <c r="AN883" i="3"/>
  <c r="AN884" i="3"/>
  <c r="AN885" i="3"/>
  <c r="AN886" i="3"/>
  <c r="AN887" i="3"/>
  <c r="AN888" i="3"/>
  <c r="AN889" i="3"/>
  <c r="AN890" i="3"/>
  <c r="AN891" i="3"/>
  <c r="AN892" i="3"/>
  <c r="AN893" i="3"/>
  <c r="AN894" i="3"/>
  <c r="AN895" i="3"/>
  <c r="AN896" i="3"/>
  <c r="AN897" i="3"/>
  <c r="AN898" i="3"/>
  <c r="AN899" i="3"/>
  <c r="AN900" i="3"/>
  <c r="AN901" i="3"/>
  <c r="AN902" i="3"/>
  <c r="AN903" i="3"/>
  <c r="AN904" i="3"/>
  <c r="AN905" i="3"/>
  <c r="AN906" i="3"/>
  <c r="AN907" i="3"/>
  <c r="AN908" i="3"/>
  <c r="AN909" i="3"/>
  <c r="AN910" i="3"/>
  <c r="AN911" i="3"/>
  <c r="AN912" i="3"/>
  <c r="AN913" i="3"/>
  <c r="AN914" i="3"/>
  <c r="AN915" i="3"/>
  <c r="AN916" i="3"/>
  <c r="AN917" i="3"/>
  <c r="AN918" i="3"/>
  <c r="AN919" i="3"/>
  <c r="AN920" i="3"/>
  <c r="AN921" i="3"/>
  <c r="AN922" i="3"/>
  <c r="AN923" i="3"/>
  <c r="AN924" i="3"/>
  <c r="AN925" i="3"/>
  <c r="AN926" i="3"/>
  <c r="AN927" i="3"/>
  <c r="AN928" i="3"/>
  <c r="AN929" i="3"/>
  <c r="AN930" i="3"/>
  <c r="AN931" i="3"/>
  <c r="AN932" i="3"/>
  <c r="AN933" i="3"/>
  <c r="AN934" i="3"/>
  <c r="AN935" i="3"/>
  <c r="AN936" i="3"/>
  <c r="AN937" i="3"/>
  <c r="AN938" i="3"/>
  <c r="AN939" i="3"/>
  <c r="AN940" i="3"/>
  <c r="AN941" i="3"/>
  <c r="AN942" i="3"/>
  <c r="AN943" i="3"/>
  <c r="AN944" i="3"/>
  <c r="AN945" i="3"/>
  <c r="AN946" i="3"/>
  <c r="AN947" i="3"/>
  <c r="AN948" i="3"/>
  <c r="AN949" i="3"/>
  <c r="AN950" i="3"/>
  <c r="AN951" i="3"/>
  <c r="AN952" i="3"/>
  <c r="AN953" i="3"/>
  <c r="AN954" i="3"/>
  <c r="AN955" i="3"/>
  <c r="AN956" i="3"/>
  <c r="AN957" i="3"/>
  <c r="AN958" i="3"/>
  <c r="AN959" i="3"/>
  <c r="AN960" i="3"/>
  <c r="AN961" i="3"/>
  <c r="AN962" i="3"/>
  <c r="AN963" i="3"/>
  <c r="AN964" i="3"/>
  <c r="AN965" i="3"/>
  <c r="AN966" i="3"/>
  <c r="AN967" i="3"/>
  <c r="AN968" i="3"/>
  <c r="AN969" i="3"/>
  <c r="AN970" i="3"/>
  <c r="AN971" i="3"/>
  <c r="AN972" i="3"/>
  <c r="AN973" i="3"/>
  <c r="AN974" i="3"/>
  <c r="AN975" i="3"/>
  <c r="AN976" i="3"/>
  <c r="AN977" i="3"/>
  <c r="AN978" i="3"/>
  <c r="AN979" i="3"/>
  <c r="AN980" i="3"/>
  <c r="AN981" i="3"/>
  <c r="AN982" i="3"/>
  <c r="AN983" i="3"/>
  <c r="AN984" i="3"/>
  <c r="AN985" i="3"/>
  <c r="AN986" i="3"/>
  <c r="AN987" i="3"/>
  <c r="AN988" i="3"/>
  <c r="AN989" i="3"/>
  <c r="AN990" i="3"/>
  <c r="AN991" i="3"/>
  <c r="AN992" i="3"/>
  <c r="AN993" i="3"/>
  <c r="AN994" i="3"/>
  <c r="AN995" i="3"/>
  <c r="AN996" i="3"/>
  <c r="AN997" i="3"/>
  <c r="AN998" i="3"/>
  <c r="AN999" i="3"/>
  <c r="AN1000" i="3"/>
  <c r="AN1001" i="3"/>
  <c r="AN1002" i="3"/>
  <c r="AN1003" i="3"/>
  <c r="AN1004" i="3"/>
  <c r="AN1005" i="3"/>
  <c r="AN1006" i="3"/>
  <c r="AN1007" i="3"/>
  <c r="AM10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292" i="3"/>
  <c r="AM293" i="3"/>
  <c r="AM294" i="3"/>
  <c r="AM295" i="3"/>
  <c r="AM296" i="3"/>
  <c r="AM297" i="3"/>
  <c r="AM298" i="3"/>
  <c r="AM299" i="3"/>
  <c r="AM300" i="3"/>
  <c r="AM301" i="3"/>
  <c r="AM302" i="3"/>
  <c r="AM303" i="3"/>
  <c r="AM304" i="3"/>
  <c r="AM305" i="3"/>
  <c r="AM306" i="3"/>
  <c r="AM307" i="3"/>
  <c r="AM308" i="3"/>
  <c r="AM309" i="3"/>
  <c r="AM310" i="3"/>
  <c r="AM311" i="3"/>
  <c r="AM312" i="3"/>
  <c r="AM313" i="3"/>
  <c r="AM314" i="3"/>
  <c r="AM315" i="3"/>
  <c r="AM316" i="3"/>
  <c r="AM317" i="3"/>
  <c r="AM318" i="3"/>
  <c r="AM319" i="3"/>
  <c r="AM320" i="3"/>
  <c r="AM321" i="3"/>
  <c r="AM322" i="3"/>
  <c r="AM323" i="3"/>
  <c r="AM324" i="3"/>
  <c r="AM325" i="3"/>
  <c r="AM326" i="3"/>
  <c r="AM327" i="3"/>
  <c r="AM328" i="3"/>
  <c r="AM329" i="3"/>
  <c r="AM330" i="3"/>
  <c r="AM331" i="3"/>
  <c r="AM332" i="3"/>
  <c r="AM333" i="3"/>
  <c r="AM334" i="3"/>
  <c r="AM335" i="3"/>
  <c r="AM336" i="3"/>
  <c r="AM337" i="3"/>
  <c r="AM338" i="3"/>
  <c r="AM339" i="3"/>
  <c r="AM340" i="3"/>
  <c r="AM341" i="3"/>
  <c r="AM342" i="3"/>
  <c r="AM343" i="3"/>
  <c r="AM344" i="3"/>
  <c r="AM345" i="3"/>
  <c r="AM346" i="3"/>
  <c r="AM347" i="3"/>
  <c r="AM348" i="3"/>
  <c r="AM349" i="3"/>
  <c r="AM350" i="3"/>
  <c r="AM351" i="3"/>
  <c r="AM352" i="3"/>
  <c r="AM353" i="3"/>
  <c r="AM354" i="3"/>
  <c r="AM355" i="3"/>
  <c r="AM356" i="3"/>
  <c r="AM357" i="3"/>
  <c r="AM358" i="3"/>
  <c r="AM359" i="3"/>
  <c r="AM360" i="3"/>
  <c r="AM361" i="3"/>
  <c r="AM362" i="3"/>
  <c r="AM363" i="3"/>
  <c r="AM364" i="3"/>
  <c r="AM365" i="3"/>
  <c r="AM366" i="3"/>
  <c r="AM367" i="3"/>
  <c r="AM368" i="3"/>
  <c r="AM369" i="3"/>
  <c r="AM370" i="3"/>
  <c r="AM371" i="3"/>
  <c r="AM372" i="3"/>
  <c r="AM373" i="3"/>
  <c r="AM374" i="3"/>
  <c r="AM375" i="3"/>
  <c r="AM376" i="3"/>
  <c r="AM377" i="3"/>
  <c r="AM378" i="3"/>
  <c r="AM379" i="3"/>
  <c r="AM380" i="3"/>
  <c r="AM381" i="3"/>
  <c r="AM382" i="3"/>
  <c r="AM383" i="3"/>
  <c r="AM384" i="3"/>
  <c r="AM385" i="3"/>
  <c r="AM386" i="3"/>
  <c r="AM387" i="3"/>
  <c r="AM388" i="3"/>
  <c r="AM389" i="3"/>
  <c r="AM390" i="3"/>
  <c r="AM391" i="3"/>
  <c r="AM392" i="3"/>
  <c r="AM393" i="3"/>
  <c r="AM394" i="3"/>
  <c r="AM395" i="3"/>
  <c r="AM396" i="3"/>
  <c r="AM397" i="3"/>
  <c r="AM398" i="3"/>
  <c r="AM399" i="3"/>
  <c r="AM400" i="3"/>
  <c r="AM401" i="3"/>
  <c r="AM402" i="3"/>
  <c r="AM403" i="3"/>
  <c r="AM404" i="3"/>
  <c r="AM405" i="3"/>
  <c r="AM406" i="3"/>
  <c r="AM407" i="3"/>
  <c r="AM408" i="3"/>
  <c r="AM409" i="3"/>
  <c r="AM410" i="3"/>
  <c r="AM411" i="3"/>
  <c r="AM412" i="3"/>
  <c r="AM413" i="3"/>
  <c r="AM414" i="3"/>
  <c r="AM415" i="3"/>
  <c r="AM416" i="3"/>
  <c r="AM417" i="3"/>
  <c r="AM418" i="3"/>
  <c r="AM419" i="3"/>
  <c r="AM420" i="3"/>
  <c r="AM421" i="3"/>
  <c r="AM422" i="3"/>
  <c r="AM423" i="3"/>
  <c r="AM424" i="3"/>
  <c r="AM425" i="3"/>
  <c r="AM426" i="3"/>
  <c r="AM427" i="3"/>
  <c r="AM428" i="3"/>
  <c r="AM429" i="3"/>
  <c r="AM430" i="3"/>
  <c r="AM431" i="3"/>
  <c r="AM432" i="3"/>
  <c r="AM433" i="3"/>
  <c r="AM434" i="3"/>
  <c r="AM435" i="3"/>
  <c r="AM436" i="3"/>
  <c r="AM437" i="3"/>
  <c r="AM438" i="3"/>
  <c r="AM439" i="3"/>
  <c r="AM440" i="3"/>
  <c r="AM441" i="3"/>
  <c r="AM442" i="3"/>
  <c r="AM443" i="3"/>
  <c r="AM444" i="3"/>
  <c r="AM445" i="3"/>
  <c r="AM446" i="3"/>
  <c r="AM447" i="3"/>
  <c r="AM448" i="3"/>
  <c r="AM449" i="3"/>
  <c r="AM450" i="3"/>
  <c r="AM451" i="3"/>
  <c r="AM452" i="3"/>
  <c r="AM453" i="3"/>
  <c r="AM454" i="3"/>
  <c r="AM455" i="3"/>
  <c r="AM456" i="3"/>
  <c r="AM457" i="3"/>
  <c r="AM458" i="3"/>
  <c r="AM459" i="3"/>
  <c r="AM460" i="3"/>
  <c r="AM461" i="3"/>
  <c r="AM462" i="3"/>
  <c r="AM463" i="3"/>
  <c r="AM464" i="3"/>
  <c r="AM465" i="3"/>
  <c r="AM466" i="3"/>
  <c r="AM467" i="3"/>
  <c r="AM468" i="3"/>
  <c r="AM469" i="3"/>
  <c r="AM470" i="3"/>
  <c r="AM471" i="3"/>
  <c r="AM472" i="3"/>
  <c r="AM473" i="3"/>
  <c r="AM474" i="3"/>
  <c r="AM475" i="3"/>
  <c r="AM476" i="3"/>
  <c r="AM477" i="3"/>
  <c r="AM478" i="3"/>
  <c r="AM479" i="3"/>
  <c r="AM480" i="3"/>
  <c r="AM481" i="3"/>
  <c r="AM482" i="3"/>
  <c r="AM483" i="3"/>
  <c r="AM484" i="3"/>
  <c r="AM485" i="3"/>
  <c r="AM486" i="3"/>
  <c r="AM487" i="3"/>
  <c r="AM488" i="3"/>
  <c r="AM489" i="3"/>
  <c r="AM490" i="3"/>
  <c r="AM491" i="3"/>
  <c r="AM492" i="3"/>
  <c r="AM493" i="3"/>
  <c r="AM494" i="3"/>
  <c r="AM495" i="3"/>
  <c r="AM496" i="3"/>
  <c r="AM497" i="3"/>
  <c r="AM498" i="3"/>
  <c r="AM499" i="3"/>
  <c r="AM500" i="3"/>
  <c r="AM501" i="3"/>
  <c r="AM502" i="3"/>
  <c r="AM503" i="3"/>
  <c r="AM504" i="3"/>
  <c r="AM505" i="3"/>
  <c r="AM506" i="3"/>
  <c r="AM507" i="3"/>
  <c r="AM508" i="3"/>
  <c r="AM509" i="3"/>
  <c r="AM510" i="3"/>
  <c r="AM511" i="3"/>
  <c r="AM512" i="3"/>
  <c r="AM513" i="3"/>
  <c r="AM514" i="3"/>
  <c r="AM515" i="3"/>
  <c r="AM516" i="3"/>
  <c r="AM517" i="3"/>
  <c r="AM518" i="3"/>
  <c r="AM519" i="3"/>
  <c r="AM520" i="3"/>
  <c r="AM521" i="3"/>
  <c r="AM522" i="3"/>
  <c r="AM523" i="3"/>
  <c r="AM524" i="3"/>
  <c r="AM525" i="3"/>
  <c r="AM526" i="3"/>
  <c r="AM527" i="3"/>
  <c r="AM528" i="3"/>
  <c r="AM529" i="3"/>
  <c r="AM530" i="3"/>
  <c r="AM531" i="3"/>
  <c r="AM532" i="3"/>
  <c r="AM533" i="3"/>
  <c r="AM534" i="3"/>
  <c r="AM535" i="3"/>
  <c r="AM536" i="3"/>
  <c r="AM537" i="3"/>
  <c r="AM538" i="3"/>
  <c r="AM539" i="3"/>
  <c r="AM540" i="3"/>
  <c r="AM541" i="3"/>
  <c r="AM542" i="3"/>
  <c r="AM543" i="3"/>
  <c r="AM544" i="3"/>
  <c r="AM545" i="3"/>
  <c r="AM546" i="3"/>
  <c r="AM547" i="3"/>
  <c r="AM548" i="3"/>
  <c r="AM549" i="3"/>
  <c r="AM550" i="3"/>
  <c r="AM551" i="3"/>
  <c r="AM552" i="3"/>
  <c r="AM553" i="3"/>
  <c r="AM554" i="3"/>
  <c r="AM555" i="3"/>
  <c r="AM556" i="3"/>
  <c r="AM557" i="3"/>
  <c r="AM558" i="3"/>
  <c r="AM559" i="3"/>
  <c r="AM560" i="3"/>
  <c r="AM561" i="3"/>
  <c r="AM562" i="3"/>
  <c r="AM563" i="3"/>
  <c r="AM564" i="3"/>
  <c r="AM565" i="3"/>
  <c r="AM566" i="3"/>
  <c r="AM567" i="3"/>
  <c r="AM568" i="3"/>
  <c r="AM569" i="3"/>
  <c r="AM570" i="3"/>
  <c r="AM571" i="3"/>
  <c r="AM572" i="3"/>
  <c r="AM573" i="3"/>
  <c r="AM574" i="3"/>
  <c r="AM575" i="3"/>
  <c r="AM576" i="3"/>
  <c r="AM577" i="3"/>
  <c r="AM578" i="3"/>
  <c r="AM579" i="3"/>
  <c r="AM580" i="3"/>
  <c r="AM581" i="3"/>
  <c r="AM582" i="3"/>
  <c r="AM583" i="3"/>
  <c r="AM584" i="3"/>
  <c r="AM585" i="3"/>
  <c r="AM586" i="3"/>
  <c r="AM587" i="3"/>
  <c r="AM588" i="3"/>
  <c r="AM589" i="3"/>
  <c r="AM590" i="3"/>
  <c r="AM591" i="3"/>
  <c r="AM592" i="3"/>
  <c r="AM593" i="3"/>
  <c r="AM594" i="3"/>
  <c r="AM595" i="3"/>
  <c r="AM596" i="3"/>
  <c r="AM597" i="3"/>
  <c r="AM598" i="3"/>
  <c r="AM599" i="3"/>
  <c r="AM600" i="3"/>
  <c r="AM601" i="3"/>
  <c r="AM602" i="3"/>
  <c r="AM603" i="3"/>
  <c r="AM604" i="3"/>
  <c r="AM605" i="3"/>
  <c r="AM606" i="3"/>
  <c r="AM607" i="3"/>
  <c r="AM608" i="3"/>
  <c r="AM609" i="3"/>
  <c r="AM610" i="3"/>
  <c r="AM611" i="3"/>
  <c r="AM612" i="3"/>
  <c r="AM613" i="3"/>
  <c r="AM614" i="3"/>
  <c r="AM615" i="3"/>
  <c r="AM616" i="3"/>
  <c r="AM617" i="3"/>
  <c r="AM618" i="3"/>
  <c r="AM619" i="3"/>
  <c r="AM620" i="3"/>
  <c r="AM621" i="3"/>
  <c r="AM622" i="3"/>
  <c r="AM623" i="3"/>
  <c r="AM624" i="3"/>
  <c r="AM625" i="3"/>
  <c r="AM626" i="3"/>
  <c r="AM627" i="3"/>
  <c r="AM628" i="3"/>
  <c r="AM629" i="3"/>
  <c r="AM630" i="3"/>
  <c r="AM631" i="3"/>
  <c r="AM632" i="3"/>
  <c r="AM633" i="3"/>
  <c r="AM634" i="3"/>
  <c r="AM635" i="3"/>
  <c r="AM636" i="3"/>
  <c r="AM637" i="3"/>
  <c r="AM638" i="3"/>
  <c r="AM639" i="3"/>
  <c r="AM640" i="3"/>
  <c r="AM641" i="3"/>
  <c r="AM642" i="3"/>
  <c r="AM643" i="3"/>
  <c r="AM644" i="3"/>
  <c r="AM645" i="3"/>
  <c r="AM646" i="3"/>
  <c r="AM647" i="3"/>
  <c r="AM648" i="3"/>
  <c r="AM649" i="3"/>
  <c r="AM650" i="3"/>
  <c r="AM651" i="3"/>
  <c r="AM652" i="3"/>
  <c r="AM653" i="3"/>
  <c r="AM654" i="3"/>
  <c r="AM655" i="3"/>
  <c r="AM656" i="3"/>
  <c r="AM657" i="3"/>
  <c r="AM658" i="3"/>
  <c r="AM659" i="3"/>
  <c r="AM660" i="3"/>
  <c r="AM661" i="3"/>
  <c r="AM662" i="3"/>
  <c r="AM663" i="3"/>
  <c r="AM664" i="3"/>
  <c r="AM665" i="3"/>
  <c r="AM666" i="3"/>
  <c r="AM667" i="3"/>
  <c r="AM668" i="3"/>
  <c r="AM669" i="3"/>
  <c r="AM670" i="3"/>
  <c r="AM671" i="3"/>
  <c r="AM672" i="3"/>
  <c r="AM673" i="3"/>
  <c r="AM674" i="3"/>
  <c r="AM675" i="3"/>
  <c r="AM676" i="3"/>
  <c r="AM677" i="3"/>
  <c r="AM678" i="3"/>
  <c r="AM679" i="3"/>
  <c r="AM680" i="3"/>
  <c r="AM681" i="3"/>
  <c r="AM682" i="3"/>
  <c r="AM683" i="3"/>
  <c r="AM684" i="3"/>
  <c r="AM685" i="3"/>
  <c r="AM686" i="3"/>
  <c r="AM687" i="3"/>
  <c r="AM688" i="3"/>
  <c r="AM689" i="3"/>
  <c r="AM690" i="3"/>
  <c r="AM691" i="3"/>
  <c r="AM692" i="3"/>
  <c r="AM693" i="3"/>
  <c r="AM694" i="3"/>
  <c r="AM695" i="3"/>
  <c r="AM696" i="3"/>
  <c r="AM697" i="3"/>
  <c r="AM698" i="3"/>
  <c r="AM699" i="3"/>
  <c r="AM700" i="3"/>
  <c r="AM701" i="3"/>
  <c r="AM702" i="3"/>
  <c r="AM703" i="3"/>
  <c r="AM704" i="3"/>
  <c r="AM705" i="3"/>
  <c r="AM706" i="3"/>
  <c r="AM707" i="3"/>
  <c r="AM708" i="3"/>
  <c r="AM709" i="3"/>
  <c r="AM710" i="3"/>
  <c r="AM711" i="3"/>
  <c r="AM712" i="3"/>
  <c r="AM713" i="3"/>
  <c r="AM714" i="3"/>
  <c r="AM715" i="3"/>
  <c r="AM716" i="3"/>
  <c r="AM717" i="3"/>
  <c r="AM718" i="3"/>
  <c r="AM719" i="3"/>
  <c r="AM720" i="3"/>
  <c r="AM721" i="3"/>
  <c r="AM722" i="3"/>
  <c r="AM723" i="3"/>
  <c r="AM724" i="3"/>
  <c r="AM725" i="3"/>
  <c r="AM726" i="3"/>
  <c r="AM727" i="3"/>
  <c r="AM728" i="3"/>
  <c r="AM729" i="3"/>
  <c r="AM730" i="3"/>
  <c r="AM731" i="3"/>
  <c r="AM732" i="3"/>
  <c r="AM733" i="3"/>
  <c r="AM734" i="3"/>
  <c r="AM735" i="3"/>
  <c r="AM736" i="3"/>
  <c r="AM737" i="3"/>
  <c r="AM738" i="3"/>
  <c r="AM739" i="3"/>
  <c r="AM740" i="3"/>
  <c r="AM741" i="3"/>
  <c r="AM742" i="3"/>
  <c r="AM743" i="3"/>
  <c r="AM744" i="3"/>
  <c r="AM745" i="3"/>
  <c r="AM746" i="3"/>
  <c r="AM747" i="3"/>
  <c r="AM748" i="3"/>
  <c r="AM749" i="3"/>
  <c r="AM750" i="3"/>
  <c r="AM751" i="3"/>
  <c r="AM752" i="3"/>
  <c r="AM753" i="3"/>
  <c r="AM754" i="3"/>
  <c r="AM755" i="3"/>
  <c r="AM756" i="3"/>
  <c r="AM757" i="3"/>
  <c r="AM758" i="3"/>
  <c r="AM759" i="3"/>
  <c r="AM760" i="3"/>
  <c r="AM761" i="3"/>
  <c r="AM762" i="3"/>
  <c r="AM763" i="3"/>
  <c r="AM764" i="3"/>
  <c r="AM765" i="3"/>
  <c r="AM766" i="3"/>
  <c r="AM767" i="3"/>
  <c r="AM768" i="3"/>
  <c r="AM769" i="3"/>
  <c r="AM770" i="3"/>
  <c r="AM771" i="3"/>
  <c r="AM772" i="3"/>
  <c r="AM773" i="3"/>
  <c r="AM774" i="3"/>
  <c r="AM775" i="3"/>
  <c r="AM776" i="3"/>
  <c r="AM777" i="3"/>
  <c r="AM778" i="3"/>
  <c r="AM779" i="3"/>
  <c r="AM780" i="3"/>
  <c r="AM781" i="3"/>
  <c r="AM782" i="3"/>
  <c r="AM783" i="3"/>
  <c r="AM784" i="3"/>
  <c r="AM785" i="3"/>
  <c r="AM786" i="3"/>
  <c r="AM787" i="3"/>
  <c r="AM788" i="3"/>
  <c r="AM789" i="3"/>
  <c r="AM790" i="3"/>
  <c r="AM791" i="3"/>
  <c r="AM792" i="3"/>
  <c r="AM793" i="3"/>
  <c r="AM794" i="3"/>
  <c r="AM795" i="3"/>
  <c r="AM796" i="3"/>
  <c r="AM797" i="3"/>
  <c r="AM798" i="3"/>
  <c r="AM799" i="3"/>
  <c r="AM800" i="3"/>
  <c r="AM801" i="3"/>
  <c r="AM802" i="3"/>
  <c r="AM803" i="3"/>
  <c r="AM804" i="3"/>
  <c r="AM805" i="3"/>
  <c r="AM806" i="3"/>
  <c r="AM807" i="3"/>
  <c r="AM808" i="3"/>
  <c r="AM809" i="3"/>
  <c r="AM810" i="3"/>
  <c r="AM811" i="3"/>
  <c r="AM812" i="3"/>
  <c r="AM813" i="3"/>
  <c r="AM814" i="3"/>
  <c r="AM815" i="3"/>
  <c r="AM816" i="3"/>
  <c r="AM817" i="3"/>
  <c r="AM818" i="3"/>
  <c r="AM819" i="3"/>
  <c r="AM820" i="3"/>
  <c r="AM821" i="3"/>
  <c r="AM822" i="3"/>
  <c r="AM823" i="3"/>
  <c r="AM824" i="3"/>
  <c r="AM825" i="3"/>
  <c r="AM826" i="3"/>
  <c r="AM827" i="3"/>
  <c r="AM828" i="3"/>
  <c r="AM829" i="3"/>
  <c r="AM830" i="3"/>
  <c r="AM831" i="3"/>
  <c r="AM832" i="3"/>
  <c r="AM833" i="3"/>
  <c r="AM834" i="3"/>
  <c r="AM835" i="3"/>
  <c r="AM836" i="3"/>
  <c r="AM837" i="3"/>
  <c r="AM838" i="3"/>
  <c r="AM839" i="3"/>
  <c r="AM840" i="3"/>
  <c r="AM841" i="3"/>
  <c r="AM842" i="3"/>
  <c r="AM843" i="3"/>
  <c r="AM844" i="3"/>
  <c r="AM845" i="3"/>
  <c r="AM846" i="3"/>
  <c r="AM847" i="3"/>
  <c r="AM848" i="3"/>
  <c r="AM849" i="3"/>
  <c r="AM850" i="3"/>
  <c r="AM851" i="3"/>
  <c r="AM852" i="3"/>
  <c r="AM853" i="3"/>
  <c r="AM854" i="3"/>
  <c r="AM855" i="3"/>
  <c r="AM856" i="3"/>
  <c r="AM857" i="3"/>
  <c r="AM858" i="3"/>
  <c r="AM859" i="3"/>
  <c r="AM860" i="3"/>
  <c r="AM861" i="3"/>
  <c r="AM862" i="3"/>
  <c r="AM863" i="3"/>
  <c r="AM864" i="3"/>
  <c r="AM865" i="3"/>
  <c r="AM866" i="3"/>
  <c r="AM867" i="3"/>
  <c r="AM868" i="3"/>
  <c r="AM869" i="3"/>
  <c r="AM870" i="3"/>
  <c r="AM871" i="3"/>
  <c r="AM872" i="3"/>
  <c r="AM873" i="3"/>
  <c r="AM874" i="3"/>
  <c r="AM875" i="3"/>
  <c r="AM876" i="3"/>
  <c r="AM877" i="3"/>
  <c r="AM878" i="3"/>
  <c r="AM879" i="3"/>
  <c r="AM880" i="3"/>
  <c r="AM881" i="3"/>
  <c r="AM882" i="3"/>
  <c r="AM883" i="3"/>
  <c r="AM884" i="3"/>
  <c r="AM885" i="3"/>
  <c r="AM886" i="3"/>
  <c r="AM887" i="3"/>
  <c r="AM888" i="3"/>
  <c r="AM889" i="3"/>
  <c r="AM890" i="3"/>
  <c r="AM891" i="3"/>
  <c r="AM892" i="3"/>
  <c r="AM893" i="3"/>
  <c r="AM894" i="3"/>
  <c r="AM895" i="3"/>
  <c r="AM896" i="3"/>
  <c r="AM897" i="3"/>
  <c r="AM898" i="3"/>
  <c r="AM899" i="3"/>
  <c r="AM900" i="3"/>
  <c r="AM901" i="3"/>
  <c r="AM902" i="3"/>
  <c r="AM903" i="3"/>
  <c r="AM904" i="3"/>
  <c r="AM905" i="3"/>
  <c r="AM906" i="3"/>
  <c r="AM907" i="3"/>
  <c r="AM908" i="3"/>
  <c r="AM909" i="3"/>
  <c r="AM910" i="3"/>
  <c r="AM911" i="3"/>
  <c r="AM912" i="3"/>
  <c r="AM913" i="3"/>
  <c r="AM914" i="3"/>
  <c r="AM915" i="3"/>
  <c r="AM916" i="3"/>
  <c r="AM917" i="3"/>
  <c r="AM918" i="3"/>
  <c r="AM919" i="3"/>
  <c r="AM920" i="3"/>
  <c r="AM921" i="3"/>
  <c r="AM922" i="3"/>
  <c r="AM923" i="3"/>
  <c r="AM924" i="3"/>
  <c r="AM925" i="3"/>
  <c r="AM926" i="3"/>
  <c r="AM927" i="3"/>
  <c r="AM928" i="3"/>
  <c r="AM929" i="3"/>
  <c r="AM930" i="3"/>
  <c r="AM931" i="3"/>
  <c r="AM932" i="3"/>
  <c r="AM933" i="3"/>
  <c r="AM934" i="3"/>
  <c r="AM935" i="3"/>
  <c r="AM936" i="3"/>
  <c r="AM937" i="3"/>
  <c r="AM938" i="3"/>
  <c r="AM939" i="3"/>
  <c r="AM940" i="3"/>
  <c r="AM941" i="3"/>
  <c r="AM942" i="3"/>
  <c r="AM943" i="3"/>
  <c r="AM944" i="3"/>
  <c r="AM945" i="3"/>
  <c r="AM946" i="3"/>
  <c r="AM947" i="3"/>
  <c r="AM948" i="3"/>
  <c r="AM949" i="3"/>
  <c r="AM950" i="3"/>
  <c r="AM951" i="3"/>
  <c r="AM952" i="3"/>
  <c r="AM953" i="3"/>
  <c r="AM954" i="3"/>
  <c r="AM955" i="3"/>
  <c r="AM956" i="3"/>
  <c r="AM957" i="3"/>
  <c r="AM958" i="3"/>
  <c r="AM959" i="3"/>
  <c r="AM960" i="3"/>
  <c r="AM961" i="3"/>
  <c r="AM962" i="3"/>
  <c r="AM963" i="3"/>
  <c r="AM964" i="3"/>
  <c r="AM965" i="3"/>
  <c r="AM966" i="3"/>
  <c r="AM967" i="3"/>
  <c r="AM968" i="3"/>
  <c r="AM969" i="3"/>
  <c r="AM970" i="3"/>
  <c r="AM971" i="3"/>
  <c r="AM972" i="3"/>
  <c r="AM973" i="3"/>
  <c r="AM974" i="3"/>
  <c r="AM975" i="3"/>
  <c r="AM976" i="3"/>
  <c r="AM977" i="3"/>
  <c r="AM978" i="3"/>
  <c r="AM979" i="3"/>
  <c r="AM980" i="3"/>
  <c r="AM981" i="3"/>
  <c r="AM982" i="3"/>
  <c r="AM983" i="3"/>
  <c r="AM984" i="3"/>
  <c r="AM985" i="3"/>
  <c r="AM986" i="3"/>
  <c r="AM987" i="3"/>
  <c r="AM988" i="3"/>
  <c r="AM989" i="3"/>
  <c r="AM990" i="3"/>
  <c r="AM991" i="3"/>
  <c r="AM992" i="3"/>
  <c r="AM993" i="3"/>
  <c r="AM994" i="3"/>
  <c r="AM995" i="3"/>
  <c r="AM996" i="3"/>
  <c r="AM997" i="3"/>
  <c r="AM998" i="3"/>
  <c r="AM999" i="3"/>
  <c r="AM1000" i="3"/>
  <c r="AM1001" i="3"/>
  <c r="AM1002" i="3"/>
  <c r="AM1003" i="3"/>
  <c r="AM1004" i="3"/>
  <c r="AM1005" i="3"/>
  <c r="AM1006" i="3"/>
  <c r="AM1007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293" i="3"/>
  <c r="AL294" i="3"/>
  <c r="AL295" i="3"/>
  <c r="AL296" i="3"/>
  <c r="AL297" i="3"/>
  <c r="AL298" i="3"/>
  <c r="AL299" i="3"/>
  <c r="AL300" i="3"/>
  <c r="AL301" i="3"/>
  <c r="AL302" i="3"/>
  <c r="AL303" i="3"/>
  <c r="AL304" i="3"/>
  <c r="AL305" i="3"/>
  <c r="AL306" i="3"/>
  <c r="AL307" i="3"/>
  <c r="AL308" i="3"/>
  <c r="AL309" i="3"/>
  <c r="AL310" i="3"/>
  <c r="AL311" i="3"/>
  <c r="AL312" i="3"/>
  <c r="AL313" i="3"/>
  <c r="AL314" i="3"/>
  <c r="AL315" i="3"/>
  <c r="AL316" i="3"/>
  <c r="AL317" i="3"/>
  <c r="AL318" i="3"/>
  <c r="AL319" i="3"/>
  <c r="AL320" i="3"/>
  <c r="AL321" i="3"/>
  <c r="AL322" i="3"/>
  <c r="AL323" i="3"/>
  <c r="AL324" i="3"/>
  <c r="AL325" i="3"/>
  <c r="AL326" i="3"/>
  <c r="AL327" i="3"/>
  <c r="AL328" i="3"/>
  <c r="AL329" i="3"/>
  <c r="AL330" i="3"/>
  <c r="AL331" i="3"/>
  <c r="AL332" i="3"/>
  <c r="AL333" i="3"/>
  <c r="AL334" i="3"/>
  <c r="AL335" i="3"/>
  <c r="AL336" i="3"/>
  <c r="AL337" i="3"/>
  <c r="AL338" i="3"/>
  <c r="AL339" i="3"/>
  <c r="AL340" i="3"/>
  <c r="AL341" i="3"/>
  <c r="AL342" i="3"/>
  <c r="AL343" i="3"/>
  <c r="AL344" i="3"/>
  <c r="AL345" i="3"/>
  <c r="AL346" i="3"/>
  <c r="AL347" i="3"/>
  <c r="AL348" i="3"/>
  <c r="AL349" i="3"/>
  <c r="AL350" i="3"/>
  <c r="AL351" i="3"/>
  <c r="AL352" i="3"/>
  <c r="AL353" i="3"/>
  <c r="AL354" i="3"/>
  <c r="AL355" i="3"/>
  <c r="AL356" i="3"/>
  <c r="AL357" i="3"/>
  <c r="AL358" i="3"/>
  <c r="AL359" i="3"/>
  <c r="AL360" i="3"/>
  <c r="AL361" i="3"/>
  <c r="AL362" i="3"/>
  <c r="AL363" i="3"/>
  <c r="AL364" i="3"/>
  <c r="AL365" i="3"/>
  <c r="AL366" i="3"/>
  <c r="AL367" i="3"/>
  <c r="AL368" i="3"/>
  <c r="AL369" i="3"/>
  <c r="AL370" i="3"/>
  <c r="AL371" i="3"/>
  <c r="AL372" i="3"/>
  <c r="AL373" i="3"/>
  <c r="AL374" i="3"/>
  <c r="AL375" i="3"/>
  <c r="AL376" i="3"/>
  <c r="AL377" i="3"/>
  <c r="AL378" i="3"/>
  <c r="AL379" i="3"/>
  <c r="AL380" i="3"/>
  <c r="AL381" i="3"/>
  <c r="AL382" i="3"/>
  <c r="AL383" i="3"/>
  <c r="AL384" i="3"/>
  <c r="AL385" i="3"/>
  <c r="AL386" i="3"/>
  <c r="AL387" i="3"/>
  <c r="AL388" i="3"/>
  <c r="AL389" i="3"/>
  <c r="AL390" i="3"/>
  <c r="AL391" i="3"/>
  <c r="AL392" i="3"/>
  <c r="AL393" i="3"/>
  <c r="AL394" i="3"/>
  <c r="AL395" i="3"/>
  <c r="AL396" i="3"/>
  <c r="AL397" i="3"/>
  <c r="AL398" i="3"/>
  <c r="AL399" i="3"/>
  <c r="AL400" i="3"/>
  <c r="AL401" i="3"/>
  <c r="AL402" i="3"/>
  <c r="AL403" i="3"/>
  <c r="AL404" i="3"/>
  <c r="AL405" i="3"/>
  <c r="AL406" i="3"/>
  <c r="AL407" i="3"/>
  <c r="AL408" i="3"/>
  <c r="AL409" i="3"/>
  <c r="AL410" i="3"/>
  <c r="AL411" i="3"/>
  <c r="AL412" i="3"/>
  <c r="AL413" i="3"/>
  <c r="AL414" i="3"/>
  <c r="AL415" i="3"/>
  <c r="AL416" i="3"/>
  <c r="AL417" i="3"/>
  <c r="AL418" i="3"/>
  <c r="AL419" i="3"/>
  <c r="AL420" i="3"/>
  <c r="AL421" i="3"/>
  <c r="AL422" i="3"/>
  <c r="AL423" i="3"/>
  <c r="AL424" i="3"/>
  <c r="AL425" i="3"/>
  <c r="AL426" i="3"/>
  <c r="AL427" i="3"/>
  <c r="AL428" i="3"/>
  <c r="AL429" i="3"/>
  <c r="AL430" i="3"/>
  <c r="AL431" i="3"/>
  <c r="AL432" i="3"/>
  <c r="AL433" i="3"/>
  <c r="AL434" i="3"/>
  <c r="AL435" i="3"/>
  <c r="AL436" i="3"/>
  <c r="AL437" i="3"/>
  <c r="AL438" i="3"/>
  <c r="AL439" i="3"/>
  <c r="AL440" i="3"/>
  <c r="AL441" i="3"/>
  <c r="AL442" i="3"/>
  <c r="AL443" i="3"/>
  <c r="AL444" i="3"/>
  <c r="AL445" i="3"/>
  <c r="AL446" i="3"/>
  <c r="AL447" i="3"/>
  <c r="AL448" i="3"/>
  <c r="AL449" i="3"/>
  <c r="AL450" i="3"/>
  <c r="AL451" i="3"/>
  <c r="AL452" i="3"/>
  <c r="AL453" i="3"/>
  <c r="AL454" i="3"/>
  <c r="AL455" i="3"/>
  <c r="AL456" i="3"/>
  <c r="AL457" i="3"/>
  <c r="AL458" i="3"/>
  <c r="AL459" i="3"/>
  <c r="AL460" i="3"/>
  <c r="AL461" i="3"/>
  <c r="AL462" i="3"/>
  <c r="AL463" i="3"/>
  <c r="AL464" i="3"/>
  <c r="AL465" i="3"/>
  <c r="AL466" i="3"/>
  <c r="AL467" i="3"/>
  <c r="AL468" i="3"/>
  <c r="AL469" i="3"/>
  <c r="AL470" i="3"/>
  <c r="AL471" i="3"/>
  <c r="AL472" i="3"/>
  <c r="AL473" i="3"/>
  <c r="AL474" i="3"/>
  <c r="AL475" i="3"/>
  <c r="AL476" i="3"/>
  <c r="AL477" i="3"/>
  <c r="AL478" i="3"/>
  <c r="AL479" i="3"/>
  <c r="AL480" i="3"/>
  <c r="AL481" i="3"/>
  <c r="AL482" i="3"/>
  <c r="AL483" i="3"/>
  <c r="AL484" i="3"/>
  <c r="AL485" i="3"/>
  <c r="AL486" i="3"/>
  <c r="AL487" i="3"/>
  <c r="AL488" i="3"/>
  <c r="AL489" i="3"/>
  <c r="AL490" i="3"/>
  <c r="AL491" i="3"/>
  <c r="AL492" i="3"/>
  <c r="AL493" i="3"/>
  <c r="AL494" i="3"/>
  <c r="AL495" i="3"/>
  <c r="AL496" i="3"/>
  <c r="AL497" i="3"/>
  <c r="AL498" i="3"/>
  <c r="AL499" i="3"/>
  <c r="AL500" i="3"/>
  <c r="AL501" i="3"/>
  <c r="AL502" i="3"/>
  <c r="AL503" i="3"/>
  <c r="AL504" i="3"/>
  <c r="AL505" i="3"/>
  <c r="AL506" i="3"/>
  <c r="AL507" i="3"/>
  <c r="AL508" i="3"/>
  <c r="AL509" i="3"/>
  <c r="AL510" i="3"/>
  <c r="AL511" i="3"/>
  <c r="AL512" i="3"/>
  <c r="AL513" i="3"/>
  <c r="AL514" i="3"/>
  <c r="AL515" i="3"/>
  <c r="AL516" i="3"/>
  <c r="AL517" i="3"/>
  <c r="AL518" i="3"/>
  <c r="AL519" i="3"/>
  <c r="AL520" i="3"/>
  <c r="AL521" i="3"/>
  <c r="AL522" i="3"/>
  <c r="AL523" i="3"/>
  <c r="AL524" i="3"/>
  <c r="AL525" i="3"/>
  <c r="AL526" i="3"/>
  <c r="AL527" i="3"/>
  <c r="AL528" i="3"/>
  <c r="AL529" i="3"/>
  <c r="AL530" i="3"/>
  <c r="AL531" i="3"/>
  <c r="AL532" i="3"/>
  <c r="AL533" i="3"/>
  <c r="AL534" i="3"/>
  <c r="AL535" i="3"/>
  <c r="AL536" i="3"/>
  <c r="AL537" i="3"/>
  <c r="AL538" i="3"/>
  <c r="AL539" i="3"/>
  <c r="AL540" i="3"/>
  <c r="AL541" i="3"/>
  <c r="AL542" i="3"/>
  <c r="AL543" i="3"/>
  <c r="AL544" i="3"/>
  <c r="AL545" i="3"/>
  <c r="AL546" i="3"/>
  <c r="AL547" i="3"/>
  <c r="AL548" i="3"/>
  <c r="AL549" i="3"/>
  <c r="AL550" i="3"/>
  <c r="AL551" i="3"/>
  <c r="AL552" i="3"/>
  <c r="AL553" i="3"/>
  <c r="AL554" i="3"/>
  <c r="AL555" i="3"/>
  <c r="AL556" i="3"/>
  <c r="AL557" i="3"/>
  <c r="AL558" i="3"/>
  <c r="AL559" i="3"/>
  <c r="AL560" i="3"/>
  <c r="AL561" i="3"/>
  <c r="AL562" i="3"/>
  <c r="AL563" i="3"/>
  <c r="AL564" i="3"/>
  <c r="AL565" i="3"/>
  <c r="AL566" i="3"/>
  <c r="AL567" i="3"/>
  <c r="AL568" i="3"/>
  <c r="AL569" i="3"/>
  <c r="AL570" i="3"/>
  <c r="AL571" i="3"/>
  <c r="AL572" i="3"/>
  <c r="AL573" i="3"/>
  <c r="AL574" i="3"/>
  <c r="AL575" i="3"/>
  <c r="AL576" i="3"/>
  <c r="AL577" i="3"/>
  <c r="AL578" i="3"/>
  <c r="AL579" i="3"/>
  <c r="AL580" i="3"/>
  <c r="AL581" i="3"/>
  <c r="AL582" i="3"/>
  <c r="AL583" i="3"/>
  <c r="AL584" i="3"/>
  <c r="AL585" i="3"/>
  <c r="AL586" i="3"/>
  <c r="AL587" i="3"/>
  <c r="AL588" i="3"/>
  <c r="AL589" i="3"/>
  <c r="AL590" i="3"/>
  <c r="AL591" i="3"/>
  <c r="AL592" i="3"/>
  <c r="AL593" i="3"/>
  <c r="AL594" i="3"/>
  <c r="AL595" i="3"/>
  <c r="AL596" i="3"/>
  <c r="AL597" i="3"/>
  <c r="AL598" i="3"/>
  <c r="AL599" i="3"/>
  <c r="AL600" i="3"/>
  <c r="AL601" i="3"/>
  <c r="AL602" i="3"/>
  <c r="AL603" i="3"/>
  <c r="AL604" i="3"/>
  <c r="AL605" i="3"/>
  <c r="AL606" i="3"/>
  <c r="AL607" i="3"/>
  <c r="AL608" i="3"/>
  <c r="AL609" i="3"/>
  <c r="AL610" i="3"/>
  <c r="AL611" i="3"/>
  <c r="AL612" i="3"/>
  <c r="AL613" i="3"/>
  <c r="AL614" i="3"/>
  <c r="AL615" i="3"/>
  <c r="AL616" i="3"/>
  <c r="AL617" i="3"/>
  <c r="AL618" i="3"/>
  <c r="AL619" i="3"/>
  <c r="AL620" i="3"/>
  <c r="AL621" i="3"/>
  <c r="AL622" i="3"/>
  <c r="AL623" i="3"/>
  <c r="AL624" i="3"/>
  <c r="AL625" i="3"/>
  <c r="AL626" i="3"/>
  <c r="AL627" i="3"/>
  <c r="AL628" i="3"/>
  <c r="AL629" i="3"/>
  <c r="AL630" i="3"/>
  <c r="AL631" i="3"/>
  <c r="AL632" i="3"/>
  <c r="AL633" i="3"/>
  <c r="AL634" i="3"/>
  <c r="AL635" i="3"/>
  <c r="AL636" i="3"/>
  <c r="AL637" i="3"/>
  <c r="AL638" i="3"/>
  <c r="AL639" i="3"/>
  <c r="AL640" i="3"/>
  <c r="AL641" i="3"/>
  <c r="AL642" i="3"/>
  <c r="AL643" i="3"/>
  <c r="AL644" i="3"/>
  <c r="AL645" i="3"/>
  <c r="AL646" i="3"/>
  <c r="AL647" i="3"/>
  <c r="AL648" i="3"/>
  <c r="AL649" i="3"/>
  <c r="AL650" i="3"/>
  <c r="AL651" i="3"/>
  <c r="AL652" i="3"/>
  <c r="AL653" i="3"/>
  <c r="AL654" i="3"/>
  <c r="AL655" i="3"/>
  <c r="AL656" i="3"/>
  <c r="AL657" i="3"/>
  <c r="AL658" i="3"/>
  <c r="AL659" i="3"/>
  <c r="AL660" i="3"/>
  <c r="AL661" i="3"/>
  <c r="AL662" i="3"/>
  <c r="AL663" i="3"/>
  <c r="AL664" i="3"/>
  <c r="AL665" i="3"/>
  <c r="AL666" i="3"/>
  <c r="AL667" i="3"/>
  <c r="AL668" i="3"/>
  <c r="AL669" i="3"/>
  <c r="AL670" i="3"/>
  <c r="AL671" i="3"/>
  <c r="AL672" i="3"/>
  <c r="AL673" i="3"/>
  <c r="AL674" i="3"/>
  <c r="AL675" i="3"/>
  <c r="AL676" i="3"/>
  <c r="AL677" i="3"/>
  <c r="AL678" i="3"/>
  <c r="AL679" i="3"/>
  <c r="AL680" i="3"/>
  <c r="AL681" i="3"/>
  <c r="AL682" i="3"/>
  <c r="AL683" i="3"/>
  <c r="AL684" i="3"/>
  <c r="AL685" i="3"/>
  <c r="AL686" i="3"/>
  <c r="AL687" i="3"/>
  <c r="AL688" i="3"/>
  <c r="AL689" i="3"/>
  <c r="AL690" i="3"/>
  <c r="AL691" i="3"/>
  <c r="AL692" i="3"/>
  <c r="AL693" i="3"/>
  <c r="AL694" i="3"/>
  <c r="AL695" i="3"/>
  <c r="AL696" i="3"/>
  <c r="AL697" i="3"/>
  <c r="AL698" i="3"/>
  <c r="AL699" i="3"/>
  <c r="AL700" i="3"/>
  <c r="AL701" i="3"/>
  <c r="AL702" i="3"/>
  <c r="AL703" i="3"/>
  <c r="AL704" i="3"/>
  <c r="AL705" i="3"/>
  <c r="AL706" i="3"/>
  <c r="AL707" i="3"/>
  <c r="AL708" i="3"/>
  <c r="AL709" i="3"/>
  <c r="AL710" i="3"/>
  <c r="AL711" i="3"/>
  <c r="AL712" i="3"/>
  <c r="AL713" i="3"/>
  <c r="AL714" i="3"/>
  <c r="AL715" i="3"/>
  <c r="AL716" i="3"/>
  <c r="AL717" i="3"/>
  <c r="AL718" i="3"/>
  <c r="AL719" i="3"/>
  <c r="AL720" i="3"/>
  <c r="AL721" i="3"/>
  <c r="AL722" i="3"/>
  <c r="AL723" i="3"/>
  <c r="AL724" i="3"/>
  <c r="AL725" i="3"/>
  <c r="AL726" i="3"/>
  <c r="AL727" i="3"/>
  <c r="AL728" i="3"/>
  <c r="AL729" i="3"/>
  <c r="AL730" i="3"/>
  <c r="AL731" i="3"/>
  <c r="AL732" i="3"/>
  <c r="AL733" i="3"/>
  <c r="AL734" i="3"/>
  <c r="AL735" i="3"/>
  <c r="AL736" i="3"/>
  <c r="AL737" i="3"/>
  <c r="AL738" i="3"/>
  <c r="AL739" i="3"/>
  <c r="AL740" i="3"/>
  <c r="AL741" i="3"/>
  <c r="AL742" i="3"/>
  <c r="AL743" i="3"/>
  <c r="AL744" i="3"/>
  <c r="AL745" i="3"/>
  <c r="AL746" i="3"/>
  <c r="AL747" i="3"/>
  <c r="AL748" i="3"/>
  <c r="AL749" i="3"/>
  <c r="AL750" i="3"/>
  <c r="AL751" i="3"/>
  <c r="AL752" i="3"/>
  <c r="AL753" i="3"/>
  <c r="AL754" i="3"/>
  <c r="AL755" i="3"/>
  <c r="AL756" i="3"/>
  <c r="AL757" i="3"/>
  <c r="AL758" i="3"/>
  <c r="AL759" i="3"/>
  <c r="AL760" i="3"/>
  <c r="AL761" i="3"/>
  <c r="AL762" i="3"/>
  <c r="AL763" i="3"/>
  <c r="AL764" i="3"/>
  <c r="AL765" i="3"/>
  <c r="AL766" i="3"/>
  <c r="AL767" i="3"/>
  <c r="AL768" i="3"/>
  <c r="AL769" i="3"/>
  <c r="AL770" i="3"/>
  <c r="AL771" i="3"/>
  <c r="AL772" i="3"/>
  <c r="AL773" i="3"/>
  <c r="AL774" i="3"/>
  <c r="AL775" i="3"/>
  <c r="AL776" i="3"/>
  <c r="AL777" i="3"/>
  <c r="AL778" i="3"/>
  <c r="AL779" i="3"/>
  <c r="AL780" i="3"/>
  <c r="AL781" i="3"/>
  <c r="AL782" i="3"/>
  <c r="AL783" i="3"/>
  <c r="AL784" i="3"/>
  <c r="AL785" i="3"/>
  <c r="AL786" i="3"/>
  <c r="AL787" i="3"/>
  <c r="AL788" i="3"/>
  <c r="AL789" i="3"/>
  <c r="AL790" i="3"/>
  <c r="AL791" i="3"/>
  <c r="AL792" i="3"/>
  <c r="AL793" i="3"/>
  <c r="AL794" i="3"/>
  <c r="AL795" i="3"/>
  <c r="AL796" i="3"/>
  <c r="AL797" i="3"/>
  <c r="AL798" i="3"/>
  <c r="AL799" i="3"/>
  <c r="AL800" i="3"/>
  <c r="AL801" i="3"/>
  <c r="AL802" i="3"/>
  <c r="AL803" i="3"/>
  <c r="AL804" i="3"/>
  <c r="AL805" i="3"/>
  <c r="AL806" i="3"/>
  <c r="AL807" i="3"/>
  <c r="AL808" i="3"/>
  <c r="AL809" i="3"/>
  <c r="AL810" i="3"/>
  <c r="AL811" i="3"/>
  <c r="AL812" i="3"/>
  <c r="AL813" i="3"/>
  <c r="AL814" i="3"/>
  <c r="AL815" i="3"/>
  <c r="AL816" i="3"/>
  <c r="AL817" i="3"/>
  <c r="AL818" i="3"/>
  <c r="AL819" i="3"/>
  <c r="AL820" i="3"/>
  <c r="AL821" i="3"/>
  <c r="AL822" i="3"/>
  <c r="AL823" i="3"/>
  <c r="AL824" i="3"/>
  <c r="AL825" i="3"/>
  <c r="AL826" i="3"/>
  <c r="AL827" i="3"/>
  <c r="AL828" i="3"/>
  <c r="AL829" i="3"/>
  <c r="AL830" i="3"/>
  <c r="AL831" i="3"/>
  <c r="AL832" i="3"/>
  <c r="AL833" i="3"/>
  <c r="AL834" i="3"/>
  <c r="AL835" i="3"/>
  <c r="AL836" i="3"/>
  <c r="AL837" i="3"/>
  <c r="AL838" i="3"/>
  <c r="AL839" i="3"/>
  <c r="AL840" i="3"/>
  <c r="AL841" i="3"/>
  <c r="AL842" i="3"/>
  <c r="AL843" i="3"/>
  <c r="AL844" i="3"/>
  <c r="AL845" i="3"/>
  <c r="AL846" i="3"/>
  <c r="AL847" i="3"/>
  <c r="AL848" i="3"/>
  <c r="AL849" i="3"/>
  <c r="AL850" i="3"/>
  <c r="AL851" i="3"/>
  <c r="AL852" i="3"/>
  <c r="AL853" i="3"/>
  <c r="AL854" i="3"/>
  <c r="AL855" i="3"/>
  <c r="AL856" i="3"/>
  <c r="AL857" i="3"/>
  <c r="AL858" i="3"/>
  <c r="AL859" i="3"/>
  <c r="AL860" i="3"/>
  <c r="AL861" i="3"/>
  <c r="AL862" i="3"/>
  <c r="AL863" i="3"/>
  <c r="AL864" i="3"/>
  <c r="AL865" i="3"/>
  <c r="AL866" i="3"/>
  <c r="AL867" i="3"/>
  <c r="AL868" i="3"/>
  <c r="AL869" i="3"/>
  <c r="AL870" i="3"/>
  <c r="AL871" i="3"/>
  <c r="AL872" i="3"/>
  <c r="AL873" i="3"/>
  <c r="AL874" i="3"/>
  <c r="AL875" i="3"/>
  <c r="AL876" i="3"/>
  <c r="AL877" i="3"/>
  <c r="AL878" i="3"/>
  <c r="AL879" i="3"/>
  <c r="AL880" i="3"/>
  <c r="AL881" i="3"/>
  <c r="AL882" i="3"/>
  <c r="AL883" i="3"/>
  <c r="AL884" i="3"/>
  <c r="AL885" i="3"/>
  <c r="AL886" i="3"/>
  <c r="AL887" i="3"/>
  <c r="AL888" i="3"/>
  <c r="AL889" i="3"/>
  <c r="AL890" i="3"/>
  <c r="AL891" i="3"/>
  <c r="AL892" i="3"/>
  <c r="AL893" i="3"/>
  <c r="AL894" i="3"/>
  <c r="AL895" i="3"/>
  <c r="AL896" i="3"/>
  <c r="AL897" i="3"/>
  <c r="AL898" i="3"/>
  <c r="AL899" i="3"/>
  <c r="AL900" i="3"/>
  <c r="AL901" i="3"/>
  <c r="AL902" i="3"/>
  <c r="AL903" i="3"/>
  <c r="AL904" i="3"/>
  <c r="AL905" i="3"/>
  <c r="AL906" i="3"/>
  <c r="AL907" i="3"/>
  <c r="AL908" i="3"/>
  <c r="AL909" i="3"/>
  <c r="AL910" i="3"/>
  <c r="AL911" i="3"/>
  <c r="AL912" i="3"/>
  <c r="AL913" i="3"/>
  <c r="AL914" i="3"/>
  <c r="AL915" i="3"/>
  <c r="AL916" i="3"/>
  <c r="AL917" i="3"/>
  <c r="AL918" i="3"/>
  <c r="AL919" i="3"/>
  <c r="AL920" i="3"/>
  <c r="AL921" i="3"/>
  <c r="AL922" i="3"/>
  <c r="AL923" i="3"/>
  <c r="AL924" i="3"/>
  <c r="AL925" i="3"/>
  <c r="AL926" i="3"/>
  <c r="AL927" i="3"/>
  <c r="AL928" i="3"/>
  <c r="AL929" i="3"/>
  <c r="AL930" i="3"/>
  <c r="AL931" i="3"/>
  <c r="AL932" i="3"/>
  <c r="AL933" i="3"/>
  <c r="AL934" i="3"/>
  <c r="AL935" i="3"/>
  <c r="AL936" i="3"/>
  <c r="AL937" i="3"/>
  <c r="AL938" i="3"/>
  <c r="AL939" i="3"/>
  <c r="AL940" i="3"/>
  <c r="AL941" i="3"/>
  <c r="AL942" i="3"/>
  <c r="AL943" i="3"/>
  <c r="AL944" i="3"/>
  <c r="AL945" i="3"/>
  <c r="AL946" i="3"/>
  <c r="AL947" i="3"/>
  <c r="AL948" i="3"/>
  <c r="AL949" i="3"/>
  <c r="AL950" i="3"/>
  <c r="AL951" i="3"/>
  <c r="AL952" i="3"/>
  <c r="AL953" i="3"/>
  <c r="AL954" i="3"/>
  <c r="AL955" i="3"/>
  <c r="AL956" i="3"/>
  <c r="AL957" i="3"/>
  <c r="AL958" i="3"/>
  <c r="AL959" i="3"/>
  <c r="AL960" i="3"/>
  <c r="AL961" i="3"/>
  <c r="AL962" i="3"/>
  <c r="AL963" i="3"/>
  <c r="AL964" i="3"/>
  <c r="AL965" i="3"/>
  <c r="AL966" i="3"/>
  <c r="AL967" i="3"/>
  <c r="AL968" i="3"/>
  <c r="AL969" i="3"/>
  <c r="AL970" i="3"/>
  <c r="AL971" i="3"/>
  <c r="AL972" i="3"/>
  <c r="AL973" i="3"/>
  <c r="AL974" i="3"/>
  <c r="AL975" i="3"/>
  <c r="AL976" i="3"/>
  <c r="AL977" i="3"/>
  <c r="AL978" i="3"/>
  <c r="AL979" i="3"/>
  <c r="AL980" i="3"/>
  <c r="AL981" i="3"/>
  <c r="AL982" i="3"/>
  <c r="AL983" i="3"/>
  <c r="AL984" i="3"/>
  <c r="AL985" i="3"/>
  <c r="AL986" i="3"/>
  <c r="AL987" i="3"/>
  <c r="AL988" i="3"/>
  <c r="AL989" i="3"/>
  <c r="AL990" i="3"/>
  <c r="AL991" i="3"/>
  <c r="AL992" i="3"/>
  <c r="AL993" i="3"/>
  <c r="AL994" i="3"/>
  <c r="AL995" i="3"/>
  <c r="AL996" i="3"/>
  <c r="AL997" i="3"/>
  <c r="AL998" i="3"/>
  <c r="AL999" i="3"/>
  <c r="AL1000" i="3"/>
  <c r="AL1001" i="3"/>
  <c r="AL1002" i="3"/>
  <c r="AL1003" i="3"/>
  <c r="AL1004" i="3"/>
  <c r="AL1005" i="3"/>
  <c r="AL1006" i="3"/>
  <c r="AL1007" i="3"/>
  <c r="Z9" i="3"/>
  <c r="AB9" i="3" s="1"/>
  <c r="Z10" i="3"/>
  <c r="Z11" i="3"/>
  <c r="Z12" i="3"/>
  <c r="AB12" i="3" s="1"/>
  <c r="Z13" i="3"/>
  <c r="AB13" i="3" s="1"/>
  <c r="Z14" i="3"/>
  <c r="Z15" i="3"/>
  <c r="AJ15" i="3" s="1"/>
  <c r="AK15" i="3" s="1"/>
  <c r="Z16" i="3"/>
  <c r="AJ16" i="3" s="1"/>
  <c r="AK16" i="3" s="1"/>
  <c r="Z17" i="3"/>
  <c r="AJ17" i="3" s="1"/>
  <c r="AK17" i="3" s="1"/>
  <c r="Z18" i="3"/>
  <c r="AB18" i="3" s="1"/>
  <c r="Z19" i="3"/>
  <c r="AB19" i="3" s="1"/>
  <c r="Z20" i="3"/>
  <c r="Z21" i="3"/>
  <c r="AB21" i="3" s="1"/>
  <c r="Z22" i="3"/>
  <c r="Z23" i="3"/>
  <c r="AB23" i="3" s="1"/>
  <c r="Z24" i="3"/>
  <c r="AB24" i="3" s="1"/>
  <c r="Z25" i="3"/>
  <c r="AB25" i="3" s="1"/>
  <c r="Z26" i="3"/>
  <c r="AB26" i="3" s="1"/>
  <c r="Z27" i="3"/>
  <c r="AB27" i="3" s="1"/>
  <c r="Z28" i="3"/>
  <c r="AB28" i="3" s="1"/>
  <c r="Z29" i="3"/>
  <c r="AB29" i="3" s="1"/>
  <c r="Z30" i="3"/>
  <c r="Z31" i="3"/>
  <c r="AJ31" i="3" s="1"/>
  <c r="AK31" i="3" s="1"/>
  <c r="Z32" i="3"/>
  <c r="AJ32" i="3" s="1"/>
  <c r="AK32" i="3" s="1"/>
  <c r="Z33" i="3"/>
  <c r="AJ33" i="3" s="1"/>
  <c r="AK33" i="3" s="1"/>
  <c r="Z34" i="3"/>
  <c r="AB34" i="3" s="1"/>
  <c r="Z35" i="3"/>
  <c r="AB35" i="3" s="1"/>
  <c r="Z36" i="3"/>
  <c r="Z37" i="3"/>
  <c r="AB37" i="3" s="1"/>
  <c r="Z38" i="3"/>
  <c r="Z39" i="3"/>
  <c r="AB39" i="3" s="1"/>
  <c r="Z40" i="3"/>
  <c r="AB40" i="3" s="1"/>
  <c r="Z41" i="3"/>
  <c r="AB41" i="3" s="1"/>
  <c r="Z42" i="3"/>
  <c r="AB42" i="3" s="1"/>
  <c r="Z43" i="3"/>
  <c r="AB43" i="3" s="1"/>
  <c r="Z44" i="3"/>
  <c r="AB44" i="3" s="1"/>
  <c r="Z45" i="3"/>
  <c r="AB45" i="3" s="1"/>
  <c r="Z46" i="3"/>
  <c r="Z47" i="3"/>
  <c r="AJ47" i="3" s="1"/>
  <c r="AK47" i="3" s="1"/>
  <c r="Z48" i="3"/>
  <c r="AJ48" i="3" s="1"/>
  <c r="AK48" i="3" s="1"/>
  <c r="Z49" i="3"/>
  <c r="AJ49" i="3" s="1"/>
  <c r="AK49" i="3" s="1"/>
  <c r="Z50" i="3"/>
  <c r="AB50" i="3" s="1"/>
  <c r="Z51" i="3"/>
  <c r="AB51" i="3" s="1"/>
  <c r="Z52" i="3"/>
  <c r="Z53" i="3"/>
  <c r="AB53" i="3" s="1"/>
  <c r="Z54" i="3"/>
  <c r="Z55" i="3"/>
  <c r="AB55" i="3" s="1"/>
  <c r="Z56" i="3"/>
  <c r="AB56" i="3" s="1"/>
  <c r="Z57" i="3"/>
  <c r="AB57" i="3" s="1"/>
  <c r="Z58" i="3"/>
  <c r="AB58" i="3" s="1"/>
  <c r="Z59" i="3"/>
  <c r="AB59" i="3" s="1"/>
  <c r="Z60" i="3"/>
  <c r="AB60" i="3" s="1"/>
  <c r="Z61" i="3"/>
  <c r="AB61" i="3" s="1"/>
  <c r="Z62" i="3"/>
  <c r="Z63" i="3"/>
  <c r="AJ63" i="3" s="1"/>
  <c r="AK63" i="3" s="1"/>
  <c r="Z64" i="3"/>
  <c r="AJ64" i="3" s="1"/>
  <c r="AK64" i="3" s="1"/>
  <c r="Z65" i="3"/>
  <c r="AJ65" i="3" s="1"/>
  <c r="AK65" i="3" s="1"/>
  <c r="Z66" i="3"/>
  <c r="AB66" i="3" s="1"/>
  <c r="Z67" i="3"/>
  <c r="AB67" i="3" s="1"/>
  <c r="Z68" i="3"/>
  <c r="Z69" i="3"/>
  <c r="AB69" i="3" s="1"/>
  <c r="Z70" i="3"/>
  <c r="Z71" i="3"/>
  <c r="AB71" i="3" s="1"/>
  <c r="Z72" i="3"/>
  <c r="AB72" i="3" s="1"/>
  <c r="Z73" i="3"/>
  <c r="AB73" i="3" s="1"/>
  <c r="Z74" i="3"/>
  <c r="AB74" i="3" s="1"/>
  <c r="Z75" i="3"/>
  <c r="AB75" i="3" s="1"/>
  <c r="Z76" i="3"/>
  <c r="AB76" i="3" s="1"/>
  <c r="Z77" i="3"/>
  <c r="AB77" i="3" s="1"/>
  <c r="Z78" i="3"/>
  <c r="Z79" i="3"/>
  <c r="AJ79" i="3" s="1"/>
  <c r="AK79" i="3" s="1"/>
  <c r="Z80" i="3"/>
  <c r="AJ80" i="3" s="1"/>
  <c r="AK80" i="3" s="1"/>
  <c r="Z81" i="3"/>
  <c r="AJ81" i="3" s="1"/>
  <c r="AK81" i="3" s="1"/>
  <c r="Z82" i="3"/>
  <c r="AB82" i="3" s="1"/>
  <c r="Z83" i="3"/>
  <c r="AB83" i="3" s="1"/>
  <c r="Z84" i="3"/>
  <c r="Z85" i="3"/>
  <c r="AB85" i="3" s="1"/>
  <c r="Z86" i="3"/>
  <c r="Z87" i="3"/>
  <c r="AB87" i="3" s="1"/>
  <c r="Z88" i="3"/>
  <c r="AB88" i="3" s="1"/>
  <c r="Z89" i="3"/>
  <c r="AB89" i="3" s="1"/>
  <c r="Z90" i="3"/>
  <c r="AB90" i="3" s="1"/>
  <c r="Z91" i="3"/>
  <c r="AB91" i="3" s="1"/>
  <c r="Z92" i="3"/>
  <c r="AB92" i="3" s="1"/>
  <c r="Z93" i="3"/>
  <c r="AB93" i="3" s="1"/>
  <c r="Z94" i="3"/>
  <c r="Z95" i="3"/>
  <c r="AJ95" i="3" s="1"/>
  <c r="AK95" i="3" s="1"/>
  <c r="Z96" i="3"/>
  <c r="AJ96" i="3" s="1"/>
  <c r="AK96" i="3" s="1"/>
  <c r="Z97" i="3"/>
  <c r="AJ97" i="3" s="1"/>
  <c r="AK97" i="3" s="1"/>
  <c r="Z98" i="3"/>
  <c r="AB98" i="3" s="1"/>
  <c r="Z99" i="3"/>
  <c r="AB99" i="3" s="1"/>
  <c r="Z100" i="3"/>
  <c r="Z101" i="3"/>
  <c r="Z102" i="3"/>
  <c r="AJ102" i="3" s="1"/>
  <c r="AK102" i="3" s="1"/>
  <c r="Z103" i="3"/>
  <c r="AB103" i="3" s="1"/>
  <c r="Z104" i="3"/>
  <c r="AB104" i="3" s="1"/>
  <c r="Z105" i="3"/>
  <c r="AB105" i="3" s="1"/>
  <c r="Z106" i="3"/>
  <c r="AB106" i="3" s="1"/>
  <c r="Z107" i="3"/>
  <c r="AB107" i="3" s="1"/>
  <c r="Z108" i="3"/>
  <c r="AB108" i="3" s="1"/>
  <c r="Z109" i="3"/>
  <c r="AB109" i="3" s="1"/>
  <c r="Z110" i="3"/>
  <c r="Z111" i="3"/>
  <c r="AJ111" i="3" s="1"/>
  <c r="AK111" i="3" s="1"/>
  <c r="Z112" i="3"/>
  <c r="AJ112" i="3" s="1"/>
  <c r="AK112" i="3" s="1"/>
  <c r="Z113" i="3"/>
  <c r="AJ113" i="3" s="1"/>
  <c r="AK113" i="3" s="1"/>
  <c r="Z114" i="3"/>
  <c r="AB114" i="3" s="1"/>
  <c r="Z115" i="3"/>
  <c r="AB115" i="3" s="1"/>
  <c r="Z116" i="3"/>
  <c r="Z117" i="3"/>
  <c r="AB117" i="3" s="1"/>
  <c r="Z118" i="3"/>
  <c r="Z119" i="3"/>
  <c r="AB119" i="3" s="1"/>
  <c r="Z120" i="3"/>
  <c r="AJ120" i="3" s="1"/>
  <c r="AK120" i="3" s="1"/>
  <c r="Z121" i="3"/>
  <c r="AJ121" i="3" s="1"/>
  <c r="AK121" i="3" s="1"/>
  <c r="Z122" i="3"/>
  <c r="AB122" i="3" s="1"/>
  <c r="Z123" i="3"/>
  <c r="AB123" i="3" s="1"/>
  <c r="Z124" i="3"/>
  <c r="AB124" i="3" s="1"/>
  <c r="Z125" i="3"/>
  <c r="AB125" i="3" s="1"/>
  <c r="Z126" i="3"/>
  <c r="Z127" i="3"/>
  <c r="AJ127" i="3" s="1"/>
  <c r="AK127" i="3" s="1"/>
  <c r="Z128" i="3"/>
  <c r="Z129" i="3"/>
  <c r="Z130" i="3"/>
  <c r="AB130" i="3" s="1"/>
  <c r="Z131" i="3"/>
  <c r="AB131" i="3" s="1"/>
  <c r="Z132" i="3"/>
  <c r="Z133" i="3"/>
  <c r="Z134" i="3"/>
  <c r="Z135" i="3"/>
  <c r="AB135" i="3" s="1"/>
  <c r="Z136" i="3"/>
  <c r="Z137" i="3"/>
  <c r="AJ137" i="3" s="1"/>
  <c r="AK137" i="3" s="1"/>
  <c r="Z138" i="3"/>
  <c r="AB138" i="3" s="1"/>
  <c r="Z139" i="3"/>
  <c r="AB139" i="3" s="1"/>
  <c r="Z140" i="3"/>
  <c r="AB140" i="3" s="1"/>
  <c r="Z141" i="3"/>
  <c r="AB141" i="3" s="1"/>
  <c r="Z142" i="3"/>
  <c r="Z143" i="3"/>
  <c r="Z144" i="3"/>
  <c r="Z145" i="3"/>
  <c r="Z146" i="3"/>
  <c r="AB146" i="3" s="1"/>
  <c r="Z147" i="3"/>
  <c r="AB147" i="3" s="1"/>
  <c r="Z148" i="3"/>
  <c r="Z149" i="3"/>
  <c r="AB149" i="3" s="1"/>
  <c r="Z150" i="3"/>
  <c r="Z151" i="3"/>
  <c r="AJ151" i="3" s="1"/>
  <c r="AK151" i="3" s="1"/>
  <c r="Z152" i="3"/>
  <c r="AJ152" i="3" s="1"/>
  <c r="AK152" i="3" s="1"/>
  <c r="Z153" i="3"/>
  <c r="AJ153" i="3" s="1"/>
  <c r="AK153" i="3" s="1"/>
  <c r="Z154" i="3"/>
  <c r="AB154" i="3" s="1"/>
  <c r="Z155" i="3"/>
  <c r="AB155" i="3" s="1"/>
  <c r="Z156" i="3"/>
  <c r="AB156" i="3" s="1"/>
  <c r="Z157" i="3"/>
  <c r="AB157" i="3" s="1"/>
  <c r="Z158" i="3"/>
  <c r="Z159" i="3"/>
  <c r="Z160" i="3"/>
  <c r="Z161" i="3"/>
  <c r="Z162" i="3"/>
  <c r="AB162" i="3" s="1"/>
  <c r="Z163" i="3"/>
  <c r="AB163" i="3" s="1"/>
  <c r="Z164" i="3"/>
  <c r="Z165" i="3"/>
  <c r="AB165" i="3" s="1"/>
  <c r="Z166" i="3"/>
  <c r="Z167" i="3"/>
  <c r="Z168" i="3"/>
  <c r="Z169" i="3"/>
  <c r="AJ169" i="3" s="1"/>
  <c r="AK169" i="3" s="1"/>
  <c r="Z170" i="3"/>
  <c r="AB170" i="3" s="1"/>
  <c r="Z171" i="3"/>
  <c r="AB171" i="3" s="1"/>
  <c r="Z172" i="3"/>
  <c r="AB172" i="3" s="1"/>
  <c r="Z173" i="3"/>
  <c r="AB173" i="3" s="1"/>
  <c r="Z174" i="3"/>
  <c r="Z175" i="3"/>
  <c r="Z176" i="3"/>
  <c r="Z177" i="3"/>
  <c r="Z178" i="3"/>
  <c r="AB178" i="3" s="1"/>
  <c r="Z179" i="3"/>
  <c r="AB179" i="3" s="1"/>
  <c r="Z180" i="3"/>
  <c r="Z181" i="3"/>
  <c r="AB181" i="3" s="1"/>
  <c r="Z182" i="3"/>
  <c r="Z183" i="3"/>
  <c r="AJ183" i="3" s="1"/>
  <c r="AK183" i="3" s="1"/>
  <c r="Z184" i="3"/>
  <c r="Z185" i="3"/>
  <c r="AJ185" i="3" s="1"/>
  <c r="AK185" i="3" s="1"/>
  <c r="Z186" i="3"/>
  <c r="AB186" i="3" s="1"/>
  <c r="Z187" i="3"/>
  <c r="AB187" i="3" s="1"/>
  <c r="Z188" i="3"/>
  <c r="AB188" i="3" s="1"/>
  <c r="Z189" i="3"/>
  <c r="AB189" i="3" s="1"/>
  <c r="Z190" i="3"/>
  <c r="Z191" i="3"/>
  <c r="Z192" i="3"/>
  <c r="Z193" i="3"/>
  <c r="Z194" i="3"/>
  <c r="AB194" i="3" s="1"/>
  <c r="Z195" i="3"/>
  <c r="AB195" i="3" s="1"/>
  <c r="Z196" i="3"/>
  <c r="Z197" i="3"/>
  <c r="AB197" i="3" s="1"/>
  <c r="Z198" i="3"/>
  <c r="Z199" i="3"/>
  <c r="Z200" i="3"/>
  <c r="Z201" i="3"/>
  <c r="AJ201" i="3" s="1"/>
  <c r="AK201" i="3" s="1"/>
  <c r="Z202" i="3"/>
  <c r="AB202" i="3" s="1"/>
  <c r="Z203" i="3"/>
  <c r="AB203" i="3" s="1"/>
  <c r="Z204" i="3"/>
  <c r="AB204" i="3" s="1"/>
  <c r="Z205" i="3"/>
  <c r="AB205" i="3" s="1"/>
  <c r="Z206" i="3"/>
  <c r="Z207" i="3"/>
  <c r="Z208" i="3"/>
  <c r="Z209" i="3"/>
  <c r="Z210" i="3"/>
  <c r="AB210" i="3" s="1"/>
  <c r="Z211" i="3"/>
  <c r="AB211" i="3" s="1"/>
  <c r="Z212" i="3"/>
  <c r="Z213" i="3"/>
  <c r="AB213" i="3" s="1"/>
  <c r="Z214" i="3"/>
  <c r="Z215" i="3"/>
  <c r="AJ215" i="3" s="1"/>
  <c r="AK215" i="3" s="1"/>
  <c r="Z216" i="3"/>
  <c r="Z217" i="3"/>
  <c r="AJ217" i="3" s="1"/>
  <c r="AK217" i="3" s="1"/>
  <c r="Z218" i="3"/>
  <c r="AB218" i="3" s="1"/>
  <c r="Z219" i="3"/>
  <c r="AB219" i="3" s="1"/>
  <c r="Z220" i="3"/>
  <c r="AB220" i="3" s="1"/>
  <c r="Z221" i="3"/>
  <c r="AB221" i="3" s="1"/>
  <c r="Z222" i="3"/>
  <c r="Z223" i="3"/>
  <c r="Z224" i="3"/>
  <c r="Z225" i="3"/>
  <c r="Z226" i="3"/>
  <c r="AB226" i="3" s="1"/>
  <c r="Z227" i="3"/>
  <c r="AB227" i="3" s="1"/>
  <c r="Z228" i="3"/>
  <c r="Z229" i="3"/>
  <c r="AB229" i="3" s="1"/>
  <c r="Z230" i="3"/>
  <c r="Z231" i="3"/>
  <c r="Z232" i="3"/>
  <c r="Z233" i="3"/>
  <c r="AJ233" i="3" s="1"/>
  <c r="AK233" i="3" s="1"/>
  <c r="Z234" i="3"/>
  <c r="AB234" i="3" s="1"/>
  <c r="Z235" i="3"/>
  <c r="AB235" i="3" s="1"/>
  <c r="Z236" i="3"/>
  <c r="AB236" i="3" s="1"/>
  <c r="Z237" i="3"/>
  <c r="AB237" i="3" s="1"/>
  <c r="Z238" i="3"/>
  <c r="Z239" i="3"/>
  <c r="Z240" i="3"/>
  <c r="Z241" i="3"/>
  <c r="Z242" i="3"/>
  <c r="AB242" i="3" s="1"/>
  <c r="Z243" i="3"/>
  <c r="AB243" i="3" s="1"/>
  <c r="Z244" i="3"/>
  <c r="Z245" i="3"/>
  <c r="AB245" i="3" s="1"/>
  <c r="Z246" i="3"/>
  <c r="Z247" i="3"/>
  <c r="AJ247" i="3" s="1"/>
  <c r="AK247" i="3" s="1"/>
  <c r="Z248" i="3"/>
  <c r="AJ248" i="3" s="1"/>
  <c r="AK248" i="3" s="1"/>
  <c r="Z249" i="3"/>
  <c r="AJ249" i="3" s="1"/>
  <c r="AK249" i="3" s="1"/>
  <c r="Z250" i="3"/>
  <c r="AB250" i="3" s="1"/>
  <c r="Z251" i="3"/>
  <c r="AB251" i="3" s="1"/>
  <c r="Z252" i="3"/>
  <c r="AB252" i="3" s="1"/>
  <c r="Z253" i="3"/>
  <c r="AB253" i="3" s="1"/>
  <c r="Z254" i="3"/>
  <c r="Z255" i="3"/>
  <c r="Z256" i="3"/>
  <c r="Z257" i="3"/>
  <c r="Z258" i="3"/>
  <c r="AB258" i="3" s="1"/>
  <c r="Z259" i="3"/>
  <c r="AB259" i="3" s="1"/>
  <c r="Z260" i="3"/>
  <c r="Z261" i="3"/>
  <c r="Z262" i="3"/>
  <c r="Z263" i="3"/>
  <c r="Z264" i="3"/>
  <c r="Z265" i="3"/>
  <c r="AJ265" i="3" s="1"/>
  <c r="AK265" i="3" s="1"/>
  <c r="Z266" i="3"/>
  <c r="AB266" i="3" s="1"/>
  <c r="Z267" i="3"/>
  <c r="AB267" i="3" s="1"/>
  <c r="Z268" i="3"/>
  <c r="AB268" i="3" s="1"/>
  <c r="Z269" i="3"/>
  <c r="AB269" i="3" s="1"/>
  <c r="Z270" i="3"/>
  <c r="Z271" i="3"/>
  <c r="Z272" i="3"/>
  <c r="Z273" i="3"/>
  <c r="Z274" i="3"/>
  <c r="AB274" i="3" s="1"/>
  <c r="Z275" i="3"/>
  <c r="AB275" i="3" s="1"/>
  <c r="Z276" i="3"/>
  <c r="Z277" i="3"/>
  <c r="AB277" i="3" s="1"/>
  <c r="Z278" i="3"/>
  <c r="Z279" i="3"/>
  <c r="AJ279" i="3" s="1"/>
  <c r="AK279" i="3" s="1"/>
  <c r="Z280" i="3"/>
  <c r="AJ280" i="3" s="1"/>
  <c r="AK280" i="3" s="1"/>
  <c r="Z281" i="3"/>
  <c r="AJ281" i="3" s="1"/>
  <c r="AK281" i="3" s="1"/>
  <c r="Z282" i="3"/>
  <c r="AB282" i="3" s="1"/>
  <c r="Z283" i="3"/>
  <c r="AB283" i="3" s="1"/>
  <c r="Z284" i="3"/>
  <c r="AB284" i="3" s="1"/>
  <c r="Z285" i="3"/>
  <c r="AB285" i="3" s="1"/>
  <c r="Z286" i="3"/>
  <c r="Z287" i="3"/>
  <c r="Z288" i="3"/>
  <c r="Z289" i="3"/>
  <c r="Z290" i="3"/>
  <c r="AB290" i="3" s="1"/>
  <c r="Z291" i="3"/>
  <c r="AB291" i="3" s="1"/>
  <c r="Z292" i="3"/>
  <c r="Z293" i="3"/>
  <c r="Z294" i="3"/>
  <c r="Z295" i="3"/>
  <c r="Z296" i="3"/>
  <c r="Z297" i="3"/>
  <c r="AJ297" i="3" s="1"/>
  <c r="AK297" i="3" s="1"/>
  <c r="Z298" i="3"/>
  <c r="AB298" i="3" s="1"/>
  <c r="Z299" i="3"/>
  <c r="AB299" i="3" s="1"/>
  <c r="Z300" i="3"/>
  <c r="AB300" i="3" s="1"/>
  <c r="Z301" i="3"/>
  <c r="AB301" i="3" s="1"/>
  <c r="Z302" i="3"/>
  <c r="Z303" i="3"/>
  <c r="Z304" i="3"/>
  <c r="Z305" i="3"/>
  <c r="Z306" i="3"/>
  <c r="AB306" i="3" s="1"/>
  <c r="Z307" i="3"/>
  <c r="AB307" i="3" s="1"/>
  <c r="Z308" i="3"/>
  <c r="Z309" i="3"/>
  <c r="AB309" i="3" s="1"/>
  <c r="Z310" i="3"/>
  <c r="Z311" i="3"/>
  <c r="AJ311" i="3" s="1"/>
  <c r="AK311" i="3" s="1"/>
  <c r="Z312" i="3"/>
  <c r="Z313" i="3"/>
  <c r="AJ313" i="3" s="1"/>
  <c r="AK313" i="3" s="1"/>
  <c r="Z314" i="3"/>
  <c r="AB314" i="3" s="1"/>
  <c r="Z315" i="3"/>
  <c r="AB315" i="3" s="1"/>
  <c r="Z316" i="3"/>
  <c r="AB316" i="3" s="1"/>
  <c r="Z317" i="3"/>
  <c r="AB317" i="3" s="1"/>
  <c r="Z318" i="3"/>
  <c r="Z319" i="3"/>
  <c r="Z320" i="3"/>
  <c r="Z321" i="3"/>
  <c r="Z322" i="3"/>
  <c r="Z323" i="3"/>
  <c r="AB323" i="3" s="1"/>
  <c r="Z324" i="3"/>
  <c r="Z325" i="3"/>
  <c r="AB325" i="3" s="1"/>
  <c r="Z326" i="3"/>
  <c r="Z327" i="3"/>
  <c r="Z328" i="3"/>
  <c r="AJ328" i="3" s="1"/>
  <c r="AK328" i="3" s="1"/>
  <c r="Z329" i="3"/>
  <c r="AJ329" i="3" s="1"/>
  <c r="AK329" i="3" s="1"/>
  <c r="Z330" i="3"/>
  <c r="AB330" i="3" s="1"/>
  <c r="Z331" i="3"/>
  <c r="AB331" i="3" s="1"/>
  <c r="Z332" i="3"/>
  <c r="AB332" i="3" s="1"/>
  <c r="Z333" i="3"/>
  <c r="AB333" i="3" s="1"/>
  <c r="Z334" i="3"/>
  <c r="Z335" i="3"/>
  <c r="Z336" i="3"/>
  <c r="Z337" i="3"/>
  <c r="Z338" i="3"/>
  <c r="Z339" i="3"/>
  <c r="AB339" i="3" s="1"/>
  <c r="Z340" i="3"/>
  <c r="Z341" i="3"/>
  <c r="AB341" i="3" s="1"/>
  <c r="Z342" i="3"/>
  <c r="Z343" i="3"/>
  <c r="AJ343" i="3" s="1"/>
  <c r="AK343" i="3" s="1"/>
  <c r="Z344" i="3"/>
  <c r="Z345" i="3"/>
  <c r="AJ345" i="3" s="1"/>
  <c r="AK345" i="3" s="1"/>
  <c r="Z346" i="3"/>
  <c r="AB346" i="3" s="1"/>
  <c r="Z347" i="3"/>
  <c r="AB347" i="3" s="1"/>
  <c r="Z348" i="3"/>
  <c r="AB348" i="3" s="1"/>
  <c r="Z349" i="3"/>
  <c r="AB349" i="3" s="1"/>
  <c r="Z350" i="3"/>
  <c r="Z351" i="3"/>
  <c r="Z352" i="3"/>
  <c r="Z353" i="3"/>
  <c r="Z354" i="3"/>
  <c r="Z355" i="3"/>
  <c r="AB355" i="3" s="1"/>
  <c r="Z356" i="3"/>
  <c r="Z357" i="3"/>
  <c r="AB357" i="3" s="1"/>
  <c r="Z358" i="3"/>
  <c r="AJ358" i="3" s="1"/>
  <c r="AK358" i="3" s="1"/>
  <c r="Z359" i="3"/>
  <c r="Z360" i="3"/>
  <c r="Z361" i="3"/>
  <c r="AJ361" i="3" s="1"/>
  <c r="AK361" i="3" s="1"/>
  <c r="Z362" i="3"/>
  <c r="AB362" i="3" s="1"/>
  <c r="Z363" i="3"/>
  <c r="AB363" i="3" s="1"/>
  <c r="Z364" i="3"/>
  <c r="AB364" i="3" s="1"/>
  <c r="Z365" i="3"/>
  <c r="AB365" i="3" s="1"/>
  <c r="Z366" i="3"/>
  <c r="Z367" i="3"/>
  <c r="Z368" i="3"/>
  <c r="Z369" i="3"/>
  <c r="Z370" i="3"/>
  <c r="Z371" i="3"/>
  <c r="AB371" i="3" s="1"/>
  <c r="Z372" i="3"/>
  <c r="Z373" i="3"/>
  <c r="AB373" i="3" s="1"/>
  <c r="Z374" i="3"/>
  <c r="Z375" i="3"/>
  <c r="AJ375" i="3" s="1"/>
  <c r="AK375" i="3" s="1"/>
  <c r="Z376" i="3"/>
  <c r="Z377" i="3"/>
  <c r="AJ377" i="3" s="1"/>
  <c r="AK377" i="3" s="1"/>
  <c r="Z378" i="3"/>
  <c r="AB378" i="3" s="1"/>
  <c r="Z379" i="3"/>
  <c r="AB379" i="3" s="1"/>
  <c r="Z380" i="3"/>
  <c r="AB380" i="3" s="1"/>
  <c r="Z381" i="3"/>
  <c r="AB381" i="3" s="1"/>
  <c r="Z382" i="3"/>
  <c r="Z383" i="3"/>
  <c r="Z384" i="3"/>
  <c r="Z385" i="3"/>
  <c r="Z386" i="3"/>
  <c r="Z387" i="3"/>
  <c r="AB387" i="3" s="1"/>
  <c r="Z388" i="3"/>
  <c r="Z389" i="3"/>
  <c r="AB389" i="3" s="1"/>
  <c r="Z390" i="3"/>
  <c r="AJ390" i="3" s="1"/>
  <c r="AK390" i="3" s="1"/>
  <c r="Z391" i="3"/>
  <c r="Z392" i="3"/>
  <c r="Z393" i="3"/>
  <c r="AJ393" i="3" s="1"/>
  <c r="AK393" i="3" s="1"/>
  <c r="Z394" i="3"/>
  <c r="AB394" i="3" s="1"/>
  <c r="Z395" i="3"/>
  <c r="AB395" i="3" s="1"/>
  <c r="Z396" i="3"/>
  <c r="AB396" i="3" s="1"/>
  <c r="Z397" i="3"/>
  <c r="AB397" i="3" s="1"/>
  <c r="Z398" i="3"/>
  <c r="Z399" i="3"/>
  <c r="Z400" i="3"/>
  <c r="Z401" i="3"/>
  <c r="Z402" i="3"/>
  <c r="Z403" i="3"/>
  <c r="AB403" i="3" s="1"/>
  <c r="Z404" i="3"/>
  <c r="Z405" i="3"/>
  <c r="AB405" i="3" s="1"/>
  <c r="Z406" i="3"/>
  <c r="Z407" i="3"/>
  <c r="AJ407" i="3" s="1"/>
  <c r="AK407" i="3" s="1"/>
  <c r="Z408" i="3"/>
  <c r="Z409" i="3"/>
  <c r="AJ409" i="3" s="1"/>
  <c r="AK409" i="3" s="1"/>
  <c r="Z410" i="3"/>
  <c r="AB410" i="3" s="1"/>
  <c r="Z411" i="3"/>
  <c r="AB411" i="3" s="1"/>
  <c r="Z412" i="3"/>
  <c r="AB412" i="3" s="1"/>
  <c r="Z413" i="3"/>
  <c r="AB413" i="3" s="1"/>
  <c r="Z414" i="3"/>
  <c r="Z415" i="3"/>
  <c r="Z416" i="3"/>
  <c r="Z417" i="3"/>
  <c r="Z418" i="3"/>
  <c r="Z419" i="3"/>
  <c r="AB419" i="3" s="1"/>
  <c r="Z420" i="3"/>
  <c r="Z421" i="3"/>
  <c r="AB421" i="3" s="1"/>
  <c r="Z422" i="3"/>
  <c r="Z423" i="3"/>
  <c r="Z424" i="3"/>
  <c r="AJ424" i="3" s="1"/>
  <c r="AK424" i="3" s="1"/>
  <c r="Z425" i="3"/>
  <c r="AJ425" i="3" s="1"/>
  <c r="AK425" i="3" s="1"/>
  <c r="Z426" i="3"/>
  <c r="AB426" i="3" s="1"/>
  <c r="Z427" i="3"/>
  <c r="AB427" i="3" s="1"/>
  <c r="Z428" i="3"/>
  <c r="AB428" i="3" s="1"/>
  <c r="Z429" i="3"/>
  <c r="AB429" i="3" s="1"/>
  <c r="Z430" i="3"/>
  <c r="Z431" i="3"/>
  <c r="Z432" i="3"/>
  <c r="Z433" i="3"/>
  <c r="Z434" i="3"/>
  <c r="Z435" i="3"/>
  <c r="AB435" i="3" s="1"/>
  <c r="Z436" i="3"/>
  <c r="Z437" i="3"/>
  <c r="AB437" i="3" s="1"/>
  <c r="Z438" i="3"/>
  <c r="Z439" i="3"/>
  <c r="AJ439" i="3" s="1"/>
  <c r="AK439" i="3" s="1"/>
  <c r="Z440" i="3"/>
  <c r="Z441" i="3"/>
  <c r="AJ441" i="3" s="1"/>
  <c r="AK441" i="3" s="1"/>
  <c r="Z442" i="3"/>
  <c r="AB442" i="3" s="1"/>
  <c r="Z443" i="3"/>
  <c r="AB443" i="3" s="1"/>
  <c r="Z444" i="3"/>
  <c r="AB444" i="3" s="1"/>
  <c r="Z445" i="3"/>
  <c r="AB445" i="3" s="1"/>
  <c r="Z446" i="3"/>
  <c r="Z447" i="3"/>
  <c r="Z448" i="3"/>
  <c r="Z449" i="3"/>
  <c r="Z450" i="3"/>
  <c r="Z451" i="3"/>
  <c r="AB451" i="3" s="1"/>
  <c r="Z452" i="3"/>
  <c r="Z453" i="3"/>
  <c r="AB453" i="3" s="1"/>
  <c r="Z454" i="3"/>
  <c r="Z455" i="3"/>
  <c r="Z456" i="3"/>
  <c r="Z457" i="3"/>
  <c r="AJ457" i="3" s="1"/>
  <c r="AK457" i="3" s="1"/>
  <c r="Z458" i="3"/>
  <c r="AB458" i="3" s="1"/>
  <c r="Z459" i="3"/>
  <c r="AB459" i="3" s="1"/>
  <c r="Z460" i="3"/>
  <c r="AB460" i="3" s="1"/>
  <c r="Z461" i="3"/>
  <c r="AB461" i="3" s="1"/>
  <c r="Z462" i="3"/>
  <c r="Z463" i="3"/>
  <c r="Z464" i="3"/>
  <c r="Z465" i="3"/>
  <c r="Z466" i="3"/>
  <c r="Z467" i="3"/>
  <c r="AB467" i="3" s="1"/>
  <c r="Z468" i="3"/>
  <c r="Z469" i="3"/>
  <c r="Z470" i="3"/>
  <c r="Z471" i="3"/>
  <c r="Z472" i="3"/>
  <c r="Z473" i="3"/>
  <c r="AJ473" i="3" s="1"/>
  <c r="AK473" i="3" s="1"/>
  <c r="Z474" i="3"/>
  <c r="AB474" i="3" s="1"/>
  <c r="Z475" i="3"/>
  <c r="AB475" i="3" s="1"/>
  <c r="Z476" i="3"/>
  <c r="AB476" i="3" s="1"/>
  <c r="Z477" i="3"/>
  <c r="AB477" i="3" s="1"/>
  <c r="Z478" i="3"/>
  <c r="Z479" i="3"/>
  <c r="Z480" i="3"/>
  <c r="Z481" i="3"/>
  <c r="Z482" i="3"/>
  <c r="Z483" i="3"/>
  <c r="AB483" i="3" s="1"/>
  <c r="Z484" i="3"/>
  <c r="Z485" i="3"/>
  <c r="AB485" i="3" s="1"/>
  <c r="Z486" i="3"/>
  <c r="Z487" i="3"/>
  <c r="Z488" i="3"/>
  <c r="Z489" i="3"/>
  <c r="AJ489" i="3" s="1"/>
  <c r="AK489" i="3" s="1"/>
  <c r="Z490" i="3"/>
  <c r="AB490" i="3" s="1"/>
  <c r="Z491" i="3"/>
  <c r="AB491" i="3" s="1"/>
  <c r="Z492" i="3"/>
  <c r="AB492" i="3" s="1"/>
  <c r="Z493" i="3"/>
  <c r="AB493" i="3" s="1"/>
  <c r="Z494" i="3"/>
  <c r="Z495" i="3"/>
  <c r="Z496" i="3"/>
  <c r="Z497" i="3"/>
  <c r="Z498" i="3"/>
  <c r="Z499" i="3"/>
  <c r="AB499" i="3" s="1"/>
  <c r="Z500" i="3"/>
  <c r="Z501" i="3"/>
  <c r="Z502" i="3"/>
  <c r="Z503" i="3"/>
  <c r="Z504" i="3"/>
  <c r="Z505" i="3"/>
  <c r="AJ505" i="3" s="1"/>
  <c r="AK505" i="3" s="1"/>
  <c r="Z506" i="3"/>
  <c r="AB506" i="3" s="1"/>
  <c r="Z507" i="3"/>
  <c r="AB507" i="3" s="1"/>
  <c r="Z508" i="3"/>
  <c r="AB508" i="3" s="1"/>
  <c r="Z509" i="3"/>
  <c r="AB509" i="3" s="1"/>
  <c r="Z510" i="3"/>
  <c r="Z511" i="3"/>
  <c r="Z512" i="3"/>
  <c r="Z513" i="3"/>
  <c r="Z514" i="3"/>
  <c r="Z515" i="3"/>
  <c r="AB515" i="3" s="1"/>
  <c r="Z516" i="3"/>
  <c r="Z517" i="3"/>
  <c r="AB517" i="3" s="1"/>
  <c r="Z518" i="3"/>
  <c r="Z519" i="3"/>
  <c r="AJ519" i="3" s="1"/>
  <c r="AK519" i="3" s="1"/>
  <c r="Z520" i="3"/>
  <c r="AJ520" i="3" s="1"/>
  <c r="AK520" i="3" s="1"/>
  <c r="Z521" i="3"/>
  <c r="AJ521" i="3" s="1"/>
  <c r="AK521" i="3" s="1"/>
  <c r="Z522" i="3"/>
  <c r="AB522" i="3" s="1"/>
  <c r="Z523" i="3"/>
  <c r="AB523" i="3" s="1"/>
  <c r="Z524" i="3"/>
  <c r="AB524" i="3" s="1"/>
  <c r="Z525" i="3"/>
  <c r="AB525" i="3" s="1"/>
  <c r="Z526" i="3"/>
  <c r="Z527" i="3"/>
  <c r="Z528" i="3"/>
  <c r="Z529" i="3"/>
  <c r="Z530" i="3"/>
  <c r="Z531" i="3"/>
  <c r="AB531" i="3" s="1"/>
  <c r="Z532" i="3"/>
  <c r="Z533" i="3"/>
  <c r="Z534" i="3"/>
  <c r="Z535" i="3"/>
  <c r="Z536" i="3"/>
  <c r="Z537" i="3"/>
  <c r="AJ537" i="3" s="1"/>
  <c r="AK537" i="3" s="1"/>
  <c r="Z538" i="3"/>
  <c r="AB538" i="3" s="1"/>
  <c r="Z539" i="3"/>
  <c r="AB539" i="3" s="1"/>
  <c r="Z540" i="3"/>
  <c r="AB540" i="3" s="1"/>
  <c r="Z541" i="3"/>
  <c r="AB541" i="3" s="1"/>
  <c r="Z542" i="3"/>
  <c r="Z543" i="3"/>
  <c r="Z544" i="3"/>
  <c r="Z545" i="3"/>
  <c r="Z546" i="3"/>
  <c r="Z547" i="3"/>
  <c r="AB547" i="3" s="1"/>
  <c r="Z548" i="3"/>
  <c r="Z549" i="3"/>
  <c r="AB549" i="3" s="1"/>
  <c r="Z550" i="3"/>
  <c r="Z551" i="3"/>
  <c r="Z552" i="3"/>
  <c r="Z553" i="3"/>
  <c r="AJ553" i="3" s="1"/>
  <c r="AK553" i="3" s="1"/>
  <c r="Z554" i="3"/>
  <c r="AB554" i="3" s="1"/>
  <c r="Z555" i="3"/>
  <c r="AB555" i="3" s="1"/>
  <c r="Z556" i="3"/>
  <c r="AB556" i="3" s="1"/>
  <c r="Z557" i="3"/>
  <c r="AB557" i="3" s="1"/>
  <c r="Z558" i="3"/>
  <c r="Z559" i="3"/>
  <c r="Z560" i="3"/>
  <c r="Z561" i="3"/>
  <c r="Z562" i="3"/>
  <c r="Z563" i="3"/>
  <c r="AB563" i="3" s="1"/>
  <c r="Z564" i="3"/>
  <c r="Z565" i="3"/>
  <c r="AB565" i="3" s="1"/>
  <c r="Z566" i="3"/>
  <c r="Z567" i="3"/>
  <c r="Z568" i="3"/>
  <c r="Z569" i="3"/>
  <c r="AJ569" i="3" s="1"/>
  <c r="AK569" i="3" s="1"/>
  <c r="Z570" i="3"/>
  <c r="AB570" i="3" s="1"/>
  <c r="Z571" i="3"/>
  <c r="AB571" i="3" s="1"/>
  <c r="Z572" i="3"/>
  <c r="AB572" i="3" s="1"/>
  <c r="Z573" i="3"/>
  <c r="AB573" i="3" s="1"/>
  <c r="Z574" i="3"/>
  <c r="Z575" i="3"/>
  <c r="Z576" i="3"/>
  <c r="Z577" i="3"/>
  <c r="Z578" i="3"/>
  <c r="Z579" i="3"/>
  <c r="AB579" i="3" s="1"/>
  <c r="Z580" i="3"/>
  <c r="Z581" i="3"/>
  <c r="AB581" i="3" s="1"/>
  <c r="Z582" i="3"/>
  <c r="Z583" i="3"/>
  <c r="AJ583" i="3" s="1"/>
  <c r="AK583" i="3" s="1"/>
  <c r="Z584" i="3"/>
  <c r="AJ584" i="3" s="1"/>
  <c r="AK584" i="3" s="1"/>
  <c r="Z585" i="3"/>
  <c r="AJ585" i="3" s="1"/>
  <c r="AK585" i="3" s="1"/>
  <c r="Z586" i="3"/>
  <c r="AB586" i="3" s="1"/>
  <c r="Z587" i="3"/>
  <c r="AB587" i="3" s="1"/>
  <c r="Z588" i="3"/>
  <c r="AB588" i="3" s="1"/>
  <c r="Z589" i="3"/>
  <c r="AB589" i="3" s="1"/>
  <c r="Z590" i="3"/>
  <c r="Z591" i="3"/>
  <c r="Z592" i="3"/>
  <c r="Z593" i="3"/>
  <c r="Z594" i="3"/>
  <c r="Z595" i="3"/>
  <c r="AB595" i="3" s="1"/>
  <c r="Z596" i="3"/>
  <c r="Z597" i="3"/>
  <c r="AB597" i="3" s="1"/>
  <c r="Z598" i="3"/>
  <c r="Z599" i="3"/>
  <c r="Z600" i="3"/>
  <c r="Z601" i="3"/>
  <c r="AJ601" i="3" s="1"/>
  <c r="AK601" i="3" s="1"/>
  <c r="Z602" i="3"/>
  <c r="AB602" i="3" s="1"/>
  <c r="Z603" i="3"/>
  <c r="AB603" i="3" s="1"/>
  <c r="Z604" i="3"/>
  <c r="AB604" i="3" s="1"/>
  <c r="Z605" i="3"/>
  <c r="AB605" i="3" s="1"/>
  <c r="Z606" i="3"/>
  <c r="Z607" i="3"/>
  <c r="Z608" i="3"/>
  <c r="Z609" i="3"/>
  <c r="Z610" i="3"/>
  <c r="Z611" i="3"/>
  <c r="AB611" i="3" s="1"/>
  <c r="Z612" i="3"/>
  <c r="Z613" i="3"/>
  <c r="AB613" i="3" s="1"/>
  <c r="Z614" i="3"/>
  <c r="Z615" i="3"/>
  <c r="AJ615" i="3" s="1"/>
  <c r="AK615" i="3" s="1"/>
  <c r="Z616" i="3"/>
  <c r="AJ616" i="3" s="1"/>
  <c r="AK616" i="3" s="1"/>
  <c r="Z617" i="3"/>
  <c r="AJ617" i="3" s="1"/>
  <c r="AK617" i="3" s="1"/>
  <c r="Z618" i="3"/>
  <c r="AB618" i="3" s="1"/>
  <c r="Z619" i="3"/>
  <c r="AB619" i="3" s="1"/>
  <c r="Z620" i="3"/>
  <c r="AB620" i="3" s="1"/>
  <c r="Z621" i="3"/>
  <c r="AB621" i="3" s="1"/>
  <c r="Z622" i="3"/>
  <c r="Z623" i="3"/>
  <c r="Z624" i="3"/>
  <c r="Z625" i="3"/>
  <c r="Z626" i="3"/>
  <c r="Z627" i="3"/>
  <c r="AB627" i="3" s="1"/>
  <c r="Z628" i="3"/>
  <c r="Z629" i="3"/>
  <c r="AB629" i="3" s="1"/>
  <c r="Z630" i="3"/>
  <c r="Z631" i="3"/>
  <c r="Z632" i="3"/>
  <c r="Z633" i="3"/>
  <c r="AJ633" i="3" s="1"/>
  <c r="AK633" i="3" s="1"/>
  <c r="Z634" i="3"/>
  <c r="AB634" i="3" s="1"/>
  <c r="Z635" i="3"/>
  <c r="AB635" i="3" s="1"/>
  <c r="Z636" i="3"/>
  <c r="AB636" i="3" s="1"/>
  <c r="Z637" i="3"/>
  <c r="AB637" i="3" s="1"/>
  <c r="Z638" i="3"/>
  <c r="Z639" i="3"/>
  <c r="Z640" i="3"/>
  <c r="Z641" i="3"/>
  <c r="Z642" i="3"/>
  <c r="Z643" i="3"/>
  <c r="AB643" i="3" s="1"/>
  <c r="Z644" i="3"/>
  <c r="Z645" i="3"/>
  <c r="AB645" i="3" s="1"/>
  <c r="Z646" i="3"/>
  <c r="Z647" i="3"/>
  <c r="Z648" i="3"/>
  <c r="Z649" i="3"/>
  <c r="AJ649" i="3" s="1"/>
  <c r="AK649" i="3" s="1"/>
  <c r="Z650" i="3"/>
  <c r="AB650" i="3" s="1"/>
  <c r="Z651" i="3"/>
  <c r="AB651" i="3" s="1"/>
  <c r="Z652" i="3"/>
  <c r="AB652" i="3" s="1"/>
  <c r="Z653" i="3"/>
  <c r="AB653" i="3" s="1"/>
  <c r="Z654" i="3"/>
  <c r="Z655" i="3"/>
  <c r="Z656" i="3"/>
  <c r="Z657" i="3"/>
  <c r="Z658" i="3"/>
  <c r="Z659" i="3"/>
  <c r="AB659" i="3" s="1"/>
  <c r="Z660" i="3"/>
  <c r="Z661" i="3"/>
  <c r="AB661" i="3" s="1"/>
  <c r="Z662" i="3"/>
  <c r="Z663" i="3"/>
  <c r="Z664" i="3"/>
  <c r="Z665" i="3"/>
  <c r="AJ665" i="3" s="1"/>
  <c r="AK665" i="3" s="1"/>
  <c r="Z666" i="3"/>
  <c r="AB666" i="3" s="1"/>
  <c r="Z667" i="3"/>
  <c r="AB667" i="3" s="1"/>
  <c r="Z668" i="3"/>
  <c r="AB668" i="3" s="1"/>
  <c r="Z669" i="3"/>
  <c r="AB669" i="3" s="1"/>
  <c r="Z670" i="3"/>
  <c r="Z671" i="3"/>
  <c r="Z672" i="3"/>
  <c r="Z673" i="3"/>
  <c r="Z674" i="3"/>
  <c r="Z675" i="3"/>
  <c r="AB675" i="3" s="1"/>
  <c r="Z676" i="3"/>
  <c r="Z677" i="3"/>
  <c r="AB677" i="3" s="1"/>
  <c r="Z678" i="3"/>
  <c r="Z679" i="3"/>
  <c r="AJ679" i="3" s="1"/>
  <c r="AK679" i="3" s="1"/>
  <c r="Z680" i="3"/>
  <c r="AJ680" i="3" s="1"/>
  <c r="AK680" i="3" s="1"/>
  <c r="Z681" i="3"/>
  <c r="AJ681" i="3" s="1"/>
  <c r="AK681" i="3" s="1"/>
  <c r="Z682" i="3"/>
  <c r="AB682" i="3" s="1"/>
  <c r="Z683" i="3"/>
  <c r="AB683" i="3" s="1"/>
  <c r="Z684" i="3"/>
  <c r="AB684" i="3" s="1"/>
  <c r="Z685" i="3"/>
  <c r="AB685" i="3" s="1"/>
  <c r="Z686" i="3"/>
  <c r="Z687" i="3"/>
  <c r="Z688" i="3"/>
  <c r="Z689" i="3"/>
  <c r="Z690" i="3"/>
  <c r="Z691" i="3"/>
  <c r="AB691" i="3" s="1"/>
  <c r="Z692" i="3"/>
  <c r="Z693" i="3"/>
  <c r="AB693" i="3" s="1"/>
  <c r="Z694" i="3"/>
  <c r="Z695" i="3"/>
  <c r="Z696" i="3"/>
  <c r="Z697" i="3"/>
  <c r="AJ697" i="3" s="1"/>
  <c r="AK697" i="3" s="1"/>
  <c r="Z698" i="3"/>
  <c r="AB698" i="3" s="1"/>
  <c r="Z699" i="3"/>
  <c r="AB699" i="3" s="1"/>
  <c r="Z700" i="3"/>
  <c r="AB700" i="3" s="1"/>
  <c r="Z701" i="3"/>
  <c r="AB701" i="3" s="1"/>
  <c r="Z702" i="3"/>
  <c r="Z703" i="3"/>
  <c r="Z704" i="3"/>
  <c r="Z705" i="3"/>
  <c r="Z706" i="3"/>
  <c r="Z707" i="3"/>
  <c r="AB707" i="3" s="1"/>
  <c r="Z708" i="3"/>
  <c r="Z709" i="3"/>
  <c r="AB709" i="3" s="1"/>
  <c r="Z710" i="3"/>
  <c r="Z711" i="3"/>
  <c r="AJ711" i="3" s="1"/>
  <c r="AK711" i="3" s="1"/>
  <c r="Z712" i="3"/>
  <c r="AJ712" i="3" s="1"/>
  <c r="AK712" i="3" s="1"/>
  <c r="Z713" i="3"/>
  <c r="AJ713" i="3" s="1"/>
  <c r="AK713" i="3" s="1"/>
  <c r="Z714" i="3"/>
  <c r="AB714" i="3" s="1"/>
  <c r="Z715" i="3"/>
  <c r="AB715" i="3" s="1"/>
  <c r="Z716" i="3"/>
  <c r="AB716" i="3" s="1"/>
  <c r="Z717" i="3"/>
  <c r="AB717" i="3" s="1"/>
  <c r="Z718" i="3"/>
  <c r="Z719" i="3"/>
  <c r="Z720" i="3"/>
  <c r="Z721" i="3"/>
  <c r="Z722" i="3"/>
  <c r="Z723" i="3"/>
  <c r="AB723" i="3" s="1"/>
  <c r="Z724" i="3"/>
  <c r="Z725" i="3"/>
  <c r="Z726" i="3"/>
  <c r="Z727" i="3"/>
  <c r="Z728" i="3"/>
  <c r="Z729" i="3"/>
  <c r="AJ729" i="3" s="1"/>
  <c r="AK729" i="3" s="1"/>
  <c r="Z730" i="3"/>
  <c r="AB730" i="3" s="1"/>
  <c r="Z731" i="3"/>
  <c r="AB731" i="3" s="1"/>
  <c r="Z732" i="3"/>
  <c r="AB732" i="3" s="1"/>
  <c r="Z733" i="3"/>
  <c r="AB733" i="3" s="1"/>
  <c r="Z734" i="3"/>
  <c r="Z735" i="3"/>
  <c r="Z736" i="3"/>
  <c r="Z737" i="3"/>
  <c r="Z738" i="3"/>
  <c r="Z739" i="3"/>
  <c r="AB739" i="3" s="1"/>
  <c r="Z740" i="3"/>
  <c r="Z741" i="3"/>
  <c r="AB741" i="3" s="1"/>
  <c r="Z742" i="3"/>
  <c r="Z743" i="3"/>
  <c r="Z744" i="3"/>
  <c r="Z745" i="3"/>
  <c r="AJ745" i="3" s="1"/>
  <c r="AK745" i="3" s="1"/>
  <c r="Z746" i="3"/>
  <c r="AB746" i="3" s="1"/>
  <c r="Z747" i="3"/>
  <c r="AB747" i="3" s="1"/>
  <c r="Z748" i="3"/>
  <c r="AB748" i="3" s="1"/>
  <c r="Z749" i="3"/>
  <c r="AB749" i="3" s="1"/>
  <c r="Z750" i="3"/>
  <c r="Z751" i="3"/>
  <c r="Z752" i="3"/>
  <c r="Z753" i="3"/>
  <c r="Z754" i="3"/>
  <c r="Z755" i="3"/>
  <c r="AB755" i="3" s="1"/>
  <c r="Z756" i="3"/>
  <c r="Z757" i="3"/>
  <c r="Z758" i="3"/>
  <c r="Z759" i="3"/>
  <c r="Z760" i="3"/>
  <c r="Z761" i="3"/>
  <c r="AJ761" i="3" s="1"/>
  <c r="AK761" i="3" s="1"/>
  <c r="Z762" i="3"/>
  <c r="AB762" i="3" s="1"/>
  <c r="Z763" i="3"/>
  <c r="AB763" i="3" s="1"/>
  <c r="Z764" i="3"/>
  <c r="AB764" i="3" s="1"/>
  <c r="Z765" i="3"/>
  <c r="AB765" i="3" s="1"/>
  <c r="Z766" i="3"/>
  <c r="Z767" i="3"/>
  <c r="Z768" i="3"/>
  <c r="Z769" i="3"/>
  <c r="Z770" i="3"/>
  <c r="Z771" i="3"/>
  <c r="AB771" i="3" s="1"/>
  <c r="Z772" i="3"/>
  <c r="Z773" i="3"/>
  <c r="AB773" i="3" s="1"/>
  <c r="Z774" i="3"/>
  <c r="Z775" i="3"/>
  <c r="AJ775" i="3" s="1"/>
  <c r="AK775" i="3" s="1"/>
  <c r="Z776" i="3"/>
  <c r="AJ776" i="3" s="1"/>
  <c r="AK776" i="3" s="1"/>
  <c r="Z777" i="3"/>
  <c r="AJ777" i="3" s="1"/>
  <c r="AK777" i="3" s="1"/>
  <c r="Z778" i="3"/>
  <c r="AB778" i="3" s="1"/>
  <c r="Z779" i="3"/>
  <c r="AB779" i="3" s="1"/>
  <c r="Z780" i="3"/>
  <c r="AB780" i="3" s="1"/>
  <c r="Z781" i="3"/>
  <c r="AB781" i="3" s="1"/>
  <c r="Z782" i="3"/>
  <c r="Z783" i="3"/>
  <c r="Z784" i="3"/>
  <c r="Z785" i="3"/>
  <c r="Z786" i="3"/>
  <c r="Z787" i="3"/>
  <c r="Z788" i="3"/>
  <c r="Z789" i="3"/>
  <c r="Z790" i="3"/>
  <c r="Z791" i="3"/>
  <c r="Z792" i="3"/>
  <c r="Z793" i="3"/>
  <c r="AJ793" i="3" s="1"/>
  <c r="AK793" i="3" s="1"/>
  <c r="Z794" i="3"/>
  <c r="AB794" i="3" s="1"/>
  <c r="Z795" i="3"/>
  <c r="AB795" i="3" s="1"/>
  <c r="Z796" i="3"/>
  <c r="AB796" i="3" s="1"/>
  <c r="Z797" i="3"/>
  <c r="AB797" i="3" s="1"/>
  <c r="Z798" i="3"/>
  <c r="Z799" i="3"/>
  <c r="Z800" i="3"/>
  <c r="Z801" i="3"/>
  <c r="Z802" i="3"/>
  <c r="Z803" i="3"/>
  <c r="Z804" i="3"/>
  <c r="Z805" i="3"/>
  <c r="AB805" i="3" s="1"/>
  <c r="Z806" i="3"/>
  <c r="Z807" i="3"/>
  <c r="Z808" i="3"/>
  <c r="Z809" i="3"/>
  <c r="AJ809" i="3" s="1"/>
  <c r="AK809" i="3" s="1"/>
  <c r="Z810" i="3"/>
  <c r="AB810" i="3" s="1"/>
  <c r="Z811" i="3"/>
  <c r="AB811" i="3" s="1"/>
  <c r="Z812" i="3"/>
  <c r="AB812" i="3" s="1"/>
  <c r="Z813" i="3"/>
  <c r="AB813" i="3" s="1"/>
  <c r="Z814" i="3"/>
  <c r="Z815" i="3"/>
  <c r="Z816" i="3"/>
  <c r="Z817" i="3"/>
  <c r="Z818" i="3"/>
  <c r="Z819" i="3"/>
  <c r="Z820" i="3"/>
  <c r="Z821" i="3"/>
  <c r="AB821" i="3" s="1"/>
  <c r="Z822" i="3"/>
  <c r="Z823" i="3"/>
  <c r="Z824" i="3"/>
  <c r="Z825" i="3"/>
  <c r="AJ825" i="3" s="1"/>
  <c r="AK825" i="3" s="1"/>
  <c r="Z826" i="3"/>
  <c r="AB826" i="3" s="1"/>
  <c r="Z827" i="3"/>
  <c r="AB827" i="3" s="1"/>
  <c r="Z828" i="3"/>
  <c r="AB828" i="3" s="1"/>
  <c r="Z829" i="3"/>
  <c r="AB829" i="3" s="1"/>
  <c r="Z830" i="3"/>
  <c r="Z831" i="3"/>
  <c r="Z832" i="3"/>
  <c r="Z833" i="3"/>
  <c r="Z834" i="3"/>
  <c r="Z835" i="3"/>
  <c r="Z836" i="3"/>
  <c r="Z837" i="3"/>
  <c r="AB837" i="3" s="1"/>
  <c r="Z838" i="3"/>
  <c r="Z839" i="3"/>
  <c r="AJ839" i="3" s="1"/>
  <c r="AK839" i="3" s="1"/>
  <c r="Z840" i="3"/>
  <c r="AJ840" i="3" s="1"/>
  <c r="AK840" i="3" s="1"/>
  <c r="Z841" i="3"/>
  <c r="AJ841" i="3" s="1"/>
  <c r="AK841" i="3" s="1"/>
  <c r="Z842" i="3"/>
  <c r="AB842" i="3" s="1"/>
  <c r="Z843" i="3"/>
  <c r="AB843" i="3" s="1"/>
  <c r="Z844" i="3"/>
  <c r="AB844" i="3" s="1"/>
  <c r="Z845" i="3"/>
  <c r="AB845" i="3" s="1"/>
  <c r="Z846" i="3"/>
  <c r="Z847" i="3"/>
  <c r="Z848" i="3"/>
  <c r="Z849" i="3"/>
  <c r="Z850" i="3"/>
  <c r="Z851" i="3"/>
  <c r="Z852" i="3"/>
  <c r="Z853" i="3"/>
  <c r="AB853" i="3" s="1"/>
  <c r="Z854" i="3"/>
  <c r="Z855" i="3"/>
  <c r="Z856" i="3"/>
  <c r="Z857" i="3"/>
  <c r="AJ857" i="3" s="1"/>
  <c r="AK857" i="3" s="1"/>
  <c r="Z858" i="3"/>
  <c r="AB858" i="3" s="1"/>
  <c r="Z859" i="3"/>
  <c r="AB859" i="3" s="1"/>
  <c r="Z860" i="3"/>
  <c r="AB860" i="3" s="1"/>
  <c r="Z861" i="3"/>
  <c r="AB861" i="3" s="1"/>
  <c r="Z862" i="3"/>
  <c r="Z863" i="3"/>
  <c r="Z864" i="3"/>
  <c r="Z865" i="3"/>
  <c r="Z866" i="3"/>
  <c r="Z867" i="3"/>
  <c r="Z868" i="3"/>
  <c r="Z869" i="3"/>
  <c r="AB869" i="3" s="1"/>
  <c r="Z870" i="3"/>
  <c r="AJ870" i="3" s="1"/>
  <c r="AK870" i="3" s="1"/>
  <c r="Z871" i="3"/>
  <c r="AJ871" i="3" s="1"/>
  <c r="AK871" i="3" s="1"/>
  <c r="Z872" i="3"/>
  <c r="Z873" i="3"/>
  <c r="AJ873" i="3" s="1"/>
  <c r="AK873" i="3" s="1"/>
  <c r="Z874" i="3"/>
  <c r="AB874" i="3" s="1"/>
  <c r="Z875" i="3"/>
  <c r="AB875" i="3" s="1"/>
  <c r="Z876" i="3"/>
  <c r="AB876" i="3" s="1"/>
  <c r="Z877" i="3"/>
  <c r="AB877" i="3" s="1"/>
  <c r="Z878" i="3"/>
  <c r="Z879" i="3"/>
  <c r="Z880" i="3"/>
  <c r="Z881" i="3"/>
  <c r="Z882" i="3"/>
  <c r="Z883" i="3"/>
  <c r="Z884" i="3"/>
  <c r="Z885" i="3"/>
  <c r="AB885" i="3" s="1"/>
  <c r="Z886" i="3"/>
  <c r="Z887" i="3"/>
  <c r="Z888" i="3"/>
  <c r="Z889" i="3"/>
  <c r="AJ889" i="3" s="1"/>
  <c r="AK889" i="3" s="1"/>
  <c r="Z890" i="3"/>
  <c r="AB890" i="3" s="1"/>
  <c r="Z891" i="3"/>
  <c r="AB891" i="3" s="1"/>
  <c r="Z892" i="3"/>
  <c r="AB892" i="3" s="1"/>
  <c r="Z893" i="3"/>
  <c r="AB893" i="3" s="1"/>
  <c r="Z894" i="3"/>
  <c r="Z895" i="3"/>
  <c r="Z896" i="3"/>
  <c r="Z897" i="3"/>
  <c r="Z898" i="3"/>
  <c r="Z899" i="3"/>
  <c r="Z900" i="3"/>
  <c r="Z901" i="3"/>
  <c r="AB901" i="3" s="1"/>
  <c r="Z902" i="3"/>
  <c r="AJ902" i="3" s="1"/>
  <c r="AK902" i="3" s="1"/>
  <c r="Z903" i="3"/>
  <c r="Z904" i="3"/>
  <c r="AJ904" i="3" s="1"/>
  <c r="AK904" i="3" s="1"/>
  <c r="Z905" i="3"/>
  <c r="AJ905" i="3" s="1"/>
  <c r="AK905" i="3" s="1"/>
  <c r="Z906" i="3"/>
  <c r="AB906" i="3" s="1"/>
  <c r="Z907" i="3"/>
  <c r="AB907" i="3" s="1"/>
  <c r="Z908" i="3"/>
  <c r="AB908" i="3" s="1"/>
  <c r="Z909" i="3"/>
  <c r="AB909" i="3" s="1"/>
  <c r="Z910" i="3"/>
  <c r="Z911" i="3"/>
  <c r="Z912" i="3"/>
  <c r="Z913" i="3"/>
  <c r="Z914" i="3"/>
  <c r="Z915" i="3"/>
  <c r="Z916" i="3"/>
  <c r="Z917" i="3"/>
  <c r="AB917" i="3" s="1"/>
  <c r="Z918" i="3"/>
  <c r="Z919" i="3"/>
  <c r="Z920" i="3"/>
  <c r="Z921" i="3"/>
  <c r="AJ921" i="3" s="1"/>
  <c r="AK921" i="3" s="1"/>
  <c r="Z922" i="3"/>
  <c r="AB922" i="3" s="1"/>
  <c r="Z923" i="3"/>
  <c r="AB923" i="3" s="1"/>
  <c r="Z924" i="3"/>
  <c r="AB924" i="3" s="1"/>
  <c r="Z925" i="3"/>
  <c r="AB925" i="3" s="1"/>
  <c r="Z926" i="3"/>
  <c r="Z927" i="3"/>
  <c r="Z928" i="3"/>
  <c r="Z929" i="3"/>
  <c r="Z930" i="3"/>
  <c r="Z931" i="3"/>
  <c r="Z932" i="3"/>
  <c r="Z933" i="3"/>
  <c r="Z934" i="3"/>
  <c r="Z935" i="3"/>
  <c r="AJ935" i="3" s="1"/>
  <c r="AK935" i="3" s="1"/>
  <c r="Z936" i="3"/>
  <c r="Z937" i="3"/>
  <c r="AJ937" i="3" s="1"/>
  <c r="AK937" i="3" s="1"/>
  <c r="Z938" i="3"/>
  <c r="AB938" i="3" s="1"/>
  <c r="Z939" i="3"/>
  <c r="AB939" i="3" s="1"/>
  <c r="Z940" i="3"/>
  <c r="AB940" i="3" s="1"/>
  <c r="Z941" i="3"/>
  <c r="AB941" i="3" s="1"/>
  <c r="Z942" i="3"/>
  <c r="Z943" i="3"/>
  <c r="Z944" i="3"/>
  <c r="Z945" i="3"/>
  <c r="Z946" i="3"/>
  <c r="Z947" i="3"/>
  <c r="Z948" i="3"/>
  <c r="Z949" i="3"/>
  <c r="AB949" i="3" s="1"/>
  <c r="Z950" i="3"/>
  <c r="Z951" i="3"/>
  <c r="Z952" i="3"/>
  <c r="Z953" i="3"/>
  <c r="AJ953" i="3" s="1"/>
  <c r="AK953" i="3" s="1"/>
  <c r="Z954" i="3"/>
  <c r="AB954" i="3" s="1"/>
  <c r="Z955" i="3"/>
  <c r="AB955" i="3" s="1"/>
  <c r="Z956" i="3"/>
  <c r="AB956" i="3" s="1"/>
  <c r="Z957" i="3"/>
  <c r="AB957" i="3" s="1"/>
  <c r="Z958" i="3"/>
  <c r="Z959" i="3"/>
  <c r="Z960" i="3"/>
  <c r="Z961" i="3"/>
  <c r="Z962" i="3"/>
  <c r="Z963" i="3"/>
  <c r="Z964" i="3"/>
  <c r="Z965" i="3"/>
  <c r="AB965" i="3" s="1"/>
  <c r="Z966" i="3"/>
  <c r="Z967" i="3"/>
  <c r="AJ967" i="3" s="1"/>
  <c r="AK967" i="3" s="1"/>
  <c r="Z968" i="3"/>
  <c r="AJ968" i="3" s="1"/>
  <c r="AK968" i="3" s="1"/>
  <c r="Z969" i="3"/>
  <c r="AJ969" i="3" s="1"/>
  <c r="AK969" i="3" s="1"/>
  <c r="Z970" i="3"/>
  <c r="AB970" i="3" s="1"/>
  <c r="Z971" i="3"/>
  <c r="AB971" i="3" s="1"/>
  <c r="Z972" i="3"/>
  <c r="AB972" i="3" s="1"/>
  <c r="Z973" i="3"/>
  <c r="AB973" i="3" s="1"/>
  <c r="Z974" i="3"/>
  <c r="Z975" i="3"/>
  <c r="Z976" i="3"/>
  <c r="Z977" i="3"/>
  <c r="Z978" i="3"/>
  <c r="Z979" i="3"/>
  <c r="Z980" i="3"/>
  <c r="Z981" i="3"/>
  <c r="AB981" i="3" s="1"/>
  <c r="Z982" i="3"/>
  <c r="Z983" i="3"/>
  <c r="Z984" i="3"/>
  <c r="Z985" i="3"/>
  <c r="AJ985" i="3" s="1"/>
  <c r="AK985" i="3" s="1"/>
  <c r="Z986" i="3"/>
  <c r="AB986" i="3" s="1"/>
  <c r="Z987" i="3"/>
  <c r="AB987" i="3" s="1"/>
  <c r="Z988" i="3"/>
  <c r="AB988" i="3" s="1"/>
  <c r="Z989" i="3"/>
  <c r="AB989" i="3" s="1"/>
  <c r="Z990" i="3"/>
  <c r="Z991" i="3"/>
  <c r="Z992" i="3"/>
  <c r="Z993" i="3"/>
  <c r="Z994" i="3"/>
  <c r="Z995" i="3"/>
  <c r="Z996" i="3"/>
  <c r="Z997" i="3"/>
  <c r="AB997" i="3" s="1"/>
  <c r="Z998" i="3"/>
  <c r="Z999" i="3"/>
  <c r="Z1000" i="3"/>
  <c r="Z1001" i="3"/>
  <c r="AJ1001" i="3" s="1"/>
  <c r="AK1001" i="3" s="1"/>
  <c r="Z1002" i="3"/>
  <c r="AB1002" i="3" s="1"/>
  <c r="Z1003" i="3"/>
  <c r="AB1003" i="3" s="1"/>
  <c r="Z1004" i="3"/>
  <c r="AB1004" i="3" s="1"/>
  <c r="Z1005" i="3"/>
  <c r="AB1005" i="3" s="1"/>
  <c r="Z1006" i="3"/>
  <c r="Z1007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6" i="3"/>
  <c r="Y107" i="3"/>
  <c r="Y108" i="3"/>
  <c r="Y109" i="3"/>
  <c r="Y110" i="3"/>
  <c r="Y111" i="3"/>
  <c r="Y112" i="3"/>
  <c r="Y113" i="3"/>
  <c r="Y114" i="3"/>
  <c r="Y115" i="3"/>
  <c r="Y116" i="3"/>
  <c r="Y117" i="3"/>
  <c r="Y118" i="3"/>
  <c r="Y119" i="3"/>
  <c r="Y120" i="3"/>
  <c r="Y121" i="3"/>
  <c r="Y122" i="3"/>
  <c r="Y123" i="3"/>
  <c r="Y124" i="3"/>
  <c r="Y125" i="3"/>
  <c r="Y126" i="3"/>
  <c r="Y127" i="3"/>
  <c r="Y128" i="3"/>
  <c r="Y129" i="3"/>
  <c r="Y130" i="3"/>
  <c r="Y131" i="3"/>
  <c r="Y132" i="3"/>
  <c r="Y133" i="3"/>
  <c r="Y134" i="3"/>
  <c r="Y135" i="3"/>
  <c r="Y136" i="3"/>
  <c r="Y137" i="3"/>
  <c r="Y138" i="3"/>
  <c r="Y139" i="3"/>
  <c r="Y140" i="3"/>
  <c r="Y141" i="3"/>
  <c r="Y142" i="3"/>
  <c r="Y143" i="3"/>
  <c r="Y144" i="3"/>
  <c r="Y145" i="3"/>
  <c r="Y146" i="3"/>
  <c r="Y147" i="3"/>
  <c r="Y148" i="3"/>
  <c r="Y149" i="3"/>
  <c r="Y150" i="3"/>
  <c r="Y151" i="3"/>
  <c r="Y152" i="3"/>
  <c r="Y153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7" i="3"/>
  <c r="Y178" i="3"/>
  <c r="Y179" i="3"/>
  <c r="Y180" i="3"/>
  <c r="Y181" i="3"/>
  <c r="Y182" i="3"/>
  <c r="Y183" i="3"/>
  <c r="Y184" i="3"/>
  <c r="Y185" i="3"/>
  <c r="Y186" i="3"/>
  <c r="Y187" i="3"/>
  <c r="Y188" i="3"/>
  <c r="Y189" i="3"/>
  <c r="Y190" i="3"/>
  <c r="Y191" i="3"/>
  <c r="Y192" i="3"/>
  <c r="Y193" i="3"/>
  <c r="Y194" i="3"/>
  <c r="Y195" i="3"/>
  <c r="Y196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8" i="3"/>
  <c r="Y219" i="3"/>
  <c r="Y220" i="3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7" i="3"/>
  <c r="Y238" i="3"/>
  <c r="Y239" i="3"/>
  <c r="Y240" i="3"/>
  <c r="Y241" i="3"/>
  <c r="Y242" i="3"/>
  <c r="Y243" i="3"/>
  <c r="Y244" i="3"/>
  <c r="Y245" i="3"/>
  <c r="Y246" i="3"/>
  <c r="Y247" i="3"/>
  <c r="Y248" i="3"/>
  <c r="Y249" i="3"/>
  <c r="Y250" i="3"/>
  <c r="Y251" i="3"/>
  <c r="Y252" i="3"/>
  <c r="Y253" i="3"/>
  <c r="Y254" i="3"/>
  <c r="Y255" i="3"/>
  <c r="Y256" i="3"/>
  <c r="Y257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8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79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4" i="3"/>
  <c r="Y415" i="3"/>
  <c r="Y416" i="3"/>
  <c r="Y417" i="3"/>
  <c r="Y418" i="3"/>
  <c r="Y419" i="3"/>
  <c r="Y420" i="3"/>
  <c r="Y421" i="3"/>
  <c r="Y422" i="3"/>
  <c r="Y423" i="3"/>
  <c r="Y424" i="3"/>
  <c r="Y425" i="3"/>
  <c r="Y426" i="3"/>
  <c r="Y427" i="3"/>
  <c r="Y428" i="3"/>
  <c r="Y429" i="3"/>
  <c r="Y430" i="3"/>
  <c r="Y431" i="3"/>
  <c r="Y432" i="3"/>
  <c r="Y433" i="3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0" i="3"/>
  <c r="Y451" i="3"/>
  <c r="Y452" i="3"/>
  <c r="Y453" i="3"/>
  <c r="Y454" i="3"/>
  <c r="Y455" i="3"/>
  <c r="Y456" i="3"/>
  <c r="Y457" i="3"/>
  <c r="Y458" i="3"/>
  <c r="Y459" i="3"/>
  <c r="Y460" i="3"/>
  <c r="Y461" i="3"/>
  <c r="Y462" i="3"/>
  <c r="Y463" i="3"/>
  <c r="Y464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8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2" i="3"/>
  <c r="Y503" i="3"/>
  <c r="Y504" i="3"/>
  <c r="Y505" i="3"/>
  <c r="Y506" i="3"/>
  <c r="Y507" i="3"/>
  <c r="Y508" i="3"/>
  <c r="Y509" i="3"/>
  <c r="Y510" i="3"/>
  <c r="Y511" i="3"/>
  <c r="Y512" i="3"/>
  <c r="Y513" i="3"/>
  <c r="Y514" i="3"/>
  <c r="Y515" i="3"/>
  <c r="Y516" i="3"/>
  <c r="Y517" i="3"/>
  <c r="Y518" i="3"/>
  <c r="Y519" i="3"/>
  <c r="Y520" i="3"/>
  <c r="Y521" i="3"/>
  <c r="Y522" i="3"/>
  <c r="Y523" i="3"/>
  <c r="Y524" i="3"/>
  <c r="Y525" i="3"/>
  <c r="Y526" i="3"/>
  <c r="Y527" i="3"/>
  <c r="Y528" i="3"/>
  <c r="Y529" i="3"/>
  <c r="Y530" i="3"/>
  <c r="Y531" i="3"/>
  <c r="Y532" i="3"/>
  <c r="Y533" i="3"/>
  <c r="Y534" i="3"/>
  <c r="Y535" i="3"/>
  <c r="Y536" i="3"/>
  <c r="Y537" i="3"/>
  <c r="Y538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1" i="3"/>
  <c r="Y552" i="3"/>
  <c r="Y553" i="3"/>
  <c r="Y554" i="3"/>
  <c r="Y555" i="3"/>
  <c r="Y556" i="3"/>
  <c r="Y557" i="3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78" i="3"/>
  <c r="Y579" i="3"/>
  <c r="Y580" i="3"/>
  <c r="Y581" i="3"/>
  <c r="Y582" i="3"/>
  <c r="Y583" i="3"/>
  <c r="Y584" i="3"/>
  <c r="Y585" i="3"/>
  <c r="Y586" i="3"/>
  <c r="Y587" i="3"/>
  <c r="Y588" i="3"/>
  <c r="Y589" i="3"/>
  <c r="Y590" i="3"/>
  <c r="Y591" i="3"/>
  <c r="Y592" i="3"/>
  <c r="Y593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4" i="3"/>
  <c r="Y715" i="3"/>
  <c r="Y716" i="3"/>
  <c r="Y717" i="3"/>
  <c r="Y718" i="3"/>
  <c r="Y719" i="3"/>
  <c r="Y720" i="3"/>
  <c r="Y721" i="3"/>
  <c r="Y722" i="3"/>
  <c r="Y723" i="3"/>
  <c r="Y724" i="3"/>
  <c r="Y725" i="3"/>
  <c r="Y726" i="3"/>
  <c r="Y727" i="3"/>
  <c r="Y728" i="3"/>
  <c r="Y729" i="3"/>
  <c r="Y730" i="3"/>
  <c r="Y731" i="3"/>
  <c r="Y732" i="3"/>
  <c r="Y733" i="3"/>
  <c r="Y734" i="3"/>
  <c r="Y735" i="3"/>
  <c r="Y736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1" i="3"/>
  <c r="Y752" i="3"/>
  <c r="Y753" i="3"/>
  <c r="Y754" i="3"/>
  <c r="Y755" i="3"/>
  <c r="Y756" i="3"/>
  <c r="Y757" i="3"/>
  <c r="Y758" i="3"/>
  <c r="Y759" i="3"/>
  <c r="Y760" i="3"/>
  <c r="Y761" i="3"/>
  <c r="Y762" i="3"/>
  <c r="Y763" i="3"/>
  <c r="Y764" i="3"/>
  <c r="Y765" i="3"/>
  <c r="Y766" i="3"/>
  <c r="Y767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3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8" i="3"/>
  <c r="Y809" i="3"/>
  <c r="Y810" i="3"/>
  <c r="Y811" i="3"/>
  <c r="Y812" i="3"/>
  <c r="Y813" i="3"/>
  <c r="Y814" i="3"/>
  <c r="Y815" i="3"/>
  <c r="Y816" i="3"/>
  <c r="Y817" i="3"/>
  <c r="Y818" i="3"/>
  <c r="Y819" i="3"/>
  <c r="Y820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4" i="3"/>
  <c r="Y835" i="3"/>
  <c r="Y836" i="3"/>
  <c r="Y837" i="3"/>
  <c r="Y838" i="3"/>
  <c r="Y839" i="3"/>
  <c r="Y840" i="3"/>
  <c r="Y841" i="3"/>
  <c r="Y842" i="3"/>
  <c r="Y843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7" i="3"/>
  <c r="Y858" i="3"/>
  <c r="Y859" i="3"/>
  <c r="Y860" i="3"/>
  <c r="Y861" i="3"/>
  <c r="Y862" i="3"/>
  <c r="Y863" i="3"/>
  <c r="Y864" i="3"/>
  <c r="Y865" i="3"/>
  <c r="Y866" i="3"/>
  <c r="Y867" i="3"/>
  <c r="Y868" i="3"/>
  <c r="Y869" i="3"/>
  <c r="Y870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Y886" i="3"/>
  <c r="Y887" i="3"/>
  <c r="Y888" i="3"/>
  <c r="Y889" i="3"/>
  <c r="Y890" i="3"/>
  <c r="Y891" i="3"/>
  <c r="Y892" i="3"/>
  <c r="Y893" i="3"/>
  <c r="Y894" i="3"/>
  <c r="Y895" i="3"/>
  <c r="Y896" i="3"/>
  <c r="Y897" i="3"/>
  <c r="Y898" i="3"/>
  <c r="Y899" i="3"/>
  <c r="Y900" i="3"/>
  <c r="Y901" i="3"/>
  <c r="Y902" i="3"/>
  <c r="Y903" i="3"/>
  <c r="Y904" i="3"/>
  <c r="Y905" i="3"/>
  <c r="Y906" i="3"/>
  <c r="Y907" i="3"/>
  <c r="Y908" i="3"/>
  <c r="Y909" i="3"/>
  <c r="Y910" i="3"/>
  <c r="Y911" i="3"/>
  <c r="Y912" i="3"/>
  <c r="Y913" i="3"/>
  <c r="Y914" i="3"/>
  <c r="Y915" i="3"/>
  <c r="Y916" i="3"/>
  <c r="Y917" i="3"/>
  <c r="Y918" i="3"/>
  <c r="Y919" i="3"/>
  <c r="Y920" i="3"/>
  <c r="Y921" i="3"/>
  <c r="Y922" i="3"/>
  <c r="Y923" i="3"/>
  <c r="Y924" i="3"/>
  <c r="Y925" i="3"/>
  <c r="Y926" i="3"/>
  <c r="Y927" i="3"/>
  <c r="Y928" i="3"/>
  <c r="Y929" i="3"/>
  <c r="Y930" i="3"/>
  <c r="Y931" i="3"/>
  <c r="Y932" i="3"/>
  <c r="Y933" i="3"/>
  <c r="Y934" i="3"/>
  <c r="Y935" i="3"/>
  <c r="Y936" i="3"/>
  <c r="Y937" i="3"/>
  <c r="Y938" i="3"/>
  <c r="Y939" i="3"/>
  <c r="Y940" i="3"/>
  <c r="Y941" i="3"/>
  <c r="Y942" i="3"/>
  <c r="Y943" i="3"/>
  <c r="Y944" i="3"/>
  <c r="Y945" i="3"/>
  <c r="Y946" i="3"/>
  <c r="Y947" i="3"/>
  <c r="Y948" i="3"/>
  <c r="Y949" i="3"/>
  <c r="Y950" i="3"/>
  <c r="Y951" i="3"/>
  <c r="Y952" i="3"/>
  <c r="Y953" i="3"/>
  <c r="Y954" i="3"/>
  <c r="Y955" i="3"/>
  <c r="Y956" i="3"/>
  <c r="Y957" i="3"/>
  <c r="Y958" i="3"/>
  <c r="Y959" i="3"/>
  <c r="Y960" i="3"/>
  <c r="Y961" i="3"/>
  <c r="Y962" i="3"/>
  <c r="Y963" i="3"/>
  <c r="Y964" i="3"/>
  <c r="Y965" i="3"/>
  <c r="Y966" i="3"/>
  <c r="Y967" i="3"/>
  <c r="Y968" i="3"/>
  <c r="Y969" i="3"/>
  <c r="Y970" i="3"/>
  <c r="Y971" i="3"/>
  <c r="Y972" i="3"/>
  <c r="Y973" i="3"/>
  <c r="Y974" i="3"/>
  <c r="Y975" i="3"/>
  <c r="Y976" i="3"/>
  <c r="Y977" i="3"/>
  <c r="Y978" i="3"/>
  <c r="Y979" i="3"/>
  <c r="Y980" i="3"/>
  <c r="Y981" i="3"/>
  <c r="Y982" i="3"/>
  <c r="Y983" i="3"/>
  <c r="Y984" i="3"/>
  <c r="Y985" i="3"/>
  <c r="Y986" i="3"/>
  <c r="Y987" i="3"/>
  <c r="Y988" i="3"/>
  <c r="Y989" i="3"/>
  <c r="Y990" i="3"/>
  <c r="Y991" i="3"/>
  <c r="Y992" i="3"/>
  <c r="Y993" i="3"/>
  <c r="Y994" i="3"/>
  <c r="Y995" i="3"/>
  <c r="Y996" i="3"/>
  <c r="Y997" i="3"/>
  <c r="Y998" i="3"/>
  <c r="Y999" i="3"/>
  <c r="Y1000" i="3"/>
  <c r="Y1001" i="3"/>
  <c r="Y1002" i="3"/>
  <c r="Y1003" i="3"/>
  <c r="Y1004" i="3"/>
  <c r="Y1005" i="3"/>
  <c r="Y1006" i="3"/>
  <c r="Y1007" i="3"/>
  <c r="N9" i="3"/>
  <c r="AW9" i="3" s="1"/>
  <c r="N10" i="3"/>
  <c r="AW10" i="3" s="1"/>
  <c r="N11" i="3"/>
  <c r="AW11" i="3" s="1"/>
  <c r="AW12" i="3"/>
  <c r="N13" i="3"/>
  <c r="AW13" i="3" s="1"/>
  <c r="AW14" i="3"/>
  <c r="N15" i="3"/>
  <c r="AW15" i="3" s="1"/>
  <c r="N16" i="3"/>
  <c r="AW16" i="3" s="1"/>
  <c r="N17" i="3"/>
  <c r="AW17" i="3" s="1"/>
  <c r="N18" i="3"/>
  <c r="AW18" i="3" s="1"/>
  <c r="N19" i="3"/>
  <c r="AW19" i="3" s="1"/>
  <c r="N20" i="3"/>
  <c r="AW20" i="3" s="1"/>
  <c r="N21" i="3"/>
  <c r="AW21" i="3" s="1"/>
  <c r="N22" i="3"/>
  <c r="AW22" i="3" s="1"/>
  <c r="N23" i="3"/>
  <c r="AW23" i="3" s="1"/>
  <c r="N24" i="3"/>
  <c r="AW24" i="3" s="1"/>
  <c r="N25" i="3"/>
  <c r="AW25" i="3" s="1"/>
  <c r="N26" i="3"/>
  <c r="AW26" i="3" s="1"/>
  <c r="N27" i="3"/>
  <c r="AW27" i="3" s="1"/>
  <c r="N28" i="3"/>
  <c r="AW28" i="3" s="1"/>
  <c r="N29" i="3"/>
  <c r="AW29" i="3" s="1"/>
  <c r="N30" i="3"/>
  <c r="AW30" i="3" s="1"/>
  <c r="N31" i="3"/>
  <c r="AW31" i="3" s="1"/>
  <c r="N32" i="3"/>
  <c r="AW32" i="3" s="1"/>
  <c r="N33" i="3"/>
  <c r="AW33" i="3" s="1"/>
  <c r="N34" i="3"/>
  <c r="AW34" i="3" s="1"/>
  <c r="N35" i="3"/>
  <c r="AW35" i="3" s="1"/>
  <c r="N36" i="3"/>
  <c r="AW36" i="3" s="1"/>
  <c r="N37" i="3"/>
  <c r="AW37" i="3" s="1"/>
  <c r="N38" i="3"/>
  <c r="AW38" i="3" s="1"/>
  <c r="N39" i="3"/>
  <c r="AW39" i="3" s="1"/>
  <c r="N40" i="3"/>
  <c r="AW40" i="3" s="1"/>
  <c r="N41" i="3"/>
  <c r="AW41" i="3" s="1"/>
  <c r="N42" i="3"/>
  <c r="AW42" i="3" s="1"/>
  <c r="N43" i="3"/>
  <c r="AW43" i="3" s="1"/>
  <c r="N44" i="3"/>
  <c r="AW44" i="3" s="1"/>
  <c r="N45" i="3"/>
  <c r="AW45" i="3" s="1"/>
  <c r="N46" i="3"/>
  <c r="AW46" i="3" s="1"/>
  <c r="N47" i="3"/>
  <c r="AW47" i="3" s="1"/>
  <c r="N48" i="3"/>
  <c r="AW48" i="3" s="1"/>
  <c r="N49" i="3"/>
  <c r="AW49" i="3" s="1"/>
  <c r="N50" i="3"/>
  <c r="AW50" i="3" s="1"/>
  <c r="N51" i="3"/>
  <c r="AW51" i="3" s="1"/>
  <c r="N52" i="3"/>
  <c r="AW52" i="3" s="1"/>
  <c r="N53" i="3"/>
  <c r="AW53" i="3" s="1"/>
  <c r="N54" i="3"/>
  <c r="AW54" i="3" s="1"/>
  <c r="N55" i="3"/>
  <c r="AW55" i="3" s="1"/>
  <c r="N56" i="3"/>
  <c r="AW56" i="3" s="1"/>
  <c r="N57" i="3"/>
  <c r="AW57" i="3" s="1"/>
  <c r="N58" i="3"/>
  <c r="AW58" i="3" s="1"/>
  <c r="N59" i="3"/>
  <c r="AW59" i="3" s="1"/>
  <c r="N60" i="3"/>
  <c r="AW60" i="3" s="1"/>
  <c r="N61" i="3"/>
  <c r="AW61" i="3" s="1"/>
  <c r="N62" i="3"/>
  <c r="AW62" i="3" s="1"/>
  <c r="N63" i="3"/>
  <c r="AW63" i="3" s="1"/>
  <c r="N64" i="3"/>
  <c r="AW64" i="3" s="1"/>
  <c r="N65" i="3"/>
  <c r="AW65" i="3" s="1"/>
  <c r="N66" i="3"/>
  <c r="AW66" i="3" s="1"/>
  <c r="N67" i="3"/>
  <c r="AW67" i="3" s="1"/>
  <c r="N68" i="3"/>
  <c r="AW68" i="3" s="1"/>
  <c r="N69" i="3"/>
  <c r="AW69" i="3" s="1"/>
  <c r="N70" i="3"/>
  <c r="AW70" i="3" s="1"/>
  <c r="N71" i="3"/>
  <c r="AW71" i="3" s="1"/>
  <c r="N72" i="3"/>
  <c r="AW72" i="3" s="1"/>
  <c r="N73" i="3"/>
  <c r="AW73" i="3" s="1"/>
  <c r="N74" i="3"/>
  <c r="AW74" i="3" s="1"/>
  <c r="N75" i="3"/>
  <c r="AW75" i="3" s="1"/>
  <c r="N76" i="3"/>
  <c r="AW76" i="3" s="1"/>
  <c r="N77" i="3"/>
  <c r="AW77" i="3" s="1"/>
  <c r="N78" i="3"/>
  <c r="AW78" i="3" s="1"/>
  <c r="N79" i="3"/>
  <c r="AW79" i="3" s="1"/>
  <c r="N80" i="3"/>
  <c r="AW80" i="3" s="1"/>
  <c r="N81" i="3"/>
  <c r="AW81" i="3" s="1"/>
  <c r="N82" i="3"/>
  <c r="AW82" i="3" s="1"/>
  <c r="N83" i="3"/>
  <c r="AW83" i="3" s="1"/>
  <c r="N84" i="3"/>
  <c r="AW84" i="3" s="1"/>
  <c r="N85" i="3"/>
  <c r="AW85" i="3" s="1"/>
  <c r="N86" i="3"/>
  <c r="AW86" i="3" s="1"/>
  <c r="N87" i="3"/>
  <c r="AW87" i="3" s="1"/>
  <c r="N88" i="3"/>
  <c r="AW88" i="3" s="1"/>
  <c r="N89" i="3"/>
  <c r="AW89" i="3" s="1"/>
  <c r="N90" i="3"/>
  <c r="AW90" i="3" s="1"/>
  <c r="N91" i="3"/>
  <c r="AW91" i="3" s="1"/>
  <c r="N92" i="3"/>
  <c r="AW92" i="3" s="1"/>
  <c r="N93" i="3"/>
  <c r="AW93" i="3" s="1"/>
  <c r="N94" i="3"/>
  <c r="AW94" i="3" s="1"/>
  <c r="N95" i="3"/>
  <c r="AW95" i="3" s="1"/>
  <c r="N96" i="3"/>
  <c r="AW96" i="3" s="1"/>
  <c r="N97" i="3"/>
  <c r="AW97" i="3" s="1"/>
  <c r="N98" i="3"/>
  <c r="AW98" i="3" s="1"/>
  <c r="N99" i="3"/>
  <c r="AW99" i="3" s="1"/>
  <c r="N100" i="3"/>
  <c r="AW100" i="3" s="1"/>
  <c r="N101" i="3"/>
  <c r="AW101" i="3" s="1"/>
  <c r="N102" i="3"/>
  <c r="AW102" i="3" s="1"/>
  <c r="N103" i="3"/>
  <c r="AW103" i="3" s="1"/>
  <c r="N104" i="3"/>
  <c r="AW104" i="3" s="1"/>
  <c r="N105" i="3"/>
  <c r="AW105" i="3" s="1"/>
  <c r="N106" i="3"/>
  <c r="AW106" i="3" s="1"/>
  <c r="N107" i="3"/>
  <c r="AW107" i="3" s="1"/>
  <c r="N108" i="3"/>
  <c r="AW108" i="3" s="1"/>
  <c r="N109" i="3"/>
  <c r="AW109" i="3" s="1"/>
  <c r="N110" i="3"/>
  <c r="AW110" i="3" s="1"/>
  <c r="N111" i="3"/>
  <c r="AW111" i="3" s="1"/>
  <c r="N112" i="3"/>
  <c r="AW112" i="3" s="1"/>
  <c r="N113" i="3"/>
  <c r="AW113" i="3" s="1"/>
  <c r="N114" i="3"/>
  <c r="AW114" i="3" s="1"/>
  <c r="N115" i="3"/>
  <c r="AW115" i="3" s="1"/>
  <c r="N116" i="3"/>
  <c r="AW116" i="3" s="1"/>
  <c r="N117" i="3"/>
  <c r="AW117" i="3" s="1"/>
  <c r="N118" i="3"/>
  <c r="AW118" i="3" s="1"/>
  <c r="N119" i="3"/>
  <c r="AW119" i="3" s="1"/>
  <c r="N120" i="3"/>
  <c r="AW120" i="3" s="1"/>
  <c r="N121" i="3"/>
  <c r="AW121" i="3" s="1"/>
  <c r="N122" i="3"/>
  <c r="AW122" i="3" s="1"/>
  <c r="N123" i="3"/>
  <c r="AW123" i="3" s="1"/>
  <c r="N124" i="3"/>
  <c r="AW124" i="3" s="1"/>
  <c r="N125" i="3"/>
  <c r="AW125" i="3" s="1"/>
  <c r="N126" i="3"/>
  <c r="AW126" i="3" s="1"/>
  <c r="N127" i="3"/>
  <c r="AW127" i="3" s="1"/>
  <c r="N128" i="3"/>
  <c r="AW128" i="3" s="1"/>
  <c r="N129" i="3"/>
  <c r="AW129" i="3" s="1"/>
  <c r="N130" i="3"/>
  <c r="AW130" i="3" s="1"/>
  <c r="N131" i="3"/>
  <c r="AW131" i="3" s="1"/>
  <c r="N132" i="3"/>
  <c r="AW132" i="3" s="1"/>
  <c r="N133" i="3"/>
  <c r="AW133" i="3" s="1"/>
  <c r="N134" i="3"/>
  <c r="AW134" i="3" s="1"/>
  <c r="N135" i="3"/>
  <c r="AW135" i="3" s="1"/>
  <c r="N136" i="3"/>
  <c r="AW136" i="3" s="1"/>
  <c r="N137" i="3"/>
  <c r="AW137" i="3" s="1"/>
  <c r="N138" i="3"/>
  <c r="AW138" i="3" s="1"/>
  <c r="N139" i="3"/>
  <c r="AW139" i="3" s="1"/>
  <c r="N140" i="3"/>
  <c r="AW140" i="3" s="1"/>
  <c r="N141" i="3"/>
  <c r="AW141" i="3" s="1"/>
  <c r="N142" i="3"/>
  <c r="AW142" i="3" s="1"/>
  <c r="N143" i="3"/>
  <c r="AW143" i="3" s="1"/>
  <c r="N144" i="3"/>
  <c r="AW144" i="3" s="1"/>
  <c r="N145" i="3"/>
  <c r="AW145" i="3" s="1"/>
  <c r="N146" i="3"/>
  <c r="AW146" i="3" s="1"/>
  <c r="N147" i="3"/>
  <c r="AW147" i="3" s="1"/>
  <c r="N148" i="3"/>
  <c r="AW148" i="3" s="1"/>
  <c r="N149" i="3"/>
  <c r="AW149" i="3" s="1"/>
  <c r="N150" i="3"/>
  <c r="AW150" i="3" s="1"/>
  <c r="N151" i="3"/>
  <c r="AW151" i="3" s="1"/>
  <c r="N152" i="3"/>
  <c r="AW152" i="3" s="1"/>
  <c r="N153" i="3"/>
  <c r="AW153" i="3" s="1"/>
  <c r="N154" i="3"/>
  <c r="AW154" i="3" s="1"/>
  <c r="N155" i="3"/>
  <c r="AW155" i="3" s="1"/>
  <c r="N156" i="3"/>
  <c r="AW156" i="3" s="1"/>
  <c r="N157" i="3"/>
  <c r="AW157" i="3" s="1"/>
  <c r="N158" i="3"/>
  <c r="AW158" i="3" s="1"/>
  <c r="N159" i="3"/>
  <c r="AW159" i="3" s="1"/>
  <c r="N160" i="3"/>
  <c r="AW160" i="3" s="1"/>
  <c r="N161" i="3"/>
  <c r="AW161" i="3" s="1"/>
  <c r="N162" i="3"/>
  <c r="AW162" i="3" s="1"/>
  <c r="N163" i="3"/>
  <c r="AW163" i="3" s="1"/>
  <c r="N164" i="3"/>
  <c r="AW164" i="3" s="1"/>
  <c r="N165" i="3"/>
  <c r="AW165" i="3" s="1"/>
  <c r="N166" i="3"/>
  <c r="AW166" i="3" s="1"/>
  <c r="N167" i="3"/>
  <c r="AW167" i="3" s="1"/>
  <c r="N168" i="3"/>
  <c r="AW168" i="3" s="1"/>
  <c r="N169" i="3"/>
  <c r="AW169" i="3" s="1"/>
  <c r="N170" i="3"/>
  <c r="AW170" i="3" s="1"/>
  <c r="N171" i="3"/>
  <c r="AW171" i="3" s="1"/>
  <c r="N172" i="3"/>
  <c r="AW172" i="3" s="1"/>
  <c r="N173" i="3"/>
  <c r="AW173" i="3" s="1"/>
  <c r="N174" i="3"/>
  <c r="AW174" i="3" s="1"/>
  <c r="N175" i="3"/>
  <c r="AW175" i="3" s="1"/>
  <c r="N176" i="3"/>
  <c r="AW176" i="3" s="1"/>
  <c r="N177" i="3"/>
  <c r="AW177" i="3" s="1"/>
  <c r="N178" i="3"/>
  <c r="AW178" i="3" s="1"/>
  <c r="N179" i="3"/>
  <c r="AW179" i="3" s="1"/>
  <c r="N180" i="3"/>
  <c r="AW180" i="3" s="1"/>
  <c r="N181" i="3"/>
  <c r="AW181" i="3" s="1"/>
  <c r="N182" i="3"/>
  <c r="AW182" i="3" s="1"/>
  <c r="N183" i="3"/>
  <c r="AW183" i="3" s="1"/>
  <c r="N184" i="3"/>
  <c r="AW184" i="3" s="1"/>
  <c r="N185" i="3"/>
  <c r="AW185" i="3" s="1"/>
  <c r="N186" i="3"/>
  <c r="AW186" i="3" s="1"/>
  <c r="N187" i="3"/>
  <c r="AW187" i="3" s="1"/>
  <c r="N188" i="3"/>
  <c r="AW188" i="3" s="1"/>
  <c r="N189" i="3"/>
  <c r="AW189" i="3" s="1"/>
  <c r="N190" i="3"/>
  <c r="AW190" i="3" s="1"/>
  <c r="N191" i="3"/>
  <c r="AW191" i="3" s="1"/>
  <c r="N192" i="3"/>
  <c r="AW192" i="3" s="1"/>
  <c r="N193" i="3"/>
  <c r="AW193" i="3" s="1"/>
  <c r="N194" i="3"/>
  <c r="AW194" i="3" s="1"/>
  <c r="N195" i="3"/>
  <c r="AW195" i="3" s="1"/>
  <c r="N196" i="3"/>
  <c r="AW196" i="3" s="1"/>
  <c r="N197" i="3"/>
  <c r="AW197" i="3" s="1"/>
  <c r="N198" i="3"/>
  <c r="AW198" i="3" s="1"/>
  <c r="N199" i="3"/>
  <c r="AW199" i="3" s="1"/>
  <c r="N200" i="3"/>
  <c r="AW200" i="3" s="1"/>
  <c r="N201" i="3"/>
  <c r="AW201" i="3" s="1"/>
  <c r="N202" i="3"/>
  <c r="AW202" i="3" s="1"/>
  <c r="N203" i="3"/>
  <c r="AW203" i="3" s="1"/>
  <c r="N204" i="3"/>
  <c r="AW204" i="3" s="1"/>
  <c r="N205" i="3"/>
  <c r="AW205" i="3" s="1"/>
  <c r="N206" i="3"/>
  <c r="AW206" i="3" s="1"/>
  <c r="N207" i="3"/>
  <c r="AW207" i="3" s="1"/>
  <c r="N208" i="3"/>
  <c r="AW208" i="3" s="1"/>
  <c r="N209" i="3"/>
  <c r="AW209" i="3" s="1"/>
  <c r="N210" i="3"/>
  <c r="AW210" i="3" s="1"/>
  <c r="N211" i="3"/>
  <c r="AW211" i="3" s="1"/>
  <c r="N212" i="3"/>
  <c r="AW212" i="3" s="1"/>
  <c r="N213" i="3"/>
  <c r="AW213" i="3" s="1"/>
  <c r="N214" i="3"/>
  <c r="AW214" i="3" s="1"/>
  <c r="N215" i="3"/>
  <c r="AW215" i="3" s="1"/>
  <c r="N216" i="3"/>
  <c r="AW216" i="3" s="1"/>
  <c r="N217" i="3"/>
  <c r="AW217" i="3" s="1"/>
  <c r="N218" i="3"/>
  <c r="AW218" i="3" s="1"/>
  <c r="N219" i="3"/>
  <c r="AW219" i="3" s="1"/>
  <c r="N220" i="3"/>
  <c r="AW220" i="3" s="1"/>
  <c r="N221" i="3"/>
  <c r="AW221" i="3" s="1"/>
  <c r="N222" i="3"/>
  <c r="AW222" i="3" s="1"/>
  <c r="N223" i="3"/>
  <c r="AW223" i="3" s="1"/>
  <c r="N224" i="3"/>
  <c r="AW224" i="3" s="1"/>
  <c r="N225" i="3"/>
  <c r="AW225" i="3" s="1"/>
  <c r="N226" i="3"/>
  <c r="AW226" i="3" s="1"/>
  <c r="N227" i="3"/>
  <c r="AW227" i="3" s="1"/>
  <c r="N228" i="3"/>
  <c r="AW228" i="3" s="1"/>
  <c r="N229" i="3"/>
  <c r="AW229" i="3" s="1"/>
  <c r="N230" i="3"/>
  <c r="AW230" i="3" s="1"/>
  <c r="N231" i="3"/>
  <c r="AW231" i="3" s="1"/>
  <c r="N232" i="3"/>
  <c r="AW232" i="3" s="1"/>
  <c r="N233" i="3"/>
  <c r="AW233" i="3" s="1"/>
  <c r="N234" i="3"/>
  <c r="AW234" i="3" s="1"/>
  <c r="N235" i="3"/>
  <c r="AW235" i="3" s="1"/>
  <c r="N236" i="3"/>
  <c r="AW236" i="3" s="1"/>
  <c r="N237" i="3"/>
  <c r="AW237" i="3" s="1"/>
  <c r="N238" i="3"/>
  <c r="AW238" i="3" s="1"/>
  <c r="N239" i="3"/>
  <c r="AW239" i="3" s="1"/>
  <c r="N240" i="3"/>
  <c r="AW240" i="3" s="1"/>
  <c r="N241" i="3"/>
  <c r="AW241" i="3" s="1"/>
  <c r="N242" i="3"/>
  <c r="AW242" i="3" s="1"/>
  <c r="N243" i="3"/>
  <c r="AW243" i="3" s="1"/>
  <c r="N244" i="3"/>
  <c r="AW244" i="3" s="1"/>
  <c r="N245" i="3"/>
  <c r="AW245" i="3" s="1"/>
  <c r="N246" i="3"/>
  <c r="AW246" i="3" s="1"/>
  <c r="N247" i="3"/>
  <c r="AW247" i="3" s="1"/>
  <c r="N248" i="3"/>
  <c r="AW248" i="3" s="1"/>
  <c r="N249" i="3"/>
  <c r="AW249" i="3" s="1"/>
  <c r="N250" i="3"/>
  <c r="AW250" i="3" s="1"/>
  <c r="N251" i="3"/>
  <c r="AW251" i="3" s="1"/>
  <c r="N252" i="3"/>
  <c r="AW252" i="3" s="1"/>
  <c r="N253" i="3"/>
  <c r="AW253" i="3" s="1"/>
  <c r="N254" i="3"/>
  <c r="AW254" i="3" s="1"/>
  <c r="N255" i="3"/>
  <c r="AW255" i="3" s="1"/>
  <c r="N256" i="3"/>
  <c r="AW256" i="3" s="1"/>
  <c r="N257" i="3"/>
  <c r="AW257" i="3" s="1"/>
  <c r="N258" i="3"/>
  <c r="AW258" i="3" s="1"/>
  <c r="N259" i="3"/>
  <c r="AW259" i="3" s="1"/>
  <c r="N260" i="3"/>
  <c r="AW260" i="3" s="1"/>
  <c r="N261" i="3"/>
  <c r="AW261" i="3" s="1"/>
  <c r="N262" i="3"/>
  <c r="AW262" i="3" s="1"/>
  <c r="N263" i="3"/>
  <c r="AW263" i="3" s="1"/>
  <c r="N264" i="3"/>
  <c r="AW264" i="3" s="1"/>
  <c r="N265" i="3"/>
  <c r="AW265" i="3" s="1"/>
  <c r="N266" i="3"/>
  <c r="AW266" i="3" s="1"/>
  <c r="N267" i="3"/>
  <c r="AW267" i="3" s="1"/>
  <c r="N268" i="3"/>
  <c r="AW268" i="3" s="1"/>
  <c r="N269" i="3"/>
  <c r="AW269" i="3" s="1"/>
  <c r="N270" i="3"/>
  <c r="AW270" i="3" s="1"/>
  <c r="N271" i="3"/>
  <c r="AW271" i="3" s="1"/>
  <c r="N272" i="3"/>
  <c r="AW272" i="3" s="1"/>
  <c r="N273" i="3"/>
  <c r="AW273" i="3" s="1"/>
  <c r="N274" i="3"/>
  <c r="AW274" i="3" s="1"/>
  <c r="N275" i="3"/>
  <c r="AW275" i="3" s="1"/>
  <c r="N276" i="3"/>
  <c r="AW276" i="3" s="1"/>
  <c r="N277" i="3"/>
  <c r="AW277" i="3" s="1"/>
  <c r="N278" i="3"/>
  <c r="AW278" i="3" s="1"/>
  <c r="N279" i="3"/>
  <c r="AW279" i="3" s="1"/>
  <c r="N280" i="3"/>
  <c r="AW280" i="3" s="1"/>
  <c r="N281" i="3"/>
  <c r="AW281" i="3" s="1"/>
  <c r="N282" i="3"/>
  <c r="AW282" i="3" s="1"/>
  <c r="N283" i="3"/>
  <c r="AW283" i="3" s="1"/>
  <c r="N284" i="3"/>
  <c r="AW284" i="3" s="1"/>
  <c r="N285" i="3"/>
  <c r="AW285" i="3" s="1"/>
  <c r="N286" i="3"/>
  <c r="AW286" i="3" s="1"/>
  <c r="N287" i="3"/>
  <c r="AW287" i="3" s="1"/>
  <c r="N288" i="3"/>
  <c r="AW288" i="3" s="1"/>
  <c r="N289" i="3"/>
  <c r="AW289" i="3" s="1"/>
  <c r="N290" i="3"/>
  <c r="AW290" i="3" s="1"/>
  <c r="N291" i="3"/>
  <c r="AW291" i="3" s="1"/>
  <c r="N292" i="3"/>
  <c r="AW292" i="3" s="1"/>
  <c r="N293" i="3"/>
  <c r="AW293" i="3" s="1"/>
  <c r="N294" i="3"/>
  <c r="AW294" i="3" s="1"/>
  <c r="N295" i="3"/>
  <c r="AW295" i="3" s="1"/>
  <c r="N296" i="3"/>
  <c r="AW296" i="3" s="1"/>
  <c r="N297" i="3"/>
  <c r="AW297" i="3" s="1"/>
  <c r="N298" i="3"/>
  <c r="AW298" i="3" s="1"/>
  <c r="N299" i="3"/>
  <c r="AW299" i="3" s="1"/>
  <c r="N300" i="3"/>
  <c r="AW300" i="3" s="1"/>
  <c r="N301" i="3"/>
  <c r="AW301" i="3" s="1"/>
  <c r="N302" i="3"/>
  <c r="AW302" i="3" s="1"/>
  <c r="N303" i="3"/>
  <c r="AW303" i="3" s="1"/>
  <c r="N304" i="3"/>
  <c r="AW304" i="3" s="1"/>
  <c r="N305" i="3"/>
  <c r="AW305" i="3" s="1"/>
  <c r="N306" i="3"/>
  <c r="AW306" i="3" s="1"/>
  <c r="N307" i="3"/>
  <c r="AW307" i="3" s="1"/>
  <c r="N308" i="3"/>
  <c r="AW308" i="3" s="1"/>
  <c r="N309" i="3"/>
  <c r="AW309" i="3" s="1"/>
  <c r="N310" i="3"/>
  <c r="AW310" i="3" s="1"/>
  <c r="N311" i="3"/>
  <c r="AW311" i="3" s="1"/>
  <c r="N312" i="3"/>
  <c r="AW312" i="3" s="1"/>
  <c r="N313" i="3"/>
  <c r="AW313" i="3" s="1"/>
  <c r="N314" i="3"/>
  <c r="AW314" i="3" s="1"/>
  <c r="N315" i="3"/>
  <c r="AW315" i="3" s="1"/>
  <c r="N316" i="3"/>
  <c r="AW316" i="3" s="1"/>
  <c r="N317" i="3"/>
  <c r="AW317" i="3" s="1"/>
  <c r="N318" i="3"/>
  <c r="AW318" i="3" s="1"/>
  <c r="N319" i="3"/>
  <c r="AW319" i="3" s="1"/>
  <c r="N320" i="3"/>
  <c r="AW320" i="3" s="1"/>
  <c r="N321" i="3"/>
  <c r="AW321" i="3" s="1"/>
  <c r="N322" i="3"/>
  <c r="AW322" i="3" s="1"/>
  <c r="N323" i="3"/>
  <c r="AW323" i="3" s="1"/>
  <c r="N324" i="3"/>
  <c r="AW324" i="3" s="1"/>
  <c r="N325" i="3"/>
  <c r="AW325" i="3" s="1"/>
  <c r="N326" i="3"/>
  <c r="AW326" i="3" s="1"/>
  <c r="N327" i="3"/>
  <c r="AW327" i="3" s="1"/>
  <c r="N328" i="3"/>
  <c r="AW328" i="3" s="1"/>
  <c r="N329" i="3"/>
  <c r="AW329" i="3" s="1"/>
  <c r="N330" i="3"/>
  <c r="AW330" i="3" s="1"/>
  <c r="N331" i="3"/>
  <c r="AW331" i="3" s="1"/>
  <c r="N332" i="3"/>
  <c r="AW332" i="3" s="1"/>
  <c r="N333" i="3"/>
  <c r="AW333" i="3" s="1"/>
  <c r="N334" i="3"/>
  <c r="AW334" i="3" s="1"/>
  <c r="N335" i="3"/>
  <c r="AW335" i="3" s="1"/>
  <c r="N336" i="3"/>
  <c r="AW336" i="3" s="1"/>
  <c r="N337" i="3"/>
  <c r="AW337" i="3" s="1"/>
  <c r="N338" i="3"/>
  <c r="AW338" i="3" s="1"/>
  <c r="N339" i="3"/>
  <c r="AW339" i="3" s="1"/>
  <c r="N340" i="3"/>
  <c r="AW340" i="3" s="1"/>
  <c r="N341" i="3"/>
  <c r="AW341" i="3" s="1"/>
  <c r="N342" i="3"/>
  <c r="AW342" i="3" s="1"/>
  <c r="N343" i="3"/>
  <c r="AW343" i="3" s="1"/>
  <c r="N344" i="3"/>
  <c r="AW344" i="3" s="1"/>
  <c r="N345" i="3"/>
  <c r="AW345" i="3" s="1"/>
  <c r="N346" i="3"/>
  <c r="AW346" i="3" s="1"/>
  <c r="N347" i="3"/>
  <c r="AW347" i="3" s="1"/>
  <c r="N348" i="3"/>
  <c r="AW348" i="3" s="1"/>
  <c r="N349" i="3"/>
  <c r="AW349" i="3" s="1"/>
  <c r="N350" i="3"/>
  <c r="AW350" i="3" s="1"/>
  <c r="N351" i="3"/>
  <c r="AW351" i="3" s="1"/>
  <c r="N352" i="3"/>
  <c r="AW352" i="3" s="1"/>
  <c r="N353" i="3"/>
  <c r="AW353" i="3" s="1"/>
  <c r="N354" i="3"/>
  <c r="AW354" i="3" s="1"/>
  <c r="N355" i="3"/>
  <c r="AW355" i="3" s="1"/>
  <c r="N356" i="3"/>
  <c r="AW356" i="3" s="1"/>
  <c r="N357" i="3"/>
  <c r="AW357" i="3" s="1"/>
  <c r="N358" i="3"/>
  <c r="AW358" i="3" s="1"/>
  <c r="N359" i="3"/>
  <c r="AW359" i="3" s="1"/>
  <c r="N360" i="3"/>
  <c r="AW360" i="3" s="1"/>
  <c r="N361" i="3"/>
  <c r="AW361" i="3" s="1"/>
  <c r="N362" i="3"/>
  <c r="AW362" i="3" s="1"/>
  <c r="N363" i="3"/>
  <c r="AW363" i="3" s="1"/>
  <c r="N364" i="3"/>
  <c r="AW364" i="3" s="1"/>
  <c r="N365" i="3"/>
  <c r="AW365" i="3" s="1"/>
  <c r="N366" i="3"/>
  <c r="AW366" i="3" s="1"/>
  <c r="N367" i="3"/>
  <c r="AW367" i="3" s="1"/>
  <c r="N368" i="3"/>
  <c r="AW368" i="3" s="1"/>
  <c r="N369" i="3"/>
  <c r="AW369" i="3" s="1"/>
  <c r="N370" i="3"/>
  <c r="AW370" i="3" s="1"/>
  <c r="N371" i="3"/>
  <c r="AW371" i="3" s="1"/>
  <c r="N372" i="3"/>
  <c r="AW372" i="3" s="1"/>
  <c r="N373" i="3"/>
  <c r="AW373" i="3" s="1"/>
  <c r="N374" i="3"/>
  <c r="AW374" i="3" s="1"/>
  <c r="N375" i="3"/>
  <c r="AW375" i="3" s="1"/>
  <c r="N376" i="3"/>
  <c r="AW376" i="3" s="1"/>
  <c r="N377" i="3"/>
  <c r="AW377" i="3" s="1"/>
  <c r="N378" i="3"/>
  <c r="AW378" i="3" s="1"/>
  <c r="N379" i="3"/>
  <c r="AW379" i="3" s="1"/>
  <c r="N380" i="3"/>
  <c r="AW380" i="3" s="1"/>
  <c r="N381" i="3"/>
  <c r="AW381" i="3" s="1"/>
  <c r="N382" i="3"/>
  <c r="AW382" i="3" s="1"/>
  <c r="N383" i="3"/>
  <c r="AW383" i="3" s="1"/>
  <c r="N384" i="3"/>
  <c r="AW384" i="3" s="1"/>
  <c r="N385" i="3"/>
  <c r="AW385" i="3" s="1"/>
  <c r="N386" i="3"/>
  <c r="AW386" i="3" s="1"/>
  <c r="N387" i="3"/>
  <c r="AW387" i="3" s="1"/>
  <c r="N388" i="3"/>
  <c r="AW388" i="3" s="1"/>
  <c r="N389" i="3"/>
  <c r="AW389" i="3" s="1"/>
  <c r="N390" i="3"/>
  <c r="AW390" i="3" s="1"/>
  <c r="N391" i="3"/>
  <c r="AW391" i="3" s="1"/>
  <c r="N392" i="3"/>
  <c r="AW392" i="3" s="1"/>
  <c r="N393" i="3"/>
  <c r="AW393" i="3" s="1"/>
  <c r="N394" i="3"/>
  <c r="AW394" i="3" s="1"/>
  <c r="N395" i="3"/>
  <c r="AW395" i="3" s="1"/>
  <c r="N396" i="3"/>
  <c r="AW396" i="3" s="1"/>
  <c r="N397" i="3"/>
  <c r="AW397" i="3" s="1"/>
  <c r="N398" i="3"/>
  <c r="AW398" i="3" s="1"/>
  <c r="N399" i="3"/>
  <c r="AW399" i="3" s="1"/>
  <c r="N400" i="3"/>
  <c r="AW400" i="3" s="1"/>
  <c r="N401" i="3"/>
  <c r="AW401" i="3" s="1"/>
  <c r="N402" i="3"/>
  <c r="AW402" i="3" s="1"/>
  <c r="N403" i="3"/>
  <c r="AW403" i="3" s="1"/>
  <c r="N404" i="3"/>
  <c r="AW404" i="3" s="1"/>
  <c r="N405" i="3"/>
  <c r="AW405" i="3" s="1"/>
  <c r="N406" i="3"/>
  <c r="AW406" i="3" s="1"/>
  <c r="N407" i="3"/>
  <c r="AW407" i="3" s="1"/>
  <c r="N408" i="3"/>
  <c r="AW408" i="3" s="1"/>
  <c r="N409" i="3"/>
  <c r="AW409" i="3" s="1"/>
  <c r="N410" i="3"/>
  <c r="AW410" i="3" s="1"/>
  <c r="N411" i="3"/>
  <c r="AW411" i="3" s="1"/>
  <c r="N412" i="3"/>
  <c r="AW412" i="3" s="1"/>
  <c r="N413" i="3"/>
  <c r="AW413" i="3" s="1"/>
  <c r="N414" i="3"/>
  <c r="AW414" i="3" s="1"/>
  <c r="N415" i="3"/>
  <c r="AW415" i="3" s="1"/>
  <c r="N416" i="3"/>
  <c r="AW416" i="3" s="1"/>
  <c r="N417" i="3"/>
  <c r="AW417" i="3" s="1"/>
  <c r="N418" i="3"/>
  <c r="AW418" i="3" s="1"/>
  <c r="N419" i="3"/>
  <c r="AW419" i="3" s="1"/>
  <c r="N420" i="3"/>
  <c r="AW420" i="3" s="1"/>
  <c r="N421" i="3"/>
  <c r="AW421" i="3" s="1"/>
  <c r="N422" i="3"/>
  <c r="AW422" i="3" s="1"/>
  <c r="N423" i="3"/>
  <c r="AW423" i="3" s="1"/>
  <c r="N424" i="3"/>
  <c r="AW424" i="3" s="1"/>
  <c r="N425" i="3"/>
  <c r="AW425" i="3" s="1"/>
  <c r="N426" i="3"/>
  <c r="AW426" i="3" s="1"/>
  <c r="N427" i="3"/>
  <c r="AW427" i="3" s="1"/>
  <c r="N428" i="3"/>
  <c r="AW428" i="3" s="1"/>
  <c r="N429" i="3"/>
  <c r="AW429" i="3" s="1"/>
  <c r="N430" i="3"/>
  <c r="AW430" i="3" s="1"/>
  <c r="N431" i="3"/>
  <c r="AW431" i="3" s="1"/>
  <c r="N432" i="3"/>
  <c r="AW432" i="3" s="1"/>
  <c r="N433" i="3"/>
  <c r="AW433" i="3" s="1"/>
  <c r="N434" i="3"/>
  <c r="AW434" i="3" s="1"/>
  <c r="N435" i="3"/>
  <c r="AW435" i="3" s="1"/>
  <c r="N436" i="3"/>
  <c r="AW436" i="3" s="1"/>
  <c r="N437" i="3"/>
  <c r="AW437" i="3" s="1"/>
  <c r="N438" i="3"/>
  <c r="AW438" i="3" s="1"/>
  <c r="N439" i="3"/>
  <c r="AW439" i="3" s="1"/>
  <c r="N440" i="3"/>
  <c r="AW440" i="3" s="1"/>
  <c r="N441" i="3"/>
  <c r="AW441" i="3" s="1"/>
  <c r="N442" i="3"/>
  <c r="AW442" i="3" s="1"/>
  <c r="N443" i="3"/>
  <c r="AW443" i="3" s="1"/>
  <c r="N444" i="3"/>
  <c r="AW444" i="3" s="1"/>
  <c r="N445" i="3"/>
  <c r="AW445" i="3" s="1"/>
  <c r="N446" i="3"/>
  <c r="AW446" i="3" s="1"/>
  <c r="N447" i="3"/>
  <c r="AW447" i="3" s="1"/>
  <c r="N448" i="3"/>
  <c r="AW448" i="3" s="1"/>
  <c r="N449" i="3"/>
  <c r="AW449" i="3" s="1"/>
  <c r="N450" i="3"/>
  <c r="AW450" i="3" s="1"/>
  <c r="N451" i="3"/>
  <c r="AW451" i="3" s="1"/>
  <c r="N452" i="3"/>
  <c r="AW452" i="3" s="1"/>
  <c r="N453" i="3"/>
  <c r="AW453" i="3" s="1"/>
  <c r="N454" i="3"/>
  <c r="AW454" i="3" s="1"/>
  <c r="N455" i="3"/>
  <c r="AW455" i="3" s="1"/>
  <c r="N456" i="3"/>
  <c r="AW456" i="3" s="1"/>
  <c r="N457" i="3"/>
  <c r="AW457" i="3" s="1"/>
  <c r="N458" i="3"/>
  <c r="AW458" i="3" s="1"/>
  <c r="N459" i="3"/>
  <c r="AW459" i="3" s="1"/>
  <c r="N460" i="3"/>
  <c r="AW460" i="3" s="1"/>
  <c r="N461" i="3"/>
  <c r="AW461" i="3" s="1"/>
  <c r="N462" i="3"/>
  <c r="AW462" i="3" s="1"/>
  <c r="N463" i="3"/>
  <c r="AW463" i="3" s="1"/>
  <c r="N464" i="3"/>
  <c r="AW464" i="3" s="1"/>
  <c r="N465" i="3"/>
  <c r="AW465" i="3" s="1"/>
  <c r="N466" i="3"/>
  <c r="AW466" i="3" s="1"/>
  <c r="N467" i="3"/>
  <c r="AW467" i="3" s="1"/>
  <c r="N468" i="3"/>
  <c r="AW468" i="3" s="1"/>
  <c r="N469" i="3"/>
  <c r="AW469" i="3" s="1"/>
  <c r="N470" i="3"/>
  <c r="AW470" i="3" s="1"/>
  <c r="N471" i="3"/>
  <c r="AW471" i="3" s="1"/>
  <c r="N472" i="3"/>
  <c r="AW472" i="3" s="1"/>
  <c r="N473" i="3"/>
  <c r="AW473" i="3" s="1"/>
  <c r="N474" i="3"/>
  <c r="AW474" i="3" s="1"/>
  <c r="N475" i="3"/>
  <c r="AW475" i="3" s="1"/>
  <c r="N476" i="3"/>
  <c r="AW476" i="3" s="1"/>
  <c r="N477" i="3"/>
  <c r="AW477" i="3" s="1"/>
  <c r="N478" i="3"/>
  <c r="AW478" i="3" s="1"/>
  <c r="N479" i="3"/>
  <c r="AW479" i="3" s="1"/>
  <c r="N480" i="3"/>
  <c r="AW480" i="3" s="1"/>
  <c r="N481" i="3"/>
  <c r="AW481" i="3" s="1"/>
  <c r="N482" i="3"/>
  <c r="AW482" i="3" s="1"/>
  <c r="N483" i="3"/>
  <c r="AW483" i="3" s="1"/>
  <c r="N484" i="3"/>
  <c r="AW484" i="3" s="1"/>
  <c r="N485" i="3"/>
  <c r="AW485" i="3" s="1"/>
  <c r="N486" i="3"/>
  <c r="AW486" i="3" s="1"/>
  <c r="N487" i="3"/>
  <c r="AW487" i="3" s="1"/>
  <c r="N488" i="3"/>
  <c r="AW488" i="3" s="1"/>
  <c r="N489" i="3"/>
  <c r="AW489" i="3" s="1"/>
  <c r="N490" i="3"/>
  <c r="AW490" i="3" s="1"/>
  <c r="N491" i="3"/>
  <c r="AW491" i="3" s="1"/>
  <c r="N492" i="3"/>
  <c r="AW492" i="3" s="1"/>
  <c r="N493" i="3"/>
  <c r="AW493" i="3" s="1"/>
  <c r="N494" i="3"/>
  <c r="AW494" i="3" s="1"/>
  <c r="N495" i="3"/>
  <c r="AW495" i="3" s="1"/>
  <c r="N496" i="3"/>
  <c r="AW496" i="3" s="1"/>
  <c r="N497" i="3"/>
  <c r="AW497" i="3" s="1"/>
  <c r="N498" i="3"/>
  <c r="AW498" i="3" s="1"/>
  <c r="N499" i="3"/>
  <c r="AW499" i="3" s="1"/>
  <c r="N500" i="3"/>
  <c r="AW500" i="3" s="1"/>
  <c r="N501" i="3"/>
  <c r="AW501" i="3" s="1"/>
  <c r="N502" i="3"/>
  <c r="AW502" i="3" s="1"/>
  <c r="N503" i="3"/>
  <c r="AW503" i="3" s="1"/>
  <c r="N504" i="3"/>
  <c r="AW504" i="3" s="1"/>
  <c r="N505" i="3"/>
  <c r="AW505" i="3" s="1"/>
  <c r="N506" i="3"/>
  <c r="AW506" i="3" s="1"/>
  <c r="N507" i="3"/>
  <c r="AW507" i="3" s="1"/>
  <c r="N508" i="3"/>
  <c r="AW508" i="3" s="1"/>
  <c r="N509" i="3"/>
  <c r="AW509" i="3" s="1"/>
  <c r="N510" i="3"/>
  <c r="AW510" i="3" s="1"/>
  <c r="N511" i="3"/>
  <c r="AW511" i="3" s="1"/>
  <c r="N512" i="3"/>
  <c r="AW512" i="3" s="1"/>
  <c r="N513" i="3"/>
  <c r="AW513" i="3" s="1"/>
  <c r="N514" i="3"/>
  <c r="AW514" i="3" s="1"/>
  <c r="N515" i="3"/>
  <c r="AW515" i="3" s="1"/>
  <c r="N516" i="3"/>
  <c r="AW516" i="3" s="1"/>
  <c r="N517" i="3"/>
  <c r="AW517" i="3" s="1"/>
  <c r="N518" i="3"/>
  <c r="AW518" i="3" s="1"/>
  <c r="N519" i="3"/>
  <c r="AW519" i="3" s="1"/>
  <c r="N520" i="3"/>
  <c r="AW520" i="3" s="1"/>
  <c r="N521" i="3"/>
  <c r="AW521" i="3" s="1"/>
  <c r="N522" i="3"/>
  <c r="AW522" i="3" s="1"/>
  <c r="N523" i="3"/>
  <c r="AW523" i="3" s="1"/>
  <c r="N524" i="3"/>
  <c r="AW524" i="3" s="1"/>
  <c r="N525" i="3"/>
  <c r="AW525" i="3" s="1"/>
  <c r="N526" i="3"/>
  <c r="AW526" i="3" s="1"/>
  <c r="N527" i="3"/>
  <c r="AW527" i="3" s="1"/>
  <c r="N528" i="3"/>
  <c r="AW528" i="3" s="1"/>
  <c r="N529" i="3"/>
  <c r="AW529" i="3" s="1"/>
  <c r="N530" i="3"/>
  <c r="AW530" i="3" s="1"/>
  <c r="N531" i="3"/>
  <c r="AW531" i="3" s="1"/>
  <c r="N532" i="3"/>
  <c r="AW532" i="3" s="1"/>
  <c r="N533" i="3"/>
  <c r="AW533" i="3" s="1"/>
  <c r="N534" i="3"/>
  <c r="AW534" i="3" s="1"/>
  <c r="N535" i="3"/>
  <c r="AW535" i="3" s="1"/>
  <c r="N536" i="3"/>
  <c r="AW536" i="3" s="1"/>
  <c r="N537" i="3"/>
  <c r="AW537" i="3" s="1"/>
  <c r="N538" i="3"/>
  <c r="AW538" i="3" s="1"/>
  <c r="N539" i="3"/>
  <c r="AW539" i="3" s="1"/>
  <c r="N540" i="3"/>
  <c r="AW540" i="3" s="1"/>
  <c r="N541" i="3"/>
  <c r="AW541" i="3" s="1"/>
  <c r="N542" i="3"/>
  <c r="AW542" i="3" s="1"/>
  <c r="N543" i="3"/>
  <c r="AW543" i="3" s="1"/>
  <c r="N544" i="3"/>
  <c r="AW544" i="3" s="1"/>
  <c r="N545" i="3"/>
  <c r="AW545" i="3" s="1"/>
  <c r="N546" i="3"/>
  <c r="AW546" i="3" s="1"/>
  <c r="N547" i="3"/>
  <c r="AW547" i="3" s="1"/>
  <c r="N548" i="3"/>
  <c r="AW548" i="3" s="1"/>
  <c r="N549" i="3"/>
  <c r="AW549" i="3" s="1"/>
  <c r="N550" i="3"/>
  <c r="AW550" i="3" s="1"/>
  <c r="N551" i="3"/>
  <c r="AW551" i="3" s="1"/>
  <c r="N552" i="3"/>
  <c r="AW552" i="3" s="1"/>
  <c r="N553" i="3"/>
  <c r="AW553" i="3" s="1"/>
  <c r="N554" i="3"/>
  <c r="AW554" i="3" s="1"/>
  <c r="N555" i="3"/>
  <c r="AW555" i="3" s="1"/>
  <c r="N556" i="3"/>
  <c r="AW556" i="3" s="1"/>
  <c r="N557" i="3"/>
  <c r="AW557" i="3" s="1"/>
  <c r="N558" i="3"/>
  <c r="AW558" i="3" s="1"/>
  <c r="N559" i="3"/>
  <c r="AW559" i="3" s="1"/>
  <c r="N560" i="3"/>
  <c r="AW560" i="3" s="1"/>
  <c r="N561" i="3"/>
  <c r="AW561" i="3" s="1"/>
  <c r="N562" i="3"/>
  <c r="AW562" i="3" s="1"/>
  <c r="N563" i="3"/>
  <c r="AW563" i="3" s="1"/>
  <c r="N564" i="3"/>
  <c r="AW564" i="3" s="1"/>
  <c r="N565" i="3"/>
  <c r="AW565" i="3" s="1"/>
  <c r="N566" i="3"/>
  <c r="AW566" i="3" s="1"/>
  <c r="N567" i="3"/>
  <c r="AW567" i="3" s="1"/>
  <c r="N568" i="3"/>
  <c r="AW568" i="3" s="1"/>
  <c r="N569" i="3"/>
  <c r="AW569" i="3" s="1"/>
  <c r="N570" i="3"/>
  <c r="AW570" i="3" s="1"/>
  <c r="N571" i="3"/>
  <c r="AW571" i="3" s="1"/>
  <c r="N572" i="3"/>
  <c r="AW572" i="3" s="1"/>
  <c r="N573" i="3"/>
  <c r="AW573" i="3" s="1"/>
  <c r="N574" i="3"/>
  <c r="AW574" i="3" s="1"/>
  <c r="N575" i="3"/>
  <c r="AW575" i="3" s="1"/>
  <c r="N576" i="3"/>
  <c r="AW576" i="3" s="1"/>
  <c r="N577" i="3"/>
  <c r="AW577" i="3" s="1"/>
  <c r="N578" i="3"/>
  <c r="AW578" i="3" s="1"/>
  <c r="N579" i="3"/>
  <c r="AW579" i="3" s="1"/>
  <c r="N580" i="3"/>
  <c r="AW580" i="3" s="1"/>
  <c r="N581" i="3"/>
  <c r="AW581" i="3" s="1"/>
  <c r="N582" i="3"/>
  <c r="AW582" i="3" s="1"/>
  <c r="N583" i="3"/>
  <c r="AW583" i="3" s="1"/>
  <c r="N584" i="3"/>
  <c r="AW584" i="3" s="1"/>
  <c r="N585" i="3"/>
  <c r="AW585" i="3" s="1"/>
  <c r="N586" i="3"/>
  <c r="AW586" i="3" s="1"/>
  <c r="N587" i="3"/>
  <c r="AW587" i="3" s="1"/>
  <c r="N588" i="3"/>
  <c r="AW588" i="3" s="1"/>
  <c r="N589" i="3"/>
  <c r="AW589" i="3" s="1"/>
  <c r="N590" i="3"/>
  <c r="AW590" i="3" s="1"/>
  <c r="N591" i="3"/>
  <c r="AW591" i="3" s="1"/>
  <c r="N592" i="3"/>
  <c r="AW592" i="3" s="1"/>
  <c r="N593" i="3"/>
  <c r="AW593" i="3" s="1"/>
  <c r="N594" i="3"/>
  <c r="AW594" i="3" s="1"/>
  <c r="N595" i="3"/>
  <c r="AW595" i="3" s="1"/>
  <c r="N596" i="3"/>
  <c r="AW596" i="3" s="1"/>
  <c r="N597" i="3"/>
  <c r="AW597" i="3" s="1"/>
  <c r="N598" i="3"/>
  <c r="AW598" i="3" s="1"/>
  <c r="N599" i="3"/>
  <c r="AW599" i="3" s="1"/>
  <c r="N600" i="3"/>
  <c r="AW600" i="3" s="1"/>
  <c r="N601" i="3"/>
  <c r="AW601" i="3" s="1"/>
  <c r="N602" i="3"/>
  <c r="AW602" i="3" s="1"/>
  <c r="N603" i="3"/>
  <c r="AW603" i="3" s="1"/>
  <c r="N604" i="3"/>
  <c r="AW604" i="3" s="1"/>
  <c r="N605" i="3"/>
  <c r="AW605" i="3" s="1"/>
  <c r="N606" i="3"/>
  <c r="AW606" i="3" s="1"/>
  <c r="N607" i="3"/>
  <c r="AW607" i="3" s="1"/>
  <c r="N608" i="3"/>
  <c r="AW608" i="3" s="1"/>
  <c r="N609" i="3"/>
  <c r="AW609" i="3" s="1"/>
  <c r="N610" i="3"/>
  <c r="AW610" i="3" s="1"/>
  <c r="N611" i="3"/>
  <c r="AW611" i="3" s="1"/>
  <c r="N612" i="3"/>
  <c r="AW612" i="3" s="1"/>
  <c r="N613" i="3"/>
  <c r="AW613" i="3" s="1"/>
  <c r="N614" i="3"/>
  <c r="AW614" i="3" s="1"/>
  <c r="N615" i="3"/>
  <c r="AW615" i="3" s="1"/>
  <c r="N616" i="3"/>
  <c r="AW616" i="3" s="1"/>
  <c r="N617" i="3"/>
  <c r="AW617" i="3" s="1"/>
  <c r="N618" i="3"/>
  <c r="AW618" i="3" s="1"/>
  <c r="N619" i="3"/>
  <c r="AW619" i="3" s="1"/>
  <c r="N620" i="3"/>
  <c r="AW620" i="3" s="1"/>
  <c r="N621" i="3"/>
  <c r="AW621" i="3" s="1"/>
  <c r="N622" i="3"/>
  <c r="AW622" i="3" s="1"/>
  <c r="N623" i="3"/>
  <c r="AW623" i="3" s="1"/>
  <c r="N624" i="3"/>
  <c r="AW624" i="3" s="1"/>
  <c r="N625" i="3"/>
  <c r="AW625" i="3" s="1"/>
  <c r="N626" i="3"/>
  <c r="AW626" i="3" s="1"/>
  <c r="N627" i="3"/>
  <c r="AW627" i="3" s="1"/>
  <c r="N628" i="3"/>
  <c r="AW628" i="3" s="1"/>
  <c r="N629" i="3"/>
  <c r="AW629" i="3" s="1"/>
  <c r="N630" i="3"/>
  <c r="AW630" i="3" s="1"/>
  <c r="N631" i="3"/>
  <c r="AW631" i="3" s="1"/>
  <c r="N632" i="3"/>
  <c r="AW632" i="3" s="1"/>
  <c r="N633" i="3"/>
  <c r="AW633" i="3" s="1"/>
  <c r="N634" i="3"/>
  <c r="AW634" i="3" s="1"/>
  <c r="N635" i="3"/>
  <c r="AW635" i="3" s="1"/>
  <c r="N636" i="3"/>
  <c r="AW636" i="3" s="1"/>
  <c r="N637" i="3"/>
  <c r="AW637" i="3" s="1"/>
  <c r="N638" i="3"/>
  <c r="AW638" i="3" s="1"/>
  <c r="N639" i="3"/>
  <c r="AW639" i="3" s="1"/>
  <c r="N640" i="3"/>
  <c r="AW640" i="3" s="1"/>
  <c r="N641" i="3"/>
  <c r="AW641" i="3" s="1"/>
  <c r="N642" i="3"/>
  <c r="AW642" i="3" s="1"/>
  <c r="N643" i="3"/>
  <c r="AW643" i="3" s="1"/>
  <c r="N644" i="3"/>
  <c r="AW644" i="3" s="1"/>
  <c r="N645" i="3"/>
  <c r="AW645" i="3" s="1"/>
  <c r="N646" i="3"/>
  <c r="AW646" i="3" s="1"/>
  <c r="N647" i="3"/>
  <c r="AW647" i="3" s="1"/>
  <c r="N648" i="3"/>
  <c r="AW648" i="3" s="1"/>
  <c r="N649" i="3"/>
  <c r="AW649" i="3" s="1"/>
  <c r="N650" i="3"/>
  <c r="AW650" i="3" s="1"/>
  <c r="N651" i="3"/>
  <c r="AW651" i="3" s="1"/>
  <c r="N652" i="3"/>
  <c r="AW652" i="3" s="1"/>
  <c r="N653" i="3"/>
  <c r="AW653" i="3" s="1"/>
  <c r="N654" i="3"/>
  <c r="AW654" i="3" s="1"/>
  <c r="N655" i="3"/>
  <c r="AW655" i="3" s="1"/>
  <c r="N656" i="3"/>
  <c r="AW656" i="3" s="1"/>
  <c r="N657" i="3"/>
  <c r="AW657" i="3" s="1"/>
  <c r="N658" i="3"/>
  <c r="AW658" i="3" s="1"/>
  <c r="N659" i="3"/>
  <c r="AW659" i="3" s="1"/>
  <c r="N660" i="3"/>
  <c r="AW660" i="3" s="1"/>
  <c r="N661" i="3"/>
  <c r="AW661" i="3" s="1"/>
  <c r="N662" i="3"/>
  <c r="AW662" i="3" s="1"/>
  <c r="N663" i="3"/>
  <c r="AW663" i="3" s="1"/>
  <c r="N664" i="3"/>
  <c r="AW664" i="3" s="1"/>
  <c r="N665" i="3"/>
  <c r="AW665" i="3" s="1"/>
  <c r="N666" i="3"/>
  <c r="AW666" i="3" s="1"/>
  <c r="N667" i="3"/>
  <c r="AW667" i="3" s="1"/>
  <c r="N668" i="3"/>
  <c r="AW668" i="3" s="1"/>
  <c r="N669" i="3"/>
  <c r="AW669" i="3" s="1"/>
  <c r="N670" i="3"/>
  <c r="AW670" i="3" s="1"/>
  <c r="N671" i="3"/>
  <c r="AW671" i="3" s="1"/>
  <c r="N672" i="3"/>
  <c r="AW672" i="3" s="1"/>
  <c r="N673" i="3"/>
  <c r="AW673" i="3" s="1"/>
  <c r="N674" i="3"/>
  <c r="AW674" i="3" s="1"/>
  <c r="N675" i="3"/>
  <c r="AW675" i="3" s="1"/>
  <c r="N676" i="3"/>
  <c r="AW676" i="3" s="1"/>
  <c r="N677" i="3"/>
  <c r="AW677" i="3" s="1"/>
  <c r="N678" i="3"/>
  <c r="AW678" i="3" s="1"/>
  <c r="N679" i="3"/>
  <c r="AW679" i="3" s="1"/>
  <c r="N680" i="3"/>
  <c r="AW680" i="3" s="1"/>
  <c r="N681" i="3"/>
  <c r="AW681" i="3" s="1"/>
  <c r="N682" i="3"/>
  <c r="AW682" i="3" s="1"/>
  <c r="N683" i="3"/>
  <c r="AW683" i="3" s="1"/>
  <c r="N684" i="3"/>
  <c r="AW684" i="3" s="1"/>
  <c r="N685" i="3"/>
  <c r="AW685" i="3" s="1"/>
  <c r="N686" i="3"/>
  <c r="AW686" i="3" s="1"/>
  <c r="N687" i="3"/>
  <c r="AW687" i="3" s="1"/>
  <c r="N688" i="3"/>
  <c r="AW688" i="3" s="1"/>
  <c r="N689" i="3"/>
  <c r="AW689" i="3" s="1"/>
  <c r="N690" i="3"/>
  <c r="AW690" i="3" s="1"/>
  <c r="N691" i="3"/>
  <c r="AW691" i="3" s="1"/>
  <c r="N692" i="3"/>
  <c r="AW692" i="3" s="1"/>
  <c r="N693" i="3"/>
  <c r="AW693" i="3" s="1"/>
  <c r="N694" i="3"/>
  <c r="AW694" i="3" s="1"/>
  <c r="N695" i="3"/>
  <c r="AW695" i="3" s="1"/>
  <c r="N696" i="3"/>
  <c r="AW696" i="3" s="1"/>
  <c r="N697" i="3"/>
  <c r="AW697" i="3" s="1"/>
  <c r="N698" i="3"/>
  <c r="AW698" i="3" s="1"/>
  <c r="N699" i="3"/>
  <c r="AW699" i="3" s="1"/>
  <c r="N700" i="3"/>
  <c r="AW700" i="3" s="1"/>
  <c r="N701" i="3"/>
  <c r="AW701" i="3" s="1"/>
  <c r="N702" i="3"/>
  <c r="AW702" i="3" s="1"/>
  <c r="N703" i="3"/>
  <c r="AW703" i="3" s="1"/>
  <c r="N704" i="3"/>
  <c r="AW704" i="3" s="1"/>
  <c r="N705" i="3"/>
  <c r="AW705" i="3" s="1"/>
  <c r="N706" i="3"/>
  <c r="AW706" i="3" s="1"/>
  <c r="N707" i="3"/>
  <c r="AW707" i="3" s="1"/>
  <c r="N708" i="3"/>
  <c r="AW708" i="3" s="1"/>
  <c r="N709" i="3"/>
  <c r="AW709" i="3" s="1"/>
  <c r="N710" i="3"/>
  <c r="AW710" i="3" s="1"/>
  <c r="N711" i="3"/>
  <c r="AW711" i="3" s="1"/>
  <c r="N712" i="3"/>
  <c r="AW712" i="3" s="1"/>
  <c r="N713" i="3"/>
  <c r="AW713" i="3" s="1"/>
  <c r="N714" i="3"/>
  <c r="AW714" i="3" s="1"/>
  <c r="N715" i="3"/>
  <c r="AW715" i="3" s="1"/>
  <c r="N716" i="3"/>
  <c r="AW716" i="3" s="1"/>
  <c r="N717" i="3"/>
  <c r="AW717" i="3" s="1"/>
  <c r="N718" i="3"/>
  <c r="AW718" i="3" s="1"/>
  <c r="N719" i="3"/>
  <c r="AW719" i="3" s="1"/>
  <c r="N720" i="3"/>
  <c r="AW720" i="3" s="1"/>
  <c r="N721" i="3"/>
  <c r="AW721" i="3" s="1"/>
  <c r="N722" i="3"/>
  <c r="AW722" i="3" s="1"/>
  <c r="N723" i="3"/>
  <c r="AW723" i="3" s="1"/>
  <c r="N724" i="3"/>
  <c r="AW724" i="3" s="1"/>
  <c r="N725" i="3"/>
  <c r="AW725" i="3" s="1"/>
  <c r="N726" i="3"/>
  <c r="AW726" i="3" s="1"/>
  <c r="N727" i="3"/>
  <c r="AW727" i="3" s="1"/>
  <c r="N728" i="3"/>
  <c r="AW728" i="3" s="1"/>
  <c r="N729" i="3"/>
  <c r="AW729" i="3" s="1"/>
  <c r="N730" i="3"/>
  <c r="AW730" i="3" s="1"/>
  <c r="N731" i="3"/>
  <c r="AW731" i="3" s="1"/>
  <c r="N732" i="3"/>
  <c r="AW732" i="3" s="1"/>
  <c r="N733" i="3"/>
  <c r="AW733" i="3" s="1"/>
  <c r="N734" i="3"/>
  <c r="AW734" i="3" s="1"/>
  <c r="N735" i="3"/>
  <c r="AW735" i="3" s="1"/>
  <c r="N736" i="3"/>
  <c r="AW736" i="3" s="1"/>
  <c r="N737" i="3"/>
  <c r="AW737" i="3" s="1"/>
  <c r="N738" i="3"/>
  <c r="AW738" i="3" s="1"/>
  <c r="N739" i="3"/>
  <c r="AW739" i="3" s="1"/>
  <c r="N740" i="3"/>
  <c r="AW740" i="3" s="1"/>
  <c r="N741" i="3"/>
  <c r="AW741" i="3" s="1"/>
  <c r="N742" i="3"/>
  <c r="AW742" i="3" s="1"/>
  <c r="N743" i="3"/>
  <c r="AW743" i="3" s="1"/>
  <c r="N744" i="3"/>
  <c r="AW744" i="3" s="1"/>
  <c r="N745" i="3"/>
  <c r="AW745" i="3" s="1"/>
  <c r="N746" i="3"/>
  <c r="AW746" i="3" s="1"/>
  <c r="N747" i="3"/>
  <c r="AW747" i="3" s="1"/>
  <c r="N748" i="3"/>
  <c r="AW748" i="3" s="1"/>
  <c r="N749" i="3"/>
  <c r="AW749" i="3" s="1"/>
  <c r="N750" i="3"/>
  <c r="AW750" i="3" s="1"/>
  <c r="N751" i="3"/>
  <c r="AW751" i="3" s="1"/>
  <c r="N752" i="3"/>
  <c r="AW752" i="3" s="1"/>
  <c r="N753" i="3"/>
  <c r="AW753" i="3" s="1"/>
  <c r="N754" i="3"/>
  <c r="AW754" i="3" s="1"/>
  <c r="N755" i="3"/>
  <c r="AW755" i="3" s="1"/>
  <c r="N756" i="3"/>
  <c r="AW756" i="3" s="1"/>
  <c r="N757" i="3"/>
  <c r="AW757" i="3" s="1"/>
  <c r="N758" i="3"/>
  <c r="AW758" i="3" s="1"/>
  <c r="N759" i="3"/>
  <c r="AW759" i="3" s="1"/>
  <c r="N760" i="3"/>
  <c r="AW760" i="3" s="1"/>
  <c r="N761" i="3"/>
  <c r="AW761" i="3" s="1"/>
  <c r="N762" i="3"/>
  <c r="AW762" i="3" s="1"/>
  <c r="N763" i="3"/>
  <c r="AW763" i="3" s="1"/>
  <c r="N764" i="3"/>
  <c r="AW764" i="3" s="1"/>
  <c r="N765" i="3"/>
  <c r="AW765" i="3" s="1"/>
  <c r="N766" i="3"/>
  <c r="AW766" i="3" s="1"/>
  <c r="N767" i="3"/>
  <c r="AW767" i="3" s="1"/>
  <c r="N768" i="3"/>
  <c r="AW768" i="3" s="1"/>
  <c r="N769" i="3"/>
  <c r="AW769" i="3" s="1"/>
  <c r="N770" i="3"/>
  <c r="AW770" i="3" s="1"/>
  <c r="N771" i="3"/>
  <c r="AW771" i="3" s="1"/>
  <c r="N772" i="3"/>
  <c r="AW772" i="3" s="1"/>
  <c r="N773" i="3"/>
  <c r="AW773" i="3" s="1"/>
  <c r="N774" i="3"/>
  <c r="AW774" i="3" s="1"/>
  <c r="N775" i="3"/>
  <c r="AW775" i="3" s="1"/>
  <c r="N776" i="3"/>
  <c r="AW776" i="3" s="1"/>
  <c r="N777" i="3"/>
  <c r="AW777" i="3" s="1"/>
  <c r="N778" i="3"/>
  <c r="AW778" i="3" s="1"/>
  <c r="N779" i="3"/>
  <c r="AW779" i="3" s="1"/>
  <c r="N780" i="3"/>
  <c r="AW780" i="3" s="1"/>
  <c r="N781" i="3"/>
  <c r="AW781" i="3" s="1"/>
  <c r="N782" i="3"/>
  <c r="AW782" i="3" s="1"/>
  <c r="N783" i="3"/>
  <c r="AW783" i="3" s="1"/>
  <c r="N784" i="3"/>
  <c r="AW784" i="3" s="1"/>
  <c r="N785" i="3"/>
  <c r="AW785" i="3" s="1"/>
  <c r="N786" i="3"/>
  <c r="AW786" i="3" s="1"/>
  <c r="N787" i="3"/>
  <c r="AW787" i="3" s="1"/>
  <c r="N788" i="3"/>
  <c r="AW788" i="3" s="1"/>
  <c r="N789" i="3"/>
  <c r="AW789" i="3" s="1"/>
  <c r="N790" i="3"/>
  <c r="AW790" i="3" s="1"/>
  <c r="N791" i="3"/>
  <c r="AW791" i="3" s="1"/>
  <c r="N792" i="3"/>
  <c r="AW792" i="3" s="1"/>
  <c r="N793" i="3"/>
  <c r="AW793" i="3" s="1"/>
  <c r="N794" i="3"/>
  <c r="AW794" i="3" s="1"/>
  <c r="N795" i="3"/>
  <c r="AW795" i="3" s="1"/>
  <c r="N796" i="3"/>
  <c r="AW796" i="3" s="1"/>
  <c r="N797" i="3"/>
  <c r="AW797" i="3" s="1"/>
  <c r="N798" i="3"/>
  <c r="AW798" i="3" s="1"/>
  <c r="N799" i="3"/>
  <c r="AW799" i="3" s="1"/>
  <c r="N800" i="3"/>
  <c r="AW800" i="3" s="1"/>
  <c r="N801" i="3"/>
  <c r="AW801" i="3" s="1"/>
  <c r="N802" i="3"/>
  <c r="AW802" i="3" s="1"/>
  <c r="N803" i="3"/>
  <c r="AW803" i="3" s="1"/>
  <c r="N804" i="3"/>
  <c r="AW804" i="3" s="1"/>
  <c r="N805" i="3"/>
  <c r="AW805" i="3" s="1"/>
  <c r="N806" i="3"/>
  <c r="AW806" i="3" s="1"/>
  <c r="N807" i="3"/>
  <c r="AW807" i="3" s="1"/>
  <c r="N808" i="3"/>
  <c r="AW808" i="3" s="1"/>
  <c r="N809" i="3"/>
  <c r="AW809" i="3" s="1"/>
  <c r="N810" i="3"/>
  <c r="AW810" i="3" s="1"/>
  <c r="N811" i="3"/>
  <c r="AW811" i="3" s="1"/>
  <c r="N812" i="3"/>
  <c r="AW812" i="3" s="1"/>
  <c r="N813" i="3"/>
  <c r="AW813" i="3" s="1"/>
  <c r="N814" i="3"/>
  <c r="AW814" i="3" s="1"/>
  <c r="N815" i="3"/>
  <c r="AW815" i="3" s="1"/>
  <c r="N816" i="3"/>
  <c r="AW816" i="3" s="1"/>
  <c r="N817" i="3"/>
  <c r="AW817" i="3" s="1"/>
  <c r="N818" i="3"/>
  <c r="AW818" i="3" s="1"/>
  <c r="N819" i="3"/>
  <c r="AW819" i="3" s="1"/>
  <c r="N820" i="3"/>
  <c r="AW820" i="3" s="1"/>
  <c r="N821" i="3"/>
  <c r="AW821" i="3" s="1"/>
  <c r="N822" i="3"/>
  <c r="AW822" i="3" s="1"/>
  <c r="N823" i="3"/>
  <c r="AW823" i="3" s="1"/>
  <c r="N824" i="3"/>
  <c r="AW824" i="3" s="1"/>
  <c r="N825" i="3"/>
  <c r="AW825" i="3" s="1"/>
  <c r="N826" i="3"/>
  <c r="AW826" i="3" s="1"/>
  <c r="N827" i="3"/>
  <c r="AW827" i="3" s="1"/>
  <c r="N828" i="3"/>
  <c r="AW828" i="3" s="1"/>
  <c r="N829" i="3"/>
  <c r="AW829" i="3" s="1"/>
  <c r="N830" i="3"/>
  <c r="AW830" i="3" s="1"/>
  <c r="N831" i="3"/>
  <c r="AW831" i="3" s="1"/>
  <c r="N832" i="3"/>
  <c r="AW832" i="3" s="1"/>
  <c r="N833" i="3"/>
  <c r="AW833" i="3" s="1"/>
  <c r="N834" i="3"/>
  <c r="AW834" i="3" s="1"/>
  <c r="N835" i="3"/>
  <c r="AW835" i="3" s="1"/>
  <c r="N836" i="3"/>
  <c r="AW836" i="3" s="1"/>
  <c r="N837" i="3"/>
  <c r="AW837" i="3" s="1"/>
  <c r="N838" i="3"/>
  <c r="AW838" i="3" s="1"/>
  <c r="N839" i="3"/>
  <c r="AW839" i="3" s="1"/>
  <c r="N840" i="3"/>
  <c r="AW840" i="3" s="1"/>
  <c r="N841" i="3"/>
  <c r="AW841" i="3" s="1"/>
  <c r="N842" i="3"/>
  <c r="AW842" i="3" s="1"/>
  <c r="N843" i="3"/>
  <c r="AW843" i="3" s="1"/>
  <c r="N844" i="3"/>
  <c r="AW844" i="3" s="1"/>
  <c r="N845" i="3"/>
  <c r="AW845" i="3" s="1"/>
  <c r="N846" i="3"/>
  <c r="AW846" i="3" s="1"/>
  <c r="N847" i="3"/>
  <c r="AW847" i="3" s="1"/>
  <c r="N848" i="3"/>
  <c r="AW848" i="3" s="1"/>
  <c r="N849" i="3"/>
  <c r="AW849" i="3" s="1"/>
  <c r="N850" i="3"/>
  <c r="AW850" i="3" s="1"/>
  <c r="N851" i="3"/>
  <c r="AW851" i="3" s="1"/>
  <c r="N852" i="3"/>
  <c r="AW852" i="3" s="1"/>
  <c r="N853" i="3"/>
  <c r="AW853" i="3" s="1"/>
  <c r="N854" i="3"/>
  <c r="AW854" i="3" s="1"/>
  <c r="N855" i="3"/>
  <c r="AW855" i="3" s="1"/>
  <c r="N856" i="3"/>
  <c r="AW856" i="3" s="1"/>
  <c r="N857" i="3"/>
  <c r="AW857" i="3" s="1"/>
  <c r="N858" i="3"/>
  <c r="AW858" i="3" s="1"/>
  <c r="N859" i="3"/>
  <c r="AW859" i="3" s="1"/>
  <c r="N860" i="3"/>
  <c r="AW860" i="3" s="1"/>
  <c r="N861" i="3"/>
  <c r="AW861" i="3" s="1"/>
  <c r="N862" i="3"/>
  <c r="AW862" i="3" s="1"/>
  <c r="N863" i="3"/>
  <c r="AW863" i="3" s="1"/>
  <c r="N864" i="3"/>
  <c r="AW864" i="3" s="1"/>
  <c r="N865" i="3"/>
  <c r="AW865" i="3" s="1"/>
  <c r="N866" i="3"/>
  <c r="AW866" i="3" s="1"/>
  <c r="N867" i="3"/>
  <c r="AW867" i="3" s="1"/>
  <c r="N868" i="3"/>
  <c r="AW868" i="3" s="1"/>
  <c r="N869" i="3"/>
  <c r="AW869" i="3" s="1"/>
  <c r="N870" i="3"/>
  <c r="AW870" i="3" s="1"/>
  <c r="N871" i="3"/>
  <c r="AW871" i="3" s="1"/>
  <c r="N872" i="3"/>
  <c r="AW872" i="3" s="1"/>
  <c r="N873" i="3"/>
  <c r="AW873" i="3" s="1"/>
  <c r="N874" i="3"/>
  <c r="AW874" i="3" s="1"/>
  <c r="N875" i="3"/>
  <c r="AW875" i="3" s="1"/>
  <c r="N876" i="3"/>
  <c r="AW876" i="3" s="1"/>
  <c r="N877" i="3"/>
  <c r="AW877" i="3" s="1"/>
  <c r="N878" i="3"/>
  <c r="AW878" i="3" s="1"/>
  <c r="N879" i="3"/>
  <c r="AW879" i="3" s="1"/>
  <c r="N880" i="3"/>
  <c r="AW880" i="3" s="1"/>
  <c r="N881" i="3"/>
  <c r="AW881" i="3" s="1"/>
  <c r="N882" i="3"/>
  <c r="AW882" i="3" s="1"/>
  <c r="N883" i="3"/>
  <c r="AW883" i="3" s="1"/>
  <c r="N884" i="3"/>
  <c r="AW884" i="3" s="1"/>
  <c r="N885" i="3"/>
  <c r="AW885" i="3" s="1"/>
  <c r="N886" i="3"/>
  <c r="AW886" i="3" s="1"/>
  <c r="N887" i="3"/>
  <c r="AW887" i="3" s="1"/>
  <c r="N888" i="3"/>
  <c r="AW888" i="3" s="1"/>
  <c r="N889" i="3"/>
  <c r="AW889" i="3" s="1"/>
  <c r="N890" i="3"/>
  <c r="AW890" i="3" s="1"/>
  <c r="N891" i="3"/>
  <c r="AW891" i="3" s="1"/>
  <c r="N892" i="3"/>
  <c r="AW892" i="3" s="1"/>
  <c r="N893" i="3"/>
  <c r="AW893" i="3" s="1"/>
  <c r="N894" i="3"/>
  <c r="AW894" i="3" s="1"/>
  <c r="N895" i="3"/>
  <c r="AW895" i="3" s="1"/>
  <c r="N896" i="3"/>
  <c r="AW896" i="3" s="1"/>
  <c r="N897" i="3"/>
  <c r="AW897" i="3" s="1"/>
  <c r="N898" i="3"/>
  <c r="AW898" i="3" s="1"/>
  <c r="N899" i="3"/>
  <c r="AW899" i="3" s="1"/>
  <c r="N900" i="3"/>
  <c r="AW900" i="3" s="1"/>
  <c r="N901" i="3"/>
  <c r="AW901" i="3" s="1"/>
  <c r="N902" i="3"/>
  <c r="AW902" i="3" s="1"/>
  <c r="N903" i="3"/>
  <c r="AW903" i="3" s="1"/>
  <c r="N904" i="3"/>
  <c r="AW904" i="3" s="1"/>
  <c r="N905" i="3"/>
  <c r="AW905" i="3" s="1"/>
  <c r="N906" i="3"/>
  <c r="AW906" i="3" s="1"/>
  <c r="N907" i="3"/>
  <c r="AW907" i="3" s="1"/>
  <c r="N908" i="3"/>
  <c r="AW908" i="3" s="1"/>
  <c r="N909" i="3"/>
  <c r="AW909" i="3" s="1"/>
  <c r="N910" i="3"/>
  <c r="AW910" i="3" s="1"/>
  <c r="N911" i="3"/>
  <c r="AW911" i="3" s="1"/>
  <c r="N912" i="3"/>
  <c r="AW912" i="3" s="1"/>
  <c r="N913" i="3"/>
  <c r="AW913" i="3" s="1"/>
  <c r="N914" i="3"/>
  <c r="AW914" i="3" s="1"/>
  <c r="N915" i="3"/>
  <c r="AW915" i="3" s="1"/>
  <c r="N916" i="3"/>
  <c r="AW916" i="3" s="1"/>
  <c r="N917" i="3"/>
  <c r="AW917" i="3" s="1"/>
  <c r="N918" i="3"/>
  <c r="AW918" i="3" s="1"/>
  <c r="N919" i="3"/>
  <c r="AW919" i="3" s="1"/>
  <c r="N920" i="3"/>
  <c r="AW920" i="3" s="1"/>
  <c r="N921" i="3"/>
  <c r="AW921" i="3" s="1"/>
  <c r="N922" i="3"/>
  <c r="AW922" i="3" s="1"/>
  <c r="N923" i="3"/>
  <c r="AW923" i="3" s="1"/>
  <c r="N924" i="3"/>
  <c r="AW924" i="3" s="1"/>
  <c r="N925" i="3"/>
  <c r="AW925" i="3" s="1"/>
  <c r="N926" i="3"/>
  <c r="AW926" i="3" s="1"/>
  <c r="N927" i="3"/>
  <c r="AW927" i="3" s="1"/>
  <c r="N928" i="3"/>
  <c r="AW928" i="3" s="1"/>
  <c r="N929" i="3"/>
  <c r="AW929" i="3" s="1"/>
  <c r="N930" i="3"/>
  <c r="AW930" i="3" s="1"/>
  <c r="N931" i="3"/>
  <c r="AW931" i="3" s="1"/>
  <c r="N932" i="3"/>
  <c r="AW932" i="3" s="1"/>
  <c r="N933" i="3"/>
  <c r="AW933" i="3" s="1"/>
  <c r="N934" i="3"/>
  <c r="AW934" i="3" s="1"/>
  <c r="N935" i="3"/>
  <c r="AW935" i="3" s="1"/>
  <c r="N936" i="3"/>
  <c r="AW936" i="3" s="1"/>
  <c r="N937" i="3"/>
  <c r="AW937" i="3" s="1"/>
  <c r="N938" i="3"/>
  <c r="AW938" i="3" s="1"/>
  <c r="N939" i="3"/>
  <c r="AW939" i="3" s="1"/>
  <c r="N940" i="3"/>
  <c r="AW940" i="3" s="1"/>
  <c r="N941" i="3"/>
  <c r="AW941" i="3" s="1"/>
  <c r="N942" i="3"/>
  <c r="AW942" i="3" s="1"/>
  <c r="N943" i="3"/>
  <c r="AW943" i="3" s="1"/>
  <c r="N944" i="3"/>
  <c r="AW944" i="3" s="1"/>
  <c r="N945" i="3"/>
  <c r="AW945" i="3" s="1"/>
  <c r="N946" i="3"/>
  <c r="AW946" i="3" s="1"/>
  <c r="N947" i="3"/>
  <c r="AW947" i="3" s="1"/>
  <c r="N948" i="3"/>
  <c r="AW948" i="3" s="1"/>
  <c r="N949" i="3"/>
  <c r="AW949" i="3" s="1"/>
  <c r="N950" i="3"/>
  <c r="AW950" i="3" s="1"/>
  <c r="N951" i="3"/>
  <c r="AW951" i="3" s="1"/>
  <c r="N952" i="3"/>
  <c r="AW952" i="3" s="1"/>
  <c r="N953" i="3"/>
  <c r="AW953" i="3" s="1"/>
  <c r="N954" i="3"/>
  <c r="AW954" i="3" s="1"/>
  <c r="N955" i="3"/>
  <c r="AW955" i="3" s="1"/>
  <c r="N956" i="3"/>
  <c r="AW956" i="3" s="1"/>
  <c r="N957" i="3"/>
  <c r="AW957" i="3" s="1"/>
  <c r="N958" i="3"/>
  <c r="AW958" i="3" s="1"/>
  <c r="N959" i="3"/>
  <c r="AW959" i="3" s="1"/>
  <c r="N960" i="3"/>
  <c r="AW960" i="3" s="1"/>
  <c r="N961" i="3"/>
  <c r="AW961" i="3" s="1"/>
  <c r="N962" i="3"/>
  <c r="AW962" i="3" s="1"/>
  <c r="N963" i="3"/>
  <c r="AW963" i="3" s="1"/>
  <c r="N964" i="3"/>
  <c r="AW964" i="3" s="1"/>
  <c r="N965" i="3"/>
  <c r="AW965" i="3" s="1"/>
  <c r="N966" i="3"/>
  <c r="AW966" i="3" s="1"/>
  <c r="N967" i="3"/>
  <c r="AW967" i="3" s="1"/>
  <c r="N968" i="3"/>
  <c r="AW968" i="3" s="1"/>
  <c r="N969" i="3"/>
  <c r="AW969" i="3" s="1"/>
  <c r="N970" i="3"/>
  <c r="AW970" i="3" s="1"/>
  <c r="N971" i="3"/>
  <c r="AW971" i="3" s="1"/>
  <c r="N972" i="3"/>
  <c r="AW972" i="3" s="1"/>
  <c r="N973" i="3"/>
  <c r="AW973" i="3" s="1"/>
  <c r="N974" i="3"/>
  <c r="AW974" i="3" s="1"/>
  <c r="N975" i="3"/>
  <c r="AW975" i="3" s="1"/>
  <c r="N976" i="3"/>
  <c r="AW976" i="3" s="1"/>
  <c r="N977" i="3"/>
  <c r="AW977" i="3" s="1"/>
  <c r="N978" i="3"/>
  <c r="AW978" i="3" s="1"/>
  <c r="N979" i="3"/>
  <c r="AW979" i="3" s="1"/>
  <c r="N980" i="3"/>
  <c r="AW980" i="3" s="1"/>
  <c r="N981" i="3"/>
  <c r="AW981" i="3" s="1"/>
  <c r="N982" i="3"/>
  <c r="AW982" i="3" s="1"/>
  <c r="N983" i="3"/>
  <c r="AW983" i="3" s="1"/>
  <c r="N984" i="3"/>
  <c r="AW984" i="3" s="1"/>
  <c r="N985" i="3"/>
  <c r="AW985" i="3" s="1"/>
  <c r="N986" i="3"/>
  <c r="AW986" i="3" s="1"/>
  <c r="N987" i="3"/>
  <c r="AW987" i="3" s="1"/>
  <c r="N988" i="3"/>
  <c r="AW988" i="3" s="1"/>
  <c r="N989" i="3"/>
  <c r="AW989" i="3" s="1"/>
  <c r="N990" i="3"/>
  <c r="AW990" i="3" s="1"/>
  <c r="N991" i="3"/>
  <c r="AW991" i="3" s="1"/>
  <c r="N992" i="3"/>
  <c r="AW992" i="3" s="1"/>
  <c r="N993" i="3"/>
  <c r="AW993" i="3" s="1"/>
  <c r="N994" i="3"/>
  <c r="AW994" i="3" s="1"/>
  <c r="N995" i="3"/>
  <c r="AW995" i="3" s="1"/>
  <c r="N996" i="3"/>
  <c r="AW996" i="3" s="1"/>
  <c r="N997" i="3"/>
  <c r="AW997" i="3" s="1"/>
  <c r="N998" i="3"/>
  <c r="AW998" i="3" s="1"/>
  <c r="N999" i="3"/>
  <c r="AW999" i="3" s="1"/>
  <c r="N1000" i="3"/>
  <c r="AW1000" i="3" s="1"/>
  <c r="N1001" i="3"/>
  <c r="AW1001" i="3" s="1"/>
  <c r="N1002" i="3"/>
  <c r="AW1002" i="3" s="1"/>
  <c r="N1003" i="3"/>
  <c r="AW1003" i="3" s="1"/>
  <c r="N1004" i="3"/>
  <c r="AW1004" i="3" s="1"/>
  <c r="N1005" i="3"/>
  <c r="AW1005" i="3" s="1"/>
  <c r="N1006" i="3"/>
  <c r="AW1006" i="3" s="1"/>
  <c r="N1007" i="3"/>
  <c r="AW1007" i="3" s="1"/>
  <c r="AJ89" i="3" l="1"/>
  <c r="AK89" i="3" s="1"/>
  <c r="AX1001" i="3"/>
  <c r="AY1001" i="3"/>
  <c r="AZ1001" i="3"/>
  <c r="AX969" i="3"/>
  <c r="AY969" i="3"/>
  <c r="AZ969" i="3"/>
  <c r="AX945" i="3"/>
  <c r="AZ945" i="3"/>
  <c r="AY945" i="3"/>
  <c r="AX913" i="3"/>
  <c r="AZ913" i="3"/>
  <c r="AY913" i="3"/>
  <c r="AX889" i="3"/>
  <c r="AY889" i="3"/>
  <c r="AZ889" i="3"/>
  <c r="AY857" i="3"/>
  <c r="AZ857" i="3"/>
  <c r="AX857" i="3"/>
  <c r="AX825" i="3"/>
  <c r="AY825" i="3"/>
  <c r="AZ825" i="3"/>
  <c r="AZ793" i="3"/>
  <c r="AX793" i="3"/>
  <c r="AY793" i="3"/>
  <c r="AZ761" i="3"/>
  <c r="AX761" i="3"/>
  <c r="AY761" i="3"/>
  <c r="AY729" i="3"/>
  <c r="AX729" i="3"/>
  <c r="AZ729" i="3"/>
  <c r="AX697" i="3"/>
  <c r="AY697" i="3"/>
  <c r="AZ697" i="3"/>
  <c r="AY665" i="3"/>
  <c r="AX665" i="3"/>
  <c r="AZ665" i="3"/>
  <c r="AY633" i="3"/>
  <c r="AX633" i="3"/>
  <c r="AZ633" i="3"/>
  <c r="AZ601" i="3"/>
  <c r="AY601" i="3"/>
  <c r="AX601" i="3"/>
  <c r="AZ569" i="3"/>
  <c r="AX569" i="3"/>
  <c r="AY569" i="3"/>
  <c r="AY537" i="3"/>
  <c r="AZ537" i="3"/>
  <c r="AX537" i="3"/>
  <c r="AX505" i="3"/>
  <c r="AY505" i="3"/>
  <c r="AZ505" i="3"/>
  <c r="AY481" i="3"/>
  <c r="AX481" i="3"/>
  <c r="AZ481" i="3"/>
  <c r="AX457" i="3"/>
  <c r="AY457" i="3"/>
  <c r="AZ457" i="3"/>
  <c r="AY425" i="3"/>
  <c r="AZ425" i="3"/>
  <c r="AX425" i="3"/>
  <c r="AY393" i="3"/>
  <c r="AX393" i="3"/>
  <c r="AZ393" i="3"/>
  <c r="AY361" i="3"/>
  <c r="AZ361" i="3"/>
  <c r="AX361" i="3"/>
  <c r="AZ329" i="3"/>
  <c r="AX329" i="3"/>
  <c r="AY329" i="3"/>
  <c r="AX289" i="3"/>
  <c r="AZ289" i="3"/>
  <c r="AY289" i="3"/>
  <c r="AZ257" i="3"/>
  <c r="AX257" i="3"/>
  <c r="AY257" i="3"/>
  <c r="AY225" i="3"/>
  <c r="AZ225" i="3"/>
  <c r="AX225" i="3"/>
  <c r="AX193" i="3"/>
  <c r="AY193" i="3"/>
  <c r="AZ193" i="3"/>
  <c r="AX161" i="3"/>
  <c r="AZ161" i="3"/>
  <c r="AY161" i="3"/>
  <c r="AY129" i="3"/>
  <c r="AX129" i="3"/>
  <c r="AZ129" i="3"/>
  <c r="AX97" i="3"/>
  <c r="AY97" i="3"/>
  <c r="AZ97" i="3"/>
  <c r="AX73" i="3"/>
  <c r="AZ73" i="3"/>
  <c r="AY73" i="3"/>
  <c r="AZ49" i="3"/>
  <c r="AX49" i="3"/>
  <c r="AY49" i="3"/>
  <c r="AZ33" i="3"/>
  <c r="AX33" i="3"/>
  <c r="AY33" i="3"/>
  <c r="AY992" i="3"/>
  <c r="AZ992" i="3"/>
  <c r="AX992" i="3"/>
  <c r="AX976" i="3"/>
  <c r="AZ976" i="3"/>
  <c r="AY976" i="3"/>
  <c r="AY952" i="3"/>
  <c r="AZ952" i="3"/>
  <c r="AX952" i="3"/>
  <c r="AY920" i="3"/>
  <c r="AZ920" i="3"/>
  <c r="AX920" i="3"/>
  <c r="AY896" i="3"/>
  <c r="AZ896" i="3"/>
  <c r="AX896" i="3"/>
  <c r="AZ872" i="3"/>
  <c r="AX872" i="3"/>
  <c r="AY872" i="3"/>
  <c r="AX848" i="3"/>
  <c r="AZ848" i="3"/>
  <c r="AY848" i="3"/>
  <c r="AZ840" i="3"/>
  <c r="AX840" i="3"/>
  <c r="AY840" i="3"/>
  <c r="AX816" i="3"/>
  <c r="AY816" i="3"/>
  <c r="AZ816" i="3"/>
  <c r="AX792" i="3"/>
  <c r="AZ792" i="3"/>
  <c r="AY792" i="3"/>
  <c r="AX768" i="3"/>
  <c r="AY768" i="3"/>
  <c r="AZ768" i="3"/>
  <c r="AZ744" i="3"/>
  <c r="AX744" i="3"/>
  <c r="AY744" i="3"/>
  <c r="AX720" i="3"/>
  <c r="AZ720" i="3"/>
  <c r="AY720" i="3"/>
  <c r="AX696" i="3"/>
  <c r="AY696" i="3"/>
  <c r="AZ696" i="3"/>
  <c r="AY672" i="3"/>
  <c r="AX672" i="3"/>
  <c r="AZ672" i="3"/>
  <c r="AX648" i="3"/>
  <c r="AY648" i="3"/>
  <c r="AZ648" i="3"/>
  <c r="AY624" i="3"/>
  <c r="AZ624" i="3"/>
  <c r="AX624" i="3"/>
  <c r="AX592" i="3"/>
  <c r="AZ592" i="3"/>
  <c r="AY592" i="3"/>
  <c r="AX568" i="3"/>
  <c r="AY568" i="3"/>
  <c r="AZ568" i="3"/>
  <c r="AZ544" i="3"/>
  <c r="AX544" i="3"/>
  <c r="AY544" i="3"/>
  <c r="AY520" i="3"/>
  <c r="AX520" i="3"/>
  <c r="AZ520" i="3"/>
  <c r="AY496" i="3"/>
  <c r="AZ496" i="3"/>
  <c r="AX496" i="3"/>
  <c r="AX472" i="3"/>
  <c r="AY472" i="3"/>
  <c r="AZ472" i="3"/>
  <c r="AX448" i="3"/>
  <c r="AY448" i="3"/>
  <c r="AZ448" i="3"/>
  <c r="AX424" i="3"/>
  <c r="AY424" i="3"/>
  <c r="AZ424" i="3"/>
  <c r="AX400" i="3"/>
  <c r="AZ400" i="3"/>
  <c r="AY400" i="3"/>
  <c r="AY376" i="3"/>
  <c r="AZ376" i="3"/>
  <c r="AX376" i="3"/>
  <c r="AX352" i="3"/>
  <c r="AY352" i="3"/>
  <c r="AZ352" i="3"/>
  <c r="AX328" i="3"/>
  <c r="AY328" i="3"/>
  <c r="AZ328" i="3"/>
  <c r="AZ304" i="3"/>
  <c r="AX304" i="3"/>
  <c r="AY304" i="3"/>
  <c r="AX280" i="3"/>
  <c r="AY280" i="3"/>
  <c r="AZ280" i="3"/>
  <c r="AX264" i="3"/>
  <c r="AY264" i="3"/>
  <c r="AZ264" i="3"/>
  <c r="AX240" i="3"/>
  <c r="AY240" i="3"/>
  <c r="AZ240" i="3"/>
  <c r="AX216" i="3"/>
  <c r="AY216" i="3"/>
  <c r="AZ216" i="3"/>
  <c r="AY192" i="3"/>
  <c r="AZ192" i="3"/>
  <c r="AX192" i="3"/>
  <c r="AY168" i="3"/>
  <c r="AX168" i="3"/>
  <c r="AZ168" i="3"/>
  <c r="AY144" i="3"/>
  <c r="AZ144" i="3"/>
  <c r="AX144" i="3"/>
  <c r="AX120" i="3"/>
  <c r="AY120" i="3"/>
  <c r="AZ120" i="3"/>
  <c r="AZ88" i="3"/>
  <c r="AX88" i="3"/>
  <c r="AY88" i="3"/>
  <c r="AZ64" i="3"/>
  <c r="AX64" i="3"/>
  <c r="AY64" i="3"/>
  <c r="AY40" i="3"/>
  <c r="AZ40" i="3"/>
  <c r="AX40" i="3"/>
  <c r="AX16" i="3"/>
  <c r="AZ16" i="3"/>
  <c r="AY16" i="3"/>
  <c r="AY1007" i="3"/>
  <c r="AX1007" i="3"/>
  <c r="AZ1007" i="3"/>
  <c r="AX983" i="3"/>
  <c r="AY983" i="3"/>
  <c r="AZ983" i="3"/>
  <c r="AX959" i="3"/>
  <c r="AY959" i="3"/>
  <c r="AZ959" i="3"/>
  <c r="AX935" i="3"/>
  <c r="AY935" i="3"/>
  <c r="AZ935" i="3"/>
  <c r="AX911" i="3"/>
  <c r="AZ911" i="3"/>
  <c r="AY911" i="3"/>
  <c r="AX879" i="3"/>
  <c r="AY879" i="3"/>
  <c r="AZ879" i="3"/>
  <c r="AX855" i="3"/>
  <c r="AZ855" i="3"/>
  <c r="AY855" i="3"/>
  <c r="AX831" i="3"/>
  <c r="AZ831" i="3"/>
  <c r="AY831" i="3"/>
  <c r="AX807" i="3"/>
  <c r="AY807" i="3"/>
  <c r="AZ807" i="3"/>
  <c r="AY783" i="3"/>
  <c r="AX783" i="3"/>
  <c r="AZ783" i="3"/>
  <c r="AX759" i="3"/>
  <c r="AY759" i="3"/>
  <c r="AZ759" i="3"/>
  <c r="AX743" i="3"/>
  <c r="AY743" i="3"/>
  <c r="AZ743" i="3"/>
  <c r="AX719" i="3"/>
  <c r="AY719" i="3"/>
  <c r="AZ719" i="3"/>
  <c r="AY695" i="3"/>
  <c r="AZ695" i="3"/>
  <c r="AX695" i="3"/>
  <c r="AZ671" i="3"/>
  <c r="AX671" i="3"/>
  <c r="AY671" i="3"/>
  <c r="AY655" i="3"/>
  <c r="AZ655" i="3"/>
  <c r="AX655" i="3"/>
  <c r="AX623" i="3"/>
  <c r="AZ623" i="3"/>
  <c r="AY623" i="3"/>
  <c r="AX599" i="3"/>
  <c r="AY599" i="3"/>
  <c r="AZ599" i="3"/>
  <c r="AZ583" i="3"/>
  <c r="AX583" i="3"/>
  <c r="AY583" i="3"/>
  <c r="AX559" i="3"/>
  <c r="AY559" i="3"/>
  <c r="AZ559" i="3"/>
  <c r="AX535" i="3"/>
  <c r="AY535" i="3"/>
  <c r="AZ535" i="3"/>
  <c r="AY511" i="3"/>
  <c r="AX511" i="3"/>
  <c r="AZ511" i="3"/>
  <c r="AY487" i="3"/>
  <c r="AZ487" i="3"/>
  <c r="AX487" i="3"/>
  <c r="AX463" i="3"/>
  <c r="AZ463" i="3"/>
  <c r="AY463" i="3"/>
  <c r="AX439" i="3"/>
  <c r="AZ439" i="3"/>
  <c r="AY439" i="3"/>
  <c r="AX415" i="3"/>
  <c r="AY415" i="3"/>
  <c r="AZ415" i="3"/>
  <c r="AX391" i="3"/>
  <c r="AY391" i="3"/>
  <c r="AZ391" i="3"/>
  <c r="AX367" i="3"/>
  <c r="AY367" i="3"/>
  <c r="AZ367" i="3"/>
  <c r="AX343" i="3"/>
  <c r="AY343" i="3"/>
  <c r="AZ343" i="3"/>
  <c r="AX319" i="3"/>
  <c r="AY319" i="3"/>
  <c r="AZ319" i="3"/>
  <c r="AZ295" i="3"/>
  <c r="AX295" i="3"/>
  <c r="AY295" i="3"/>
  <c r="AY279" i="3"/>
  <c r="AZ279" i="3"/>
  <c r="AX279" i="3"/>
  <c r="AY255" i="3"/>
  <c r="AX255" i="3"/>
  <c r="AZ255" i="3"/>
  <c r="AY231" i="3"/>
  <c r="AZ231" i="3"/>
  <c r="AX231" i="3"/>
  <c r="AY207" i="3"/>
  <c r="AX207" i="3"/>
  <c r="AZ207" i="3"/>
  <c r="AX183" i="3"/>
  <c r="AY183" i="3"/>
  <c r="AZ183" i="3"/>
  <c r="AZ159" i="3"/>
  <c r="AX159" i="3"/>
  <c r="AY159" i="3"/>
  <c r="AY143" i="3"/>
  <c r="AZ143" i="3"/>
  <c r="AX143" i="3"/>
  <c r="AX119" i="3"/>
  <c r="AY119" i="3"/>
  <c r="AZ119" i="3"/>
  <c r="AZ95" i="3"/>
  <c r="AX95" i="3"/>
  <c r="AY95" i="3"/>
  <c r="AY63" i="3"/>
  <c r="AZ63" i="3"/>
  <c r="AX63" i="3"/>
  <c r="AX47" i="3"/>
  <c r="AY47" i="3"/>
  <c r="AZ47" i="3"/>
  <c r="AX23" i="3"/>
  <c r="AY23" i="3"/>
  <c r="AZ23" i="3"/>
  <c r="AX1006" i="3"/>
  <c r="AY1006" i="3"/>
  <c r="AZ1006" i="3"/>
  <c r="AX982" i="3"/>
  <c r="AY982" i="3"/>
  <c r="AZ982" i="3"/>
  <c r="AX958" i="3"/>
  <c r="AY958" i="3"/>
  <c r="AZ958" i="3"/>
  <c r="AX934" i="3"/>
  <c r="AY934" i="3"/>
  <c r="AZ934" i="3"/>
  <c r="AX910" i="3"/>
  <c r="AY910" i="3"/>
  <c r="AZ910" i="3"/>
  <c r="AX886" i="3"/>
  <c r="AZ886" i="3"/>
  <c r="AY886" i="3"/>
  <c r="AX838" i="3"/>
  <c r="AY838" i="3"/>
  <c r="AZ838" i="3"/>
  <c r="AX814" i="3"/>
  <c r="AY814" i="3"/>
  <c r="AZ814" i="3"/>
  <c r="AZ790" i="3"/>
  <c r="AY790" i="3"/>
  <c r="AX790" i="3"/>
  <c r="AY766" i="3"/>
  <c r="AZ766" i="3"/>
  <c r="AX766" i="3"/>
  <c r="AY742" i="3"/>
  <c r="AX742" i="3"/>
  <c r="AZ742" i="3"/>
  <c r="AY718" i="3"/>
  <c r="AZ718" i="3"/>
  <c r="AX718" i="3"/>
  <c r="AY678" i="3"/>
  <c r="AZ678" i="3"/>
  <c r="AX678" i="3"/>
  <c r="AY654" i="3"/>
  <c r="AX654" i="3"/>
  <c r="AZ654" i="3"/>
  <c r="AY630" i="3"/>
  <c r="AZ630" i="3"/>
  <c r="AX630" i="3"/>
  <c r="AY606" i="3"/>
  <c r="AZ606" i="3"/>
  <c r="AX606" i="3"/>
  <c r="AX582" i="3"/>
  <c r="AY582" i="3"/>
  <c r="AZ582" i="3"/>
  <c r="AX558" i="3"/>
  <c r="AY558" i="3"/>
  <c r="AZ558" i="3"/>
  <c r="AY534" i="3"/>
  <c r="AZ534" i="3"/>
  <c r="AX534" i="3"/>
  <c r="AX510" i="3"/>
  <c r="AY510" i="3"/>
  <c r="AZ510" i="3"/>
  <c r="AX486" i="3"/>
  <c r="AY486" i="3"/>
  <c r="AZ486" i="3"/>
  <c r="AX462" i="3"/>
  <c r="AZ462" i="3"/>
  <c r="AY462" i="3"/>
  <c r="AX438" i="3"/>
  <c r="AY438" i="3"/>
  <c r="AZ438" i="3"/>
  <c r="AY414" i="3"/>
  <c r="AZ414" i="3"/>
  <c r="AX414" i="3"/>
  <c r="AX390" i="3"/>
  <c r="AZ390" i="3"/>
  <c r="AY390" i="3"/>
  <c r="AX366" i="3"/>
  <c r="AY366" i="3"/>
  <c r="AZ366" i="3"/>
  <c r="AX334" i="3"/>
  <c r="AZ334" i="3"/>
  <c r="AY334" i="3"/>
  <c r="AX310" i="3"/>
  <c r="AZ310" i="3"/>
  <c r="AY310" i="3"/>
  <c r="AY278" i="3"/>
  <c r="AZ278" i="3"/>
  <c r="AX278" i="3"/>
  <c r="AZ254" i="3"/>
  <c r="AY254" i="3"/>
  <c r="AX254" i="3"/>
  <c r="AZ230" i="3"/>
  <c r="AY230" i="3"/>
  <c r="AX230" i="3"/>
  <c r="AZ214" i="3"/>
  <c r="AX214" i="3"/>
  <c r="AY214" i="3"/>
  <c r="AZ206" i="3"/>
  <c r="AX206" i="3"/>
  <c r="AY206" i="3"/>
  <c r="AX198" i="3"/>
  <c r="AY198" i="3"/>
  <c r="AZ198" i="3"/>
  <c r="AX190" i="3"/>
  <c r="AY190" i="3"/>
  <c r="AZ190" i="3"/>
  <c r="AX182" i="3"/>
  <c r="AZ182" i="3"/>
  <c r="AY182" i="3"/>
  <c r="AX158" i="3"/>
  <c r="AY158" i="3"/>
  <c r="AZ158" i="3"/>
  <c r="AX150" i="3"/>
  <c r="AY150" i="3"/>
  <c r="AZ150" i="3"/>
  <c r="AX142" i="3"/>
  <c r="AY142" i="3"/>
  <c r="AZ142" i="3"/>
  <c r="AZ134" i="3"/>
  <c r="AX134" i="3"/>
  <c r="AY134" i="3"/>
  <c r="AZ126" i="3"/>
  <c r="AY126" i="3"/>
  <c r="AX126" i="3"/>
  <c r="AZ118" i="3"/>
  <c r="AY118" i="3"/>
  <c r="AX118" i="3"/>
  <c r="AX110" i="3"/>
  <c r="AZ110" i="3"/>
  <c r="AY110" i="3"/>
  <c r="AX102" i="3"/>
  <c r="AY102" i="3"/>
  <c r="AZ102" i="3"/>
  <c r="AX94" i="3"/>
  <c r="AZ94" i="3"/>
  <c r="AY94" i="3"/>
  <c r="AX86" i="3"/>
  <c r="AZ86" i="3"/>
  <c r="AY86" i="3"/>
  <c r="AX78" i="3"/>
  <c r="AZ78" i="3"/>
  <c r="AY78" i="3"/>
  <c r="AX70" i="3"/>
  <c r="AZ70" i="3"/>
  <c r="AY70" i="3"/>
  <c r="AX62" i="3"/>
  <c r="AZ62" i="3"/>
  <c r="AY62" i="3"/>
  <c r="AX54" i="3"/>
  <c r="AZ54" i="3"/>
  <c r="AY54" i="3"/>
  <c r="AX46" i="3"/>
  <c r="AZ46" i="3"/>
  <c r="AY46" i="3"/>
  <c r="AX38" i="3"/>
  <c r="AZ38" i="3"/>
  <c r="AY38" i="3"/>
  <c r="AX30" i="3"/>
  <c r="AZ30" i="3"/>
  <c r="AY30" i="3"/>
  <c r="AX22" i="3"/>
  <c r="AZ22" i="3"/>
  <c r="AY22" i="3"/>
  <c r="AX14" i="3"/>
  <c r="AZ14" i="3"/>
  <c r="AY14" i="3"/>
  <c r="AX1005" i="3"/>
  <c r="AZ1005" i="3"/>
  <c r="AY1005" i="3"/>
  <c r="AX997" i="3"/>
  <c r="AY997" i="3"/>
  <c r="AZ997" i="3"/>
  <c r="AX989" i="3"/>
  <c r="AY989" i="3"/>
  <c r="AZ989" i="3"/>
  <c r="AY981" i="3"/>
  <c r="AZ981" i="3"/>
  <c r="AX981" i="3"/>
  <c r="AX973" i="3"/>
  <c r="AZ973" i="3"/>
  <c r="AY973" i="3"/>
  <c r="AY965" i="3"/>
  <c r="AX965" i="3"/>
  <c r="AZ965" i="3"/>
  <c r="AX957" i="3"/>
  <c r="AY957" i="3"/>
  <c r="AZ957" i="3"/>
  <c r="AY949" i="3"/>
  <c r="AZ949" i="3"/>
  <c r="AX949" i="3"/>
  <c r="AX941" i="3"/>
  <c r="AY941" i="3"/>
  <c r="AZ941" i="3"/>
  <c r="AX933" i="3"/>
  <c r="AY933" i="3"/>
  <c r="AZ933" i="3"/>
  <c r="AX925" i="3"/>
  <c r="AY925" i="3"/>
  <c r="AZ925" i="3"/>
  <c r="AY917" i="3"/>
  <c r="AZ917" i="3"/>
  <c r="AX917" i="3"/>
  <c r="AX909" i="3"/>
  <c r="AY909" i="3"/>
  <c r="AZ909" i="3"/>
  <c r="AZ901" i="3"/>
  <c r="AX901" i="3"/>
  <c r="AY901" i="3"/>
  <c r="AX893" i="3"/>
  <c r="AY893" i="3"/>
  <c r="AZ893" i="3"/>
  <c r="AY885" i="3"/>
  <c r="AZ885" i="3"/>
  <c r="AX885" i="3"/>
  <c r="AX877" i="3"/>
  <c r="AZ877" i="3"/>
  <c r="AY877" i="3"/>
  <c r="AX869" i="3"/>
  <c r="AZ869" i="3"/>
  <c r="AY869" i="3"/>
  <c r="AX861" i="3"/>
  <c r="AY861" i="3"/>
  <c r="AZ861" i="3"/>
  <c r="AY853" i="3"/>
  <c r="AZ853" i="3"/>
  <c r="AX853" i="3"/>
  <c r="AZ845" i="3"/>
  <c r="AX845" i="3"/>
  <c r="AY845" i="3"/>
  <c r="AZ837" i="3"/>
  <c r="AX837" i="3"/>
  <c r="AY837" i="3"/>
  <c r="AX829" i="3"/>
  <c r="AY829" i="3"/>
  <c r="AZ829" i="3"/>
  <c r="AY821" i="3"/>
  <c r="AZ821" i="3"/>
  <c r="AX821" i="3"/>
  <c r="AX813" i="3"/>
  <c r="AZ813" i="3"/>
  <c r="AY813" i="3"/>
  <c r="AZ805" i="3"/>
  <c r="AX805" i="3"/>
  <c r="AY805" i="3"/>
  <c r="AX797" i="3"/>
  <c r="AZ797" i="3"/>
  <c r="AY797" i="3"/>
  <c r="AZ789" i="3"/>
  <c r="AY789" i="3"/>
  <c r="AX789" i="3"/>
  <c r="AX781" i="3"/>
  <c r="AY781" i="3"/>
  <c r="AZ781" i="3"/>
  <c r="AY773" i="3"/>
  <c r="AZ773" i="3"/>
  <c r="AX773" i="3"/>
  <c r="AY765" i="3"/>
  <c r="AZ765" i="3"/>
  <c r="AX765" i="3"/>
  <c r="AX757" i="3"/>
  <c r="AZ757" i="3"/>
  <c r="AY757" i="3"/>
  <c r="AY749" i="3"/>
  <c r="AZ749" i="3"/>
  <c r="AX749" i="3"/>
  <c r="AX741" i="3"/>
  <c r="AY741" i="3"/>
  <c r="AZ741" i="3"/>
  <c r="AY733" i="3"/>
  <c r="AZ733" i="3"/>
  <c r="AX733" i="3"/>
  <c r="AY725" i="3"/>
  <c r="AX725" i="3"/>
  <c r="AZ725" i="3"/>
  <c r="AY717" i="3"/>
  <c r="AX717" i="3"/>
  <c r="AZ717" i="3"/>
  <c r="AY709" i="3"/>
  <c r="AX709" i="3"/>
  <c r="AZ709" i="3"/>
  <c r="AX701" i="3"/>
  <c r="AY701" i="3"/>
  <c r="AZ701" i="3"/>
  <c r="AX693" i="3"/>
  <c r="AZ693" i="3"/>
  <c r="AY693" i="3"/>
  <c r="AY685" i="3"/>
  <c r="AX685" i="3"/>
  <c r="AZ685" i="3"/>
  <c r="AY677" i="3"/>
  <c r="AZ677" i="3"/>
  <c r="AX677" i="3"/>
  <c r="AY669" i="3"/>
  <c r="AX669" i="3"/>
  <c r="AZ669" i="3"/>
  <c r="AY661" i="3"/>
  <c r="AZ661" i="3"/>
  <c r="AX661" i="3"/>
  <c r="AY653" i="3"/>
  <c r="AX653" i="3"/>
  <c r="AZ653" i="3"/>
  <c r="AY645" i="3"/>
  <c r="AX645" i="3"/>
  <c r="AZ645" i="3"/>
  <c r="AY637" i="3"/>
  <c r="AX637" i="3"/>
  <c r="AZ637" i="3"/>
  <c r="AY629" i="3"/>
  <c r="AX629" i="3"/>
  <c r="AZ629" i="3"/>
  <c r="AY621" i="3"/>
  <c r="AX621" i="3"/>
  <c r="AZ621" i="3"/>
  <c r="AZ613" i="3"/>
  <c r="AX613" i="3"/>
  <c r="AY613" i="3"/>
  <c r="AX605" i="3"/>
  <c r="AY605" i="3"/>
  <c r="AZ605" i="3"/>
  <c r="AX597" i="3"/>
  <c r="AY597" i="3"/>
  <c r="AZ597" i="3"/>
  <c r="AZ589" i="3"/>
  <c r="AX589" i="3"/>
  <c r="AY589" i="3"/>
  <c r="AY581" i="3"/>
  <c r="AZ581" i="3"/>
  <c r="AX581" i="3"/>
  <c r="AY573" i="3"/>
  <c r="AZ573" i="3"/>
  <c r="AX573" i="3"/>
  <c r="AZ565" i="3"/>
  <c r="AY565" i="3"/>
  <c r="AX565" i="3"/>
  <c r="AX557" i="3"/>
  <c r="AY557" i="3"/>
  <c r="AZ557" i="3"/>
  <c r="AX549" i="3"/>
  <c r="AZ549" i="3"/>
  <c r="AY549" i="3"/>
  <c r="AY541" i="3"/>
  <c r="AX541" i="3"/>
  <c r="AZ541" i="3"/>
  <c r="AY533" i="3"/>
  <c r="AZ533" i="3"/>
  <c r="AX533" i="3"/>
  <c r="AY525" i="3"/>
  <c r="AX525" i="3"/>
  <c r="AZ525" i="3"/>
  <c r="AX517" i="3"/>
  <c r="AY517" i="3"/>
  <c r="AZ517" i="3"/>
  <c r="AY509" i="3"/>
  <c r="AX509" i="3"/>
  <c r="AZ509" i="3"/>
  <c r="AX501" i="3"/>
  <c r="AZ501" i="3"/>
  <c r="AY501" i="3"/>
  <c r="AY493" i="3"/>
  <c r="AZ493" i="3"/>
  <c r="AX493" i="3"/>
  <c r="AY485" i="3"/>
  <c r="AZ485" i="3"/>
  <c r="AX485" i="3"/>
  <c r="AY477" i="3"/>
  <c r="AX477" i="3"/>
  <c r="AZ477" i="3"/>
  <c r="AX469" i="3"/>
  <c r="AY469" i="3"/>
  <c r="AZ469" i="3"/>
  <c r="AY461" i="3"/>
  <c r="AZ461" i="3"/>
  <c r="AX461" i="3"/>
  <c r="AY453" i="3"/>
  <c r="AX453" i="3"/>
  <c r="AZ453" i="3"/>
  <c r="AY445" i="3"/>
  <c r="AX445" i="3"/>
  <c r="AZ445" i="3"/>
  <c r="AX437" i="3"/>
  <c r="AY437" i="3"/>
  <c r="AZ437" i="3"/>
  <c r="AY429" i="3"/>
  <c r="AZ429" i="3"/>
  <c r="AX429" i="3"/>
  <c r="AY421" i="3"/>
  <c r="AZ421" i="3"/>
  <c r="AX421" i="3"/>
  <c r="AX413" i="3"/>
  <c r="AZ413" i="3"/>
  <c r="AY413" i="3"/>
  <c r="AX405" i="3"/>
  <c r="AY405" i="3"/>
  <c r="AZ405" i="3"/>
  <c r="AX397" i="3"/>
  <c r="AY397" i="3"/>
  <c r="AZ397" i="3"/>
  <c r="AY389" i="3"/>
  <c r="AX389" i="3"/>
  <c r="AZ389" i="3"/>
  <c r="AY381" i="3"/>
  <c r="AX381" i="3"/>
  <c r="AZ381" i="3"/>
  <c r="AY373" i="3"/>
  <c r="AZ373" i="3"/>
  <c r="AX373" i="3"/>
  <c r="AX365" i="3"/>
  <c r="AY365" i="3"/>
  <c r="AZ365" i="3"/>
  <c r="AX357" i="3"/>
  <c r="AY357" i="3"/>
  <c r="AZ357" i="3"/>
  <c r="AX349" i="3"/>
  <c r="AZ349" i="3"/>
  <c r="AY349" i="3"/>
  <c r="AX341" i="3"/>
  <c r="AY341" i="3"/>
  <c r="AZ341" i="3"/>
  <c r="AY333" i="3"/>
  <c r="AX333" i="3"/>
  <c r="AZ333" i="3"/>
  <c r="AX325" i="3"/>
  <c r="AY325" i="3"/>
  <c r="AZ325" i="3"/>
  <c r="AX317" i="3"/>
  <c r="AY317" i="3"/>
  <c r="AZ317" i="3"/>
  <c r="AX309" i="3"/>
  <c r="AZ309" i="3"/>
  <c r="AY309" i="3"/>
  <c r="AZ301" i="3"/>
  <c r="AX301" i="3"/>
  <c r="AY301" i="3"/>
  <c r="AZ293" i="3"/>
  <c r="AY293" i="3"/>
  <c r="AX293" i="3"/>
  <c r="AZ285" i="3"/>
  <c r="AX285" i="3"/>
  <c r="AY285" i="3"/>
  <c r="AZ277" i="3"/>
  <c r="AY277" i="3"/>
  <c r="AX277" i="3"/>
  <c r="AY269" i="3"/>
  <c r="AZ269" i="3"/>
  <c r="AX269" i="3"/>
  <c r="AY261" i="3"/>
  <c r="AZ261" i="3"/>
  <c r="AX261" i="3"/>
  <c r="AZ253" i="3"/>
  <c r="AX253" i="3"/>
  <c r="AY253" i="3"/>
  <c r="AZ245" i="3"/>
  <c r="AY245" i="3"/>
  <c r="AX245" i="3"/>
  <c r="AX237" i="3"/>
  <c r="AY237" i="3"/>
  <c r="AZ237" i="3"/>
  <c r="AY229" i="3"/>
  <c r="AZ229" i="3"/>
  <c r="AX229" i="3"/>
  <c r="AY221" i="3"/>
  <c r="AZ221" i="3"/>
  <c r="AX221" i="3"/>
  <c r="AY213" i="3"/>
  <c r="AZ213" i="3"/>
  <c r="AX213" i="3"/>
  <c r="AY205" i="3"/>
  <c r="AZ205" i="3"/>
  <c r="AX205" i="3"/>
  <c r="AY197" i="3"/>
  <c r="AZ197" i="3"/>
  <c r="AX197" i="3"/>
  <c r="AX189" i="3"/>
  <c r="AZ189" i="3"/>
  <c r="AY189" i="3"/>
  <c r="AX181" i="3"/>
  <c r="AZ181" i="3"/>
  <c r="AY181" i="3"/>
  <c r="AY173" i="3"/>
  <c r="AX173" i="3"/>
  <c r="AZ173" i="3"/>
  <c r="AX165" i="3"/>
  <c r="AZ165" i="3"/>
  <c r="AY165" i="3"/>
  <c r="AY157" i="3"/>
  <c r="AX157" i="3"/>
  <c r="AZ157" i="3"/>
  <c r="AX149" i="3"/>
  <c r="AY149" i="3"/>
  <c r="AZ149" i="3"/>
  <c r="AX141" i="3"/>
  <c r="AY141" i="3"/>
  <c r="AZ141" i="3"/>
  <c r="AX133" i="3"/>
  <c r="AY133" i="3"/>
  <c r="AZ133" i="3"/>
  <c r="AX125" i="3"/>
  <c r="AY125" i="3"/>
  <c r="AZ125" i="3"/>
  <c r="AX117" i="3"/>
  <c r="AY117" i="3"/>
  <c r="AZ117" i="3"/>
  <c r="AY109" i="3"/>
  <c r="AZ109" i="3"/>
  <c r="AX109" i="3"/>
  <c r="AZ101" i="3"/>
  <c r="AX101" i="3"/>
  <c r="AY101" i="3"/>
  <c r="AY93" i="3"/>
  <c r="AZ93" i="3"/>
  <c r="AX93" i="3"/>
  <c r="AY85" i="3"/>
  <c r="AZ85" i="3"/>
  <c r="AX85" i="3"/>
  <c r="AX77" i="3"/>
  <c r="AY77" i="3"/>
  <c r="AZ77" i="3"/>
  <c r="AY69" i="3"/>
  <c r="AZ69" i="3"/>
  <c r="AX69" i="3"/>
  <c r="AX61" i="3"/>
  <c r="AY61" i="3"/>
  <c r="AZ61" i="3"/>
  <c r="AY53" i="3"/>
  <c r="AZ53" i="3"/>
  <c r="AX53" i="3"/>
  <c r="AZ45" i="3"/>
  <c r="AX45" i="3"/>
  <c r="AY45" i="3"/>
  <c r="AX37" i="3"/>
  <c r="AY37" i="3"/>
  <c r="AZ37" i="3"/>
  <c r="AX29" i="3"/>
  <c r="AY29" i="3"/>
  <c r="AZ29" i="3"/>
  <c r="AX21" i="3"/>
  <c r="AY21" i="3"/>
  <c r="AZ21" i="3"/>
  <c r="AZ13" i="3"/>
  <c r="AX13" i="3"/>
  <c r="AY13" i="3"/>
  <c r="AZ985" i="3"/>
  <c r="AX985" i="3"/>
  <c r="AY985" i="3"/>
  <c r="AZ953" i="3"/>
  <c r="AX953" i="3"/>
  <c r="AY953" i="3"/>
  <c r="AY921" i="3"/>
  <c r="AZ921" i="3"/>
  <c r="AX921" i="3"/>
  <c r="AX881" i="3"/>
  <c r="AY881" i="3"/>
  <c r="AZ881" i="3"/>
  <c r="AX841" i="3"/>
  <c r="AY841" i="3"/>
  <c r="AZ841" i="3"/>
  <c r="AX809" i="3"/>
  <c r="AY809" i="3"/>
  <c r="AZ809" i="3"/>
  <c r="AY777" i="3"/>
  <c r="AX777" i="3"/>
  <c r="AZ777" i="3"/>
  <c r="AX745" i="3"/>
  <c r="AZ745" i="3"/>
  <c r="AY745" i="3"/>
  <c r="AY713" i="3"/>
  <c r="AZ713" i="3"/>
  <c r="AX713" i="3"/>
  <c r="AY681" i="3"/>
  <c r="AX681" i="3"/>
  <c r="AZ681" i="3"/>
  <c r="AY649" i="3"/>
  <c r="AZ649" i="3"/>
  <c r="AX649" i="3"/>
  <c r="AX617" i="3"/>
  <c r="AZ617" i="3"/>
  <c r="AY617" i="3"/>
  <c r="AY585" i="3"/>
  <c r="AX585" i="3"/>
  <c r="AZ585" i="3"/>
  <c r="AX553" i="3"/>
  <c r="AY553" i="3"/>
  <c r="AZ553" i="3"/>
  <c r="AY521" i="3"/>
  <c r="AX521" i="3"/>
  <c r="AZ521" i="3"/>
  <c r="AY473" i="3"/>
  <c r="AZ473" i="3"/>
  <c r="AX473" i="3"/>
  <c r="AX441" i="3"/>
  <c r="AY441" i="3"/>
  <c r="AZ441" i="3"/>
  <c r="AX409" i="3"/>
  <c r="AZ409" i="3"/>
  <c r="AY409" i="3"/>
  <c r="AX377" i="3"/>
  <c r="AY377" i="3"/>
  <c r="AZ377" i="3"/>
  <c r="AX345" i="3"/>
  <c r="AY345" i="3"/>
  <c r="AZ345" i="3"/>
  <c r="AX313" i="3"/>
  <c r="AY313" i="3"/>
  <c r="AZ313" i="3"/>
  <c r="AX281" i="3"/>
  <c r="AY281" i="3"/>
  <c r="AZ281" i="3"/>
  <c r="AX249" i="3"/>
  <c r="AZ249" i="3"/>
  <c r="AY249" i="3"/>
  <c r="AZ217" i="3"/>
  <c r="AX217" i="3"/>
  <c r="AY217" i="3"/>
  <c r="AX177" i="3"/>
  <c r="AZ177" i="3"/>
  <c r="AY177" i="3"/>
  <c r="AX145" i="3"/>
  <c r="AY145" i="3"/>
  <c r="AZ145" i="3"/>
  <c r="AZ105" i="3"/>
  <c r="AY105" i="3"/>
  <c r="AX105" i="3"/>
  <c r="AY25" i="3"/>
  <c r="AZ25" i="3"/>
  <c r="AX25" i="3"/>
  <c r="AX977" i="3"/>
  <c r="AY977" i="3"/>
  <c r="AZ977" i="3"/>
  <c r="AX937" i="3"/>
  <c r="AY937" i="3"/>
  <c r="AZ937" i="3"/>
  <c r="AX905" i="3"/>
  <c r="AY905" i="3"/>
  <c r="AZ905" i="3"/>
  <c r="AX873" i="3"/>
  <c r="AY873" i="3"/>
  <c r="AZ873" i="3"/>
  <c r="AX849" i="3"/>
  <c r="AY849" i="3"/>
  <c r="AZ849" i="3"/>
  <c r="AX817" i="3"/>
  <c r="AY817" i="3"/>
  <c r="AZ817" i="3"/>
  <c r="AX785" i="3"/>
  <c r="AY785" i="3"/>
  <c r="AZ785" i="3"/>
  <c r="AX753" i="3"/>
  <c r="AY753" i="3"/>
  <c r="AZ753" i="3"/>
  <c r="AY721" i="3"/>
  <c r="AZ721" i="3"/>
  <c r="AX721" i="3"/>
  <c r="AZ689" i="3"/>
  <c r="AY689" i="3"/>
  <c r="AX689" i="3"/>
  <c r="AY657" i="3"/>
  <c r="AX657" i="3"/>
  <c r="AZ657" i="3"/>
  <c r="AX625" i="3"/>
  <c r="AY625" i="3"/>
  <c r="AZ625" i="3"/>
  <c r="AY593" i="3"/>
  <c r="AX593" i="3"/>
  <c r="AZ593" i="3"/>
  <c r="AX561" i="3"/>
  <c r="AY561" i="3"/>
  <c r="AZ561" i="3"/>
  <c r="AY529" i="3"/>
  <c r="AX529" i="3"/>
  <c r="AZ529" i="3"/>
  <c r="AX497" i="3"/>
  <c r="AY497" i="3"/>
  <c r="AZ497" i="3"/>
  <c r="AX465" i="3"/>
  <c r="AY465" i="3"/>
  <c r="AZ465" i="3"/>
  <c r="AY433" i="3"/>
  <c r="AZ433" i="3"/>
  <c r="AX433" i="3"/>
  <c r="AX401" i="3"/>
  <c r="AY401" i="3"/>
  <c r="AZ401" i="3"/>
  <c r="AZ369" i="3"/>
  <c r="AX369" i="3"/>
  <c r="AY369" i="3"/>
  <c r="AY337" i="3"/>
  <c r="AX337" i="3"/>
  <c r="AZ337" i="3"/>
  <c r="AX305" i="3"/>
  <c r="AY305" i="3"/>
  <c r="AZ305" i="3"/>
  <c r="AY273" i="3"/>
  <c r="AX273" i="3"/>
  <c r="AZ273" i="3"/>
  <c r="AX241" i="3"/>
  <c r="AY241" i="3"/>
  <c r="AZ241" i="3"/>
  <c r="AX209" i="3"/>
  <c r="AY209" i="3"/>
  <c r="AZ209" i="3"/>
  <c r="AX185" i="3"/>
  <c r="AZ185" i="3"/>
  <c r="AY185" i="3"/>
  <c r="AX153" i="3"/>
  <c r="AZ153" i="3"/>
  <c r="AY153" i="3"/>
  <c r="AX121" i="3"/>
  <c r="AZ121" i="3"/>
  <c r="AY121" i="3"/>
  <c r="AY89" i="3"/>
  <c r="AZ89" i="3"/>
  <c r="AX89" i="3"/>
  <c r="AY65" i="3"/>
  <c r="AZ65" i="3"/>
  <c r="AX65" i="3"/>
  <c r="AY41" i="3"/>
  <c r="AZ41" i="3"/>
  <c r="AX41" i="3"/>
  <c r="AZ9" i="3"/>
  <c r="AX9" i="3"/>
  <c r="AY9" i="3"/>
  <c r="AX1000" i="3"/>
  <c r="AZ1000" i="3"/>
  <c r="AY1000" i="3"/>
  <c r="AY968" i="3"/>
  <c r="AX968" i="3"/>
  <c r="AZ968" i="3"/>
  <c r="AZ944" i="3"/>
  <c r="AY944" i="3"/>
  <c r="AX944" i="3"/>
  <c r="AY928" i="3"/>
  <c r="AZ928" i="3"/>
  <c r="AX928" i="3"/>
  <c r="AX904" i="3"/>
  <c r="AY904" i="3"/>
  <c r="AZ904" i="3"/>
  <c r="AY888" i="3"/>
  <c r="AZ888" i="3"/>
  <c r="AX888" i="3"/>
  <c r="AY864" i="3"/>
  <c r="AZ864" i="3"/>
  <c r="AX864" i="3"/>
  <c r="AY824" i="3"/>
  <c r="AZ824" i="3"/>
  <c r="AX824" i="3"/>
  <c r="AX800" i="3"/>
  <c r="AY800" i="3"/>
  <c r="AZ800" i="3"/>
  <c r="AX776" i="3"/>
  <c r="AY776" i="3"/>
  <c r="AZ776" i="3"/>
  <c r="AX752" i="3"/>
  <c r="AY752" i="3"/>
  <c r="AZ752" i="3"/>
  <c r="AY736" i="3"/>
  <c r="AX736" i="3"/>
  <c r="AZ736" i="3"/>
  <c r="AX712" i="3"/>
  <c r="AY712" i="3"/>
  <c r="AZ712" i="3"/>
  <c r="AX688" i="3"/>
  <c r="AY688" i="3"/>
  <c r="AZ688" i="3"/>
  <c r="AY664" i="3"/>
  <c r="AX664" i="3"/>
  <c r="AZ664" i="3"/>
  <c r="AX640" i="3"/>
  <c r="AY640" i="3"/>
  <c r="AZ640" i="3"/>
  <c r="AX616" i="3"/>
  <c r="AY616" i="3"/>
  <c r="AZ616" i="3"/>
  <c r="AX600" i="3"/>
  <c r="AY600" i="3"/>
  <c r="AZ600" i="3"/>
  <c r="AY576" i="3"/>
  <c r="AZ576" i="3"/>
  <c r="AX576" i="3"/>
  <c r="AZ552" i="3"/>
  <c r="AY552" i="3"/>
  <c r="AX552" i="3"/>
  <c r="AX528" i="3"/>
  <c r="AY528" i="3"/>
  <c r="AZ528" i="3"/>
  <c r="AY504" i="3"/>
  <c r="AX504" i="3"/>
  <c r="AZ504" i="3"/>
  <c r="AX480" i="3"/>
  <c r="AY480" i="3"/>
  <c r="AZ480" i="3"/>
  <c r="AX456" i="3"/>
  <c r="AY456" i="3"/>
  <c r="AZ456" i="3"/>
  <c r="AY432" i="3"/>
  <c r="AZ432" i="3"/>
  <c r="AX432" i="3"/>
  <c r="AY408" i="3"/>
  <c r="AZ408" i="3"/>
  <c r="AX408" i="3"/>
  <c r="AX384" i="3"/>
  <c r="AY384" i="3"/>
  <c r="AZ384" i="3"/>
  <c r="AX360" i="3"/>
  <c r="AY360" i="3"/>
  <c r="AZ360" i="3"/>
  <c r="AZ336" i="3"/>
  <c r="AX336" i="3"/>
  <c r="AY336" i="3"/>
  <c r="AZ312" i="3"/>
  <c r="AY312" i="3"/>
  <c r="AX312" i="3"/>
  <c r="AZ288" i="3"/>
  <c r="AX288" i="3"/>
  <c r="AY288" i="3"/>
  <c r="AX256" i="3"/>
  <c r="AY256" i="3"/>
  <c r="AZ256" i="3"/>
  <c r="AX232" i="3"/>
  <c r="AY232" i="3"/>
  <c r="AZ232" i="3"/>
  <c r="AX208" i="3"/>
  <c r="AZ208" i="3"/>
  <c r="AY208" i="3"/>
  <c r="AY184" i="3"/>
  <c r="AX184" i="3"/>
  <c r="AZ184" i="3"/>
  <c r="AY160" i="3"/>
  <c r="AZ160" i="3"/>
  <c r="AX160" i="3"/>
  <c r="AX136" i="3"/>
  <c r="AY136" i="3"/>
  <c r="AZ136" i="3"/>
  <c r="AX112" i="3"/>
  <c r="AY112" i="3"/>
  <c r="AZ112" i="3"/>
  <c r="AX96" i="3"/>
  <c r="AZ96" i="3"/>
  <c r="AY96" i="3"/>
  <c r="AY72" i="3"/>
  <c r="AZ72" i="3"/>
  <c r="AX72" i="3"/>
  <c r="AX48" i="3"/>
  <c r="AY48" i="3"/>
  <c r="AZ48" i="3"/>
  <c r="AX32" i="3"/>
  <c r="AY32" i="3"/>
  <c r="AZ32" i="3"/>
  <c r="AX991" i="3"/>
  <c r="AY991" i="3"/>
  <c r="AZ991" i="3"/>
  <c r="AZ967" i="3"/>
  <c r="AY967" i="3"/>
  <c r="AX967" i="3"/>
  <c r="AY943" i="3"/>
  <c r="AZ943" i="3"/>
  <c r="AX943" i="3"/>
  <c r="AX919" i="3"/>
  <c r="AZ919" i="3"/>
  <c r="AY919" i="3"/>
  <c r="AX895" i="3"/>
  <c r="AZ895" i="3"/>
  <c r="AY895" i="3"/>
  <c r="AX871" i="3"/>
  <c r="AZ871" i="3"/>
  <c r="AY871" i="3"/>
  <c r="AX847" i="3"/>
  <c r="AY847" i="3"/>
  <c r="AZ847" i="3"/>
  <c r="AX823" i="3"/>
  <c r="AZ823" i="3"/>
  <c r="AY823" i="3"/>
  <c r="AX799" i="3"/>
  <c r="AY799" i="3"/>
  <c r="AZ799" i="3"/>
  <c r="AX775" i="3"/>
  <c r="AY775" i="3"/>
  <c r="AZ775" i="3"/>
  <c r="AY751" i="3"/>
  <c r="AZ751" i="3"/>
  <c r="AX751" i="3"/>
  <c r="AX727" i="3"/>
  <c r="AZ727" i="3"/>
  <c r="AY727" i="3"/>
  <c r="AX703" i="3"/>
  <c r="AZ703" i="3"/>
  <c r="AY703" i="3"/>
  <c r="AX679" i="3"/>
  <c r="AY679" i="3"/>
  <c r="AZ679" i="3"/>
  <c r="AZ639" i="3"/>
  <c r="AY639" i="3"/>
  <c r="AX639" i="3"/>
  <c r="AY615" i="3"/>
  <c r="AZ615" i="3"/>
  <c r="AX615" i="3"/>
  <c r="AY591" i="3"/>
  <c r="AZ591" i="3"/>
  <c r="AX591" i="3"/>
  <c r="AZ567" i="3"/>
  <c r="AX567" i="3"/>
  <c r="AY567" i="3"/>
  <c r="AX543" i="3"/>
  <c r="AZ543" i="3"/>
  <c r="AY543" i="3"/>
  <c r="AZ519" i="3"/>
  <c r="AX519" i="3"/>
  <c r="AY519" i="3"/>
  <c r="AX495" i="3"/>
  <c r="AY495" i="3"/>
  <c r="AZ495" i="3"/>
  <c r="AY471" i="3"/>
  <c r="AX471" i="3"/>
  <c r="AZ471" i="3"/>
  <c r="AZ447" i="3"/>
  <c r="AX447" i="3"/>
  <c r="AY447" i="3"/>
  <c r="AZ423" i="3"/>
  <c r="AX423" i="3"/>
  <c r="AY423" i="3"/>
  <c r="AY399" i="3"/>
  <c r="AZ399" i="3"/>
  <c r="AX399" i="3"/>
  <c r="AX375" i="3"/>
  <c r="AY375" i="3"/>
  <c r="AZ375" i="3"/>
  <c r="AY351" i="3"/>
  <c r="AX351" i="3"/>
  <c r="AZ351" i="3"/>
  <c r="AX327" i="3"/>
  <c r="AZ327" i="3"/>
  <c r="AY327" i="3"/>
  <c r="AX303" i="3"/>
  <c r="AY303" i="3"/>
  <c r="AZ303" i="3"/>
  <c r="AX271" i="3"/>
  <c r="AY271" i="3"/>
  <c r="AZ271" i="3"/>
  <c r="AY247" i="3"/>
  <c r="AX247" i="3"/>
  <c r="AZ247" i="3"/>
  <c r="AY223" i="3"/>
  <c r="AX223" i="3"/>
  <c r="AZ223" i="3"/>
  <c r="AY199" i="3"/>
  <c r="AX199" i="3"/>
  <c r="AZ199" i="3"/>
  <c r="AX175" i="3"/>
  <c r="AY175" i="3"/>
  <c r="AZ175" i="3"/>
  <c r="AX151" i="3"/>
  <c r="AY151" i="3"/>
  <c r="AZ151" i="3"/>
  <c r="AX127" i="3"/>
  <c r="AY127" i="3"/>
  <c r="AZ127" i="3"/>
  <c r="AX103" i="3"/>
  <c r="AZ103" i="3"/>
  <c r="AY103" i="3"/>
  <c r="AX79" i="3"/>
  <c r="AZ79" i="3"/>
  <c r="AY79" i="3"/>
  <c r="AX39" i="3"/>
  <c r="AY39" i="3"/>
  <c r="AZ39" i="3"/>
  <c r="AX15" i="3"/>
  <c r="AY15" i="3"/>
  <c r="AZ15" i="3"/>
  <c r="AX998" i="3"/>
  <c r="AY998" i="3"/>
  <c r="AZ998" i="3"/>
  <c r="AX974" i="3"/>
  <c r="AY974" i="3"/>
  <c r="AZ974" i="3"/>
  <c r="AX950" i="3"/>
  <c r="AY950" i="3"/>
  <c r="AZ950" i="3"/>
  <c r="AX926" i="3"/>
  <c r="AZ926" i="3"/>
  <c r="AY926" i="3"/>
  <c r="AX902" i="3"/>
  <c r="AY902" i="3"/>
  <c r="AZ902" i="3"/>
  <c r="AX878" i="3"/>
  <c r="AY878" i="3"/>
  <c r="AZ878" i="3"/>
  <c r="AX862" i="3"/>
  <c r="AY862" i="3"/>
  <c r="AZ862" i="3"/>
  <c r="AX846" i="3"/>
  <c r="AY846" i="3"/>
  <c r="AZ846" i="3"/>
  <c r="AX822" i="3"/>
  <c r="AZ822" i="3"/>
  <c r="AY822" i="3"/>
  <c r="AY798" i="3"/>
  <c r="AZ798" i="3"/>
  <c r="AX798" i="3"/>
  <c r="AY782" i="3"/>
  <c r="AX782" i="3"/>
  <c r="AZ782" i="3"/>
  <c r="AZ758" i="3"/>
  <c r="AY758" i="3"/>
  <c r="AX758" i="3"/>
  <c r="AY734" i="3"/>
  <c r="AZ734" i="3"/>
  <c r="AX734" i="3"/>
  <c r="AY710" i="3"/>
  <c r="AX710" i="3"/>
  <c r="AZ710" i="3"/>
  <c r="AZ694" i="3"/>
  <c r="AX694" i="3"/>
  <c r="AY694" i="3"/>
  <c r="AY670" i="3"/>
  <c r="AX670" i="3"/>
  <c r="AZ670" i="3"/>
  <c r="AY646" i="3"/>
  <c r="AZ646" i="3"/>
  <c r="AX646" i="3"/>
  <c r="AY622" i="3"/>
  <c r="AX622" i="3"/>
  <c r="AZ622" i="3"/>
  <c r="AZ598" i="3"/>
  <c r="AY598" i="3"/>
  <c r="AX598" i="3"/>
  <c r="AX574" i="3"/>
  <c r="AY574" i="3"/>
  <c r="AZ574" i="3"/>
  <c r="AX550" i="3"/>
  <c r="AZ550" i="3"/>
  <c r="AY550" i="3"/>
  <c r="AX526" i="3"/>
  <c r="AY526" i="3"/>
  <c r="AZ526" i="3"/>
  <c r="AX502" i="3"/>
  <c r="AY502" i="3"/>
  <c r="AZ502" i="3"/>
  <c r="AX478" i="3"/>
  <c r="AZ478" i="3"/>
  <c r="AY478" i="3"/>
  <c r="AX454" i="3"/>
  <c r="AZ454" i="3"/>
  <c r="AY454" i="3"/>
  <c r="AX430" i="3"/>
  <c r="AY430" i="3"/>
  <c r="AZ430" i="3"/>
  <c r="AX406" i="3"/>
  <c r="AZ406" i="3"/>
  <c r="AY406" i="3"/>
  <c r="AX374" i="3"/>
  <c r="AY374" i="3"/>
  <c r="AZ374" i="3"/>
  <c r="AX358" i="3"/>
  <c r="AY358" i="3"/>
  <c r="AZ358" i="3"/>
  <c r="AY342" i="3"/>
  <c r="AZ342" i="3"/>
  <c r="AX342" i="3"/>
  <c r="AX318" i="3"/>
  <c r="AY318" i="3"/>
  <c r="AZ318" i="3"/>
  <c r="AX294" i="3"/>
  <c r="AY294" i="3"/>
  <c r="AZ294" i="3"/>
  <c r="AY270" i="3"/>
  <c r="AZ270" i="3"/>
  <c r="AX270" i="3"/>
  <c r="AZ246" i="3"/>
  <c r="AX246" i="3"/>
  <c r="AY246" i="3"/>
  <c r="AX222" i="3"/>
  <c r="AY222" i="3"/>
  <c r="AZ222" i="3"/>
  <c r="AZ166" i="3"/>
  <c r="AY166" i="3"/>
  <c r="AX166" i="3"/>
  <c r="AX996" i="3"/>
  <c r="AY996" i="3"/>
  <c r="AZ996" i="3"/>
  <c r="AY972" i="3"/>
  <c r="AZ972" i="3"/>
  <c r="AX972" i="3"/>
  <c r="AZ956" i="3"/>
  <c r="AX956" i="3"/>
  <c r="AY956" i="3"/>
  <c r="AY940" i="3"/>
  <c r="AZ940" i="3"/>
  <c r="AX940" i="3"/>
  <c r="AY924" i="3"/>
  <c r="AZ924" i="3"/>
  <c r="AX924" i="3"/>
  <c r="AY908" i="3"/>
  <c r="AZ908" i="3"/>
  <c r="AX908" i="3"/>
  <c r="AY892" i="3"/>
  <c r="AZ892" i="3"/>
  <c r="AX892" i="3"/>
  <c r="AY876" i="3"/>
  <c r="AZ876" i="3"/>
  <c r="AX876" i="3"/>
  <c r="AZ860" i="3"/>
  <c r="AX860" i="3"/>
  <c r="AY860" i="3"/>
  <c r="AY844" i="3"/>
  <c r="AZ844" i="3"/>
  <c r="AX844" i="3"/>
  <c r="AY828" i="3"/>
  <c r="AZ828" i="3"/>
  <c r="AX828" i="3"/>
  <c r="AY812" i="3"/>
  <c r="AZ812" i="3"/>
  <c r="AX812" i="3"/>
  <c r="AX796" i="3"/>
  <c r="AY796" i="3"/>
  <c r="AZ796" i="3"/>
  <c r="AY780" i="3"/>
  <c r="AZ780" i="3"/>
  <c r="AX780" i="3"/>
  <c r="AY764" i="3"/>
  <c r="AX764" i="3"/>
  <c r="AZ764" i="3"/>
  <c r="AX748" i="3"/>
  <c r="AY748" i="3"/>
  <c r="AZ748" i="3"/>
  <c r="AX732" i="3"/>
  <c r="AY732" i="3"/>
  <c r="AZ732" i="3"/>
  <c r="AZ716" i="3"/>
  <c r="AY716" i="3"/>
  <c r="AX716" i="3"/>
  <c r="AZ700" i="3"/>
  <c r="AX700" i="3"/>
  <c r="AY700" i="3"/>
  <c r="AX684" i="3"/>
  <c r="AZ684" i="3"/>
  <c r="AY684" i="3"/>
  <c r="AY668" i="3"/>
  <c r="AZ668" i="3"/>
  <c r="AX668" i="3"/>
  <c r="AX652" i="3"/>
  <c r="AY652" i="3"/>
  <c r="AZ652" i="3"/>
  <c r="AX636" i="3"/>
  <c r="AY636" i="3"/>
  <c r="AZ636" i="3"/>
  <c r="AX620" i="3"/>
  <c r="AY620" i="3"/>
  <c r="AZ620" i="3"/>
  <c r="AZ604" i="3"/>
  <c r="AX604" i="3"/>
  <c r="AY604" i="3"/>
  <c r="AY588" i="3"/>
  <c r="AZ588" i="3"/>
  <c r="AX588" i="3"/>
  <c r="AY572" i="3"/>
  <c r="AX572" i="3"/>
  <c r="AZ572" i="3"/>
  <c r="AY556" i="3"/>
  <c r="AZ556" i="3"/>
  <c r="AX556" i="3"/>
  <c r="AZ540" i="3"/>
  <c r="AY540" i="3"/>
  <c r="AX540" i="3"/>
  <c r="AX524" i="3"/>
  <c r="AY524" i="3"/>
  <c r="AZ524" i="3"/>
  <c r="AY508" i="3"/>
  <c r="AX508" i="3"/>
  <c r="AZ508" i="3"/>
  <c r="AX492" i="3"/>
  <c r="AZ492" i="3"/>
  <c r="AY492" i="3"/>
  <c r="AZ476" i="3"/>
  <c r="AY476" i="3"/>
  <c r="AX476" i="3"/>
  <c r="AX460" i="3"/>
  <c r="AZ460" i="3"/>
  <c r="AY460" i="3"/>
  <c r="AY452" i="3"/>
  <c r="AX452" i="3"/>
  <c r="AZ452" i="3"/>
  <c r="AY436" i="3"/>
  <c r="AZ436" i="3"/>
  <c r="AX436" i="3"/>
  <c r="AZ420" i="3"/>
  <c r="AX420" i="3"/>
  <c r="AY420" i="3"/>
  <c r="AZ404" i="3"/>
  <c r="AX404" i="3"/>
  <c r="AY404" i="3"/>
  <c r="AX388" i="3"/>
  <c r="AY388" i="3"/>
  <c r="AZ388" i="3"/>
  <c r="AY372" i="3"/>
  <c r="AZ372" i="3"/>
  <c r="AX372" i="3"/>
  <c r="AZ356" i="3"/>
  <c r="AX356" i="3"/>
  <c r="AY356" i="3"/>
  <c r="AZ340" i="3"/>
  <c r="AX340" i="3"/>
  <c r="AY340" i="3"/>
  <c r="AX324" i="3"/>
  <c r="AZ324" i="3"/>
  <c r="AY324" i="3"/>
  <c r="AZ308" i="3"/>
  <c r="AX308" i="3"/>
  <c r="AY308" i="3"/>
  <c r="AZ292" i="3"/>
  <c r="AY292" i="3"/>
  <c r="AX292" i="3"/>
  <c r="AZ276" i="3"/>
  <c r="AX276" i="3"/>
  <c r="AY276" i="3"/>
  <c r="AY260" i="3"/>
  <c r="AZ260" i="3"/>
  <c r="AX260" i="3"/>
  <c r="AX244" i="3"/>
  <c r="AZ244" i="3"/>
  <c r="AY244" i="3"/>
  <c r="AX228" i="3"/>
  <c r="AY228" i="3"/>
  <c r="AZ228" i="3"/>
  <c r="AX212" i="3"/>
  <c r="AZ212" i="3"/>
  <c r="AY212" i="3"/>
  <c r="AY196" i="3"/>
  <c r="AZ196" i="3"/>
  <c r="AX196" i="3"/>
  <c r="AY188" i="3"/>
  <c r="AX188" i="3"/>
  <c r="AZ188" i="3"/>
  <c r="AY172" i="3"/>
  <c r="AZ172" i="3"/>
  <c r="AX172" i="3"/>
  <c r="AY156" i="3"/>
  <c r="AX156" i="3"/>
  <c r="AZ156" i="3"/>
  <c r="AY140" i="3"/>
  <c r="AX140" i="3"/>
  <c r="AZ140" i="3"/>
  <c r="AY124" i="3"/>
  <c r="AZ124" i="3"/>
  <c r="AX124" i="3"/>
  <c r="AY108" i="3"/>
  <c r="AZ108" i="3"/>
  <c r="AX108" i="3"/>
  <c r="AZ92" i="3"/>
  <c r="AX92" i="3"/>
  <c r="AY92" i="3"/>
  <c r="AX76" i="3"/>
  <c r="AZ76" i="3"/>
  <c r="AY76" i="3"/>
  <c r="AZ60" i="3"/>
  <c r="AX60" i="3"/>
  <c r="AY60" i="3"/>
  <c r="AX44" i="3"/>
  <c r="AY44" i="3"/>
  <c r="AZ44" i="3"/>
  <c r="AZ28" i="3"/>
  <c r="AX28" i="3"/>
  <c r="AY28" i="3"/>
  <c r="AX12" i="3"/>
  <c r="AZ12" i="3"/>
  <c r="AY12" i="3"/>
  <c r="AY995" i="3"/>
  <c r="AZ995" i="3"/>
  <c r="AX995" i="3"/>
  <c r="AX987" i="3"/>
  <c r="AZ987" i="3"/>
  <c r="AY987" i="3"/>
  <c r="AZ979" i="3"/>
  <c r="AY979" i="3"/>
  <c r="AX979" i="3"/>
  <c r="AX971" i="3"/>
  <c r="AY971" i="3"/>
  <c r="AZ971" i="3"/>
  <c r="AY963" i="3"/>
  <c r="AZ963" i="3"/>
  <c r="AX963" i="3"/>
  <c r="AX955" i="3"/>
  <c r="AY955" i="3"/>
  <c r="AZ955" i="3"/>
  <c r="AX947" i="3"/>
  <c r="AY947" i="3"/>
  <c r="AZ947" i="3"/>
  <c r="AX939" i="3"/>
  <c r="AY939" i="3"/>
  <c r="AZ939" i="3"/>
  <c r="AY931" i="3"/>
  <c r="AZ931" i="3"/>
  <c r="AX931" i="3"/>
  <c r="AZ923" i="3"/>
  <c r="AX923" i="3"/>
  <c r="AY923" i="3"/>
  <c r="AZ915" i="3"/>
  <c r="AX915" i="3"/>
  <c r="AY915" i="3"/>
  <c r="AX907" i="3"/>
  <c r="AZ907" i="3"/>
  <c r="AY907" i="3"/>
  <c r="AY899" i="3"/>
  <c r="AZ899" i="3"/>
  <c r="AX899" i="3"/>
  <c r="AZ891" i="3"/>
  <c r="AX891" i="3"/>
  <c r="AY891" i="3"/>
  <c r="AY883" i="3"/>
  <c r="AZ883" i="3"/>
  <c r="AX883" i="3"/>
  <c r="AX875" i="3"/>
  <c r="AY875" i="3"/>
  <c r="AZ875" i="3"/>
  <c r="AY867" i="3"/>
  <c r="AZ867" i="3"/>
  <c r="AX867" i="3"/>
  <c r="AZ859" i="3"/>
  <c r="AX859" i="3"/>
  <c r="AY859" i="3"/>
  <c r="AZ851" i="3"/>
  <c r="AY851" i="3"/>
  <c r="AX851" i="3"/>
  <c r="AX843" i="3"/>
  <c r="AZ843" i="3"/>
  <c r="AY843" i="3"/>
  <c r="AY835" i="3"/>
  <c r="AZ835" i="3"/>
  <c r="AX835" i="3"/>
  <c r="AX827" i="3"/>
  <c r="AY827" i="3"/>
  <c r="AZ827" i="3"/>
  <c r="AY819" i="3"/>
  <c r="AZ819" i="3"/>
  <c r="AX819" i="3"/>
  <c r="AX811" i="3"/>
  <c r="AY811" i="3"/>
  <c r="AZ811" i="3"/>
  <c r="AZ803" i="3"/>
  <c r="AX803" i="3"/>
  <c r="AY803" i="3"/>
  <c r="AX795" i="3"/>
  <c r="AY795" i="3"/>
  <c r="AZ795" i="3"/>
  <c r="AX787" i="3"/>
  <c r="AZ787" i="3"/>
  <c r="AY787" i="3"/>
  <c r="AX779" i="3"/>
  <c r="AY779" i="3"/>
  <c r="AZ779" i="3"/>
  <c r="AZ771" i="3"/>
  <c r="AX771" i="3"/>
  <c r="AY771" i="3"/>
  <c r="AX763" i="3"/>
  <c r="AY763" i="3"/>
  <c r="AZ763" i="3"/>
  <c r="AX755" i="3"/>
  <c r="AY755" i="3"/>
  <c r="AZ755" i="3"/>
  <c r="AX747" i="3"/>
  <c r="AZ747" i="3"/>
  <c r="AY747" i="3"/>
  <c r="AZ739" i="3"/>
  <c r="AX739" i="3"/>
  <c r="AY739" i="3"/>
  <c r="AX731" i="3"/>
  <c r="AZ731" i="3"/>
  <c r="AY731" i="3"/>
  <c r="AZ723" i="3"/>
  <c r="AY723" i="3"/>
  <c r="AX723" i="3"/>
  <c r="AZ715" i="3"/>
  <c r="AX715" i="3"/>
  <c r="AY715" i="3"/>
  <c r="AZ707" i="3"/>
  <c r="AY707" i="3"/>
  <c r="AX707" i="3"/>
  <c r="AX699" i="3"/>
  <c r="AY699" i="3"/>
  <c r="AZ699" i="3"/>
  <c r="AX691" i="3"/>
  <c r="AY691" i="3"/>
  <c r="AZ691" i="3"/>
  <c r="AZ683" i="3"/>
  <c r="AX683" i="3"/>
  <c r="AY683" i="3"/>
  <c r="AX675" i="3"/>
  <c r="AY675" i="3"/>
  <c r="AZ675" i="3"/>
  <c r="AX667" i="3"/>
  <c r="AY667" i="3"/>
  <c r="AZ667" i="3"/>
  <c r="AX659" i="3"/>
  <c r="AY659" i="3"/>
  <c r="AZ659" i="3"/>
  <c r="AX651" i="3"/>
  <c r="AY651" i="3"/>
  <c r="AZ651" i="3"/>
  <c r="AZ643" i="3"/>
  <c r="AX643" i="3"/>
  <c r="AY643" i="3"/>
  <c r="AY635" i="3"/>
  <c r="AZ635" i="3"/>
  <c r="AX635" i="3"/>
  <c r="AX627" i="3"/>
  <c r="AY627" i="3"/>
  <c r="AZ627" i="3"/>
  <c r="AX619" i="3"/>
  <c r="AZ619" i="3"/>
  <c r="AY619" i="3"/>
  <c r="AZ611" i="3"/>
  <c r="AX611" i="3"/>
  <c r="AY611" i="3"/>
  <c r="AX603" i="3"/>
  <c r="AY603" i="3"/>
  <c r="AZ603" i="3"/>
  <c r="AX595" i="3"/>
  <c r="AY595" i="3"/>
  <c r="AZ595" i="3"/>
  <c r="AX587" i="3"/>
  <c r="AZ587" i="3"/>
  <c r="AY587" i="3"/>
  <c r="AX579" i="3"/>
  <c r="AY579" i="3"/>
  <c r="AZ579" i="3"/>
  <c r="AX571" i="3"/>
  <c r="AY571" i="3"/>
  <c r="AZ571" i="3"/>
  <c r="AX563" i="3"/>
  <c r="AY563" i="3"/>
  <c r="AZ563" i="3"/>
  <c r="AX555" i="3"/>
  <c r="AZ555" i="3"/>
  <c r="AY555" i="3"/>
  <c r="AY547" i="3"/>
  <c r="AZ547" i="3"/>
  <c r="AX547" i="3"/>
  <c r="AX539" i="3"/>
  <c r="AZ539" i="3"/>
  <c r="AY539" i="3"/>
  <c r="AX531" i="3"/>
  <c r="AY531" i="3"/>
  <c r="AZ531" i="3"/>
  <c r="AX523" i="3"/>
  <c r="AY523" i="3"/>
  <c r="AZ523" i="3"/>
  <c r="AX515" i="3"/>
  <c r="AY515" i="3"/>
  <c r="AZ515" i="3"/>
  <c r="AX507" i="3"/>
  <c r="AY507" i="3"/>
  <c r="AZ507" i="3"/>
  <c r="AY499" i="3"/>
  <c r="AZ499" i="3"/>
  <c r="AX499" i="3"/>
  <c r="AX491" i="3"/>
  <c r="AY491" i="3"/>
  <c r="AZ491" i="3"/>
  <c r="AX483" i="3"/>
  <c r="AY483" i="3"/>
  <c r="AZ483" i="3"/>
  <c r="AX475" i="3"/>
  <c r="AZ475" i="3"/>
  <c r="AY475" i="3"/>
  <c r="AX467" i="3"/>
  <c r="AY467" i="3"/>
  <c r="AZ467" i="3"/>
  <c r="AZ459" i="3"/>
  <c r="AX459" i="3"/>
  <c r="AY459" i="3"/>
  <c r="AX451" i="3"/>
  <c r="AY451" i="3"/>
  <c r="AZ451" i="3"/>
  <c r="AZ443" i="3"/>
  <c r="AX443" i="3"/>
  <c r="AY443" i="3"/>
  <c r="AX435" i="3"/>
  <c r="AY435" i="3"/>
  <c r="AZ435" i="3"/>
  <c r="AX427" i="3"/>
  <c r="AY427" i="3"/>
  <c r="AZ427" i="3"/>
  <c r="AX419" i="3"/>
  <c r="AY419" i="3"/>
  <c r="AZ419" i="3"/>
  <c r="AZ411" i="3"/>
  <c r="AX411" i="3"/>
  <c r="AY411" i="3"/>
  <c r="AX403" i="3"/>
  <c r="AY403" i="3"/>
  <c r="AZ403" i="3"/>
  <c r="AX395" i="3"/>
  <c r="AY395" i="3"/>
  <c r="AZ395" i="3"/>
  <c r="AX387" i="3"/>
  <c r="AY387" i="3"/>
  <c r="AZ387" i="3"/>
  <c r="AX379" i="3"/>
  <c r="AY379" i="3"/>
  <c r="AZ379" i="3"/>
  <c r="AZ371" i="3"/>
  <c r="AY371" i="3"/>
  <c r="AX371" i="3"/>
  <c r="AZ363" i="3"/>
  <c r="AX363" i="3"/>
  <c r="AY363" i="3"/>
  <c r="AX355" i="3"/>
  <c r="AY355" i="3"/>
  <c r="AZ355" i="3"/>
  <c r="AX347" i="3"/>
  <c r="AY347" i="3"/>
  <c r="AZ347" i="3"/>
  <c r="AX339" i="3"/>
  <c r="AY339" i="3"/>
  <c r="AZ339" i="3"/>
  <c r="AX331" i="3"/>
  <c r="AY331" i="3"/>
  <c r="AZ331" i="3"/>
  <c r="AZ323" i="3"/>
  <c r="AY323" i="3"/>
  <c r="AX323" i="3"/>
  <c r="AX315" i="3"/>
  <c r="AY315" i="3"/>
  <c r="AZ315" i="3"/>
  <c r="AX307" i="3"/>
  <c r="AY307" i="3"/>
  <c r="AZ307" i="3"/>
  <c r="AY299" i="3"/>
  <c r="AZ299" i="3"/>
  <c r="AX299" i="3"/>
  <c r="AZ291" i="3"/>
  <c r="AX291" i="3"/>
  <c r="AY291" i="3"/>
  <c r="AX283" i="3"/>
  <c r="AY283" i="3"/>
  <c r="AZ283" i="3"/>
  <c r="AY275" i="3"/>
  <c r="AZ275" i="3"/>
  <c r="AX275" i="3"/>
  <c r="AX267" i="3"/>
  <c r="AY267" i="3"/>
  <c r="AZ267" i="3"/>
  <c r="AY259" i="3"/>
  <c r="AX259" i="3"/>
  <c r="AZ259" i="3"/>
  <c r="AZ251" i="3"/>
  <c r="AY251" i="3"/>
  <c r="AX251" i="3"/>
  <c r="AX243" i="3"/>
  <c r="AY243" i="3"/>
  <c r="AZ243" i="3"/>
  <c r="AX235" i="3"/>
  <c r="AY235" i="3"/>
  <c r="AZ235" i="3"/>
  <c r="AZ227" i="3"/>
  <c r="AX227" i="3"/>
  <c r="AY227" i="3"/>
  <c r="AX219" i="3"/>
  <c r="AY219" i="3"/>
  <c r="AZ219" i="3"/>
  <c r="AX211" i="3"/>
  <c r="AY211" i="3"/>
  <c r="AZ211" i="3"/>
  <c r="AX203" i="3"/>
  <c r="AY203" i="3"/>
  <c r="AZ203" i="3"/>
  <c r="AZ195" i="3"/>
  <c r="AY195" i="3"/>
  <c r="AX195" i="3"/>
  <c r="AX187" i="3"/>
  <c r="AZ187" i="3"/>
  <c r="AY187" i="3"/>
  <c r="AZ179" i="3"/>
  <c r="AX179" i="3"/>
  <c r="AY179" i="3"/>
  <c r="AX171" i="3"/>
  <c r="AY171" i="3"/>
  <c r="AZ171" i="3"/>
  <c r="AX163" i="3"/>
  <c r="AY163" i="3"/>
  <c r="AZ163" i="3"/>
  <c r="AX155" i="3"/>
  <c r="AZ155" i="3"/>
  <c r="AY155" i="3"/>
  <c r="AX147" i="3"/>
  <c r="AY147" i="3"/>
  <c r="AZ147" i="3"/>
  <c r="AX139" i="3"/>
  <c r="AZ139" i="3"/>
  <c r="AY139" i="3"/>
  <c r="AY131" i="3"/>
  <c r="AZ131" i="3"/>
  <c r="AX131" i="3"/>
  <c r="AX123" i="3"/>
  <c r="AY123" i="3"/>
  <c r="AZ123" i="3"/>
  <c r="AX115" i="3"/>
  <c r="AZ115" i="3"/>
  <c r="AY115" i="3"/>
  <c r="AY107" i="3"/>
  <c r="AX107" i="3"/>
  <c r="AZ107" i="3"/>
  <c r="AY99" i="3"/>
  <c r="AZ99" i="3"/>
  <c r="AX99" i="3"/>
  <c r="AX91" i="3"/>
  <c r="AY91" i="3"/>
  <c r="AZ91" i="3"/>
  <c r="AY83" i="3"/>
  <c r="AZ83" i="3"/>
  <c r="AX83" i="3"/>
  <c r="AX75" i="3"/>
  <c r="AY75" i="3"/>
  <c r="AZ75" i="3"/>
  <c r="AZ67" i="3"/>
  <c r="AY67" i="3"/>
  <c r="AX67" i="3"/>
  <c r="AX59" i="3"/>
  <c r="AZ59" i="3"/>
  <c r="AY59" i="3"/>
  <c r="AX51" i="3"/>
  <c r="AY51" i="3"/>
  <c r="AZ51" i="3"/>
  <c r="AX43" i="3"/>
  <c r="AZ43" i="3"/>
  <c r="AY43" i="3"/>
  <c r="AZ35" i="3"/>
  <c r="AY35" i="3"/>
  <c r="AX35" i="3"/>
  <c r="AX27" i="3"/>
  <c r="AY27" i="3"/>
  <c r="AZ27" i="3"/>
  <c r="AY19" i="3"/>
  <c r="AZ19" i="3"/>
  <c r="AX19" i="3"/>
  <c r="AX11" i="3"/>
  <c r="AY11" i="3"/>
  <c r="AZ11" i="3"/>
  <c r="AZ993" i="3"/>
  <c r="AX993" i="3"/>
  <c r="AY993" i="3"/>
  <c r="AZ961" i="3"/>
  <c r="AX961" i="3"/>
  <c r="AY961" i="3"/>
  <c r="AY929" i="3"/>
  <c r="AZ929" i="3"/>
  <c r="AX929" i="3"/>
  <c r="AY897" i="3"/>
  <c r="AZ897" i="3"/>
  <c r="AX897" i="3"/>
  <c r="AY865" i="3"/>
  <c r="AZ865" i="3"/>
  <c r="AX865" i="3"/>
  <c r="AY833" i="3"/>
  <c r="AZ833" i="3"/>
  <c r="AX833" i="3"/>
  <c r="AY801" i="3"/>
  <c r="AZ801" i="3"/>
  <c r="AX801" i="3"/>
  <c r="AY769" i="3"/>
  <c r="AX769" i="3"/>
  <c r="AZ769" i="3"/>
  <c r="AY737" i="3"/>
  <c r="AX737" i="3"/>
  <c r="AZ737" i="3"/>
  <c r="AY705" i="3"/>
  <c r="AZ705" i="3"/>
  <c r="AX705" i="3"/>
  <c r="AY673" i="3"/>
  <c r="AX673" i="3"/>
  <c r="AZ673" i="3"/>
  <c r="AY641" i="3"/>
  <c r="AZ641" i="3"/>
  <c r="AX641" i="3"/>
  <c r="AY609" i="3"/>
  <c r="AZ609" i="3"/>
  <c r="AX609" i="3"/>
  <c r="AY577" i="3"/>
  <c r="AX577" i="3"/>
  <c r="AZ577" i="3"/>
  <c r="AX545" i="3"/>
  <c r="AY545" i="3"/>
  <c r="AZ545" i="3"/>
  <c r="AX513" i="3"/>
  <c r="AY513" i="3"/>
  <c r="AZ513" i="3"/>
  <c r="AX489" i="3"/>
  <c r="AY489" i="3"/>
  <c r="AZ489" i="3"/>
  <c r="AX449" i="3"/>
  <c r="AY449" i="3"/>
  <c r="AZ449" i="3"/>
  <c r="AZ417" i="3"/>
  <c r="AX417" i="3"/>
  <c r="AY417" i="3"/>
  <c r="AY385" i="3"/>
  <c r="AZ385" i="3"/>
  <c r="AX385" i="3"/>
  <c r="AZ353" i="3"/>
  <c r="AX353" i="3"/>
  <c r="AY353" i="3"/>
  <c r="AY321" i="3"/>
  <c r="AX321" i="3"/>
  <c r="AZ321" i="3"/>
  <c r="AX297" i="3"/>
  <c r="AZ297" i="3"/>
  <c r="AY297" i="3"/>
  <c r="AY265" i="3"/>
  <c r="AZ265" i="3"/>
  <c r="AX265" i="3"/>
  <c r="AX233" i="3"/>
  <c r="AZ233" i="3"/>
  <c r="AY233" i="3"/>
  <c r="AX201" i="3"/>
  <c r="AY201" i="3"/>
  <c r="AZ201" i="3"/>
  <c r="AX169" i="3"/>
  <c r="AZ169" i="3"/>
  <c r="AY169" i="3"/>
  <c r="AX137" i="3"/>
  <c r="AY137" i="3"/>
  <c r="AZ137" i="3"/>
  <c r="AY113" i="3"/>
  <c r="AX113" i="3"/>
  <c r="AZ113" i="3"/>
  <c r="AY81" i="3"/>
  <c r="AZ81" i="3"/>
  <c r="AX81" i="3"/>
  <c r="AX57" i="3"/>
  <c r="AY57" i="3"/>
  <c r="AZ57" i="3"/>
  <c r="AX17" i="3"/>
  <c r="AY17" i="3"/>
  <c r="AZ17" i="3"/>
  <c r="AY984" i="3"/>
  <c r="AZ984" i="3"/>
  <c r="AX984" i="3"/>
  <c r="AY960" i="3"/>
  <c r="AZ960" i="3"/>
  <c r="AX960" i="3"/>
  <c r="AZ936" i="3"/>
  <c r="AY936" i="3"/>
  <c r="AX936" i="3"/>
  <c r="AX912" i="3"/>
  <c r="AY912" i="3"/>
  <c r="AZ912" i="3"/>
  <c r="AX880" i="3"/>
  <c r="AY880" i="3"/>
  <c r="AZ880" i="3"/>
  <c r="AY856" i="3"/>
  <c r="AZ856" i="3"/>
  <c r="AX856" i="3"/>
  <c r="AY832" i="3"/>
  <c r="AZ832" i="3"/>
  <c r="AX832" i="3"/>
  <c r="AZ808" i="3"/>
  <c r="AX808" i="3"/>
  <c r="AY808" i="3"/>
  <c r="AZ784" i="3"/>
  <c r="AY784" i="3"/>
  <c r="AX784" i="3"/>
  <c r="AY760" i="3"/>
  <c r="AZ760" i="3"/>
  <c r="AX760" i="3"/>
  <c r="AX728" i="3"/>
  <c r="AY728" i="3"/>
  <c r="AZ728" i="3"/>
  <c r="AX704" i="3"/>
  <c r="AY704" i="3"/>
  <c r="AZ704" i="3"/>
  <c r="AX680" i="3"/>
  <c r="AY680" i="3"/>
  <c r="AZ680" i="3"/>
  <c r="AZ656" i="3"/>
  <c r="AX656" i="3"/>
  <c r="AY656" i="3"/>
  <c r="AX632" i="3"/>
  <c r="AY632" i="3"/>
  <c r="AZ632" i="3"/>
  <c r="AX608" i="3"/>
  <c r="AY608" i="3"/>
  <c r="AZ608" i="3"/>
  <c r="AY584" i="3"/>
  <c r="AZ584" i="3"/>
  <c r="AX584" i="3"/>
  <c r="AX560" i="3"/>
  <c r="AZ560" i="3"/>
  <c r="AY560" i="3"/>
  <c r="AZ536" i="3"/>
  <c r="AX536" i="3"/>
  <c r="AY536" i="3"/>
  <c r="AZ512" i="3"/>
  <c r="AX512" i="3"/>
  <c r="AY512" i="3"/>
  <c r="AZ488" i="3"/>
  <c r="AX488" i="3"/>
  <c r="AY488" i="3"/>
  <c r="AY464" i="3"/>
  <c r="AZ464" i="3"/>
  <c r="AX464" i="3"/>
  <c r="AX440" i="3"/>
  <c r="AY440" i="3"/>
  <c r="AZ440" i="3"/>
  <c r="AX416" i="3"/>
  <c r="AY416" i="3"/>
  <c r="AZ416" i="3"/>
  <c r="AX392" i="3"/>
  <c r="AY392" i="3"/>
  <c r="AZ392" i="3"/>
  <c r="AZ368" i="3"/>
  <c r="AX368" i="3"/>
  <c r="AY368" i="3"/>
  <c r="AX344" i="3"/>
  <c r="AY344" i="3"/>
  <c r="AZ344" i="3"/>
  <c r="AY320" i="3"/>
  <c r="AX320" i="3"/>
  <c r="AZ320" i="3"/>
  <c r="AZ296" i="3"/>
  <c r="AX296" i="3"/>
  <c r="AY296" i="3"/>
  <c r="AZ272" i="3"/>
  <c r="AX272" i="3"/>
  <c r="AY272" i="3"/>
  <c r="AX248" i="3"/>
  <c r="AY248" i="3"/>
  <c r="AZ248" i="3"/>
  <c r="AX224" i="3"/>
  <c r="AY224" i="3"/>
  <c r="AZ224" i="3"/>
  <c r="AX200" i="3"/>
  <c r="AY200" i="3"/>
  <c r="AZ200" i="3"/>
  <c r="AY176" i="3"/>
  <c r="AZ176" i="3"/>
  <c r="AX176" i="3"/>
  <c r="AY152" i="3"/>
  <c r="AZ152" i="3"/>
  <c r="AX152" i="3"/>
  <c r="AX128" i="3"/>
  <c r="AY128" i="3"/>
  <c r="AZ128" i="3"/>
  <c r="AX104" i="3"/>
  <c r="AY104" i="3"/>
  <c r="AZ104" i="3"/>
  <c r="AX80" i="3"/>
  <c r="AZ80" i="3"/>
  <c r="AY80" i="3"/>
  <c r="AZ56" i="3"/>
  <c r="AY56" i="3"/>
  <c r="AX56" i="3"/>
  <c r="AZ24" i="3"/>
  <c r="AX24" i="3"/>
  <c r="AY24" i="3"/>
  <c r="AX999" i="3"/>
  <c r="AY999" i="3"/>
  <c r="AZ999" i="3"/>
  <c r="AY975" i="3"/>
  <c r="AZ975" i="3"/>
  <c r="AX975" i="3"/>
  <c r="AX951" i="3"/>
  <c r="AZ951" i="3"/>
  <c r="AY951" i="3"/>
  <c r="AX927" i="3"/>
  <c r="AZ927" i="3"/>
  <c r="AY927" i="3"/>
  <c r="AZ903" i="3"/>
  <c r="AX903" i="3"/>
  <c r="AY903" i="3"/>
  <c r="AX887" i="3"/>
  <c r="AZ887" i="3"/>
  <c r="AY887" i="3"/>
  <c r="AX863" i="3"/>
  <c r="AY863" i="3"/>
  <c r="AZ863" i="3"/>
  <c r="AZ839" i="3"/>
  <c r="AX839" i="3"/>
  <c r="AY839" i="3"/>
  <c r="AX815" i="3"/>
  <c r="AY815" i="3"/>
  <c r="AZ815" i="3"/>
  <c r="AZ791" i="3"/>
  <c r="AX791" i="3"/>
  <c r="AY791" i="3"/>
  <c r="AX767" i="3"/>
  <c r="AY767" i="3"/>
  <c r="AZ767" i="3"/>
  <c r="AX735" i="3"/>
  <c r="AY735" i="3"/>
  <c r="AZ735" i="3"/>
  <c r="AX711" i="3"/>
  <c r="AZ711" i="3"/>
  <c r="AY711" i="3"/>
  <c r="AX687" i="3"/>
  <c r="AY687" i="3"/>
  <c r="AZ687" i="3"/>
  <c r="AX663" i="3"/>
  <c r="AY663" i="3"/>
  <c r="AZ663" i="3"/>
  <c r="AX647" i="3"/>
  <c r="AY647" i="3"/>
  <c r="AZ647" i="3"/>
  <c r="AX631" i="3"/>
  <c r="AZ631" i="3"/>
  <c r="AY631" i="3"/>
  <c r="AX607" i="3"/>
  <c r="AZ607" i="3"/>
  <c r="AY607" i="3"/>
  <c r="AX575" i="3"/>
  <c r="AZ575" i="3"/>
  <c r="AY575" i="3"/>
  <c r="AZ551" i="3"/>
  <c r="AY551" i="3"/>
  <c r="AX551" i="3"/>
  <c r="AY527" i="3"/>
  <c r="AX527" i="3"/>
  <c r="AZ527" i="3"/>
  <c r="AY503" i="3"/>
  <c r="AX503" i="3"/>
  <c r="AZ503" i="3"/>
  <c r="AX479" i="3"/>
  <c r="AZ479" i="3"/>
  <c r="AY479" i="3"/>
  <c r="AY455" i="3"/>
  <c r="AX455" i="3"/>
  <c r="AZ455" i="3"/>
  <c r="AX431" i="3"/>
  <c r="AY431" i="3"/>
  <c r="AZ431" i="3"/>
  <c r="AX407" i="3"/>
  <c r="AY407" i="3"/>
  <c r="AZ407" i="3"/>
  <c r="AZ383" i="3"/>
  <c r="AX383" i="3"/>
  <c r="AY383" i="3"/>
  <c r="AZ359" i="3"/>
  <c r="AX359" i="3"/>
  <c r="AY359" i="3"/>
  <c r="AX335" i="3"/>
  <c r="AZ335" i="3"/>
  <c r="AY335" i="3"/>
  <c r="AY311" i="3"/>
  <c r="AX311" i="3"/>
  <c r="AZ311" i="3"/>
  <c r="AY287" i="3"/>
  <c r="AZ287" i="3"/>
  <c r="AX287" i="3"/>
  <c r="AZ263" i="3"/>
  <c r="AX263" i="3"/>
  <c r="AY263" i="3"/>
  <c r="AY239" i="3"/>
  <c r="AX239" i="3"/>
  <c r="AZ239" i="3"/>
  <c r="AY215" i="3"/>
  <c r="AZ215" i="3"/>
  <c r="AX215" i="3"/>
  <c r="AY191" i="3"/>
  <c r="AX191" i="3"/>
  <c r="AZ191" i="3"/>
  <c r="AY167" i="3"/>
  <c r="AX167" i="3"/>
  <c r="AZ167" i="3"/>
  <c r="AY135" i="3"/>
  <c r="AZ135" i="3"/>
  <c r="AX135" i="3"/>
  <c r="AX111" i="3"/>
  <c r="AZ111" i="3"/>
  <c r="AY111" i="3"/>
  <c r="AX87" i="3"/>
  <c r="AY87" i="3"/>
  <c r="AZ87" i="3"/>
  <c r="AX71" i="3"/>
  <c r="AZ71" i="3"/>
  <c r="AY71" i="3"/>
  <c r="AX55" i="3"/>
  <c r="AZ55" i="3"/>
  <c r="AY55" i="3"/>
  <c r="AY31" i="3"/>
  <c r="AZ31" i="3"/>
  <c r="AX31" i="3"/>
  <c r="AX990" i="3"/>
  <c r="AY990" i="3"/>
  <c r="AZ990" i="3"/>
  <c r="AX966" i="3"/>
  <c r="AZ966" i="3"/>
  <c r="AY966" i="3"/>
  <c r="AX942" i="3"/>
  <c r="AY942" i="3"/>
  <c r="AZ942" i="3"/>
  <c r="AX918" i="3"/>
  <c r="AY918" i="3"/>
  <c r="AZ918" i="3"/>
  <c r="AX894" i="3"/>
  <c r="AY894" i="3"/>
  <c r="AZ894" i="3"/>
  <c r="AX870" i="3"/>
  <c r="AY870" i="3"/>
  <c r="AZ870" i="3"/>
  <c r="AX854" i="3"/>
  <c r="AY854" i="3"/>
  <c r="AZ854" i="3"/>
  <c r="AX830" i="3"/>
  <c r="AY830" i="3"/>
  <c r="AZ830" i="3"/>
  <c r="AY806" i="3"/>
  <c r="AZ806" i="3"/>
  <c r="AX806" i="3"/>
  <c r="AY774" i="3"/>
  <c r="AZ774" i="3"/>
  <c r="AX774" i="3"/>
  <c r="AY750" i="3"/>
  <c r="AZ750" i="3"/>
  <c r="AX750" i="3"/>
  <c r="AX726" i="3"/>
  <c r="AY726" i="3"/>
  <c r="AZ726" i="3"/>
  <c r="AY702" i="3"/>
  <c r="AZ702" i="3"/>
  <c r="AX702" i="3"/>
  <c r="AY686" i="3"/>
  <c r="AZ686" i="3"/>
  <c r="AX686" i="3"/>
  <c r="AY662" i="3"/>
  <c r="AZ662" i="3"/>
  <c r="AX662" i="3"/>
  <c r="AY638" i="3"/>
  <c r="AX638" i="3"/>
  <c r="AZ638" i="3"/>
  <c r="AX614" i="3"/>
  <c r="AZ614" i="3"/>
  <c r="AY614" i="3"/>
  <c r="AY590" i="3"/>
  <c r="AZ590" i="3"/>
  <c r="AX590" i="3"/>
  <c r="AX566" i="3"/>
  <c r="AY566" i="3"/>
  <c r="AZ566" i="3"/>
  <c r="AY542" i="3"/>
  <c r="AZ542" i="3"/>
  <c r="AX542" i="3"/>
  <c r="AX518" i="3"/>
  <c r="AY518" i="3"/>
  <c r="AZ518" i="3"/>
  <c r="AX494" i="3"/>
  <c r="AY494" i="3"/>
  <c r="AZ494" i="3"/>
  <c r="AX470" i="3"/>
  <c r="AZ470" i="3"/>
  <c r="AY470" i="3"/>
  <c r="AX446" i="3"/>
  <c r="AY446" i="3"/>
  <c r="AZ446" i="3"/>
  <c r="AX422" i="3"/>
  <c r="AZ422" i="3"/>
  <c r="AY422" i="3"/>
  <c r="AX398" i="3"/>
  <c r="AY398" i="3"/>
  <c r="AZ398" i="3"/>
  <c r="AX382" i="3"/>
  <c r="AY382" i="3"/>
  <c r="AZ382" i="3"/>
  <c r="AX350" i="3"/>
  <c r="AY350" i="3"/>
  <c r="AZ350" i="3"/>
  <c r="AX326" i="3"/>
  <c r="AY326" i="3"/>
  <c r="AZ326" i="3"/>
  <c r="AX302" i="3"/>
  <c r="AY302" i="3"/>
  <c r="AZ302" i="3"/>
  <c r="AX286" i="3"/>
  <c r="AY286" i="3"/>
  <c r="AZ286" i="3"/>
  <c r="AX262" i="3"/>
  <c r="AY262" i="3"/>
  <c r="AZ262" i="3"/>
  <c r="AX238" i="3"/>
  <c r="AY238" i="3"/>
  <c r="AZ238" i="3"/>
  <c r="AZ174" i="3"/>
  <c r="AX174" i="3"/>
  <c r="AY174" i="3"/>
  <c r="AY1004" i="3"/>
  <c r="AZ1004" i="3"/>
  <c r="AX1004" i="3"/>
  <c r="AZ988" i="3"/>
  <c r="AY988" i="3"/>
  <c r="AX988" i="3"/>
  <c r="AX980" i="3"/>
  <c r="AZ980" i="3"/>
  <c r="AY980" i="3"/>
  <c r="AY964" i="3"/>
  <c r="AX964" i="3"/>
  <c r="AZ964" i="3"/>
  <c r="AX948" i="3"/>
  <c r="AZ948" i="3"/>
  <c r="AY948" i="3"/>
  <c r="AZ932" i="3"/>
  <c r="AY932" i="3"/>
  <c r="AX932" i="3"/>
  <c r="AX916" i="3"/>
  <c r="AZ916" i="3"/>
  <c r="AY916" i="3"/>
  <c r="AX900" i="3"/>
  <c r="AY900" i="3"/>
  <c r="AZ900" i="3"/>
  <c r="AX884" i="3"/>
  <c r="AZ884" i="3"/>
  <c r="AY884" i="3"/>
  <c r="AY868" i="3"/>
  <c r="AX868" i="3"/>
  <c r="AZ868" i="3"/>
  <c r="AX852" i="3"/>
  <c r="AY852" i="3"/>
  <c r="AZ852" i="3"/>
  <c r="AX836" i="3"/>
  <c r="AY836" i="3"/>
  <c r="AZ836" i="3"/>
  <c r="AX820" i="3"/>
  <c r="AZ820" i="3"/>
  <c r="AY820" i="3"/>
  <c r="AY804" i="3"/>
  <c r="AZ804" i="3"/>
  <c r="AX804" i="3"/>
  <c r="AX788" i="3"/>
  <c r="AY788" i="3"/>
  <c r="AZ788" i="3"/>
  <c r="AX772" i="3"/>
  <c r="AZ772" i="3"/>
  <c r="AY772" i="3"/>
  <c r="AX756" i="3"/>
  <c r="AZ756" i="3"/>
  <c r="AY756" i="3"/>
  <c r="AY740" i="3"/>
  <c r="AX740" i="3"/>
  <c r="AZ740" i="3"/>
  <c r="AY724" i="3"/>
  <c r="AZ724" i="3"/>
  <c r="AX724" i="3"/>
  <c r="AX708" i="3"/>
  <c r="AY708" i="3"/>
  <c r="AZ708" i="3"/>
  <c r="AZ692" i="3"/>
  <c r="AX692" i="3"/>
  <c r="AY692" i="3"/>
  <c r="AY676" i="3"/>
  <c r="AZ676" i="3"/>
  <c r="AX676" i="3"/>
  <c r="AX660" i="3"/>
  <c r="AY660" i="3"/>
  <c r="AZ660" i="3"/>
  <c r="AZ644" i="3"/>
  <c r="AX644" i="3"/>
  <c r="AY644" i="3"/>
  <c r="AX628" i="3"/>
  <c r="AY628" i="3"/>
  <c r="AZ628" i="3"/>
  <c r="AX612" i="3"/>
  <c r="AY612" i="3"/>
  <c r="AZ612" i="3"/>
  <c r="AY596" i="3"/>
  <c r="AZ596" i="3"/>
  <c r="AX596" i="3"/>
  <c r="AX580" i="3"/>
  <c r="AY580" i="3"/>
  <c r="AZ580" i="3"/>
  <c r="AX564" i="3"/>
  <c r="AY564" i="3"/>
  <c r="AZ564" i="3"/>
  <c r="AX548" i="3"/>
  <c r="AY548" i="3"/>
  <c r="AZ548" i="3"/>
  <c r="AZ532" i="3"/>
  <c r="AX532" i="3"/>
  <c r="AY532" i="3"/>
  <c r="AZ516" i="3"/>
  <c r="AX516" i="3"/>
  <c r="AY516" i="3"/>
  <c r="AZ500" i="3"/>
  <c r="AY500" i="3"/>
  <c r="AX500" i="3"/>
  <c r="AX484" i="3"/>
  <c r="AY484" i="3"/>
  <c r="AZ484" i="3"/>
  <c r="AY468" i="3"/>
  <c r="AZ468" i="3"/>
  <c r="AX468" i="3"/>
  <c r="AY444" i="3"/>
  <c r="AX444" i="3"/>
  <c r="AZ444" i="3"/>
  <c r="AY428" i="3"/>
  <c r="AZ428" i="3"/>
  <c r="AX428" i="3"/>
  <c r="AX412" i="3"/>
  <c r="AY412" i="3"/>
  <c r="AZ412" i="3"/>
  <c r="AY396" i="3"/>
  <c r="AZ396" i="3"/>
  <c r="AX396" i="3"/>
  <c r="AX380" i="3"/>
  <c r="AY380" i="3"/>
  <c r="AZ380" i="3"/>
  <c r="AX364" i="3"/>
  <c r="AY364" i="3"/>
  <c r="AZ364" i="3"/>
  <c r="AX348" i="3"/>
  <c r="AZ348" i="3"/>
  <c r="AY348" i="3"/>
  <c r="AZ332" i="3"/>
  <c r="AY332" i="3"/>
  <c r="AX332" i="3"/>
  <c r="AZ316" i="3"/>
  <c r="AX316" i="3"/>
  <c r="AY316" i="3"/>
  <c r="AX300" i="3"/>
  <c r="AY300" i="3"/>
  <c r="AZ300" i="3"/>
  <c r="AX284" i="3"/>
  <c r="AY284" i="3"/>
  <c r="AZ284" i="3"/>
  <c r="AZ268" i="3"/>
  <c r="AY268" i="3"/>
  <c r="AX268" i="3"/>
  <c r="AX252" i="3"/>
  <c r="AY252" i="3"/>
  <c r="AZ252" i="3"/>
  <c r="AX236" i="3"/>
  <c r="AY236" i="3"/>
  <c r="AZ236" i="3"/>
  <c r="AX220" i="3"/>
  <c r="AZ220" i="3"/>
  <c r="AY220" i="3"/>
  <c r="AX204" i="3"/>
  <c r="AZ204" i="3"/>
  <c r="AY204" i="3"/>
  <c r="AY180" i="3"/>
  <c r="AX180" i="3"/>
  <c r="AZ180" i="3"/>
  <c r="AY164" i="3"/>
  <c r="AX164" i="3"/>
  <c r="AZ164" i="3"/>
  <c r="AY148" i="3"/>
  <c r="AZ148" i="3"/>
  <c r="AX148" i="3"/>
  <c r="AY132" i="3"/>
  <c r="AZ132" i="3"/>
  <c r="AX132" i="3"/>
  <c r="AY116" i="3"/>
  <c r="AX116" i="3"/>
  <c r="AZ116" i="3"/>
  <c r="AX100" i="3"/>
  <c r="AZ100" i="3"/>
  <c r="AY100" i="3"/>
  <c r="AX84" i="3"/>
  <c r="AY84" i="3"/>
  <c r="AZ84" i="3"/>
  <c r="AY68" i="3"/>
  <c r="AZ68" i="3"/>
  <c r="AX68" i="3"/>
  <c r="AY52" i="3"/>
  <c r="AZ52" i="3"/>
  <c r="AX52" i="3"/>
  <c r="AY36" i="3"/>
  <c r="AZ36" i="3"/>
  <c r="AX36" i="3"/>
  <c r="AX20" i="3"/>
  <c r="AY20" i="3"/>
  <c r="AZ20" i="3"/>
  <c r="AX1003" i="3"/>
  <c r="AY1003" i="3"/>
  <c r="AZ1003" i="3"/>
  <c r="AX1002" i="3"/>
  <c r="AZ1002" i="3"/>
  <c r="AY1002" i="3"/>
  <c r="AX994" i="3"/>
  <c r="AZ994" i="3"/>
  <c r="AY994" i="3"/>
  <c r="AX986" i="3"/>
  <c r="AY986" i="3"/>
  <c r="AZ986" i="3"/>
  <c r="AX978" i="3"/>
  <c r="AY978" i="3"/>
  <c r="AZ978" i="3"/>
  <c r="AX970" i="3"/>
  <c r="AY970" i="3"/>
  <c r="AZ970" i="3"/>
  <c r="AX962" i="3"/>
  <c r="AZ962" i="3"/>
  <c r="AY962" i="3"/>
  <c r="AX954" i="3"/>
  <c r="AY954" i="3"/>
  <c r="AZ954" i="3"/>
  <c r="AX946" i="3"/>
  <c r="AZ946" i="3"/>
  <c r="AY946" i="3"/>
  <c r="AX938" i="3"/>
  <c r="AZ938" i="3"/>
  <c r="AY938" i="3"/>
  <c r="AX930" i="3"/>
  <c r="AY930" i="3"/>
  <c r="AZ930" i="3"/>
  <c r="AX922" i="3"/>
  <c r="AY922" i="3"/>
  <c r="AZ922" i="3"/>
  <c r="AX914" i="3"/>
  <c r="AY914" i="3"/>
  <c r="AZ914" i="3"/>
  <c r="AX906" i="3"/>
  <c r="AY906" i="3"/>
  <c r="AZ906" i="3"/>
  <c r="AX898" i="3"/>
  <c r="AZ898" i="3"/>
  <c r="AY898" i="3"/>
  <c r="AX890" i="3"/>
  <c r="AY890" i="3"/>
  <c r="AZ890" i="3"/>
  <c r="AX882" i="3"/>
  <c r="AY882" i="3"/>
  <c r="AZ882" i="3"/>
  <c r="AX874" i="3"/>
  <c r="AZ874" i="3"/>
  <c r="AY874" i="3"/>
  <c r="AX866" i="3"/>
  <c r="AY866" i="3"/>
  <c r="AZ866" i="3"/>
  <c r="AX858" i="3"/>
  <c r="AY858" i="3"/>
  <c r="AZ858" i="3"/>
  <c r="AX850" i="3"/>
  <c r="AZ850" i="3"/>
  <c r="AY850" i="3"/>
  <c r="AX842" i="3"/>
  <c r="AY842" i="3"/>
  <c r="AZ842" i="3"/>
  <c r="AX834" i="3"/>
  <c r="AY834" i="3"/>
  <c r="AZ834" i="3"/>
  <c r="AX826" i="3"/>
  <c r="AY826" i="3"/>
  <c r="AZ826" i="3"/>
  <c r="AX818" i="3"/>
  <c r="AY818" i="3"/>
  <c r="AZ818" i="3"/>
  <c r="AX810" i="3"/>
  <c r="AZ810" i="3"/>
  <c r="AY810" i="3"/>
  <c r="AY802" i="3"/>
  <c r="AZ802" i="3"/>
  <c r="AX802" i="3"/>
  <c r="AY794" i="3"/>
  <c r="AX794" i="3"/>
  <c r="AZ794" i="3"/>
  <c r="AY786" i="3"/>
  <c r="AX786" i="3"/>
  <c r="AZ786" i="3"/>
  <c r="AX778" i="3"/>
  <c r="AZ778" i="3"/>
  <c r="AY778" i="3"/>
  <c r="AY770" i="3"/>
  <c r="AX770" i="3"/>
  <c r="AZ770" i="3"/>
  <c r="AY762" i="3"/>
  <c r="AZ762" i="3"/>
  <c r="AX762" i="3"/>
  <c r="AY754" i="3"/>
  <c r="AX754" i="3"/>
  <c r="AZ754" i="3"/>
  <c r="AX746" i="3"/>
  <c r="AY746" i="3"/>
  <c r="AZ746" i="3"/>
  <c r="AY738" i="3"/>
  <c r="AX738" i="3"/>
  <c r="AZ738" i="3"/>
  <c r="AY730" i="3"/>
  <c r="AZ730" i="3"/>
  <c r="AX730" i="3"/>
  <c r="AY722" i="3"/>
  <c r="AX722" i="3"/>
  <c r="AZ722" i="3"/>
  <c r="AZ714" i="3"/>
  <c r="AY714" i="3"/>
  <c r="AX714" i="3"/>
  <c r="AY706" i="3"/>
  <c r="AX706" i="3"/>
  <c r="AZ706" i="3"/>
  <c r="AY698" i="3"/>
  <c r="AZ698" i="3"/>
  <c r="AX698" i="3"/>
  <c r="AY690" i="3"/>
  <c r="AX690" i="3"/>
  <c r="AZ690" i="3"/>
  <c r="AY682" i="3"/>
  <c r="AX682" i="3"/>
  <c r="AZ682" i="3"/>
  <c r="AZ674" i="3"/>
  <c r="AY674" i="3"/>
  <c r="AX674" i="3"/>
  <c r="AY666" i="3"/>
  <c r="AZ666" i="3"/>
  <c r="AX666" i="3"/>
  <c r="AZ658" i="3"/>
  <c r="AY658" i="3"/>
  <c r="AX658" i="3"/>
  <c r="AY650" i="3"/>
  <c r="AX650" i="3"/>
  <c r="AZ650" i="3"/>
  <c r="AZ642" i="3"/>
  <c r="AY642" i="3"/>
  <c r="AX642" i="3"/>
  <c r="AY634" i="3"/>
  <c r="AX634" i="3"/>
  <c r="AZ634" i="3"/>
  <c r="AZ626" i="3"/>
  <c r="AY626" i="3"/>
  <c r="AX626" i="3"/>
  <c r="AX618" i="3"/>
  <c r="AY618" i="3"/>
  <c r="AZ618" i="3"/>
  <c r="AY610" i="3"/>
  <c r="AX610" i="3"/>
  <c r="AZ610" i="3"/>
  <c r="AY602" i="3"/>
  <c r="AX602" i="3"/>
  <c r="AZ602" i="3"/>
  <c r="AY594" i="3"/>
  <c r="AZ594" i="3"/>
  <c r="AX594" i="3"/>
  <c r="AY586" i="3"/>
  <c r="AZ586" i="3"/>
  <c r="AX586" i="3"/>
  <c r="AZ578" i="3"/>
  <c r="AX578" i="3"/>
  <c r="AY578" i="3"/>
  <c r="AZ570" i="3"/>
  <c r="AX570" i="3"/>
  <c r="AY570" i="3"/>
  <c r="AY562" i="3"/>
  <c r="AZ562" i="3"/>
  <c r="AX562" i="3"/>
  <c r="AY554" i="3"/>
  <c r="AZ554" i="3"/>
  <c r="AX554" i="3"/>
  <c r="AY546" i="3"/>
  <c r="AZ546" i="3"/>
  <c r="AX546" i="3"/>
  <c r="AX538" i="3"/>
  <c r="AZ538" i="3"/>
  <c r="AY538" i="3"/>
  <c r="AZ530" i="3"/>
  <c r="AY530" i="3"/>
  <c r="AX530" i="3"/>
  <c r="AX522" i="3"/>
  <c r="AY522" i="3"/>
  <c r="AZ522" i="3"/>
  <c r="AX514" i="3"/>
  <c r="AY514" i="3"/>
  <c r="AZ514" i="3"/>
  <c r="AX506" i="3"/>
  <c r="AY506" i="3"/>
  <c r="AZ506" i="3"/>
  <c r="AX498" i="3"/>
  <c r="AY498" i="3"/>
  <c r="AZ498" i="3"/>
  <c r="AX490" i="3"/>
  <c r="AZ490" i="3"/>
  <c r="AY490" i="3"/>
  <c r="AZ482" i="3"/>
  <c r="AX482" i="3"/>
  <c r="AY482" i="3"/>
  <c r="AX474" i="3"/>
  <c r="AY474" i="3"/>
  <c r="AZ474" i="3"/>
  <c r="AX466" i="3"/>
  <c r="AY466" i="3"/>
  <c r="AZ466" i="3"/>
  <c r="AX458" i="3"/>
  <c r="AZ458" i="3"/>
  <c r="AY458" i="3"/>
  <c r="AX450" i="3"/>
  <c r="AY450" i="3"/>
  <c r="AZ450" i="3"/>
  <c r="AX442" i="3"/>
  <c r="AY442" i="3"/>
  <c r="AZ442" i="3"/>
  <c r="AX434" i="3"/>
  <c r="AZ434" i="3"/>
  <c r="AY434" i="3"/>
  <c r="AX426" i="3"/>
  <c r="AY426" i="3"/>
  <c r="AZ426" i="3"/>
  <c r="AX418" i="3"/>
  <c r="AY418" i="3"/>
  <c r="AZ418" i="3"/>
  <c r="AX410" i="3"/>
  <c r="AZ410" i="3"/>
  <c r="AY410" i="3"/>
  <c r="AX402" i="3"/>
  <c r="AY402" i="3"/>
  <c r="AZ402" i="3"/>
  <c r="AX394" i="3"/>
  <c r="AY394" i="3"/>
  <c r="AZ394" i="3"/>
  <c r="AY386" i="3"/>
  <c r="AX386" i="3"/>
  <c r="AZ386" i="3"/>
  <c r="AX378" i="3"/>
  <c r="AY378" i="3"/>
  <c r="AZ378" i="3"/>
  <c r="AX370" i="3"/>
  <c r="AY370" i="3"/>
  <c r="AZ370" i="3"/>
  <c r="AX362" i="3"/>
  <c r="AY362" i="3"/>
  <c r="AZ362" i="3"/>
  <c r="AX354" i="3"/>
  <c r="AY354" i="3"/>
  <c r="AZ354" i="3"/>
  <c r="AX346" i="3"/>
  <c r="AY346" i="3"/>
  <c r="AZ346" i="3"/>
  <c r="AX338" i="3"/>
  <c r="AZ338" i="3"/>
  <c r="AY338" i="3"/>
  <c r="AX330" i="3"/>
  <c r="AY330" i="3"/>
  <c r="AZ330" i="3"/>
  <c r="AX322" i="3"/>
  <c r="AY322" i="3"/>
  <c r="AZ322" i="3"/>
  <c r="AX314" i="3"/>
  <c r="AY314" i="3"/>
  <c r="AZ314" i="3"/>
  <c r="AX306" i="3"/>
  <c r="AY306" i="3"/>
  <c r="AZ306" i="3"/>
  <c r="AX298" i="3"/>
  <c r="AY298" i="3"/>
  <c r="AZ298" i="3"/>
  <c r="AX290" i="3"/>
  <c r="AY290" i="3"/>
  <c r="AZ290" i="3"/>
  <c r="AX282" i="3"/>
  <c r="AY282" i="3"/>
  <c r="AZ282" i="3"/>
  <c r="AX274" i="3"/>
  <c r="AZ274" i="3"/>
  <c r="AY274" i="3"/>
  <c r="AX266" i="3"/>
  <c r="AY266" i="3"/>
  <c r="AZ266" i="3"/>
  <c r="AY258" i="3"/>
  <c r="AX258" i="3"/>
  <c r="AZ258" i="3"/>
  <c r="AZ250" i="3"/>
  <c r="AY250" i="3"/>
  <c r="AX250" i="3"/>
  <c r="AX242" i="3"/>
  <c r="AZ242" i="3"/>
  <c r="AY242" i="3"/>
  <c r="AX234" i="3"/>
  <c r="AZ234" i="3"/>
  <c r="AY234" i="3"/>
  <c r="AX226" i="3"/>
  <c r="AY226" i="3"/>
  <c r="AZ226" i="3"/>
  <c r="AX218" i="3"/>
  <c r="AY218" i="3"/>
  <c r="AZ218" i="3"/>
  <c r="AY210" i="3"/>
  <c r="AX210" i="3"/>
  <c r="AZ210" i="3"/>
  <c r="AZ202" i="3"/>
  <c r="AX202" i="3"/>
  <c r="AY202" i="3"/>
  <c r="AZ194" i="3"/>
  <c r="AX194" i="3"/>
  <c r="AY194" i="3"/>
  <c r="AZ186" i="3"/>
  <c r="AX186" i="3"/>
  <c r="AY186" i="3"/>
  <c r="AY178" i="3"/>
  <c r="AX178" i="3"/>
  <c r="AZ178" i="3"/>
  <c r="AZ170" i="3"/>
  <c r="AX170" i="3"/>
  <c r="AY170" i="3"/>
  <c r="AZ162" i="3"/>
  <c r="AX162" i="3"/>
  <c r="AY162" i="3"/>
  <c r="AZ154" i="3"/>
  <c r="AX154" i="3"/>
  <c r="AY154" i="3"/>
  <c r="AZ146" i="3"/>
  <c r="AX146" i="3"/>
  <c r="AY146" i="3"/>
  <c r="AZ138" i="3"/>
  <c r="AX138" i="3"/>
  <c r="AY138" i="3"/>
  <c r="AZ130" i="3"/>
  <c r="AY130" i="3"/>
  <c r="AX130" i="3"/>
  <c r="AZ122" i="3"/>
  <c r="AY122" i="3"/>
  <c r="AX122" i="3"/>
  <c r="AY114" i="3"/>
  <c r="AZ114" i="3"/>
  <c r="AX114" i="3"/>
  <c r="AZ106" i="3"/>
  <c r="AY106" i="3"/>
  <c r="AX106" i="3"/>
  <c r="AZ98" i="3"/>
  <c r="AX98" i="3"/>
  <c r="AY98" i="3"/>
  <c r="AX90" i="3"/>
  <c r="AZ90" i="3"/>
  <c r="AY90" i="3"/>
  <c r="AX82" i="3"/>
  <c r="AZ82" i="3"/>
  <c r="AY82" i="3"/>
  <c r="AX74" i="3"/>
  <c r="AZ74" i="3"/>
  <c r="AY74" i="3"/>
  <c r="AX66" i="3"/>
  <c r="AZ66" i="3"/>
  <c r="AY66" i="3"/>
  <c r="AX58" i="3"/>
  <c r="AZ58" i="3"/>
  <c r="AY58" i="3"/>
  <c r="AX50" i="3"/>
  <c r="AZ50" i="3"/>
  <c r="AY50" i="3"/>
  <c r="AX42" i="3"/>
  <c r="AZ42" i="3"/>
  <c r="AY42" i="3"/>
  <c r="AX34" i="3"/>
  <c r="AZ34" i="3"/>
  <c r="AY34" i="3"/>
  <c r="AX26" i="3"/>
  <c r="AZ26" i="3"/>
  <c r="AY26" i="3"/>
  <c r="AX18" i="3"/>
  <c r="AZ18" i="3"/>
  <c r="AY18" i="3"/>
  <c r="AX10" i="3"/>
  <c r="AZ10" i="3"/>
  <c r="AY10" i="3"/>
  <c r="AJ23" i="3"/>
  <c r="AK23" i="3" s="1"/>
  <c r="AJ88" i="3"/>
  <c r="AK88" i="3" s="1"/>
  <c r="AJ87" i="3"/>
  <c r="AK87" i="3" s="1"/>
  <c r="AJ57" i="3"/>
  <c r="AK57" i="3" s="1"/>
  <c r="AJ56" i="3"/>
  <c r="AK56" i="3" s="1"/>
  <c r="AJ104" i="3"/>
  <c r="AK104" i="3" s="1"/>
  <c r="AJ103" i="3"/>
  <c r="AK103" i="3" s="1"/>
  <c r="AJ55" i="3"/>
  <c r="AK55" i="3" s="1"/>
  <c r="AJ41" i="3"/>
  <c r="AK41" i="3" s="1"/>
  <c r="AJ135" i="3"/>
  <c r="AK135" i="3" s="1"/>
  <c r="AJ73" i="3"/>
  <c r="AK73" i="3" s="1"/>
  <c r="AJ39" i="3"/>
  <c r="AK39" i="3" s="1"/>
  <c r="AJ119" i="3"/>
  <c r="AK119" i="3" s="1"/>
  <c r="AJ72" i="3"/>
  <c r="AK72" i="3" s="1"/>
  <c r="AJ25" i="3"/>
  <c r="AK25" i="3" s="1"/>
  <c r="AJ40" i="3"/>
  <c r="AK40" i="3" s="1"/>
  <c r="AJ105" i="3"/>
  <c r="AK105" i="3" s="1"/>
  <c r="AJ71" i="3"/>
  <c r="AK71" i="3" s="1"/>
  <c r="AJ24" i="3"/>
  <c r="AK24" i="3" s="1"/>
  <c r="AB10" i="3"/>
  <c r="AE10" i="3" s="1"/>
  <c r="AI10" i="3" s="1"/>
  <c r="AB984" i="3"/>
  <c r="AE984" i="3" s="1"/>
  <c r="AI984" i="3" s="1"/>
  <c r="AB952" i="3"/>
  <c r="AE952" i="3" s="1"/>
  <c r="AI952" i="3" s="1"/>
  <c r="AB920" i="3"/>
  <c r="AE920" i="3" s="1"/>
  <c r="AI920" i="3" s="1"/>
  <c r="AB888" i="3"/>
  <c r="AE888" i="3" s="1"/>
  <c r="AI888" i="3" s="1"/>
  <c r="AB856" i="3"/>
  <c r="AE856" i="3" s="1"/>
  <c r="AI856" i="3" s="1"/>
  <c r="AB824" i="3"/>
  <c r="AE824" i="3" s="1"/>
  <c r="AI824" i="3" s="1"/>
  <c r="AB792" i="3"/>
  <c r="AE792" i="3" s="1"/>
  <c r="AI792" i="3" s="1"/>
  <c r="AB760" i="3"/>
  <c r="AE760" i="3" s="1"/>
  <c r="AI760" i="3" s="1"/>
  <c r="AB728" i="3"/>
  <c r="AE728" i="3" s="1"/>
  <c r="AI728" i="3" s="1"/>
  <c r="AB696" i="3"/>
  <c r="AE696" i="3" s="1"/>
  <c r="AI696" i="3" s="1"/>
  <c r="AB664" i="3"/>
  <c r="AE664" i="3" s="1"/>
  <c r="AI664" i="3" s="1"/>
  <c r="AB632" i="3"/>
  <c r="AE632" i="3" s="1"/>
  <c r="AI632" i="3" s="1"/>
  <c r="AB600" i="3"/>
  <c r="AE600" i="3" s="1"/>
  <c r="AI600" i="3" s="1"/>
  <c r="AB568" i="3"/>
  <c r="AE568" i="3" s="1"/>
  <c r="AI568" i="3" s="1"/>
  <c r="AB536" i="3"/>
  <c r="AE536" i="3" s="1"/>
  <c r="AI536" i="3" s="1"/>
  <c r="AB504" i="3"/>
  <c r="AE504" i="3" s="1"/>
  <c r="AI504" i="3" s="1"/>
  <c r="AB472" i="3"/>
  <c r="AE472" i="3" s="1"/>
  <c r="AI472" i="3" s="1"/>
  <c r="AB440" i="3"/>
  <c r="AE440" i="3" s="1"/>
  <c r="AI440" i="3" s="1"/>
  <c r="AB408" i="3"/>
  <c r="AE408" i="3" s="1"/>
  <c r="AI408" i="3" s="1"/>
  <c r="AB376" i="3"/>
  <c r="AE376" i="3" s="1"/>
  <c r="AI376" i="3" s="1"/>
  <c r="AB344" i="3"/>
  <c r="AE344" i="3" s="1"/>
  <c r="AI344" i="3" s="1"/>
  <c r="AB312" i="3"/>
  <c r="AE312" i="3" s="1"/>
  <c r="AI312" i="3" s="1"/>
  <c r="AJ288" i="3"/>
  <c r="AK288" i="3" s="1"/>
  <c r="AB288" i="3"/>
  <c r="AE288" i="3" s="1"/>
  <c r="AI288" i="3" s="1"/>
  <c r="AB264" i="3"/>
  <c r="AE264" i="3" s="1"/>
  <c r="AI264" i="3" s="1"/>
  <c r="AB232" i="3"/>
  <c r="AE232" i="3" s="1"/>
  <c r="AI232" i="3" s="1"/>
  <c r="AB200" i="3"/>
  <c r="AE200" i="3" s="1"/>
  <c r="AI200" i="3" s="1"/>
  <c r="AB168" i="3"/>
  <c r="AE168" i="3" s="1"/>
  <c r="AI168" i="3" s="1"/>
  <c r="AB136" i="3"/>
  <c r="AE136" i="3" s="1"/>
  <c r="AI136" i="3" s="1"/>
  <c r="AJ1007" i="3"/>
  <c r="AK1007" i="3" s="1"/>
  <c r="AB1007" i="3"/>
  <c r="AE1007" i="3" s="1"/>
  <c r="AI1007" i="3" s="1"/>
  <c r="AB983" i="3"/>
  <c r="AE983" i="3" s="1"/>
  <c r="AI983" i="3" s="1"/>
  <c r="AB951" i="3"/>
  <c r="AE951" i="3" s="1"/>
  <c r="AI951" i="3" s="1"/>
  <c r="AB919" i="3"/>
  <c r="AE919" i="3" s="1"/>
  <c r="AI919" i="3" s="1"/>
  <c r="AB887" i="3"/>
  <c r="AE887" i="3" s="1"/>
  <c r="AI887" i="3" s="1"/>
  <c r="AB855" i="3"/>
  <c r="AE855" i="3" s="1"/>
  <c r="AI855" i="3" s="1"/>
  <c r="AJ815" i="3"/>
  <c r="AK815" i="3" s="1"/>
  <c r="AB815" i="3"/>
  <c r="AE815" i="3" s="1"/>
  <c r="AI815" i="3" s="1"/>
  <c r="AJ783" i="3"/>
  <c r="AK783" i="3" s="1"/>
  <c r="AB783" i="3"/>
  <c r="AE783" i="3" s="1"/>
  <c r="AI783" i="3" s="1"/>
  <c r="AJ751" i="3"/>
  <c r="AK751" i="3" s="1"/>
  <c r="AB751" i="3"/>
  <c r="AE751" i="3" s="1"/>
  <c r="AI751" i="3" s="1"/>
  <c r="AJ719" i="3"/>
  <c r="AK719" i="3" s="1"/>
  <c r="AB719" i="3"/>
  <c r="AE719" i="3" s="1"/>
  <c r="AI719" i="3" s="1"/>
  <c r="AJ687" i="3"/>
  <c r="AK687" i="3" s="1"/>
  <c r="AB687" i="3"/>
  <c r="AE687" i="3" s="1"/>
  <c r="AI687" i="3" s="1"/>
  <c r="AJ655" i="3"/>
  <c r="AK655" i="3" s="1"/>
  <c r="AB655" i="3"/>
  <c r="AE655" i="3" s="1"/>
  <c r="AI655" i="3" s="1"/>
  <c r="AB631" i="3"/>
  <c r="AE631" i="3" s="1"/>
  <c r="AI631" i="3" s="1"/>
  <c r="AB599" i="3"/>
  <c r="AE599" i="3" s="1"/>
  <c r="AI599" i="3" s="1"/>
  <c r="AJ575" i="3"/>
  <c r="AK575" i="3" s="1"/>
  <c r="AB575" i="3"/>
  <c r="AE575" i="3" s="1"/>
  <c r="AI575" i="3" s="1"/>
  <c r="AJ543" i="3"/>
  <c r="AK543" i="3" s="1"/>
  <c r="AB543" i="3"/>
  <c r="AE543" i="3" s="1"/>
  <c r="AI543" i="3" s="1"/>
  <c r="AJ511" i="3"/>
  <c r="AK511" i="3" s="1"/>
  <c r="AB511" i="3"/>
  <c r="AE511" i="3" s="1"/>
  <c r="AI511" i="3" s="1"/>
  <c r="AB487" i="3"/>
  <c r="AE487" i="3" s="1"/>
  <c r="AI487" i="3" s="1"/>
  <c r="AB455" i="3"/>
  <c r="AE455" i="3" s="1"/>
  <c r="AI455" i="3" s="1"/>
  <c r="AB423" i="3"/>
  <c r="AE423" i="3" s="1"/>
  <c r="AI423" i="3" s="1"/>
  <c r="AB391" i="3"/>
  <c r="AE391" i="3" s="1"/>
  <c r="AI391" i="3" s="1"/>
  <c r="AB359" i="3"/>
  <c r="AE359" i="3" s="1"/>
  <c r="AI359" i="3" s="1"/>
  <c r="AB327" i="3"/>
  <c r="AE327" i="3" s="1"/>
  <c r="AI327" i="3" s="1"/>
  <c r="AB295" i="3"/>
  <c r="AE295" i="3" s="1"/>
  <c r="AI295" i="3" s="1"/>
  <c r="AB263" i="3"/>
  <c r="AE263" i="3" s="1"/>
  <c r="AI263" i="3" s="1"/>
  <c r="AB231" i="3"/>
  <c r="AE231" i="3" s="1"/>
  <c r="AI231" i="3" s="1"/>
  <c r="AB199" i="3"/>
  <c r="AE199" i="3" s="1"/>
  <c r="AI199" i="3" s="1"/>
  <c r="AB167" i="3"/>
  <c r="AE167" i="3" s="1"/>
  <c r="AI167" i="3" s="1"/>
  <c r="AJ232" i="3"/>
  <c r="AK232" i="3" s="1"/>
  <c r="AJ168" i="3"/>
  <c r="AK168" i="3" s="1"/>
  <c r="AB998" i="3"/>
  <c r="AE998" i="3" s="1"/>
  <c r="AI998" i="3" s="1"/>
  <c r="AB966" i="3"/>
  <c r="AE966" i="3" s="1"/>
  <c r="AI966" i="3" s="1"/>
  <c r="AB934" i="3"/>
  <c r="AE934" i="3" s="1"/>
  <c r="AI934" i="3" s="1"/>
  <c r="AJ894" i="3"/>
  <c r="AK894" i="3" s="1"/>
  <c r="AB894" i="3"/>
  <c r="AE894" i="3" s="1"/>
  <c r="AI894" i="3" s="1"/>
  <c r="AJ862" i="3"/>
  <c r="AK862" i="3" s="1"/>
  <c r="AB862" i="3"/>
  <c r="AE862" i="3" s="1"/>
  <c r="AI862" i="3" s="1"/>
  <c r="AJ830" i="3"/>
  <c r="AK830" i="3" s="1"/>
  <c r="AB830" i="3"/>
  <c r="AE830" i="3" s="1"/>
  <c r="AI830" i="3" s="1"/>
  <c r="AJ798" i="3"/>
  <c r="AK798" i="3" s="1"/>
  <c r="AB798" i="3"/>
  <c r="AE798" i="3" s="1"/>
  <c r="AI798" i="3" s="1"/>
  <c r="AJ766" i="3"/>
  <c r="AK766" i="3" s="1"/>
  <c r="AB766" i="3"/>
  <c r="AE766" i="3" s="1"/>
  <c r="AI766" i="3" s="1"/>
  <c r="AJ734" i="3"/>
  <c r="AK734" i="3" s="1"/>
  <c r="AB734" i="3"/>
  <c r="AE734" i="3" s="1"/>
  <c r="AI734" i="3" s="1"/>
  <c r="AJ702" i="3"/>
  <c r="AK702" i="3" s="1"/>
  <c r="AB702" i="3"/>
  <c r="AE702" i="3" s="1"/>
  <c r="AI702" i="3" s="1"/>
  <c r="AJ670" i="3"/>
  <c r="AK670" i="3" s="1"/>
  <c r="AB670" i="3"/>
  <c r="AE670" i="3" s="1"/>
  <c r="AI670" i="3" s="1"/>
  <c r="AJ638" i="3"/>
  <c r="AK638" i="3" s="1"/>
  <c r="AB638" i="3"/>
  <c r="AE638" i="3" s="1"/>
  <c r="AI638" i="3" s="1"/>
  <c r="AJ606" i="3"/>
  <c r="AK606" i="3" s="1"/>
  <c r="AB606" i="3"/>
  <c r="AE606" i="3" s="1"/>
  <c r="AI606" i="3" s="1"/>
  <c r="AB582" i="3"/>
  <c r="AE582" i="3" s="1"/>
  <c r="AI582" i="3" s="1"/>
  <c r="AB550" i="3"/>
  <c r="AE550" i="3" s="1"/>
  <c r="AI550" i="3" s="1"/>
  <c r="AB518" i="3"/>
  <c r="AE518" i="3" s="1"/>
  <c r="AI518" i="3" s="1"/>
  <c r="AB486" i="3"/>
  <c r="AE486" i="3" s="1"/>
  <c r="AI486" i="3" s="1"/>
  <c r="AB454" i="3"/>
  <c r="AE454" i="3" s="1"/>
  <c r="AI454" i="3" s="1"/>
  <c r="AJ414" i="3"/>
  <c r="AK414" i="3" s="1"/>
  <c r="AB414" i="3"/>
  <c r="AE414" i="3" s="1"/>
  <c r="AI414" i="3" s="1"/>
  <c r="AJ382" i="3"/>
  <c r="AK382" i="3" s="1"/>
  <c r="AB382" i="3"/>
  <c r="AE382" i="3" s="1"/>
  <c r="AI382" i="3" s="1"/>
  <c r="AJ350" i="3"/>
  <c r="AK350" i="3" s="1"/>
  <c r="AB350" i="3"/>
  <c r="AE350" i="3" s="1"/>
  <c r="AI350" i="3" s="1"/>
  <c r="AJ318" i="3"/>
  <c r="AK318" i="3" s="1"/>
  <c r="AB318" i="3"/>
  <c r="AE318" i="3" s="1"/>
  <c r="AI318" i="3" s="1"/>
  <c r="AJ286" i="3"/>
  <c r="AK286" i="3" s="1"/>
  <c r="AB286" i="3"/>
  <c r="AE286" i="3" s="1"/>
  <c r="AI286" i="3" s="1"/>
  <c r="AB246" i="3"/>
  <c r="AE246" i="3" s="1"/>
  <c r="AI246" i="3" s="1"/>
  <c r="AJ206" i="3"/>
  <c r="AK206" i="3" s="1"/>
  <c r="AB206" i="3"/>
  <c r="AE206" i="3" s="1"/>
  <c r="AI206" i="3" s="1"/>
  <c r="AJ174" i="3"/>
  <c r="AK174" i="3" s="1"/>
  <c r="AB174" i="3"/>
  <c r="AE174" i="3" s="1"/>
  <c r="AI174" i="3" s="1"/>
  <c r="AJ142" i="3"/>
  <c r="AK142" i="3" s="1"/>
  <c r="AB142" i="3"/>
  <c r="AE142" i="3" s="1"/>
  <c r="AI142" i="3" s="1"/>
  <c r="AJ110" i="3"/>
  <c r="AK110" i="3" s="1"/>
  <c r="AB110" i="3"/>
  <c r="AE110" i="3" s="1"/>
  <c r="AI110" i="3" s="1"/>
  <c r="AJ78" i="3"/>
  <c r="AK78" i="3" s="1"/>
  <c r="AB78" i="3"/>
  <c r="AE78" i="3" s="1"/>
  <c r="AI78" i="3" s="1"/>
  <c r="AJ46" i="3"/>
  <c r="AK46" i="3" s="1"/>
  <c r="AB46" i="3"/>
  <c r="AE46" i="3" s="1"/>
  <c r="AI46" i="3" s="1"/>
  <c r="AJ423" i="3"/>
  <c r="AK423" i="3" s="1"/>
  <c r="AJ295" i="3"/>
  <c r="AK295" i="3" s="1"/>
  <c r="AE1005" i="3"/>
  <c r="AI1005" i="3" s="1"/>
  <c r="AJ1005" i="3"/>
  <c r="AK1005" i="3" s="1"/>
  <c r="AE973" i="3"/>
  <c r="AI973" i="3" s="1"/>
  <c r="AJ973" i="3"/>
  <c r="AK973" i="3" s="1"/>
  <c r="AJ933" i="3"/>
  <c r="AK933" i="3" s="1"/>
  <c r="AE893" i="3"/>
  <c r="AI893" i="3" s="1"/>
  <c r="AJ893" i="3"/>
  <c r="AK893" i="3" s="1"/>
  <c r="AE861" i="3"/>
  <c r="AI861" i="3" s="1"/>
  <c r="AJ861" i="3"/>
  <c r="AK861" i="3" s="1"/>
  <c r="AE829" i="3"/>
  <c r="AI829" i="3" s="1"/>
  <c r="AJ829" i="3"/>
  <c r="AK829" i="3" s="1"/>
  <c r="AJ789" i="3"/>
  <c r="AK789" i="3" s="1"/>
  <c r="AJ757" i="3"/>
  <c r="AK757" i="3" s="1"/>
  <c r="AJ725" i="3"/>
  <c r="AK725" i="3" s="1"/>
  <c r="AE685" i="3"/>
  <c r="AI685" i="3" s="1"/>
  <c r="AJ685" i="3"/>
  <c r="AK685" i="3" s="1"/>
  <c r="AE653" i="3"/>
  <c r="AI653" i="3" s="1"/>
  <c r="AJ653" i="3"/>
  <c r="AK653" i="3" s="1"/>
  <c r="AE621" i="3"/>
  <c r="AI621" i="3" s="1"/>
  <c r="AJ621" i="3"/>
  <c r="AK621" i="3" s="1"/>
  <c r="AE573" i="3"/>
  <c r="AI573" i="3" s="1"/>
  <c r="AJ573" i="3"/>
  <c r="AK573" i="3" s="1"/>
  <c r="AJ533" i="3"/>
  <c r="AK533" i="3" s="1"/>
  <c r="AJ501" i="3"/>
  <c r="AK501" i="3" s="1"/>
  <c r="AJ469" i="3"/>
  <c r="AK469" i="3" s="1"/>
  <c r="AE429" i="3"/>
  <c r="AI429" i="3" s="1"/>
  <c r="AJ429" i="3"/>
  <c r="AK429" i="3" s="1"/>
  <c r="AE397" i="3"/>
  <c r="AI397" i="3" s="1"/>
  <c r="AJ397" i="3"/>
  <c r="AK397" i="3" s="1"/>
  <c r="AE365" i="3"/>
  <c r="AI365" i="3" s="1"/>
  <c r="AJ365" i="3"/>
  <c r="AK365" i="3" s="1"/>
  <c r="AE333" i="3"/>
  <c r="AI333" i="3" s="1"/>
  <c r="AJ333" i="3"/>
  <c r="AK333" i="3" s="1"/>
  <c r="AJ293" i="3"/>
  <c r="AK293" i="3" s="1"/>
  <c r="AJ261" i="3"/>
  <c r="AK261" i="3" s="1"/>
  <c r="AE221" i="3"/>
  <c r="AI221" i="3" s="1"/>
  <c r="AJ221" i="3"/>
  <c r="AK221" i="3" s="1"/>
  <c r="AE173" i="3"/>
  <c r="AI173" i="3" s="1"/>
  <c r="AJ173" i="3"/>
  <c r="AK173" i="3" s="1"/>
  <c r="AJ133" i="3"/>
  <c r="AK133" i="3" s="1"/>
  <c r="AJ101" i="3"/>
  <c r="AK101" i="3" s="1"/>
  <c r="AE45" i="3"/>
  <c r="AI45" i="3" s="1"/>
  <c r="AJ45" i="3"/>
  <c r="AK45" i="3" s="1"/>
  <c r="AJ934" i="3"/>
  <c r="AK934" i="3" s="1"/>
  <c r="AE1004" i="3"/>
  <c r="AI1004" i="3" s="1"/>
  <c r="AJ1004" i="3"/>
  <c r="AK1004" i="3" s="1"/>
  <c r="AJ996" i="3"/>
  <c r="AK996" i="3" s="1"/>
  <c r="AE988" i="3"/>
  <c r="AI988" i="3" s="1"/>
  <c r="AJ988" i="3"/>
  <c r="AK988" i="3" s="1"/>
  <c r="AJ980" i="3"/>
  <c r="AK980" i="3" s="1"/>
  <c r="AE972" i="3"/>
  <c r="AI972" i="3" s="1"/>
  <c r="AJ972" i="3"/>
  <c r="AK972" i="3" s="1"/>
  <c r="AJ964" i="3"/>
  <c r="AK964" i="3" s="1"/>
  <c r="AE956" i="3"/>
  <c r="AI956" i="3" s="1"/>
  <c r="AJ956" i="3"/>
  <c r="AK956" i="3" s="1"/>
  <c r="AJ948" i="3"/>
  <c r="AK948" i="3" s="1"/>
  <c r="AE940" i="3"/>
  <c r="AI940" i="3" s="1"/>
  <c r="AJ940" i="3"/>
  <c r="AK940" i="3" s="1"/>
  <c r="AJ932" i="3"/>
  <c r="AK932" i="3" s="1"/>
  <c r="AE924" i="3"/>
  <c r="AI924" i="3" s="1"/>
  <c r="AJ924" i="3"/>
  <c r="AK924" i="3" s="1"/>
  <c r="AJ916" i="3"/>
  <c r="AK916" i="3" s="1"/>
  <c r="AE908" i="3"/>
  <c r="AI908" i="3" s="1"/>
  <c r="AJ908" i="3"/>
  <c r="AK908" i="3" s="1"/>
  <c r="AJ900" i="3"/>
  <c r="AK900" i="3" s="1"/>
  <c r="AE892" i="3"/>
  <c r="AI892" i="3" s="1"/>
  <c r="AJ892" i="3"/>
  <c r="AK892" i="3" s="1"/>
  <c r="AJ884" i="3"/>
  <c r="AK884" i="3" s="1"/>
  <c r="AE876" i="3"/>
  <c r="AI876" i="3" s="1"/>
  <c r="AJ876" i="3"/>
  <c r="AK876" i="3" s="1"/>
  <c r="AJ868" i="3"/>
  <c r="AK868" i="3" s="1"/>
  <c r="AE860" i="3"/>
  <c r="AI860" i="3" s="1"/>
  <c r="AJ860" i="3"/>
  <c r="AK860" i="3" s="1"/>
  <c r="AJ852" i="3"/>
  <c r="AK852" i="3" s="1"/>
  <c r="AE844" i="3"/>
  <c r="AI844" i="3" s="1"/>
  <c r="AJ844" i="3"/>
  <c r="AK844" i="3" s="1"/>
  <c r="AJ836" i="3"/>
  <c r="AK836" i="3" s="1"/>
  <c r="AE828" i="3"/>
  <c r="AI828" i="3" s="1"/>
  <c r="AJ828" i="3"/>
  <c r="AK828" i="3" s="1"/>
  <c r="AJ820" i="3"/>
  <c r="AK820" i="3" s="1"/>
  <c r="AE812" i="3"/>
  <c r="AI812" i="3" s="1"/>
  <c r="AJ812" i="3"/>
  <c r="AK812" i="3" s="1"/>
  <c r="AJ804" i="3"/>
  <c r="AK804" i="3" s="1"/>
  <c r="AE796" i="3"/>
  <c r="AI796" i="3" s="1"/>
  <c r="AJ796" i="3"/>
  <c r="AK796" i="3" s="1"/>
  <c r="AJ788" i="3"/>
  <c r="AK788" i="3" s="1"/>
  <c r="AE780" i="3"/>
  <c r="AI780" i="3" s="1"/>
  <c r="AJ780" i="3"/>
  <c r="AK780" i="3" s="1"/>
  <c r="AJ772" i="3"/>
  <c r="AK772" i="3" s="1"/>
  <c r="AE764" i="3"/>
  <c r="AI764" i="3" s="1"/>
  <c r="AJ764" i="3"/>
  <c r="AK764" i="3" s="1"/>
  <c r="AJ756" i="3"/>
  <c r="AK756" i="3" s="1"/>
  <c r="AE748" i="3"/>
  <c r="AI748" i="3" s="1"/>
  <c r="AJ748" i="3"/>
  <c r="AK748" i="3" s="1"/>
  <c r="AJ740" i="3"/>
  <c r="AK740" i="3" s="1"/>
  <c r="AE732" i="3"/>
  <c r="AI732" i="3" s="1"/>
  <c r="AJ732" i="3"/>
  <c r="AK732" i="3" s="1"/>
  <c r="AJ724" i="3"/>
  <c r="AK724" i="3" s="1"/>
  <c r="AE716" i="3"/>
  <c r="AI716" i="3" s="1"/>
  <c r="AJ716" i="3"/>
  <c r="AK716" i="3" s="1"/>
  <c r="AJ708" i="3"/>
  <c r="AK708" i="3" s="1"/>
  <c r="AE700" i="3"/>
  <c r="AI700" i="3" s="1"/>
  <c r="AJ700" i="3"/>
  <c r="AK700" i="3" s="1"/>
  <c r="AJ692" i="3"/>
  <c r="AK692" i="3" s="1"/>
  <c r="AE684" i="3"/>
  <c r="AI684" i="3" s="1"/>
  <c r="AJ684" i="3"/>
  <c r="AK684" i="3" s="1"/>
  <c r="AJ676" i="3"/>
  <c r="AK676" i="3" s="1"/>
  <c r="AE668" i="3"/>
  <c r="AI668" i="3" s="1"/>
  <c r="AJ668" i="3"/>
  <c r="AK668" i="3" s="1"/>
  <c r="AJ660" i="3"/>
  <c r="AK660" i="3" s="1"/>
  <c r="AE652" i="3"/>
  <c r="AI652" i="3" s="1"/>
  <c r="AJ652" i="3"/>
  <c r="AK652" i="3" s="1"/>
  <c r="AJ644" i="3"/>
  <c r="AK644" i="3" s="1"/>
  <c r="AE636" i="3"/>
  <c r="AI636" i="3" s="1"/>
  <c r="AJ636" i="3"/>
  <c r="AK636" i="3" s="1"/>
  <c r="AJ628" i="3"/>
  <c r="AK628" i="3" s="1"/>
  <c r="AE620" i="3"/>
  <c r="AI620" i="3" s="1"/>
  <c r="AJ620" i="3"/>
  <c r="AK620" i="3" s="1"/>
  <c r="AJ612" i="3"/>
  <c r="AK612" i="3" s="1"/>
  <c r="AE604" i="3"/>
  <c r="AI604" i="3" s="1"/>
  <c r="AJ604" i="3"/>
  <c r="AK604" i="3" s="1"/>
  <c r="AJ596" i="3"/>
  <c r="AK596" i="3" s="1"/>
  <c r="AE588" i="3"/>
  <c r="AI588" i="3" s="1"/>
  <c r="AJ588" i="3"/>
  <c r="AK588" i="3" s="1"/>
  <c r="AJ580" i="3"/>
  <c r="AK580" i="3" s="1"/>
  <c r="AE572" i="3"/>
  <c r="AI572" i="3" s="1"/>
  <c r="AJ572" i="3"/>
  <c r="AK572" i="3" s="1"/>
  <c r="AJ564" i="3"/>
  <c r="AK564" i="3" s="1"/>
  <c r="AE556" i="3"/>
  <c r="AI556" i="3" s="1"/>
  <c r="AJ556" i="3"/>
  <c r="AK556" i="3" s="1"/>
  <c r="AJ548" i="3"/>
  <c r="AK548" i="3" s="1"/>
  <c r="AE540" i="3"/>
  <c r="AI540" i="3" s="1"/>
  <c r="AJ540" i="3"/>
  <c r="AK540" i="3" s="1"/>
  <c r="AJ532" i="3"/>
  <c r="AK532" i="3" s="1"/>
  <c r="AE524" i="3"/>
  <c r="AI524" i="3" s="1"/>
  <c r="AJ524" i="3"/>
  <c r="AK524" i="3" s="1"/>
  <c r="AJ516" i="3"/>
  <c r="AK516" i="3" s="1"/>
  <c r="AE508" i="3"/>
  <c r="AI508" i="3" s="1"/>
  <c r="AJ508" i="3"/>
  <c r="AK508" i="3" s="1"/>
  <c r="AJ500" i="3"/>
  <c r="AK500" i="3" s="1"/>
  <c r="AE492" i="3"/>
  <c r="AI492" i="3" s="1"/>
  <c r="AJ492" i="3"/>
  <c r="AK492" i="3" s="1"/>
  <c r="AJ484" i="3"/>
  <c r="AK484" i="3" s="1"/>
  <c r="AE476" i="3"/>
  <c r="AI476" i="3" s="1"/>
  <c r="AJ476" i="3"/>
  <c r="AK476" i="3" s="1"/>
  <c r="AJ468" i="3"/>
  <c r="AK468" i="3" s="1"/>
  <c r="AE460" i="3"/>
  <c r="AI460" i="3" s="1"/>
  <c r="AJ460" i="3"/>
  <c r="AK460" i="3" s="1"/>
  <c r="AJ452" i="3"/>
  <c r="AK452" i="3" s="1"/>
  <c r="AE444" i="3"/>
  <c r="AI444" i="3" s="1"/>
  <c r="AJ444" i="3"/>
  <c r="AK444" i="3" s="1"/>
  <c r="AJ436" i="3"/>
  <c r="AK436" i="3" s="1"/>
  <c r="AE428" i="3"/>
  <c r="AI428" i="3" s="1"/>
  <c r="AJ428" i="3"/>
  <c r="AK428" i="3" s="1"/>
  <c r="AJ420" i="3"/>
  <c r="AK420" i="3" s="1"/>
  <c r="AE412" i="3"/>
  <c r="AI412" i="3" s="1"/>
  <c r="AJ412" i="3"/>
  <c r="AK412" i="3" s="1"/>
  <c r="AJ404" i="3"/>
  <c r="AK404" i="3" s="1"/>
  <c r="AE396" i="3"/>
  <c r="AI396" i="3" s="1"/>
  <c r="AJ396" i="3"/>
  <c r="AK396" i="3" s="1"/>
  <c r="AJ388" i="3"/>
  <c r="AK388" i="3" s="1"/>
  <c r="AE380" i="3"/>
  <c r="AI380" i="3" s="1"/>
  <c r="AJ380" i="3"/>
  <c r="AK380" i="3" s="1"/>
  <c r="AJ372" i="3"/>
  <c r="AK372" i="3" s="1"/>
  <c r="AE364" i="3"/>
  <c r="AI364" i="3" s="1"/>
  <c r="AJ364" i="3"/>
  <c r="AK364" i="3" s="1"/>
  <c r="AJ356" i="3"/>
  <c r="AK356" i="3" s="1"/>
  <c r="AE348" i="3"/>
  <c r="AI348" i="3" s="1"/>
  <c r="AJ348" i="3"/>
  <c r="AK348" i="3" s="1"/>
  <c r="AJ340" i="3"/>
  <c r="AK340" i="3" s="1"/>
  <c r="AE332" i="3"/>
  <c r="AI332" i="3" s="1"/>
  <c r="AJ332" i="3"/>
  <c r="AK332" i="3" s="1"/>
  <c r="AJ324" i="3"/>
  <c r="AK324" i="3" s="1"/>
  <c r="AE316" i="3"/>
  <c r="AI316" i="3" s="1"/>
  <c r="AJ316" i="3"/>
  <c r="AK316" i="3" s="1"/>
  <c r="AJ308" i="3"/>
  <c r="AK308" i="3" s="1"/>
  <c r="AE300" i="3"/>
  <c r="AI300" i="3" s="1"/>
  <c r="AJ300" i="3"/>
  <c r="AK300" i="3" s="1"/>
  <c r="AJ292" i="3"/>
  <c r="AK292" i="3" s="1"/>
  <c r="AE284" i="3"/>
  <c r="AI284" i="3" s="1"/>
  <c r="AJ284" i="3"/>
  <c r="AK284" i="3" s="1"/>
  <c r="AJ276" i="3"/>
  <c r="AK276" i="3" s="1"/>
  <c r="AE268" i="3"/>
  <c r="AI268" i="3" s="1"/>
  <c r="AJ268" i="3"/>
  <c r="AK268" i="3" s="1"/>
  <c r="AJ260" i="3"/>
  <c r="AK260" i="3" s="1"/>
  <c r="AE252" i="3"/>
  <c r="AI252" i="3" s="1"/>
  <c r="AJ252" i="3"/>
  <c r="AK252" i="3" s="1"/>
  <c r="AJ244" i="3"/>
  <c r="AK244" i="3" s="1"/>
  <c r="AE236" i="3"/>
  <c r="AI236" i="3" s="1"/>
  <c r="AJ236" i="3"/>
  <c r="AK236" i="3" s="1"/>
  <c r="AJ228" i="3"/>
  <c r="AK228" i="3" s="1"/>
  <c r="AE220" i="3"/>
  <c r="AI220" i="3" s="1"/>
  <c r="AJ220" i="3"/>
  <c r="AK220" i="3" s="1"/>
  <c r="AJ212" i="3"/>
  <c r="AK212" i="3" s="1"/>
  <c r="AE204" i="3"/>
  <c r="AI204" i="3" s="1"/>
  <c r="AJ204" i="3"/>
  <c r="AK204" i="3" s="1"/>
  <c r="AJ196" i="3"/>
  <c r="AK196" i="3" s="1"/>
  <c r="AE188" i="3"/>
  <c r="AI188" i="3" s="1"/>
  <c r="AJ188" i="3"/>
  <c r="AK188" i="3" s="1"/>
  <c r="AJ180" i="3"/>
  <c r="AK180" i="3" s="1"/>
  <c r="AE172" i="3"/>
  <c r="AI172" i="3" s="1"/>
  <c r="AJ172" i="3"/>
  <c r="AK172" i="3" s="1"/>
  <c r="AJ164" i="3"/>
  <c r="AK164" i="3" s="1"/>
  <c r="AE156" i="3"/>
  <c r="AI156" i="3" s="1"/>
  <c r="AJ156" i="3"/>
  <c r="AK156" i="3" s="1"/>
  <c r="AJ148" i="3"/>
  <c r="AK148" i="3" s="1"/>
  <c r="AE140" i="3"/>
  <c r="AI140" i="3" s="1"/>
  <c r="AJ140" i="3"/>
  <c r="AK140" i="3" s="1"/>
  <c r="AJ132" i="3"/>
  <c r="AK132" i="3" s="1"/>
  <c r="AE124" i="3"/>
  <c r="AI124" i="3" s="1"/>
  <c r="AJ124" i="3"/>
  <c r="AK124" i="3" s="1"/>
  <c r="AJ116" i="3"/>
  <c r="AK116" i="3" s="1"/>
  <c r="AE108" i="3"/>
  <c r="AI108" i="3" s="1"/>
  <c r="AJ108" i="3"/>
  <c r="AK108" i="3" s="1"/>
  <c r="AJ100" i="3"/>
  <c r="AK100" i="3" s="1"/>
  <c r="AE92" i="3"/>
  <c r="AI92" i="3" s="1"/>
  <c r="AJ92" i="3"/>
  <c r="AK92" i="3" s="1"/>
  <c r="AJ84" i="3"/>
  <c r="AK84" i="3" s="1"/>
  <c r="AE76" i="3"/>
  <c r="AI76" i="3" s="1"/>
  <c r="AJ76" i="3"/>
  <c r="AK76" i="3" s="1"/>
  <c r="AJ68" i="3"/>
  <c r="AK68" i="3" s="1"/>
  <c r="AE60" i="3"/>
  <c r="AI60" i="3" s="1"/>
  <c r="AJ60" i="3"/>
  <c r="AK60" i="3" s="1"/>
  <c r="AJ52" i="3"/>
  <c r="AK52" i="3" s="1"/>
  <c r="AE44" i="3"/>
  <c r="AI44" i="3" s="1"/>
  <c r="AJ44" i="3"/>
  <c r="AK44" i="3" s="1"/>
  <c r="AJ36" i="3"/>
  <c r="AK36" i="3" s="1"/>
  <c r="AE28" i="3"/>
  <c r="AI28" i="3" s="1"/>
  <c r="AJ28" i="3"/>
  <c r="AK28" i="3" s="1"/>
  <c r="AJ20" i="3"/>
  <c r="AK20" i="3" s="1"/>
  <c r="AE12" i="3"/>
  <c r="AI12" i="3" s="1"/>
  <c r="AJ12" i="3"/>
  <c r="AK12" i="3" s="1"/>
  <c r="AB933" i="3"/>
  <c r="AE933" i="3" s="1"/>
  <c r="AI933" i="3" s="1"/>
  <c r="AB789" i="3"/>
  <c r="AE789" i="3" s="1"/>
  <c r="AI789" i="3" s="1"/>
  <c r="AB757" i="3"/>
  <c r="AE757" i="3" s="1"/>
  <c r="AI757" i="3" s="1"/>
  <c r="AB725" i="3"/>
  <c r="AE725" i="3" s="1"/>
  <c r="AI725" i="3" s="1"/>
  <c r="AB533" i="3"/>
  <c r="AE533" i="3" s="1"/>
  <c r="AI533" i="3" s="1"/>
  <c r="AB501" i="3"/>
  <c r="AE501" i="3" s="1"/>
  <c r="AI501" i="3" s="1"/>
  <c r="AB469" i="3"/>
  <c r="AE469" i="3" s="1"/>
  <c r="AI469" i="3" s="1"/>
  <c r="AB293" i="3"/>
  <c r="AE293" i="3" s="1"/>
  <c r="AI293" i="3" s="1"/>
  <c r="AB261" i="3"/>
  <c r="AE261" i="3" s="1"/>
  <c r="AI261" i="3" s="1"/>
  <c r="AB133" i="3"/>
  <c r="AE133" i="3" s="1"/>
  <c r="AI133" i="3" s="1"/>
  <c r="AB101" i="3"/>
  <c r="AE101" i="3" s="1"/>
  <c r="AI101" i="3" s="1"/>
  <c r="AB1000" i="3"/>
  <c r="AE1000" i="3" s="1"/>
  <c r="AI1000" i="3" s="1"/>
  <c r="AJ960" i="3"/>
  <c r="AK960" i="3" s="1"/>
  <c r="AB960" i="3"/>
  <c r="AE960" i="3" s="1"/>
  <c r="AI960" i="3" s="1"/>
  <c r="AJ928" i="3"/>
  <c r="AK928" i="3" s="1"/>
  <c r="AB928" i="3"/>
  <c r="AE928" i="3" s="1"/>
  <c r="AI928" i="3" s="1"/>
  <c r="AJ896" i="3"/>
  <c r="AK896" i="3" s="1"/>
  <c r="AB896" i="3"/>
  <c r="AE896" i="3" s="1"/>
  <c r="AI896" i="3" s="1"/>
  <c r="AJ864" i="3"/>
  <c r="AK864" i="3" s="1"/>
  <c r="AB864" i="3"/>
  <c r="AE864" i="3" s="1"/>
  <c r="AI864" i="3" s="1"/>
  <c r="AJ832" i="3"/>
  <c r="AK832" i="3" s="1"/>
  <c r="AB832" i="3"/>
  <c r="AE832" i="3" s="1"/>
  <c r="AI832" i="3" s="1"/>
  <c r="AJ800" i="3"/>
  <c r="AK800" i="3" s="1"/>
  <c r="AB800" i="3"/>
  <c r="AE800" i="3" s="1"/>
  <c r="AI800" i="3" s="1"/>
  <c r="AJ768" i="3"/>
  <c r="AK768" i="3" s="1"/>
  <c r="AB768" i="3"/>
  <c r="AE768" i="3" s="1"/>
  <c r="AI768" i="3" s="1"/>
  <c r="AJ736" i="3"/>
  <c r="AK736" i="3" s="1"/>
  <c r="AB736" i="3"/>
  <c r="AE736" i="3" s="1"/>
  <c r="AI736" i="3" s="1"/>
  <c r="AJ704" i="3"/>
  <c r="AK704" i="3" s="1"/>
  <c r="AB704" i="3"/>
  <c r="AE704" i="3" s="1"/>
  <c r="AI704" i="3" s="1"/>
  <c r="AJ672" i="3"/>
  <c r="AK672" i="3" s="1"/>
  <c r="AB672" i="3"/>
  <c r="AE672" i="3" s="1"/>
  <c r="AI672" i="3" s="1"/>
  <c r="AJ640" i="3"/>
  <c r="AK640" i="3" s="1"/>
  <c r="AB640" i="3"/>
  <c r="AE640" i="3" s="1"/>
  <c r="AI640" i="3" s="1"/>
  <c r="AJ608" i="3"/>
  <c r="AK608" i="3" s="1"/>
  <c r="AB608" i="3"/>
  <c r="AE608" i="3" s="1"/>
  <c r="AI608" i="3" s="1"/>
  <c r="AJ576" i="3"/>
  <c r="AK576" i="3" s="1"/>
  <c r="AB576" i="3"/>
  <c r="AE576" i="3" s="1"/>
  <c r="AI576" i="3" s="1"/>
  <c r="AJ544" i="3"/>
  <c r="AK544" i="3" s="1"/>
  <c r="AB544" i="3"/>
  <c r="AE544" i="3" s="1"/>
  <c r="AI544" i="3" s="1"/>
  <c r="AJ512" i="3"/>
  <c r="AK512" i="3" s="1"/>
  <c r="AB512" i="3"/>
  <c r="AE512" i="3" s="1"/>
  <c r="AI512" i="3" s="1"/>
  <c r="AB488" i="3"/>
  <c r="AE488" i="3" s="1"/>
  <c r="AI488" i="3" s="1"/>
  <c r="AB456" i="3"/>
  <c r="AE456" i="3" s="1"/>
  <c r="AI456" i="3" s="1"/>
  <c r="AB424" i="3"/>
  <c r="AE424" i="3" s="1"/>
  <c r="AI424" i="3" s="1"/>
  <c r="AB392" i="3"/>
  <c r="AE392" i="3" s="1"/>
  <c r="AI392" i="3" s="1"/>
  <c r="AB360" i="3"/>
  <c r="AE360" i="3" s="1"/>
  <c r="AI360" i="3" s="1"/>
  <c r="AB328" i="3"/>
  <c r="AE328" i="3" s="1"/>
  <c r="AI328" i="3" s="1"/>
  <c r="AB296" i="3"/>
  <c r="AE296" i="3" s="1"/>
  <c r="AI296" i="3" s="1"/>
  <c r="AJ256" i="3"/>
  <c r="AK256" i="3" s="1"/>
  <c r="AB256" i="3"/>
  <c r="AE256" i="3" s="1"/>
  <c r="AI256" i="3" s="1"/>
  <c r="AB216" i="3"/>
  <c r="AE216" i="3" s="1"/>
  <c r="AI216" i="3" s="1"/>
  <c r="AB184" i="3"/>
  <c r="AE184" i="3" s="1"/>
  <c r="AI184" i="3" s="1"/>
  <c r="AJ144" i="3"/>
  <c r="AK144" i="3" s="1"/>
  <c r="AB144" i="3"/>
  <c r="AE144" i="3" s="1"/>
  <c r="AI144" i="3" s="1"/>
  <c r="AJ991" i="3"/>
  <c r="AK991" i="3" s="1"/>
  <c r="AB991" i="3"/>
  <c r="AE991" i="3" s="1"/>
  <c r="AI991" i="3" s="1"/>
  <c r="AJ959" i="3"/>
  <c r="AK959" i="3" s="1"/>
  <c r="AB959" i="3"/>
  <c r="AE959" i="3" s="1"/>
  <c r="AI959" i="3" s="1"/>
  <c r="AJ927" i="3"/>
  <c r="AK927" i="3" s="1"/>
  <c r="AB927" i="3"/>
  <c r="AE927" i="3" s="1"/>
  <c r="AI927" i="3" s="1"/>
  <c r="AJ895" i="3"/>
  <c r="AK895" i="3" s="1"/>
  <c r="AB895" i="3"/>
  <c r="AE895" i="3" s="1"/>
  <c r="AI895" i="3" s="1"/>
  <c r="AJ863" i="3"/>
  <c r="AK863" i="3" s="1"/>
  <c r="AB863" i="3"/>
  <c r="AE863" i="3" s="1"/>
  <c r="AI863" i="3" s="1"/>
  <c r="AJ831" i="3"/>
  <c r="AK831" i="3" s="1"/>
  <c r="AB831" i="3"/>
  <c r="AE831" i="3" s="1"/>
  <c r="AI831" i="3" s="1"/>
  <c r="AJ799" i="3"/>
  <c r="AK799" i="3" s="1"/>
  <c r="AB799" i="3"/>
  <c r="AE799" i="3" s="1"/>
  <c r="AI799" i="3" s="1"/>
  <c r="AJ767" i="3"/>
  <c r="AK767" i="3" s="1"/>
  <c r="AB767" i="3"/>
  <c r="AE767" i="3" s="1"/>
  <c r="AI767" i="3" s="1"/>
  <c r="AJ735" i="3"/>
  <c r="AK735" i="3" s="1"/>
  <c r="AB735" i="3"/>
  <c r="AE735" i="3" s="1"/>
  <c r="AI735" i="3" s="1"/>
  <c r="AJ703" i="3"/>
  <c r="AK703" i="3" s="1"/>
  <c r="AB703" i="3"/>
  <c r="AE703" i="3" s="1"/>
  <c r="AI703" i="3" s="1"/>
  <c r="AB663" i="3"/>
  <c r="AE663" i="3" s="1"/>
  <c r="AI663" i="3" s="1"/>
  <c r="AJ623" i="3"/>
  <c r="AK623" i="3" s="1"/>
  <c r="AB623" i="3"/>
  <c r="AE623" i="3" s="1"/>
  <c r="AI623" i="3" s="1"/>
  <c r="AJ591" i="3"/>
  <c r="AK591" i="3" s="1"/>
  <c r="AB591" i="3"/>
  <c r="AE591" i="3" s="1"/>
  <c r="AI591" i="3" s="1"/>
  <c r="AJ559" i="3"/>
  <c r="AK559" i="3" s="1"/>
  <c r="AB559" i="3"/>
  <c r="AE559" i="3" s="1"/>
  <c r="AI559" i="3" s="1"/>
  <c r="AJ527" i="3"/>
  <c r="AK527" i="3" s="1"/>
  <c r="AB527" i="3"/>
  <c r="AE527" i="3" s="1"/>
  <c r="AI527" i="3" s="1"/>
  <c r="AJ495" i="3"/>
  <c r="AK495" i="3" s="1"/>
  <c r="AB495" i="3"/>
  <c r="AE495" i="3" s="1"/>
  <c r="AI495" i="3" s="1"/>
  <c r="AJ463" i="3"/>
  <c r="AK463" i="3" s="1"/>
  <c r="AB463" i="3"/>
  <c r="AE463" i="3" s="1"/>
  <c r="AI463" i="3" s="1"/>
  <c r="AJ431" i="3"/>
  <c r="AK431" i="3" s="1"/>
  <c r="AB431" i="3"/>
  <c r="AE431" i="3" s="1"/>
  <c r="AI431" i="3" s="1"/>
  <c r="AJ399" i="3"/>
  <c r="AK399" i="3" s="1"/>
  <c r="AB399" i="3"/>
  <c r="AE399" i="3" s="1"/>
  <c r="AI399" i="3" s="1"/>
  <c r="AJ367" i="3"/>
  <c r="AK367" i="3" s="1"/>
  <c r="AB367" i="3"/>
  <c r="AE367" i="3" s="1"/>
  <c r="AI367" i="3" s="1"/>
  <c r="AJ335" i="3"/>
  <c r="AK335" i="3" s="1"/>
  <c r="AB335" i="3"/>
  <c r="AE335" i="3" s="1"/>
  <c r="AI335" i="3" s="1"/>
  <c r="AJ303" i="3"/>
  <c r="AK303" i="3" s="1"/>
  <c r="AB303" i="3"/>
  <c r="AE303" i="3" s="1"/>
  <c r="AI303" i="3" s="1"/>
  <c r="AJ271" i="3"/>
  <c r="AK271" i="3" s="1"/>
  <c r="AB271" i="3"/>
  <c r="AE271" i="3" s="1"/>
  <c r="AI271" i="3" s="1"/>
  <c r="AJ239" i="3"/>
  <c r="AK239" i="3" s="1"/>
  <c r="AB239" i="3"/>
  <c r="AE239" i="3" s="1"/>
  <c r="AI239" i="3" s="1"/>
  <c r="AJ207" i="3"/>
  <c r="AK207" i="3" s="1"/>
  <c r="AB207" i="3"/>
  <c r="AE207" i="3" s="1"/>
  <c r="AI207" i="3" s="1"/>
  <c r="AJ175" i="3"/>
  <c r="AK175" i="3" s="1"/>
  <c r="AB175" i="3"/>
  <c r="AE175" i="3" s="1"/>
  <c r="AI175" i="3" s="1"/>
  <c r="AJ143" i="3"/>
  <c r="AK143" i="3" s="1"/>
  <c r="AB143" i="3"/>
  <c r="AE143" i="3" s="1"/>
  <c r="AI143" i="3" s="1"/>
  <c r="AJ488" i="3"/>
  <c r="AK488" i="3" s="1"/>
  <c r="AJ392" i="3"/>
  <c r="AK392" i="3" s="1"/>
  <c r="AJ296" i="3"/>
  <c r="AK296" i="3" s="1"/>
  <c r="AJ200" i="3"/>
  <c r="AK200" i="3" s="1"/>
  <c r="AJ990" i="3"/>
  <c r="AK990" i="3" s="1"/>
  <c r="AB990" i="3"/>
  <c r="AE990" i="3" s="1"/>
  <c r="AI990" i="3" s="1"/>
  <c r="AJ958" i="3"/>
  <c r="AK958" i="3" s="1"/>
  <c r="AB958" i="3"/>
  <c r="AE958" i="3" s="1"/>
  <c r="AI958" i="3" s="1"/>
  <c r="AB918" i="3"/>
  <c r="AE918" i="3" s="1"/>
  <c r="AI918" i="3" s="1"/>
  <c r="AB886" i="3"/>
  <c r="AE886" i="3" s="1"/>
  <c r="AI886" i="3" s="1"/>
  <c r="AJ846" i="3"/>
  <c r="AK846" i="3" s="1"/>
  <c r="AB846" i="3"/>
  <c r="AE846" i="3" s="1"/>
  <c r="AI846" i="3" s="1"/>
  <c r="AB806" i="3"/>
  <c r="AE806" i="3" s="1"/>
  <c r="AI806" i="3" s="1"/>
  <c r="AB774" i="3"/>
  <c r="AE774" i="3" s="1"/>
  <c r="AI774" i="3" s="1"/>
  <c r="AB742" i="3"/>
  <c r="AE742" i="3" s="1"/>
  <c r="AI742" i="3" s="1"/>
  <c r="AB710" i="3"/>
  <c r="AE710" i="3" s="1"/>
  <c r="AI710" i="3" s="1"/>
  <c r="AB678" i="3"/>
  <c r="AE678" i="3" s="1"/>
  <c r="AI678" i="3" s="1"/>
  <c r="AB646" i="3"/>
  <c r="AE646" i="3" s="1"/>
  <c r="AI646" i="3" s="1"/>
  <c r="AB614" i="3"/>
  <c r="AE614" i="3" s="1"/>
  <c r="AI614" i="3" s="1"/>
  <c r="AJ574" i="3"/>
  <c r="AK574" i="3" s="1"/>
  <c r="AB574" i="3"/>
  <c r="AE574" i="3" s="1"/>
  <c r="AI574" i="3" s="1"/>
  <c r="AJ542" i="3"/>
  <c r="AK542" i="3" s="1"/>
  <c r="AB542" i="3"/>
  <c r="AE542" i="3" s="1"/>
  <c r="AI542" i="3" s="1"/>
  <c r="AJ510" i="3"/>
  <c r="AK510" i="3" s="1"/>
  <c r="AB510" i="3"/>
  <c r="AE510" i="3" s="1"/>
  <c r="AI510" i="3" s="1"/>
  <c r="AJ478" i="3"/>
  <c r="AK478" i="3" s="1"/>
  <c r="AB478" i="3"/>
  <c r="AE478" i="3" s="1"/>
  <c r="AI478" i="3" s="1"/>
  <c r="AB438" i="3"/>
  <c r="AE438" i="3" s="1"/>
  <c r="AI438" i="3" s="1"/>
  <c r="AB406" i="3"/>
  <c r="AE406" i="3" s="1"/>
  <c r="AI406" i="3" s="1"/>
  <c r="AB374" i="3"/>
  <c r="AE374" i="3" s="1"/>
  <c r="AI374" i="3" s="1"/>
  <c r="AJ334" i="3"/>
  <c r="AK334" i="3" s="1"/>
  <c r="AB334" i="3"/>
  <c r="AE334" i="3" s="1"/>
  <c r="AI334" i="3" s="1"/>
  <c r="AB294" i="3"/>
  <c r="AE294" i="3" s="1"/>
  <c r="AI294" i="3" s="1"/>
  <c r="AB262" i="3"/>
  <c r="AE262" i="3" s="1"/>
  <c r="AI262" i="3" s="1"/>
  <c r="AB230" i="3"/>
  <c r="AE230" i="3" s="1"/>
  <c r="AI230" i="3" s="1"/>
  <c r="AB198" i="3"/>
  <c r="AE198" i="3" s="1"/>
  <c r="AI198" i="3" s="1"/>
  <c r="AB166" i="3"/>
  <c r="AE166" i="3" s="1"/>
  <c r="AI166" i="3" s="1"/>
  <c r="AB134" i="3"/>
  <c r="AE134" i="3" s="1"/>
  <c r="AI134" i="3" s="1"/>
  <c r="AJ94" i="3"/>
  <c r="AK94" i="3" s="1"/>
  <c r="AB94" i="3"/>
  <c r="AE94" i="3" s="1"/>
  <c r="AI94" i="3" s="1"/>
  <c r="AB54" i="3"/>
  <c r="AE54" i="3" s="1"/>
  <c r="AI54" i="3" s="1"/>
  <c r="AB22" i="3"/>
  <c r="AE22" i="3" s="1"/>
  <c r="AI22" i="3" s="1"/>
  <c r="AE997" i="3"/>
  <c r="AI997" i="3" s="1"/>
  <c r="AJ997" i="3"/>
  <c r="AK997" i="3" s="1"/>
  <c r="AE965" i="3"/>
  <c r="AI965" i="3" s="1"/>
  <c r="AJ965" i="3"/>
  <c r="AK965" i="3" s="1"/>
  <c r="AE941" i="3"/>
  <c r="AI941" i="3" s="1"/>
  <c r="AJ941" i="3"/>
  <c r="AK941" i="3" s="1"/>
  <c r="AE909" i="3"/>
  <c r="AI909" i="3" s="1"/>
  <c r="AJ909" i="3"/>
  <c r="AK909" i="3" s="1"/>
  <c r="AE877" i="3"/>
  <c r="AI877" i="3" s="1"/>
  <c r="AJ877" i="3"/>
  <c r="AK877" i="3" s="1"/>
  <c r="AE845" i="3"/>
  <c r="AI845" i="3" s="1"/>
  <c r="AJ845" i="3"/>
  <c r="AK845" i="3" s="1"/>
  <c r="AE813" i="3"/>
  <c r="AI813" i="3" s="1"/>
  <c r="AJ813" i="3"/>
  <c r="AK813" i="3" s="1"/>
  <c r="AE781" i="3"/>
  <c r="AI781" i="3" s="1"/>
  <c r="AJ781" i="3"/>
  <c r="AK781" i="3" s="1"/>
  <c r="AE741" i="3"/>
  <c r="AI741" i="3" s="1"/>
  <c r="AJ741" i="3"/>
  <c r="AK741" i="3" s="1"/>
  <c r="AE709" i="3"/>
  <c r="AI709" i="3" s="1"/>
  <c r="AJ709" i="3"/>
  <c r="AK709" i="3" s="1"/>
  <c r="AE677" i="3"/>
  <c r="AI677" i="3" s="1"/>
  <c r="AJ677" i="3"/>
  <c r="AK677" i="3" s="1"/>
  <c r="AE629" i="3"/>
  <c r="AI629" i="3" s="1"/>
  <c r="AJ629" i="3"/>
  <c r="AK629" i="3" s="1"/>
  <c r="AE597" i="3"/>
  <c r="AI597" i="3" s="1"/>
  <c r="AJ597" i="3"/>
  <c r="AK597" i="3" s="1"/>
  <c r="AE565" i="3"/>
  <c r="AI565" i="3" s="1"/>
  <c r="AJ565" i="3"/>
  <c r="AK565" i="3" s="1"/>
  <c r="AE541" i="3"/>
  <c r="AI541" i="3" s="1"/>
  <c r="AJ541" i="3"/>
  <c r="AK541" i="3" s="1"/>
  <c r="AE509" i="3"/>
  <c r="AI509" i="3" s="1"/>
  <c r="AJ509" i="3"/>
  <c r="AK509" i="3" s="1"/>
  <c r="AE477" i="3"/>
  <c r="AI477" i="3" s="1"/>
  <c r="AJ477" i="3"/>
  <c r="AK477" i="3" s="1"/>
  <c r="AE437" i="3"/>
  <c r="AI437" i="3" s="1"/>
  <c r="AJ437" i="3"/>
  <c r="AK437" i="3" s="1"/>
  <c r="AE405" i="3"/>
  <c r="AI405" i="3" s="1"/>
  <c r="AJ405" i="3"/>
  <c r="AK405" i="3" s="1"/>
  <c r="AE373" i="3"/>
  <c r="AI373" i="3" s="1"/>
  <c r="AJ373" i="3"/>
  <c r="AK373" i="3" s="1"/>
  <c r="AE341" i="3"/>
  <c r="AI341" i="3" s="1"/>
  <c r="AJ341" i="3"/>
  <c r="AK341" i="3" s="1"/>
  <c r="AE309" i="3"/>
  <c r="AI309" i="3" s="1"/>
  <c r="AJ309" i="3"/>
  <c r="AK309" i="3" s="1"/>
  <c r="AE277" i="3"/>
  <c r="AI277" i="3" s="1"/>
  <c r="AJ277" i="3"/>
  <c r="AK277" i="3" s="1"/>
  <c r="AE237" i="3"/>
  <c r="AI237" i="3" s="1"/>
  <c r="AJ237" i="3"/>
  <c r="AK237" i="3" s="1"/>
  <c r="AE205" i="3"/>
  <c r="AI205" i="3" s="1"/>
  <c r="AJ205" i="3"/>
  <c r="AK205" i="3" s="1"/>
  <c r="AE181" i="3"/>
  <c r="AI181" i="3" s="1"/>
  <c r="AJ181" i="3"/>
  <c r="AK181" i="3" s="1"/>
  <c r="AE149" i="3"/>
  <c r="AI149" i="3" s="1"/>
  <c r="AJ149" i="3"/>
  <c r="AK149" i="3" s="1"/>
  <c r="AE117" i="3"/>
  <c r="AI117" i="3" s="1"/>
  <c r="AJ117" i="3"/>
  <c r="AK117" i="3" s="1"/>
  <c r="AE85" i="3"/>
  <c r="AI85" i="3" s="1"/>
  <c r="AJ85" i="3"/>
  <c r="AK85" i="3" s="1"/>
  <c r="AE53" i="3"/>
  <c r="AI53" i="3" s="1"/>
  <c r="AJ53" i="3"/>
  <c r="AK53" i="3" s="1"/>
  <c r="AE21" i="3"/>
  <c r="AI21" i="3" s="1"/>
  <c r="AJ21" i="3"/>
  <c r="AK21" i="3" s="1"/>
  <c r="AJ774" i="3"/>
  <c r="AK774" i="3" s="1"/>
  <c r="AJ678" i="3"/>
  <c r="AK678" i="3" s="1"/>
  <c r="AJ582" i="3"/>
  <c r="AK582" i="3" s="1"/>
  <c r="AJ486" i="3"/>
  <c r="AK486" i="3" s="1"/>
  <c r="AJ294" i="3"/>
  <c r="AK294" i="3" s="1"/>
  <c r="AJ198" i="3"/>
  <c r="AK198" i="3" s="1"/>
  <c r="AE1003" i="3"/>
  <c r="AI1003" i="3" s="1"/>
  <c r="AJ1003" i="3"/>
  <c r="AK1003" i="3" s="1"/>
  <c r="AJ995" i="3"/>
  <c r="AK995" i="3" s="1"/>
  <c r="AE987" i="3"/>
  <c r="AI987" i="3" s="1"/>
  <c r="AJ987" i="3"/>
  <c r="AK987" i="3" s="1"/>
  <c r="AJ979" i="3"/>
  <c r="AK979" i="3" s="1"/>
  <c r="AE971" i="3"/>
  <c r="AI971" i="3" s="1"/>
  <c r="AJ971" i="3"/>
  <c r="AK971" i="3" s="1"/>
  <c r="AJ963" i="3"/>
  <c r="AK963" i="3" s="1"/>
  <c r="AE955" i="3"/>
  <c r="AI955" i="3" s="1"/>
  <c r="AJ955" i="3"/>
  <c r="AK955" i="3" s="1"/>
  <c r="AJ947" i="3"/>
  <c r="AK947" i="3" s="1"/>
  <c r="AE939" i="3"/>
  <c r="AI939" i="3" s="1"/>
  <c r="AJ939" i="3"/>
  <c r="AK939" i="3" s="1"/>
  <c r="AJ931" i="3"/>
  <c r="AK931" i="3" s="1"/>
  <c r="AE923" i="3"/>
  <c r="AI923" i="3" s="1"/>
  <c r="AJ923" i="3"/>
  <c r="AK923" i="3" s="1"/>
  <c r="AJ915" i="3"/>
  <c r="AK915" i="3" s="1"/>
  <c r="AE907" i="3"/>
  <c r="AI907" i="3" s="1"/>
  <c r="AJ907" i="3"/>
  <c r="AK907" i="3" s="1"/>
  <c r="AJ899" i="3"/>
  <c r="AK899" i="3" s="1"/>
  <c r="AE891" i="3"/>
  <c r="AI891" i="3" s="1"/>
  <c r="AJ891" i="3"/>
  <c r="AK891" i="3" s="1"/>
  <c r="AJ883" i="3"/>
  <c r="AK883" i="3" s="1"/>
  <c r="AE875" i="3"/>
  <c r="AI875" i="3" s="1"/>
  <c r="AJ875" i="3"/>
  <c r="AK875" i="3" s="1"/>
  <c r="AJ867" i="3"/>
  <c r="AK867" i="3" s="1"/>
  <c r="AE859" i="3"/>
  <c r="AI859" i="3" s="1"/>
  <c r="AJ859" i="3"/>
  <c r="AK859" i="3" s="1"/>
  <c r="AJ851" i="3"/>
  <c r="AK851" i="3" s="1"/>
  <c r="AE843" i="3"/>
  <c r="AI843" i="3" s="1"/>
  <c r="AJ843" i="3"/>
  <c r="AK843" i="3" s="1"/>
  <c r="AJ835" i="3"/>
  <c r="AK835" i="3" s="1"/>
  <c r="AE827" i="3"/>
  <c r="AI827" i="3" s="1"/>
  <c r="AJ827" i="3"/>
  <c r="AK827" i="3" s="1"/>
  <c r="AJ819" i="3"/>
  <c r="AK819" i="3" s="1"/>
  <c r="AE811" i="3"/>
  <c r="AI811" i="3" s="1"/>
  <c r="AJ811" i="3"/>
  <c r="AK811" i="3" s="1"/>
  <c r="AJ803" i="3"/>
  <c r="AK803" i="3" s="1"/>
  <c r="AE795" i="3"/>
  <c r="AI795" i="3" s="1"/>
  <c r="AJ795" i="3"/>
  <c r="AK795" i="3" s="1"/>
  <c r="AJ787" i="3"/>
  <c r="AK787" i="3" s="1"/>
  <c r="AE779" i="3"/>
  <c r="AI779" i="3" s="1"/>
  <c r="AJ779" i="3"/>
  <c r="AK779" i="3" s="1"/>
  <c r="AE771" i="3"/>
  <c r="AI771" i="3" s="1"/>
  <c r="AJ771" i="3"/>
  <c r="AK771" i="3" s="1"/>
  <c r="AE763" i="3"/>
  <c r="AI763" i="3" s="1"/>
  <c r="AJ763" i="3"/>
  <c r="AK763" i="3" s="1"/>
  <c r="AE755" i="3"/>
  <c r="AI755" i="3" s="1"/>
  <c r="AJ755" i="3"/>
  <c r="AK755" i="3" s="1"/>
  <c r="AE747" i="3"/>
  <c r="AI747" i="3" s="1"/>
  <c r="AJ747" i="3"/>
  <c r="AK747" i="3" s="1"/>
  <c r="AE739" i="3"/>
  <c r="AI739" i="3" s="1"/>
  <c r="AJ739" i="3"/>
  <c r="AK739" i="3" s="1"/>
  <c r="AE731" i="3"/>
  <c r="AI731" i="3" s="1"/>
  <c r="AJ731" i="3"/>
  <c r="AK731" i="3" s="1"/>
  <c r="AE723" i="3"/>
  <c r="AI723" i="3" s="1"/>
  <c r="AJ723" i="3"/>
  <c r="AK723" i="3" s="1"/>
  <c r="AE715" i="3"/>
  <c r="AI715" i="3" s="1"/>
  <c r="AJ715" i="3"/>
  <c r="AK715" i="3" s="1"/>
  <c r="AE707" i="3"/>
  <c r="AI707" i="3" s="1"/>
  <c r="AJ707" i="3"/>
  <c r="AK707" i="3" s="1"/>
  <c r="AE699" i="3"/>
  <c r="AI699" i="3" s="1"/>
  <c r="AJ699" i="3"/>
  <c r="AK699" i="3" s="1"/>
  <c r="AE691" i="3"/>
  <c r="AI691" i="3" s="1"/>
  <c r="AJ691" i="3"/>
  <c r="AK691" i="3" s="1"/>
  <c r="AE683" i="3"/>
  <c r="AI683" i="3" s="1"/>
  <c r="AJ683" i="3"/>
  <c r="AK683" i="3" s="1"/>
  <c r="AE675" i="3"/>
  <c r="AI675" i="3" s="1"/>
  <c r="AJ675" i="3"/>
  <c r="AK675" i="3" s="1"/>
  <c r="AE667" i="3"/>
  <c r="AI667" i="3" s="1"/>
  <c r="AJ667" i="3"/>
  <c r="AK667" i="3" s="1"/>
  <c r="AE659" i="3"/>
  <c r="AI659" i="3" s="1"/>
  <c r="AJ659" i="3"/>
  <c r="AK659" i="3" s="1"/>
  <c r="AE651" i="3"/>
  <c r="AI651" i="3" s="1"/>
  <c r="AJ651" i="3"/>
  <c r="AK651" i="3" s="1"/>
  <c r="AE643" i="3"/>
  <c r="AI643" i="3" s="1"/>
  <c r="AJ643" i="3"/>
  <c r="AK643" i="3" s="1"/>
  <c r="AE635" i="3"/>
  <c r="AI635" i="3" s="1"/>
  <c r="AJ635" i="3"/>
  <c r="AK635" i="3" s="1"/>
  <c r="AE627" i="3"/>
  <c r="AI627" i="3" s="1"/>
  <c r="AJ627" i="3"/>
  <c r="AK627" i="3" s="1"/>
  <c r="AE619" i="3"/>
  <c r="AI619" i="3" s="1"/>
  <c r="AJ619" i="3"/>
  <c r="AK619" i="3" s="1"/>
  <c r="AE611" i="3"/>
  <c r="AI611" i="3" s="1"/>
  <c r="AJ611" i="3"/>
  <c r="AK611" i="3" s="1"/>
  <c r="AE603" i="3"/>
  <c r="AI603" i="3" s="1"/>
  <c r="AJ603" i="3"/>
  <c r="AK603" i="3" s="1"/>
  <c r="AE595" i="3"/>
  <c r="AI595" i="3" s="1"/>
  <c r="AJ595" i="3"/>
  <c r="AK595" i="3" s="1"/>
  <c r="AE587" i="3"/>
  <c r="AI587" i="3" s="1"/>
  <c r="AJ587" i="3"/>
  <c r="AK587" i="3" s="1"/>
  <c r="AE579" i="3"/>
  <c r="AI579" i="3" s="1"/>
  <c r="AJ579" i="3"/>
  <c r="AK579" i="3" s="1"/>
  <c r="AE571" i="3"/>
  <c r="AI571" i="3" s="1"/>
  <c r="AJ571" i="3"/>
  <c r="AK571" i="3" s="1"/>
  <c r="AE563" i="3"/>
  <c r="AI563" i="3" s="1"/>
  <c r="AJ563" i="3"/>
  <c r="AK563" i="3" s="1"/>
  <c r="AE555" i="3"/>
  <c r="AI555" i="3" s="1"/>
  <c r="AJ555" i="3"/>
  <c r="AK555" i="3" s="1"/>
  <c r="AE547" i="3"/>
  <c r="AI547" i="3" s="1"/>
  <c r="AJ547" i="3"/>
  <c r="AK547" i="3" s="1"/>
  <c r="AE539" i="3"/>
  <c r="AI539" i="3" s="1"/>
  <c r="AJ539" i="3"/>
  <c r="AK539" i="3" s="1"/>
  <c r="AE531" i="3"/>
  <c r="AI531" i="3" s="1"/>
  <c r="AJ531" i="3"/>
  <c r="AK531" i="3" s="1"/>
  <c r="AE523" i="3"/>
  <c r="AI523" i="3" s="1"/>
  <c r="AJ523" i="3"/>
  <c r="AK523" i="3" s="1"/>
  <c r="AE515" i="3"/>
  <c r="AI515" i="3" s="1"/>
  <c r="AJ515" i="3"/>
  <c r="AK515" i="3" s="1"/>
  <c r="AE507" i="3"/>
  <c r="AI507" i="3" s="1"/>
  <c r="AJ507" i="3"/>
  <c r="AK507" i="3" s="1"/>
  <c r="AE499" i="3"/>
  <c r="AI499" i="3" s="1"/>
  <c r="AJ499" i="3"/>
  <c r="AK499" i="3" s="1"/>
  <c r="AE491" i="3"/>
  <c r="AI491" i="3" s="1"/>
  <c r="AJ491" i="3"/>
  <c r="AK491" i="3" s="1"/>
  <c r="AE483" i="3"/>
  <c r="AI483" i="3" s="1"/>
  <c r="AJ483" i="3"/>
  <c r="AK483" i="3" s="1"/>
  <c r="AE475" i="3"/>
  <c r="AI475" i="3" s="1"/>
  <c r="AJ475" i="3"/>
  <c r="AK475" i="3" s="1"/>
  <c r="AE467" i="3"/>
  <c r="AI467" i="3" s="1"/>
  <c r="AJ467" i="3"/>
  <c r="AK467" i="3" s="1"/>
  <c r="AE459" i="3"/>
  <c r="AI459" i="3" s="1"/>
  <c r="AJ459" i="3"/>
  <c r="AK459" i="3" s="1"/>
  <c r="AE451" i="3"/>
  <c r="AI451" i="3" s="1"/>
  <c r="AJ451" i="3"/>
  <c r="AK451" i="3" s="1"/>
  <c r="AE443" i="3"/>
  <c r="AI443" i="3" s="1"/>
  <c r="AJ443" i="3"/>
  <c r="AK443" i="3" s="1"/>
  <c r="AE435" i="3"/>
  <c r="AI435" i="3" s="1"/>
  <c r="AJ435" i="3"/>
  <c r="AK435" i="3" s="1"/>
  <c r="AE427" i="3"/>
  <c r="AI427" i="3" s="1"/>
  <c r="AJ427" i="3"/>
  <c r="AK427" i="3" s="1"/>
  <c r="AE419" i="3"/>
  <c r="AI419" i="3" s="1"/>
  <c r="AJ419" i="3"/>
  <c r="AK419" i="3" s="1"/>
  <c r="AE411" i="3"/>
  <c r="AI411" i="3" s="1"/>
  <c r="AJ411" i="3"/>
  <c r="AK411" i="3" s="1"/>
  <c r="AE403" i="3"/>
  <c r="AI403" i="3" s="1"/>
  <c r="AJ403" i="3"/>
  <c r="AK403" i="3" s="1"/>
  <c r="AE395" i="3"/>
  <c r="AI395" i="3" s="1"/>
  <c r="AJ395" i="3"/>
  <c r="AK395" i="3" s="1"/>
  <c r="AE387" i="3"/>
  <c r="AI387" i="3" s="1"/>
  <c r="AJ387" i="3"/>
  <c r="AK387" i="3" s="1"/>
  <c r="AE379" i="3"/>
  <c r="AI379" i="3" s="1"/>
  <c r="AJ379" i="3"/>
  <c r="AK379" i="3" s="1"/>
  <c r="AE371" i="3"/>
  <c r="AI371" i="3" s="1"/>
  <c r="AJ371" i="3"/>
  <c r="AK371" i="3" s="1"/>
  <c r="AE363" i="3"/>
  <c r="AI363" i="3" s="1"/>
  <c r="AJ363" i="3"/>
  <c r="AK363" i="3" s="1"/>
  <c r="AE355" i="3"/>
  <c r="AI355" i="3" s="1"/>
  <c r="AJ355" i="3"/>
  <c r="AK355" i="3" s="1"/>
  <c r="AE347" i="3"/>
  <c r="AI347" i="3" s="1"/>
  <c r="AJ347" i="3"/>
  <c r="AK347" i="3" s="1"/>
  <c r="AE339" i="3"/>
  <c r="AI339" i="3" s="1"/>
  <c r="AJ339" i="3"/>
  <c r="AK339" i="3" s="1"/>
  <c r="AE331" i="3"/>
  <c r="AI331" i="3" s="1"/>
  <c r="AJ331" i="3"/>
  <c r="AK331" i="3" s="1"/>
  <c r="AE323" i="3"/>
  <c r="AI323" i="3" s="1"/>
  <c r="AJ323" i="3"/>
  <c r="AK323" i="3" s="1"/>
  <c r="AE315" i="3"/>
  <c r="AI315" i="3" s="1"/>
  <c r="AJ315" i="3"/>
  <c r="AK315" i="3" s="1"/>
  <c r="AE307" i="3"/>
  <c r="AI307" i="3" s="1"/>
  <c r="AJ307" i="3"/>
  <c r="AK307" i="3" s="1"/>
  <c r="AE299" i="3"/>
  <c r="AI299" i="3" s="1"/>
  <c r="AJ299" i="3"/>
  <c r="AK299" i="3" s="1"/>
  <c r="AE291" i="3"/>
  <c r="AI291" i="3" s="1"/>
  <c r="AJ291" i="3"/>
  <c r="AK291" i="3" s="1"/>
  <c r="AE283" i="3"/>
  <c r="AI283" i="3" s="1"/>
  <c r="AJ283" i="3"/>
  <c r="AK283" i="3" s="1"/>
  <c r="AE275" i="3"/>
  <c r="AI275" i="3" s="1"/>
  <c r="AJ275" i="3"/>
  <c r="AK275" i="3" s="1"/>
  <c r="AE267" i="3"/>
  <c r="AI267" i="3" s="1"/>
  <c r="AJ267" i="3"/>
  <c r="AK267" i="3" s="1"/>
  <c r="AE259" i="3"/>
  <c r="AI259" i="3" s="1"/>
  <c r="AJ259" i="3"/>
  <c r="AK259" i="3" s="1"/>
  <c r="AE251" i="3"/>
  <c r="AI251" i="3" s="1"/>
  <c r="AJ251" i="3"/>
  <c r="AK251" i="3" s="1"/>
  <c r="AE243" i="3"/>
  <c r="AI243" i="3" s="1"/>
  <c r="AJ243" i="3"/>
  <c r="AK243" i="3" s="1"/>
  <c r="AE235" i="3"/>
  <c r="AI235" i="3" s="1"/>
  <c r="AJ235" i="3"/>
  <c r="AK235" i="3" s="1"/>
  <c r="AE227" i="3"/>
  <c r="AI227" i="3" s="1"/>
  <c r="AJ227" i="3"/>
  <c r="AK227" i="3" s="1"/>
  <c r="AE219" i="3"/>
  <c r="AI219" i="3" s="1"/>
  <c r="AJ219" i="3"/>
  <c r="AK219" i="3" s="1"/>
  <c r="AE211" i="3"/>
  <c r="AI211" i="3" s="1"/>
  <c r="AJ211" i="3"/>
  <c r="AK211" i="3" s="1"/>
  <c r="AE203" i="3"/>
  <c r="AI203" i="3" s="1"/>
  <c r="AJ203" i="3"/>
  <c r="AK203" i="3" s="1"/>
  <c r="AE195" i="3"/>
  <c r="AI195" i="3" s="1"/>
  <c r="AJ195" i="3"/>
  <c r="AK195" i="3" s="1"/>
  <c r="AE187" i="3"/>
  <c r="AI187" i="3" s="1"/>
  <c r="AJ187" i="3"/>
  <c r="AK187" i="3" s="1"/>
  <c r="AE179" i="3"/>
  <c r="AI179" i="3" s="1"/>
  <c r="AJ179" i="3"/>
  <c r="AK179" i="3" s="1"/>
  <c r="AE171" i="3"/>
  <c r="AI171" i="3" s="1"/>
  <c r="AJ171" i="3"/>
  <c r="AK171" i="3" s="1"/>
  <c r="AE163" i="3"/>
  <c r="AI163" i="3" s="1"/>
  <c r="AJ163" i="3"/>
  <c r="AK163" i="3" s="1"/>
  <c r="AE155" i="3"/>
  <c r="AI155" i="3" s="1"/>
  <c r="AJ155" i="3"/>
  <c r="AK155" i="3" s="1"/>
  <c r="AE147" i="3"/>
  <c r="AI147" i="3" s="1"/>
  <c r="AJ147" i="3"/>
  <c r="AK147" i="3" s="1"/>
  <c r="AE139" i="3"/>
  <c r="AI139" i="3" s="1"/>
  <c r="AJ139" i="3"/>
  <c r="AK139" i="3" s="1"/>
  <c r="AE131" i="3"/>
  <c r="AI131" i="3" s="1"/>
  <c r="AJ131" i="3"/>
  <c r="AK131" i="3" s="1"/>
  <c r="AE123" i="3"/>
  <c r="AI123" i="3" s="1"/>
  <c r="AJ123" i="3"/>
  <c r="AK123" i="3" s="1"/>
  <c r="AE115" i="3"/>
  <c r="AI115" i="3" s="1"/>
  <c r="AJ115" i="3"/>
  <c r="AK115" i="3" s="1"/>
  <c r="AE107" i="3"/>
  <c r="AI107" i="3" s="1"/>
  <c r="AJ107" i="3"/>
  <c r="AK107" i="3" s="1"/>
  <c r="AE99" i="3"/>
  <c r="AI99" i="3" s="1"/>
  <c r="AJ99" i="3"/>
  <c r="AK99" i="3" s="1"/>
  <c r="AE91" i="3"/>
  <c r="AI91" i="3" s="1"/>
  <c r="AJ91" i="3"/>
  <c r="AK91" i="3" s="1"/>
  <c r="AE83" i="3"/>
  <c r="AI83" i="3" s="1"/>
  <c r="AJ83" i="3"/>
  <c r="AK83" i="3" s="1"/>
  <c r="AE75" i="3"/>
  <c r="AI75" i="3" s="1"/>
  <c r="AJ75" i="3"/>
  <c r="AK75" i="3" s="1"/>
  <c r="AE67" i="3"/>
  <c r="AI67" i="3" s="1"/>
  <c r="AJ67" i="3"/>
  <c r="AK67" i="3" s="1"/>
  <c r="AE59" i="3"/>
  <c r="AI59" i="3" s="1"/>
  <c r="AJ59" i="3"/>
  <c r="AK59" i="3" s="1"/>
  <c r="AE51" i="3"/>
  <c r="AI51" i="3" s="1"/>
  <c r="AJ51" i="3"/>
  <c r="AK51" i="3" s="1"/>
  <c r="AE43" i="3"/>
  <c r="AI43" i="3" s="1"/>
  <c r="AJ43" i="3"/>
  <c r="AK43" i="3" s="1"/>
  <c r="AE35" i="3"/>
  <c r="AI35" i="3" s="1"/>
  <c r="AJ35" i="3"/>
  <c r="AK35" i="3" s="1"/>
  <c r="AE27" i="3"/>
  <c r="AI27" i="3" s="1"/>
  <c r="AJ27" i="3"/>
  <c r="AK27" i="3" s="1"/>
  <c r="AE19" i="3"/>
  <c r="AI19" i="3" s="1"/>
  <c r="AJ19" i="3"/>
  <c r="AK19" i="3" s="1"/>
  <c r="AB11" i="3"/>
  <c r="AE11" i="3" s="1"/>
  <c r="AI11" i="3" s="1"/>
  <c r="AM11" i="3" s="1"/>
  <c r="AB996" i="3"/>
  <c r="AE996" i="3" s="1"/>
  <c r="AI996" i="3" s="1"/>
  <c r="AB980" i="3"/>
  <c r="AE980" i="3" s="1"/>
  <c r="AI980" i="3" s="1"/>
  <c r="AB964" i="3"/>
  <c r="AE964" i="3" s="1"/>
  <c r="AI964" i="3" s="1"/>
  <c r="AB948" i="3"/>
  <c r="AE948" i="3" s="1"/>
  <c r="AI948" i="3" s="1"/>
  <c r="AB932" i="3"/>
  <c r="AE932" i="3" s="1"/>
  <c r="AI932" i="3" s="1"/>
  <c r="AB916" i="3"/>
  <c r="AE916" i="3" s="1"/>
  <c r="AI916" i="3" s="1"/>
  <c r="AB900" i="3"/>
  <c r="AE900" i="3" s="1"/>
  <c r="AI900" i="3" s="1"/>
  <c r="AB884" i="3"/>
  <c r="AE884" i="3" s="1"/>
  <c r="AI884" i="3" s="1"/>
  <c r="AB868" i="3"/>
  <c r="AE868" i="3" s="1"/>
  <c r="AI868" i="3" s="1"/>
  <c r="AB852" i="3"/>
  <c r="AE852" i="3" s="1"/>
  <c r="AI852" i="3" s="1"/>
  <c r="AB836" i="3"/>
  <c r="AE836" i="3" s="1"/>
  <c r="AI836" i="3" s="1"/>
  <c r="AB820" i="3"/>
  <c r="AE820" i="3" s="1"/>
  <c r="AI820" i="3" s="1"/>
  <c r="AB804" i="3"/>
  <c r="AE804" i="3" s="1"/>
  <c r="AI804" i="3" s="1"/>
  <c r="AB788" i="3"/>
  <c r="AE788" i="3" s="1"/>
  <c r="AI788" i="3" s="1"/>
  <c r="AB772" i="3"/>
  <c r="AE772" i="3" s="1"/>
  <c r="AI772" i="3" s="1"/>
  <c r="AB756" i="3"/>
  <c r="AE756" i="3" s="1"/>
  <c r="AI756" i="3" s="1"/>
  <c r="AB740" i="3"/>
  <c r="AE740" i="3" s="1"/>
  <c r="AI740" i="3" s="1"/>
  <c r="AB724" i="3"/>
  <c r="AE724" i="3" s="1"/>
  <c r="AI724" i="3" s="1"/>
  <c r="AB708" i="3"/>
  <c r="AE708" i="3" s="1"/>
  <c r="AI708" i="3" s="1"/>
  <c r="AB692" i="3"/>
  <c r="AE692" i="3" s="1"/>
  <c r="AI692" i="3" s="1"/>
  <c r="AB676" i="3"/>
  <c r="AE676" i="3" s="1"/>
  <c r="AI676" i="3" s="1"/>
  <c r="AB660" i="3"/>
  <c r="AE660" i="3" s="1"/>
  <c r="AI660" i="3" s="1"/>
  <c r="AB644" i="3"/>
  <c r="AE644" i="3" s="1"/>
  <c r="AI644" i="3" s="1"/>
  <c r="AB628" i="3"/>
  <c r="AE628" i="3" s="1"/>
  <c r="AI628" i="3" s="1"/>
  <c r="AB612" i="3"/>
  <c r="AE612" i="3" s="1"/>
  <c r="AI612" i="3" s="1"/>
  <c r="AB596" i="3"/>
  <c r="AE596" i="3" s="1"/>
  <c r="AI596" i="3" s="1"/>
  <c r="AB580" i="3"/>
  <c r="AE580" i="3" s="1"/>
  <c r="AI580" i="3" s="1"/>
  <c r="AB564" i="3"/>
  <c r="AE564" i="3" s="1"/>
  <c r="AI564" i="3" s="1"/>
  <c r="AB548" i="3"/>
  <c r="AE548" i="3" s="1"/>
  <c r="AI548" i="3" s="1"/>
  <c r="AB532" i="3"/>
  <c r="AE532" i="3" s="1"/>
  <c r="AI532" i="3" s="1"/>
  <c r="AB516" i="3"/>
  <c r="AE516" i="3" s="1"/>
  <c r="AI516" i="3" s="1"/>
  <c r="AB500" i="3"/>
  <c r="AE500" i="3" s="1"/>
  <c r="AI500" i="3" s="1"/>
  <c r="AB484" i="3"/>
  <c r="AE484" i="3" s="1"/>
  <c r="AI484" i="3" s="1"/>
  <c r="AB468" i="3"/>
  <c r="AE468" i="3" s="1"/>
  <c r="AI468" i="3" s="1"/>
  <c r="AB452" i="3"/>
  <c r="AE452" i="3" s="1"/>
  <c r="AI452" i="3" s="1"/>
  <c r="AB436" i="3"/>
  <c r="AE436" i="3" s="1"/>
  <c r="AI436" i="3" s="1"/>
  <c r="AB420" i="3"/>
  <c r="AE420" i="3" s="1"/>
  <c r="AI420" i="3" s="1"/>
  <c r="AB404" i="3"/>
  <c r="AE404" i="3" s="1"/>
  <c r="AI404" i="3" s="1"/>
  <c r="AB388" i="3"/>
  <c r="AE388" i="3" s="1"/>
  <c r="AI388" i="3" s="1"/>
  <c r="AB372" i="3"/>
  <c r="AE372" i="3" s="1"/>
  <c r="AI372" i="3" s="1"/>
  <c r="AB356" i="3"/>
  <c r="AE356" i="3" s="1"/>
  <c r="AI356" i="3" s="1"/>
  <c r="AB340" i="3"/>
  <c r="AE340" i="3" s="1"/>
  <c r="AI340" i="3" s="1"/>
  <c r="AB324" i="3"/>
  <c r="AE324" i="3" s="1"/>
  <c r="AI324" i="3" s="1"/>
  <c r="AB308" i="3"/>
  <c r="AE308" i="3" s="1"/>
  <c r="AI308" i="3" s="1"/>
  <c r="AB292" i="3"/>
  <c r="AE292" i="3" s="1"/>
  <c r="AI292" i="3" s="1"/>
  <c r="AB276" i="3"/>
  <c r="AE276" i="3" s="1"/>
  <c r="AI276" i="3" s="1"/>
  <c r="AB260" i="3"/>
  <c r="AE260" i="3" s="1"/>
  <c r="AI260" i="3" s="1"/>
  <c r="AB244" i="3"/>
  <c r="AE244" i="3" s="1"/>
  <c r="AI244" i="3" s="1"/>
  <c r="AB228" i="3"/>
  <c r="AE228" i="3" s="1"/>
  <c r="AI228" i="3" s="1"/>
  <c r="AB212" i="3"/>
  <c r="AE212" i="3" s="1"/>
  <c r="AI212" i="3" s="1"/>
  <c r="AB196" i="3"/>
  <c r="AE196" i="3" s="1"/>
  <c r="AI196" i="3" s="1"/>
  <c r="AB180" i="3"/>
  <c r="AE180" i="3" s="1"/>
  <c r="AI180" i="3" s="1"/>
  <c r="AB164" i="3"/>
  <c r="AE164" i="3" s="1"/>
  <c r="AI164" i="3" s="1"/>
  <c r="AB148" i="3"/>
  <c r="AE148" i="3" s="1"/>
  <c r="AI148" i="3" s="1"/>
  <c r="AB132" i="3"/>
  <c r="AE132" i="3" s="1"/>
  <c r="AI132" i="3" s="1"/>
  <c r="AB116" i="3"/>
  <c r="AE116" i="3" s="1"/>
  <c r="AI116" i="3" s="1"/>
  <c r="AB100" i="3"/>
  <c r="AE100" i="3" s="1"/>
  <c r="AI100" i="3" s="1"/>
  <c r="AB84" i="3"/>
  <c r="AE84" i="3" s="1"/>
  <c r="AI84" i="3" s="1"/>
  <c r="AB68" i="3"/>
  <c r="AE68" i="3" s="1"/>
  <c r="AI68" i="3" s="1"/>
  <c r="AB52" i="3"/>
  <c r="AE52" i="3" s="1"/>
  <c r="AI52" i="3" s="1"/>
  <c r="AB36" i="3"/>
  <c r="AE36" i="3" s="1"/>
  <c r="AI36" i="3" s="1"/>
  <c r="AB20" i="3"/>
  <c r="AE20" i="3" s="1"/>
  <c r="AI20" i="3" s="1"/>
  <c r="AJ984" i="3"/>
  <c r="AK984" i="3" s="1"/>
  <c r="AJ952" i="3"/>
  <c r="AK952" i="3" s="1"/>
  <c r="AJ920" i="3"/>
  <c r="AK920" i="3" s="1"/>
  <c r="AJ888" i="3"/>
  <c r="AK888" i="3" s="1"/>
  <c r="AJ856" i="3"/>
  <c r="AK856" i="3" s="1"/>
  <c r="AJ824" i="3"/>
  <c r="AK824" i="3" s="1"/>
  <c r="AJ792" i="3"/>
  <c r="AK792" i="3" s="1"/>
  <c r="AJ760" i="3"/>
  <c r="AK760" i="3" s="1"/>
  <c r="AJ728" i="3"/>
  <c r="AK728" i="3" s="1"/>
  <c r="AJ696" i="3"/>
  <c r="AK696" i="3" s="1"/>
  <c r="AJ664" i="3"/>
  <c r="AK664" i="3" s="1"/>
  <c r="AJ632" i="3"/>
  <c r="AK632" i="3" s="1"/>
  <c r="AJ600" i="3"/>
  <c r="AK600" i="3" s="1"/>
  <c r="AJ568" i="3"/>
  <c r="AK568" i="3" s="1"/>
  <c r="AJ536" i="3"/>
  <c r="AK536" i="3" s="1"/>
  <c r="AJ504" i="3"/>
  <c r="AK504" i="3" s="1"/>
  <c r="AJ472" i="3"/>
  <c r="AK472" i="3" s="1"/>
  <c r="AJ440" i="3"/>
  <c r="AK440" i="3" s="1"/>
  <c r="AJ408" i="3"/>
  <c r="AK408" i="3" s="1"/>
  <c r="AJ376" i="3"/>
  <c r="AK376" i="3" s="1"/>
  <c r="AJ344" i="3"/>
  <c r="AK344" i="3" s="1"/>
  <c r="AJ312" i="3"/>
  <c r="AK312" i="3" s="1"/>
  <c r="AJ216" i="3"/>
  <c r="AK216" i="3" s="1"/>
  <c r="AJ184" i="3"/>
  <c r="AK184" i="3" s="1"/>
  <c r="AJ976" i="3"/>
  <c r="AK976" i="3" s="1"/>
  <c r="AB976" i="3"/>
  <c r="AE976" i="3" s="1"/>
  <c r="AI976" i="3" s="1"/>
  <c r="AB936" i="3"/>
  <c r="AE936" i="3" s="1"/>
  <c r="AI936" i="3" s="1"/>
  <c r="AB904" i="3"/>
  <c r="AE904" i="3" s="1"/>
  <c r="AI904" i="3" s="1"/>
  <c r="AB872" i="3"/>
  <c r="AE872" i="3" s="1"/>
  <c r="AI872" i="3" s="1"/>
  <c r="AB840" i="3"/>
  <c r="AE840" i="3" s="1"/>
  <c r="AI840" i="3" s="1"/>
  <c r="AB808" i="3"/>
  <c r="AE808" i="3" s="1"/>
  <c r="AI808" i="3" s="1"/>
  <c r="AB776" i="3"/>
  <c r="AE776" i="3" s="1"/>
  <c r="AI776" i="3" s="1"/>
  <c r="AB744" i="3"/>
  <c r="AE744" i="3" s="1"/>
  <c r="AI744" i="3" s="1"/>
  <c r="AB712" i="3"/>
  <c r="AE712" i="3" s="1"/>
  <c r="AI712" i="3" s="1"/>
  <c r="AB680" i="3"/>
  <c r="AE680" i="3" s="1"/>
  <c r="AI680" i="3" s="1"/>
  <c r="AB648" i="3"/>
  <c r="AE648" i="3" s="1"/>
  <c r="AI648" i="3" s="1"/>
  <c r="AB616" i="3"/>
  <c r="AE616" i="3" s="1"/>
  <c r="AI616" i="3" s="1"/>
  <c r="AB584" i="3"/>
  <c r="AE584" i="3" s="1"/>
  <c r="AI584" i="3" s="1"/>
  <c r="AB552" i="3"/>
  <c r="AE552" i="3" s="1"/>
  <c r="AI552" i="3" s="1"/>
  <c r="AB520" i="3"/>
  <c r="AE520" i="3" s="1"/>
  <c r="AI520" i="3" s="1"/>
  <c r="AJ480" i="3"/>
  <c r="AK480" i="3" s="1"/>
  <c r="AB480" i="3"/>
  <c r="AE480" i="3" s="1"/>
  <c r="AI480" i="3" s="1"/>
  <c r="AJ448" i="3"/>
  <c r="AK448" i="3" s="1"/>
  <c r="AB448" i="3"/>
  <c r="AE448" i="3" s="1"/>
  <c r="AI448" i="3" s="1"/>
  <c r="AJ416" i="3"/>
  <c r="AK416" i="3" s="1"/>
  <c r="AB416" i="3"/>
  <c r="AE416" i="3" s="1"/>
  <c r="AI416" i="3" s="1"/>
  <c r="AJ384" i="3"/>
  <c r="AK384" i="3" s="1"/>
  <c r="AB384" i="3"/>
  <c r="AE384" i="3" s="1"/>
  <c r="AI384" i="3" s="1"/>
  <c r="AJ352" i="3"/>
  <c r="AK352" i="3" s="1"/>
  <c r="AB352" i="3"/>
  <c r="AE352" i="3" s="1"/>
  <c r="AI352" i="3" s="1"/>
  <c r="AJ320" i="3"/>
  <c r="AK320" i="3" s="1"/>
  <c r="AB320" i="3"/>
  <c r="AE320" i="3" s="1"/>
  <c r="AI320" i="3" s="1"/>
  <c r="AB280" i="3"/>
  <c r="AE280" i="3" s="1"/>
  <c r="AI280" i="3" s="1"/>
  <c r="AB248" i="3"/>
  <c r="AE248" i="3" s="1"/>
  <c r="AI248" i="3" s="1"/>
  <c r="AJ224" i="3"/>
  <c r="AK224" i="3" s="1"/>
  <c r="AB224" i="3"/>
  <c r="AE224" i="3" s="1"/>
  <c r="AI224" i="3" s="1"/>
  <c r="AJ192" i="3"/>
  <c r="AK192" i="3" s="1"/>
  <c r="AB192" i="3"/>
  <c r="AE192" i="3" s="1"/>
  <c r="AI192" i="3" s="1"/>
  <c r="AJ160" i="3"/>
  <c r="AK160" i="3" s="1"/>
  <c r="AB160" i="3"/>
  <c r="AE160" i="3" s="1"/>
  <c r="AI160" i="3" s="1"/>
  <c r="AJ128" i="3"/>
  <c r="AK128" i="3" s="1"/>
  <c r="AB128" i="3"/>
  <c r="AE128" i="3" s="1"/>
  <c r="AI128" i="3" s="1"/>
  <c r="AB999" i="3"/>
  <c r="AE999" i="3" s="1"/>
  <c r="AI999" i="3" s="1"/>
  <c r="AB967" i="3"/>
  <c r="AE967" i="3" s="1"/>
  <c r="AI967" i="3" s="1"/>
  <c r="AJ943" i="3"/>
  <c r="AK943" i="3" s="1"/>
  <c r="AB943" i="3"/>
  <c r="AE943" i="3" s="1"/>
  <c r="AI943" i="3" s="1"/>
  <c r="AJ911" i="3"/>
  <c r="AK911" i="3" s="1"/>
  <c r="AB911" i="3"/>
  <c r="AE911" i="3" s="1"/>
  <c r="AI911" i="3" s="1"/>
  <c r="AJ879" i="3"/>
  <c r="AK879" i="3" s="1"/>
  <c r="AB879" i="3"/>
  <c r="AE879" i="3" s="1"/>
  <c r="AI879" i="3" s="1"/>
  <c r="AJ847" i="3"/>
  <c r="AK847" i="3" s="1"/>
  <c r="AB847" i="3"/>
  <c r="AE847" i="3" s="1"/>
  <c r="AI847" i="3" s="1"/>
  <c r="AB823" i="3"/>
  <c r="AE823" i="3" s="1"/>
  <c r="AI823" i="3" s="1"/>
  <c r="AB791" i="3"/>
  <c r="AE791" i="3" s="1"/>
  <c r="AI791" i="3" s="1"/>
  <c r="AB759" i="3"/>
  <c r="AE759" i="3" s="1"/>
  <c r="AI759" i="3" s="1"/>
  <c r="AB727" i="3"/>
  <c r="AE727" i="3" s="1"/>
  <c r="AI727" i="3" s="1"/>
  <c r="AB695" i="3"/>
  <c r="AE695" i="3" s="1"/>
  <c r="AI695" i="3" s="1"/>
  <c r="AJ671" i="3"/>
  <c r="AK671" i="3" s="1"/>
  <c r="AB671" i="3"/>
  <c r="AE671" i="3" s="1"/>
  <c r="AI671" i="3" s="1"/>
  <c r="AJ639" i="3"/>
  <c r="AK639" i="3" s="1"/>
  <c r="AB639" i="3"/>
  <c r="AE639" i="3" s="1"/>
  <c r="AI639" i="3" s="1"/>
  <c r="AJ607" i="3"/>
  <c r="AK607" i="3" s="1"/>
  <c r="AB607" i="3"/>
  <c r="AE607" i="3" s="1"/>
  <c r="AI607" i="3" s="1"/>
  <c r="AB567" i="3"/>
  <c r="AE567" i="3" s="1"/>
  <c r="AI567" i="3" s="1"/>
  <c r="AB535" i="3"/>
  <c r="AE535" i="3" s="1"/>
  <c r="AI535" i="3" s="1"/>
  <c r="AB503" i="3"/>
  <c r="AE503" i="3" s="1"/>
  <c r="AI503" i="3" s="1"/>
  <c r="AB471" i="3"/>
  <c r="AE471" i="3" s="1"/>
  <c r="AI471" i="3" s="1"/>
  <c r="AJ447" i="3"/>
  <c r="AK447" i="3" s="1"/>
  <c r="AB447" i="3"/>
  <c r="AE447" i="3" s="1"/>
  <c r="AI447" i="3" s="1"/>
  <c r="AJ415" i="3"/>
  <c r="AK415" i="3" s="1"/>
  <c r="AB415" i="3"/>
  <c r="AE415" i="3" s="1"/>
  <c r="AI415" i="3" s="1"/>
  <c r="AJ383" i="3"/>
  <c r="AK383" i="3" s="1"/>
  <c r="AB383" i="3"/>
  <c r="AE383" i="3" s="1"/>
  <c r="AI383" i="3" s="1"/>
  <c r="AJ351" i="3"/>
  <c r="AK351" i="3" s="1"/>
  <c r="AB351" i="3"/>
  <c r="AE351" i="3" s="1"/>
  <c r="AI351" i="3" s="1"/>
  <c r="AJ319" i="3"/>
  <c r="AK319" i="3" s="1"/>
  <c r="AB319" i="3"/>
  <c r="AE319" i="3" s="1"/>
  <c r="AI319" i="3" s="1"/>
  <c r="AJ287" i="3"/>
  <c r="AK287" i="3" s="1"/>
  <c r="AB287" i="3"/>
  <c r="AE287" i="3" s="1"/>
  <c r="AI287" i="3" s="1"/>
  <c r="AJ255" i="3"/>
  <c r="AK255" i="3" s="1"/>
  <c r="AB255" i="3"/>
  <c r="AE255" i="3" s="1"/>
  <c r="AI255" i="3" s="1"/>
  <c r="AJ223" i="3"/>
  <c r="AK223" i="3" s="1"/>
  <c r="AB223" i="3"/>
  <c r="AE223" i="3" s="1"/>
  <c r="AI223" i="3" s="1"/>
  <c r="AJ191" i="3"/>
  <c r="AK191" i="3" s="1"/>
  <c r="AB191" i="3"/>
  <c r="AE191" i="3" s="1"/>
  <c r="AI191" i="3" s="1"/>
  <c r="AJ159" i="3"/>
  <c r="AK159" i="3" s="1"/>
  <c r="AB159" i="3"/>
  <c r="AE159" i="3" s="1"/>
  <c r="AI159" i="3" s="1"/>
  <c r="AJ1000" i="3"/>
  <c r="AK1000" i="3" s="1"/>
  <c r="AJ936" i="3"/>
  <c r="AK936" i="3" s="1"/>
  <c r="AJ808" i="3"/>
  <c r="AK808" i="3" s="1"/>
  <c r="AJ744" i="3"/>
  <c r="AK744" i="3" s="1"/>
  <c r="AJ648" i="3"/>
  <c r="AK648" i="3" s="1"/>
  <c r="AJ552" i="3"/>
  <c r="AK552" i="3" s="1"/>
  <c r="AJ456" i="3"/>
  <c r="AK456" i="3" s="1"/>
  <c r="AJ360" i="3"/>
  <c r="AK360" i="3" s="1"/>
  <c r="AJ264" i="3"/>
  <c r="AK264" i="3" s="1"/>
  <c r="AJ136" i="3"/>
  <c r="AK136" i="3" s="1"/>
  <c r="AJ1006" i="3"/>
  <c r="AK1006" i="3" s="1"/>
  <c r="AB1006" i="3"/>
  <c r="AE1006" i="3" s="1"/>
  <c r="AI1006" i="3" s="1"/>
  <c r="AJ974" i="3"/>
  <c r="AK974" i="3" s="1"/>
  <c r="AB974" i="3"/>
  <c r="AE974" i="3" s="1"/>
  <c r="AI974" i="3" s="1"/>
  <c r="AJ942" i="3"/>
  <c r="AK942" i="3" s="1"/>
  <c r="AB942" i="3"/>
  <c r="AE942" i="3" s="1"/>
  <c r="AI942" i="3" s="1"/>
  <c r="AJ910" i="3"/>
  <c r="AK910" i="3" s="1"/>
  <c r="AB910" i="3"/>
  <c r="AE910" i="3" s="1"/>
  <c r="AI910" i="3" s="1"/>
  <c r="AJ878" i="3"/>
  <c r="AK878" i="3" s="1"/>
  <c r="AB878" i="3"/>
  <c r="AE878" i="3" s="1"/>
  <c r="AI878" i="3" s="1"/>
  <c r="AB854" i="3"/>
  <c r="AE854" i="3" s="1"/>
  <c r="AI854" i="3" s="1"/>
  <c r="AB822" i="3"/>
  <c r="AE822" i="3" s="1"/>
  <c r="AI822" i="3" s="1"/>
  <c r="AJ782" i="3"/>
  <c r="AK782" i="3" s="1"/>
  <c r="AB782" i="3"/>
  <c r="AE782" i="3" s="1"/>
  <c r="AI782" i="3" s="1"/>
  <c r="AJ750" i="3"/>
  <c r="AK750" i="3" s="1"/>
  <c r="AB750" i="3"/>
  <c r="AE750" i="3" s="1"/>
  <c r="AI750" i="3" s="1"/>
  <c r="AJ718" i="3"/>
  <c r="AK718" i="3" s="1"/>
  <c r="AB718" i="3"/>
  <c r="AE718" i="3" s="1"/>
  <c r="AI718" i="3" s="1"/>
  <c r="AJ686" i="3"/>
  <c r="AK686" i="3" s="1"/>
  <c r="AB686" i="3"/>
  <c r="AE686" i="3" s="1"/>
  <c r="AI686" i="3" s="1"/>
  <c r="AJ654" i="3"/>
  <c r="AK654" i="3" s="1"/>
  <c r="AB654" i="3"/>
  <c r="AE654" i="3" s="1"/>
  <c r="AI654" i="3" s="1"/>
  <c r="AJ622" i="3"/>
  <c r="AK622" i="3" s="1"/>
  <c r="AB622" i="3"/>
  <c r="AE622" i="3" s="1"/>
  <c r="AI622" i="3" s="1"/>
  <c r="AJ590" i="3"/>
  <c r="AK590" i="3" s="1"/>
  <c r="AB590" i="3"/>
  <c r="AE590" i="3" s="1"/>
  <c r="AI590" i="3" s="1"/>
  <c r="AJ558" i="3"/>
  <c r="AK558" i="3" s="1"/>
  <c r="AB558" i="3"/>
  <c r="AE558" i="3" s="1"/>
  <c r="AI558" i="3" s="1"/>
  <c r="AJ526" i="3"/>
  <c r="AK526" i="3" s="1"/>
  <c r="AB526" i="3"/>
  <c r="AE526" i="3" s="1"/>
  <c r="AI526" i="3" s="1"/>
  <c r="AJ494" i="3"/>
  <c r="AK494" i="3" s="1"/>
  <c r="AB494" i="3"/>
  <c r="AE494" i="3" s="1"/>
  <c r="AI494" i="3" s="1"/>
  <c r="AJ462" i="3"/>
  <c r="AK462" i="3" s="1"/>
  <c r="AB462" i="3"/>
  <c r="AE462" i="3" s="1"/>
  <c r="AI462" i="3" s="1"/>
  <c r="AJ430" i="3"/>
  <c r="AK430" i="3" s="1"/>
  <c r="AB430" i="3"/>
  <c r="AE430" i="3" s="1"/>
  <c r="AI430" i="3" s="1"/>
  <c r="AJ398" i="3"/>
  <c r="AK398" i="3" s="1"/>
  <c r="AB398" i="3"/>
  <c r="AE398" i="3" s="1"/>
  <c r="AI398" i="3" s="1"/>
  <c r="AJ366" i="3"/>
  <c r="AK366" i="3" s="1"/>
  <c r="AB366" i="3"/>
  <c r="AE366" i="3" s="1"/>
  <c r="AI366" i="3" s="1"/>
  <c r="AB342" i="3"/>
  <c r="AE342" i="3" s="1"/>
  <c r="AI342" i="3" s="1"/>
  <c r="AB310" i="3"/>
  <c r="AE310" i="3" s="1"/>
  <c r="AI310" i="3" s="1"/>
  <c r="AB278" i="3"/>
  <c r="AE278" i="3" s="1"/>
  <c r="AI278" i="3" s="1"/>
  <c r="AJ254" i="3"/>
  <c r="AK254" i="3" s="1"/>
  <c r="AB254" i="3"/>
  <c r="AE254" i="3" s="1"/>
  <c r="AI254" i="3" s="1"/>
  <c r="AJ222" i="3"/>
  <c r="AK222" i="3" s="1"/>
  <c r="AB222" i="3"/>
  <c r="AE222" i="3" s="1"/>
  <c r="AI222" i="3" s="1"/>
  <c r="AJ190" i="3"/>
  <c r="AK190" i="3" s="1"/>
  <c r="AB190" i="3"/>
  <c r="AE190" i="3" s="1"/>
  <c r="AI190" i="3" s="1"/>
  <c r="AJ158" i="3"/>
  <c r="AK158" i="3" s="1"/>
  <c r="AB158" i="3"/>
  <c r="AE158" i="3" s="1"/>
  <c r="AI158" i="3" s="1"/>
  <c r="AJ126" i="3"/>
  <c r="AK126" i="3" s="1"/>
  <c r="AB126" i="3"/>
  <c r="AE126" i="3" s="1"/>
  <c r="AI126" i="3" s="1"/>
  <c r="AB102" i="3"/>
  <c r="AE102" i="3" s="1"/>
  <c r="AI102" i="3" s="1"/>
  <c r="AB70" i="3"/>
  <c r="AE70" i="3" s="1"/>
  <c r="AI70" i="3" s="1"/>
  <c r="AB38" i="3"/>
  <c r="AE38" i="3" s="1"/>
  <c r="AI38" i="3" s="1"/>
  <c r="AJ14" i="3"/>
  <c r="AK14" i="3" s="1"/>
  <c r="AB14" i="3"/>
  <c r="AE14" i="3" s="1"/>
  <c r="AI14" i="3" s="1"/>
  <c r="AJ455" i="3"/>
  <c r="AK455" i="3" s="1"/>
  <c r="AJ359" i="3"/>
  <c r="AK359" i="3" s="1"/>
  <c r="AJ263" i="3"/>
  <c r="AK263" i="3" s="1"/>
  <c r="AJ167" i="3"/>
  <c r="AK167" i="3" s="1"/>
  <c r="AE981" i="3"/>
  <c r="AI981" i="3" s="1"/>
  <c r="AJ981" i="3"/>
  <c r="AK981" i="3" s="1"/>
  <c r="AE949" i="3"/>
  <c r="AI949" i="3" s="1"/>
  <c r="AJ949" i="3"/>
  <c r="AK949" i="3" s="1"/>
  <c r="AE917" i="3"/>
  <c r="AI917" i="3" s="1"/>
  <c r="AJ917" i="3"/>
  <c r="AK917" i="3" s="1"/>
  <c r="AE885" i="3"/>
  <c r="AI885" i="3" s="1"/>
  <c r="AJ885" i="3"/>
  <c r="AK885" i="3" s="1"/>
  <c r="AE853" i="3"/>
  <c r="AI853" i="3" s="1"/>
  <c r="AJ853" i="3"/>
  <c r="AK853" i="3" s="1"/>
  <c r="AE821" i="3"/>
  <c r="AI821" i="3" s="1"/>
  <c r="AJ821" i="3"/>
  <c r="AK821" i="3" s="1"/>
  <c r="AE797" i="3"/>
  <c r="AI797" i="3" s="1"/>
  <c r="AJ797" i="3"/>
  <c r="AK797" i="3" s="1"/>
  <c r="AE765" i="3"/>
  <c r="AI765" i="3" s="1"/>
  <c r="AJ765" i="3"/>
  <c r="AK765" i="3" s="1"/>
  <c r="AE733" i="3"/>
  <c r="AI733" i="3" s="1"/>
  <c r="AJ733" i="3"/>
  <c r="AK733" i="3" s="1"/>
  <c r="AE701" i="3"/>
  <c r="AI701" i="3" s="1"/>
  <c r="AJ701" i="3"/>
  <c r="AK701" i="3" s="1"/>
  <c r="AE669" i="3"/>
  <c r="AI669" i="3" s="1"/>
  <c r="AJ669" i="3"/>
  <c r="AK669" i="3" s="1"/>
  <c r="AE637" i="3"/>
  <c r="AI637" i="3" s="1"/>
  <c r="AJ637" i="3"/>
  <c r="AK637" i="3" s="1"/>
  <c r="AE605" i="3"/>
  <c r="AI605" i="3" s="1"/>
  <c r="AJ605" i="3"/>
  <c r="AK605" i="3" s="1"/>
  <c r="AE581" i="3"/>
  <c r="AI581" i="3" s="1"/>
  <c r="AJ581" i="3"/>
  <c r="AK581" i="3" s="1"/>
  <c r="AE549" i="3"/>
  <c r="AI549" i="3" s="1"/>
  <c r="AJ549" i="3"/>
  <c r="AK549" i="3" s="1"/>
  <c r="AE517" i="3"/>
  <c r="AI517" i="3" s="1"/>
  <c r="AJ517" i="3"/>
  <c r="AK517" i="3" s="1"/>
  <c r="AE485" i="3"/>
  <c r="AI485" i="3" s="1"/>
  <c r="AJ485" i="3"/>
  <c r="AK485" i="3" s="1"/>
  <c r="AE453" i="3"/>
  <c r="AI453" i="3" s="1"/>
  <c r="AJ453" i="3"/>
  <c r="AK453" i="3" s="1"/>
  <c r="AE421" i="3"/>
  <c r="AI421" i="3" s="1"/>
  <c r="AJ421" i="3"/>
  <c r="AK421" i="3" s="1"/>
  <c r="AE389" i="3"/>
  <c r="AI389" i="3" s="1"/>
  <c r="AJ389" i="3"/>
  <c r="AK389" i="3" s="1"/>
  <c r="AE357" i="3"/>
  <c r="AI357" i="3" s="1"/>
  <c r="AJ357" i="3"/>
  <c r="AK357" i="3" s="1"/>
  <c r="AE325" i="3"/>
  <c r="AI325" i="3" s="1"/>
  <c r="AJ325" i="3"/>
  <c r="AK325" i="3" s="1"/>
  <c r="AE301" i="3"/>
  <c r="AI301" i="3" s="1"/>
  <c r="AJ301" i="3"/>
  <c r="AK301" i="3" s="1"/>
  <c r="AE269" i="3"/>
  <c r="AI269" i="3" s="1"/>
  <c r="AJ269" i="3"/>
  <c r="AK269" i="3" s="1"/>
  <c r="AE245" i="3"/>
  <c r="AI245" i="3" s="1"/>
  <c r="AJ245" i="3"/>
  <c r="AK245" i="3" s="1"/>
  <c r="AE213" i="3"/>
  <c r="AI213" i="3" s="1"/>
  <c r="AJ213" i="3"/>
  <c r="AK213" i="3" s="1"/>
  <c r="AE189" i="3"/>
  <c r="AI189" i="3" s="1"/>
  <c r="AJ189" i="3"/>
  <c r="AK189" i="3" s="1"/>
  <c r="AE157" i="3"/>
  <c r="AI157" i="3" s="1"/>
  <c r="AJ157" i="3"/>
  <c r="AK157" i="3" s="1"/>
  <c r="AE125" i="3"/>
  <c r="AI125" i="3" s="1"/>
  <c r="AJ125" i="3"/>
  <c r="AK125" i="3" s="1"/>
  <c r="AE93" i="3"/>
  <c r="AI93" i="3" s="1"/>
  <c r="AJ93" i="3"/>
  <c r="AK93" i="3" s="1"/>
  <c r="AE69" i="3"/>
  <c r="AI69" i="3" s="1"/>
  <c r="AJ69" i="3"/>
  <c r="AK69" i="3" s="1"/>
  <c r="AE29" i="3"/>
  <c r="AI29" i="3" s="1"/>
  <c r="AJ29" i="3"/>
  <c r="AK29" i="3" s="1"/>
  <c r="AJ998" i="3"/>
  <c r="AK998" i="3" s="1"/>
  <c r="AJ806" i="3"/>
  <c r="AK806" i="3" s="1"/>
  <c r="AJ710" i="3"/>
  <c r="AK710" i="3" s="1"/>
  <c r="AJ614" i="3"/>
  <c r="AK614" i="3" s="1"/>
  <c r="AJ550" i="3"/>
  <c r="AK550" i="3" s="1"/>
  <c r="AJ454" i="3"/>
  <c r="AK454" i="3" s="1"/>
  <c r="AJ262" i="3"/>
  <c r="AK262" i="3" s="1"/>
  <c r="AJ166" i="3"/>
  <c r="AK166" i="3" s="1"/>
  <c r="AJ70" i="3"/>
  <c r="AK70" i="3" s="1"/>
  <c r="AE1002" i="3"/>
  <c r="AI1002" i="3" s="1"/>
  <c r="AJ1002" i="3"/>
  <c r="AK1002" i="3" s="1"/>
  <c r="AJ994" i="3"/>
  <c r="AK994" i="3" s="1"/>
  <c r="AE986" i="3"/>
  <c r="AI986" i="3" s="1"/>
  <c r="AJ986" i="3"/>
  <c r="AK986" i="3" s="1"/>
  <c r="AJ978" i="3"/>
  <c r="AK978" i="3" s="1"/>
  <c r="AE970" i="3"/>
  <c r="AI970" i="3" s="1"/>
  <c r="AJ970" i="3"/>
  <c r="AK970" i="3" s="1"/>
  <c r="AJ962" i="3"/>
  <c r="AK962" i="3" s="1"/>
  <c r="AE954" i="3"/>
  <c r="AI954" i="3" s="1"/>
  <c r="AJ954" i="3"/>
  <c r="AK954" i="3" s="1"/>
  <c r="AJ946" i="3"/>
  <c r="AK946" i="3" s="1"/>
  <c r="AE938" i="3"/>
  <c r="AI938" i="3" s="1"/>
  <c r="AJ938" i="3"/>
  <c r="AK938" i="3" s="1"/>
  <c r="AJ930" i="3"/>
  <c r="AK930" i="3" s="1"/>
  <c r="AE922" i="3"/>
  <c r="AI922" i="3" s="1"/>
  <c r="AJ922" i="3"/>
  <c r="AK922" i="3" s="1"/>
  <c r="AJ914" i="3"/>
  <c r="AK914" i="3" s="1"/>
  <c r="AE906" i="3"/>
  <c r="AI906" i="3" s="1"/>
  <c r="AJ906" i="3"/>
  <c r="AK906" i="3" s="1"/>
  <c r="AJ898" i="3"/>
  <c r="AK898" i="3" s="1"/>
  <c r="AE890" i="3"/>
  <c r="AI890" i="3" s="1"/>
  <c r="AJ890" i="3"/>
  <c r="AK890" i="3" s="1"/>
  <c r="AJ882" i="3"/>
  <c r="AK882" i="3" s="1"/>
  <c r="AE874" i="3"/>
  <c r="AI874" i="3" s="1"/>
  <c r="AJ874" i="3"/>
  <c r="AK874" i="3" s="1"/>
  <c r="AJ866" i="3"/>
  <c r="AK866" i="3" s="1"/>
  <c r="AE858" i="3"/>
  <c r="AI858" i="3" s="1"/>
  <c r="AJ858" i="3"/>
  <c r="AK858" i="3" s="1"/>
  <c r="AJ850" i="3"/>
  <c r="AK850" i="3" s="1"/>
  <c r="AE842" i="3"/>
  <c r="AI842" i="3" s="1"/>
  <c r="AJ842" i="3"/>
  <c r="AK842" i="3" s="1"/>
  <c r="AJ834" i="3"/>
  <c r="AK834" i="3" s="1"/>
  <c r="AE826" i="3"/>
  <c r="AI826" i="3" s="1"/>
  <c r="AJ826" i="3"/>
  <c r="AK826" i="3" s="1"/>
  <c r="AJ818" i="3"/>
  <c r="AK818" i="3" s="1"/>
  <c r="AE810" i="3"/>
  <c r="AI810" i="3" s="1"/>
  <c r="AJ810" i="3"/>
  <c r="AK810" i="3" s="1"/>
  <c r="AJ802" i="3"/>
  <c r="AK802" i="3" s="1"/>
  <c r="AE794" i="3"/>
  <c r="AI794" i="3" s="1"/>
  <c r="AJ794" i="3"/>
  <c r="AK794" i="3" s="1"/>
  <c r="AJ786" i="3"/>
  <c r="AK786" i="3" s="1"/>
  <c r="AE778" i="3"/>
  <c r="AI778" i="3" s="1"/>
  <c r="AJ778" i="3"/>
  <c r="AK778" i="3" s="1"/>
  <c r="AJ770" i="3"/>
  <c r="AK770" i="3" s="1"/>
  <c r="AE762" i="3"/>
  <c r="AI762" i="3" s="1"/>
  <c r="AJ762" i="3"/>
  <c r="AK762" i="3" s="1"/>
  <c r="AJ754" i="3"/>
  <c r="AK754" i="3" s="1"/>
  <c r="AE746" i="3"/>
  <c r="AI746" i="3" s="1"/>
  <c r="AJ746" i="3"/>
  <c r="AK746" i="3" s="1"/>
  <c r="AJ738" i="3"/>
  <c r="AK738" i="3" s="1"/>
  <c r="AE730" i="3"/>
  <c r="AI730" i="3" s="1"/>
  <c r="AJ730" i="3"/>
  <c r="AK730" i="3" s="1"/>
  <c r="AJ722" i="3"/>
  <c r="AK722" i="3" s="1"/>
  <c r="AE714" i="3"/>
  <c r="AI714" i="3" s="1"/>
  <c r="AJ714" i="3"/>
  <c r="AK714" i="3" s="1"/>
  <c r="AJ706" i="3"/>
  <c r="AK706" i="3" s="1"/>
  <c r="AE698" i="3"/>
  <c r="AI698" i="3" s="1"/>
  <c r="AJ698" i="3"/>
  <c r="AK698" i="3" s="1"/>
  <c r="AJ690" i="3"/>
  <c r="AK690" i="3" s="1"/>
  <c r="AE682" i="3"/>
  <c r="AI682" i="3" s="1"/>
  <c r="AJ682" i="3"/>
  <c r="AK682" i="3" s="1"/>
  <c r="AJ674" i="3"/>
  <c r="AK674" i="3" s="1"/>
  <c r="AE666" i="3"/>
  <c r="AI666" i="3" s="1"/>
  <c r="AJ666" i="3"/>
  <c r="AK666" i="3" s="1"/>
  <c r="AJ658" i="3"/>
  <c r="AK658" i="3" s="1"/>
  <c r="AE650" i="3"/>
  <c r="AI650" i="3" s="1"/>
  <c r="AJ650" i="3"/>
  <c r="AK650" i="3" s="1"/>
  <c r="AJ642" i="3"/>
  <c r="AK642" i="3" s="1"/>
  <c r="AE634" i="3"/>
  <c r="AI634" i="3" s="1"/>
  <c r="AJ634" i="3"/>
  <c r="AK634" i="3" s="1"/>
  <c r="AJ626" i="3"/>
  <c r="AK626" i="3" s="1"/>
  <c r="AE618" i="3"/>
  <c r="AI618" i="3" s="1"/>
  <c r="AJ618" i="3"/>
  <c r="AK618" i="3" s="1"/>
  <c r="AJ610" i="3"/>
  <c r="AK610" i="3" s="1"/>
  <c r="AE602" i="3"/>
  <c r="AI602" i="3" s="1"/>
  <c r="AJ602" i="3"/>
  <c r="AK602" i="3" s="1"/>
  <c r="AJ594" i="3"/>
  <c r="AK594" i="3" s="1"/>
  <c r="AE586" i="3"/>
  <c r="AI586" i="3" s="1"/>
  <c r="AJ586" i="3"/>
  <c r="AK586" i="3" s="1"/>
  <c r="AJ578" i="3"/>
  <c r="AK578" i="3" s="1"/>
  <c r="AE570" i="3"/>
  <c r="AI570" i="3" s="1"/>
  <c r="AJ570" i="3"/>
  <c r="AK570" i="3" s="1"/>
  <c r="AJ562" i="3"/>
  <c r="AK562" i="3" s="1"/>
  <c r="AE554" i="3"/>
  <c r="AI554" i="3" s="1"/>
  <c r="AJ554" i="3"/>
  <c r="AK554" i="3" s="1"/>
  <c r="AJ546" i="3"/>
  <c r="AK546" i="3" s="1"/>
  <c r="AE538" i="3"/>
  <c r="AI538" i="3" s="1"/>
  <c r="AJ538" i="3"/>
  <c r="AK538" i="3" s="1"/>
  <c r="AJ530" i="3"/>
  <c r="AK530" i="3" s="1"/>
  <c r="AE522" i="3"/>
  <c r="AI522" i="3" s="1"/>
  <c r="AJ522" i="3"/>
  <c r="AK522" i="3" s="1"/>
  <c r="AJ514" i="3"/>
  <c r="AK514" i="3" s="1"/>
  <c r="AE506" i="3"/>
  <c r="AI506" i="3" s="1"/>
  <c r="AJ506" i="3"/>
  <c r="AK506" i="3" s="1"/>
  <c r="AJ498" i="3"/>
  <c r="AK498" i="3" s="1"/>
  <c r="AE490" i="3"/>
  <c r="AI490" i="3" s="1"/>
  <c r="AJ490" i="3"/>
  <c r="AK490" i="3" s="1"/>
  <c r="AJ482" i="3"/>
  <c r="AK482" i="3" s="1"/>
  <c r="AE474" i="3"/>
  <c r="AI474" i="3" s="1"/>
  <c r="AJ474" i="3"/>
  <c r="AK474" i="3" s="1"/>
  <c r="AJ466" i="3"/>
  <c r="AK466" i="3" s="1"/>
  <c r="AE458" i="3"/>
  <c r="AI458" i="3" s="1"/>
  <c r="AJ458" i="3"/>
  <c r="AK458" i="3" s="1"/>
  <c r="AJ450" i="3"/>
  <c r="AK450" i="3" s="1"/>
  <c r="AE442" i="3"/>
  <c r="AI442" i="3" s="1"/>
  <c r="AJ442" i="3"/>
  <c r="AK442" i="3" s="1"/>
  <c r="AJ434" i="3"/>
  <c r="AK434" i="3" s="1"/>
  <c r="AE426" i="3"/>
  <c r="AI426" i="3" s="1"/>
  <c r="AJ426" i="3"/>
  <c r="AK426" i="3" s="1"/>
  <c r="AJ418" i="3"/>
  <c r="AK418" i="3" s="1"/>
  <c r="AE410" i="3"/>
  <c r="AI410" i="3" s="1"/>
  <c r="AJ410" i="3"/>
  <c r="AK410" i="3" s="1"/>
  <c r="AJ402" i="3"/>
  <c r="AK402" i="3" s="1"/>
  <c r="AE394" i="3"/>
  <c r="AI394" i="3" s="1"/>
  <c r="AJ394" i="3"/>
  <c r="AK394" i="3" s="1"/>
  <c r="AJ386" i="3"/>
  <c r="AK386" i="3" s="1"/>
  <c r="AE378" i="3"/>
  <c r="AI378" i="3" s="1"/>
  <c r="AJ378" i="3"/>
  <c r="AK378" i="3" s="1"/>
  <c r="AJ370" i="3"/>
  <c r="AK370" i="3" s="1"/>
  <c r="AE362" i="3"/>
  <c r="AI362" i="3" s="1"/>
  <c r="AJ362" i="3"/>
  <c r="AK362" i="3" s="1"/>
  <c r="AJ354" i="3"/>
  <c r="AK354" i="3" s="1"/>
  <c r="AE346" i="3"/>
  <c r="AI346" i="3" s="1"/>
  <c r="AJ346" i="3"/>
  <c r="AK346" i="3" s="1"/>
  <c r="AJ338" i="3"/>
  <c r="AK338" i="3" s="1"/>
  <c r="AE330" i="3"/>
  <c r="AI330" i="3" s="1"/>
  <c r="AJ330" i="3"/>
  <c r="AK330" i="3" s="1"/>
  <c r="AJ322" i="3"/>
  <c r="AK322" i="3" s="1"/>
  <c r="AB995" i="3"/>
  <c r="AE995" i="3" s="1"/>
  <c r="AI995" i="3" s="1"/>
  <c r="AB979" i="3"/>
  <c r="AE979" i="3" s="1"/>
  <c r="AI979" i="3" s="1"/>
  <c r="AB963" i="3"/>
  <c r="AE963" i="3" s="1"/>
  <c r="AI963" i="3" s="1"/>
  <c r="AB947" i="3"/>
  <c r="AE947" i="3" s="1"/>
  <c r="AI947" i="3" s="1"/>
  <c r="AB931" i="3"/>
  <c r="AE931" i="3" s="1"/>
  <c r="AI931" i="3" s="1"/>
  <c r="AB915" i="3"/>
  <c r="AE915" i="3" s="1"/>
  <c r="AI915" i="3" s="1"/>
  <c r="AB899" i="3"/>
  <c r="AE899" i="3" s="1"/>
  <c r="AI899" i="3" s="1"/>
  <c r="AB883" i="3"/>
  <c r="AE883" i="3" s="1"/>
  <c r="AI883" i="3" s="1"/>
  <c r="AB867" i="3"/>
  <c r="AE867" i="3" s="1"/>
  <c r="AI867" i="3" s="1"/>
  <c r="AB851" i="3"/>
  <c r="AE851" i="3" s="1"/>
  <c r="AI851" i="3" s="1"/>
  <c r="AB835" i="3"/>
  <c r="AE835" i="3" s="1"/>
  <c r="AI835" i="3" s="1"/>
  <c r="AB819" i="3"/>
  <c r="AE819" i="3" s="1"/>
  <c r="AI819" i="3" s="1"/>
  <c r="AB803" i="3"/>
  <c r="AE803" i="3" s="1"/>
  <c r="AI803" i="3" s="1"/>
  <c r="AB787" i="3"/>
  <c r="AE787" i="3" s="1"/>
  <c r="AI787" i="3" s="1"/>
  <c r="AJ983" i="3"/>
  <c r="AK983" i="3" s="1"/>
  <c r="AJ951" i="3"/>
  <c r="AK951" i="3" s="1"/>
  <c r="AJ919" i="3"/>
  <c r="AK919" i="3" s="1"/>
  <c r="AJ887" i="3"/>
  <c r="AK887" i="3" s="1"/>
  <c r="AJ855" i="3"/>
  <c r="AK855" i="3" s="1"/>
  <c r="AJ823" i="3"/>
  <c r="AK823" i="3" s="1"/>
  <c r="AJ791" i="3"/>
  <c r="AK791" i="3" s="1"/>
  <c r="AJ759" i="3"/>
  <c r="AK759" i="3" s="1"/>
  <c r="AJ727" i="3"/>
  <c r="AK727" i="3" s="1"/>
  <c r="AJ695" i="3"/>
  <c r="AK695" i="3" s="1"/>
  <c r="AJ663" i="3"/>
  <c r="AK663" i="3" s="1"/>
  <c r="AJ631" i="3"/>
  <c r="AK631" i="3" s="1"/>
  <c r="AJ599" i="3"/>
  <c r="AK599" i="3" s="1"/>
  <c r="AJ567" i="3"/>
  <c r="AK567" i="3" s="1"/>
  <c r="AJ535" i="3"/>
  <c r="AK535" i="3" s="1"/>
  <c r="AJ503" i="3"/>
  <c r="AK503" i="3" s="1"/>
  <c r="AJ471" i="3"/>
  <c r="AK471" i="3" s="1"/>
  <c r="AJ992" i="3"/>
  <c r="AK992" i="3" s="1"/>
  <c r="AB992" i="3"/>
  <c r="AE992" i="3" s="1"/>
  <c r="AI992" i="3" s="1"/>
  <c r="AB968" i="3"/>
  <c r="AE968" i="3" s="1"/>
  <c r="AI968" i="3" s="1"/>
  <c r="AJ944" i="3"/>
  <c r="AK944" i="3" s="1"/>
  <c r="AB944" i="3"/>
  <c r="AE944" i="3" s="1"/>
  <c r="AI944" i="3" s="1"/>
  <c r="AJ912" i="3"/>
  <c r="AK912" i="3" s="1"/>
  <c r="AB912" i="3"/>
  <c r="AE912" i="3" s="1"/>
  <c r="AI912" i="3" s="1"/>
  <c r="AJ880" i="3"/>
  <c r="AK880" i="3" s="1"/>
  <c r="AB880" i="3"/>
  <c r="AE880" i="3" s="1"/>
  <c r="AI880" i="3" s="1"/>
  <c r="AJ848" i="3"/>
  <c r="AK848" i="3" s="1"/>
  <c r="AB848" i="3"/>
  <c r="AE848" i="3" s="1"/>
  <c r="AI848" i="3" s="1"/>
  <c r="AJ816" i="3"/>
  <c r="AK816" i="3" s="1"/>
  <c r="AB816" i="3"/>
  <c r="AE816" i="3" s="1"/>
  <c r="AI816" i="3" s="1"/>
  <c r="AJ784" i="3"/>
  <c r="AK784" i="3" s="1"/>
  <c r="AB784" i="3"/>
  <c r="AE784" i="3" s="1"/>
  <c r="AI784" i="3" s="1"/>
  <c r="AJ752" i="3"/>
  <c r="AK752" i="3" s="1"/>
  <c r="AB752" i="3"/>
  <c r="AE752" i="3" s="1"/>
  <c r="AI752" i="3" s="1"/>
  <c r="AJ720" i="3"/>
  <c r="AK720" i="3" s="1"/>
  <c r="AB720" i="3"/>
  <c r="AE720" i="3" s="1"/>
  <c r="AI720" i="3" s="1"/>
  <c r="AJ688" i="3"/>
  <c r="AK688" i="3" s="1"/>
  <c r="AB688" i="3"/>
  <c r="AE688" i="3" s="1"/>
  <c r="AI688" i="3" s="1"/>
  <c r="AJ656" i="3"/>
  <c r="AK656" i="3" s="1"/>
  <c r="AB656" i="3"/>
  <c r="AE656" i="3" s="1"/>
  <c r="AI656" i="3" s="1"/>
  <c r="AJ624" i="3"/>
  <c r="AK624" i="3" s="1"/>
  <c r="AB624" i="3"/>
  <c r="AE624" i="3" s="1"/>
  <c r="AI624" i="3" s="1"/>
  <c r="AJ592" i="3"/>
  <c r="AK592" i="3" s="1"/>
  <c r="AB592" i="3"/>
  <c r="AE592" i="3" s="1"/>
  <c r="AI592" i="3" s="1"/>
  <c r="AJ560" i="3"/>
  <c r="AK560" i="3" s="1"/>
  <c r="AB560" i="3"/>
  <c r="AE560" i="3" s="1"/>
  <c r="AI560" i="3" s="1"/>
  <c r="AJ528" i="3"/>
  <c r="AK528" i="3" s="1"/>
  <c r="AB528" i="3"/>
  <c r="AE528" i="3" s="1"/>
  <c r="AI528" i="3" s="1"/>
  <c r="AJ496" i="3"/>
  <c r="AK496" i="3" s="1"/>
  <c r="AB496" i="3"/>
  <c r="AE496" i="3" s="1"/>
  <c r="AI496" i="3" s="1"/>
  <c r="AJ464" i="3"/>
  <c r="AK464" i="3" s="1"/>
  <c r="AB464" i="3"/>
  <c r="AE464" i="3" s="1"/>
  <c r="AI464" i="3" s="1"/>
  <c r="AJ432" i="3"/>
  <c r="AK432" i="3" s="1"/>
  <c r="AB432" i="3"/>
  <c r="AE432" i="3" s="1"/>
  <c r="AI432" i="3" s="1"/>
  <c r="AJ400" i="3"/>
  <c r="AK400" i="3" s="1"/>
  <c r="AB400" i="3"/>
  <c r="AE400" i="3" s="1"/>
  <c r="AI400" i="3" s="1"/>
  <c r="AJ368" i="3"/>
  <c r="AK368" i="3" s="1"/>
  <c r="AB368" i="3"/>
  <c r="AE368" i="3" s="1"/>
  <c r="AI368" i="3" s="1"/>
  <c r="AJ336" i="3"/>
  <c r="AK336" i="3" s="1"/>
  <c r="AB336" i="3"/>
  <c r="AE336" i="3" s="1"/>
  <c r="AI336" i="3" s="1"/>
  <c r="AJ304" i="3"/>
  <c r="AK304" i="3" s="1"/>
  <c r="AB304" i="3"/>
  <c r="AE304" i="3" s="1"/>
  <c r="AI304" i="3" s="1"/>
  <c r="AJ272" i="3"/>
  <c r="AK272" i="3" s="1"/>
  <c r="AB272" i="3"/>
  <c r="AE272" i="3" s="1"/>
  <c r="AI272" i="3" s="1"/>
  <c r="AJ240" i="3"/>
  <c r="AK240" i="3" s="1"/>
  <c r="AB240" i="3"/>
  <c r="AE240" i="3" s="1"/>
  <c r="AI240" i="3" s="1"/>
  <c r="AJ208" i="3"/>
  <c r="AK208" i="3" s="1"/>
  <c r="AB208" i="3"/>
  <c r="AE208" i="3" s="1"/>
  <c r="AI208" i="3" s="1"/>
  <c r="AJ176" i="3"/>
  <c r="AK176" i="3" s="1"/>
  <c r="AB176" i="3"/>
  <c r="AE176" i="3" s="1"/>
  <c r="AI176" i="3" s="1"/>
  <c r="AB152" i="3"/>
  <c r="AE152" i="3" s="1"/>
  <c r="AI152" i="3" s="1"/>
  <c r="AB120" i="3"/>
  <c r="AE120" i="3" s="1"/>
  <c r="AI120" i="3" s="1"/>
  <c r="AJ975" i="3"/>
  <c r="AK975" i="3" s="1"/>
  <c r="AB975" i="3"/>
  <c r="AE975" i="3" s="1"/>
  <c r="AI975" i="3" s="1"/>
  <c r="AB935" i="3"/>
  <c r="AE935" i="3" s="1"/>
  <c r="AI935" i="3" s="1"/>
  <c r="AB903" i="3"/>
  <c r="AE903" i="3" s="1"/>
  <c r="AI903" i="3" s="1"/>
  <c r="AB871" i="3"/>
  <c r="AE871" i="3" s="1"/>
  <c r="AI871" i="3" s="1"/>
  <c r="AB839" i="3"/>
  <c r="AE839" i="3" s="1"/>
  <c r="AI839" i="3" s="1"/>
  <c r="AB807" i="3"/>
  <c r="AE807" i="3" s="1"/>
  <c r="AI807" i="3" s="1"/>
  <c r="AB775" i="3"/>
  <c r="AE775" i="3" s="1"/>
  <c r="AI775" i="3" s="1"/>
  <c r="AB743" i="3"/>
  <c r="AE743" i="3" s="1"/>
  <c r="AI743" i="3" s="1"/>
  <c r="AB711" i="3"/>
  <c r="AE711" i="3" s="1"/>
  <c r="AI711" i="3" s="1"/>
  <c r="AB679" i="3"/>
  <c r="AE679" i="3" s="1"/>
  <c r="AI679" i="3" s="1"/>
  <c r="AB647" i="3"/>
  <c r="AE647" i="3" s="1"/>
  <c r="AI647" i="3" s="1"/>
  <c r="AB615" i="3"/>
  <c r="AE615" i="3" s="1"/>
  <c r="AI615" i="3" s="1"/>
  <c r="AB583" i="3"/>
  <c r="AE583" i="3" s="1"/>
  <c r="AI583" i="3" s="1"/>
  <c r="AB551" i="3"/>
  <c r="AE551" i="3" s="1"/>
  <c r="AI551" i="3" s="1"/>
  <c r="AB519" i="3"/>
  <c r="AE519" i="3" s="1"/>
  <c r="AI519" i="3" s="1"/>
  <c r="AJ479" i="3"/>
  <c r="AK479" i="3" s="1"/>
  <c r="AB479" i="3"/>
  <c r="AE479" i="3" s="1"/>
  <c r="AI479" i="3" s="1"/>
  <c r="AB439" i="3"/>
  <c r="AE439" i="3" s="1"/>
  <c r="AI439" i="3" s="1"/>
  <c r="AB407" i="3"/>
  <c r="AE407" i="3" s="1"/>
  <c r="AI407" i="3" s="1"/>
  <c r="AB375" i="3"/>
  <c r="AE375" i="3" s="1"/>
  <c r="AI375" i="3" s="1"/>
  <c r="AB343" i="3"/>
  <c r="AE343" i="3" s="1"/>
  <c r="AI343" i="3" s="1"/>
  <c r="AB311" i="3"/>
  <c r="AE311" i="3" s="1"/>
  <c r="AI311" i="3" s="1"/>
  <c r="AB279" i="3"/>
  <c r="AE279" i="3" s="1"/>
  <c r="AI279" i="3" s="1"/>
  <c r="AB247" i="3"/>
  <c r="AE247" i="3" s="1"/>
  <c r="AI247" i="3" s="1"/>
  <c r="AB215" i="3"/>
  <c r="AE215" i="3" s="1"/>
  <c r="AI215" i="3" s="1"/>
  <c r="AB183" i="3"/>
  <c r="AE183" i="3" s="1"/>
  <c r="AI183" i="3" s="1"/>
  <c r="AB151" i="3"/>
  <c r="AE151" i="3" s="1"/>
  <c r="AI151" i="3" s="1"/>
  <c r="AJ872" i="3"/>
  <c r="AK872" i="3" s="1"/>
  <c r="AB982" i="3"/>
  <c r="AE982" i="3" s="1"/>
  <c r="AI982" i="3" s="1"/>
  <c r="AB950" i="3"/>
  <c r="AE950" i="3" s="1"/>
  <c r="AI950" i="3" s="1"/>
  <c r="AJ926" i="3"/>
  <c r="AK926" i="3" s="1"/>
  <c r="AB926" i="3"/>
  <c r="AE926" i="3" s="1"/>
  <c r="AI926" i="3" s="1"/>
  <c r="AB902" i="3"/>
  <c r="AE902" i="3" s="1"/>
  <c r="AI902" i="3" s="1"/>
  <c r="AB870" i="3"/>
  <c r="AE870" i="3" s="1"/>
  <c r="AI870" i="3" s="1"/>
  <c r="AB838" i="3"/>
  <c r="AE838" i="3" s="1"/>
  <c r="AI838" i="3" s="1"/>
  <c r="AJ814" i="3"/>
  <c r="AK814" i="3" s="1"/>
  <c r="AB814" i="3"/>
  <c r="AE814" i="3" s="1"/>
  <c r="AI814" i="3" s="1"/>
  <c r="AB790" i="3"/>
  <c r="AE790" i="3" s="1"/>
  <c r="AI790" i="3" s="1"/>
  <c r="AB758" i="3"/>
  <c r="AE758" i="3" s="1"/>
  <c r="AI758" i="3" s="1"/>
  <c r="AB726" i="3"/>
  <c r="AE726" i="3" s="1"/>
  <c r="AI726" i="3" s="1"/>
  <c r="AB694" i="3"/>
  <c r="AE694" i="3" s="1"/>
  <c r="AI694" i="3" s="1"/>
  <c r="AB662" i="3"/>
  <c r="AE662" i="3" s="1"/>
  <c r="AI662" i="3" s="1"/>
  <c r="AB630" i="3"/>
  <c r="AE630" i="3" s="1"/>
  <c r="AI630" i="3" s="1"/>
  <c r="AB598" i="3"/>
  <c r="AE598" i="3" s="1"/>
  <c r="AI598" i="3" s="1"/>
  <c r="AB566" i="3"/>
  <c r="AE566" i="3" s="1"/>
  <c r="AI566" i="3" s="1"/>
  <c r="AB534" i="3"/>
  <c r="AE534" i="3" s="1"/>
  <c r="AI534" i="3" s="1"/>
  <c r="AB502" i="3"/>
  <c r="AE502" i="3" s="1"/>
  <c r="AI502" i="3" s="1"/>
  <c r="AB470" i="3"/>
  <c r="AE470" i="3" s="1"/>
  <c r="AI470" i="3" s="1"/>
  <c r="AJ446" i="3"/>
  <c r="AK446" i="3" s="1"/>
  <c r="AB446" i="3"/>
  <c r="AE446" i="3" s="1"/>
  <c r="AI446" i="3" s="1"/>
  <c r="AB422" i="3"/>
  <c r="AE422" i="3" s="1"/>
  <c r="AI422" i="3" s="1"/>
  <c r="AB390" i="3"/>
  <c r="AE390" i="3" s="1"/>
  <c r="AI390" i="3" s="1"/>
  <c r="AB358" i="3"/>
  <c r="AE358" i="3" s="1"/>
  <c r="AI358" i="3" s="1"/>
  <c r="AB326" i="3"/>
  <c r="AE326" i="3" s="1"/>
  <c r="AI326" i="3" s="1"/>
  <c r="AJ302" i="3"/>
  <c r="AK302" i="3" s="1"/>
  <c r="AB302" i="3"/>
  <c r="AE302" i="3" s="1"/>
  <c r="AI302" i="3" s="1"/>
  <c r="AJ270" i="3"/>
  <c r="AK270" i="3" s="1"/>
  <c r="AB270" i="3"/>
  <c r="AE270" i="3" s="1"/>
  <c r="AI270" i="3" s="1"/>
  <c r="AJ238" i="3"/>
  <c r="AK238" i="3" s="1"/>
  <c r="AB238" i="3"/>
  <c r="AE238" i="3" s="1"/>
  <c r="AI238" i="3" s="1"/>
  <c r="AB214" i="3"/>
  <c r="AE214" i="3" s="1"/>
  <c r="AI214" i="3" s="1"/>
  <c r="AB182" i="3"/>
  <c r="AE182" i="3" s="1"/>
  <c r="AI182" i="3" s="1"/>
  <c r="AB150" i="3"/>
  <c r="AE150" i="3" s="1"/>
  <c r="AI150" i="3" s="1"/>
  <c r="AB118" i="3"/>
  <c r="AE118" i="3" s="1"/>
  <c r="AI118" i="3" s="1"/>
  <c r="AB86" i="3"/>
  <c r="AE86" i="3" s="1"/>
  <c r="AI86" i="3" s="1"/>
  <c r="AJ62" i="3"/>
  <c r="AK62" i="3" s="1"/>
  <c r="AB62" i="3"/>
  <c r="AE62" i="3" s="1"/>
  <c r="AI62" i="3" s="1"/>
  <c r="AJ30" i="3"/>
  <c r="AK30" i="3" s="1"/>
  <c r="AB30" i="3"/>
  <c r="AE30" i="3" s="1"/>
  <c r="AI30" i="3" s="1"/>
  <c r="AJ999" i="3"/>
  <c r="AK999" i="3" s="1"/>
  <c r="AJ903" i="3"/>
  <c r="AK903" i="3" s="1"/>
  <c r="AJ807" i="3"/>
  <c r="AK807" i="3" s="1"/>
  <c r="AJ743" i="3"/>
  <c r="AK743" i="3" s="1"/>
  <c r="AJ647" i="3"/>
  <c r="AK647" i="3" s="1"/>
  <c r="AJ551" i="3"/>
  <c r="AK551" i="3" s="1"/>
  <c r="AJ487" i="3"/>
  <c r="AK487" i="3" s="1"/>
  <c r="AJ391" i="3"/>
  <c r="AK391" i="3" s="1"/>
  <c r="AJ327" i="3"/>
  <c r="AK327" i="3" s="1"/>
  <c r="AJ231" i="3"/>
  <c r="AK231" i="3" s="1"/>
  <c r="AJ199" i="3"/>
  <c r="AK199" i="3" s="1"/>
  <c r="AE989" i="3"/>
  <c r="AI989" i="3" s="1"/>
  <c r="AJ989" i="3"/>
  <c r="AK989" i="3" s="1"/>
  <c r="AE957" i="3"/>
  <c r="AI957" i="3" s="1"/>
  <c r="AJ957" i="3"/>
  <c r="AK957" i="3" s="1"/>
  <c r="AE925" i="3"/>
  <c r="AI925" i="3" s="1"/>
  <c r="AJ925" i="3"/>
  <c r="AK925" i="3" s="1"/>
  <c r="AE901" i="3"/>
  <c r="AI901" i="3" s="1"/>
  <c r="AJ901" i="3"/>
  <c r="AK901" i="3" s="1"/>
  <c r="AE869" i="3"/>
  <c r="AI869" i="3" s="1"/>
  <c r="AJ869" i="3"/>
  <c r="AK869" i="3" s="1"/>
  <c r="AE837" i="3"/>
  <c r="AI837" i="3" s="1"/>
  <c r="AJ837" i="3"/>
  <c r="AK837" i="3" s="1"/>
  <c r="AE805" i="3"/>
  <c r="AI805" i="3" s="1"/>
  <c r="AJ805" i="3"/>
  <c r="AK805" i="3" s="1"/>
  <c r="AE773" i="3"/>
  <c r="AI773" i="3" s="1"/>
  <c r="AJ773" i="3"/>
  <c r="AK773" i="3" s="1"/>
  <c r="AE749" i="3"/>
  <c r="AI749" i="3" s="1"/>
  <c r="AJ749" i="3"/>
  <c r="AK749" i="3" s="1"/>
  <c r="AE717" i="3"/>
  <c r="AI717" i="3" s="1"/>
  <c r="AJ717" i="3"/>
  <c r="AK717" i="3" s="1"/>
  <c r="AE693" i="3"/>
  <c r="AI693" i="3" s="1"/>
  <c r="AJ693" i="3"/>
  <c r="AK693" i="3" s="1"/>
  <c r="AE661" i="3"/>
  <c r="AI661" i="3" s="1"/>
  <c r="AJ661" i="3"/>
  <c r="AK661" i="3" s="1"/>
  <c r="AE645" i="3"/>
  <c r="AI645" i="3" s="1"/>
  <c r="AJ645" i="3"/>
  <c r="AK645" i="3" s="1"/>
  <c r="AE613" i="3"/>
  <c r="AI613" i="3" s="1"/>
  <c r="AJ613" i="3"/>
  <c r="AK613" i="3" s="1"/>
  <c r="AE589" i="3"/>
  <c r="AI589" i="3" s="1"/>
  <c r="AJ589" i="3"/>
  <c r="AK589" i="3" s="1"/>
  <c r="AE557" i="3"/>
  <c r="AI557" i="3" s="1"/>
  <c r="AJ557" i="3"/>
  <c r="AK557" i="3" s="1"/>
  <c r="AE525" i="3"/>
  <c r="AI525" i="3" s="1"/>
  <c r="AJ525" i="3"/>
  <c r="AK525" i="3" s="1"/>
  <c r="AE493" i="3"/>
  <c r="AI493" i="3" s="1"/>
  <c r="AJ493" i="3"/>
  <c r="AK493" i="3" s="1"/>
  <c r="AE461" i="3"/>
  <c r="AI461" i="3" s="1"/>
  <c r="AJ461" i="3"/>
  <c r="AK461" i="3" s="1"/>
  <c r="AE445" i="3"/>
  <c r="AI445" i="3" s="1"/>
  <c r="AJ445" i="3"/>
  <c r="AK445" i="3" s="1"/>
  <c r="AE413" i="3"/>
  <c r="AI413" i="3" s="1"/>
  <c r="AJ413" i="3"/>
  <c r="AK413" i="3" s="1"/>
  <c r="AE381" i="3"/>
  <c r="AI381" i="3" s="1"/>
  <c r="AJ381" i="3"/>
  <c r="AK381" i="3" s="1"/>
  <c r="AE349" i="3"/>
  <c r="AI349" i="3" s="1"/>
  <c r="AJ349" i="3"/>
  <c r="AK349" i="3" s="1"/>
  <c r="AE317" i="3"/>
  <c r="AI317" i="3" s="1"/>
  <c r="AJ317" i="3"/>
  <c r="AK317" i="3" s="1"/>
  <c r="AE285" i="3"/>
  <c r="AI285" i="3" s="1"/>
  <c r="AJ285" i="3"/>
  <c r="AK285" i="3" s="1"/>
  <c r="AE253" i="3"/>
  <c r="AI253" i="3" s="1"/>
  <c r="AJ253" i="3"/>
  <c r="AK253" i="3" s="1"/>
  <c r="AE229" i="3"/>
  <c r="AI229" i="3" s="1"/>
  <c r="AJ229" i="3"/>
  <c r="AK229" i="3" s="1"/>
  <c r="AE197" i="3"/>
  <c r="AI197" i="3" s="1"/>
  <c r="AJ197" i="3"/>
  <c r="AK197" i="3" s="1"/>
  <c r="AE165" i="3"/>
  <c r="AI165" i="3" s="1"/>
  <c r="AJ165" i="3"/>
  <c r="AK165" i="3" s="1"/>
  <c r="AE141" i="3"/>
  <c r="AI141" i="3" s="1"/>
  <c r="AJ141" i="3"/>
  <c r="AK141" i="3" s="1"/>
  <c r="AE109" i="3"/>
  <c r="AI109" i="3" s="1"/>
  <c r="AJ109" i="3"/>
  <c r="AK109" i="3" s="1"/>
  <c r="AE77" i="3"/>
  <c r="AI77" i="3" s="1"/>
  <c r="AJ77" i="3"/>
  <c r="AK77" i="3" s="1"/>
  <c r="AE61" i="3"/>
  <c r="AI61" i="3" s="1"/>
  <c r="AJ61" i="3"/>
  <c r="AK61" i="3" s="1"/>
  <c r="AE37" i="3"/>
  <c r="AI37" i="3" s="1"/>
  <c r="AJ37" i="3"/>
  <c r="AK37" i="3" s="1"/>
  <c r="AE13" i="3"/>
  <c r="AI13" i="3" s="1"/>
  <c r="AJ13" i="3"/>
  <c r="AK13" i="3" s="1"/>
  <c r="AJ966" i="3"/>
  <c r="AK966" i="3" s="1"/>
  <c r="AJ838" i="3"/>
  <c r="AK838" i="3" s="1"/>
  <c r="AJ742" i="3"/>
  <c r="AK742" i="3" s="1"/>
  <c r="AJ646" i="3"/>
  <c r="AK646" i="3" s="1"/>
  <c r="AJ518" i="3"/>
  <c r="AK518" i="3" s="1"/>
  <c r="AJ422" i="3"/>
  <c r="AK422" i="3" s="1"/>
  <c r="AJ326" i="3"/>
  <c r="AK326" i="3" s="1"/>
  <c r="AJ230" i="3"/>
  <c r="AK230" i="3" s="1"/>
  <c r="AJ134" i="3"/>
  <c r="AK134" i="3" s="1"/>
  <c r="AJ38" i="3"/>
  <c r="AK38" i="3" s="1"/>
  <c r="AB1001" i="3"/>
  <c r="AE1001" i="3" s="1"/>
  <c r="AI1001" i="3" s="1"/>
  <c r="AJ993" i="3"/>
  <c r="AK993" i="3" s="1"/>
  <c r="AB993" i="3"/>
  <c r="AE993" i="3" s="1"/>
  <c r="AI993" i="3" s="1"/>
  <c r="AB985" i="3"/>
  <c r="AE985" i="3" s="1"/>
  <c r="AI985" i="3" s="1"/>
  <c r="AJ977" i="3"/>
  <c r="AK977" i="3" s="1"/>
  <c r="AB977" i="3"/>
  <c r="AE977" i="3" s="1"/>
  <c r="AI977" i="3" s="1"/>
  <c r="AB969" i="3"/>
  <c r="AE969" i="3" s="1"/>
  <c r="AI969" i="3" s="1"/>
  <c r="AJ961" i="3"/>
  <c r="AK961" i="3" s="1"/>
  <c r="AB961" i="3"/>
  <c r="AE961" i="3" s="1"/>
  <c r="AI961" i="3" s="1"/>
  <c r="AB953" i="3"/>
  <c r="AE953" i="3" s="1"/>
  <c r="AI953" i="3" s="1"/>
  <c r="AJ945" i="3"/>
  <c r="AK945" i="3" s="1"/>
  <c r="AB945" i="3"/>
  <c r="AE945" i="3" s="1"/>
  <c r="AI945" i="3" s="1"/>
  <c r="AB937" i="3"/>
  <c r="AE937" i="3" s="1"/>
  <c r="AI937" i="3" s="1"/>
  <c r="AJ929" i="3"/>
  <c r="AK929" i="3" s="1"/>
  <c r="AB929" i="3"/>
  <c r="AE929" i="3" s="1"/>
  <c r="AI929" i="3" s="1"/>
  <c r="AB921" i="3"/>
  <c r="AE921" i="3" s="1"/>
  <c r="AI921" i="3" s="1"/>
  <c r="AJ913" i="3"/>
  <c r="AK913" i="3" s="1"/>
  <c r="AB913" i="3"/>
  <c r="AE913" i="3" s="1"/>
  <c r="AI913" i="3" s="1"/>
  <c r="AB905" i="3"/>
  <c r="AE905" i="3" s="1"/>
  <c r="AI905" i="3" s="1"/>
  <c r="AJ897" i="3"/>
  <c r="AK897" i="3" s="1"/>
  <c r="AB897" i="3"/>
  <c r="AE897" i="3" s="1"/>
  <c r="AI897" i="3" s="1"/>
  <c r="AB889" i="3"/>
  <c r="AE889" i="3" s="1"/>
  <c r="AI889" i="3" s="1"/>
  <c r="AJ881" i="3"/>
  <c r="AK881" i="3" s="1"/>
  <c r="AB881" i="3"/>
  <c r="AE881" i="3" s="1"/>
  <c r="AI881" i="3" s="1"/>
  <c r="AB873" i="3"/>
  <c r="AE873" i="3" s="1"/>
  <c r="AI873" i="3" s="1"/>
  <c r="AJ865" i="3"/>
  <c r="AK865" i="3" s="1"/>
  <c r="AB865" i="3"/>
  <c r="AE865" i="3" s="1"/>
  <c r="AI865" i="3" s="1"/>
  <c r="AB857" i="3"/>
  <c r="AE857" i="3" s="1"/>
  <c r="AI857" i="3" s="1"/>
  <c r="AJ849" i="3"/>
  <c r="AK849" i="3" s="1"/>
  <c r="AB849" i="3"/>
  <c r="AE849" i="3" s="1"/>
  <c r="AI849" i="3" s="1"/>
  <c r="AB841" i="3"/>
  <c r="AE841" i="3" s="1"/>
  <c r="AI841" i="3" s="1"/>
  <c r="AJ833" i="3"/>
  <c r="AK833" i="3" s="1"/>
  <c r="AB833" i="3"/>
  <c r="AE833" i="3" s="1"/>
  <c r="AI833" i="3" s="1"/>
  <c r="AB825" i="3"/>
  <c r="AE825" i="3" s="1"/>
  <c r="AI825" i="3" s="1"/>
  <c r="AJ817" i="3"/>
  <c r="AK817" i="3" s="1"/>
  <c r="AB817" i="3"/>
  <c r="AE817" i="3" s="1"/>
  <c r="AI817" i="3" s="1"/>
  <c r="AB809" i="3"/>
  <c r="AE809" i="3" s="1"/>
  <c r="AI809" i="3" s="1"/>
  <c r="AJ801" i="3"/>
  <c r="AK801" i="3" s="1"/>
  <c r="AB801" i="3"/>
  <c r="AE801" i="3" s="1"/>
  <c r="AI801" i="3" s="1"/>
  <c r="AB793" i="3"/>
  <c r="AE793" i="3" s="1"/>
  <c r="AI793" i="3" s="1"/>
  <c r="AJ785" i="3"/>
  <c r="AK785" i="3" s="1"/>
  <c r="AB785" i="3"/>
  <c r="AE785" i="3" s="1"/>
  <c r="AI785" i="3" s="1"/>
  <c r="AB777" i="3"/>
  <c r="AE777" i="3" s="1"/>
  <c r="AI777" i="3" s="1"/>
  <c r="AJ769" i="3"/>
  <c r="AK769" i="3" s="1"/>
  <c r="AB769" i="3"/>
  <c r="AE769" i="3" s="1"/>
  <c r="AI769" i="3" s="1"/>
  <c r="AB761" i="3"/>
  <c r="AE761" i="3" s="1"/>
  <c r="AI761" i="3" s="1"/>
  <c r="AJ753" i="3"/>
  <c r="AK753" i="3" s="1"/>
  <c r="AB753" i="3"/>
  <c r="AE753" i="3" s="1"/>
  <c r="AI753" i="3" s="1"/>
  <c r="AB745" i="3"/>
  <c r="AE745" i="3" s="1"/>
  <c r="AI745" i="3" s="1"/>
  <c r="AJ737" i="3"/>
  <c r="AK737" i="3" s="1"/>
  <c r="AB737" i="3"/>
  <c r="AE737" i="3" s="1"/>
  <c r="AI737" i="3" s="1"/>
  <c r="AB729" i="3"/>
  <c r="AE729" i="3" s="1"/>
  <c r="AI729" i="3" s="1"/>
  <c r="AJ721" i="3"/>
  <c r="AK721" i="3" s="1"/>
  <c r="AB721" i="3"/>
  <c r="AE721" i="3" s="1"/>
  <c r="AI721" i="3" s="1"/>
  <c r="AB713" i="3"/>
  <c r="AE713" i="3" s="1"/>
  <c r="AI713" i="3" s="1"/>
  <c r="AJ705" i="3"/>
  <c r="AK705" i="3" s="1"/>
  <c r="AB705" i="3"/>
  <c r="AE705" i="3" s="1"/>
  <c r="AI705" i="3" s="1"/>
  <c r="AB697" i="3"/>
  <c r="AE697" i="3" s="1"/>
  <c r="AI697" i="3" s="1"/>
  <c r="AJ689" i="3"/>
  <c r="AK689" i="3" s="1"/>
  <c r="AB689" i="3"/>
  <c r="AE689" i="3" s="1"/>
  <c r="AI689" i="3" s="1"/>
  <c r="AB681" i="3"/>
  <c r="AE681" i="3" s="1"/>
  <c r="AI681" i="3" s="1"/>
  <c r="AJ673" i="3"/>
  <c r="AK673" i="3" s="1"/>
  <c r="AB673" i="3"/>
  <c r="AE673" i="3" s="1"/>
  <c r="AI673" i="3" s="1"/>
  <c r="AB665" i="3"/>
  <c r="AE665" i="3" s="1"/>
  <c r="AI665" i="3" s="1"/>
  <c r="AJ657" i="3"/>
  <c r="AK657" i="3" s="1"/>
  <c r="AB657" i="3"/>
  <c r="AE657" i="3" s="1"/>
  <c r="AI657" i="3" s="1"/>
  <c r="AB649" i="3"/>
  <c r="AE649" i="3" s="1"/>
  <c r="AI649" i="3" s="1"/>
  <c r="AJ641" i="3"/>
  <c r="AK641" i="3" s="1"/>
  <c r="AB641" i="3"/>
  <c r="AE641" i="3" s="1"/>
  <c r="AI641" i="3" s="1"/>
  <c r="AB633" i="3"/>
  <c r="AE633" i="3" s="1"/>
  <c r="AI633" i="3" s="1"/>
  <c r="AJ625" i="3"/>
  <c r="AK625" i="3" s="1"/>
  <c r="AB625" i="3"/>
  <c r="AE625" i="3" s="1"/>
  <c r="AI625" i="3" s="1"/>
  <c r="AB617" i="3"/>
  <c r="AE617" i="3" s="1"/>
  <c r="AI617" i="3" s="1"/>
  <c r="AJ609" i="3"/>
  <c r="AK609" i="3" s="1"/>
  <c r="AB609" i="3"/>
  <c r="AE609" i="3" s="1"/>
  <c r="AI609" i="3" s="1"/>
  <c r="AB601" i="3"/>
  <c r="AE601" i="3" s="1"/>
  <c r="AI601" i="3" s="1"/>
  <c r="AJ593" i="3"/>
  <c r="AK593" i="3" s="1"/>
  <c r="AB593" i="3"/>
  <c r="AE593" i="3" s="1"/>
  <c r="AI593" i="3" s="1"/>
  <c r="AB585" i="3"/>
  <c r="AE585" i="3" s="1"/>
  <c r="AI585" i="3" s="1"/>
  <c r="AJ577" i="3"/>
  <c r="AK577" i="3" s="1"/>
  <c r="AB577" i="3"/>
  <c r="AE577" i="3" s="1"/>
  <c r="AI577" i="3" s="1"/>
  <c r="AB569" i="3"/>
  <c r="AE569" i="3" s="1"/>
  <c r="AI569" i="3" s="1"/>
  <c r="AJ561" i="3"/>
  <c r="AK561" i="3" s="1"/>
  <c r="AB561" i="3"/>
  <c r="AE561" i="3" s="1"/>
  <c r="AI561" i="3" s="1"/>
  <c r="AB553" i="3"/>
  <c r="AE553" i="3" s="1"/>
  <c r="AI553" i="3" s="1"/>
  <c r="AJ545" i="3"/>
  <c r="AK545" i="3" s="1"/>
  <c r="AB545" i="3"/>
  <c r="AE545" i="3" s="1"/>
  <c r="AI545" i="3" s="1"/>
  <c r="AB537" i="3"/>
  <c r="AE537" i="3" s="1"/>
  <c r="AI537" i="3" s="1"/>
  <c r="AJ529" i="3"/>
  <c r="AK529" i="3" s="1"/>
  <c r="AB529" i="3"/>
  <c r="AE529" i="3" s="1"/>
  <c r="AI529" i="3" s="1"/>
  <c r="AB521" i="3"/>
  <c r="AE521" i="3" s="1"/>
  <c r="AI521" i="3" s="1"/>
  <c r="AJ513" i="3"/>
  <c r="AK513" i="3" s="1"/>
  <c r="AB513" i="3"/>
  <c r="AE513" i="3" s="1"/>
  <c r="AI513" i="3" s="1"/>
  <c r="AB505" i="3"/>
  <c r="AE505" i="3" s="1"/>
  <c r="AI505" i="3" s="1"/>
  <c r="AJ497" i="3"/>
  <c r="AK497" i="3" s="1"/>
  <c r="AB497" i="3"/>
  <c r="AE497" i="3" s="1"/>
  <c r="AI497" i="3" s="1"/>
  <c r="AB489" i="3"/>
  <c r="AE489" i="3" s="1"/>
  <c r="AI489" i="3" s="1"/>
  <c r="AJ481" i="3"/>
  <c r="AK481" i="3" s="1"/>
  <c r="AB481" i="3"/>
  <c r="AE481" i="3" s="1"/>
  <c r="AI481" i="3" s="1"/>
  <c r="AB473" i="3"/>
  <c r="AE473" i="3" s="1"/>
  <c r="AI473" i="3" s="1"/>
  <c r="AJ465" i="3"/>
  <c r="AK465" i="3" s="1"/>
  <c r="AB465" i="3"/>
  <c r="AE465" i="3" s="1"/>
  <c r="AI465" i="3" s="1"/>
  <c r="AB457" i="3"/>
  <c r="AE457" i="3" s="1"/>
  <c r="AI457" i="3" s="1"/>
  <c r="AJ449" i="3"/>
  <c r="AK449" i="3" s="1"/>
  <c r="AB449" i="3"/>
  <c r="AE449" i="3" s="1"/>
  <c r="AI449" i="3" s="1"/>
  <c r="AB441" i="3"/>
  <c r="AE441" i="3" s="1"/>
  <c r="AI441" i="3" s="1"/>
  <c r="AJ433" i="3"/>
  <c r="AK433" i="3" s="1"/>
  <c r="AB433" i="3"/>
  <c r="AE433" i="3" s="1"/>
  <c r="AI433" i="3" s="1"/>
  <c r="AB425" i="3"/>
  <c r="AE425" i="3" s="1"/>
  <c r="AI425" i="3" s="1"/>
  <c r="AJ417" i="3"/>
  <c r="AK417" i="3" s="1"/>
  <c r="AB417" i="3"/>
  <c r="AE417" i="3" s="1"/>
  <c r="AI417" i="3" s="1"/>
  <c r="AB409" i="3"/>
  <c r="AE409" i="3" s="1"/>
  <c r="AI409" i="3" s="1"/>
  <c r="AJ401" i="3"/>
  <c r="AK401" i="3" s="1"/>
  <c r="AB401" i="3"/>
  <c r="AE401" i="3" s="1"/>
  <c r="AI401" i="3" s="1"/>
  <c r="AB393" i="3"/>
  <c r="AE393" i="3" s="1"/>
  <c r="AI393" i="3" s="1"/>
  <c r="AJ385" i="3"/>
  <c r="AK385" i="3" s="1"/>
  <c r="AB385" i="3"/>
  <c r="AE385" i="3" s="1"/>
  <c r="AI385" i="3" s="1"/>
  <c r="AB377" i="3"/>
  <c r="AE377" i="3" s="1"/>
  <c r="AI377" i="3" s="1"/>
  <c r="AJ369" i="3"/>
  <c r="AK369" i="3" s="1"/>
  <c r="AB369" i="3"/>
  <c r="AE369" i="3" s="1"/>
  <c r="AI369" i="3" s="1"/>
  <c r="AB361" i="3"/>
  <c r="AE361" i="3" s="1"/>
  <c r="AI361" i="3" s="1"/>
  <c r="AJ353" i="3"/>
  <c r="AK353" i="3" s="1"/>
  <c r="AB353" i="3"/>
  <c r="AE353" i="3" s="1"/>
  <c r="AI353" i="3" s="1"/>
  <c r="AB345" i="3"/>
  <c r="AE345" i="3" s="1"/>
  <c r="AI345" i="3" s="1"/>
  <c r="AJ337" i="3"/>
  <c r="AK337" i="3" s="1"/>
  <c r="AB337" i="3"/>
  <c r="AE337" i="3" s="1"/>
  <c r="AI337" i="3" s="1"/>
  <c r="AB329" i="3"/>
  <c r="AE329" i="3" s="1"/>
  <c r="AI329" i="3" s="1"/>
  <c r="AJ321" i="3"/>
  <c r="AK321" i="3" s="1"/>
  <c r="AB321" i="3"/>
  <c r="AE321" i="3" s="1"/>
  <c r="AI321" i="3" s="1"/>
  <c r="AB313" i="3"/>
  <c r="AE313" i="3" s="1"/>
  <c r="AI313" i="3" s="1"/>
  <c r="AJ305" i="3"/>
  <c r="AK305" i="3" s="1"/>
  <c r="AB305" i="3"/>
  <c r="AE305" i="3" s="1"/>
  <c r="AI305" i="3" s="1"/>
  <c r="AB297" i="3"/>
  <c r="AE297" i="3" s="1"/>
  <c r="AI297" i="3" s="1"/>
  <c r="AJ289" i="3"/>
  <c r="AK289" i="3" s="1"/>
  <c r="AB289" i="3"/>
  <c r="AE289" i="3" s="1"/>
  <c r="AI289" i="3" s="1"/>
  <c r="AB281" i="3"/>
  <c r="AE281" i="3" s="1"/>
  <c r="AI281" i="3" s="1"/>
  <c r="AJ273" i="3"/>
  <c r="AK273" i="3" s="1"/>
  <c r="AB273" i="3"/>
  <c r="AE273" i="3" s="1"/>
  <c r="AI273" i="3" s="1"/>
  <c r="AB265" i="3"/>
  <c r="AE265" i="3" s="1"/>
  <c r="AI265" i="3" s="1"/>
  <c r="AJ257" i="3"/>
  <c r="AK257" i="3" s="1"/>
  <c r="AB257" i="3"/>
  <c r="AE257" i="3" s="1"/>
  <c r="AI257" i="3" s="1"/>
  <c r="AB249" i="3"/>
  <c r="AE249" i="3" s="1"/>
  <c r="AI249" i="3" s="1"/>
  <c r="AJ241" i="3"/>
  <c r="AK241" i="3" s="1"/>
  <c r="AB241" i="3"/>
  <c r="AE241" i="3" s="1"/>
  <c r="AI241" i="3" s="1"/>
  <c r="AB233" i="3"/>
  <c r="AE233" i="3" s="1"/>
  <c r="AI233" i="3" s="1"/>
  <c r="AJ225" i="3"/>
  <c r="AK225" i="3" s="1"/>
  <c r="AB225" i="3"/>
  <c r="AE225" i="3" s="1"/>
  <c r="AI225" i="3" s="1"/>
  <c r="AB217" i="3"/>
  <c r="AE217" i="3" s="1"/>
  <c r="AI217" i="3" s="1"/>
  <c r="AJ209" i="3"/>
  <c r="AK209" i="3" s="1"/>
  <c r="AB209" i="3"/>
  <c r="AE209" i="3" s="1"/>
  <c r="AI209" i="3" s="1"/>
  <c r="AB201" i="3"/>
  <c r="AE201" i="3" s="1"/>
  <c r="AI201" i="3" s="1"/>
  <c r="AJ193" i="3"/>
  <c r="AK193" i="3" s="1"/>
  <c r="AB193" i="3"/>
  <c r="AE193" i="3" s="1"/>
  <c r="AI193" i="3" s="1"/>
  <c r="AB185" i="3"/>
  <c r="AE185" i="3" s="1"/>
  <c r="AI185" i="3" s="1"/>
  <c r="AJ177" i="3"/>
  <c r="AK177" i="3" s="1"/>
  <c r="AB177" i="3"/>
  <c r="AE177" i="3" s="1"/>
  <c r="AI177" i="3" s="1"/>
  <c r="AB169" i="3"/>
  <c r="AE169" i="3" s="1"/>
  <c r="AI169" i="3" s="1"/>
  <c r="AJ161" i="3"/>
  <c r="AK161" i="3" s="1"/>
  <c r="AB161" i="3"/>
  <c r="AE161" i="3" s="1"/>
  <c r="AI161" i="3" s="1"/>
  <c r="AB153" i="3"/>
  <c r="AE153" i="3" s="1"/>
  <c r="AI153" i="3" s="1"/>
  <c r="AJ145" i="3"/>
  <c r="AK145" i="3" s="1"/>
  <c r="AB145" i="3"/>
  <c r="AE145" i="3" s="1"/>
  <c r="AI145" i="3" s="1"/>
  <c r="AB137" i="3"/>
  <c r="AE137" i="3" s="1"/>
  <c r="AI137" i="3" s="1"/>
  <c r="AJ129" i="3"/>
  <c r="AK129" i="3" s="1"/>
  <c r="AB129" i="3"/>
  <c r="AE129" i="3" s="1"/>
  <c r="AI129" i="3" s="1"/>
  <c r="AB121" i="3"/>
  <c r="AE121" i="3" s="1"/>
  <c r="AI121" i="3" s="1"/>
  <c r="AB994" i="3"/>
  <c r="AE994" i="3" s="1"/>
  <c r="AI994" i="3" s="1"/>
  <c r="AB978" i="3"/>
  <c r="AE978" i="3" s="1"/>
  <c r="AI978" i="3" s="1"/>
  <c r="AB962" i="3"/>
  <c r="AE962" i="3" s="1"/>
  <c r="AI962" i="3" s="1"/>
  <c r="AB946" i="3"/>
  <c r="AE946" i="3" s="1"/>
  <c r="AI946" i="3" s="1"/>
  <c r="AB930" i="3"/>
  <c r="AE930" i="3" s="1"/>
  <c r="AI930" i="3" s="1"/>
  <c r="AB914" i="3"/>
  <c r="AE914" i="3" s="1"/>
  <c r="AI914" i="3" s="1"/>
  <c r="AB898" i="3"/>
  <c r="AE898" i="3" s="1"/>
  <c r="AI898" i="3" s="1"/>
  <c r="AB882" i="3"/>
  <c r="AE882" i="3" s="1"/>
  <c r="AI882" i="3" s="1"/>
  <c r="AB866" i="3"/>
  <c r="AE866" i="3" s="1"/>
  <c r="AI866" i="3" s="1"/>
  <c r="AB850" i="3"/>
  <c r="AE850" i="3" s="1"/>
  <c r="AI850" i="3" s="1"/>
  <c r="AB834" i="3"/>
  <c r="AE834" i="3" s="1"/>
  <c r="AI834" i="3" s="1"/>
  <c r="AB818" i="3"/>
  <c r="AE818" i="3" s="1"/>
  <c r="AI818" i="3" s="1"/>
  <c r="AB802" i="3"/>
  <c r="AE802" i="3" s="1"/>
  <c r="AI802" i="3" s="1"/>
  <c r="AB786" i="3"/>
  <c r="AE786" i="3" s="1"/>
  <c r="AI786" i="3" s="1"/>
  <c r="AB770" i="3"/>
  <c r="AE770" i="3" s="1"/>
  <c r="AI770" i="3" s="1"/>
  <c r="AB754" i="3"/>
  <c r="AE754" i="3" s="1"/>
  <c r="AI754" i="3" s="1"/>
  <c r="AB738" i="3"/>
  <c r="AE738" i="3" s="1"/>
  <c r="AI738" i="3" s="1"/>
  <c r="AB722" i="3"/>
  <c r="AE722" i="3" s="1"/>
  <c r="AI722" i="3" s="1"/>
  <c r="AB706" i="3"/>
  <c r="AE706" i="3" s="1"/>
  <c r="AI706" i="3" s="1"/>
  <c r="AB690" i="3"/>
  <c r="AE690" i="3" s="1"/>
  <c r="AI690" i="3" s="1"/>
  <c r="AB674" i="3"/>
  <c r="AE674" i="3" s="1"/>
  <c r="AI674" i="3" s="1"/>
  <c r="AB658" i="3"/>
  <c r="AE658" i="3" s="1"/>
  <c r="AI658" i="3" s="1"/>
  <c r="AB642" i="3"/>
  <c r="AE642" i="3" s="1"/>
  <c r="AI642" i="3" s="1"/>
  <c r="AB626" i="3"/>
  <c r="AE626" i="3" s="1"/>
  <c r="AI626" i="3" s="1"/>
  <c r="AB610" i="3"/>
  <c r="AE610" i="3" s="1"/>
  <c r="AI610" i="3" s="1"/>
  <c r="AB594" i="3"/>
  <c r="AE594" i="3" s="1"/>
  <c r="AI594" i="3" s="1"/>
  <c r="AB578" i="3"/>
  <c r="AE578" i="3" s="1"/>
  <c r="AI578" i="3" s="1"/>
  <c r="AB562" i="3"/>
  <c r="AE562" i="3" s="1"/>
  <c r="AI562" i="3" s="1"/>
  <c r="AB546" i="3"/>
  <c r="AE546" i="3" s="1"/>
  <c r="AI546" i="3" s="1"/>
  <c r="AB530" i="3"/>
  <c r="AE530" i="3" s="1"/>
  <c r="AI530" i="3" s="1"/>
  <c r="AB514" i="3"/>
  <c r="AE514" i="3" s="1"/>
  <c r="AI514" i="3" s="1"/>
  <c r="AB498" i="3"/>
  <c r="AE498" i="3" s="1"/>
  <c r="AI498" i="3" s="1"/>
  <c r="AB482" i="3"/>
  <c r="AE482" i="3" s="1"/>
  <c r="AI482" i="3" s="1"/>
  <c r="AB466" i="3"/>
  <c r="AE466" i="3" s="1"/>
  <c r="AI466" i="3" s="1"/>
  <c r="AB450" i="3"/>
  <c r="AE450" i="3" s="1"/>
  <c r="AI450" i="3" s="1"/>
  <c r="AB434" i="3"/>
  <c r="AE434" i="3" s="1"/>
  <c r="AI434" i="3" s="1"/>
  <c r="AB418" i="3"/>
  <c r="AE418" i="3" s="1"/>
  <c r="AI418" i="3" s="1"/>
  <c r="AB402" i="3"/>
  <c r="AE402" i="3" s="1"/>
  <c r="AI402" i="3" s="1"/>
  <c r="AB386" i="3"/>
  <c r="AE386" i="3" s="1"/>
  <c r="AI386" i="3" s="1"/>
  <c r="AB370" i="3"/>
  <c r="AE370" i="3" s="1"/>
  <c r="AI370" i="3" s="1"/>
  <c r="AB354" i="3"/>
  <c r="AE354" i="3" s="1"/>
  <c r="AI354" i="3" s="1"/>
  <c r="AB338" i="3"/>
  <c r="AE338" i="3" s="1"/>
  <c r="AI338" i="3" s="1"/>
  <c r="AB322" i="3"/>
  <c r="AE322" i="3" s="1"/>
  <c r="AI322" i="3" s="1"/>
  <c r="AJ982" i="3"/>
  <c r="AK982" i="3" s="1"/>
  <c r="AJ950" i="3"/>
  <c r="AK950" i="3" s="1"/>
  <c r="AJ918" i="3"/>
  <c r="AK918" i="3" s="1"/>
  <c r="AJ886" i="3"/>
  <c r="AK886" i="3" s="1"/>
  <c r="AJ854" i="3"/>
  <c r="AK854" i="3" s="1"/>
  <c r="AJ822" i="3"/>
  <c r="AK822" i="3" s="1"/>
  <c r="AJ790" i="3"/>
  <c r="AK790" i="3" s="1"/>
  <c r="AJ758" i="3"/>
  <c r="AK758" i="3" s="1"/>
  <c r="AJ726" i="3"/>
  <c r="AK726" i="3" s="1"/>
  <c r="AJ694" i="3"/>
  <c r="AK694" i="3" s="1"/>
  <c r="AJ662" i="3"/>
  <c r="AK662" i="3" s="1"/>
  <c r="AJ630" i="3"/>
  <c r="AK630" i="3" s="1"/>
  <c r="AJ598" i="3"/>
  <c r="AK598" i="3" s="1"/>
  <c r="AJ566" i="3"/>
  <c r="AK566" i="3" s="1"/>
  <c r="AJ534" i="3"/>
  <c r="AK534" i="3" s="1"/>
  <c r="AJ502" i="3"/>
  <c r="AK502" i="3" s="1"/>
  <c r="AJ470" i="3"/>
  <c r="AK470" i="3" s="1"/>
  <c r="AJ438" i="3"/>
  <c r="AK438" i="3" s="1"/>
  <c r="AJ406" i="3"/>
  <c r="AK406" i="3" s="1"/>
  <c r="AJ374" i="3"/>
  <c r="AK374" i="3" s="1"/>
  <c r="AJ342" i="3"/>
  <c r="AK342" i="3" s="1"/>
  <c r="AJ310" i="3"/>
  <c r="AK310" i="3" s="1"/>
  <c r="AJ278" i="3"/>
  <c r="AK278" i="3" s="1"/>
  <c r="AJ246" i="3"/>
  <c r="AK246" i="3" s="1"/>
  <c r="AJ214" i="3"/>
  <c r="AK214" i="3" s="1"/>
  <c r="AJ182" i="3"/>
  <c r="AK182" i="3" s="1"/>
  <c r="AJ150" i="3"/>
  <c r="AK150" i="3" s="1"/>
  <c r="AJ118" i="3"/>
  <c r="AK118" i="3" s="1"/>
  <c r="AJ86" i="3"/>
  <c r="AK86" i="3" s="1"/>
  <c r="AJ54" i="3"/>
  <c r="AK54" i="3" s="1"/>
  <c r="AJ22" i="3"/>
  <c r="AK22" i="3" s="1"/>
  <c r="AE314" i="3"/>
  <c r="AI314" i="3" s="1"/>
  <c r="AJ314" i="3"/>
  <c r="AK314" i="3" s="1"/>
  <c r="AE306" i="3"/>
  <c r="AI306" i="3" s="1"/>
  <c r="AJ306" i="3"/>
  <c r="AK306" i="3" s="1"/>
  <c r="AE298" i="3"/>
  <c r="AI298" i="3" s="1"/>
  <c r="AJ298" i="3"/>
  <c r="AK298" i="3" s="1"/>
  <c r="AE290" i="3"/>
  <c r="AI290" i="3" s="1"/>
  <c r="AJ290" i="3"/>
  <c r="AK290" i="3" s="1"/>
  <c r="AE282" i="3"/>
  <c r="AI282" i="3" s="1"/>
  <c r="AJ282" i="3"/>
  <c r="AK282" i="3" s="1"/>
  <c r="AE274" i="3"/>
  <c r="AI274" i="3" s="1"/>
  <c r="AJ274" i="3"/>
  <c r="AK274" i="3" s="1"/>
  <c r="AE266" i="3"/>
  <c r="AI266" i="3" s="1"/>
  <c r="AJ266" i="3"/>
  <c r="AK266" i="3" s="1"/>
  <c r="AE258" i="3"/>
  <c r="AI258" i="3" s="1"/>
  <c r="AJ258" i="3"/>
  <c r="AK258" i="3" s="1"/>
  <c r="AE250" i="3"/>
  <c r="AI250" i="3" s="1"/>
  <c r="AJ250" i="3"/>
  <c r="AK250" i="3" s="1"/>
  <c r="AE242" i="3"/>
  <c r="AI242" i="3" s="1"/>
  <c r="AJ242" i="3"/>
  <c r="AK242" i="3" s="1"/>
  <c r="AE234" i="3"/>
  <c r="AI234" i="3" s="1"/>
  <c r="AJ234" i="3"/>
  <c r="AK234" i="3" s="1"/>
  <c r="AE226" i="3"/>
  <c r="AI226" i="3" s="1"/>
  <c r="AJ226" i="3"/>
  <c r="AK226" i="3" s="1"/>
  <c r="AE218" i="3"/>
  <c r="AI218" i="3" s="1"/>
  <c r="AJ218" i="3"/>
  <c r="AK218" i="3" s="1"/>
  <c r="AE210" i="3"/>
  <c r="AI210" i="3" s="1"/>
  <c r="AJ210" i="3"/>
  <c r="AK210" i="3" s="1"/>
  <c r="AE202" i="3"/>
  <c r="AI202" i="3" s="1"/>
  <c r="AJ202" i="3"/>
  <c r="AK202" i="3" s="1"/>
  <c r="AE194" i="3"/>
  <c r="AI194" i="3" s="1"/>
  <c r="AJ194" i="3"/>
  <c r="AK194" i="3" s="1"/>
  <c r="AE186" i="3"/>
  <c r="AI186" i="3" s="1"/>
  <c r="AJ186" i="3"/>
  <c r="AK186" i="3" s="1"/>
  <c r="AE178" i="3"/>
  <c r="AI178" i="3" s="1"/>
  <c r="AJ178" i="3"/>
  <c r="AK178" i="3" s="1"/>
  <c r="AE170" i="3"/>
  <c r="AI170" i="3" s="1"/>
  <c r="AJ170" i="3"/>
  <c r="AK170" i="3" s="1"/>
  <c r="AE162" i="3"/>
  <c r="AI162" i="3" s="1"/>
  <c r="AJ162" i="3"/>
  <c r="AK162" i="3" s="1"/>
  <c r="AE154" i="3"/>
  <c r="AI154" i="3" s="1"/>
  <c r="AJ154" i="3"/>
  <c r="AK154" i="3" s="1"/>
  <c r="AE146" i="3"/>
  <c r="AI146" i="3" s="1"/>
  <c r="AJ146" i="3"/>
  <c r="AK146" i="3" s="1"/>
  <c r="AE138" i="3"/>
  <c r="AI138" i="3" s="1"/>
  <c r="AJ138" i="3"/>
  <c r="AK138" i="3" s="1"/>
  <c r="AE130" i="3"/>
  <c r="AI130" i="3" s="1"/>
  <c r="AJ130" i="3"/>
  <c r="AK130" i="3" s="1"/>
  <c r="AE122" i="3"/>
  <c r="AI122" i="3" s="1"/>
  <c r="AJ122" i="3"/>
  <c r="AK122" i="3" s="1"/>
  <c r="AE114" i="3"/>
  <c r="AI114" i="3" s="1"/>
  <c r="AJ114" i="3"/>
  <c r="AK114" i="3" s="1"/>
  <c r="AE106" i="3"/>
  <c r="AI106" i="3" s="1"/>
  <c r="AJ106" i="3"/>
  <c r="AK106" i="3" s="1"/>
  <c r="AE98" i="3"/>
  <c r="AI98" i="3" s="1"/>
  <c r="AJ98" i="3"/>
  <c r="AK98" i="3" s="1"/>
  <c r="AE90" i="3"/>
  <c r="AI90" i="3" s="1"/>
  <c r="AJ90" i="3"/>
  <c r="AK90" i="3" s="1"/>
  <c r="AE82" i="3"/>
  <c r="AI82" i="3" s="1"/>
  <c r="AJ82" i="3"/>
  <c r="AK82" i="3" s="1"/>
  <c r="AE74" i="3"/>
  <c r="AI74" i="3" s="1"/>
  <c r="AJ74" i="3"/>
  <c r="AK74" i="3" s="1"/>
  <c r="AE66" i="3"/>
  <c r="AI66" i="3" s="1"/>
  <c r="AJ66" i="3"/>
  <c r="AK66" i="3" s="1"/>
  <c r="AE58" i="3"/>
  <c r="AI58" i="3" s="1"/>
  <c r="AJ58" i="3"/>
  <c r="AK58" i="3" s="1"/>
  <c r="AE50" i="3"/>
  <c r="AI50" i="3" s="1"/>
  <c r="AJ50" i="3"/>
  <c r="AK50" i="3" s="1"/>
  <c r="AE42" i="3"/>
  <c r="AI42" i="3" s="1"/>
  <c r="AJ42" i="3"/>
  <c r="AK42" i="3" s="1"/>
  <c r="AE34" i="3"/>
  <c r="AI34" i="3" s="1"/>
  <c r="AJ34" i="3"/>
  <c r="AK34" i="3" s="1"/>
  <c r="AE26" i="3"/>
  <c r="AI26" i="3" s="1"/>
  <c r="AJ26" i="3"/>
  <c r="AK26" i="3" s="1"/>
  <c r="AE18" i="3"/>
  <c r="AI18" i="3" s="1"/>
  <c r="AJ18" i="3"/>
  <c r="AK18" i="3" s="1"/>
  <c r="AB113" i="3"/>
  <c r="AE113" i="3" s="1"/>
  <c r="AI113" i="3" s="1"/>
  <c r="AB97" i="3"/>
  <c r="AE97" i="3" s="1"/>
  <c r="AI97" i="3" s="1"/>
  <c r="AB81" i="3"/>
  <c r="AE81" i="3" s="1"/>
  <c r="AI81" i="3" s="1"/>
  <c r="AB65" i="3"/>
  <c r="AE65" i="3" s="1"/>
  <c r="AI65" i="3" s="1"/>
  <c r="AB49" i="3"/>
  <c r="AE49" i="3" s="1"/>
  <c r="AI49" i="3" s="1"/>
  <c r="AB33" i="3"/>
  <c r="AE33" i="3" s="1"/>
  <c r="AI33" i="3" s="1"/>
  <c r="AB17" i="3"/>
  <c r="AE17" i="3" s="1"/>
  <c r="AI17" i="3" s="1"/>
  <c r="AE105" i="3"/>
  <c r="AI105" i="3" s="1"/>
  <c r="AE89" i="3"/>
  <c r="AI89" i="3" s="1"/>
  <c r="AE73" i="3"/>
  <c r="AI73" i="3" s="1"/>
  <c r="AE57" i="3"/>
  <c r="AI57" i="3" s="1"/>
  <c r="AE41" i="3"/>
  <c r="AI41" i="3" s="1"/>
  <c r="AE25" i="3"/>
  <c r="AI25" i="3" s="1"/>
  <c r="AB112" i="3"/>
  <c r="AE112" i="3" s="1"/>
  <c r="AI112" i="3" s="1"/>
  <c r="AB96" i="3"/>
  <c r="AE96" i="3" s="1"/>
  <c r="AI96" i="3" s="1"/>
  <c r="AB80" i="3"/>
  <c r="AE80" i="3" s="1"/>
  <c r="AI80" i="3" s="1"/>
  <c r="AB64" i="3"/>
  <c r="AE64" i="3" s="1"/>
  <c r="AI64" i="3" s="1"/>
  <c r="AB48" i="3"/>
  <c r="AE48" i="3" s="1"/>
  <c r="AI48" i="3" s="1"/>
  <c r="AB32" i="3"/>
  <c r="AE32" i="3" s="1"/>
  <c r="AI32" i="3" s="1"/>
  <c r="AB16" i="3"/>
  <c r="AE16" i="3" s="1"/>
  <c r="AI16" i="3" s="1"/>
  <c r="AE104" i="3"/>
  <c r="AI104" i="3" s="1"/>
  <c r="AE88" i="3"/>
  <c r="AI88" i="3" s="1"/>
  <c r="AE72" i="3"/>
  <c r="AI72" i="3" s="1"/>
  <c r="AE56" i="3"/>
  <c r="AI56" i="3" s="1"/>
  <c r="AE40" i="3"/>
  <c r="AI40" i="3" s="1"/>
  <c r="AE24" i="3"/>
  <c r="AI24" i="3" s="1"/>
  <c r="AB127" i="3"/>
  <c r="AE127" i="3" s="1"/>
  <c r="AI127" i="3" s="1"/>
  <c r="AB111" i="3"/>
  <c r="AE111" i="3" s="1"/>
  <c r="AI111" i="3" s="1"/>
  <c r="AB95" i="3"/>
  <c r="AE95" i="3" s="1"/>
  <c r="AI95" i="3" s="1"/>
  <c r="AB79" i="3"/>
  <c r="AE79" i="3" s="1"/>
  <c r="AI79" i="3" s="1"/>
  <c r="AB63" i="3"/>
  <c r="AE63" i="3" s="1"/>
  <c r="AI63" i="3" s="1"/>
  <c r="AB47" i="3"/>
  <c r="AE47" i="3" s="1"/>
  <c r="AI47" i="3" s="1"/>
  <c r="AB31" i="3"/>
  <c r="AE31" i="3" s="1"/>
  <c r="AI31" i="3" s="1"/>
  <c r="AB15" i="3"/>
  <c r="AE15" i="3" s="1"/>
  <c r="AI15" i="3" s="1"/>
  <c r="AE135" i="3"/>
  <c r="AI135" i="3" s="1"/>
  <c r="AE119" i="3"/>
  <c r="AI119" i="3" s="1"/>
  <c r="AE103" i="3"/>
  <c r="AI103" i="3" s="1"/>
  <c r="AE87" i="3"/>
  <c r="AI87" i="3" s="1"/>
  <c r="AE71" i="3"/>
  <c r="AI71" i="3" s="1"/>
  <c r="AE55" i="3"/>
  <c r="AI55" i="3" s="1"/>
  <c r="AE39" i="3"/>
  <c r="AI39" i="3" s="1"/>
  <c r="AE23" i="3"/>
  <c r="AI23" i="3" s="1"/>
  <c r="AE9" i="3"/>
  <c r="AJ11" i="3"/>
  <c r="AD9" i="3"/>
  <c r="AK11" i="3" l="1"/>
  <c r="AO11" i="3" s="1"/>
  <c r="AN11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V6" i="3"/>
  <c r="W6" i="3"/>
  <c r="BE1007" i="3" l="1"/>
  <c r="BG1007" i="3" s="1"/>
  <c r="BE1006" i="3"/>
  <c r="BG1006" i="3" s="1"/>
  <c r="BE1005" i="3"/>
  <c r="BG1005" i="3" s="1"/>
  <c r="BE1004" i="3"/>
  <c r="BG1004" i="3" s="1"/>
  <c r="BE1003" i="3"/>
  <c r="BG1003" i="3" s="1"/>
  <c r="BE1002" i="3"/>
  <c r="BG1002" i="3" s="1"/>
  <c r="BE1001" i="3"/>
  <c r="BG1001" i="3" s="1"/>
  <c r="BE1000" i="3"/>
  <c r="BG1000" i="3" s="1"/>
  <c r="BE999" i="3"/>
  <c r="BG999" i="3" s="1"/>
  <c r="BE998" i="3"/>
  <c r="BG998" i="3" s="1"/>
  <c r="BE997" i="3"/>
  <c r="BG997" i="3" s="1"/>
  <c r="BE996" i="3"/>
  <c r="BG996" i="3" s="1"/>
  <c r="BE995" i="3"/>
  <c r="BG995" i="3" s="1"/>
  <c r="BE994" i="3"/>
  <c r="BG994" i="3" s="1"/>
  <c r="BE993" i="3"/>
  <c r="BG993" i="3" s="1"/>
  <c r="BE992" i="3"/>
  <c r="BG992" i="3" s="1"/>
  <c r="BE991" i="3"/>
  <c r="BG991" i="3" s="1"/>
  <c r="BE990" i="3"/>
  <c r="BG990" i="3" s="1"/>
  <c r="BE989" i="3"/>
  <c r="BG989" i="3" s="1"/>
  <c r="BE988" i="3"/>
  <c r="BG988" i="3" s="1"/>
  <c r="BE987" i="3"/>
  <c r="BG987" i="3" s="1"/>
  <c r="BE986" i="3"/>
  <c r="BG986" i="3" s="1"/>
  <c r="BE985" i="3"/>
  <c r="BE984" i="3"/>
  <c r="BG984" i="3" s="1"/>
  <c r="BE983" i="3"/>
  <c r="BG983" i="3" s="1"/>
  <c r="BE982" i="3"/>
  <c r="BG982" i="3" s="1"/>
  <c r="BE981" i="3"/>
  <c r="BG981" i="3" s="1"/>
  <c r="BE980" i="3"/>
  <c r="BG980" i="3" s="1"/>
  <c r="BE979" i="3"/>
  <c r="BG979" i="3" s="1"/>
  <c r="BE978" i="3"/>
  <c r="BG978" i="3" s="1"/>
  <c r="BE977" i="3"/>
  <c r="BG977" i="3" s="1"/>
  <c r="BE976" i="3"/>
  <c r="BG976" i="3" s="1"/>
  <c r="BE975" i="3"/>
  <c r="BE974" i="3"/>
  <c r="BG974" i="3" s="1"/>
  <c r="BE973" i="3"/>
  <c r="BE972" i="3"/>
  <c r="BE971" i="3"/>
  <c r="BE970" i="3"/>
  <c r="BG970" i="3" s="1"/>
  <c r="BE969" i="3"/>
  <c r="BE968" i="3"/>
  <c r="BG968" i="3" s="1"/>
  <c r="BE967" i="3"/>
  <c r="BE966" i="3"/>
  <c r="BG966" i="3" s="1"/>
  <c r="BE965" i="3"/>
  <c r="BE964" i="3"/>
  <c r="BE963" i="3"/>
  <c r="BE962" i="3"/>
  <c r="BG962" i="3" s="1"/>
  <c r="BE961" i="3"/>
  <c r="BE960" i="3"/>
  <c r="BG960" i="3" s="1"/>
  <c r="BE959" i="3"/>
  <c r="BE958" i="3"/>
  <c r="BG958" i="3" s="1"/>
  <c r="BE957" i="3"/>
  <c r="BE956" i="3"/>
  <c r="BE955" i="3"/>
  <c r="BE954" i="3"/>
  <c r="BG954" i="3" s="1"/>
  <c r="BE953" i="3"/>
  <c r="BE952" i="3"/>
  <c r="BG952" i="3" s="1"/>
  <c r="BE951" i="3"/>
  <c r="BE950" i="3"/>
  <c r="BG950" i="3" s="1"/>
  <c r="BE949" i="3"/>
  <c r="BE948" i="3"/>
  <c r="BE947" i="3"/>
  <c r="BH947" i="3" s="1"/>
  <c r="BD947" i="3"/>
  <c r="BE946" i="3"/>
  <c r="BH946" i="3" s="1"/>
  <c r="BD946" i="3"/>
  <c r="BE945" i="3"/>
  <c r="BH945" i="3" s="1"/>
  <c r="BD945" i="3"/>
  <c r="BE944" i="3"/>
  <c r="BH944" i="3" s="1"/>
  <c r="BD944" i="3"/>
  <c r="BE943" i="3"/>
  <c r="BH943" i="3" s="1"/>
  <c r="BD943" i="3"/>
  <c r="BE942" i="3"/>
  <c r="BH942" i="3" s="1"/>
  <c r="BD942" i="3"/>
  <c r="BE941" i="3"/>
  <c r="BH941" i="3" s="1"/>
  <c r="BD941" i="3"/>
  <c r="BE940" i="3"/>
  <c r="BH940" i="3" s="1"/>
  <c r="BD940" i="3"/>
  <c r="BE939" i="3"/>
  <c r="BH939" i="3" s="1"/>
  <c r="BD939" i="3"/>
  <c r="BE938" i="3"/>
  <c r="BH938" i="3" s="1"/>
  <c r="BD938" i="3"/>
  <c r="BE937" i="3"/>
  <c r="BH937" i="3" s="1"/>
  <c r="BD937" i="3"/>
  <c r="BE936" i="3"/>
  <c r="BH936" i="3" s="1"/>
  <c r="BD936" i="3"/>
  <c r="BE935" i="3"/>
  <c r="BE934" i="3"/>
  <c r="BE933" i="3"/>
  <c r="BE932" i="3"/>
  <c r="BE931" i="3"/>
  <c r="BE930" i="3"/>
  <c r="BH930" i="3" s="1"/>
  <c r="BD930" i="3"/>
  <c r="BE929" i="3"/>
  <c r="BH929" i="3" s="1"/>
  <c r="BD929" i="3"/>
  <c r="BE928" i="3"/>
  <c r="BH928" i="3" s="1"/>
  <c r="BD928" i="3"/>
  <c r="BE927" i="3"/>
  <c r="BH927" i="3" s="1"/>
  <c r="BD927" i="3"/>
  <c r="BE926" i="3"/>
  <c r="BH926" i="3" s="1"/>
  <c r="BD926" i="3"/>
  <c r="BE925" i="3"/>
  <c r="BH925" i="3" s="1"/>
  <c r="BD925" i="3"/>
  <c r="BE924" i="3"/>
  <c r="BH924" i="3" s="1"/>
  <c r="BD924" i="3"/>
  <c r="BE923" i="3"/>
  <c r="BH923" i="3" s="1"/>
  <c r="BD923" i="3"/>
  <c r="BE922" i="3"/>
  <c r="BH922" i="3" s="1"/>
  <c r="BD922" i="3"/>
  <c r="BE921" i="3"/>
  <c r="BH921" i="3" s="1"/>
  <c r="BD921" i="3"/>
  <c r="BE920" i="3"/>
  <c r="BH920" i="3" s="1"/>
  <c r="BD920" i="3"/>
  <c r="BE919" i="3"/>
  <c r="BH919" i="3" s="1"/>
  <c r="BD919" i="3"/>
  <c r="BE918" i="3"/>
  <c r="BH918" i="3" s="1"/>
  <c r="BD918" i="3"/>
  <c r="BE917" i="3"/>
  <c r="BH917" i="3" s="1"/>
  <c r="BD917" i="3"/>
  <c r="BE916" i="3"/>
  <c r="BH916" i="3" s="1"/>
  <c r="BD916" i="3"/>
  <c r="BE915" i="3"/>
  <c r="BH915" i="3" s="1"/>
  <c r="BD915" i="3"/>
  <c r="BE914" i="3"/>
  <c r="BH914" i="3" s="1"/>
  <c r="BD914" i="3"/>
  <c r="BE913" i="3"/>
  <c r="BH913" i="3" s="1"/>
  <c r="BD913" i="3"/>
  <c r="BE912" i="3"/>
  <c r="BH912" i="3" s="1"/>
  <c r="BD912" i="3"/>
  <c r="BE911" i="3"/>
  <c r="BH911" i="3" s="1"/>
  <c r="BD911" i="3"/>
  <c r="BE910" i="3"/>
  <c r="BH910" i="3" s="1"/>
  <c r="BD910" i="3"/>
  <c r="BE909" i="3"/>
  <c r="BH909" i="3" s="1"/>
  <c r="BD909" i="3"/>
  <c r="BE908" i="3"/>
  <c r="BH908" i="3" s="1"/>
  <c r="BD908" i="3"/>
  <c r="BE907" i="3"/>
  <c r="BH907" i="3" s="1"/>
  <c r="BD907" i="3"/>
  <c r="BE906" i="3"/>
  <c r="BH906" i="3" s="1"/>
  <c r="BD906" i="3"/>
  <c r="BE905" i="3"/>
  <c r="BH905" i="3" s="1"/>
  <c r="BD905" i="3"/>
  <c r="BE904" i="3"/>
  <c r="BH904" i="3" s="1"/>
  <c r="BD904" i="3"/>
  <c r="BE903" i="3"/>
  <c r="BH903" i="3" s="1"/>
  <c r="BD903" i="3"/>
  <c r="BE902" i="3"/>
  <c r="BH902" i="3" s="1"/>
  <c r="BD902" i="3"/>
  <c r="BE901" i="3"/>
  <c r="BH901" i="3" s="1"/>
  <c r="BD901" i="3"/>
  <c r="BE900" i="3"/>
  <c r="BH900" i="3" s="1"/>
  <c r="BD900" i="3"/>
  <c r="BE899" i="3"/>
  <c r="BH899" i="3" s="1"/>
  <c r="BD899" i="3"/>
  <c r="BE898" i="3"/>
  <c r="BH898" i="3" s="1"/>
  <c r="BD898" i="3"/>
  <c r="BE897" i="3"/>
  <c r="BH897" i="3" s="1"/>
  <c r="BD897" i="3"/>
  <c r="BE896" i="3"/>
  <c r="BE895" i="3"/>
  <c r="BE894" i="3"/>
  <c r="BE893" i="3"/>
  <c r="BE892" i="3"/>
  <c r="BE891" i="3"/>
  <c r="BE890" i="3"/>
  <c r="BE889" i="3"/>
  <c r="BE888" i="3"/>
  <c r="BE887" i="3"/>
  <c r="BE886" i="3"/>
  <c r="BE885" i="3"/>
  <c r="BE884" i="3"/>
  <c r="BE883" i="3"/>
  <c r="BE882" i="3"/>
  <c r="BE881" i="3"/>
  <c r="BE880" i="3"/>
  <c r="BE879" i="3"/>
  <c r="BE878" i="3"/>
  <c r="BE877" i="3"/>
  <c r="BE876" i="3"/>
  <c r="BE875" i="3"/>
  <c r="BE874" i="3"/>
  <c r="BE873" i="3"/>
  <c r="BE872" i="3"/>
  <c r="BE871" i="3"/>
  <c r="BE870" i="3"/>
  <c r="BE869" i="3"/>
  <c r="BE868" i="3"/>
  <c r="BH868" i="3" s="1"/>
  <c r="BD868" i="3"/>
  <c r="BE867" i="3"/>
  <c r="BH867" i="3" s="1"/>
  <c r="BD867" i="3"/>
  <c r="BE866" i="3"/>
  <c r="BH866" i="3" s="1"/>
  <c r="BD866" i="3"/>
  <c r="BE865" i="3"/>
  <c r="BH865" i="3" s="1"/>
  <c r="BD865" i="3"/>
  <c r="BE864" i="3"/>
  <c r="BH864" i="3" s="1"/>
  <c r="BD864" i="3"/>
  <c r="BE863" i="3"/>
  <c r="BH863" i="3" s="1"/>
  <c r="BD863" i="3"/>
  <c r="BE862" i="3"/>
  <c r="BH862" i="3" s="1"/>
  <c r="BD862" i="3"/>
  <c r="BE861" i="3"/>
  <c r="BH861" i="3" s="1"/>
  <c r="BD861" i="3"/>
  <c r="BE860" i="3"/>
  <c r="BH860" i="3" s="1"/>
  <c r="BD860" i="3"/>
  <c r="BE859" i="3"/>
  <c r="BH859" i="3" s="1"/>
  <c r="BD859" i="3"/>
  <c r="BE858" i="3"/>
  <c r="BH858" i="3" s="1"/>
  <c r="BD858" i="3"/>
  <c r="BE857" i="3"/>
  <c r="BH857" i="3" s="1"/>
  <c r="BD857" i="3"/>
  <c r="BE856" i="3"/>
  <c r="BH856" i="3" s="1"/>
  <c r="BD856" i="3"/>
  <c r="BE855" i="3"/>
  <c r="BH855" i="3" s="1"/>
  <c r="BD855" i="3"/>
  <c r="BE854" i="3"/>
  <c r="BH854" i="3" s="1"/>
  <c r="BD854" i="3"/>
  <c r="BE853" i="3"/>
  <c r="BH853" i="3" s="1"/>
  <c r="BD853" i="3"/>
  <c r="BE852" i="3"/>
  <c r="BH852" i="3" s="1"/>
  <c r="BD852" i="3"/>
  <c r="BE851" i="3"/>
  <c r="BH851" i="3" s="1"/>
  <c r="BD851" i="3"/>
  <c r="BE850" i="3"/>
  <c r="BH850" i="3" s="1"/>
  <c r="BD850" i="3"/>
  <c r="BE849" i="3"/>
  <c r="BH849" i="3" s="1"/>
  <c r="BD849" i="3"/>
  <c r="BE848" i="3"/>
  <c r="BH848" i="3" s="1"/>
  <c r="BD848" i="3"/>
  <c r="BE847" i="3"/>
  <c r="BH847" i="3" s="1"/>
  <c r="BD847" i="3"/>
  <c r="BE846" i="3"/>
  <c r="BH846" i="3" s="1"/>
  <c r="BD846" i="3"/>
  <c r="BE845" i="3"/>
  <c r="BH845" i="3" s="1"/>
  <c r="BD845" i="3"/>
  <c r="BE844" i="3"/>
  <c r="BH844" i="3" s="1"/>
  <c r="BD844" i="3"/>
  <c r="BE843" i="3"/>
  <c r="BH843" i="3" s="1"/>
  <c r="BD843" i="3"/>
  <c r="BE842" i="3"/>
  <c r="BH842" i="3" s="1"/>
  <c r="BD842" i="3"/>
  <c r="BE841" i="3"/>
  <c r="BH841" i="3" s="1"/>
  <c r="BD841" i="3"/>
  <c r="BE840" i="3"/>
  <c r="BH840" i="3" s="1"/>
  <c r="BD840" i="3"/>
  <c r="BE839" i="3"/>
  <c r="BH839" i="3" s="1"/>
  <c r="BD839" i="3"/>
  <c r="BE838" i="3"/>
  <c r="BH838" i="3" s="1"/>
  <c r="BD838" i="3"/>
  <c r="BE837" i="3"/>
  <c r="BH837" i="3" s="1"/>
  <c r="BD837" i="3"/>
  <c r="BE836" i="3"/>
  <c r="BH836" i="3" s="1"/>
  <c r="BD836" i="3"/>
  <c r="BE835" i="3"/>
  <c r="BH835" i="3" s="1"/>
  <c r="BD835" i="3"/>
  <c r="BE834" i="3"/>
  <c r="BH834" i="3" s="1"/>
  <c r="BD834" i="3"/>
  <c r="BE833" i="3"/>
  <c r="BH833" i="3" s="1"/>
  <c r="BD833" i="3"/>
  <c r="BE832" i="3"/>
  <c r="BH832" i="3" s="1"/>
  <c r="BD832" i="3"/>
  <c r="BE831" i="3"/>
  <c r="BH831" i="3" s="1"/>
  <c r="BD831" i="3"/>
  <c r="BE830" i="3"/>
  <c r="BH830" i="3" s="1"/>
  <c r="BD830" i="3"/>
  <c r="BE829" i="3"/>
  <c r="BH829" i="3" s="1"/>
  <c r="BD829" i="3"/>
  <c r="BE828" i="3"/>
  <c r="BH828" i="3" s="1"/>
  <c r="BD828" i="3"/>
  <c r="BE827" i="3"/>
  <c r="BH827" i="3" s="1"/>
  <c r="BD827" i="3"/>
  <c r="BE826" i="3"/>
  <c r="BH826" i="3" s="1"/>
  <c r="BD826" i="3"/>
  <c r="BE825" i="3"/>
  <c r="BH825" i="3" s="1"/>
  <c r="BD825" i="3"/>
  <c r="BE824" i="3"/>
  <c r="BH824" i="3" s="1"/>
  <c r="BD824" i="3"/>
  <c r="BE823" i="3"/>
  <c r="BH823" i="3" s="1"/>
  <c r="BD823" i="3"/>
  <c r="BE822" i="3"/>
  <c r="BH822" i="3" s="1"/>
  <c r="BD822" i="3"/>
  <c r="BE821" i="3"/>
  <c r="BH821" i="3" s="1"/>
  <c r="BD821" i="3"/>
  <c r="BE820" i="3"/>
  <c r="BH820" i="3" s="1"/>
  <c r="BD820" i="3"/>
  <c r="BE819" i="3"/>
  <c r="BH819" i="3" s="1"/>
  <c r="BD819" i="3"/>
  <c r="BE818" i="3"/>
  <c r="BH818" i="3" s="1"/>
  <c r="BD818" i="3"/>
  <c r="BE817" i="3"/>
  <c r="BH817" i="3" s="1"/>
  <c r="BD817" i="3"/>
  <c r="BE816" i="3"/>
  <c r="BH816" i="3" s="1"/>
  <c r="BD816" i="3"/>
  <c r="BE815" i="3"/>
  <c r="BH815" i="3" s="1"/>
  <c r="BD815" i="3"/>
  <c r="BE814" i="3"/>
  <c r="BH814" i="3" s="1"/>
  <c r="BD814" i="3"/>
  <c r="BE813" i="3"/>
  <c r="BH813" i="3" s="1"/>
  <c r="BD813" i="3"/>
  <c r="BE812" i="3"/>
  <c r="BH812" i="3" s="1"/>
  <c r="BD812" i="3"/>
  <c r="BE811" i="3"/>
  <c r="BH811" i="3" s="1"/>
  <c r="BD811" i="3"/>
  <c r="BE810" i="3"/>
  <c r="BH810" i="3" s="1"/>
  <c r="BD810" i="3"/>
  <c r="BE809" i="3"/>
  <c r="BH809" i="3" s="1"/>
  <c r="BD809" i="3"/>
  <c r="BE808" i="3"/>
  <c r="BH808" i="3" s="1"/>
  <c r="BD808" i="3"/>
  <c r="BE807" i="3"/>
  <c r="BH807" i="3" s="1"/>
  <c r="BD807" i="3"/>
  <c r="BE806" i="3"/>
  <c r="BH806" i="3" s="1"/>
  <c r="BD806" i="3"/>
  <c r="BE805" i="3"/>
  <c r="BH805" i="3" s="1"/>
  <c r="BD805" i="3"/>
  <c r="BE804" i="3"/>
  <c r="BH804" i="3" s="1"/>
  <c r="BD804" i="3"/>
  <c r="BE803" i="3"/>
  <c r="BH803" i="3" s="1"/>
  <c r="BD803" i="3"/>
  <c r="BE802" i="3"/>
  <c r="BG802" i="3" s="1"/>
  <c r="BE801" i="3"/>
  <c r="BG801" i="3" s="1"/>
  <c r="BE800" i="3"/>
  <c r="BG800" i="3" s="1"/>
  <c r="BE799" i="3"/>
  <c r="BG799" i="3" s="1"/>
  <c r="BE798" i="3"/>
  <c r="BG798" i="3" s="1"/>
  <c r="BE797" i="3"/>
  <c r="BG797" i="3" s="1"/>
  <c r="BE796" i="3"/>
  <c r="BG796" i="3" s="1"/>
  <c r="BE795" i="3"/>
  <c r="BG795" i="3" s="1"/>
  <c r="BE794" i="3"/>
  <c r="BG794" i="3" s="1"/>
  <c r="BE793" i="3"/>
  <c r="BG793" i="3" s="1"/>
  <c r="BE792" i="3"/>
  <c r="BG792" i="3" s="1"/>
  <c r="BE791" i="3"/>
  <c r="BG791" i="3" s="1"/>
  <c r="BE790" i="3"/>
  <c r="BG790" i="3" s="1"/>
  <c r="BE789" i="3"/>
  <c r="BG789" i="3" s="1"/>
  <c r="BE788" i="3"/>
  <c r="BG788" i="3" s="1"/>
  <c r="BE787" i="3"/>
  <c r="BG787" i="3" s="1"/>
  <c r="BE786" i="3"/>
  <c r="BG786" i="3" s="1"/>
  <c r="BE785" i="3"/>
  <c r="BG785" i="3" s="1"/>
  <c r="BE784" i="3"/>
  <c r="BG784" i="3" s="1"/>
  <c r="BE783" i="3"/>
  <c r="BG783" i="3" s="1"/>
  <c r="BE782" i="3"/>
  <c r="BG782" i="3" s="1"/>
  <c r="BE781" i="3"/>
  <c r="BG781" i="3" s="1"/>
  <c r="BE780" i="3"/>
  <c r="BG780" i="3" s="1"/>
  <c r="BE779" i="3"/>
  <c r="BG779" i="3" s="1"/>
  <c r="BE778" i="3"/>
  <c r="BG778" i="3" s="1"/>
  <c r="BE777" i="3"/>
  <c r="BG777" i="3" s="1"/>
  <c r="BE776" i="3"/>
  <c r="BG776" i="3" s="1"/>
  <c r="BE775" i="3"/>
  <c r="BG775" i="3" s="1"/>
  <c r="BE774" i="3"/>
  <c r="BG774" i="3" s="1"/>
  <c r="BE773" i="3"/>
  <c r="BG773" i="3" s="1"/>
  <c r="BE772" i="3"/>
  <c r="BG772" i="3" s="1"/>
  <c r="BE771" i="3"/>
  <c r="BG771" i="3" s="1"/>
  <c r="BE770" i="3"/>
  <c r="BG770" i="3" s="1"/>
  <c r="BE769" i="3"/>
  <c r="BG769" i="3" s="1"/>
  <c r="BE768" i="3"/>
  <c r="BG768" i="3" s="1"/>
  <c r="BE767" i="3"/>
  <c r="BG767" i="3" s="1"/>
  <c r="BE766" i="3"/>
  <c r="BG766" i="3" s="1"/>
  <c r="BE765" i="3"/>
  <c r="BG765" i="3" s="1"/>
  <c r="BE764" i="3"/>
  <c r="BG764" i="3" s="1"/>
  <c r="BE763" i="3"/>
  <c r="BG763" i="3" s="1"/>
  <c r="BE762" i="3"/>
  <c r="BG762" i="3" s="1"/>
  <c r="BE761" i="3"/>
  <c r="BG761" i="3" s="1"/>
  <c r="BE760" i="3"/>
  <c r="BG760" i="3" s="1"/>
  <c r="BE759" i="3"/>
  <c r="BG759" i="3" s="1"/>
  <c r="BE758" i="3"/>
  <c r="BG758" i="3" s="1"/>
  <c r="BE757" i="3"/>
  <c r="BG757" i="3" s="1"/>
  <c r="BE756" i="3"/>
  <c r="BG756" i="3" s="1"/>
  <c r="BE755" i="3"/>
  <c r="BG755" i="3" s="1"/>
  <c r="BE754" i="3"/>
  <c r="BF754" i="3" s="1"/>
  <c r="BD754" i="3"/>
  <c r="BE753" i="3"/>
  <c r="BE752" i="3"/>
  <c r="BF752" i="3" s="1"/>
  <c r="BD752" i="3"/>
  <c r="BE751" i="3"/>
  <c r="BE750" i="3"/>
  <c r="BF750" i="3" s="1"/>
  <c r="BD750" i="3"/>
  <c r="BE749" i="3"/>
  <c r="BE748" i="3"/>
  <c r="BF748" i="3" s="1"/>
  <c r="BD748" i="3"/>
  <c r="BE747" i="3"/>
  <c r="BG747" i="3" s="1"/>
  <c r="BE746" i="3"/>
  <c r="BF746" i="3" s="1"/>
  <c r="BD746" i="3"/>
  <c r="BE745" i="3"/>
  <c r="BE744" i="3"/>
  <c r="BF744" i="3" s="1"/>
  <c r="BD744" i="3"/>
  <c r="BE743" i="3"/>
  <c r="BE742" i="3"/>
  <c r="BF742" i="3" s="1"/>
  <c r="BD742" i="3"/>
  <c r="BE741" i="3"/>
  <c r="BE740" i="3"/>
  <c r="BF740" i="3" s="1"/>
  <c r="BD740" i="3"/>
  <c r="BE739" i="3"/>
  <c r="BE738" i="3"/>
  <c r="BF738" i="3" s="1"/>
  <c r="BD738" i="3"/>
  <c r="BE737" i="3"/>
  <c r="BG737" i="3" s="1"/>
  <c r="BE736" i="3"/>
  <c r="BF736" i="3" s="1"/>
  <c r="BD736" i="3"/>
  <c r="BE735" i="3"/>
  <c r="BG735" i="3" s="1"/>
  <c r="BE734" i="3"/>
  <c r="BF734" i="3" s="1"/>
  <c r="BD734" i="3"/>
  <c r="BE733" i="3"/>
  <c r="BG733" i="3" s="1"/>
  <c r="BE732" i="3"/>
  <c r="BF732" i="3" s="1"/>
  <c r="BD732" i="3"/>
  <c r="BE731" i="3"/>
  <c r="BE730" i="3"/>
  <c r="BF730" i="3" s="1"/>
  <c r="BD730" i="3"/>
  <c r="BE729" i="3"/>
  <c r="BG729" i="3" s="1"/>
  <c r="BE728" i="3"/>
  <c r="BF728" i="3" s="1"/>
  <c r="BD728" i="3"/>
  <c r="BE727" i="3"/>
  <c r="BG727" i="3" s="1"/>
  <c r="BE726" i="3"/>
  <c r="BF726" i="3" s="1"/>
  <c r="BD726" i="3"/>
  <c r="BE725" i="3"/>
  <c r="BE724" i="3"/>
  <c r="BF724" i="3" s="1"/>
  <c r="BD724" i="3"/>
  <c r="BE723" i="3"/>
  <c r="BE722" i="3"/>
  <c r="BE721" i="3"/>
  <c r="BE720" i="3"/>
  <c r="BF720" i="3" s="1"/>
  <c r="BE719" i="3"/>
  <c r="BG719" i="3" s="1"/>
  <c r="BE718" i="3"/>
  <c r="BD718" i="3"/>
  <c r="BE717" i="3"/>
  <c r="BG717" i="3" s="1"/>
  <c r="BE716" i="3"/>
  <c r="BF716" i="3" s="1"/>
  <c r="BE715" i="3"/>
  <c r="BF715" i="3" s="1"/>
  <c r="BE714" i="3"/>
  <c r="BD714" i="3"/>
  <c r="BE713" i="3"/>
  <c r="BH713" i="3" s="1"/>
  <c r="BE712" i="3"/>
  <c r="BF712" i="3" s="1"/>
  <c r="BE711" i="3"/>
  <c r="BG711" i="3" s="1"/>
  <c r="BE710" i="3"/>
  <c r="BD710" i="3"/>
  <c r="BE709" i="3"/>
  <c r="BE708" i="3"/>
  <c r="BF708" i="3" s="1"/>
  <c r="BE707" i="3"/>
  <c r="BE706" i="3"/>
  <c r="BE705" i="3"/>
  <c r="BG705" i="3" s="1"/>
  <c r="BE704" i="3"/>
  <c r="BE703" i="3"/>
  <c r="BG703" i="3" s="1"/>
  <c r="BE702" i="3"/>
  <c r="BE701" i="3"/>
  <c r="BG701" i="3" s="1"/>
  <c r="BE700" i="3"/>
  <c r="BE699" i="3"/>
  <c r="BG699" i="3" s="1"/>
  <c r="BE698" i="3"/>
  <c r="BE697" i="3"/>
  <c r="BF697" i="3" s="1"/>
  <c r="BE696" i="3"/>
  <c r="BE695" i="3"/>
  <c r="BE694" i="3"/>
  <c r="BE693" i="3"/>
  <c r="BG693" i="3" s="1"/>
  <c r="BE692" i="3"/>
  <c r="BE691" i="3"/>
  <c r="BG691" i="3" s="1"/>
  <c r="BE690" i="3"/>
  <c r="BE689" i="3"/>
  <c r="BF689" i="3" s="1"/>
  <c r="BE688" i="3"/>
  <c r="BE687" i="3"/>
  <c r="BE686" i="3"/>
  <c r="BE685" i="3"/>
  <c r="BE684" i="3"/>
  <c r="BE683" i="3"/>
  <c r="BG683" i="3" s="1"/>
  <c r="BE682" i="3"/>
  <c r="BE681" i="3"/>
  <c r="BE680" i="3"/>
  <c r="BE679" i="3"/>
  <c r="BF679" i="3" s="1"/>
  <c r="BE678" i="3"/>
  <c r="BE677" i="3"/>
  <c r="BE676" i="3"/>
  <c r="BE675" i="3"/>
  <c r="BH675" i="3" s="1"/>
  <c r="BE674" i="3"/>
  <c r="BG674" i="3" s="1"/>
  <c r="BE673" i="3"/>
  <c r="BH673" i="3" s="1"/>
  <c r="BE672" i="3"/>
  <c r="BE671" i="3"/>
  <c r="BH671" i="3" s="1"/>
  <c r="BE670" i="3"/>
  <c r="BG670" i="3" s="1"/>
  <c r="BE669" i="3"/>
  <c r="BE668" i="3"/>
  <c r="BG668" i="3" s="1"/>
  <c r="BE667" i="3"/>
  <c r="BE666" i="3"/>
  <c r="BG666" i="3" s="1"/>
  <c r="BE665" i="3"/>
  <c r="BE664" i="3"/>
  <c r="BE663" i="3"/>
  <c r="BE662" i="3"/>
  <c r="BG662" i="3" s="1"/>
  <c r="BE661" i="3"/>
  <c r="BE660" i="3"/>
  <c r="BG660" i="3" s="1"/>
  <c r="BE659" i="3"/>
  <c r="BH659" i="3" s="1"/>
  <c r="BE658" i="3"/>
  <c r="BG658" i="3" s="1"/>
  <c r="BE657" i="3"/>
  <c r="BE656" i="3"/>
  <c r="BE655" i="3"/>
  <c r="BH655" i="3" s="1"/>
  <c r="BE654" i="3"/>
  <c r="BG654" i="3" s="1"/>
  <c r="BE653" i="3"/>
  <c r="BH653" i="3" s="1"/>
  <c r="BE652" i="3"/>
  <c r="BG652" i="3" s="1"/>
  <c r="BE651" i="3"/>
  <c r="BH651" i="3" s="1"/>
  <c r="BE650" i="3"/>
  <c r="BG650" i="3" s="1"/>
  <c r="BE649" i="3"/>
  <c r="BE648" i="3"/>
  <c r="BG648" i="3" s="1"/>
  <c r="BE647" i="3"/>
  <c r="BE646" i="3"/>
  <c r="BG646" i="3" s="1"/>
  <c r="BE645" i="3"/>
  <c r="BE644" i="3"/>
  <c r="BG644" i="3" s="1"/>
  <c r="BE643" i="3"/>
  <c r="BH643" i="3" s="1"/>
  <c r="BE642" i="3"/>
  <c r="BE641" i="3"/>
  <c r="BH641" i="3" s="1"/>
  <c r="BE640" i="3"/>
  <c r="BE639" i="3"/>
  <c r="BE638" i="3"/>
  <c r="BG638" i="3" s="1"/>
  <c r="BE637" i="3"/>
  <c r="BG637" i="3" s="1"/>
  <c r="BE636" i="3"/>
  <c r="BE635" i="3"/>
  <c r="BG635" i="3" s="1"/>
  <c r="BE634" i="3"/>
  <c r="BE633" i="3"/>
  <c r="BG633" i="3" s="1"/>
  <c r="BE632" i="3"/>
  <c r="BE631" i="3"/>
  <c r="BG631" i="3" s="1"/>
  <c r="BE630" i="3"/>
  <c r="BE629" i="3"/>
  <c r="BG629" i="3" s="1"/>
  <c r="BE628" i="3"/>
  <c r="BH628" i="3" s="1"/>
  <c r="BE627" i="3"/>
  <c r="BG627" i="3" s="1"/>
  <c r="BE626" i="3"/>
  <c r="BE625" i="3"/>
  <c r="BE624" i="3"/>
  <c r="BE623" i="3"/>
  <c r="BG623" i="3" s="1"/>
  <c r="BE622" i="3"/>
  <c r="BH622" i="3" s="1"/>
  <c r="BE621" i="3"/>
  <c r="BG621" i="3" s="1"/>
  <c r="BE620" i="3"/>
  <c r="BE619" i="3"/>
  <c r="BG619" i="3" s="1"/>
  <c r="BE618" i="3"/>
  <c r="BE617" i="3"/>
  <c r="BG617" i="3" s="1"/>
  <c r="BE616" i="3"/>
  <c r="BE615" i="3"/>
  <c r="BG615" i="3" s="1"/>
  <c r="BE614" i="3"/>
  <c r="BE613" i="3"/>
  <c r="BG613" i="3" s="1"/>
  <c r="BE612" i="3"/>
  <c r="BH612" i="3" s="1"/>
  <c r="BE611" i="3"/>
  <c r="BG611" i="3" s="1"/>
  <c r="BE610" i="3"/>
  <c r="BE609" i="3"/>
  <c r="BE608" i="3"/>
  <c r="BE607" i="3"/>
  <c r="BG607" i="3" s="1"/>
  <c r="BE606" i="3"/>
  <c r="BH606" i="3" s="1"/>
  <c r="BE605" i="3"/>
  <c r="BG605" i="3" s="1"/>
  <c r="BE604" i="3"/>
  <c r="BE603" i="3"/>
  <c r="BG603" i="3" s="1"/>
  <c r="BE602" i="3"/>
  <c r="BE601" i="3"/>
  <c r="BG601" i="3" s="1"/>
  <c r="BD601" i="3"/>
  <c r="BE600" i="3"/>
  <c r="BE599" i="3"/>
  <c r="BG599" i="3" s="1"/>
  <c r="BE598" i="3"/>
  <c r="BD598" i="3"/>
  <c r="BE597" i="3"/>
  <c r="BG597" i="3" s="1"/>
  <c r="BD597" i="3"/>
  <c r="BE596" i="3"/>
  <c r="BE595" i="3"/>
  <c r="BG595" i="3" s="1"/>
  <c r="BE594" i="3"/>
  <c r="BH594" i="3" s="1"/>
  <c r="BD594" i="3"/>
  <c r="BE593" i="3"/>
  <c r="BD593" i="3"/>
  <c r="BE592" i="3"/>
  <c r="BF592" i="3" s="1"/>
  <c r="BE591" i="3"/>
  <c r="BG591" i="3" s="1"/>
  <c r="BE590" i="3"/>
  <c r="BD590" i="3"/>
  <c r="BE589" i="3"/>
  <c r="BG589" i="3" s="1"/>
  <c r="BD589" i="3"/>
  <c r="BE588" i="3"/>
  <c r="BE587" i="3"/>
  <c r="BG587" i="3" s="1"/>
  <c r="BE586" i="3"/>
  <c r="BD586" i="3"/>
  <c r="BE585" i="3"/>
  <c r="BG585" i="3" s="1"/>
  <c r="BD585" i="3"/>
  <c r="BE584" i="3"/>
  <c r="BE583" i="3"/>
  <c r="BG583" i="3" s="1"/>
  <c r="BE582" i="3"/>
  <c r="BD582" i="3"/>
  <c r="BE581" i="3"/>
  <c r="BG581" i="3" s="1"/>
  <c r="BD581" i="3"/>
  <c r="BE580" i="3"/>
  <c r="BE579" i="3"/>
  <c r="BG579" i="3" s="1"/>
  <c r="BE578" i="3"/>
  <c r="BD578" i="3"/>
  <c r="BE577" i="3"/>
  <c r="BG577" i="3" s="1"/>
  <c r="BD577" i="3"/>
  <c r="BE576" i="3"/>
  <c r="BG576" i="3" s="1"/>
  <c r="BE575" i="3"/>
  <c r="BG575" i="3" s="1"/>
  <c r="BE574" i="3"/>
  <c r="BG574" i="3" s="1"/>
  <c r="BD574" i="3"/>
  <c r="BE573" i="3"/>
  <c r="BG573" i="3" s="1"/>
  <c r="BD573" i="3"/>
  <c r="BE572" i="3"/>
  <c r="BE571" i="3"/>
  <c r="BG571" i="3" s="1"/>
  <c r="BE570" i="3"/>
  <c r="BG570" i="3" s="1"/>
  <c r="BD570" i="3"/>
  <c r="BE569" i="3"/>
  <c r="BG569" i="3" s="1"/>
  <c r="BD569" i="3"/>
  <c r="BE568" i="3"/>
  <c r="BG568" i="3" s="1"/>
  <c r="BE567" i="3"/>
  <c r="BG567" i="3" s="1"/>
  <c r="BE566" i="3"/>
  <c r="BG566" i="3" s="1"/>
  <c r="BD566" i="3"/>
  <c r="BE565" i="3"/>
  <c r="BD565" i="3"/>
  <c r="BE564" i="3"/>
  <c r="BG564" i="3" s="1"/>
  <c r="BE563" i="3"/>
  <c r="BG563" i="3" s="1"/>
  <c r="BE562" i="3"/>
  <c r="BG562" i="3" s="1"/>
  <c r="BD562" i="3"/>
  <c r="BE561" i="3"/>
  <c r="BG561" i="3" s="1"/>
  <c r="BD561" i="3"/>
  <c r="BE560" i="3"/>
  <c r="BG560" i="3" s="1"/>
  <c r="BE559" i="3"/>
  <c r="BF559" i="3" s="1"/>
  <c r="BD559" i="3"/>
  <c r="BE558" i="3"/>
  <c r="BG558" i="3" s="1"/>
  <c r="BE557" i="3"/>
  <c r="BF557" i="3" s="1"/>
  <c r="BD557" i="3"/>
  <c r="BE556" i="3"/>
  <c r="BE555" i="3"/>
  <c r="BF555" i="3" s="1"/>
  <c r="BE554" i="3"/>
  <c r="BE553" i="3"/>
  <c r="BE552" i="3"/>
  <c r="BE551" i="3"/>
  <c r="BG551" i="3" s="1"/>
  <c r="BE550" i="3"/>
  <c r="BE549" i="3"/>
  <c r="BG549" i="3" s="1"/>
  <c r="BE548" i="3"/>
  <c r="BE547" i="3"/>
  <c r="BG547" i="3" s="1"/>
  <c r="BE546" i="3"/>
  <c r="BE545" i="3"/>
  <c r="BE544" i="3"/>
  <c r="BE543" i="3"/>
  <c r="BG543" i="3" s="1"/>
  <c r="BE542" i="3"/>
  <c r="BE541" i="3"/>
  <c r="BG541" i="3" s="1"/>
  <c r="BE540" i="3"/>
  <c r="BE539" i="3"/>
  <c r="BG539" i="3" s="1"/>
  <c r="BE538" i="3"/>
  <c r="BE537" i="3"/>
  <c r="BG537" i="3" s="1"/>
  <c r="BE536" i="3"/>
  <c r="BE535" i="3"/>
  <c r="BE534" i="3"/>
  <c r="BE533" i="3"/>
  <c r="BG533" i="3" s="1"/>
  <c r="BE532" i="3"/>
  <c r="BE531" i="3"/>
  <c r="BG531" i="3" s="1"/>
  <c r="BE530" i="3"/>
  <c r="BE529" i="3"/>
  <c r="BG529" i="3" s="1"/>
  <c r="BE528" i="3"/>
  <c r="BE527" i="3"/>
  <c r="BF527" i="3" s="1"/>
  <c r="BE526" i="3"/>
  <c r="BE525" i="3"/>
  <c r="BE524" i="3"/>
  <c r="BE523" i="3"/>
  <c r="BG523" i="3" s="1"/>
  <c r="BE522" i="3"/>
  <c r="BE521" i="3"/>
  <c r="BG521" i="3" s="1"/>
  <c r="BE520" i="3"/>
  <c r="BE519" i="3"/>
  <c r="BG519" i="3" s="1"/>
  <c r="BE518" i="3"/>
  <c r="BE517" i="3"/>
  <c r="BE516" i="3"/>
  <c r="BE515" i="3"/>
  <c r="BG515" i="3" s="1"/>
  <c r="BE514" i="3"/>
  <c r="BE513" i="3"/>
  <c r="BG513" i="3" s="1"/>
  <c r="BE512" i="3"/>
  <c r="BE511" i="3"/>
  <c r="BG511" i="3" s="1"/>
  <c r="BE510" i="3"/>
  <c r="BE509" i="3"/>
  <c r="BG509" i="3" s="1"/>
  <c r="BE508" i="3"/>
  <c r="BE507" i="3"/>
  <c r="BE506" i="3"/>
  <c r="BE505" i="3"/>
  <c r="BG505" i="3" s="1"/>
  <c r="BE504" i="3"/>
  <c r="BE503" i="3"/>
  <c r="BF503" i="3" s="1"/>
  <c r="BE502" i="3"/>
  <c r="BE501" i="3"/>
  <c r="BG501" i="3" s="1"/>
  <c r="BE500" i="3"/>
  <c r="BE499" i="3"/>
  <c r="BG499" i="3" s="1"/>
  <c r="BE498" i="3"/>
  <c r="BE497" i="3"/>
  <c r="BF497" i="3" s="1"/>
  <c r="BE496" i="3"/>
  <c r="BE495" i="3"/>
  <c r="BF495" i="3" s="1"/>
  <c r="BE494" i="3"/>
  <c r="BG494" i="3" s="1"/>
  <c r="BE493" i="3"/>
  <c r="BE492" i="3"/>
  <c r="BG492" i="3" s="1"/>
  <c r="BE491" i="3"/>
  <c r="BG491" i="3" s="1"/>
  <c r="BE490" i="3"/>
  <c r="BG490" i="3" s="1"/>
  <c r="BE489" i="3"/>
  <c r="BG489" i="3" s="1"/>
  <c r="BE488" i="3"/>
  <c r="BG488" i="3" s="1"/>
  <c r="BE487" i="3"/>
  <c r="BG487" i="3" s="1"/>
  <c r="BE486" i="3"/>
  <c r="BE485" i="3"/>
  <c r="BG485" i="3" s="1"/>
  <c r="BE484" i="3"/>
  <c r="BG484" i="3" s="1"/>
  <c r="BE483" i="3"/>
  <c r="BF483" i="3" s="1"/>
  <c r="BE482" i="3"/>
  <c r="BG482" i="3" s="1"/>
  <c r="BE481" i="3"/>
  <c r="BG481" i="3" s="1"/>
  <c r="BE480" i="3"/>
  <c r="BG480" i="3" s="1"/>
  <c r="BE479" i="3"/>
  <c r="BE478" i="3"/>
  <c r="BG478" i="3" s="1"/>
  <c r="BE477" i="3"/>
  <c r="BE476" i="3"/>
  <c r="BG476" i="3" s="1"/>
  <c r="BE475" i="3"/>
  <c r="BG475" i="3" s="1"/>
  <c r="BE474" i="3"/>
  <c r="BG474" i="3" s="1"/>
  <c r="BE473" i="3"/>
  <c r="BG473" i="3" s="1"/>
  <c r="BE472" i="3"/>
  <c r="BG472" i="3" s="1"/>
  <c r="BE471" i="3"/>
  <c r="BG471" i="3" s="1"/>
  <c r="BE470" i="3"/>
  <c r="BE469" i="3"/>
  <c r="BG469" i="3" s="1"/>
  <c r="BE468" i="3"/>
  <c r="BG468" i="3" s="1"/>
  <c r="BE467" i="3"/>
  <c r="BG467" i="3" s="1"/>
  <c r="BE466" i="3"/>
  <c r="BG466" i="3" s="1"/>
  <c r="BE465" i="3"/>
  <c r="BG465" i="3" s="1"/>
  <c r="BE464" i="3"/>
  <c r="BG464" i="3" s="1"/>
  <c r="BE463" i="3"/>
  <c r="BE462" i="3"/>
  <c r="BG462" i="3" s="1"/>
  <c r="BE461" i="3"/>
  <c r="BE460" i="3"/>
  <c r="BE459" i="3"/>
  <c r="BG459" i="3" s="1"/>
  <c r="BE458" i="3"/>
  <c r="BG458" i="3" s="1"/>
  <c r="BE457" i="3"/>
  <c r="BG457" i="3" s="1"/>
  <c r="BE456" i="3"/>
  <c r="BG456" i="3" s="1"/>
  <c r="BD456" i="3"/>
  <c r="BE455" i="3"/>
  <c r="BG455" i="3" s="1"/>
  <c r="BD455" i="3"/>
  <c r="BE454" i="3"/>
  <c r="BG454" i="3" s="1"/>
  <c r="BD454" i="3"/>
  <c r="BE453" i="3"/>
  <c r="BG453" i="3" s="1"/>
  <c r="BE452" i="3"/>
  <c r="BG452" i="3" s="1"/>
  <c r="BE451" i="3"/>
  <c r="BG451" i="3" s="1"/>
  <c r="BE450" i="3"/>
  <c r="BE449" i="3"/>
  <c r="BG449" i="3" s="1"/>
  <c r="BD449" i="3"/>
  <c r="BE448" i="3"/>
  <c r="BG448" i="3" s="1"/>
  <c r="BD448" i="3"/>
  <c r="BE447" i="3"/>
  <c r="BG447" i="3" s="1"/>
  <c r="BD447" i="3"/>
  <c r="BE446" i="3"/>
  <c r="BG446" i="3" s="1"/>
  <c r="BD446" i="3"/>
  <c r="BE445" i="3"/>
  <c r="BG445" i="3" s="1"/>
  <c r="BE444" i="3"/>
  <c r="BG444" i="3" s="1"/>
  <c r="BE443" i="3"/>
  <c r="BG443" i="3" s="1"/>
  <c r="BE442" i="3"/>
  <c r="BE441" i="3"/>
  <c r="BG441" i="3" s="1"/>
  <c r="BD441" i="3"/>
  <c r="BE440" i="3"/>
  <c r="BD440" i="3"/>
  <c r="BE439" i="3"/>
  <c r="BG439" i="3" s="1"/>
  <c r="BD439" i="3"/>
  <c r="BE438" i="3"/>
  <c r="BD438" i="3"/>
  <c r="BE437" i="3"/>
  <c r="BE436" i="3"/>
  <c r="BE435" i="3"/>
  <c r="BG435" i="3" s="1"/>
  <c r="BE434" i="3"/>
  <c r="BG434" i="3" s="1"/>
  <c r="BE433" i="3"/>
  <c r="BG433" i="3" s="1"/>
  <c r="BD433" i="3"/>
  <c r="BE432" i="3"/>
  <c r="BG432" i="3" s="1"/>
  <c r="BD432" i="3"/>
  <c r="BE431" i="3"/>
  <c r="BG431" i="3" s="1"/>
  <c r="BD431" i="3"/>
  <c r="BE430" i="3"/>
  <c r="BG430" i="3" s="1"/>
  <c r="BD430" i="3"/>
  <c r="BE429" i="3"/>
  <c r="BG429" i="3" s="1"/>
  <c r="BE428" i="3"/>
  <c r="BG428" i="3" s="1"/>
  <c r="BE427" i="3"/>
  <c r="BE426" i="3"/>
  <c r="BG426" i="3" s="1"/>
  <c r="BE425" i="3"/>
  <c r="BG425" i="3" s="1"/>
  <c r="BD425" i="3"/>
  <c r="BE424" i="3"/>
  <c r="BG424" i="3" s="1"/>
  <c r="BD424" i="3"/>
  <c r="BE423" i="3"/>
  <c r="BG423" i="3" s="1"/>
  <c r="BD423" i="3"/>
  <c r="BE422" i="3"/>
  <c r="BG422" i="3" s="1"/>
  <c r="BD422" i="3"/>
  <c r="BE421" i="3"/>
  <c r="BG421" i="3" s="1"/>
  <c r="BE420" i="3"/>
  <c r="BG420" i="3" s="1"/>
  <c r="BE419" i="3"/>
  <c r="BG419" i="3" s="1"/>
  <c r="BE418" i="3"/>
  <c r="BG418" i="3" s="1"/>
  <c r="BE417" i="3"/>
  <c r="BF417" i="3" s="1"/>
  <c r="BD417" i="3"/>
  <c r="BE416" i="3"/>
  <c r="BG416" i="3" s="1"/>
  <c r="BD416" i="3"/>
  <c r="BE415" i="3"/>
  <c r="BG415" i="3" s="1"/>
  <c r="BD415" i="3"/>
  <c r="BE414" i="3"/>
  <c r="BD414" i="3"/>
  <c r="BE413" i="3"/>
  <c r="BF413" i="3" s="1"/>
  <c r="BE412" i="3"/>
  <c r="BF412" i="3" s="1"/>
  <c r="BE411" i="3"/>
  <c r="BD411" i="3"/>
  <c r="BE410" i="3"/>
  <c r="BD410" i="3"/>
  <c r="BE409" i="3"/>
  <c r="BG409" i="3" s="1"/>
  <c r="BE408" i="3"/>
  <c r="BF408" i="3" s="1"/>
  <c r="BE407" i="3"/>
  <c r="BG407" i="3" s="1"/>
  <c r="BE406" i="3"/>
  <c r="BD406" i="3"/>
  <c r="BE405" i="3"/>
  <c r="BG405" i="3" s="1"/>
  <c r="BE404" i="3"/>
  <c r="BF404" i="3" s="1"/>
  <c r="BE403" i="3"/>
  <c r="BE402" i="3"/>
  <c r="BD402" i="3"/>
  <c r="BE401" i="3"/>
  <c r="BE400" i="3"/>
  <c r="BF400" i="3" s="1"/>
  <c r="BE399" i="3"/>
  <c r="BG399" i="3" s="1"/>
  <c r="BE398" i="3"/>
  <c r="BD398" i="3"/>
  <c r="BE397" i="3"/>
  <c r="BG397" i="3" s="1"/>
  <c r="BE396" i="3"/>
  <c r="BF396" i="3" s="1"/>
  <c r="BE395" i="3"/>
  <c r="BG395" i="3" s="1"/>
  <c r="BE394" i="3"/>
  <c r="BD394" i="3"/>
  <c r="BE393" i="3"/>
  <c r="BG393" i="3" s="1"/>
  <c r="BE392" i="3"/>
  <c r="BF392" i="3" s="1"/>
  <c r="BE391" i="3"/>
  <c r="BF391" i="3" s="1"/>
  <c r="BE390" i="3"/>
  <c r="BD390" i="3"/>
  <c r="BE389" i="3"/>
  <c r="BE388" i="3"/>
  <c r="BG388" i="3" s="1"/>
  <c r="BE387" i="3"/>
  <c r="BG387" i="3" s="1"/>
  <c r="BE386" i="3"/>
  <c r="BG386" i="3" s="1"/>
  <c r="BE385" i="3"/>
  <c r="BG385" i="3" s="1"/>
  <c r="BE384" i="3"/>
  <c r="BG384" i="3" s="1"/>
  <c r="BE383" i="3"/>
  <c r="BG383" i="3" s="1"/>
  <c r="BE382" i="3"/>
  <c r="BG382" i="3" s="1"/>
  <c r="BE381" i="3"/>
  <c r="BE380" i="3"/>
  <c r="BG380" i="3" s="1"/>
  <c r="BE379" i="3"/>
  <c r="BG379" i="3" s="1"/>
  <c r="BE378" i="3"/>
  <c r="BG378" i="3" s="1"/>
  <c r="BE377" i="3"/>
  <c r="BG377" i="3" s="1"/>
  <c r="BE376" i="3"/>
  <c r="BE375" i="3"/>
  <c r="BE374" i="3"/>
  <c r="BE373" i="3"/>
  <c r="BE372" i="3"/>
  <c r="BE371" i="3"/>
  <c r="BE370" i="3"/>
  <c r="BE369" i="3"/>
  <c r="BE368" i="3"/>
  <c r="BE367" i="3"/>
  <c r="BE366" i="3"/>
  <c r="BE365" i="3"/>
  <c r="BE364" i="3"/>
  <c r="BE363" i="3"/>
  <c r="BE362" i="3"/>
  <c r="BE361" i="3"/>
  <c r="BE360" i="3"/>
  <c r="BE359" i="3"/>
  <c r="BE358" i="3"/>
  <c r="BE357" i="3"/>
  <c r="BE356" i="3"/>
  <c r="BE355" i="3"/>
  <c r="BE354" i="3"/>
  <c r="BE353" i="3"/>
  <c r="BE352" i="3"/>
  <c r="BE351" i="3"/>
  <c r="BE350" i="3"/>
  <c r="BE349" i="3"/>
  <c r="BE348" i="3"/>
  <c r="BE347" i="3"/>
  <c r="BE346" i="3"/>
  <c r="BE345" i="3"/>
  <c r="BE344" i="3"/>
  <c r="BE343" i="3"/>
  <c r="BE342" i="3"/>
  <c r="BE341" i="3"/>
  <c r="BE340" i="3"/>
  <c r="BE339" i="3"/>
  <c r="BE338" i="3"/>
  <c r="BE337" i="3"/>
  <c r="BE336" i="3"/>
  <c r="BE335" i="3"/>
  <c r="BE334" i="3"/>
  <c r="BE333" i="3"/>
  <c r="BE332" i="3"/>
  <c r="BE331" i="3"/>
  <c r="BE330" i="3"/>
  <c r="BE329" i="3"/>
  <c r="BE328" i="3"/>
  <c r="BE327" i="3"/>
  <c r="BE326" i="3"/>
  <c r="BE325" i="3"/>
  <c r="BE324" i="3"/>
  <c r="BE323" i="3"/>
  <c r="BE322" i="3"/>
  <c r="BE321" i="3"/>
  <c r="BE320" i="3"/>
  <c r="BE319" i="3"/>
  <c r="BE318" i="3"/>
  <c r="BE317" i="3"/>
  <c r="BE316" i="3"/>
  <c r="BE315" i="3"/>
  <c r="BE314" i="3"/>
  <c r="BE313" i="3"/>
  <c r="BE312" i="3"/>
  <c r="BH312" i="3" s="1"/>
  <c r="BD312" i="3"/>
  <c r="BE311" i="3"/>
  <c r="BH311" i="3" s="1"/>
  <c r="BD311" i="3"/>
  <c r="BE310" i="3"/>
  <c r="BH310" i="3" s="1"/>
  <c r="BD310" i="3"/>
  <c r="BE309" i="3"/>
  <c r="BH309" i="3" s="1"/>
  <c r="BD309" i="3"/>
  <c r="BE308" i="3"/>
  <c r="BH308" i="3" s="1"/>
  <c r="BD308" i="3"/>
  <c r="BE307" i="3"/>
  <c r="BH307" i="3" s="1"/>
  <c r="BD307" i="3"/>
  <c r="BE306" i="3"/>
  <c r="BH306" i="3" s="1"/>
  <c r="BD306" i="3"/>
  <c r="BE305" i="3"/>
  <c r="BH305" i="3" s="1"/>
  <c r="BD305" i="3"/>
  <c r="BE304" i="3"/>
  <c r="BH304" i="3" s="1"/>
  <c r="BD304" i="3"/>
  <c r="BE303" i="3"/>
  <c r="BH303" i="3" s="1"/>
  <c r="BD303" i="3"/>
  <c r="BE302" i="3"/>
  <c r="BH302" i="3" s="1"/>
  <c r="BD302" i="3"/>
  <c r="BE301" i="3"/>
  <c r="BH301" i="3" s="1"/>
  <c r="BD301" i="3"/>
  <c r="BE300" i="3"/>
  <c r="BH300" i="3" s="1"/>
  <c r="BD300" i="3"/>
  <c r="BE299" i="3"/>
  <c r="BH299" i="3" s="1"/>
  <c r="BD299" i="3"/>
  <c r="BE298" i="3"/>
  <c r="BH298" i="3" s="1"/>
  <c r="BD298" i="3"/>
  <c r="BE297" i="3"/>
  <c r="BH297" i="3" s="1"/>
  <c r="BD297" i="3"/>
  <c r="BE296" i="3"/>
  <c r="BH296" i="3" s="1"/>
  <c r="BD296" i="3"/>
  <c r="BE295" i="3"/>
  <c r="BH295" i="3" s="1"/>
  <c r="BD295" i="3"/>
  <c r="BE294" i="3"/>
  <c r="BH294" i="3" s="1"/>
  <c r="BD294" i="3"/>
  <c r="BE293" i="3"/>
  <c r="BH293" i="3" s="1"/>
  <c r="BD293" i="3"/>
  <c r="BE292" i="3"/>
  <c r="BH292" i="3" s="1"/>
  <c r="BD292" i="3"/>
  <c r="BE291" i="3"/>
  <c r="BH291" i="3" s="1"/>
  <c r="BD291" i="3"/>
  <c r="BE290" i="3"/>
  <c r="BH290" i="3" s="1"/>
  <c r="BD290" i="3"/>
  <c r="BE289" i="3"/>
  <c r="BH289" i="3" s="1"/>
  <c r="BD289" i="3"/>
  <c r="BE288" i="3"/>
  <c r="BH288" i="3" s="1"/>
  <c r="BD288" i="3"/>
  <c r="BE287" i="3"/>
  <c r="BH287" i="3" s="1"/>
  <c r="BD287" i="3"/>
  <c r="BE286" i="3"/>
  <c r="BH286" i="3" s="1"/>
  <c r="BD286" i="3"/>
  <c r="BE285" i="3"/>
  <c r="BH285" i="3" s="1"/>
  <c r="BD285" i="3"/>
  <c r="BE284" i="3"/>
  <c r="BH284" i="3" s="1"/>
  <c r="BD284" i="3"/>
  <c r="BE283" i="3"/>
  <c r="BH283" i="3" s="1"/>
  <c r="BD283" i="3"/>
  <c r="BE282" i="3"/>
  <c r="BH282" i="3" s="1"/>
  <c r="BD282" i="3"/>
  <c r="BE281" i="3"/>
  <c r="BH281" i="3" s="1"/>
  <c r="BD281" i="3"/>
  <c r="BE280" i="3"/>
  <c r="BH280" i="3" s="1"/>
  <c r="BD280" i="3"/>
  <c r="BE279" i="3"/>
  <c r="BH279" i="3" s="1"/>
  <c r="BD279" i="3"/>
  <c r="BE278" i="3"/>
  <c r="BH278" i="3" s="1"/>
  <c r="BD278" i="3"/>
  <c r="BE277" i="3"/>
  <c r="BH277" i="3" s="1"/>
  <c r="BD277" i="3"/>
  <c r="BE276" i="3"/>
  <c r="BH276" i="3" s="1"/>
  <c r="BD276" i="3"/>
  <c r="BE275" i="3"/>
  <c r="BH275" i="3" s="1"/>
  <c r="BD275" i="3"/>
  <c r="BE274" i="3"/>
  <c r="BH274" i="3" s="1"/>
  <c r="BD274" i="3"/>
  <c r="BE273" i="3"/>
  <c r="BH273" i="3" s="1"/>
  <c r="BD273" i="3"/>
  <c r="BE272" i="3"/>
  <c r="BH272" i="3" s="1"/>
  <c r="BD272" i="3"/>
  <c r="BE271" i="3"/>
  <c r="BH271" i="3" s="1"/>
  <c r="BD271" i="3"/>
  <c r="BE270" i="3"/>
  <c r="BH270" i="3" s="1"/>
  <c r="BD270" i="3"/>
  <c r="BE269" i="3"/>
  <c r="BH269" i="3" s="1"/>
  <c r="BD269" i="3"/>
  <c r="BE268" i="3"/>
  <c r="BH268" i="3" s="1"/>
  <c r="BD268" i="3"/>
  <c r="BE267" i="3"/>
  <c r="BH267" i="3" s="1"/>
  <c r="BD267" i="3"/>
  <c r="BE266" i="3"/>
  <c r="BH266" i="3" s="1"/>
  <c r="BD266" i="3"/>
  <c r="BE265" i="3"/>
  <c r="BH265" i="3" s="1"/>
  <c r="BD265" i="3"/>
  <c r="BE264" i="3"/>
  <c r="BH264" i="3" s="1"/>
  <c r="BD264" i="3"/>
  <c r="BE263" i="3"/>
  <c r="BH263" i="3" s="1"/>
  <c r="BD263" i="3"/>
  <c r="BE262" i="3"/>
  <c r="BH262" i="3" s="1"/>
  <c r="BD262" i="3"/>
  <c r="BE261" i="3"/>
  <c r="BH261" i="3" s="1"/>
  <c r="BD261" i="3"/>
  <c r="BE260" i="3"/>
  <c r="BH260" i="3" s="1"/>
  <c r="BD260" i="3"/>
  <c r="BE259" i="3"/>
  <c r="BH259" i="3" s="1"/>
  <c r="BD259" i="3"/>
  <c r="BE258" i="3"/>
  <c r="BH258" i="3" s="1"/>
  <c r="BD258" i="3"/>
  <c r="BE257" i="3"/>
  <c r="BH257" i="3" s="1"/>
  <c r="BD257" i="3"/>
  <c r="BE256" i="3"/>
  <c r="BH256" i="3" s="1"/>
  <c r="BD256" i="3"/>
  <c r="BE255" i="3"/>
  <c r="BH255" i="3" s="1"/>
  <c r="BD255" i="3"/>
  <c r="BE254" i="3"/>
  <c r="BH254" i="3" s="1"/>
  <c r="BD254" i="3"/>
  <c r="BE253" i="3"/>
  <c r="BH253" i="3" s="1"/>
  <c r="BD253" i="3"/>
  <c r="BE252" i="3"/>
  <c r="BH252" i="3" s="1"/>
  <c r="BD252" i="3"/>
  <c r="BE251" i="3"/>
  <c r="BH251" i="3" s="1"/>
  <c r="BD251" i="3"/>
  <c r="BE250" i="3"/>
  <c r="BH250" i="3" s="1"/>
  <c r="BD250" i="3"/>
  <c r="BE249" i="3"/>
  <c r="BH249" i="3" s="1"/>
  <c r="BD249" i="3"/>
  <c r="BE248" i="3"/>
  <c r="BH248" i="3" s="1"/>
  <c r="BD248" i="3"/>
  <c r="BE247" i="3"/>
  <c r="BH247" i="3" s="1"/>
  <c r="BD247" i="3"/>
  <c r="BE246" i="3"/>
  <c r="BH246" i="3" s="1"/>
  <c r="BD246" i="3"/>
  <c r="BE245" i="3"/>
  <c r="BH245" i="3" s="1"/>
  <c r="BD245" i="3"/>
  <c r="BE244" i="3"/>
  <c r="BH244" i="3" s="1"/>
  <c r="BD244" i="3"/>
  <c r="BE243" i="3"/>
  <c r="BH243" i="3" s="1"/>
  <c r="BD243" i="3"/>
  <c r="BE242" i="3"/>
  <c r="BH242" i="3" s="1"/>
  <c r="BD242" i="3"/>
  <c r="BE241" i="3"/>
  <c r="BH241" i="3" s="1"/>
  <c r="BD241" i="3"/>
  <c r="BE240" i="3"/>
  <c r="BH240" i="3" s="1"/>
  <c r="BD240" i="3"/>
  <c r="BE239" i="3"/>
  <c r="BH239" i="3" s="1"/>
  <c r="BD239" i="3"/>
  <c r="BE238" i="3"/>
  <c r="BH238" i="3" s="1"/>
  <c r="BD238" i="3"/>
  <c r="BE237" i="3"/>
  <c r="BH237" i="3" s="1"/>
  <c r="BD237" i="3"/>
  <c r="BE236" i="3"/>
  <c r="BH236" i="3" s="1"/>
  <c r="BD236" i="3"/>
  <c r="BE235" i="3"/>
  <c r="BH235" i="3" s="1"/>
  <c r="BD235" i="3"/>
  <c r="BE234" i="3"/>
  <c r="BH234" i="3" s="1"/>
  <c r="BD234" i="3"/>
  <c r="BE233" i="3"/>
  <c r="BH233" i="3" s="1"/>
  <c r="BD233" i="3"/>
  <c r="BE232" i="3"/>
  <c r="BH232" i="3" s="1"/>
  <c r="BD232" i="3"/>
  <c r="BE231" i="3"/>
  <c r="BH231" i="3" s="1"/>
  <c r="BD231" i="3"/>
  <c r="BE230" i="3"/>
  <c r="BH230" i="3" s="1"/>
  <c r="BD230" i="3"/>
  <c r="BE229" i="3"/>
  <c r="BH229" i="3" s="1"/>
  <c r="BD229" i="3"/>
  <c r="BE228" i="3"/>
  <c r="BH228" i="3" s="1"/>
  <c r="BD228" i="3"/>
  <c r="BE227" i="3"/>
  <c r="BH227" i="3" s="1"/>
  <c r="BD227" i="3"/>
  <c r="BE226" i="3"/>
  <c r="BH226" i="3" s="1"/>
  <c r="BD226" i="3"/>
  <c r="BE225" i="3"/>
  <c r="BH225" i="3" s="1"/>
  <c r="BD225" i="3"/>
  <c r="BE224" i="3"/>
  <c r="BH224" i="3" s="1"/>
  <c r="BD224" i="3"/>
  <c r="BE223" i="3"/>
  <c r="BH223" i="3" s="1"/>
  <c r="BD223" i="3"/>
  <c r="BE222" i="3"/>
  <c r="BH222" i="3" s="1"/>
  <c r="BD222" i="3"/>
  <c r="BE221" i="3"/>
  <c r="BH221" i="3" s="1"/>
  <c r="BD221" i="3"/>
  <c r="BE220" i="3"/>
  <c r="BH220" i="3" s="1"/>
  <c r="BD220" i="3"/>
  <c r="BE219" i="3"/>
  <c r="BH219" i="3" s="1"/>
  <c r="BD219" i="3"/>
  <c r="BE218" i="3"/>
  <c r="BH218" i="3" s="1"/>
  <c r="BD218" i="3"/>
  <c r="BE217" i="3"/>
  <c r="BH217" i="3" s="1"/>
  <c r="BD217" i="3"/>
  <c r="BE216" i="3"/>
  <c r="BH216" i="3" s="1"/>
  <c r="BD216" i="3"/>
  <c r="BE215" i="3"/>
  <c r="BH215" i="3" s="1"/>
  <c r="BD215" i="3"/>
  <c r="BE214" i="3"/>
  <c r="BH214" i="3" s="1"/>
  <c r="BD214" i="3"/>
  <c r="BE213" i="3"/>
  <c r="BH213" i="3" s="1"/>
  <c r="BD213" i="3"/>
  <c r="BE212" i="3"/>
  <c r="BH212" i="3" s="1"/>
  <c r="BD212" i="3"/>
  <c r="BE211" i="3"/>
  <c r="BH211" i="3" s="1"/>
  <c r="BD211" i="3"/>
  <c r="BE210" i="3"/>
  <c r="BH210" i="3" s="1"/>
  <c r="BD210" i="3"/>
  <c r="BE209" i="3"/>
  <c r="BH209" i="3" s="1"/>
  <c r="BD209" i="3"/>
  <c r="BE208" i="3"/>
  <c r="BH208" i="3" s="1"/>
  <c r="BD208" i="3"/>
  <c r="BE207" i="3"/>
  <c r="BH207" i="3" s="1"/>
  <c r="BD207" i="3"/>
  <c r="BE206" i="3"/>
  <c r="BH206" i="3" s="1"/>
  <c r="BD206" i="3"/>
  <c r="BE205" i="3"/>
  <c r="BH205" i="3" s="1"/>
  <c r="BD205" i="3"/>
  <c r="BE204" i="3"/>
  <c r="BH204" i="3" s="1"/>
  <c r="BD204" i="3"/>
  <c r="BE203" i="3"/>
  <c r="BH203" i="3" s="1"/>
  <c r="BD203" i="3"/>
  <c r="BE202" i="3"/>
  <c r="BH202" i="3" s="1"/>
  <c r="BD202" i="3"/>
  <c r="BE201" i="3"/>
  <c r="BH201" i="3" s="1"/>
  <c r="BD201" i="3"/>
  <c r="BE200" i="3"/>
  <c r="BH200" i="3" s="1"/>
  <c r="BD200" i="3"/>
  <c r="BE199" i="3"/>
  <c r="BH199" i="3" s="1"/>
  <c r="BD199" i="3"/>
  <c r="BE198" i="3"/>
  <c r="BH198" i="3" s="1"/>
  <c r="BD198" i="3"/>
  <c r="BE197" i="3"/>
  <c r="BH197" i="3" s="1"/>
  <c r="BD197" i="3"/>
  <c r="BE196" i="3"/>
  <c r="BH196" i="3" s="1"/>
  <c r="BD196" i="3"/>
  <c r="BE195" i="3"/>
  <c r="BH195" i="3" s="1"/>
  <c r="BD195" i="3"/>
  <c r="BE194" i="3"/>
  <c r="BH194" i="3" s="1"/>
  <c r="BD194" i="3"/>
  <c r="BE193" i="3"/>
  <c r="BH193" i="3" s="1"/>
  <c r="BD193" i="3"/>
  <c r="BE192" i="3"/>
  <c r="BH192" i="3" s="1"/>
  <c r="BD192" i="3"/>
  <c r="BE191" i="3"/>
  <c r="BH191" i="3" s="1"/>
  <c r="BD191" i="3"/>
  <c r="BE190" i="3"/>
  <c r="BH190" i="3" s="1"/>
  <c r="BD190" i="3"/>
  <c r="BE189" i="3"/>
  <c r="BH189" i="3" s="1"/>
  <c r="BD189" i="3"/>
  <c r="BE188" i="3"/>
  <c r="BH188" i="3" s="1"/>
  <c r="BD188" i="3"/>
  <c r="BE187" i="3"/>
  <c r="BH187" i="3" s="1"/>
  <c r="BD187" i="3"/>
  <c r="BE186" i="3"/>
  <c r="BH186" i="3" s="1"/>
  <c r="BD186" i="3"/>
  <c r="BE185" i="3"/>
  <c r="BH185" i="3" s="1"/>
  <c r="BD185" i="3"/>
  <c r="BE184" i="3"/>
  <c r="BH184" i="3" s="1"/>
  <c r="BD184" i="3"/>
  <c r="BE183" i="3"/>
  <c r="BH183" i="3" s="1"/>
  <c r="BE182" i="3"/>
  <c r="BG182" i="3" s="1"/>
  <c r="BE181" i="3"/>
  <c r="BG181" i="3" s="1"/>
  <c r="BE180" i="3"/>
  <c r="BG180" i="3" s="1"/>
  <c r="BE179" i="3"/>
  <c r="BG179" i="3" s="1"/>
  <c r="BE178" i="3"/>
  <c r="BG178" i="3" s="1"/>
  <c r="BE177" i="3"/>
  <c r="BG177" i="3" s="1"/>
  <c r="BE176" i="3"/>
  <c r="BG176" i="3" s="1"/>
  <c r="BE175" i="3"/>
  <c r="BG175" i="3" s="1"/>
  <c r="BE174" i="3"/>
  <c r="BG174" i="3" s="1"/>
  <c r="BE173" i="3"/>
  <c r="BG173" i="3" s="1"/>
  <c r="BE172" i="3"/>
  <c r="BG172" i="3" s="1"/>
  <c r="BE171" i="3"/>
  <c r="BG171" i="3" s="1"/>
  <c r="BE170" i="3"/>
  <c r="BG170" i="3" s="1"/>
  <c r="BE169" i="3"/>
  <c r="BG169" i="3" s="1"/>
  <c r="BE168" i="3"/>
  <c r="BG168" i="3" s="1"/>
  <c r="BE167" i="3"/>
  <c r="BG167" i="3" s="1"/>
  <c r="BE166" i="3"/>
  <c r="BG166" i="3" s="1"/>
  <c r="BE165" i="3"/>
  <c r="BG165" i="3" s="1"/>
  <c r="BE164" i="3"/>
  <c r="BG164" i="3" s="1"/>
  <c r="BE163" i="3"/>
  <c r="BG163" i="3" s="1"/>
  <c r="BE162" i="3"/>
  <c r="BG162" i="3" s="1"/>
  <c r="BE161" i="3"/>
  <c r="BG161" i="3" s="1"/>
  <c r="BE160" i="3"/>
  <c r="BG160" i="3" s="1"/>
  <c r="BE159" i="3"/>
  <c r="BG159" i="3" s="1"/>
  <c r="BE158" i="3"/>
  <c r="BG158" i="3" s="1"/>
  <c r="BE157" i="3"/>
  <c r="BG157" i="3" s="1"/>
  <c r="BE156" i="3"/>
  <c r="BG156" i="3" s="1"/>
  <c r="BE155" i="3"/>
  <c r="BG155" i="3" s="1"/>
  <c r="BE154" i="3"/>
  <c r="BG154" i="3" s="1"/>
  <c r="BE153" i="3"/>
  <c r="BG153" i="3" s="1"/>
  <c r="BE152" i="3"/>
  <c r="BG152" i="3" s="1"/>
  <c r="BE151" i="3"/>
  <c r="BG151" i="3" s="1"/>
  <c r="BE150" i="3"/>
  <c r="BG150" i="3" s="1"/>
  <c r="BE149" i="3"/>
  <c r="BG149" i="3" s="1"/>
  <c r="BE148" i="3"/>
  <c r="BG148" i="3" s="1"/>
  <c r="BE147" i="3"/>
  <c r="BG147" i="3" s="1"/>
  <c r="BE146" i="3"/>
  <c r="BG146" i="3" s="1"/>
  <c r="BE145" i="3"/>
  <c r="BG145" i="3" s="1"/>
  <c r="BE144" i="3"/>
  <c r="BG144" i="3" s="1"/>
  <c r="BE143" i="3"/>
  <c r="BG143" i="3" s="1"/>
  <c r="BE142" i="3"/>
  <c r="BG142" i="3" s="1"/>
  <c r="BE141" i="3"/>
  <c r="BG141" i="3" s="1"/>
  <c r="BE140" i="3"/>
  <c r="BG140" i="3" s="1"/>
  <c r="BE139" i="3"/>
  <c r="BG139" i="3" s="1"/>
  <c r="BE138" i="3"/>
  <c r="BG138" i="3" s="1"/>
  <c r="BE137" i="3"/>
  <c r="BG137" i="3" s="1"/>
  <c r="BE136" i="3"/>
  <c r="BG136" i="3" s="1"/>
  <c r="BE135" i="3"/>
  <c r="BG135" i="3" s="1"/>
  <c r="BE134" i="3"/>
  <c r="BG134" i="3" s="1"/>
  <c r="BE133" i="3"/>
  <c r="BG133" i="3" s="1"/>
  <c r="BE132" i="3"/>
  <c r="BG132" i="3" s="1"/>
  <c r="BE131" i="3"/>
  <c r="BG131" i="3" s="1"/>
  <c r="BE130" i="3"/>
  <c r="BG130" i="3" s="1"/>
  <c r="BE129" i="3"/>
  <c r="BG129" i="3" s="1"/>
  <c r="BE128" i="3"/>
  <c r="BG128" i="3" s="1"/>
  <c r="BE127" i="3"/>
  <c r="BG127" i="3" s="1"/>
  <c r="BE126" i="3"/>
  <c r="BG126" i="3" s="1"/>
  <c r="BE125" i="3"/>
  <c r="BG125" i="3" s="1"/>
  <c r="BE124" i="3"/>
  <c r="BG124" i="3" s="1"/>
  <c r="BE123" i="3"/>
  <c r="BG123" i="3" s="1"/>
  <c r="BE122" i="3"/>
  <c r="BG122" i="3" s="1"/>
  <c r="BE121" i="3"/>
  <c r="BG121" i="3" s="1"/>
  <c r="BE120" i="3"/>
  <c r="BG120" i="3" s="1"/>
  <c r="BE119" i="3"/>
  <c r="BG119" i="3" s="1"/>
  <c r="BE118" i="3"/>
  <c r="BG118" i="3" s="1"/>
  <c r="BE117" i="3"/>
  <c r="BG117" i="3" s="1"/>
  <c r="BE116" i="3"/>
  <c r="BG116" i="3" s="1"/>
  <c r="BE115" i="3"/>
  <c r="BG115" i="3" s="1"/>
  <c r="BE114" i="3"/>
  <c r="BG114" i="3" s="1"/>
  <c r="BE113" i="3"/>
  <c r="BG113" i="3" s="1"/>
  <c r="BE112" i="3"/>
  <c r="BG112" i="3" s="1"/>
  <c r="BE111" i="3"/>
  <c r="BG111" i="3" s="1"/>
  <c r="BE110" i="3"/>
  <c r="BG110" i="3" s="1"/>
  <c r="BE109" i="3"/>
  <c r="BG109" i="3" s="1"/>
  <c r="BE108" i="3"/>
  <c r="BG108" i="3" s="1"/>
  <c r="BE107" i="3"/>
  <c r="BG107" i="3" s="1"/>
  <c r="BE106" i="3"/>
  <c r="BG106" i="3" s="1"/>
  <c r="BE105" i="3"/>
  <c r="BG105" i="3" s="1"/>
  <c r="BE104" i="3"/>
  <c r="BG104" i="3" s="1"/>
  <c r="BE103" i="3"/>
  <c r="BG103" i="3" s="1"/>
  <c r="BE102" i="3"/>
  <c r="BG102" i="3" s="1"/>
  <c r="BE101" i="3"/>
  <c r="BG101" i="3" s="1"/>
  <c r="BE100" i="3"/>
  <c r="BG100" i="3" s="1"/>
  <c r="BE99" i="3"/>
  <c r="BG99" i="3" s="1"/>
  <c r="BE98" i="3"/>
  <c r="BG98" i="3" s="1"/>
  <c r="BE97" i="3"/>
  <c r="BG97" i="3" s="1"/>
  <c r="BE96" i="3"/>
  <c r="BG96" i="3" s="1"/>
  <c r="BE95" i="3"/>
  <c r="BG95" i="3" s="1"/>
  <c r="BE94" i="3"/>
  <c r="BG94" i="3" s="1"/>
  <c r="BE93" i="3"/>
  <c r="BG93" i="3" s="1"/>
  <c r="BE92" i="3"/>
  <c r="BG92" i="3" s="1"/>
  <c r="BE91" i="3"/>
  <c r="BG91" i="3" s="1"/>
  <c r="BE90" i="3"/>
  <c r="BG90" i="3" s="1"/>
  <c r="BE89" i="3"/>
  <c r="BG89" i="3" s="1"/>
  <c r="BE88" i="3"/>
  <c r="BH88" i="3" s="1"/>
  <c r="BD88" i="3"/>
  <c r="BE87" i="3"/>
  <c r="BH87" i="3" s="1"/>
  <c r="BD87" i="3"/>
  <c r="BE86" i="3"/>
  <c r="BH86" i="3" s="1"/>
  <c r="BD86" i="3"/>
  <c r="BE85" i="3"/>
  <c r="BH85" i="3" s="1"/>
  <c r="BD85" i="3"/>
  <c r="BE84" i="3"/>
  <c r="BH84" i="3" s="1"/>
  <c r="BD84" i="3"/>
  <c r="BE83" i="3"/>
  <c r="BH83" i="3" s="1"/>
  <c r="BD83" i="3"/>
  <c r="BE82" i="3"/>
  <c r="BH82" i="3" s="1"/>
  <c r="BD82" i="3"/>
  <c r="BE81" i="3"/>
  <c r="BH81" i="3" s="1"/>
  <c r="BD81" i="3"/>
  <c r="BE80" i="3"/>
  <c r="BH80" i="3" s="1"/>
  <c r="BD80" i="3"/>
  <c r="BE79" i="3"/>
  <c r="BH79" i="3" s="1"/>
  <c r="BD79" i="3"/>
  <c r="BE78" i="3"/>
  <c r="BH78" i="3" s="1"/>
  <c r="BD78" i="3"/>
  <c r="BE77" i="3"/>
  <c r="BH77" i="3" s="1"/>
  <c r="BD77" i="3"/>
  <c r="BE76" i="3"/>
  <c r="BH76" i="3" s="1"/>
  <c r="BD76" i="3"/>
  <c r="BE75" i="3"/>
  <c r="BH75" i="3" s="1"/>
  <c r="BD75" i="3"/>
  <c r="BE74" i="3"/>
  <c r="BH74" i="3" s="1"/>
  <c r="BD74" i="3"/>
  <c r="BE73" i="3"/>
  <c r="BH73" i="3" s="1"/>
  <c r="BD73" i="3"/>
  <c r="BE72" i="3"/>
  <c r="BH72" i="3" s="1"/>
  <c r="BD72" i="3"/>
  <c r="BE71" i="3"/>
  <c r="BH71" i="3" s="1"/>
  <c r="BD71" i="3"/>
  <c r="BE70" i="3"/>
  <c r="BH70" i="3" s="1"/>
  <c r="BD70" i="3"/>
  <c r="BE69" i="3"/>
  <c r="BH69" i="3" s="1"/>
  <c r="BD69" i="3"/>
  <c r="BE68" i="3"/>
  <c r="BH68" i="3" s="1"/>
  <c r="BD68" i="3"/>
  <c r="BE67" i="3"/>
  <c r="BH67" i="3" s="1"/>
  <c r="BD67" i="3"/>
  <c r="BE66" i="3"/>
  <c r="BH66" i="3" s="1"/>
  <c r="BD66" i="3"/>
  <c r="BE65" i="3"/>
  <c r="BH65" i="3" s="1"/>
  <c r="BD65" i="3"/>
  <c r="BE64" i="3"/>
  <c r="BH64" i="3" s="1"/>
  <c r="BD64" i="3"/>
  <c r="BE63" i="3"/>
  <c r="BH63" i="3" s="1"/>
  <c r="BD63" i="3"/>
  <c r="BE62" i="3"/>
  <c r="BH62" i="3" s="1"/>
  <c r="BD62" i="3"/>
  <c r="BE61" i="3"/>
  <c r="BH61" i="3" s="1"/>
  <c r="BD61" i="3"/>
  <c r="BE60" i="3"/>
  <c r="BH60" i="3" s="1"/>
  <c r="BD60" i="3"/>
  <c r="BE59" i="3"/>
  <c r="BH59" i="3" s="1"/>
  <c r="BD59" i="3"/>
  <c r="BE58" i="3"/>
  <c r="BH58" i="3" s="1"/>
  <c r="BD58" i="3"/>
  <c r="BE57" i="3"/>
  <c r="BH57" i="3" s="1"/>
  <c r="BD57" i="3"/>
  <c r="BE56" i="3"/>
  <c r="BH56" i="3" s="1"/>
  <c r="BD56" i="3"/>
  <c r="BE55" i="3"/>
  <c r="BH55" i="3" s="1"/>
  <c r="BD55" i="3"/>
  <c r="BE54" i="3"/>
  <c r="BH54" i="3" s="1"/>
  <c r="BD54" i="3"/>
  <c r="BE53" i="3"/>
  <c r="BH53" i="3" s="1"/>
  <c r="BD53" i="3"/>
  <c r="BE52" i="3"/>
  <c r="BH52" i="3" s="1"/>
  <c r="BD52" i="3"/>
  <c r="BE51" i="3"/>
  <c r="BH51" i="3" s="1"/>
  <c r="BD51" i="3"/>
  <c r="BE50" i="3"/>
  <c r="BH50" i="3" s="1"/>
  <c r="BD50" i="3"/>
  <c r="BE49" i="3"/>
  <c r="BH49" i="3" s="1"/>
  <c r="BD49" i="3"/>
  <c r="BE48" i="3"/>
  <c r="BH48" i="3" s="1"/>
  <c r="BD48" i="3"/>
  <c r="BE47" i="3"/>
  <c r="BH47" i="3" s="1"/>
  <c r="BD47" i="3"/>
  <c r="BE46" i="3"/>
  <c r="BH46" i="3" s="1"/>
  <c r="BD46" i="3"/>
  <c r="BE45" i="3"/>
  <c r="BH45" i="3" s="1"/>
  <c r="BD45" i="3"/>
  <c r="BE44" i="3"/>
  <c r="BH44" i="3" s="1"/>
  <c r="BD44" i="3"/>
  <c r="BE43" i="3"/>
  <c r="BH43" i="3" s="1"/>
  <c r="BD43" i="3"/>
  <c r="BE42" i="3"/>
  <c r="BH42" i="3" s="1"/>
  <c r="BD42" i="3"/>
  <c r="BE41" i="3"/>
  <c r="BH41" i="3" s="1"/>
  <c r="BD41" i="3"/>
  <c r="BE40" i="3"/>
  <c r="BH40" i="3" s="1"/>
  <c r="BD40" i="3"/>
  <c r="BE39" i="3"/>
  <c r="BH39" i="3" s="1"/>
  <c r="BD39" i="3"/>
  <c r="BE38" i="3"/>
  <c r="BH38" i="3" s="1"/>
  <c r="BD38" i="3"/>
  <c r="BE37" i="3"/>
  <c r="BH37" i="3" s="1"/>
  <c r="BD37" i="3"/>
  <c r="BE36" i="3"/>
  <c r="BH36" i="3" s="1"/>
  <c r="BD36" i="3"/>
  <c r="BE35" i="3"/>
  <c r="BH35" i="3" s="1"/>
  <c r="BD35" i="3"/>
  <c r="BE34" i="3"/>
  <c r="BH34" i="3" s="1"/>
  <c r="BD34" i="3"/>
  <c r="BE33" i="3"/>
  <c r="BH33" i="3" s="1"/>
  <c r="BD33" i="3"/>
  <c r="BE32" i="3"/>
  <c r="BH32" i="3" s="1"/>
  <c r="BD32" i="3"/>
  <c r="BE31" i="3"/>
  <c r="BH31" i="3" s="1"/>
  <c r="BD31" i="3"/>
  <c r="BE30" i="3"/>
  <c r="BH30" i="3" s="1"/>
  <c r="BD30" i="3"/>
  <c r="BE29" i="3"/>
  <c r="BH29" i="3" s="1"/>
  <c r="BD29" i="3"/>
  <c r="BE28" i="3"/>
  <c r="BH28" i="3" s="1"/>
  <c r="BD28" i="3"/>
  <c r="BE27" i="3"/>
  <c r="BH27" i="3" s="1"/>
  <c r="BD27" i="3"/>
  <c r="BE26" i="3"/>
  <c r="BH26" i="3" s="1"/>
  <c r="BD26" i="3"/>
  <c r="BE25" i="3"/>
  <c r="BH25" i="3" s="1"/>
  <c r="BD25" i="3"/>
  <c r="BE24" i="3"/>
  <c r="BH24" i="3" s="1"/>
  <c r="BD24" i="3"/>
  <c r="BE23" i="3"/>
  <c r="BH23" i="3" s="1"/>
  <c r="BD23" i="3"/>
  <c r="BE22" i="3"/>
  <c r="BH22" i="3" s="1"/>
  <c r="BD22" i="3"/>
  <c r="BE21" i="3"/>
  <c r="BH21" i="3" s="1"/>
  <c r="BD21" i="3"/>
  <c r="BE20" i="3"/>
  <c r="BH20" i="3" s="1"/>
  <c r="BD20" i="3"/>
  <c r="BE19" i="3"/>
  <c r="BH19" i="3" s="1"/>
  <c r="BD19" i="3"/>
  <c r="BE18" i="3"/>
  <c r="BH18" i="3" s="1"/>
  <c r="BD18" i="3"/>
  <c r="BE17" i="3"/>
  <c r="BH17" i="3" s="1"/>
  <c r="BD17" i="3"/>
  <c r="BE16" i="3"/>
  <c r="BH16" i="3" s="1"/>
  <c r="BD16" i="3"/>
  <c r="BE15" i="3"/>
  <c r="BH15" i="3" s="1"/>
  <c r="BD15" i="3"/>
  <c r="BE14" i="3"/>
  <c r="BG14" i="3" s="1"/>
  <c r="BE13" i="3"/>
  <c r="BH13" i="3" s="1"/>
  <c r="BD13" i="3"/>
  <c r="BE12" i="3"/>
  <c r="BH12" i="3" s="1"/>
  <c r="BD12" i="3"/>
  <c r="BE11" i="3"/>
  <c r="BH11" i="3" s="1"/>
  <c r="BD11" i="3"/>
  <c r="BE10" i="3"/>
  <c r="BH10" i="3" s="1"/>
  <c r="BD10" i="3"/>
  <c r="BE9" i="3"/>
  <c r="BH9" i="3" s="1"/>
  <c r="AL9" i="3"/>
  <c r="BE8" i="3"/>
  <c r="BH8" i="3" s="1"/>
  <c r="BD8" i="3"/>
  <c r="AL8" i="3"/>
  <c r="Z8" i="3"/>
  <c r="Z7" i="3" s="1"/>
  <c r="Y8" i="3"/>
  <c r="N8" i="3"/>
  <c r="AW8" i="3" s="1"/>
  <c r="AH7" i="3"/>
  <c r="AF7" i="3"/>
  <c r="AA7" i="3"/>
  <c r="X7" i="3"/>
  <c r="W7" i="3"/>
  <c r="V7" i="3"/>
  <c r="AH6" i="3"/>
  <c r="AG6" i="3"/>
  <c r="AF6" i="3"/>
  <c r="AA6" i="3"/>
  <c r="X6" i="3"/>
  <c r="U6" i="3"/>
  <c r="T6" i="3"/>
  <c r="S6" i="3"/>
  <c r="R6" i="3"/>
  <c r="Q6" i="3"/>
  <c r="P6" i="3"/>
  <c r="O6" i="3"/>
  <c r="M6" i="3"/>
  <c r="L6" i="3"/>
  <c r="K6" i="3"/>
  <c r="J6" i="3"/>
  <c r="I6" i="3"/>
  <c r="H6" i="3"/>
  <c r="G6" i="3"/>
  <c r="F6" i="3"/>
  <c r="C6" i="3"/>
  <c r="AX8" i="3" l="1"/>
  <c r="AZ8" i="3"/>
  <c r="AW6" i="3"/>
  <c r="AY8" i="3"/>
  <c r="AW7" i="3"/>
  <c r="AE8" i="3"/>
  <c r="BD655" i="3"/>
  <c r="BF511" i="3"/>
  <c r="BD391" i="3"/>
  <c r="BH453" i="3"/>
  <c r="BH511" i="3"/>
  <c r="BF658" i="3"/>
  <c r="BF531" i="3"/>
  <c r="BH568" i="3"/>
  <c r="BD624" i="3"/>
  <c r="BF453" i="3"/>
  <c r="BD703" i="3"/>
  <c r="BH431" i="3"/>
  <c r="BH531" i="3"/>
  <c r="BF395" i="3"/>
  <c r="BH395" i="3"/>
  <c r="BF421" i="3"/>
  <c r="BF539" i="3"/>
  <c r="BH566" i="3"/>
  <c r="BH421" i="3"/>
  <c r="BH966" i="3"/>
  <c r="BD542" i="3"/>
  <c r="BD733" i="3"/>
  <c r="BH509" i="3"/>
  <c r="BH549" i="3"/>
  <c r="BF445" i="3"/>
  <c r="BF465" i="3"/>
  <c r="BF513" i="3"/>
  <c r="BF574" i="3"/>
  <c r="BF691" i="3"/>
  <c r="BF509" i="3"/>
  <c r="BH521" i="3"/>
  <c r="BF566" i="3"/>
  <c r="BF735" i="3"/>
  <c r="BF549" i="3"/>
  <c r="BF587" i="3"/>
  <c r="BF674" i="3"/>
  <c r="BF519" i="3"/>
  <c r="BH711" i="3"/>
  <c r="BF454" i="3"/>
  <c r="BH560" i="3"/>
  <c r="BD604" i="3"/>
  <c r="BH733" i="3"/>
  <c r="BH445" i="3"/>
  <c r="BF458" i="3"/>
  <c r="BH465" i="3"/>
  <c r="BH513" i="3"/>
  <c r="BD544" i="3"/>
  <c r="BD558" i="3"/>
  <c r="BF571" i="3"/>
  <c r="BH574" i="3"/>
  <c r="BD620" i="3"/>
  <c r="BD669" i="3"/>
  <c r="BH691" i="3"/>
  <c r="BD695" i="3"/>
  <c r="BD753" i="3"/>
  <c r="BH717" i="3"/>
  <c r="BF415" i="3"/>
  <c r="BH539" i="3"/>
  <c r="BF733" i="3"/>
  <c r="BH962" i="3"/>
  <c r="BD382" i="3"/>
  <c r="BH415" i="3"/>
  <c r="BH519" i="3"/>
  <c r="BD524" i="3"/>
  <c r="AJ10" i="3"/>
  <c r="AK10" i="3" s="1"/>
  <c r="BF448" i="3"/>
  <c r="BF476" i="3"/>
  <c r="BG745" i="3"/>
  <c r="BH745" i="3"/>
  <c r="BD749" i="3"/>
  <c r="BF405" i="3"/>
  <c r="BD510" i="3"/>
  <c r="BF644" i="3"/>
  <c r="BF745" i="3"/>
  <c r="BH960" i="3"/>
  <c r="BH970" i="3"/>
  <c r="BF393" i="3"/>
  <c r="BG403" i="3"/>
  <c r="BH403" i="3"/>
  <c r="BF429" i="3"/>
  <c r="BG535" i="3"/>
  <c r="BF535" i="3"/>
  <c r="BH535" i="3"/>
  <c r="BH547" i="3"/>
  <c r="BF631" i="3"/>
  <c r="BD639" i="3"/>
  <c r="BG707" i="3"/>
  <c r="BH707" i="3"/>
  <c r="BG381" i="3"/>
  <c r="BH381" i="3"/>
  <c r="BF601" i="3"/>
  <c r="BG507" i="3"/>
  <c r="BH507" i="3"/>
  <c r="BH537" i="3"/>
  <c r="BG525" i="3"/>
  <c r="BH525" i="3"/>
  <c r="BF525" i="3"/>
  <c r="BF547" i="3"/>
  <c r="BH393" i="3"/>
  <c r="BF403" i="3"/>
  <c r="BH429" i="3"/>
  <c r="BG497" i="3"/>
  <c r="BH497" i="3"/>
  <c r="BF529" i="3"/>
  <c r="BH564" i="3"/>
  <c r="BF707" i="3"/>
  <c r="BG721" i="3"/>
  <c r="BH721" i="3"/>
  <c r="BG743" i="3"/>
  <c r="BH743" i="3"/>
  <c r="BF743" i="3"/>
  <c r="BH954" i="3"/>
  <c r="BG578" i="3"/>
  <c r="BF578" i="3"/>
  <c r="BH578" i="3"/>
  <c r="BF381" i="3"/>
  <c r="BD512" i="3"/>
  <c r="BF537" i="3"/>
  <c r="BG689" i="3"/>
  <c r="BH689" i="3"/>
  <c r="BG695" i="3"/>
  <c r="BF695" i="3"/>
  <c r="BH695" i="3"/>
  <c r="BG553" i="3"/>
  <c r="BF553" i="3"/>
  <c r="BH553" i="3"/>
  <c r="BG572" i="3"/>
  <c r="BH572" i="3"/>
  <c r="BF569" i="3"/>
  <c r="BG427" i="3"/>
  <c r="BH427" i="3"/>
  <c r="BG437" i="3"/>
  <c r="BH437" i="3"/>
  <c r="BG460" i="3"/>
  <c r="BF460" i="3"/>
  <c r="BG517" i="3"/>
  <c r="BH517" i="3"/>
  <c r="BH529" i="3"/>
  <c r="BG545" i="3"/>
  <c r="BH545" i="3"/>
  <c r="BF545" i="3"/>
  <c r="BF947" i="3"/>
  <c r="BD608" i="3"/>
  <c r="BD403" i="3"/>
  <c r="BH405" i="3"/>
  <c r="BF507" i="3"/>
  <c r="AC6" i="3"/>
  <c r="BD388" i="3"/>
  <c r="BF427" i="3"/>
  <c r="BF437" i="3"/>
  <c r="BG483" i="3"/>
  <c r="BH483" i="3"/>
  <c r="BF490" i="3"/>
  <c r="BF517" i="3"/>
  <c r="BG527" i="3"/>
  <c r="BH527" i="3"/>
  <c r="BH701" i="3"/>
  <c r="BG715" i="3"/>
  <c r="BH715" i="3"/>
  <c r="BF481" i="3"/>
  <c r="BF505" i="3"/>
  <c r="BF595" i="3"/>
  <c r="BF619" i="3"/>
  <c r="BF543" i="3"/>
  <c r="BF570" i="3"/>
  <c r="BF666" i="3"/>
  <c r="BD725" i="3"/>
  <c r="BF379" i="3"/>
  <c r="BF425" i="3"/>
  <c r="BH435" i="3"/>
  <c r="BF455" i="3"/>
  <c r="BH467" i="3"/>
  <c r="BH481" i="3"/>
  <c r="BH505" i="3"/>
  <c r="BH515" i="3"/>
  <c r="BH523" i="3"/>
  <c r="BD528" i="3"/>
  <c r="BF533" i="3"/>
  <c r="BF541" i="3"/>
  <c r="BH543" i="3"/>
  <c r="BF551" i="3"/>
  <c r="BH562" i="3"/>
  <c r="BH570" i="3"/>
  <c r="BH683" i="3"/>
  <c r="BH705" i="3"/>
  <c r="BD711" i="3"/>
  <c r="BF719" i="3"/>
  <c r="BD722" i="3"/>
  <c r="BH737" i="3"/>
  <c r="BF435" i="3"/>
  <c r="BF474" i="3"/>
  <c r="BF562" i="3"/>
  <c r="BF705" i="3"/>
  <c r="BH379" i="3"/>
  <c r="BF423" i="3"/>
  <c r="BH425" i="3"/>
  <c r="BF433" i="3"/>
  <c r="BF441" i="3"/>
  <c r="BH455" i="3"/>
  <c r="BF521" i="3"/>
  <c r="BD526" i="3"/>
  <c r="BH533" i="3"/>
  <c r="BH541" i="3"/>
  <c r="BH551" i="3"/>
  <c r="BH576" i="3"/>
  <c r="BF603" i="3"/>
  <c r="BH719" i="3"/>
  <c r="BF467" i="3"/>
  <c r="BF515" i="3"/>
  <c r="BF523" i="3"/>
  <c r="BF683" i="3"/>
  <c r="BF737" i="3"/>
  <c r="BD386" i="3"/>
  <c r="BH423" i="3"/>
  <c r="BF431" i="3"/>
  <c r="BH433" i="3"/>
  <c r="BH441" i="3"/>
  <c r="BF492" i="3"/>
  <c r="BF617" i="3"/>
  <c r="BD647" i="3"/>
  <c r="BF650" i="3"/>
  <c r="BF660" i="3"/>
  <c r="BD671" i="3"/>
  <c r="BF711" i="3"/>
  <c r="BH735" i="3"/>
  <c r="AJ9" i="3"/>
  <c r="Y7" i="3"/>
  <c r="BF377" i="3"/>
  <c r="BD380" i="3"/>
  <c r="BG438" i="3"/>
  <c r="BF438" i="3"/>
  <c r="BG463" i="3"/>
  <c r="BH463" i="3"/>
  <c r="BG479" i="3"/>
  <c r="BH479" i="3"/>
  <c r="BD540" i="3"/>
  <c r="BG542" i="3"/>
  <c r="BF542" i="3"/>
  <c r="BG639" i="3"/>
  <c r="BF639" i="3"/>
  <c r="BH639" i="3"/>
  <c r="BH377" i="3"/>
  <c r="BG389" i="3"/>
  <c r="BF389" i="3"/>
  <c r="BH389" i="3"/>
  <c r="BG436" i="3"/>
  <c r="BF436" i="3"/>
  <c r="BF452" i="3"/>
  <c r="BF463" i="3"/>
  <c r="BF479" i="3"/>
  <c r="BD653" i="3"/>
  <c r="BG669" i="3"/>
  <c r="BF669" i="3"/>
  <c r="BH669" i="3"/>
  <c r="BF419" i="3"/>
  <c r="BD508" i="3"/>
  <c r="BG584" i="3"/>
  <c r="BH584" i="3"/>
  <c r="BF584" i="3"/>
  <c r="BG620" i="3"/>
  <c r="BF620" i="3"/>
  <c r="BG731" i="3"/>
  <c r="BH731" i="3"/>
  <c r="BF731" i="3"/>
  <c r="BD399" i="3"/>
  <c r="BG411" i="3"/>
  <c r="BH411" i="3"/>
  <c r="BF411" i="3"/>
  <c r="BH419" i="3"/>
  <c r="BD461" i="3"/>
  <c r="BD506" i="3"/>
  <c r="BG556" i="3"/>
  <c r="BH556" i="3"/>
  <c r="BF556" i="3"/>
  <c r="BD618" i="3"/>
  <c r="BD687" i="3"/>
  <c r="BD384" i="3"/>
  <c r="BG417" i="3"/>
  <c r="BH417" i="3"/>
  <c r="BG442" i="3"/>
  <c r="BF442" i="3"/>
  <c r="BG450" i="3"/>
  <c r="BF450" i="3"/>
  <c r="BG461" i="3"/>
  <c r="BH461" i="3"/>
  <c r="BF461" i="3"/>
  <c r="BG477" i="3"/>
  <c r="BH477" i="3"/>
  <c r="BF477" i="3"/>
  <c r="BG493" i="3"/>
  <c r="BF493" i="3"/>
  <c r="BH493" i="3"/>
  <c r="BG528" i="3"/>
  <c r="BF528" i="3"/>
  <c r="BD554" i="3"/>
  <c r="BG565" i="3"/>
  <c r="BF565" i="3"/>
  <c r="BF581" i="3"/>
  <c r="BF615" i="3"/>
  <c r="BG634" i="3"/>
  <c r="BH634" i="3"/>
  <c r="BG544" i="3"/>
  <c r="BF544" i="3"/>
  <c r="BG753" i="3"/>
  <c r="BH753" i="3"/>
  <c r="BG413" i="3"/>
  <c r="BH413" i="3"/>
  <c r="BF488" i="3"/>
  <c r="BF753" i="3"/>
  <c r="BH958" i="3"/>
  <c r="BF444" i="3"/>
  <c r="BF446" i="3"/>
  <c r="BG512" i="3"/>
  <c r="BF512" i="3"/>
  <c r="BD538" i="3"/>
  <c r="BG626" i="3"/>
  <c r="BF626" i="3"/>
  <c r="BH626" i="3"/>
  <c r="Z6" i="3"/>
  <c r="BG604" i="3"/>
  <c r="BF604" i="3"/>
  <c r="BH604" i="3"/>
  <c r="BG486" i="3"/>
  <c r="BF486" i="3"/>
  <c r="BD493" i="3"/>
  <c r="BG503" i="3"/>
  <c r="BH503" i="3"/>
  <c r="BD667" i="3"/>
  <c r="BD719" i="3"/>
  <c r="BG440" i="3"/>
  <c r="BF440" i="3"/>
  <c r="BG500" i="3"/>
  <c r="BF500" i="3"/>
  <c r="BG526" i="3"/>
  <c r="BF526" i="3"/>
  <c r="BG664" i="3"/>
  <c r="BF664" i="3"/>
  <c r="BG681" i="3"/>
  <c r="BH681" i="3"/>
  <c r="BF681" i="3"/>
  <c r="BG642" i="3"/>
  <c r="BF642" i="3"/>
  <c r="BG655" i="3"/>
  <c r="BF655" i="3"/>
  <c r="BD707" i="3"/>
  <c r="BG401" i="3"/>
  <c r="BH401" i="3"/>
  <c r="BF456" i="3"/>
  <c r="BF472" i="3"/>
  <c r="BG495" i="3"/>
  <c r="BH495" i="3"/>
  <c r="BG590" i="3"/>
  <c r="BF590" i="3"/>
  <c r="BH590" i="3"/>
  <c r="BG964" i="3"/>
  <c r="BH964" i="3"/>
  <c r="BF401" i="3"/>
  <c r="BH952" i="3"/>
  <c r="BD9" i="3"/>
  <c r="BG510" i="3"/>
  <c r="BF510" i="3"/>
  <c r="AD7" i="3"/>
  <c r="BG470" i="3"/>
  <c r="BF470" i="3"/>
  <c r="BD477" i="3"/>
  <c r="BF567" i="3"/>
  <c r="BD602" i="3"/>
  <c r="BH620" i="3"/>
  <c r="BG391" i="3"/>
  <c r="BH391" i="3"/>
  <c r="BD459" i="3"/>
  <c r="BD475" i="3"/>
  <c r="BD491" i="3"/>
  <c r="BD501" i="3"/>
  <c r="BD522" i="3"/>
  <c r="BG609" i="3"/>
  <c r="BF609" i="3"/>
  <c r="BD632" i="3"/>
  <c r="BD645" i="3"/>
  <c r="BD661" i="3"/>
  <c r="BD457" i="3"/>
  <c r="BD489" i="3"/>
  <c r="BG498" i="3"/>
  <c r="BF498" i="3"/>
  <c r="BG524" i="3"/>
  <c r="BF524" i="3"/>
  <c r="BG672" i="3"/>
  <c r="BF672" i="3"/>
  <c r="BF468" i="3"/>
  <c r="BD499" i="3"/>
  <c r="BF501" i="3"/>
  <c r="BF563" i="3"/>
  <c r="BG588" i="3"/>
  <c r="BH588" i="3"/>
  <c r="BF648" i="3"/>
  <c r="BG751" i="3"/>
  <c r="BH751" i="3"/>
  <c r="BF751" i="3"/>
  <c r="BF409" i="3"/>
  <c r="BF434" i="3"/>
  <c r="BF466" i="3"/>
  <c r="BD469" i="3"/>
  <c r="BF473" i="3"/>
  <c r="BH475" i="3"/>
  <c r="BH491" i="3"/>
  <c r="BH501" i="3"/>
  <c r="BF613" i="3"/>
  <c r="BG624" i="3"/>
  <c r="BF624" i="3"/>
  <c r="BD729" i="3"/>
  <c r="BF385" i="3"/>
  <c r="BH387" i="3"/>
  <c r="BD395" i="3"/>
  <c r="BF397" i="3"/>
  <c r="BH399" i="3"/>
  <c r="BH409" i="3"/>
  <c r="BF420" i="3"/>
  <c r="BF422" i="3"/>
  <c r="BF424" i="3"/>
  <c r="BF426" i="3"/>
  <c r="BF447" i="3"/>
  <c r="BF451" i="3"/>
  <c r="BH457" i="3"/>
  <c r="BF464" i="3"/>
  <c r="BD467" i="3"/>
  <c r="BF471" i="3"/>
  <c r="BH473" i="3"/>
  <c r="BF480" i="3"/>
  <c r="BD483" i="3"/>
  <c r="BF487" i="3"/>
  <c r="BH489" i="3"/>
  <c r="BD497" i="3"/>
  <c r="BF499" i="3"/>
  <c r="BD516" i="3"/>
  <c r="BG518" i="3"/>
  <c r="BF518" i="3"/>
  <c r="BD532" i="3"/>
  <c r="BG534" i="3"/>
  <c r="BF534" i="3"/>
  <c r="BD548" i="3"/>
  <c r="BG550" i="3"/>
  <c r="BF550" i="3"/>
  <c r="BF575" i="3"/>
  <c r="BG600" i="3"/>
  <c r="BH600" i="3"/>
  <c r="BF600" i="3"/>
  <c r="BG608" i="3"/>
  <c r="BF608" i="3"/>
  <c r="BD614" i="3"/>
  <c r="BD622" i="3"/>
  <c r="BH624" i="3"/>
  <c r="BF627" i="3"/>
  <c r="BF646" i="3"/>
  <c r="BD649" i="3"/>
  <c r="BG657" i="3"/>
  <c r="BF657" i="3"/>
  <c r="BG665" i="3"/>
  <c r="BF665" i="3"/>
  <c r="BH665" i="3"/>
  <c r="BH699" i="3"/>
  <c r="BG749" i="3"/>
  <c r="BH749" i="3"/>
  <c r="BF749" i="3"/>
  <c r="BG948" i="3"/>
  <c r="BH948" i="3"/>
  <c r="BH968" i="3"/>
  <c r="BH974" i="3"/>
  <c r="BD473" i="3"/>
  <c r="BG508" i="3"/>
  <c r="BF508" i="3"/>
  <c r="BG540" i="3"/>
  <c r="BF540" i="3"/>
  <c r="BG618" i="3"/>
  <c r="BF618" i="3"/>
  <c r="BH618" i="3"/>
  <c r="BG653" i="3"/>
  <c r="BF653" i="3"/>
  <c r="BG709" i="3"/>
  <c r="BF709" i="3"/>
  <c r="BF459" i="3"/>
  <c r="BD471" i="3"/>
  <c r="BF475" i="3"/>
  <c r="BG522" i="3"/>
  <c r="BF522" i="3"/>
  <c r="BD536" i="3"/>
  <c r="BG538" i="3"/>
  <c r="BF538" i="3"/>
  <c r="BG554" i="3"/>
  <c r="BF554" i="3"/>
  <c r="BF579" i="3"/>
  <c r="BF599" i="3"/>
  <c r="BD616" i="3"/>
  <c r="BF629" i="3"/>
  <c r="BH637" i="3"/>
  <c r="BD651" i="3"/>
  <c r="BG656" i="3"/>
  <c r="BF656" i="3"/>
  <c r="BD679" i="3"/>
  <c r="BH709" i="3"/>
  <c r="BG725" i="3"/>
  <c r="BH725" i="3"/>
  <c r="BF725" i="3"/>
  <c r="AL7" i="3"/>
  <c r="BF399" i="3"/>
  <c r="BD407" i="3"/>
  <c r="BF432" i="3"/>
  <c r="BF482" i="3"/>
  <c r="BG504" i="3"/>
  <c r="BF504" i="3"/>
  <c r="BD518" i="3"/>
  <c r="BF561" i="3"/>
  <c r="BG594" i="3"/>
  <c r="BF594" i="3"/>
  <c r="BH635" i="3"/>
  <c r="BG640" i="3"/>
  <c r="BF640" i="3"/>
  <c r="BG651" i="3"/>
  <c r="BF651" i="3"/>
  <c r="BF662" i="3"/>
  <c r="BF699" i="3"/>
  <c r="BF383" i="3"/>
  <c r="BH385" i="3"/>
  <c r="BH397" i="3"/>
  <c r="BF407" i="3"/>
  <c r="BF416" i="3"/>
  <c r="BF418" i="3"/>
  <c r="BF439" i="3"/>
  <c r="BF443" i="3"/>
  <c r="BH447" i="3"/>
  <c r="BF449" i="3"/>
  <c r="BH451" i="3"/>
  <c r="BF462" i="3"/>
  <c r="BD465" i="3"/>
  <c r="BF469" i="3"/>
  <c r="BH471" i="3"/>
  <c r="BF478" i="3"/>
  <c r="BD481" i="3"/>
  <c r="BF485" i="3"/>
  <c r="BH487" i="3"/>
  <c r="BF494" i="3"/>
  <c r="BH499" i="3"/>
  <c r="BG502" i="3"/>
  <c r="BF502" i="3"/>
  <c r="BD514" i="3"/>
  <c r="BG516" i="3"/>
  <c r="BF516" i="3"/>
  <c r="BD530" i="3"/>
  <c r="BG532" i="3"/>
  <c r="BF532" i="3"/>
  <c r="BD546" i="3"/>
  <c r="BG548" i="3"/>
  <c r="BF548" i="3"/>
  <c r="BF573" i="3"/>
  <c r="BF583" i="3"/>
  <c r="BG586" i="3"/>
  <c r="BF586" i="3"/>
  <c r="BH586" i="3"/>
  <c r="BG592" i="3"/>
  <c r="BH592" i="3"/>
  <c r="BF597" i="3"/>
  <c r="BD606" i="3"/>
  <c r="BH608" i="3"/>
  <c r="BF611" i="3"/>
  <c r="BG622" i="3"/>
  <c r="BF622" i="3"/>
  <c r="BF633" i="3"/>
  <c r="BG641" i="3"/>
  <c r="BF641" i="3"/>
  <c r="BG649" i="3"/>
  <c r="BF649" i="3"/>
  <c r="BH649" i="3"/>
  <c r="BH657" i="3"/>
  <c r="BD663" i="3"/>
  <c r="BG697" i="3"/>
  <c r="BH697" i="3"/>
  <c r="BG723" i="3"/>
  <c r="BH723" i="3"/>
  <c r="BF723" i="3"/>
  <c r="BD741" i="3"/>
  <c r="BG593" i="3"/>
  <c r="BF593" i="3"/>
  <c r="BG610" i="3"/>
  <c r="BF610" i="3"/>
  <c r="BG687" i="3"/>
  <c r="BH687" i="3"/>
  <c r="BF484" i="3"/>
  <c r="BD487" i="3"/>
  <c r="BF491" i="3"/>
  <c r="BG506" i="3"/>
  <c r="BF506" i="3"/>
  <c r="BD520" i="3"/>
  <c r="BD552" i="3"/>
  <c r="BF585" i="3"/>
  <c r="BG602" i="3"/>
  <c r="BF602" i="3"/>
  <c r="BH602" i="3"/>
  <c r="BH610" i="3"/>
  <c r="BG667" i="3"/>
  <c r="BF667" i="3"/>
  <c r="BF687" i="3"/>
  <c r="BH950" i="3"/>
  <c r="BG956" i="3"/>
  <c r="BH956" i="3"/>
  <c r="BD378" i="3"/>
  <c r="BF387" i="3"/>
  <c r="BF428" i="3"/>
  <c r="BF430" i="3"/>
  <c r="BF457" i="3"/>
  <c r="BH459" i="3"/>
  <c r="BD485" i="3"/>
  <c r="BF489" i="3"/>
  <c r="BG496" i="3"/>
  <c r="BF496" i="3"/>
  <c r="BG520" i="3"/>
  <c r="BF520" i="3"/>
  <c r="BD534" i="3"/>
  <c r="BG536" i="3"/>
  <c r="BF536" i="3"/>
  <c r="BD550" i="3"/>
  <c r="BG552" i="3"/>
  <c r="BF552" i="3"/>
  <c r="BF577" i="3"/>
  <c r="BF588" i="3"/>
  <c r="BD630" i="3"/>
  <c r="BD665" i="3"/>
  <c r="BH667" i="3"/>
  <c r="BG673" i="3"/>
  <c r="BF673" i="3"/>
  <c r="BG679" i="3"/>
  <c r="BH679" i="3"/>
  <c r="Y6" i="3"/>
  <c r="BH383" i="3"/>
  <c r="BH407" i="3"/>
  <c r="BH439" i="3"/>
  <c r="BH443" i="3"/>
  <c r="BH449" i="3"/>
  <c r="BD463" i="3"/>
  <c r="BH469" i="3"/>
  <c r="BD479" i="3"/>
  <c r="BH485" i="3"/>
  <c r="BD495" i="3"/>
  <c r="BD503" i="3"/>
  <c r="BG514" i="3"/>
  <c r="BF514" i="3"/>
  <c r="BG530" i="3"/>
  <c r="BF530" i="3"/>
  <c r="BG546" i="3"/>
  <c r="BF546" i="3"/>
  <c r="BG606" i="3"/>
  <c r="BF606" i="3"/>
  <c r="BG625" i="3"/>
  <c r="BF625" i="3"/>
  <c r="BG636" i="3"/>
  <c r="BH636" i="3"/>
  <c r="BG671" i="3"/>
  <c r="BF671" i="3"/>
  <c r="BG677" i="3"/>
  <c r="BH677" i="3"/>
  <c r="BF677" i="3"/>
  <c r="BG713" i="3"/>
  <c r="BF713" i="3"/>
  <c r="BG741" i="3"/>
  <c r="BH741" i="3"/>
  <c r="BF741" i="3"/>
  <c r="BG972" i="3"/>
  <c r="BH972" i="3"/>
  <c r="BG616" i="3"/>
  <c r="BF616" i="3"/>
  <c r="BG632" i="3"/>
  <c r="BF632" i="3"/>
  <c r="BG647" i="3"/>
  <c r="BF647" i="3"/>
  <c r="BG663" i="3"/>
  <c r="BF663" i="3"/>
  <c r="BG685" i="3"/>
  <c r="BF685" i="3"/>
  <c r="BG739" i="3"/>
  <c r="BH739" i="3"/>
  <c r="BF739" i="3"/>
  <c r="BF558" i="3"/>
  <c r="BG580" i="3"/>
  <c r="BH580" i="3"/>
  <c r="BG582" i="3"/>
  <c r="BF582" i="3"/>
  <c r="BF591" i="3"/>
  <c r="BG596" i="3"/>
  <c r="BH596" i="3"/>
  <c r="BG598" i="3"/>
  <c r="BF598" i="3"/>
  <c r="BF607" i="3"/>
  <c r="BD612" i="3"/>
  <c r="BG614" i="3"/>
  <c r="BF614" i="3"/>
  <c r="BH616" i="3"/>
  <c r="BF623" i="3"/>
  <c r="BD628" i="3"/>
  <c r="BG630" i="3"/>
  <c r="BF630" i="3"/>
  <c r="BH632" i="3"/>
  <c r="BH638" i="3"/>
  <c r="BD643" i="3"/>
  <c r="BG645" i="3"/>
  <c r="BF645" i="3"/>
  <c r="BH647" i="3"/>
  <c r="BF654" i="3"/>
  <c r="BD659" i="3"/>
  <c r="BG661" i="3"/>
  <c r="BF661" i="3"/>
  <c r="BH663" i="3"/>
  <c r="BF670" i="3"/>
  <c r="BD675" i="3"/>
  <c r="BD683" i="3"/>
  <c r="BH685" i="3"/>
  <c r="BD691" i="3"/>
  <c r="BF693" i="3"/>
  <c r="BF703" i="3"/>
  <c r="BD715" i="3"/>
  <c r="BF727" i="3"/>
  <c r="BF729" i="3"/>
  <c r="BD737" i="3"/>
  <c r="BD745" i="3"/>
  <c r="BF747" i="3"/>
  <c r="BH558" i="3"/>
  <c r="BF560" i="3"/>
  <c r="BF564" i="3"/>
  <c r="BF568" i="3"/>
  <c r="BF572" i="3"/>
  <c r="BF576" i="3"/>
  <c r="BF580" i="3"/>
  <c r="BH582" i="3"/>
  <c r="BF589" i="3"/>
  <c r="BF596" i="3"/>
  <c r="BH598" i="3"/>
  <c r="BF605" i="3"/>
  <c r="BD610" i="3"/>
  <c r="BG612" i="3"/>
  <c r="BF612" i="3"/>
  <c r="BH614" i="3"/>
  <c r="BF621" i="3"/>
  <c r="BD626" i="3"/>
  <c r="BG628" i="3"/>
  <c r="BF628" i="3"/>
  <c r="BH630" i="3"/>
  <c r="BD641" i="3"/>
  <c r="BG643" i="3"/>
  <c r="BF643" i="3"/>
  <c r="BH645" i="3"/>
  <c r="BF652" i="3"/>
  <c r="BD657" i="3"/>
  <c r="BG659" i="3"/>
  <c r="BF659" i="3"/>
  <c r="BH661" i="3"/>
  <c r="BF668" i="3"/>
  <c r="BD673" i="3"/>
  <c r="BG675" i="3"/>
  <c r="BF675" i="3"/>
  <c r="BH693" i="3"/>
  <c r="BD699" i="3"/>
  <c r="BF701" i="3"/>
  <c r="BH703" i="3"/>
  <c r="BH727" i="3"/>
  <c r="BH729" i="3"/>
  <c r="BH747" i="3"/>
  <c r="BF717" i="3"/>
  <c r="BF721" i="3"/>
  <c r="BD949" i="3"/>
  <c r="BD951" i="3"/>
  <c r="BD953" i="3"/>
  <c r="BD955" i="3"/>
  <c r="BD957" i="3"/>
  <c r="BD959" i="3"/>
  <c r="BD961" i="3"/>
  <c r="BD963" i="3"/>
  <c r="BD965" i="3"/>
  <c r="BD967" i="3"/>
  <c r="BD969" i="3"/>
  <c r="BD971" i="3"/>
  <c r="BD973" i="3"/>
  <c r="BD975" i="3"/>
  <c r="AD6" i="3"/>
  <c r="AJ8" i="3"/>
  <c r="BE7" i="3"/>
  <c r="AL6" i="3"/>
  <c r="BH378" i="3"/>
  <c r="BH380" i="3"/>
  <c r="BH382" i="3"/>
  <c r="BH384" i="3"/>
  <c r="BH386" i="3"/>
  <c r="BH388" i="3"/>
  <c r="BG390" i="3"/>
  <c r="BH390" i="3"/>
  <c r="BG394" i="3"/>
  <c r="BH394" i="3"/>
  <c r="BG398" i="3"/>
  <c r="BH398" i="3"/>
  <c r="BG402" i="3"/>
  <c r="BH402" i="3"/>
  <c r="BG406" i="3"/>
  <c r="BH406" i="3"/>
  <c r="BG410" i="3"/>
  <c r="BH410" i="3"/>
  <c r="BG414" i="3"/>
  <c r="BH414" i="3"/>
  <c r="BD458" i="3"/>
  <c r="BD460" i="3"/>
  <c r="BD462" i="3"/>
  <c r="BD464" i="3"/>
  <c r="BD466" i="3"/>
  <c r="BD468" i="3"/>
  <c r="BD470" i="3"/>
  <c r="BD472" i="3"/>
  <c r="BF390" i="3"/>
  <c r="BD392" i="3"/>
  <c r="BF394" i="3"/>
  <c r="BD396" i="3"/>
  <c r="BF398" i="3"/>
  <c r="BD400" i="3"/>
  <c r="BF402" i="3"/>
  <c r="BD404" i="3"/>
  <c r="BF406" i="3"/>
  <c r="BD408" i="3"/>
  <c r="BF410" i="3"/>
  <c r="BD412" i="3"/>
  <c r="BF414" i="3"/>
  <c r="BD418" i="3"/>
  <c r="BD419" i="3"/>
  <c r="BD426" i="3"/>
  <c r="BD427" i="3"/>
  <c r="BD434" i="3"/>
  <c r="BD435" i="3"/>
  <c r="BD442" i="3"/>
  <c r="BD443" i="3"/>
  <c r="BD450" i="3"/>
  <c r="BD451" i="3"/>
  <c r="BD377" i="3"/>
  <c r="BF378" i="3"/>
  <c r="BD379" i="3"/>
  <c r="BF380" i="3"/>
  <c r="BD381" i="3"/>
  <c r="BF382" i="3"/>
  <c r="BD383" i="3"/>
  <c r="BF384" i="3"/>
  <c r="BD385" i="3"/>
  <c r="BF386" i="3"/>
  <c r="BD387" i="3"/>
  <c r="BF388" i="3"/>
  <c r="BD389" i="3"/>
  <c r="BG392" i="3"/>
  <c r="BH392" i="3"/>
  <c r="BD393" i="3"/>
  <c r="BG396" i="3"/>
  <c r="BH396" i="3"/>
  <c r="BD397" i="3"/>
  <c r="BG400" i="3"/>
  <c r="BH400" i="3"/>
  <c r="BD401" i="3"/>
  <c r="BG404" i="3"/>
  <c r="BH404" i="3"/>
  <c r="BD405" i="3"/>
  <c r="BG408" i="3"/>
  <c r="BH408" i="3"/>
  <c r="BD409" i="3"/>
  <c r="BG412" i="3"/>
  <c r="BH412" i="3"/>
  <c r="BD413" i="3"/>
  <c r="BD420" i="3"/>
  <c r="BD421" i="3"/>
  <c r="BD428" i="3"/>
  <c r="BD429" i="3"/>
  <c r="BD436" i="3"/>
  <c r="BD437" i="3"/>
  <c r="BD444" i="3"/>
  <c r="BD445" i="3"/>
  <c r="BD452" i="3"/>
  <c r="BD453" i="3"/>
  <c r="BD474" i="3"/>
  <c r="BD476" i="3"/>
  <c r="BD478" i="3"/>
  <c r="BD480" i="3"/>
  <c r="BD482" i="3"/>
  <c r="BD484" i="3"/>
  <c r="BD486" i="3"/>
  <c r="BD488" i="3"/>
  <c r="BD490" i="3"/>
  <c r="BD492" i="3"/>
  <c r="BD494" i="3"/>
  <c r="BD496" i="3"/>
  <c r="BD498" i="3"/>
  <c r="BD500" i="3"/>
  <c r="BD502" i="3"/>
  <c r="BD504" i="3"/>
  <c r="BD603" i="3"/>
  <c r="BD605" i="3"/>
  <c r="BD607" i="3"/>
  <c r="BD609" i="3"/>
  <c r="BD611" i="3"/>
  <c r="BD613" i="3"/>
  <c r="BD615" i="3"/>
  <c r="BD617" i="3"/>
  <c r="BD619" i="3"/>
  <c r="BD621" i="3"/>
  <c r="BD623" i="3"/>
  <c r="BD625" i="3"/>
  <c r="BD627" i="3"/>
  <c r="BD629" i="3"/>
  <c r="BD631" i="3"/>
  <c r="BD633" i="3"/>
  <c r="BD640" i="3"/>
  <c r="BD642" i="3"/>
  <c r="BD644" i="3"/>
  <c r="BD646" i="3"/>
  <c r="BD648" i="3"/>
  <c r="BD650" i="3"/>
  <c r="BD652" i="3"/>
  <c r="BD654" i="3"/>
  <c r="BG557" i="3"/>
  <c r="BH557" i="3"/>
  <c r="BD563" i="3"/>
  <c r="BD564" i="3"/>
  <c r="BD571" i="3"/>
  <c r="BD572" i="3"/>
  <c r="BD579" i="3"/>
  <c r="BD580" i="3"/>
  <c r="BD587" i="3"/>
  <c r="BD588" i="3"/>
  <c r="BD595" i="3"/>
  <c r="BD596" i="3"/>
  <c r="BD505" i="3"/>
  <c r="BD507" i="3"/>
  <c r="BD509" i="3"/>
  <c r="BD511" i="3"/>
  <c r="BD513" i="3"/>
  <c r="BD515" i="3"/>
  <c r="BD517" i="3"/>
  <c r="BD519" i="3"/>
  <c r="BD521" i="3"/>
  <c r="BD523" i="3"/>
  <c r="BD525" i="3"/>
  <c r="BD527" i="3"/>
  <c r="BD529" i="3"/>
  <c r="BD531" i="3"/>
  <c r="BD533" i="3"/>
  <c r="BD535" i="3"/>
  <c r="BD537" i="3"/>
  <c r="BD539" i="3"/>
  <c r="BD541" i="3"/>
  <c r="BD543" i="3"/>
  <c r="BD545" i="3"/>
  <c r="BD547" i="3"/>
  <c r="BD549" i="3"/>
  <c r="BD551" i="3"/>
  <c r="BD553" i="3"/>
  <c r="BD555" i="3"/>
  <c r="BH416" i="3"/>
  <c r="BH418" i="3"/>
  <c r="BH420" i="3"/>
  <c r="BH422" i="3"/>
  <c r="BH424" i="3"/>
  <c r="BH426" i="3"/>
  <c r="BH428" i="3"/>
  <c r="BH430" i="3"/>
  <c r="BH432" i="3"/>
  <c r="BH434" i="3"/>
  <c r="BH436" i="3"/>
  <c r="BH438" i="3"/>
  <c r="BH440" i="3"/>
  <c r="BH442" i="3"/>
  <c r="BH444" i="3"/>
  <c r="BH446" i="3"/>
  <c r="BH448" i="3"/>
  <c r="BH450" i="3"/>
  <c r="BH452" i="3"/>
  <c r="BH454" i="3"/>
  <c r="BH456" i="3"/>
  <c r="BH458" i="3"/>
  <c r="BH460" i="3"/>
  <c r="BH462" i="3"/>
  <c r="BH464" i="3"/>
  <c r="BH466" i="3"/>
  <c r="BH468" i="3"/>
  <c r="BH470" i="3"/>
  <c r="BH472" i="3"/>
  <c r="BH474" i="3"/>
  <c r="BH476" i="3"/>
  <c r="BH478" i="3"/>
  <c r="BH480" i="3"/>
  <c r="BH482" i="3"/>
  <c r="BH484" i="3"/>
  <c r="BH486" i="3"/>
  <c r="BH488" i="3"/>
  <c r="BH490" i="3"/>
  <c r="BH492" i="3"/>
  <c r="BH494" i="3"/>
  <c r="BH496" i="3"/>
  <c r="BH498" i="3"/>
  <c r="BH500" i="3"/>
  <c r="BH502" i="3"/>
  <c r="BH504" i="3"/>
  <c r="BH506" i="3"/>
  <c r="BH508" i="3"/>
  <c r="BH510" i="3"/>
  <c r="BH512" i="3"/>
  <c r="BH514" i="3"/>
  <c r="BH516" i="3"/>
  <c r="BH518" i="3"/>
  <c r="BH520" i="3"/>
  <c r="BH522" i="3"/>
  <c r="BH524" i="3"/>
  <c r="BH526" i="3"/>
  <c r="BH528" i="3"/>
  <c r="BH530" i="3"/>
  <c r="BH532" i="3"/>
  <c r="BH534" i="3"/>
  <c r="BH536" i="3"/>
  <c r="BH538" i="3"/>
  <c r="BH540" i="3"/>
  <c r="BH542" i="3"/>
  <c r="BH544" i="3"/>
  <c r="BH546" i="3"/>
  <c r="BH548" i="3"/>
  <c r="BH550" i="3"/>
  <c r="BH552" i="3"/>
  <c r="BH554" i="3"/>
  <c r="BG555" i="3"/>
  <c r="BH555" i="3"/>
  <c r="BD556" i="3"/>
  <c r="BG559" i="3"/>
  <c r="BH559" i="3"/>
  <c r="BD560" i="3"/>
  <c r="BD567" i="3"/>
  <c r="BD568" i="3"/>
  <c r="BD575" i="3"/>
  <c r="BD576" i="3"/>
  <c r="BD583" i="3"/>
  <c r="BD584" i="3"/>
  <c r="BD591" i="3"/>
  <c r="BD592" i="3"/>
  <c r="BD599" i="3"/>
  <c r="BD600" i="3"/>
  <c r="BD656" i="3"/>
  <c r="BD658" i="3"/>
  <c r="BD660" i="3"/>
  <c r="BD662" i="3"/>
  <c r="BD664" i="3"/>
  <c r="BD666" i="3"/>
  <c r="BD668" i="3"/>
  <c r="BD670" i="3"/>
  <c r="BD672" i="3"/>
  <c r="BD674" i="3"/>
  <c r="BG676" i="3"/>
  <c r="BH676" i="3"/>
  <c r="BD677" i="3"/>
  <c r="BG680" i="3"/>
  <c r="BH680" i="3"/>
  <c r="BD681" i="3"/>
  <c r="BG684" i="3"/>
  <c r="BH684" i="3"/>
  <c r="BD685" i="3"/>
  <c r="BG688" i="3"/>
  <c r="BH688" i="3"/>
  <c r="BD689" i="3"/>
  <c r="BG692" i="3"/>
  <c r="BH692" i="3"/>
  <c r="BD693" i="3"/>
  <c r="BG696" i="3"/>
  <c r="BH696" i="3"/>
  <c r="BD697" i="3"/>
  <c r="BG700" i="3"/>
  <c r="BH700" i="3"/>
  <c r="BD701" i="3"/>
  <c r="BG704" i="3"/>
  <c r="BH704" i="3"/>
  <c r="BD705" i="3"/>
  <c r="BG708" i="3"/>
  <c r="BH708" i="3"/>
  <c r="BD709" i="3"/>
  <c r="BG712" i="3"/>
  <c r="BH712" i="3"/>
  <c r="BD713" i="3"/>
  <c r="BG716" i="3"/>
  <c r="BH716" i="3"/>
  <c r="BD717" i="3"/>
  <c r="BG720" i="3"/>
  <c r="BH720" i="3"/>
  <c r="BG724" i="3"/>
  <c r="BH724" i="3"/>
  <c r="BG728" i="3"/>
  <c r="BH728" i="3"/>
  <c r="BG732" i="3"/>
  <c r="BH732" i="3"/>
  <c r="BG736" i="3"/>
  <c r="BH736" i="3"/>
  <c r="BG740" i="3"/>
  <c r="BH740" i="3"/>
  <c r="BG744" i="3"/>
  <c r="BH744" i="3"/>
  <c r="BG748" i="3"/>
  <c r="BH748" i="3"/>
  <c r="BF634" i="3"/>
  <c r="BF635" i="3"/>
  <c r="BF636" i="3"/>
  <c r="BF637" i="3"/>
  <c r="BF638" i="3"/>
  <c r="BF676" i="3"/>
  <c r="BD678" i="3"/>
  <c r="BF680" i="3"/>
  <c r="BD682" i="3"/>
  <c r="BF684" i="3"/>
  <c r="BD686" i="3"/>
  <c r="BF688" i="3"/>
  <c r="BD690" i="3"/>
  <c r="BF692" i="3"/>
  <c r="BD694" i="3"/>
  <c r="BF696" i="3"/>
  <c r="BD698" i="3"/>
  <c r="BF700" i="3"/>
  <c r="BD702" i="3"/>
  <c r="BF704" i="3"/>
  <c r="BD706" i="3"/>
  <c r="BG722" i="3"/>
  <c r="BF722" i="3"/>
  <c r="BH722" i="3"/>
  <c r="BG678" i="3"/>
  <c r="BH678" i="3"/>
  <c r="BG682" i="3"/>
  <c r="BH682" i="3"/>
  <c r="BG686" i="3"/>
  <c r="BH686" i="3"/>
  <c r="BG690" i="3"/>
  <c r="BH690" i="3"/>
  <c r="BG694" i="3"/>
  <c r="BH694" i="3"/>
  <c r="BG698" i="3"/>
  <c r="BH698" i="3"/>
  <c r="BG702" i="3"/>
  <c r="BH702" i="3"/>
  <c r="BG706" i="3"/>
  <c r="BH706" i="3"/>
  <c r="BG710" i="3"/>
  <c r="BH710" i="3"/>
  <c r="BG714" i="3"/>
  <c r="BH714" i="3"/>
  <c r="BG718" i="3"/>
  <c r="BH718" i="3"/>
  <c r="BD721" i="3"/>
  <c r="BD723" i="3"/>
  <c r="BD727" i="3"/>
  <c r="BD731" i="3"/>
  <c r="BD735" i="3"/>
  <c r="BD739" i="3"/>
  <c r="BD743" i="3"/>
  <c r="BD747" i="3"/>
  <c r="BH561" i="3"/>
  <c r="BH563" i="3"/>
  <c r="BH565" i="3"/>
  <c r="BH567" i="3"/>
  <c r="BH569" i="3"/>
  <c r="BH571" i="3"/>
  <c r="BH573" i="3"/>
  <c r="BH575" i="3"/>
  <c r="BH577" i="3"/>
  <c r="BH579" i="3"/>
  <c r="BH581" i="3"/>
  <c r="BH583" i="3"/>
  <c r="BH585" i="3"/>
  <c r="BH587" i="3"/>
  <c r="BH589" i="3"/>
  <c r="BH591" i="3"/>
  <c r="BH593" i="3"/>
  <c r="BH595" i="3"/>
  <c r="BH597" i="3"/>
  <c r="BH599" i="3"/>
  <c r="BH601" i="3"/>
  <c r="BH603" i="3"/>
  <c r="BH605" i="3"/>
  <c r="BH607" i="3"/>
  <c r="BH609" i="3"/>
  <c r="BH611" i="3"/>
  <c r="BH613" i="3"/>
  <c r="BH615" i="3"/>
  <c r="BH617" i="3"/>
  <c r="BH619" i="3"/>
  <c r="BH621" i="3"/>
  <c r="BH623" i="3"/>
  <c r="BH625" i="3"/>
  <c r="BH627" i="3"/>
  <c r="BH629" i="3"/>
  <c r="BH631" i="3"/>
  <c r="BH633" i="3"/>
  <c r="BD634" i="3"/>
  <c r="BD635" i="3"/>
  <c r="BD636" i="3"/>
  <c r="BD637" i="3"/>
  <c r="BD638" i="3"/>
  <c r="BH640" i="3"/>
  <c r="BH642" i="3"/>
  <c r="BH644" i="3"/>
  <c r="BH646" i="3"/>
  <c r="BH648" i="3"/>
  <c r="BH650" i="3"/>
  <c r="BH652" i="3"/>
  <c r="BH654" i="3"/>
  <c r="BH656" i="3"/>
  <c r="BH658" i="3"/>
  <c r="BH660" i="3"/>
  <c r="BH662" i="3"/>
  <c r="BH664" i="3"/>
  <c r="BH666" i="3"/>
  <c r="BH668" i="3"/>
  <c r="BH670" i="3"/>
  <c r="BH672" i="3"/>
  <c r="BH674" i="3"/>
  <c r="BD676" i="3"/>
  <c r="BF678" i="3"/>
  <c r="BD680" i="3"/>
  <c r="BF682" i="3"/>
  <c r="BD684" i="3"/>
  <c r="BF686" i="3"/>
  <c r="BD688" i="3"/>
  <c r="BF690" i="3"/>
  <c r="BD692" i="3"/>
  <c r="BF694" i="3"/>
  <c r="BD696" i="3"/>
  <c r="BF698" i="3"/>
  <c r="BD700" i="3"/>
  <c r="BF702" i="3"/>
  <c r="BD704" i="3"/>
  <c r="BF706" i="3"/>
  <c r="BD708" i="3"/>
  <c r="BF710" i="3"/>
  <c r="BD712" i="3"/>
  <c r="BF714" i="3"/>
  <c r="BD716" i="3"/>
  <c r="BF718" i="3"/>
  <c r="BD720" i="3"/>
  <c r="BG949" i="3"/>
  <c r="BH949" i="3"/>
  <c r="BF949" i="3"/>
  <c r="BG951" i="3"/>
  <c r="BH951" i="3"/>
  <c r="BF951" i="3"/>
  <c r="BG953" i="3"/>
  <c r="BH953" i="3"/>
  <c r="BF953" i="3"/>
  <c r="BG955" i="3"/>
  <c r="BH955" i="3"/>
  <c r="BF955" i="3"/>
  <c r="BG957" i="3"/>
  <c r="BH957" i="3"/>
  <c r="BF957" i="3"/>
  <c r="BG959" i="3"/>
  <c r="BH959" i="3"/>
  <c r="BF959" i="3"/>
  <c r="BG961" i="3"/>
  <c r="BH961" i="3"/>
  <c r="BF961" i="3"/>
  <c r="BG963" i="3"/>
  <c r="BH963" i="3"/>
  <c r="BF963" i="3"/>
  <c r="BG965" i="3"/>
  <c r="BH965" i="3"/>
  <c r="BF965" i="3"/>
  <c r="BG967" i="3"/>
  <c r="BH967" i="3"/>
  <c r="BF967" i="3"/>
  <c r="BG969" i="3"/>
  <c r="BH969" i="3"/>
  <c r="BF969" i="3"/>
  <c r="BG971" i="3"/>
  <c r="BH971" i="3"/>
  <c r="BF971" i="3"/>
  <c r="BG973" i="3"/>
  <c r="BH973" i="3"/>
  <c r="BF973" i="3"/>
  <c r="BG975" i="3"/>
  <c r="BH975" i="3"/>
  <c r="BF975" i="3"/>
  <c r="BG752" i="3"/>
  <c r="BH752" i="3"/>
  <c r="BG726" i="3"/>
  <c r="BH726" i="3"/>
  <c r="BG730" i="3"/>
  <c r="BH730" i="3"/>
  <c r="BG734" i="3"/>
  <c r="BH734" i="3"/>
  <c r="BG738" i="3"/>
  <c r="BH738" i="3"/>
  <c r="BG742" i="3"/>
  <c r="BH742" i="3"/>
  <c r="BG746" i="3"/>
  <c r="BH746" i="3"/>
  <c r="BG750" i="3"/>
  <c r="BH750" i="3"/>
  <c r="BD751" i="3"/>
  <c r="BG754" i="3"/>
  <c r="BH754" i="3"/>
  <c r="BF948" i="3"/>
  <c r="BF950" i="3"/>
  <c r="BF952" i="3"/>
  <c r="BF954" i="3"/>
  <c r="BF956" i="3"/>
  <c r="BF958" i="3"/>
  <c r="BF960" i="3"/>
  <c r="BF962" i="3"/>
  <c r="BF964" i="3"/>
  <c r="BF966" i="3"/>
  <c r="BF968" i="3"/>
  <c r="BF970" i="3"/>
  <c r="BF972" i="3"/>
  <c r="BF974" i="3"/>
  <c r="BD948" i="3"/>
  <c r="BD950" i="3"/>
  <c r="BD952" i="3"/>
  <c r="BD954" i="3"/>
  <c r="BD956" i="3"/>
  <c r="BD958" i="3"/>
  <c r="BD960" i="3"/>
  <c r="BD962" i="3"/>
  <c r="BD964" i="3"/>
  <c r="BD966" i="3"/>
  <c r="BD968" i="3"/>
  <c r="BD970" i="3"/>
  <c r="BD972" i="3"/>
  <c r="BD974" i="3"/>
  <c r="BH14" i="3"/>
  <c r="BD14" i="3"/>
  <c r="BF14" i="3"/>
  <c r="N6" i="3"/>
  <c r="N7" i="3" s="1"/>
  <c r="BG8" i="3"/>
  <c r="BG9" i="3"/>
  <c r="BG10" i="3"/>
  <c r="BG11" i="3"/>
  <c r="BG12" i="3"/>
  <c r="BG13" i="3"/>
  <c r="BG15" i="3"/>
  <c r="BG16" i="3"/>
  <c r="BG17" i="3"/>
  <c r="BG18" i="3"/>
  <c r="BG19" i="3"/>
  <c r="BG20" i="3"/>
  <c r="BG21" i="3"/>
  <c r="BG22" i="3"/>
  <c r="BG23" i="3"/>
  <c r="BG24" i="3"/>
  <c r="BG25" i="3"/>
  <c r="BG26" i="3"/>
  <c r="BG27" i="3"/>
  <c r="BG28" i="3"/>
  <c r="BG29" i="3"/>
  <c r="BG30" i="3"/>
  <c r="BG31" i="3"/>
  <c r="BG32" i="3"/>
  <c r="BG33" i="3"/>
  <c r="BG34" i="3"/>
  <c r="BG35" i="3"/>
  <c r="BG36" i="3"/>
  <c r="BG37" i="3"/>
  <c r="BG38" i="3"/>
  <c r="BG39" i="3"/>
  <c r="BG40" i="3"/>
  <c r="BG41" i="3"/>
  <c r="BG42" i="3"/>
  <c r="BG43" i="3"/>
  <c r="BG44" i="3"/>
  <c r="BG45" i="3"/>
  <c r="BG46" i="3"/>
  <c r="BG47" i="3"/>
  <c r="BG48" i="3"/>
  <c r="BG49" i="3"/>
  <c r="BG50" i="3"/>
  <c r="BG51" i="3"/>
  <c r="BG52" i="3"/>
  <c r="BG53" i="3"/>
  <c r="BG54" i="3"/>
  <c r="BG55" i="3"/>
  <c r="BG56" i="3"/>
  <c r="BG57" i="3"/>
  <c r="BG58" i="3"/>
  <c r="BG59" i="3"/>
  <c r="BG60" i="3"/>
  <c r="BG61" i="3"/>
  <c r="BG62" i="3"/>
  <c r="BG63" i="3"/>
  <c r="BG64" i="3"/>
  <c r="BG65" i="3"/>
  <c r="BG66" i="3"/>
  <c r="BG67" i="3"/>
  <c r="BG68" i="3"/>
  <c r="BG69" i="3"/>
  <c r="BG70" i="3"/>
  <c r="BG71" i="3"/>
  <c r="BG72" i="3"/>
  <c r="BG73" i="3"/>
  <c r="BG74" i="3"/>
  <c r="BG75" i="3"/>
  <c r="BG76" i="3"/>
  <c r="BG77" i="3"/>
  <c r="BG78" i="3"/>
  <c r="BG79" i="3"/>
  <c r="BG80" i="3"/>
  <c r="BG81" i="3"/>
  <c r="BG82" i="3"/>
  <c r="BG83" i="3"/>
  <c r="BG84" i="3"/>
  <c r="BG85" i="3"/>
  <c r="BG86" i="3"/>
  <c r="BG87" i="3"/>
  <c r="BG88" i="3"/>
  <c r="BD89" i="3"/>
  <c r="BH89" i="3"/>
  <c r="BF89" i="3"/>
  <c r="BD90" i="3"/>
  <c r="BH90" i="3"/>
  <c r="BF90" i="3"/>
  <c r="BD91" i="3"/>
  <c r="BH91" i="3"/>
  <c r="BF91" i="3"/>
  <c r="BD92" i="3"/>
  <c r="BH92" i="3"/>
  <c r="BF92" i="3"/>
  <c r="BD93" i="3"/>
  <c r="BH93" i="3"/>
  <c r="BF93" i="3"/>
  <c r="BD94" i="3"/>
  <c r="BH94" i="3"/>
  <c r="BF94" i="3"/>
  <c r="BD95" i="3"/>
  <c r="BH95" i="3"/>
  <c r="BF95" i="3"/>
  <c r="BD96" i="3"/>
  <c r="BH96" i="3"/>
  <c r="BF96" i="3"/>
  <c r="BD97" i="3"/>
  <c r="BH97" i="3"/>
  <c r="BF97" i="3"/>
  <c r="BD98" i="3"/>
  <c r="BH98" i="3"/>
  <c r="BF98" i="3"/>
  <c r="BD99" i="3"/>
  <c r="BH99" i="3"/>
  <c r="BF99" i="3"/>
  <c r="BD100" i="3"/>
  <c r="BH100" i="3"/>
  <c r="BF100" i="3"/>
  <c r="BD101" i="3"/>
  <c r="BH101" i="3"/>
  <c r="BF101" i="3"/>
  <c r="BD102" i="3"/>
  <c r="BH102" i="3"/>
  <c r="BF102" i="3"/>
  <c r="BD103" i="3"/>
  <c r="BH103" i="3"/>
  <c r="BF103" i="3"/>
  <c r="BD104" i="3"/>
  <c r="BH104" i="3"/>
  <c r="BF104" i="3"/>
  <c r="BD105" i="3"/>
  <c r="BH105" i="3"/>
  <c r="BF105" i="3"/>
  <c r="BD106" i="3"/>
  <c r="BH106" i="3"/>
  <c r="BF106" i="3"/>
  <c r="BD107" i="3"/>
  <c r="BH107" i="3"/>
  <c r="BF107" i="3"/>
  <c r="BD108" i="3"/>
  <c r="BH108" i="3"/>
  <c r="BF108" i="3"/>
  <c r="BD109" i="3"/>
  <c r="BH109" i="3"/>
  <c r="BF109" i="3"/>
  <c r="BD110" i="3"/>
  <c r="BH110" i="3"/>
  <c r="BF110" i="3"/>
  <c r="BD111" i="3"/>
  <c r="BH111" i="3"/>
  <c r="BF111" i="3"/>
  <c r="BD112" i="3"/>
  <c r="BH112" i="3"/>
  <c r="BF112" i="3"/>
  <c r="BD113" i="3"/>
  <c r="BH113" i="3"/>
  <c r="BF113" i="3"/>
  <c r="BD114" i="3"/>
  <c r="BH114" i="3"/>
  <c r="BF114" i="3"/>
  <c r="BD115" i="3"/>
  <c r="BH115" i="3"/>
  <c r="BF115" i="3"/>
  <c r="BD116" i="3"/>
  <c r="BH116" i="3"/>
  <c r="BF116" i="3"/>
  <c r="BD117" i="3"/>
  <c r="BH117" i="3"/>
  <c r="BF117" i="3"/>
  <c r="BD118" i="3"/>
  <c r="BH118" i="3"/>
  <c r="BF118" i="3"/>
  <c r="BD119" i="3"/>
  <c r="BH119" i="3"/>
  <c r="BF119" i="3"/>
  <c r="BD120" i="3"/>
  <c r="BH120" i="3"/>
  <c r="BF120" i="3"/>
  <c r="BD121" i="3"/>
  <c r="BH121" i="3"/>
  <c r="BF121" i="3"/>
  <c r="BD122" i="3"/>
  <c r="BH122" i="3"/>
  <c r="BF122" i="3"/>
  <c r="BD123" i="3"/>
  <c r="BH123" i="3"/>
  <c r="BF123" i="3"/>
  <c r="BD124" i="3"/>
  <c r="BH124" i="3"/>
  <c r="BF124" i="3"/>
  <c r="BD125" i="3"/>
  <c r="BH125" i="3"/>
  <c r="BF125" i="3"/>
  <c r="BD126" i="3"/>
  <c r="BH126" i="3"/>
  <c r="BF126" i="3"/>
  <c r="BD127" i="3"/>
  <c r="BH127" i="3"/>
  <c r="BF127" i="3"/>
  <c r="BD128" i="3"/>
  <c r="BH128" i="3"/>
  <c r="BF128" i="3"/>
  <c r="BD129" i="3"/>
  <c r="BH129" i="3"/>
  <c r="BF129" i="3"/>
  <c r="BD130" i="3"/>
  <c r="BH130" i="3"/>
  <c r="BF130" i="3"/>
  <c r="BD131" i="3"/>
  <c r="BH131" i="3"/>
  <c r="BF131" i="3"/>
  <c r="BD132" i="3"/>
  <c r="BH132" i="3"/>
  <c r="BF132" i="3"/>
  <c r="BD133" i="3"/>
  <c r="BH133" i="3"/>
  <c r="BF133" i="3"/>
  <c r="BD134" i="3"/>
  <c r="BH134" i="3"/>
  <c r="BF134" i="3"/>
  <c r="BD135" i="3"/>
  <c r="BH135" i="3"/>
  <c r="BF135" i="3"/>
  <c r="BD136" i="3"/>
  <c r="BH136" i="3"/>
  <c r="BF136" i="3"/>
  <c r="BD137" i="3"/>
  <c r="BH137" i="3"/>
  <c r="BF137" i="3"/>
  <c r="BD138" i="3"/>
  <c r="BH138" i="3"/>
  <c r="BF138" i="3"/>
  <c r="BD139" i="3"/>
  <c r="BH139" i="3"/>
  <c r="BF139" i="3"/>
  <c r="BD140" i="3"/>
  <c r="BH140" i="3"/>
  <c r="BF140" i="3"/>
  <c r="BD141" i="3"/>
  <c r="BH141" i="3"/>
  <c r="BF141" i="3"/>
  <c r="BD142" i="3"/>
  <c r="BH142" i="3"/>
  <c r="BF142" i="3"/>
  <c r="BD143" i="3"/>
  <c r="BH143" i="3"/>
  <c r="BF143" i="3"/>
  <c r="BD144" i="3"/>
  <c r="BH144" i="3"/>
  <c r="BF144" i="3"/>
  <c r="BD145" i="3"/>
  <c r="BH145" i="3"/>
  <c r="BF145" i="3"/>
  <c r="BD146" i="3"/>
  <c r="BH146" i="3"/>
  <c r="BF146" i="3"/>
  <c r="BD147" i="3"/>
  <c r="BH147" i="3"/>
  <c r="BF147" i="3"/>
  <c r="BD148" i="3"/>
  <c r="BH148" i="3"/>
  <c r="BF148" i="3"/>
  <c r="BD149" i="3"/>
  <c r="BH149" i="3"/>
  <c r="BF149" i="3"/>
  <c r="BD150" i="3"/>
  <c r="BH150" i="3"/>
  <c r="BF150" i="3"/>
  <c r="BD151" i="3"/>
  <c r="BH151" i="3"/>
  <c r="BF151" i="3"/>
  <c r="BD152" i="3"/>
  <c r="BH152" i="3"/>
  <c r="BF152" i="3"/>
  <c r="BD153" i="3"/>
  <c r="BH153" i="3"/>
  <c r="BF153" i="3"/>
  <c r="BD154" i="3"/>
  <c r="BH154" i="3"/>
  <c r="BF154" i="3"/>
  <c r="BD155" i="3"/>
  <c r="BH155" i="3"/>
  <c r="BF155" i="3"/>
  <c r="BD156" i="3"/>
  <c r="BH156" i="3"/>
  <c r="BF156" i="3"/>
  <c r="BD157" i="3"/>
  <c r="BH157" i="3"/>
  <c r="BF157" i="3"/>
  <c r="BD158" i="3"/>
  <c r="BH158" i="3"/>
  <c r="BF158" i="3"/>
  <c r="BD159" i="3"/>
  <c r="BH159" i="3"/>
  <c r="BF159" i="3"/>
  <c r="BD160" i="3"/>
  <c r="BH160" i="3"/>
  <c r="BF160" i="3"/>
  <c r="BD161" i="3"/>
  <c r="BH161" i="3"/>
  <c r="BF161" i="3"/>
  <c r="BD162" i="3"/>
  <c r="BH162" i="3"/>
  <c r="BF162" i="3"/>
  <c r="BD163" i="3"/>
  <c r="BH163" i="3"/>
  <c r="BF163" i="3"/>
  <c r="BD164" i="3"/>
  <c r="BH164" i="3"/>
  <c r="BF164" i="3"/>
  <c r="BD165" i="3"/>
  <c r="BH165" i="3"/>
  <c r="BF165" i="3"/>
  <c r="BD166" i="3"/>
  <c r="BH166" i="3"/>
  <c r="BF166" i="3"/>
  <c r="BD167" i="3"/>
  <c r="BH167" i="3"/>
  <c r="BF167" i="3"/>
  <c r="BD168" i="3"/>
  <c r="BH168" i="3"/>
  <c r="BF168" i="3"/>
  <c r="BD169" i="3"/>
  <c r="BH169" i="3"/>
  <c r="BF169" i="3"/>
  <c r="BD170" i="3"/>
  <c r="BH170" i="3"/>
  <c r="BF170" i="3"/>
  <c r="BD171" i="3"/>
  <c r="BH171" i="3"/>
  <c r="BF171" i="3"/>
  <c r="BD172" i="3"/>
  <c r="BH172" i="3"/>
  <c r="BF172" i="3"/>
  <c r="BD173" i="3"/>
  <c r="BH173" i="3"/>
  <c r="BF173" i="3"/>
  <c r="BD174" i="3"/>
  <c r="BH174" i="3"/>
  <c r="BF174" i="3"/>
  <c r="BD175" i="3"/>
  <c r="BH175" i="3"/>
  <c r="BF175" i="3"/>
  <c r="BD176" i="3"/>
  <c r="BH176" i="3"/>
  <c r="BF176" i="3"/>
  <c r="BD177" i="3"/>
  <c r="BH177" i="3"/>
  <c r="BF177" i="3"/>
  <c r="BD178" i="3"/>
  <c r="BH178" i="3"/>
  <c r="BF178" i="3"/>
  <c r="BD179" i="3"/>
  <c r="BH179" i="3"/>
  <c r="BF179" i="3"/>
  <c r="BD180" i="3"/>
  <c r="BH180" i="3"/>
  <c r="BF180" i="3"/>
  <c r="BD181" i="3"/>
  <c r="BH181" i="3"/>
  <c r="BF181" i="3"/>
  <c r="BD182" i="3"/>
  <c r="BH182" i="3"/>
  <c r="BF182" i="3"/>
  <c r="BD183" i="3"/>
  <c r="BE6" i="3"/>
  <c r="BF8" i="3"/>
  <c r="BF9" i="3"/>
  <c r="BF10" i="3"/>
  <c r="BF11" i="3"/>
  <c r="BF12" i="3"/>
  <c r="BF13" i="3"/>
  <c r="BF15" i="3"/>
  <c r="BF16" i="3"/>
  <c r="BF17" i="3"/>
  <c r="BF18" i="3"/>
  <c r="BF19" i="3"/>
  <c r="BF20" i="3"/>
  <c r="BF21" i="3"/>
  <c r="BF22" i="3"/>
  <c r="BF23" i="3"/>
  <c r="BF24" i="3"/>
  <c r="BF25" i="3"/>
  <c r="BF26" i="3"/>
  <c r="BF27" i="3"/>
  <c r="BF28" i="3"/>
  <c r="BF29" i="3"/>
  <c r="BF30" i="3"/>
  <c r="BF31" i="3"/>
  <c r="BF32" i="3"/>
  <c r="BF33" i="3"/>
  <c r="BF34" i="3"/>
  <c r="BF35" i="3"/>
  <c r="BF36" i="3"/>
  <c r="BF37" i="3"/>
  <c r="BF38" i="3"/>
  <c r="BF39" i="3"/>
  <c r="BF40" i="3"/>
  <c r="BF41" i="3"/>
  <c r="BF42" i="3"/>
  <c r="BF43" i="3"/>
  <c r="BF44" i="3"/>
  <c r="BF45" i="3"/>
  <c r="BF46" i="3"/>
  <c r="BF47" i="3"/>
  <c r="BF48" i="3"/>
  <c r="BF49" i="3"/>
  <c r="BF50" i="3"/>
  <c r="BF51" i="3"/>
  <c r="BF52" i="3"/>
  <c r="BF53" i="3"/>
  <c r="BF54" i="3"/>
  <c r="BF55" i="3"/>
  <c r="BF56" i="3"/>
  <c r="BF57" i="3"/>
  <c r="BF58" i="3"/>
  <c r="BF59" i="3"/>
  <c r="BF60" i="3"/>
  <c r="BF61" i="3"/>
  <c r="BF62" i="3"/>
  <c r="BF63" i="3"/>
  <c r="BF64" i="3"/>
  <c r="BF65" i="3"/>
  <c r="BF66" i="3"/>
  <c r="BF67" i="3"/>
  <c r="BF68" i="3"/>
  <c r="BF69" i="3"/>
  <c r="BF70" i="3"/>
  <c r="BF71" i="3"/>
  <c r="BF72" i="3"/>
  <c r="BF73" i="3"/>
  <c r="BF74" i="3"/>
  <c r="BF75" i="3"/>
  <c r="BF76" i="3"/>
  <c r="BF77" i="3"/>
  <c r="BF78" i="3"/>
  <c r="BF79" i="3"/>
  <c r="BF80" i="3"/>
  <c r="BF81" i="3"/>
  <c r="BF82" i="3"/>
  <c r="BF83" i="3"/>
  <c r="BF84" i="3"/>
  <c r="BF85" i="3"/>
  <c r="BF86" i="3"/>
  <c r="BF87" i="3"/>
  <c r="BF88" i="3"/>
  <c r="BD313" i="3"/>
  <c r="BH313" i="3"/>
  <c r="BF313" i="3"/>
  <c r="BD314" i="3"/>
  <c r="BH314" i="3"/>
  <c r="BF314" i="3"/>
  <c r="BD315" i="3"/>
  <c r="BH315" i="3"/>
  <c r="BF315" i="3"/>
  <c r="BD316" i="3"/>
  <c r="BH316" i="3"/>
  <c r="BF316" i="3"/>
  <c r="BD317" i="3"/>
  <c r="BH317" i="3"/>
  <c r="BF317" i="3"/>
  <c r="BD318" i="3"/>
  <c r="BH318" i="3"/>
  <c r="BF318" i="3"/>
  <c r="BD319" i="3"/>
  <c r="BH319" i="3"/>
  <c r="BF319" i="3"/>
  <c r="BD320" i="3"/>
  <c r="BH320" i="3"/>
  <c r="BF320" i="3"/>
  <c r="BD321" i="3"/>
  <c r="BH321" i="3"/>
  <c r="BF321" i="3"/>
  <c r="BD322" i="3"/>
  <c r="BH322" i="3"/>
  <c r="BF322" i="3"/>
  <c r="BD323" i="3"/>
  <c r="BH323" i="3"/>
  <c r="BF323" i="3"/>
  <c r="BD324" i="3"/>
  <c r="BH324" i="3"/>
  <c r="BF324" i="3"/>
  <c r="BD325" i="3"/>
  <c r="BH325" i="3"/>
  <c r="BF325" i="3"/>
  <c r="BD326" i="3"/>
  <c r="BH326" i="3"/>
  <c r="BF326" i="3"/>
  <c r="BD327" i="3"/>
  <c r="BH327" i="3"/>
  <c r="BF327" i="3"/>
  <c r="BD328" i="3"/>
  <c r="BH328" i="3"/>
  <c r="BF328" i="3"/>
  <c r="BD329" i="3"/>
  <c r="BH329" i="3"/>
  <c r="BF329" i="3"/>
  <c r="BD330" i="3"/>
  <c r="BH330" i="3"/>
  <c r="BF330" i="3"/>
  <c r="BD331" i="3"/>
  <c r="BH331" i="3"/>
  <c r="BF331" i="3"/>
  <c r="BD332" i="3"/>
  <c r="BH332" i="3"/>
  <c r="BF332" i="3"/>
  <c r="BD333" i="3"/>
  <c r="BH333" i="3"/>
  <c r="BF333" i="3"/>
  <c r="BD334" i="3"/>
  <c r="BH334" i="3"/>
  <c r="BF334" i="3"/>
  <c r="BD335" i="3"/>
  <c r="BH335" i="3"/>
  <c r="BF335" i="3"/>
  <c r="BD336" i="3"/>
  <c r="BH336" i="3"/>
  <c r="BF336" i="3"/>
  <c r="BD337" i="3"/>
  <c r="BH337" i="3"/>
  <c r="BF337" i="3"/>
  <c r="BD338" i="3"/>
  <c r="BH338" i="3"/>
  <c r="BF338" i="3"/>
  <c r="BD339" i="3"/>
  <c r="BH339" i="3"/>
  <c r="BF339" i="3"/>
  <c r="BD340" i="3"/>
  <c r="BH340" i="3"/>
  <c r="BF340" i="3"/>
  <c r="BD341" i="3"/>
  <c r="BH341" i="3"/>
  <c r="BF341" i="3"/>
  <c r="BD342" i="3"/>
  <c r="BH342" i="3"/>
  <c r="BF342" i="3"/>
  <c r="BD343" i="3"/>
  <c r="BH343" i="3"/>
  <c r="BF343" i="3"/>
  <c r="BD344" i="3"/>
  <c r="BH344" i="3"/>
  <c r="BF344" i="3"/>
  <c r="BD345" i="3"/>
  <c r="BH345" i="3"/>
  <c r="BF345" i="3"/>
  <c r="BD346" i="3"/>
  <c r="BH346" i="3"/>
  <c r="BF346" i="3"/>
  <c r="BD347" i="3"/>
  <c r="BH347" i="3"/>
  <c r="BF347" i="3"/>
  <c r="BD348" i="3"/>
  <c r="BH348" i="3"/>
  <c r="BF348" i="3"/>
  <c r="BD349" i="3"/>
  <c r="BH349" i="3"/>
  <c r="BF349" i="3"/>
  <c r="BD350" i="3"/>
  <c r="BH350" i="3"/>
  <c r="BF350" i="3"/>
  <c r="BD351" i="3"/>
  <c r="BH351" i="3"/>
  <c r="BF351" i="3"/>
  <c r="BD352" i="3"/>
  <c r="BH352" i="3"/>
  <c r="BF352" i="3"/>
  <c r="BD353" i="3"/>
  <c r="BH353" i="3"/>
  <c r="BF353" i="3"/>
  <c r="BD354" i="3"/>
  <c r="BH354" i="3"/>
  <c r="BF354" i="3"/>
  <c r="BD355" i="3"/>
  <c r="BH355" i="3"/>
  <c r="BF355" i="3"/>
  <c r="BD356" i="3"/>
  <c r="BH356" i="3"/>
  <c r="BF356" i="3"/>
  <c r="BD357" i="3"/>
  <c r="BH357" i="3"/>
  <c r="BF357" i="3"/>
  <c r="BD358" i="3"/>
  <c r="BH358" i="3"/>
  <c r="BF358" i="3"/>
  <c r="BD359" i="3"/>
  <c r="BH359" i="3"/>
  <c r="BF359" i="3"/>
  <c r="BD360" i="3"/>
  <c r="BH360" i="3"/>
  <c r="BF360" i="3"/>
  <c r="BD361" i="3"/>
  <c r="BH361" i="3"/>
  <c r="BF361" i="3"/>
  <c r="BD362" i="3"/>
  <c r="BH362" i="3"/>
  <c r="BF362" i="3"/>
  <c r="BD363" i="3"/>
  <c r="BH363" i="3"/>
  <c r="BF363" i="3"/>
  <c r="BD364" i="3"/>
  <c r="BH364" i="3"/>
  <c r="BF364" i="3"/>
  <c r="BD365" i="3"/>
  <c r="BH365" i="3"/>
  <c r="BF365" i="3"/>
  <c r="BD366" i="3"/>
  <c r="BH366" i="3"/>
  <c r="BF366" i="3"/>
  <c r="BD367" i="3"/>
  <c r="BH367" i="3"/>
  <c r="BF367" i="3"/>
  <c r="BD368" i="3"/>
  <c r="BH368" i="3"/>
  <c r="BF368" i="3"/>
  <c r="BD369" i="3"/>
  <c r="BH369" i="3"/>
  <c r="BF369" i="3"/>
  <c r="BD370" i="3"/>
  <c r="BH370" i="3"/>
  <c r="BF370" i="3"/>
  <c r="BD371" i="3"/>
  <c r="BH371" i="3"/>
  <c r="BF371" i="3"/>
  <c r="BD372" i="3"/>
  <c r="BH372" i="3"/>
  <c r="BF372" i="3"/>
  <c r="BD373" i="3"/>
  <c r="BH373" i="3"/>
  <c r="BF373" i="3"/>
  <c r="BD374" i="3"/>
  <c r="BH374" i="3"/>
  <c r="BF374" i="3"/>
  <c r="BD375" i="3"/>
  <c r="BH375" i="3"/>
  <c r="BF375" i="3"/>
  <c r="BD376" i="3"/>
  <c r="BH376" i="3"/>
  <c r="BF376" i="3"/>
  <c r="BG183" i="3"/>
  <c r="BG184" i="3"/>
  <c r="BG185" i="3"/>
  <c r="BG186" i="3"/>
  <c r="BG187" i="3"/>
  <c r="BG188" i="3"/>
  <c r="BG189" i="3"/>
  <c r="BG190" i="3"/>
  <c r="BG191" i="3"/>
  <c r="BG192" i="3"/>
  <c r="BG193" i="3"/>
  <c r="BG194" i="3"/>
  <c r="BG195" i="3"/>
  <c r="BG196" i="3"/>
  <c r="BG197" i="3"/>
  <c r="BG198" i="3"/>
  <c r="BG199" i="3"/>
  <c r="BG200" i="3"/>
  <c r="BG201" i="3"/>
  <c r="BG202" i="3"/>
  <c r="BG203" i="3"/>
  <c r="BG204" i="3"/>
  <c r="BG205" i="3"/>
  <c r="BG206" i="3"/>
  <c r="BG207" i="3"/>
  <c r="BG208" i="3"/>
  <c r="BG209" i="3"/>
  <c r="BG210" i="3"/>
  <c r="BG211" i="3"/>
  <c r="BG212" i="3"/>
  <c r="BG213" i="3"/>
  <c r="BG214" i="3"/>
  <c r="BG215" i="3"/>
  <c r="BG216" i="3"/>
  <c r="BG217" i="3"/>
  <c r="BG218" i="3"/>
  <c r="BG219" i="3"/>
  <c r="BG220" i="3"/>
  <c r="BG221" i="3"/>
  <c r="BG222" i="3"/>
  <c r="BG223" i="3"/>
  <c r="BG224" i="3"/>
  <c r="BG225" i="3"/>
  <c r="BG226" i="3"/>
  <c r="BG227" i="3"/>
  <c r="BG228" i="3"/>
  <c r="BG229" i="3"/>
  <c r="BG230" i="3"/>
  <c r="BG231" i="3"/>
  <c r="BG232" i="3"/>
  <c r="BG233" i="3"/>
  <c r="BG234" i="3"/>
  <c r="BG235" i="3"/>
  <c r="BG236" i="3"/>
  <c r="BG237" i="3"/>
  <c r="BG238" i="3"/>
  <c r="BG239" i="3"/>
  <c r="BG240" i="3"/>
  <c r="BG241" i="3"/>
  <c r="BG242" i="3"/>
  <c r="BG243" i="3"/>
  <c r="BG244" i="3"/>
  <c r="BG245" i="3"/>
  <c r="BG246" i="3"/>
  <c r="BG247" i="3"/>
  <c r="BG248" i="3"/>
  <c r="BG249" i="3"/>
  <c r="BG250" i="3"/>
  <c r="BG251" i="3"/>
  <c r="BG252" i="3"/>
  <c r="BG253" i="3"/>
  <c r="BG254" i="3"/>
  <c r="BG255" i="3"/>
  <c r="BG256" i="3"/>
  <c r="BG257" i="3"/>
  <c r="BG258" i="3"/>
  <c r="BG259" i="3"/>
  <c r="BG260" i="3"/>
  <c r="BG261" i="3"/>
  <c r="BG262" i="3"/>
  <c r="BG263" i="3"/>
  <c r="BG264" i="3"/>
  <c r="BG265" i="3"/>
  <c r="BG266" i="3"/>
  <c r="BG267" i="3"/>
  <c r="BG268" i="3"/>
  <c r="BG269" i="3"/>
  <c r="BG270" i="3"/>
  <c r="BG271" i="3"/>
  <c r="BG272" i="3"/>
  <c r="BG273" i="3"/>
  <c r="BG274" i="3"/>
  <c r="BG275" i="3"/>
  <c r="BG276" i="3"/>
  <c r="BG277" i="3"/>
  <c r="BG278" i="3"/>
  <c r="BG279" i="3"/>
  <c r="BG280" i="3"/>
  <c r="BG281" i="3"/>
  <c r="BG282" i="3"/>
  <c r="BG283" i="3"/>
  <c r="BG284" i="3"/>
  <c r="BG285" i="3"/>
  <c r="BG286" i="3"/>
  <c r="BG287" i="3"/>
  <c r="BG288" i="3"/>
  <c r="BG289" i="3"/>
  <c r="BG290" i="3"/>
  <c r="BG291" i="3"/>
  <c r="BG292" i="3"/>
  <c r="BG293" i="3"/>
  <c r="BG294" i="3"/>
  <c r="BG295" i="3"/>
  <c r="BG296" i="3"/>
  <c r="BG297" i="3"/>
  <c r="BG298" i="3"/>
  <c r="BG299" i="3"/>
  <c r="BG300" i="3"/>
  <c r="BG301" i="3"/>
  <c r="BG302" i="3"/>
  <c r="BG303" i="3"/>
  <c r="BG304" i="3"/>
  <c r="BG305" i="3"/>
  <c r="BG306" i="3"/>
  <c r="BG307" i="3"/>
  <c r="BG308" i="3"/>
  <c r="BG309" i="3"/>
  <c r="BG310" i="3"/>
  <c r="BG311" i="3"/>
  <c r="BG312" i="3"/>
  <c r="BF183" i="3"/>
  <c r="BF184" i="3"/>
  <c r="BF185" i="3"/>
  <c r="BF186" i="3"/>
  <c r="BF187" i="3"/>
  <c r="BF188" i="3"/>
  <c r="BF189" i="3"/>
  <c r="BF190" i="3"/>
  <c r="BF191" i="3"/>
  <c r="BF192" i="3"/>
  <c r="BF193" i="3"/>
  <c r="BF194" i="3"/>
  <c r="BF195" i="3"/>
  <c r="BF196" i="3"/>
  <c r="BF197" i="3"/>
  <c r="BF198" i="3"/>
  <c r="BF199" i="3"/>
  <c r="BF200" i="3"/>
  <c r="BF201" i="3"/>
  <c r="BF202" i="3"/>
  <c r="BF203" i="3"/>
  <c r="BF204" i="3"/>
  <c r="BF205" i="3"/>
  <c r="BF206" i="3"/>
  <c r="BF207" i="3"/>
  <c r="BF208" i="3"/>
  <c r="BF209" i="3"/>
  <c r="BF210" i="3"/>
  <c r="BF211" i="3"/>
  <c r="BF212" i="3"/>
  <c r="BF213" i="3"/>
  <c r="BF214" i="3"/>
  <c r="BF215" i="3"/>
  <c r="BF216" i="3"/>
  <c r="BF217" i="3"/>
  <c r="BF218" i="3"/>
  <c r="BF219" i="3"/>
  <c r="BF220" i="3"/>
  <c r="BF221" i="3"/>
  <c r="BF222" i="3"/>
  <c r="BF223" i="3"/>
  <c r="BF224" i="3"/>
  <c r="BF225" i="3"/>
  <c r="BF226" i="3"/>
  <c r="BF227" i="3"/>
  <c r="BF228" i="3"/>
  <c r="BF229" i="3"/>
  <c r="BF230" i="3"/>
  <c r="BF231" i="3"/>
  <c r="BF232" i="3"/>
  <c r="BF233" i="3"/>
  <c r="BF234" i="3"/>
  <c r="BF235" i="3"/>
  <c r="BF236" i="3"/>
  <c r="BF237" i="3"/>
  <c r="BF238" i="3"/>
  <c r="BF239" i="3"/>
  <c r="BF240" i="3"/>
  <c r="BF241" i="3"/>
  <c r="BF242" i="3"/>
  <c r="BF243" i="3"/>
  <c r="BF244" i="3"/>
  <c r="BF245" i="3"/>
  <c r="BF246" i="3"/>
  <c r="BF247" i="3"/>
  <c r="BF248" i="3"/>
  <c r="BF249" i="3"/>
  <c r="BF250" i="3"/>
  <c r="BF251" i="3"/>
  <c r="BF252" i="3"/>
  <c r="BF253" i="3"/>
  <c r="BF254" i="3"/>
  <c r="BF255" i="3"/>
  <c r="BF256" i="3"/>
  <c r="BF257" i="3"/>
  <c r="BF258" i="3"/>
  <c r="BF259" i="3"/>
  <c r="BF260" i="3"/>
  <c r="BF261" i="3"/>
  <c r="BF262" i="3"/>
  <c r="BF263" i="3"/>
  <c r="BF264" i="3"/>
  <c r="BF265" i="3"/>
  <c r="BF266" i="3"/>
  <c r="BF267" i="3"/>
  <c r="BF268" i="3"/>
  <c r="BF269" i="3"/>
  <c r="BF270" i="3"/>
  <c r="BF271" i="3"/>
  <c r="BF272" i="3"/>
  <c r="BF273" i="3"/>
  <c r="BF274" i="3"/>
  <c r="BF275" i="3"/>
  <c r="BF276" i="3"/>
  <c r="BF277" i="3"/>
  <c r="BF278" i="3"/>
  <c r="BF279" i="3"/>
  <c r="BF280" i="3"/>
  <c r="BF281" i="3"/>
  <c r="BF282" i="3"/>
  <c r="BF283" i="3"/>
  <c r="BF284" i="3"/>
  <c r="BF285" i="3"/>
  <c r="BF286" i="3"/>
  <c r="BF287" i="3"/>
  <c r="BF288" i="3"/>
  <c r="BF289" i="3"/>
  <c r="BF290" i="3"/>
  <c r="BF291" i="3"/>
  <c r="BF292" i="3"/>
  <c r="BF293" i="3"/>
  <c r="BF294" i="3"/>
  <c r="BF295" i="3"/>
  <c r="BF296" i="3"/>
  <c r="BF297" i="3"/>
  <c r="BF298" i="3"/>
  <c r="BF299" i="3"/>
  <c r="BF300" i="3"/>
  <c r="BF301" i="3"/>
  <c r="BF302" i="3"/>
  <c r="BF303" i="3"/>
  <c r="BF304" i="3"/>
  <c r="BF305" i="3"/>
  <c r="BF306" i="3"/>
  <c r="BF307" i="3"/>
  <c r="BF308" i="3"/>
  <c r="BF309" i="3"/>
  <c r="BF310" i="3"/>
  <c r="BF311" i="3"/>
  <c r="BF312" i="3"/>
  <c r="BG313" i="3"/>
  <c r="BG314" i="3"/>
  <c r="BG315" i="3"/>
  <c r="BG316" i="3"/>
  <c r="BG317" i="3"/>
  <c r="BG318" i="3"/>
  <c r="BG319" i="3"/>
  <c r="BG320" i="3"/>
  <c r="BG321" i="3"/>
  <c r="BG322" i="3"/>
  <c r="BG323" i="3"/>
  <c r="BG324" i="3"/>
  <c r="BG325" i="3"/>
  <c r="BG326" i="3"/>
  <c r="BG327" i="3"/>
  <c r="BG328" i="3"/>
  <c r="BG329" i="3"/>
  <c r="BG330" i="3"/>
  <c r="BG331" i="3"/>
  <c r="BG332" i="3"/>
  <c r="BG333" i="3"/>
  <c r="BG334" i="3"/>
  <c r="BG335" i="3"/>
  <c r="BG336" i="3"/>
  <c r="BG337" i="3"/>
  <c r="BG338" i="3"/>
  <c r="BG339" i="3"/>
  <c r="BG340" i="3"/>
  <c r="BG341" i="3"/>
  <c r="BG342" i="3"/>
  <c r="BG343" i="3"/>
  <c r="BG344" i="3"/>
  <c r="BG345" i="3"/>
  <c r="BG346" i="3"/>
  <c r="BG347" i="3"/>
  <c r="BG348" i="3"/>
  <c r="BG349" i="3"/>
  <c r="BG350" i="3"/>
  <c r="BG351" i="3"/>
  <c r="BG352" i="3"/>
  <c r="BG353" i="3"/>
  <c r="BG354" i="3"/>
  <c r="BG355" i="3"/>
  <c r="BG356" i="3"/>
  <c r="BG357" i="3"/>
  <c r="BG358" i="3"/>
  <c r="BG359" i="3"/>
  <c r="BG360" i="3"/>
  <c r="BG361" i="3"/>
  <c r="BG362" i="3"/>
  <c r="BG363" i="3"/>
  <c r="BG364" i="3"/>
  <c r="BG365" i="3"/>
  <c r="BG366" i="3"/>
  <c r="BG367" i="3"/>
  <c r="BG368" i="3"/>
  <c r="BG369" i="3"/>
  <c r="BG370" i="3"/>
  <c r="BG371" i="3"/>
  <c r="BG372" i="3"/>
  <c r="BG373" i="3"/>
  <c r="BG374" i="3"/>
  <c r="BG375" i="3"/>
  <c r="BG376" i="3"/>
  <c r="BD755" i="3"/>
  <c r="BH755" i="3"/>
  <c r="BF755" i="3"/>
  <c r="BD756" i="3"/>
  <c r="BH756" i="3"/>
  <c r="BF756" i="3"/>
  <c r="BD757" i="3"/>
  <c r="BH757" i="3"/>
  <c r="BF757" i="3"/>
  <c r="BD758" i="3"/>
  <c r="BH758" i="3"/>
  <c r="BF758" i="3"/>
  <c r="BD759" i="3"/>
  <c r="BH759" i="3"/>
  <c r="BF759" i="3"/>
  <c r="BD760" i="3"/>
  <c r="BH760" i="3"/>
  <c r="BF760" i="3"/>
  <c r="BD761" i="3"/>
  <c r="BH761" i="3"/>
  <c r="BF761" i="3"/>
  <c r="BD762" i="3"/>
  <c r="BH762" i="3"/>
  <c r="BF762" i="3"/>
  <c r="BD763" i="3"/>
  <c r="BH763" i="3"/>
  <c r="BF763" i="3"/>
  <c r="BD764" i="3"/>
  <c r="BH764" i="3"/>
  <c r="BF764" i="3"/>
  <c r="BD765" i="3"/>
  <c r="BH765" i="3"/>
  <c r="BF765" i="3"/>
  <c r="BD766" i="3"/>
  <c r="BH766" i="3"/>
  <c r="BF766" i="3"/>
  <c r="BD767" i="3"/>
  <c r="BH767" i="3"/>
  <c r="BF767" i="3"/>
  <c r="BD768" i="3"/>
  <c r="BH768" i="3"/>
  <c r="BF768" i="3"/>
  <c r="BD769" i="3"/>
  <c r="BH769" i="3"/>
  <c r="BF769" i="3"/>
  <c r="BD770" i="3"/>
  <c r="BH770" i="3"/>
  <c r="BF770" i="3"/>
  <c r="BD771" i="3"/>
  <c r="BH771" i="3"/>
  <c r="BF771" i="3"/>
  <c r="BD772" i="3"/>
  <c r="BH772" i="3"/>
  <c r="BF772" i="3"/>
  <c r="BD773" i="3"/>
  <c r="BH773" i="3"/>
  <c r="BF773" i="3"/>
  <c r="BD774" i="3"/>
  <c r="BH774" i="3"/>
  <c r="BF774" i="3"/>
  <c r="BD775" i="3"/>
  <c r="BH775" i="3"/>
  <c r="BF775" i="3"/>
  <c r="BD776" i="3"/>
  <c r="BH776" i="3"/>
  <c r="BF776" i="3"/>
  <c r="BD777" i="3"/>
  <c r="BH777" i="3"/>
  <c r="BF777" i="3"/>
  <c r="BD778" i="3"/>
  <c r="BH778" i="3"/>
  <c r="BF778" i="3"/>
  <c r="BD779" i="3"/>
  <c r="BH779" i="3"/>
  <c r="BF779" i="3"/>
  <c r="BD780" i="3"/>
  <c r="BH780" i="3"/>
  <c r="BF780" i="3"/>
  <c r="BD781" i="3"/>
  <c r="BH781" i="3"/>
  <c r="BF781" i="3"/>
  <c r="BD782" i="3"/>
  <c r="BH782" i="3"/>
  <c r="BF782" i="3"/>
  <c r="BD783" i="3"/>
  <c r="BH783" i="3"/>
  <c r="BF783" i="3"/>
  <c r="BD784" i="3"/>
  <c r="BH784" i="3"/>
  <c r="BF784" i="3"/>
  <c r="BD785" i="3"/>
  <c r="BH785" i="3"/>
  <c r="BF785" i="3"/>
  <c r="BD786" i="3"/>
  <c r="BH786" i="3"/>
  <c r="BF786" i="3"/>
  <c r="BD787" i="3"/>
  <c r="BH787" i="3"/>
  <c r="BF787" i="3"/>
  <c r="BD788" i="3"/>
  <c r="BH788" i="3"/>
  <c r="BF788" i="3"/>
  <c r="BD789" i="3"/>
  <c r="BH789" i="3"/>
  <c r="BF789" i="3"/>
  <c r="BD790" i="3"/>
  <c r="BH790" i="3"/>
  <c r="BF790" i="3"/>
  <c r="BD791" i="3"/>
  <c r="BH791" i="3"/>
  <c r="BF791" i="3"/>
  <c r="BD792" i="3"/>
  <c r="BH792" i="3"/>
  <c r="BF792" i="3"/>
  <c r="BD793" i="3"/>
  <c r="BH793" i="3"/>
  <c r="BF793" i="3"/>
  <c r="BD794" i="3"/>
  <c r="BH794" i="3"/>
  <c r="BF794" i="3"/>
  <c r="BD795" i="3"/>
  <c r="BH795" i="3"/>
  <c r="BF795" i="3"/>
  <c r="BD796" i="3"/>
  <c r="BH796" i="3"/>
  <c r="BF796" i="3"/>
  <c r="BD797" i="3"/>
  <c r="BH797" i="3"/>
  <c r="BF797" i="3"/>
  <c r="BD798" i="3"/>
  <c r="BH798" i="3"/>
  <c r="BF798" i="3"/>
  <c r="BD799" i="3"/>
  <c r="BH799" i="3"/>
  <c r="BF799" i="3"/>
  <c r="BD800" i="3"/>
  <c r="BH800" i="3"/>
  <c r="BF800" i="3"/>
  <c r="BD801" i="3"/>
  <c r="BH801" i="3"/>
  <c r="BF801" i="3"/>
  <c r="BD802" i="3"/>
  <c r="BH802" i="3"/>
  <c r="BF802" i="3"/>
  <c r="BD869" i="3"/>
  <c r="BH869" i="3"/>
  <c r="BF869" i="3"/>
  <c r="BD870" i="3"/>
  <c r="BH870" i="3"/>
  <c r="BF870" i="3"/>
  <c r="BD871" i="3"/>
  <c r="BH871" i="3"/>
  <c r="BF871" i="3"/>
  <c r="BD872" i="3"/>
  <c r="BH872" i="3"/>
  <c r="BF872" i="3"/>
  <c r="BD873" i="3"/>
  <c r="BH873" i="3"/>
  <c r="BF873" i="3"/>
  <c r="BD874" i="3"/>
  <c r="BH874" i="3"/>
  <c r="BF874" i="3"/>
  <c r="BD875" i="3"/>
  <c r="BH875" i="3"/>
  <c r="BF875" i="3"/>
  <c r="BD876" i="3"/>
  <c r="BH876" i="3"/>
  <c r="BF876" i="3"/>
  <c r="BD877" i="3"/>
  <c r="BH877" i="3"/>
  <c r="BF877" i="3"/>
  <c r="BD878" i="3"/>
  <c r="BH878" i="3"/>
  <c r="BF878" i="3"/>
  <c r="BD879" i="3"/>
  <c r="BH879" i="3"/>
  <c r="BF879" i="3"/>
  <c r="BD880" i="3"/>
  <c r="BH880" i="3"/>
  <c r="BF880" i="3"/>
  <c r="BD881" i="3"/>
  <c r="BH881" i="3"/>
  <c r="BF881" i="3"/>
  <c r="BD882" i="3"/>
  <c r="BH882" i="3"/>
  <c r="BF882" i="3"/>
  <c r="BD883" i="3"/>
  <c r="BH883" i="3"/>
  <c r="BF883" i="3"/>
  <c r="BD884" i="3"/>
  <c r="BH884" i="3"/>
  <c r="BF884" i="3"/>
  <c r="BD885" i="3"/>
  <c r="BH885" i="3"/>
  <c r="BF885" i="3"/>
  <c r="BD886" i="3"/>
  <c r="BH886" i="3"/>
  <c r="BF886" i="3"/>
  <c r="BD887" i="3"/>
  <c r="BH887" i="3"/>
  <c r="BF887" i="3"/>
  <c r="BD888" i="3"/>
  <c r="BH888" i="3"/>
  <c r="BF888" i="3"/>
  <c r="BD889" i="3"/>
  <c r="BH889" i="3"/>
  <c r="BF889" i="3"/>
  <c r="BD890" i="3"/>
  <c r="BH890" i="3"/>
  <c r="BF890" i="3"/>
  <c r="BD891" i="3"/>
  <c r="BH891" i="3"/>
  <c r="BF891" i="3"/>
  <c r="BD892" i="3"/>
  <c r="BH892" i="3"/>
  <c r="BF892" i="3"/>
  <c r="BD893" i="3"/>
  <c r="BH893" i="3"/>
  <c r="BF893" i="3"/>
  <c r="BD894" i="3"/>
  <c r="BH894" i="3"/>
  <c r="BF894" i="3"/>
  <c r="BD895" i="3"/>
  <c r="BH895" i="3"/>
  <c r="BF895" i="3"/>
  <c r="BD896" i="3"/>
  <c r="BH896" i="3"/>
  <c r="BF896" i="3"/>
  <c r="BG803" i="3"/>
  <c r="BG804" i="3"/>
  <c r="BG805" i="3"/>
  <c r="BG806" i="3"/>
  <c r="BG807" i="3"/>
  <c r="BG808" i="3"/>
  <c r="BG809" i="3"/>
  <c r="BG810" i="3"/>
  <c r="BG811" i="3"/>
  <c r="BG812" i="3"/>
  <c r="BG813" i="3"/>
  <c r="BG814" i="3"/>
  <c r="BG815" i="3"/>
  <c r="BG816" i="3"/>
  <c r="BG817" i="3"/>
  <c r="BG818" i="3"/>
  <c r="BG819" i="3"/>
  <c r="BG820" i="3"/>
  <c r="BG821" i="3"/>
  <c r="BG822" i="3"/>
  <c r="BG823" i="3"/>
  <c r="BG824" i="3"/>
  <c r="BG825" i="3"/>
  <c r="BG826" i="3"/>
  <c r="BG827" i="3"/>
  <c r="BG828" i="3"/>
  <c r="BG829" i="3"/>
  <c r="BG830" i="3"/>
  <c r="BG831" i="3"/>
  <c r="BG832" i="3"/>
  <c r="BG833" i="3"/>
  <c r="BG834" i="3"/>
  <c r="BG835" i="3"/>
  <c r="BG836" i="3"/>
  <c r="BG837" i="3"/>
  <c r="BG838" i="3"/>
  <c r="BG839" i="3"/>
  <c r="BG840" i="3"/>
  <c r="BG841" i="3"/>
  <c r="BG842" i="3"/>
  <c r="BG843" i="3"/>
  <c r="BG844" i="3"/>
  <c r="BG845" i="3"/>
  <c r="BG846" i="3"/>
  <c r="BG847" i="3"/>
  <c r="BG848" i="3"/>
  <c r="BG849" i="3"/>
  <c r="BG850" i="3"/>
  <c r="BG851" i="3"/>
  <c r="BG852" i="3"/>
  <c r="BG853" i="3"/>
  <c r="BG854" i="3"/>
  <c r="BG855" i="3"/>
  <c r="BG856" i="3"/>
  <c r="BG857" i="3"/>
  <c r="BG858" i="3"/>
  <c r="BG859" i="3"/>
  <c r="BG860" i="3"/>
  <c r="BG861" i="3"/>
  <c r="BG862" i="3"/>
  <c r="BG863" i="3"/>
  <c r="BG864" i="3"/>
  <c r="BG865" i="3"/>
  <c r="BG866" i="3"/>
  <c r="BG867" i="3"/>
  <c r="BG868" i="3"/>
  <c r="BF803" i="3"/>
  <c r="BF804" i="3"/>
  <c r="BF805" i="3"/>
  <c r="BF806" i="3"/>
  <c r="BF807" i="3"/>
  <c r="BF808" i="3"/>
  <c r="BF809" i="3"/>
  <c r="BF810" i="3"/>
  <c r="BF811" i="3"/>
  <c r="BF812" i="3"/>
  <c r="BF813" i="3"/>
  <c r="BF814" i="3"/>
  <c r="BF815" i="3"/>
  <c r="BF816" i="3"/>
  <c r="BF817" i="3"/>
  <c r="BF818" i="3"/>
  <c r="BF819" i="3"/>
  <c r="BF820" i="3"/>
  <c r="BF821" i="3"/>
  <c r="BF822" i="3"/>
  <c r="BF823" i="3"/>
  <c r="BF824" i="3"/>
  <c r="BF825" i="3"/>
  <c r="BF826" i="3"/>
  <c r="BF827" i="3"/>
  <c r="BF828" i="3"/>
  <c r="BF829" i="3"/>
  <c r="BF830" i="3"/>
  <c r="BF831" i="3"/>
  <c r="BF832" i="3"/>
  <c r="BF833" i="3"/>
  <c r="BF834" i="3"/>
  <c r="BF835" i="3"/>
  <c r="BF836" i="3"/>
  <c r="BF837" i="3"/>
  <c r="BF838" i="3"/>
  <c r="BF839" i="3"/>
  <c r="BF840" i="3"/>
  <c r="BF841" i="3"/>
  <c r="BF842" i="3"/>
  <c r="BF843" i="3"/>
  <c r="BF844" i="3"/>
  <c r="BF845" i="3"/>
  <c r="BF846" i="3"/>
  <c r="BF847" i="3"/>
  <c r="BF848" i="3"/>
  <c r="BF849" i="3"/>
  <c r="BF850" i="3"/>
  <c r="BF851" i="3"/>
  <c r="BF852" i="3"/>
  <c r="BF853" i="3"/>
  <c r="BF854" i="3"/>
  <c r="BF855" i="3"/>
  <c r="BF856" i="3"/>
  <c r="BF857" i="3"/>
  <c r="BF858" i="3"/>
  <c r="BF859" i="3"/>
  <c r="BF860" i="3"/>
  <c r="BF861" i="3"/>
  <c r="BF862" i="3"/>
  <c r="BF863" i="3"/>
  <c r="BF864" i="3"/>
  <c r="BF865" i="3"/>
  <c r="BF866" i="3"/>
  <c r="BF867" i="3"/>
  <c r="BF868" i="3"/>
  <c r="BG869" i="3"/>
  <c r="BG870" i="3"/>
  <c r="BG871" i="3"/>
  <c r="BG872" i="3"/>
  <c r="BG873" i="3"/>
  <c r="BG874" i="3"/>
  <c r="BG875" i="3"/>
  <c r="BG876" i="3"/>
  <c r="BG877" i="3"/>
  <c r="BG878" i="3"/>
  <c r="BG879" i="3"/>
  <c r="BG880" i="3"/>
  <c r="BG881" i="3"/>
  <c r="BG882" i="3"/>
  <c r="BG883" i="3"/>
  <c r="BG884" i="3"/>
  <c r="BG885" i="3"/>
  <c r="BG886" i="3"/>
  <c r="BG887" i="3"/>
  <c r="BG888" i="3"/>
  <c r="BG889" i="3"/>
  <c r="BG890" i="3"/>
  <c r="BG891" i="3"/>
  <c r="BG892" i="3"/>
  <c r="BG893" i="3"/>
  <c r="BG894" i="3"/>
  <c r="BG895" i="3"/>
  <c r="BG896" i="3"/>
  <c r="BD931" i="3"/>
  <c r="BH931" i="3"/>
  <c r="BF931" i="3"/>
  <c r="BD932" i="3"/>
  <c r="BH932" i="3"/>
  <c r="BF932" i="3"/>
  <c r="BD933" i="3"/>
  <c r="BH933" i="3"/>
  <c r="BF933" i="3"/>
  <c r="BD934" i="3"/>
  <c r="BH934" i="3"/>
  <c r="BF934" i="3"/>
  <c r="BD935" i="3"/>
  <c r="BH935" i="3"/>
  <c r="BF935" i="3"/>
  <c r="BG897" i="3"/>
  <c r="BG898" i="3"/>
  <c r="BG899" i="3"/>
  <c r="BG900" i="3"/>
  <c r="BG901" i="3"/>
  <c r="BG902" i="3"/>
  <c r="BG903" i="3"/>
  <c r="BG904" i="3"/>
  <c r="BG905" i="3"/>
  <c r="BG906" i="3"/>
  <c r="BG907" i="3"/>
  <c r="BG908" i="3"/>
  <c r="BG909" i="3"/>
  <c r="BG910" i="3"/>
  <c r="BG911" i="3"/>
  <c r="BG912" i="3"/>
  <c r="BG913" i="3"/>
  <c r="BG914" i="3"/>
  <c r="BG915" i="3"/>
  <c r="BG916" i="3"/>
  <c r="BG917" i="3"/>
  <c r="BG918" i="3"/>
  <c r="BG919" i="3"/>
  <c r="BG920" i="3"/>
  <c r="BG921" i="3"/>
  <c r="BG922" i="3"/>
  <c r="BG923" i="3"/>
  <c r="BG924" i="3"/>
  <c r="BG925" i="3"/>
  <c r="BG926" i="3"/>
  <c r="BG927" i="3"/>
  <c r="BG928" i="3"/>
  <c r="BG929" i="3"/>
  <c r="BG930" i="3"/>
  <c r="BF897" i="3"/>
  <c r="BF898" i="3"/>
  <c r="BF899" i="3"/>
  <c r="BF900" i="3"/>
  <c r="BF901" i="3"/>
  <c r="BF902" i="3"/>
  <c r="BF903" i="3"/>
  <c r="BF904" i="3"/>
  <c r="BF905" i="3"/>
  <c r="BF906" i="3"/>
  <c r="BF907" i="3"/>
  <c r="BF908" i="3"/>
  <c r="BF909" i="3"/>
  <c r="BF910" i="3"/>
  <c r="BF911" i="3"/>
  <c r="BF912" i="3"/>
  <c r="BF913" i="3"/>
  <c r="BF914" i="3"/>
  <c r="BF915" i="3"/>
  <c r="BF916" i="3"/>
  <c r="BF917" i="3"/>
  <c r="BF918" i="3"/>
  <c r="BF919" i="3"/>
  <c r="BF920" i="3"/>
  <c r="BF921" i="3"/>
  <c r="BF922" i="3"/>
  <c r="BF923" i="3"/>
  <c r="BF924" i="3"/>
  <c r="BF925" i="3"/>
  <c r="BF926" i="3"/>
  <c r="BF927" i="3"/>
  <c r="BF928" i="3"/>
  <c r="BF929" i="3"/>
  <c r="BF930" i="3"/>
  <c r="BG931" i="3"/>
  <c r="BG932" i="3"/>
  <c r="BG933" i="3"/>
  <c r="BG934" i="3"/>
  <c r="BG935" i="3"/>
  <c r="BD976" i="3"/>
  <c r="BH976" i="3"/>
  <c r="BF976" i="3"/>
  <c r="BD977" i="3"/>
  <c r="BH977" i="3"/>
  <c r="BF977" i="3"/>
  <c r="BD978" i="3"/>
  <c r="BH978" i="3"/>
  <c r="BF978" i="3"/>
  <c r="BD979" i="3"/>
  <c r="BH979" i="3"/>
  <c r="BF979" i="3"/>
  <c r="BD980" i="3"/>
  <c r="BH980" i="3"/>
  <c r="BF980" i="3"/>
  <c r="BD981" i="3"/>
  <c r="BH981" i="3"/>
  <c r="BF981" i="3"/>
  <c r="BD982" i="3"/>
  <c r="BH982" i="3"/>
  <c r="BF982" i="3"/>
  <c r="BD983" i="3"/>
  <c r="BH983" i="3"/>
  <c r="BF983" i="3"/>
  <c r="BD984" i="3"/>
  <c r="BH984" i="3"/>
  <c r="BF984" i="3"/>
  <c r="BD985" i="3"/>
  <c r="BG985" i="3"/>
  <c r="BH985" i="3"/>
  <c r="BF985" i="3"/>
  <c r="BG936" i="3"/>
  <c r="BG937" i="3"/>
  <c r="BG938" i="3"/>
  <c r="BG939" i="3"/>
  <c r="BG940" i="3"/>
  <c r="BG941" i="3"/>
  <c r="BG942" i="3"/>
  <c r="BG943" i="3"/>
  <c r="BG944" i="3"/>
  <c r="BG945" i="3"/>
  <c r="BG946" i="3"/>
  <c r="BG947" i="3"/>
  <c r="BF936" i="3"/>
  <c r="BF937" i="3"/>
  <c r="BF938" i="3"/>
  <c r="BF939" i="3"/>
  <c r="BF940" i="3"/>
  <c r="BF941" i="3"/>
  <c r="BF942" i="3"/>
  <c r="BF943" i="3"/>
  <c r="BF944" i="3"/>
  <c r="BF945" i="3"/>
  <c r="BF946" i="3"/>
  <c r="BD986" i="3"/>
  <c r="BF986" i="3"/>
  <c r="BH986" i="3"/>
  <c r="BD987" i="3"/>
  <c r="BF987" i="3"/>
  <c r="BH987" i="3"/>
  <c r="BD988" i="3"/>
  <c r="BF988" i="3"/>
  <c r="BH988" i="3"/>
  <c r="BD989" i="3"/>
  <c r="BF989" i="3"/>
  <c r="BH989" i="3"/>
  <c r="BD990" i="3"/>
  <c r="BF990" i="3"/>
  <c r="BH990" i="3"/>
  <c r="BD991" i="3"/>
  <c r="BF991" i="3"/>
  <c r="BH991" i="3"/>
  <c r="BD992" i="3"/>
  <c r="BF992" i="3"/>
  <c r="BH992" i="3"/>
  <c r="BD993" i="3"/>
  <c r="BF993" i="3"/>
  <c r="BH993" i="3"/>
  <c r="BD994" i="3"/>
  <c r="BF994" i="3"/>
  <c r="BH994" i="3"/>
  <c r="BD995" i="3"/>
  <c r="BF995" i="3"/>
  <c r="BH995" i="3"/>
  <c r="BD996" i="3"/>
  <c r="BF996" i="3"/>
  <c r="BH996" i="3"/>
  <c r="BD997" i="3"/>
  <c r="BF997" i="3"/>
  <c r="BH997" i="3"/>
  <c r="BD998" i="3"/>
  <c r="BF998" i="3"/>
  <c r="BH998" i="3"/>
  <c r="BD999" i="3"/>
  <c r="BF999" i="3"/>
  <c r="BH999" i="3"/>
  <c r="BD1000" i="3"/>
  <c r="BF1000" i="3"/>
  <c r="BH1000" i="3"/>
  <c r="BD1001" i="3"/>
  <c r="BF1001" i="3"/>
  <c r="BH1001" i="3"/>
  <c r="BD1002" i="3"/>
  <c r="BF1002" i="3"/>
  <c r="BH1002" i="3"/>
  <c r="BD1003" i="3"/>
  <c r="BF1003" i="3"/>
  <c r="BH1003" i="3"/>
  <c r="BD1004" i="3"/>
  <c r="BF1004" i="3"/>
  <c r="BH1004" i="3"/>
  <c r="BD1005" i="3"/>
  <c r="BF1005" i="3"/>
  <c r="BH1005" i="3"/>
  <c r="BD1006" i="3"/>
  <c r="BF1006" i="3"/>
  <c r="BH1006" i="3"/>
  <c r="BD1007" i="3"/>
  <c r="BF1007" i="3"/>
  <c r="BH1007" i="3"/>
  <c r="AZ7" i="3" l="1"/>
  <c r="AZ6" i="3"/>
  <c r="AX6" i="3"/>
  <c r="AX7" i="3"/>
  <c r="AY6" i="3"/>
  <c r="AY7" i="3"/>
  <c r="AI8" i="3"/>
  <c r="AE7" i="3"/>
  <c r="AE6" i="3"/>
  <c r="AK8" i="3"/>
  <c r="AO8" i="3" s="1"/>
  <c r="AN8" i="3"/>
  <c r="AK9" i="3"/>
  <c r="AO9" i="3" s="1"/>
  <c r="AN9" i="3"/>
  <c r="AI9" i="3"/>
  <c r="AM9" i="3" s="1"/>
  <c r="AB6" i="3"/>
  <c r="BH7" i="3"/>
  <c r="BD7" i="3"/>
  <c r="BF7" i="3"/>
  <c r="BF6" i="3"/>
  <c r="BH6" i="3"/>
  <c r="BD6" i="3"/>
  <c r="AJ7" i="3"/>
  <c r="BG6" i="3"/>
  <c r="BG7" i="3"/>
  <c r="AM8" i="3"/>
  <c r="AJ6" i="3"/>
  <c r="AK7" i="3" l="1"/>
  <c r="AO6" i="3"/>
  <c r="AO7" i="3"/>
  <c r="AK6" i="3"/>
  <c r="AM7" i="3"/>
  <c r="AN7" i="3"/>
  <c r="AN6" i="3"/>
  <c r="AM6" i="3"/>
  <c r="AI7" i="3"/>
  <c r="AI6" i="3"/>
</calcChain>
</file>

<file path=xl/sharedStrings.xml><?xml version="1.0" encoding="utf-8"?>
<sst xmlns="http://schemas.openxmlformats.org/spreadsheetml/2006/main" count="4073" uniqueCount="3471">
  <si>
    <t>x</t>
  </si>
  <si>
    <t>0</t>
  </si>
  <si>
    <t>Requester Name or File #</t>
  </si>
  <si>
    <t>00</t>
  </si>
  <si>
    <t>000</t>
  </si>
  <si>
    <r>
      <t xml:space="preserve">COMPLEX REQUESTS
</t>
    </r>
    <r>
      <rPr>
        <b/>
        <sz val="14"/>
        <color indexed="8"/>
        <rFont val="Calibri"/>
        <family val="2"/>
      </rPr>
      <t>(Extenuating Circumstances)</t>
    </r>
  </si>
  <si>
    <t>Actual  Search
Hours</t>
  </si>
  <si>
    <t>Automatically calculated</t>
  </si>
  <si>
    <t>A</t>
  </si>
  <si>
    <t>D</t>
  </si>
  <si>
    <t>E</t>
  </si>
  <si>
    <t>F</t>
  </si>
  <si>
    <t>G</t>
  </si>
  <si>
    <t>H</t>
  </si>
  <si>
    <t>I</t>
  </si>
  <si>
    <t>J</t>
  </si>
  <si>
    <t>L</t>
  </si>
  <si>
    <t>M</t>
  </si>
  <si>
    <t>N</t>
  </si>
  <si>
    <t>O</t>
  </si>
  <si>
    <t>P</t>
  </si>
  <si>
    <t>Q</t>
  </si>
  <si>
    <t>R</t>
  </si>
  <si>
    <t>S</t>
  </si>
  <si>
    <t>T</t>
  </si>
  <si>
    <t>V</t>
  </si>
  <si>
    <t>W</t>
  </si>
  <si>
    <t>X</t>
  </si>
  <si>
    <t>Y</t>
  </si>
  <si>
    <t>AA</t>
  </si>
  <si>
    <t>Z</t>
  </si>
  <si>
    <t>AB</t>
  </si>
  <si>
    <t>AC</t>
  </si>
  <si>
    <t>AD</t>
  </si>
  <si>
    <t>AE</t>
  </si>
  <si>
    <t>AF</t>
  </si>
  <si>
    <t>AG</t>
  </si>
  <si>
    <r>
      <rPr>
        <b/>
        <i/>
        <u/>
        <sz val="14"/>
        <color indexed="18"/>
        <rFont val="Calibri"/>
        <family val="2"/>
      </rPr>
      <t>Example 3</t>
    </r>
    <r>
      <rPr>
        <b/>
        <i/>
        <sz val="14"/>
        <color indexed="18"/>
        <rFont val="Calibri"/>
        <family val="2"/>
      </rPr>
      <t xml:space="preserve"> (not personal record)      Anonymous birther</t>
    </r>
  </si>
  <si>
    <t>UIPA Lawsuit
Filed Against Agency?</t>
  </si>
  <si>
    <t xml:space="preserve">Personal Records Request?  </t>
  </si>
  <si>
    <t xml:space="preserve">Estimate </t>
  </si>
  <si>
    <t xml:space="preserve"> Actual  Review/ Segre-
gation Hours</t>
  </si>
  <si>
    <r>
      <t xml:space="preserve">COPY/DELIVERY COSTS
</t>
    </r>
    <r>
      <rPr>
        <b/>
        <sz val="16"/>
        <color indexed="8"/>
        <rFont val="Calibri"/>
        <family val="2"/>
      </rPr>
      <t>(Exclude SRS Fees)</t>
    </r>
  </si>
  <si>
    <r>
      <t xml:space="preserve">SEARCH, REVIEW, SEGREGATION FEES (SRS)
</t>
    </r>
    <r>
      <rPr>
        <b/>
        <sz val="16"/>
        <color indexed="8"/>
        <rFont val="Calibri"/>
        <family val="2"/>
      </rPr>
      <t>(No SRS fees chargeable for personal records requests, but keep track of time)</t>
    </r>
  </si>
  <si>
    <t>Automatically
calculated</t>
  </si>
  <si>
    <r>
      <rPr>
        <b/>
        <i/>
        <u/>
        <sz val="14"/>
        <color indexed="56"/>
        <rFont val="Calibri"/>
        <family val="2"/>
      </rPr>
      <t>Example 1</t>
    </r>
    <r>
      <rPr>
        <b/>
        <i/>
        <sz val="14"/>
        <color indexed="56"/>
        <rFont val="Calibri"/>
        <family val="2"/>
      </rPr>
      <t xml:space="preserve"> (typical request)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i/>
        <sz val="14"/>
        <color indexed="18"/>
        <rFont val="Calibri"/>
        <family val="2"/>
      </rPr>
      <t>Kimo</t>
    </r>
  </si>
  <si>
    <t>AH</t>
  </si>
  <si>
    <t>Actual
Legal
Review
Hours</t>
  </si>
  <si>
    <t xml:space="preserve">
Fees for Personal Records</t>
  </si>
  <si>
    <t>Additional Response Fees Incurred But Not Chargeable</t>
  </si>
  <si>
    <t>Date Agency Received Request</t>
  </si>
  <si>
    <t xml:space="preserve">CD </t>
  </si>
  <si>
    <t>Initials
ok</t>
  </si>
  <si>
    <t>K</t>
  </si>
  <si>
    <t>0000</t>
  </si>
  <si>
    <t>U</t>
  </si>
  <si>
    <t>AI</t>
  </si>
  <si>
    <t>AJ</t>
  </si>
  <si>
    <t>Date
Completed</t>
  </si>
  <si>
    <t>Employee
ID</t>
  </si>
  <si>
    <t>SOH/ BUDGET &amp; FINANCE/ ACCOUNTING BRANCH</t>
  </si>
  <si>
    <t>SOH/ BUSINESS, ECON DEV, &amp; TOURISM/ ADMINISTRATIVE SERVICES OFFICE/ ASO</t>
  </si>
  <si>
    <t>SOH/ COMMERCE &amp; CONSUMER AFFAIRS/ ACCOUNTING SERVICES/ DCCA-DIR-ACTG</t>
  </si>
  <si>
    <t>SOH/ DEFENSE/ 111TH ARMY BAND</t>
  </si>
  <si>
    <t>SOH/ EDUCATION/ SOH/ EDUCATION/ DOE</t>
  </si>
  <si>
    <t>SOH/ GOVERNORS OFFICE/ ADMINISTRATION AND OPERATIONS</t>
  </si>
  <si>
    <t>SOH/ HAWAIIAN HOME LANDS/ SOH/ HAWAIIAN HOME LANDS/ HHL</t>
  </si>
  <si>
    <t>SOH/ HUMAN RESOURCES DEVELOPMENT/ ADMINISTRATIVE SERVICES OFFICE/ DHRD-ASO</t>
  </si>
  <si>
    <t>SOH/ HUMAN SERVICES/ SOH/ HUMAN SERVICES/ DHS</t>
  </si>
  <si>
    <t>SOH/ JUDICIARY/ SOH/ JUDICIARY</t>
  </si>
  <si>
    <t>SOH/ LABOR &amp; INDUSTRIAL RELATIONS/ SOH/ LABOR &amp; INDUSTRIAL RELATIONS/ DLIR</t>
  </si>
  <si>
    <t>SOH/ LAND &amp; NATURAL RESOURCES/ SOH/ LAND &amp; NATURAL RESOURCES/ DLNR</t>
  </si>
  <si>
    <t>SOH/ LT GOVERNORS OFFICE/ SOH/ LT GOVERNORS OFFICE/ OLG</t>
  </si>
  <si>
    <t>SOH/ PUBLIC SAFETY/ SOH/ PUBLIC SAFETY/ PSD</t>
  </si>
  <si>
    <t>SOH/ TAXATION/ SOH/ TAXATION/ TAX</t>
  </si>
  <si>
    <t>SOH/ TRANSPORTATION/ SOH/ TRANSPORTATION/ DOT</t>
  </si>
  <si>
    <t>SOH/ UNIVERSITY OF HAWAII/ SOH/ UNIVERSITY OF HAWAII/ UH</t>
  </si>
  <si>
    <t>OFFICE OF HAWAIIAN AFFAIRS/ OFFICE OF HAWAIIAN AFFAIRS/ OHA</t>
  </si>
  <si>
    <t>SOH/ BUDGET &amp; FINANCE/ ADMIN AND RSRCH OFC/ ARO</t>
  </si>
  <si>
    <t>SOH/ BUSINESS, ECON DEV, &amp; TOURISM/ ALOHA TOWER DEVELOPMENT CORP/ ATDC</t>
  </si>
  <si>
    <t>SOH/ COMMERCE &amp; CONSUMER AFFAIRS/ ACCREDITATION SECTION/ DCCA-INS-ACC</t>
  </si>
  <si>
    <t>SOH/ DEFENSE/ 117TH PUBLIC AFFAIRS DETACHMENT/ 117 PAD</t>
  </si>
  <si>
    <t>SOH/ EDUCATION/ BD OF EDUCATION/ BOE</t>
  </si>
  <si>
    <t>SOH/ GOVERNORS OFFICE/ BOARDS &amp; COMMISSIONS</t>
  </si>
  <si>
    <t>SOH/ HAWAIIAN HOME LANDS/ HAWAIIAN HOMES COMMISSION/ HHC</t>
  </si>
  <si>
    <t>SOH/ HUMAN RESOURCES DEVELOPMENT/ BD TRUSTEES ST DEF COMP PLAN/ DHRD-DCP</t>
  </si>
  <si>
    <t>SOH/ HUMAN SERVICES/ OFFICE OF THE DIRECTOR/ DHS-DIR</t>
  </si>
  <si>
    <t>SOH/ JUDICIARY/ ADMINISTRATIVE DIRECTOR</t>
  </si>
  <si>
    <t>SOH/ LABOR &amp; INDUSTRIAL RELATIONS/ OFFICE OF THE DIRECTOR/ DLIR-DIR</t>
  </si>
  <si>
    <t>SOH/ LAND &amp; NATURAL RESOURCES/ OFFICE OF THE CHAIRPERSON/ ACO</t>
  </si>
  <si>
    <t>SOH/ LT GOVERNORS OFFICE/ OFFICE OF THE LIEUTENANT GOVERNOR</t>
  </si>
  <si>
    <t>SOH/ PUBLIC SAFETY/ DIRECTORS OFFICE/ DIR</t>
  </si>
  <si>
    <t>SOH/ TAXATION/ OFFICE OF DIRECTOR</t>
  </si>
  <si>
    <t>SOH/ TRANSPORTATION/ OFFICE OF DIRECTOR/ DIR</t>
  </si>
  <si>
    <t>SOH/ UNIVERSITY OF HAWAII/ BOARD OF REGENTS</t>
  </si>
  <si>
    <t>SOH/ BUDGET &amp; FINANCE/ ADMINISTRATIVE RESEARCH STAFF</t>
  </si>
  <si>
    <t>SOH/ BUSINESS, ECON DEV, &amp; TOURISM/ ALTERNATE ENERGY BRANCH</t>
  </si>
  <si>
    <t>SOH/ COMMERCE &amp; CONSUMER AFFAIRS/ ADMINISTRATION/ DCCA-BREG-ADM</t>
  </si>
  <si>
    <t>SOH/ DEFENSE/ 150 AIRCRAFT CNTRL &amp; WARNING SQDRN/ 150 ACWS/CC</t>
  </si>
  <si>
    <t>SOH/ EDUCATION/ OFFICE OF THE SUPT/ SUPT</t>
  </si>
  <si>
    <t>SOH/ GOVERNORS OFFICE/ BUSINESS SERVICES</t>
  </si>
  <si>
    <t>SOH/ HAWAIIAN HOME LANDS/ OFFICE OF THE CHAIRMAN</t>
  </si>
  <si>
    <t>SOH/ HUMAN RESOURCES DEVELOPMENT/ EMPLOYEE CLAIMS DIV/ DRHD-ECD</t>
  </si>
  <si>
    <t>SOH/ HUMAN SERVICES/ FISCAL MANAGEMENT OFFICE/ DHS-FMO</t>
  </si>
  <si>
    <t>SOH/ JUDICIARY/ DEPUTY DIRECTOR</t>
  </si>
  <si>
    <t>SOH/ LABOR &amp; INDUSTRIAL RELATIONS/ PERSONNEL OFFICE/ DLIR-PO</t>
  </si>
  <si>
    <t>SOH/ LAND &amp; NATURAL RESOURCES/ BOARD OF LAND &amp; NATURAL RESOURCES/ ABO</t>
  </si>
  <si>
    <t>SOH/ PUBLIC SAFETY/ EXECUTIVE ASSISTANT/ DIR-E</t>
  </si>
  <si>
    <t>SOH/ TAXATION/ ADM SERV OFF</t>
  </si>
  <si>
    <t>SOH/ TRANSPORTATION/ EXEC ASSISTANT/ DIR-EA</t>
  </si>
  <si>
    <t>SOH/ UNIVERSITY OF HAWAII/ RESEARCH CORP OF THE UNIV OF HAWAII/ UH/RCUH</t>
  </si>
  <si>
    <t>SOH/ BUDGET &amp; FINANCE/ ANALYTIC STAFF</t>
  </si>
  <si>
    <t>SOH/ BUSINESS, ECON DEV, &amp; TOURISM/ BUS DEVELOPMENT &amp; MARKET DIV/ BD&amp;M</t>
  </si>
  <si>
    <t>SOH/ COMMERCE &amp; CONSUMER AFFAIRS/ ADMINISTRATION/ DCCA-DIR-ADM</t>
  </si>
  <si>
    <t>SOH/ DEFENSE/ 154 TACTICAL CNTRL SQDRN (BRKG SND)/ 154 TCS/CC</t>
  </si>
  <si>
    <t>SOH/ EDUCATION/ MGMT ANALYSIS &amp; COMPL</t>
  </si>
  <si>
    <t>SOH/ GOVERNORS OFFICE/ CAPITOL TOUR PROGRAM</t>
  </si>
  <si>
    <t>SOH/ HAWAIIAN HOME LANDS/ PLANNING OFFICE</t>
  </si>
  <si>
    <t>SOH/ HUMAN RESOURCES DEVELOPMENT/ EMPLOYEE CLASS &amp; COMPENSATION DIV/ DHRD-ECCD</t>
  </si>
  <si>
    <t>SOH/ HUMAN SERVICES/ ACCOUNTING STAFF/ DHS-FMO-ACCTG</t>
  </si>
  <si>
    <t>SOH/ JUDICIARY/ JUDICIAL CONDUCT COMMISSION</t>
  </si>
  <si>
    <t>SOH/ LABOR &amp; INDUSTRIAL RELATIONS/ PERSONNEL STAFF</t>
  </si>
  <si>
    <t>SOH/ LAND &amp; NATURAL RESOURCES/ PUBLIC INFORMATION OFFICE/ API</t>
  </si>
  <si>
    <t>SOH/ PUBLIC SAFETY/ INTERNAL AFFAIRS OFFICE/ IAO</t>
  </si>
  <si>
    <t>SOH/ TAXATION/ BUDGET ACC &amp; DUPL STAF</t>
  </si>
  <si>
    <t>SOH/ TRANSPORTATION/ COMMUNITY AFFAIRS OFFICE/ DIR-P</t>
  </si>
  <si>
    <t>SOH/ UNIVERSITY OF HAWAII/ OFFICE OF THE PRESIDENT/ UH/PRES</t>
  </si>
  <si>
    <t>SOH/ BUDGET &amp; FINANCE/ AUDIT SECTION</t>
  </si>
  <si>
    <t>SOH/ BUSINESS, ECON DEV, &amp; TOURISM/ BUSINESS ANALYSIS &amp; MARKETING BRNCH</t>
  </si>
  <si>
    <t>SOH/ COMMERCE &amp; CONSUMER AFFAIRS/ ADMINISTRATION/ DCCA-INS-ADM</t>
  </si>
  <si>
    <t>SOH/ DEFENSE/ 154 TACTICAL HOSPITAL (HICKAM)/ 154 HOSP/CC</t>
  </si>
  <si>
    <t>SOH/ EDUCATION/ ACCRED &amp; PRIV SCH LICENS</t>
  </si>
  <si>
    <t>SOH/ GOVERNORS OFFICE/ CHIEF OF STAFF</t>
  </si>
  <si>
    <t>SOH/ HAWAIIAN HOME LANDS/ ADMINISTRATIVE SERVICES OFFICE</t>
  </si>
  <si>
    <t>SOH/ HUMAN RESOURCES DEVELOPMENT/ EMPLOYEE RELATIONS DIV/ DHRD-ERD</t>
  </si>
  <si>
    <t>SOH/ HUMAN SERVICES/ PROGRAM ACCOUNTING SECTION 1/ DHS-FMO-PAS1</t>
  </si>
  <si>
    <t>SOH/ JUDICIARY/ JUDICIAL SELECTION COMMISSION</t>
  </si>
  <si>
    <t>SOH/ LABOR &amp; INDUSTRIAL RELATIONS/ TRAINING STAFF</t>
  </si>
  <si>
    <t>SOH/ PUBLIC SAFETY/ DEPUTY DIRECTOR FOR ADMINISTRATION/ DEP-A</t>
  </si>
  <si>
    <t>SOH/ TAXATION/ PERSONNEL STAFF</t>
  </si>
  <si>
    <t>SOH/ TRANSPORTATION/ OFC OF SPECIAL COMPLIANCE/ DIR-CZ</t>
  </si>
  <si>
    <t>SOH/ UNIVERSITY OF HAWAII/ OFC OF VP LEGAL AFFAIRS &amp; U GEN CNS/ UH/LEGAL</t>
  </si>
  <si>
    <t>SOH/ BUDGET &amp; FINANCE/ BOARD OF TRUSTEES</t>
  </si>
  <si>
    <t>SOH/ BUSINESS, ECON DEV, &amp; TOURISM/ BUSINESS ATTRACTION BRANCH</t>
  </si>
  <si>
    <t>SOH/ COMMERCE &amp; CONSUMER AFFAIRS/ ADMINISTRATION/ DCCA-OAH-ADM</t>
  </si>
  <si>
    <t>SOH/ DEFENSE/ 154TH COMPOSITE GROUP/ 154 CGP/CC</t>
  </si>
  <si>
    <t>SOH/ EDUCATION/ BUDGET BRANCH</t>
  </si>
  <si>
    <t>SOH/ GOVERNORS OFFICE/ COMMUNICATIONS</t>
  </si>
  <si>
    <t>SOH/ HAWAIIAN HOME LANDS/ PERSONNEL STAFF</t>
  </si>
  <si>
    <t>SOH/ HUMAN RESOURCES DEVELOPMENT/ EMPLOYEE STAFFING DIV/ DHRD-ESD</t>
  </si>
  <si>
    <t>SOH/ HUMAN SERVICES/ PROGRAM ACCOUNTING SECTION 2/ DHS-FMO-PAS2</t>
  </si>
  <si>
    <t>SOH/ JUDICIARY/ SUPPORT SERVICES DIVISION</t>
  </si>
  <si>
    <t>SOH/ LABOR &amp; INDUSTRIAL RELATIONS/ MGMT DEVELOPMENT STAFF</t>
  </si>
  <si>
    <t>SOH/ LAND &amp; NATURAL RESOURCES/ ADMINISTRATIVE SERVICES OFFICE/ ASO</t>
  </si>
  <si>
    <t>SOH/ PUBLIC SAFETY/ DEPUTY DIRECTOR FOR CORRECTIONS/ DEP-C</t>
  </si>
  <si>
    <t>SOH/ TAXATION/ TECHNICAL REVIEW OFC</t>
  </si>
  <si>
    <t>SOH/ TRANSPORTATION/ HAZARDOUS MATERIALS PROGRAM/ DIR-CZ</t>
  </si>
  <si>
    <t>SOH/ UNIVERSITY OF HAWAII/ EQUAL EMPLOY OPP/ AFFIRM ACTION/ UH-EEO/AA</t>
  </si>
  <si>
    <t>SOH/ BUSINESS, ECON DEV, &amp; TOURISM/ BUSINESS INFORMATION SERVICES/ BIS</t>
  </si>
  <si>
    <t>SOH/ COMMERCE &amp; CONSUMER AFFAIRS/ ADMINISTRATION/ DCCA-OCP-ADM</t>
  </si>
  <si>
    <t>SOH/ DEFENSE/ 169 AIRCRAFT CNTRL &amp; WARNING SQDRN/ 169 ACWS/CC</t>
  </si>
  <si>
    <t>SOH/ EDUCATION/ BUDGET PREP SECTION</t>
  </si>
  <si>
    <t>SOH/ GOVERNORS OFFICE/ EXECUTIVE CHAMBERS</t>
  </si>
  <si>
    <t>SOH/ HAWAIIAN HOME LANDS/ BUDGET &amp; PROG EVALUATION STAFF</t>
  </si>
  <si>
    <t>SOH/ HUMAN RESOURCES DEVELOPMENT/ INFORMATION SYSTEMS OFFICE/ DRHD-ISO</t>
  </si>
  <si>
    <t>SOH/ HUMAN SERVICES/ COLLECTIONS &amp; RECOVERY SECTION/ DHS-FMO-C&amp;R</t>
  </si>
  <si>
    <t>SOH/ JUDICIARY/ ADMIN FISCAL OFFICE</t>
  </si>
  <si>
    <t>SOH/ LABOR &amp; INDUSTRIAL RELATIONS/ ADMIN SVCS OFC/ DLIR-ASO</t>
  </si>
  <si>
    <t>SOH/ LAND &amp; NATURAL RESOURCES/ ASO DATA PROCESSING STAFF/ ASD</t>
  </si>
  <si>
    <t>SOH/ PUBLIC SAFETY/ DEPUTY DIRECTOR FOR LAW ENFORCEMENT/ DEP-E</t>
  </si>
  <si>
    <t>SOH/ TAXATION/ TAX RES &amp; PLAN OFF</t>
  </si>
  <si>
    <t>SOH/ TRANSPORTATION/ ENVIRONMENTAL COMPLIANCE PROGRAM</t>
  </si>
  <si>
    <t>SOH/ UNIVERSITY OF HAWAII/ RISK MANAGEMENT/ UH/RISK</t>
  </si>
  <si>
    <t>SOH/ BUDGET &amp; FINANCE/ BONDS ADMINISTRATION BRANCH</t>
  </si>
  <si>
    <t>SOH/ BUSINESS, ECON DEV, &amp; TOURISM/ BUSINESS OFFICE/ BO</t>
  </si>
  <si>
    <t>SOH/ COMMERCE &amp; CONSUMER AFFAIRS/ ADMINISTRATION/ DCCA-PVL-ADM</t>
  </si>
  <si>
    <t>SOH/ DEFENSE/ 201ST COMBAT COMMUNICATION GROUP/ 201 CCGP</t>
  </si>
  <si>
    <t>SOH/ EDUCATION/ BUDGET EXEC SECTION</t>
  </si>
  <si>
    <t>SOH/ GOVERNORS OFFICE/ NEIGHBOR ISLAND LIAISON OFFICES</t>
  </si>
  <si>
    <t>SOH/ HAWAIIAN HOME LANDS/ INFO &amp; COMMUNICATIONS SYS ST</t>
  </si>
  <si>
    <t>SOH/ HUMAN RESOURCES DEVELOPMENT/ MERIT APPEALS BOARD/ DHRD-MAB</t>
  </si>
  <si>
    <t>SOH/ HUMAN SERVICES/ BENEFITS PAYMENT PROCESSING/ DHS-FMO-BPP</t>
  </si>
  <si>
    <t>SOH/ JUDICIARY/ FINANCIAL SERVICES DIV</t>
  </si>
  <si>
    <t>SOH/ LABOR &amp; INDUSTRIAL RELATIONS/ OFFICE SVCS STAFF</t>
  </si>
  <si>
    <t>SOH/ LAND &amp; NATURAL RESOURCES/ BUREAU OF CONVEYANCES/ BOC</t>
  </si>
  <si>
    <t>SOH/ PUBLIC SAFETY/ BUSINESS MANAGEMENT OFFICE/ BUS</t>
  </si>
  <si>
    <t>SOH/ TAXATION/ SYSTEMS &amp; PROCED OFF</t>
  </si>
  <si>
    <t>SOH/ TRANSPORTATION/ OFFICE OF CIVIL RIGHTS/ OCR</t>
  </si>
  <si>
    <t>SOH/ UNIVERSITY OF HAWAII/ OFC OF VP FOR RESEARCH/ UH/VP-RES</t>
  </si>
  <si>
    <t>SOH/ BUDGET &amp; FINANCE/ BUDGET, PROG PLNG &amp; MGMT DIV</t>
  </si>
  <si>
    <t>SOH/ BUSINESS, ECON DEV, &amp; TOURISM/ BUSINESS SERVICES DIVISION/ BSD</t>
  </si>
  <si>
    <t>SOH/ COMMERCE &amp; CONSUMER AFFAIRS/ ADMINISTRATION/ DCCA-RICO-ADM</t>
  </si>
  <si>
    <t>SOH/ DEFENSE/ 203 AIR REFUELING SQUADRON (HICKAM)/ 203 ARS/CC</t>
  </si>
  <si>
    <t>SOH/ EDUCATION/ PLANNING &amp; EVAL BR</t>
  </si>
  <si>
    <t>SOH/ GOVERNORS OFFICE/ OFFICE OF COLLECTIVE BARGAINING/ OCB</t>
  </si>
  <si>
    <t>SOH/ HAWAIIAN HOME LANDS/ CONTRACT SERVICES STAFF</t>
  </si>
  <si>
    <t>SOH/ HUMAN RESOURCES DEVELOPMENT/ OFFICE OF THE DIRECTOR/ DHRD-DIR</t>
  </si>
  <si>
    <t>SOH/ HUMAN SERVICES/ MONEY PAYMENTS SECTION/ DHS-FMO-MONPS</t>
  </si>
  <si>
    <t>SOH/ JUDICIARY/ HUMAN RESOURCES DIV</t>
  </si>
  <si>
    <t>SOH/ LABOR &amp; INDUSTRIAL RELATIONS/ FISCAL STAFF</t>
  </si>
  <si>
    <t>SOH/ LAND &amp; NATURAL RESOURCES/ REGULAR RECORDING BRANCH/ BRS</t>
  </si>
  <si>
    <t>SOH/ PUBLIC SAFETY/ FISCAL &amp; SUPPLY SERVICES STAFF/ BUS-F</t>
  </si>
  <si>
    <t>SOH/ TAXATION/ TAX SERV/PROCESSG DIV</t>
  </si>
  <si>
    <t>SOH/ TRANSPORTATION/ AMERICANS WITH DISABILITIES PROGRAM/ OCR-A</t>
  </si>
  <si>
    <t>SOH/ UNIVERSITY OF HAWAII/ OFFICE OF RESEARCH SERVICES/ UH/RES-SVCS</t>
  </si>
  <si>
    <t>SOH/ BUDGET &amp; FINANCE/ BUDGET, SYSTEMS &amp; MGMT SVCS STAFF</t>
  </si>
  <si>
    <t>SOH/ BUSINESS, ECON DEV, &amp; TOURISM/ COMM, AGENCIES &amp; OTHER PROJECTS</t>
  </si>
  <si>
    <t>SOH/ COMMERCE &amp; CONSUMER AFFAIRS/ APPLICATION SECTION/ DCCA-PVL-APP</t>
  </si>
  <si>
    <t>SOH/ DEFENSE/ 291 COMBAT COMMUNICATION SQDRN (HI)/ 291 CCSQ/CC</t>
  </si>
  <si>
    <t>SOH/ EDUCATION/ PLANNING SEC</t>
  </si>
  <si>
    <t>SOH/ GOVERNORS OFFICE/ OFFICE OF INFORMATION &amp; ASSISTANCE</t>
  </si>
  <si>
    <t>SOH/ HAWAIIAN HOME LANDS/ CLERICAL SERVICES STAFF</t>
  </si>
  <si>
    <t>SOH/ HUMAN RESOURCES DEVELOPMENT/ SOH/ HUMAN RESOURCES DEVELOPMENT/ DHRD</t>
  </si>
  <si>
    <t>SOH/ HUMAN SERVICES/ MEDICAL PAYMENTS SECTION/ DHS-FMO-MEDPS</t>
  </si>
  <si>
    <t>SOH/ JUDICIARY/ INFO TECHNOLOGY &amp; COMMUNICATNS DIV/ ITCD</t>
  </si>
  <si>
    <t>SOH/ LABOR &amp; INDUSTRIAL RELATIONS/ STATE PROGRAM SEC</t>
  </si>
  <si>
    <t>SOH/ LAND &amp; NATURAL RESOURCES/ REG RECEIVING BR/ BRR</t>
  </si>
  <si>
    <t>SOH/ PUBLIC SAFETY/ ACCOUNTING SECTION/ BUS-F</t>
  </si>
  <si>
    <t>SOH/ TAXATION/ REVENUE ACCTG BR</t>
  </si>
  <si>
    <t>SOH/ TRANSPORTATION/ DISADVANTAGED BUSINESS ENTRPRSE PRG/ OCR-D</t>
  </si>
  <si>
    <t>SOH/ UNIVERSITY OF HAWAII/ OFC TECH TRANSFER &amp; ECON DEVELOP/ UH/TECH-ECON</t>
  </si>
  <si>
    <t>SOH/ BUDGET &amp; FINANCE/ CAPITAL IMPRVMNT PROJECTS (CIP) BR</t>
  </si>
  <si>
    <t>SOH/ BUSINESS, ECON DEV, &amp; TOURISM/ COMMUNICATIONS &amp; PUBLICATIONS OFC</t>
  </si>
  <si>
    <t>SOH/ COMMERCE &amp; CONSUMER AFFAIRS/ BUSINESS REGISTRATION DIVISION/ DCCA-BREG</t>
  </si>
  <si>
    <t>SOH/ DEFENSE/ 292 COMBAT COMMUNICA SQDRN (MAUI)/ 292 CCSQ/CC</t>
  </si>
  <si>
    <t>SOH/ EDUCATION/ SPEC PROGS MGMT SEC</t>
  </si>
  <si>
    <t>SOH/ GOVERNORS OFFICE/ POLICY</t>
  </si>
  <si>
    <t>SOH/ HAWAIIAN HOME LANDS/ FISCAL OFFICE</t>
  </si>
  <si>
    <t>SOH/ HUMAN SERVICES/ PRE-AUDIT STAFF/ DHS-FMO-PA</t>
  </si>
  <si>
    <t>SOH/ JUDICIARY/ POLICY &amp; PLANNING DIVISION</t>
  </si>
  <si>
    <t>SOH/ LABOR &amp; INDUSTRIAL RELATIONS/ FEDERAL PROGRAMS SEC</t>
  </si>
  <si>
    <t>SOH/ LAND &amp; NATURAL RESOURCES/ ABSTRACTING SEC/ BRA</t>
  </si>
  <si>
    <t>SOH/ PUBLIC SAFETY/ AUDITING SECTION/ BUS-F</t>
  </si>
  <si>
    <t>SOH/ TAXATION/ ACCTG SEC</t>
  </si>
  <si>
    <t>SOH/ TRANSPORTATION/ TITLE VI PROGRAM/ OCR-T</t>
  </si>
  <si>
    <t>SOH/ UNIVERSITY OF HAWAII/ OFC OF VP FOR IT/CIO/ UH/VP IT/CIO</t>
  </si>
  <si>
    <t>SOH/ BUDGET &amp; FINANCE/ CASE FILE SERVICES</t>
  </si>
  <si>
    <t>SOH/ BUSINESS, ECON DEV, &amp; TOURISM/ COMMUNITY ECONOMIC DEVELOPMENT/ CED</t>
  </si>
  <si>
    <t>SOH/ COMMERCE &amp; CONSUMER AFFAIRS/ CABLE TELEVISION DIVISION/ DCCA-CATV</t>
  </si>
  <si>
    <t>SOH/ DEFENSE/ 293 COMBAT COMMUNI SQDRN (HICKAM)/ 293 CCSQ/CC</t>
  </si>
  <si>
    <t>SOH/ EDUCATION/ EVALUATION SEC</t>
  </si>
  <si>
    <t>SOH/ GOVERNORS OFFICE/ SOH/ GOVERNORS OFFICE/ GOV</t>
  </si>
  <si>
    <t>SOH/ HAWAIIAN HOME LANDS/ ACCOUNTING STAFF</t>
  </si>
  <si>
    <t>SOH/ HUMAN SERVICES/ PROPERTY &amp; PROCUREMENT STAFF/ DHS-FMO-PP</t>
  </si>
  <si>
    <t>SOH/ JUDICIARY/ AFFIRMATIVE ACTION OFFICE</t>
  </si>
  <si>
    <t>SOH/ LABOR &amp; INDUSTRIAL RELATIONS/ REPORTING UNIT</t>
  </si>
  <si>
    <t>SOH/ LAND &amp; NATURAL RESOURCES/ INDEX SEC/ BRI</t>
  </si>
  <si>
    <t>SOH/ PUBLIC SAFETY/ PURCHASING SECTION/ BUS-F</t>
  </si>
  <si>
    <t>SOH/ TAXATION/ REFUND/ADJUSTMENT SEC</t>
  </si>
  <si>
    <t>SOH/ TRANSPORTATION/ EQUAL OPPORTUNITY PROGRAM/ OCR-E</t>
  </si>
  <si>
    <t>SOH/ UNIVERSITY OF HAWAII/ OFC OF VP FOR BUDGET &amp; FINANCE/CFO/ UH/VP-B&amp;F/CFO</t>
  </si>
  <si>
    <t>SOH/ BUDGET &amp; FINANCE/ CASH MANAGEMENT SECTION</t>
  </si>
  <si>
    <t>SOH/ BUSINESS, ECON DEV, &amp; TOURISM/ CONVENTION CENTER AUTHORITY/ CCA</t>
  </si>
  <si>
    <t>SOH/ COMMERCE &amp; CONSUMER AFFAIRS/ CAPTIVES BRANCH/ DCCA-INS-CAP</t>
  </si>
  <si>
    <t>SOH/ DEFENSE/ 297 AIR TRAFFIC CONTROL FLIGHT/ 297 ATCF/CC</t>
  </si>
  <si>
    <t>SOH/ EDUCATION/ TEST DEVELOPMT &amp; ADMIN</t>
  </si>
  <si>
    <t>SOH/ GOVERNORS OFFICE/ WASHINGTON PLACE</t>
  </si>
  <si>
    <t>SOH/ HAWAIIAN HOME LANDS/ FISCAL SERVICES STAFF</t>
  </si>
  <si>
    <t>SOH/ HUMAN SERVICES/ OFFICE SERVICES STAFF/ DHS-FMO-OS</t>
  </si>
  <si>
    <t>SOH/ JUDICIARY/ BUDGET &amp; STATISTICS</t>
  </si>
  <si>
    <t>SOH/ LABOR &amp; INDUSTRIAL RELATIONS/ COST ACCOUNTING UNIT</t>
  </si>
  <si>
    <t>SOH/ LAND &amp; NATURAL RESOURCES/ LAND COURT REGISTRATION BRANCH/ BLC</t>
  </si>
  <si>
    <t>SOH/ PUBLIC SAFETY/ PAYROLL SECTION/ BUS-F</t>
  </si>
  <si>
    <t>SOH/ TAXATION/ DOCUMENT PROCESSNG BR</t>
  </si>
  <si>
    <t>SOH/ TRANSPORTATION/ DEPARTMENTAL STAFF SERVICES OFC/ DEP</t>
  </si>
  <si>
    <t>SOH/ UNIVERSITY OF HAWAII/ BUDGET OFFICE/ UH/BUDG</t>
  </si>
  <si>
    <t>SOH/ BUDGET &amp; FINANCE/ CASHIERING SECTION</t>
  </si>
  <si>
    <t>SOH/ BUSINESS, ECON DEV, &amp; TOURISM/ DATA SUPPORT BRANCH</t>
  </si>
  <si>
    <t>SOH/ COMMERCE &amp; CONSUMER AFFAIRS/ CASHIERING SERVICES/ DCCA-DIR-CASH</t>
  </si>
  <si>
    <t>SOH/ DEFENSE/ 298 AIR TRAFFIC CNTRL FLT (KAUAI)/ 298 ATCF/CC</t>
  </si>
  <si>
    <t>SOH/ EDUCATION/ PUBLIC RELATIONS BR</t>
  </si>
  <si>
    <t>SOH/ HAWAIIAN HOME LANDS/ SYS &amp; INTERNAL CONTROL STAFF</t>
  </si>
  <si>
    <t>SOH/ HUMAN SERVICES/ PERSONNEL OFFICE/ DHS-PERS</t>
  </si>
  <si>
    <t>SOH/ JUDICIARY/ CAPITAL IMPROVEMENT PROGRAM</t>
  </si>
  <si>
    <t>SOH/ LABOR &amp; INDUSTRIAL RELATIONS/ PAYROLL/VOUCHER UNIT</t>
  </si>
  <si>
    <t>SOH/ LAND &amp; NATURAL RESOURCES/ DOCUMENT REVIEW SEC #1/ BLU</t>
  </si>
  <si>
    <t>SOH/ PUBLIC SAFETY/ VOUCHERING SECTION/ BUS-F</t>
  </si>
  <si>
    <t>SOH/ TAXATION/ RECEIVING/SORTING SEC</t>
  </si>
  <si>
    <t>SOH/ TRANSPORTATION/ PERSONNEL OFFICE/ PER</t>
  </si>
  <si>
    <t>SOH/ UNIVERSITY OF HAWAII/ FINANCIAL MANAGEMENT/ UH/FIN-MGT</t>
  </si>
  <si>
    <t>SOH/ BUDGET &amp; FINANCE/ CLERICAL SERVICES</t>
  </si>
  <si>
    <t>SOH/ BUSINESS, ECON DEV, &amp; TOURISM/ DEVELOPMENT BR</t>
  </si>
  <si>
    <t>SOH/ COMMERCE &amp; CONSUMER AFFAIRS/ COMPLAINTS &amp; ENFORCEMENT BRANCH/ DCCA-INS-CEB</t>
  </si>
  <si>
    <t>SOH/ DEFENSE/ 29TH INFANTRY BRIGADE (SEPARATE)/ HIIB</t>
  </si>
  <si>
    <t>SOH/ EDUCATION/ SCHOOL/COMM-BASED MGMT/ SCBM</t>
  </si>
  <si>
    <t>SOH/ HAWAIIAN HOME LANDS/ HOMESTEAD SERVICES DIVISION</t>
  </si>
  <si>
    <t>SOH/ HUMAN SERVICES/ LABOR RELATIONS STAFF/ DHS-PERS-LR</t>
  </si>
  <si>
    <t>SOH/ JUDICIARY/ INTERNAL AUDIT</t>
  </si>
  <si>
    <t>SOH/ LABOR &amp; INDUSTRIAL RELATIONS/ WIA PROGRAM SEC</t>
  </si>
  <si>
    <t>SOH/ LAND &amp; NATURAL RESOURCES/ DOCUMENT REVIEW SEC #2/ BLV</t>
  </si>
  <si>
    <t>SOH/ PUBLIC SAFETY/ OFFICE SERVICES STAFF/ BUS-O</t>
  </si>
  <si>
    <t>SOH/ TAXATION/ DOCUMENT PREP SEC</t>
  </si>
  <si>
    <t>SOH/ TRANSPORTATION/ LABOR RELATIONS STAFF/ PER-LR</t>
  </si>
  <si>
    <t>SOH/ UNIVERSITY OF HAWAII/ OFC OF VP STUDENT AFF UNIV/COM REL/ UH/VP SA UCR</t>
  </si>
  <si>
    <t>SOH/ BUSINESS, ECON DEV, &amp; TOURISM/ ECONOMETRIC RESEARCH BRANCH</t>
  </si>
  <si>
    <t>SOH/ COMMERCE &amp; CONSUMER AFFAIRS/ CONSUMER RESOURCE CENTER</t>
  </si>
  <si>
    <t>SOH/ DEFENSE/ ACTIVE GUARD/RESERVE (AGR) BRANCH/ HISPMO-A</t>
  </si>
  <si>
    <t>SOH/ EDUCATION/ INFO RESOURCE MGMT</t>
  </si>
  <si>
    <t>SOH/ HAWAIIAN HOME LANDS/ HOMESTEAD APPLICATIONS BRANCH</t>
  </si>
  <si>
    <t>SOH/ HUMAN SERVICES/ EMPLOYEE RELATIONS &amp; SAFETY STF/ DHS-PERS-ERS</t>
  </si>
  <si>
    <t>SOH/ JUDICIARY/ JUDICIAL EDUCATION &amp; RESOURCE DEV</t>
  </si>
  <si>
    <t>SOH/ LABOR &amp; INDUSTRIAL RELATIONS/ POME STAFF</t>
  </si>
  <si>
    <t>SOH/ LAND &amp; NATURAL RESOURCES/ DOCUMENT REVIEW SEC #3/ BLW</t>
  </si>
  <si>
    <t>SOH/ PUBLIC SAFETY/ MANAGEMENT SERVICES STAFF/ BUS-M</t>
  </si>
  <si>
    <t>SOH/ TAXATION/ MONETARY CONTROL SEC</t>
  </si>
  <si>
    <t>SOH/ TRANSPORTATION/ POSITION CLASSIFICATION STAFF/ PER-C</t>
  </si>
  <si>
    <t>SOH/ UNIVERSITY OF HAWAII/ OFC ASSOC VP EXTERN AFF &amp; UNIV REL/ UH/AS VP EAUR</t>
  </si>
  <si>
    <t>SOH/ BUDGET &amp; FINANCE/ CLERICAL SERVICES STAFF</t>
  </si>
  <si>
    <t>SOH/ BUSINESS, ECON DEV, &amp; TOURISM/ ECONOMIC ANALYSIS BRANCH</t>
  </si>
  <si>
    <t>SOH/ COMMERCE &amp; CONSUMER AFFAIRS/ DIVISION OF CONSUMER ADVOCACY/ DCCA-DCA</t>
  </si>
  <si>
    <t>SOH/ DEFENSE/ ADM OFFICE SUPPORT STAFF</t>
  </si>
  <si>
    <t>SOH/ EDUCATION/ OFF OF PER SVCS/ OPS</t>
  </si>
  <si>
    <t>SOH/ HAWAIIAN HOME LANDS/ CLERICAL SERVICES</t>
  </si>
  <si>
    <t>SOH/ HUMAN SERVICES/ POSITION MGMT SVCS STAFF/ DHS-PERS-PMSS</t>
  </si>
  <si>
    <t>SOH/ JUDICIARY/ PLANNING &amp; PROGRAM EVALUATION</t>
  </si>
  <si>
    <t>SOH/ LABOR &amp; INDUSTRIAL RELATIONS/ EDP SYSTEMS STAFF/ DLIR-SO</t>
  </si>
  <si>
    <t>SOH/ LAND &amp; NATURAL RESOURCES/ DOCUMENT REVIEW SEC #4/ BLX</t>
  </si>
  <si>
    <t>SOH/ PUBLIC SAFETY/ EQUIPMENT MANAGEMENT STAFF/ BUS-E</t>
  </si>
  <si>
    <t>SOH/ TAXATION/ DATA ENTRY SEC</t>
  </si>
  <si>
    <t>SOH/ TRANSPORTATION/ TRAINING &amp; SAFETY STAFF/ PER-T</t>
  </si>
  <si>
    <t>SOH/ UNIVERSITY OF HAWAII/ GOVERNMENT RELATIONS/ UH/GOV-REL</t>
  </si>
  <si>
    <t>SOH/ BUDGET &amp; FINANCE/ CLERICAL SERVICES UNIT I</t>
  </si>
  <si>
    <t>SOH/ BUSINESS, ECON DEV, &amp; TOURISM/ ENERGY CONSERVATION BRANCH</t>
  </si>
  <si>
    <t>SOH/ COMMERCE &amp; CONSUMER AFFAIRS/ DIVISION OF FINANCIAL INSTITUTIONS/ DCCA-DFI</t>
  </si>
  <si>
    <t>SOH/ DEFENSE/ ADM SERVICES OFFICE</t>
  </si>
  <si>
    <t>SOH/ EDUCATION/ PERS MGT CERT &amp; DEV BR</t>
  </si>
  <si>
    <t>SOH/ HAWAIIAN HOME LANDS/ DISTRICT OPERATIONS BRANCH</t>
  </si>
  <si>
    <t>SOH/ HUMAN SERVICES/ RECORDS &amp; SUPPORT SVCS STAFF/ DHS-PERS-RSS</t>
  </si>
  <si>
    <t>SOH/ JUDICIARY/ INTERGOVMNTL &amp; COMMUNITY RELATIONS</t>
  </si>
  <si>
    <t>SOH/ LABOR &amp; INDUSTRIAL RELATIONS/ HAWAII DISTRICT OFC/ DLIR-HI DO</t>
  </si>
  <si>
    <t>SOH/ LAND &amp; NATURAL RESOURCES/ DOCUMENT REVIEW SEC #5/ BLY</t>
  </si>
  <si>
    <t>SOH/ PUBLIC SAFETY/ PLANNING, PROGRAMMING &amp; BUDGET OFC/ PPB</t>
  </si>
  <si>
    <t>SOH/ TAXATION/ FILE MAINTENANCE SEC</t>
  </si>
  <si>
    <t>SOH/ TRANSPORTATION/ SPECIAL SERVICES STAFF/ PER-S</t>
  </si>
  <si>
    <t>SOH/ UNIVERSITY OF HAWAII/ PUBLIC RELATIONS/ UH/PUB-REL</t>
  </si>
  <si>
    <t>SOH/ BUDGET &amp; FINANCE/ CLERICAL SERVICES UNIT II</t>
  </si>
  <si>
    <t>SOH/ BUSINESS, ECON DEV, &amp; TOURISM/ ENERGY DIVISION/ ED</t>
  </si>
  <si>
    <t>SOH/ COMMERCE &amp; CONSUMER AFFAIRS/ DOCUMENTS INFORMATION SECTION/ DCCA-BREG-DIS</t>
  </si>
  <si>
    <t>SOH/ DEFENSE/ ADM SERVICES OFFICE/ HIADM</t>
  </si>
  <si>
    <t>SOH/ EDUCATION/ CERT PERS MGT SEC</t>
  </si>
  <si>
    <t>SOH/ HAWAIIAN HOME LANDS/ EAST HAWAII DISTRICT OFFICE</t>
  </si>
  <si>
    <t>SOH/ HUMAN SERVICES/ CIVIL RIGHTS COMPLIANCE STAFF/ DHS-PERS-CRC</t>
  </si>
  <si>
    <t>SOH/ JUDICIARY/ STAFF ATTORNEY</t>
  </si>
  <si>
    <t>SOH/ LABOR &amp; INDUSTRIAL RELATIONS/ HILO STAFF</t>
  </si>
  <si>
    <t>SOH/ LAND &amp; NATURAL RESOURCES/ DOCUMENT REVIEW SEC #6/ BLZ</t>
  </si>
  <si>
    <t>SOH/ PUBLIC SAFETY/ RESEARCH &amp; STATISTICS STAFF/ PPB-R</t>
  </si>
  <si>
    <t>SOH/ TAXATION/ TAXPAYER SERVICES BR</t>
  </si>
  <si>
    <t>SOH/ TRANSPORTATION/ RECRUITMENT SERVICES STAFF/ PER-R</t>
  </si>
  <si>
    <t>SOH/ UNIVERSITY OF HAWAII/ CREATIVE SERVICES/ UH/CRE-SVCS</t>
  </si>
  <si>
    <t>SOH/ BUDGET &amp; FINANCE/ COLLECTIVE BARGAINING STAFF</t>
  </si>
  <si>
    <t>SOH/ BUSINESS, ECON DEV, &amp; TOURISM/ ENERGY PLANNING &amp; POLICY GROUP</t>
  </si>
  <si>
    <t>SOH/ COMMERCE &amp; CONSUMER AFFAIRS/ DOCUMENTS PROCESSING SECTION/ DCCA-BREG-DPS</t>
  </si>
  <si>
    <t>SOH/ DEFENSE/ ADMIN OFFICER/ HITC-AO</t>
  </si>
  <si>
    <t>SOH/ EDUCATION/ PERS CERT &amp; DEV SEC</t>
  </si>
  <si>
    <t>SOH/ HAWAIIAN HOME LANDS/ MAUI DISTRICT OFFICE</t>
  </si>
  <si>
    <t>SOH/ HUMAN SERVICES/ TRAINING STAFF/ DHS-PERS-TRN</t>
  </si>
  <si>
    <t>SOH/ JUDICIARY/ PUBLIC AFFAIRS</t>
  </si>
  <si>
    <t>SOH/ LABOR &amp; INDUSTRIAL RELATIONS/ CLERICAL SERVICES</t>
  </si>
  <si>
    <t>SOH/ LAND &amp; NATURAL RESOURCES/ RECEIVING SEC/ BLR</t>
  </si>
  <si>
    <t>SOH/ PUBLIC SAFETY/ PROGRAM, PLANNING &amp; EVAL STAFF/ PPB-P</t>
  </si>
  <si>
    <t>SOH/ TAXATION/ LICENSG/CLEARANCE SEC</t>
  </si>
  <si>
    <t>SOH/ TRANSPORTATION/ BUSINESS MANAGEMENT OFFICE/ BUS</t>
  </si>
  <si>
    <t>SOH/ UNIVERSITY OF HAWAII/ OFC OF ASSOC VP FOR STUDENT AFFAIRS/ UH/AS VP SA</t>
  </si>
  <si>
    <t>SOH/ BUDGET &amp; FINANCE/ CONTRACTS ADMINISTRATION STAFF</t>
  </si>
  <si>
    <t>SOH/ BUSINESS, ECON DEV, &amp; TOURISM/ FILM INDUSTRY BRANCH/ FIB</t>
  </si>
  <si>
    <t>SOH/ COMMERCE &amp; CONSUMER AFFAIRS/ DOCUMENTS REGISTRATION BRANCH/ DCCA-BREG-DRB</t>
  </si>
  <si>
    <t>SOH/ DEFENSE/ ADMIN SUPPORT</t>
  </si>
  <si>
    <t>SOH/ EDUCATION/ CLASSIFD PER MGT SEC</t>
  </si>
  <si>
    <t>SOH/ HAWAIIAN HOME LANDS/ MOLOKAI DISTRICT OFFICE</t>
  </si>
  <si>
    <t>SOH/ HUMAN SERVICES/ RECRUITMENT &amp; EXAM STAFF/ DHS-PERS-R&amp;E</t>
  </si>
  <si>
    <t>SOH/ JUDICIARY/ ADMIN DRIVERS LICENSE REVOCATION</t>
  </si>
  <si>
    <t>SOH/ LABOR &amp; INDUSTRIAL RELATIONS/ WEST HAWAII STAFF/ DLIR-W HI DO</t>
  </si>
  <si>
    <t>SOH/ LAND &amp; NATURAL RESOURCES/ ABSTRACTING SEC/ BLA</t>
  </si>
  <si>
    <t>SOH/ PUBLIC SAFETY/ OPERATING BUDGET STAFF/ PPB-O</t>
  </si>
  <si>
    <t>SOH/ TAXATION/ INFORM/SERVICES SEC</t>
  </si>
  <si>
    <t>SOH/ TRANSPORTATION/ FINANCIAL &amp; ACCOUNTING STAFF/ BUS-F</t>
  </si>
  <si>
    <t>SOH/ UNIVERSITY OF HAWAII/ HAWAII COMMN FOR NATL &amp; COMM SVC/ UH/HCNCS</t>
  </si>
  <si>
    <t>SOH/ BUDGET &amp; FINANCE/ CULTURE AND RECREATION SECTION</t>
  </si>
  <si>
    <t>SOH/ BUSINESS, ECON DEV, &amp; TOURISM/ FINANCIAL ASSISTANCE BRANCH/ FAB</t>
  </si>
  <si>
    <t>SOH/ COMMERCE &amp; CONSUMER AFFAIRS/ EXAM &amp; AUDIT SECTION/ DCCA-INS-EAS</t>
  </si>
  <si>
    <t>SOH/ DEFENSE/ ADMINISTRATION/ HIPFA</t>
  </si>
  <si>
    <t>SOH/ EDUCATION/ PERS &amp; IND REL BR</t>
  </si>
  <si>
    <t>SOH/ HAWAIIAN HOME LANDS/ OAHU DISTRICT OFFICE</t>
  </si>
  <si>
    <t>SOH/ HUMAN SERVICES/ MANAGEMENT SERVICES OFFICE/ DHS-MSO</t>
  </si>
  <si>
    <t>SOH/ JUDICIARY/ JUDICIARY HISTORY CENTER</t>
  </si>
  <si>
    <t>SOH/ LAND &amp; NATURAL RESOURCES/ SUPPORT SERVICES BRANCH/ BSS</t>
  </si>
  <si>
    <t>SOH/ PUBLIC SAFETY/ CAPITAL PROJECTS STAFF/ PPB-C</t>
  </si>
  <si>
    <t>SOH/ TAXATION/ AUDIT DIV</t>
  </si>
  <si>
    <t>SOH/ TRANSPORTATION/ BUS PROC IMPRVMT &amp; INTRNL CTRL STAF/ BUS-I</t>
  </si>
  <si>
    <t>SOH/ UNIVERSITY OF HAWAII/ POST SECONDARY EDUCATION COMMISSION/ UH/SPEC</t>
  </si>
  <si>
    <t>SOH/ BUDGET &amp; FINANCE/ DEFENDER COUNCIL</t>
  </si>
  <si>
    <t>SOH/ BUSINESS, ECON DEV, &amp; TOURISM/ FISCAL STAFF/ ASO/F</t>
  </si>
  <si>
    <t>SOH/ COMMERCE &amp; CONSUMER AFFAIRS/ EXAMINATION BRANCH/ DCCA-PVL-EXAM</t>
  </si>
  <si>
    <t>SOH/ DEFENSE/ ADMINISTRATIVE SECTION/ HIANG/DA</t>
  </si>
  <si>
    <t>SOH/ EDUCATION/ COLLEC BARG &amp; NEG SEC</t>
  </si>
  <si>
    <t>SOH/ HAWAIIAN HOME LANDS/ KAUAI DISTRICT OFFICE</t>
  </si>
  <si>
    <t>SOH/ HUMAN SERVICES/ QUALITY CONTROL STAFF/ DHS-MSO-QC</t>
  </si>
  <si>
    <t>SOH/ JUDICIARY/ LAW LIBRARY</t>
  </si>
  <si>
    <t>SOH/ LABOR &amp; INDUSTRIAL RELATIONS/ MAUI DISTRICT OFC/ DLIR-MAUI DO</t>
  </si>
  <si>
    <t>SOH/ LAND &amp; NATURAL RESOURCES/ REPRODUCTION SEC/ BSR</t>
  </si>
  <si>
    <t>SOH/ PUBLIC SAFETY/ MANAGEMENT INFO SYSTEMS OFFICE/ MIS</t>
  </si>
  <si>
    <t>SOH/ TAXATION/ OFFICE AUDIT BR</t>
  </si>
  <si>
    <t>SOH/ TRANSPORTATION/ OFFICE SERVICES STAFF/ BUS-O</t>
  </si>
  <si>
    <t>SOH/ UNIVERSITY OF HAWAII/ WESTERN INTRSTAT COM FOR HIGHER ED/ UH/WICHE</t>
  </si>
  <si>
    <t>SOH/ BUDGET &amp; FINANCE/ DISBURSEMENTS &amp; BENEFITS SECTION</t>
  </si>
  <si>
    <t>SOH/ BUSINESS, ECON DEV, &amp; TOURISM/ FOREIGN-TRADE ZONE DIV/ FTZ</t>
  </si>
  <si>
    <t>SOH/ COMMERCE &amp; CONSUMER AFFAIRS/ EXECUTIVE SECRETARIES/ DCCA-PVL-ES</t>
  </si>
  <si>
    <t>SOH/ DEFENSE/ ADVISORY BOARD ON VS</t>
  </si>
  <si>
    <t>SOH/ EDUCATION/ CONTRACT ADMIN SEC</t>
  </si>
  <si>
    <t>SOH/ HAWAIIAN HOME LANDS/ WEST HAWAII DISTRICT OFFICE</t>
  </si>
  <si>
    <t>SOH/ HUMAN SERVICES/ QUALITY CONTROL SEC 1/ DHS-MSO-QC1</t>
  </si>
  <si>
    <t>SOH/ JUDICIARY/ CTR FOR ALTERNATIVE DISPUTE RESOLTN/ ADR</t>
  </si>
  <si>
    <t>SOH/ LAND &amp; NATURAL RESOURCES/ CLERICAL SEC/ BSC</t>
  </si>
  <si>
    <t>SOH/ PUBLIC SAFETY/ SYS DEV &amp; MTNCE STAFF A/ MIS</t>
  </si>
  <si>
    <t>SOH/ TRANSPORTATION/ SUPPORT SERVICES</t>
  </si>
  <si>
    <t>SOH/ UNIVERSITY OF HAWAII/ EXEC VP FOR ACADEMIC AFFAIRS/PROVST/ UH/VP-ACADAFF</t>
  </si>
  <si>
    <t>SOH/ BUDGET &amp; FINANCE/ DOCUMENTATION</t>
  </si>
  <si>
    <t>SOH/ BUSINESS, ECON DEV, &amp; TOURISM/ GEOTHERMAL PROJECT</t>
  </si>
  <si>
    <t>SOH/ COMMERCE &amp; CONSUMER AFFAIRS/ FISCAL STAFF/ DCCA-DIR-FIS</t>
  </si>
  <si>
    <t>SOH/ DEFENSE/ ADVISORY GROUP - AIR</t>
  </si>
  <si>
    <t>SOH/ EDUCATION/ CLASSIF &amp; COMPSATN SEC</t>
  </si>
  <si>
    <t>SOH/ HAWAIIAN HOME LANDS/ LOAN SERVICES BRANCH</t>
  </si>
  <si>
    <t>SOH/ HUMAN SERVICES/ QUALITY CONTROL SEC 2/ DHS-MSO-QC2</t>
  </si>
  <si>
    <t>SOH/ JUDICIARY/ CHILDRENS JUSTICE CENTER</t>
  </si>
  <si>
    <t>SOH/ LABOR &amp; INDUSTRIAL RELATIONS/ KAUAI DISTRICT OFC/ DLIR-KAUAI DO</t>
  </si>
  <si>
    <t>SOH/ LAND &amp; NATURAL RESOURCES/ AQUATIC RESOURCES DIVISION/ DAR</t>
  </si>
  <si>
    <t>SOH/ PUBLIC SAFETY/ SYS DEV &amp; MTNCE STAFF B/ MIS</t>
  </si>
  <si>
    <t>SOH/ TAXATION/ FIELD AUDIT BR</t>
  </si>
  <si>
    <t>SOH/ TRANSPORTATION/ REPRODUCTION SERVICES</t>
  </si>
  <si>
    <t>SOH/ UNIVERSITY OF HAWAII/ PLANNING, POLICY &amp; ACCOUNTABLTY OFC/ UH/PPA</t>
  </si>
  <si>
    <t>SOH/ BUDGET &amp; FINANCE/ ECONOMIC DEVELOPMENT SECTION</t>
  </si>
  <si>
    <t>SOH/ BUSINESS, ECON DEV, &amp; TOURISM/ HAWAII COMMUNITY DEVEL AUTHORITY/ HCDA</t>
  </si>
  <si>
    <t>SOH/ COMMERCE &amp; CONSUMER AFFAIRS/ GENERAL INVESTIGATION SECTION/ DCCA-OCP-GIS</t>
  </si>
  <si>
    <t>SOH/ DEFENSE/ ADVISORY GROUP - ARMY</t>
  </si>
  <si>
    <t>SOH/ EDUCATION/ EMPLOYEE BNFTS SEC</t>
  </si>
  <si>
    <t>SOH/ HAWAIIAN HOME LANDS/ LAND DEVELOPMENT DIVISION</t>
  </si>
  <si>
    <t>SOH/ HUMAN SERVICES/ PROGRAM &amp; MGMT EVAL STAFF/ DHS-MSO-PME</t>
  </si>
  <si>
    <t>SOH/ JUDICIARY/ OFC OF EQUALITY &amp; ACCESS TO COURTS</t>
  </si>
  <si>
    <t>SOH/ LAND &amp; NATURAL RESOURCES/ COMMERCIAL FISH &amp; AQUACULTURE BR</t>
  </si>
  <si>
    <t>SOH/ PUBLIC SAFETY/ PERSONNEL MANAGEMENT OFFICE/ PER</t>
  </si>
  <si>
    <t>SOH/ TAXATION/ MAUI AUDIT BR</t>
  </si>
  <si>
    <t>SOH/ TRANSPORTATION/ CENTRAL FILES</t>
  </si>
  <si>
    <t>SOH/ UNIVERSITY OF HAWAII/ INSTITUTIONAL RESEARCH OFFICE/ UH/IRO</t>
  </si>
  <si>
    <t>SOH/ BUDGET &amp; FINANCE/ EMPLOYEES RETIREMENT SYSTEM/ ERS</t>
  </si>
  <si>
    <t>SOH/ BUSINESS, ECON DEV, &amp; TOURISM/ HAWAII STRATEGIC DEVELOPMENT CORP/ HSDC</t>
  </si>
  <si>
    <t>SOH/ COMMERCE &amp; CONSUMER AFFAIRS/ GENERAL LANDLORD-TENANT INV SEC/ DCCA-OCP-GLTI</t>
  </si>
  <si>
    <t>SOH/ DEFENSE/ AIR NATIONAL GUARD DIVISION/ HIANG</t>
  </si>
  <si>
    <t>SOH/ EDUCATION/ OFFICE OF BUS SVCS/ OBS</t>
  </si>
  <si>
    <t>SOH/ HAWAIIAN HOME LANDS/ HOUSING PROJECT BRANCH</t>
  </si>
  <si>
    <t>SOH/ HUMAN SERVICES/ FINANCIAL EVAL STAFF/ DHS-MSO-FE</t>
  </si>
  <si>
    <t>SOH/ JUDICIARY/ OFFICE OF THE PUBLIC GUARDIAN</t>
  </si>
  <si>
    <t>SOH/ LABOR &amp; INDUSTRIAL RELATIONS/ OCCUPATIONAL SAFETY &amp; HEALTH DIV/ DLIR-DOSH</t>
  </si>
  <si>
    <t>SOH/ LAND &amp; NATURAL RESOURCES/ COMMERCIAL FISH SECTION</t>
  </si>
  <si>
    <t>SOH/ PUBLIC SAFETY/ LABOR RELATIONS STAFF/ PER-LR</t>
  </si>
  <si>
    <t>SOH/ TAXATION/ OFFICE AUDIT SEC</t>
  </si>
  <si>
    <t>SOH/ TRANSPORTATION/ MAIL &amp; MESSENGER</t>
  </si>
  <si>
    <t>SOH/ UNIVERSITY OF HAWAII/ ACADEMIC AFFAIRS &amp; PERSNL ADMIN OFC/ UH/AAPA</t>
  </si>
  <si>
    <t>SOH/ BUDGET &amp; FINANCE/ EMPLOYMENT SECTION</t>
  </si>
  <si>
    <t>SOH/ BUSINESS, ECON DEV, &amp; TOURISM/ HIGH TECH DEVELOPMENT CORP/ HTDC</t>
  </si>
  <si>
    <t>SOH/ COMMERCE &amp; CONSUMER AFFAIRS/ HAWAII INVESTIGATION SECTION/ DCCA-OCP-HIS</t>
  </si>
  <si>
    <t>SOH/ DEFENSE/ AIR TRAFFIC CONTROL/ 201 CCGP/AT</t>
  </si>
  <si>
    <t>SOH/ EDUCATION/ ADMIN SVCS BR</t>
  </si>
  <si>
    <t>SOH/ HAWAIIAN HOME LANDS/ MASTER-PLANNED COMMUNITY BR</t>
  </si>
  <si>
    <t>SOH/ HUMAN SERVICES/ BUDGET STAFF/ DHS-MSO-BUD</t>
  </si>
  <si>
    <t>SOH/ JUDICIARY/ VOLUNTEERS IN PUBLIC SVC TO COURTS/ VIPS</t>
  </si>
  <si>
    <t>SOH/ LABOR &amp; INDUSTRIAL RELATIONS/ ADMIN &amp; TECHNICAL SUPPORT/ DLIR-DOSH</t>
  </si>
  <si>
    <t>SOH/ LAND &amp; NATURAL RESOURCES/ FISHERY DEVELOPMENT UNIT</t>
  </si>
  <si>
    <t>SOH/ PUBLIC SAFETY/ STAFFING &amp; TECHNICAL SERVICES STAFF/ PER-ST</t>
  </si>
  <si>
    <t>SOH/ TAXATION/ FIELD AUDIT SEC</t>
  </si>
  <si>
    <t>SOH/ TRANSPORTATION/ SYSTEMS ACCOUNTING STAFF/ BUS-S</t>
  </si>
  <si>
    <t>SOH/ UNIVERSITY OF HAWAII/ HAWAII P-20 PARTNERSHIPS FOR EDUC/ UH/HPPEO</t>
  </si>
  <si>
    <t>SOH/ BUDGET &amp; FINANCE/ ENGINEERING SECTION</t>
  </si>
  <si>
    <t>SOH/ BUSINESS, ECON DEV, &amp; TOURISM/ INDUSTRY PROMOTION DIV/ IPD</t>
  </si>
  <si>
    <t>SOH/ COMMERCE &amp; CONSUMER AFFAIRS/ HEALTH BRANCH/ DCCA-INS-HLTH</t>
  </si>
  <si>
    <t>SOH/ DEFENSE/ ANALYSIS &amp; INTERNAL REVIEW/ HIPFE</t>
  </si>
  <si>
    <t>SOH/ EDUCATION/ ACCOUNTING SEC</t>
  </si>
  <si>
    <t>SOH/ HAWAIIAN HOME LANDS/ DESIGN &amp; CONSTRUCTION BRANCH</t>
  </si>
  <si>
    <t>SOH/ HUMAN SERVICES/ RESEARCH STAFF/ DHS-MSO-RES</t>
  </si>
  <si>
    <t>SOH/ JUDICIARY/ LEGISLATIVE COORDINATION OFFICE</t>
  </si>
  <si>
    <t>SOH/ LABOR &amp; INDUSTRIAL RELATIONS/ CONSULTATION &amp; TRAINING BR</t>
  </si>
  <si>
    <t>SOH/ LAND &amp; NATURAL RESOURCES/ AQUACULTURE SECTION</t>
  </si>
  <si>
    <t>SOH/ PUBLIC SAFETY/ EMPLOYEE RELATIONS STAFF/ PER-ER</t>
  </si>
  <si>
    <t>SOH/ TAXATION/ HAWAII AUDIT BR</t>
  </si>
  <si>
    <t>SOH/ TRANSPORTATION/ FEDERAL AID STAFF/ BUS-G</t>
  </si>
  <si>
    <t>SOH/ UNIVERSITY OF HAWAII/ HUMAN RESOURCES/ UH/HR</t>
  </si>
  <si>
    <t>SOH/ BUDGET &amp; FINANCE/ ENROLLMENT AND CLERICAL SERVICES</t>
  </si>
  <si>
    <t>SOH/ BUSINESS, ECON DEV, &amp; TOURISM/ INFORMATION RESOURCES MGMT DIV/ IRMD</t>
  </si>
  <si>
    <t>SOH/ COMMERCE &amp; CONSUMER AFFAIRS/ INFORMATION SYSTEMS/COMM OFFICE/ DCCA-ISC</t>
  </si>
  <si>
    <t>SOH/ DEFENSE/ ARMY NATIONAL GUARD DIVISION/ HIARNG</t>
  </si>
  <si>
    <t>SOH/ EDUCATION/ REPROGRAPHIC SEC</t>
  </si>
  <si>
    <t>SOH/ HUMAN SERVICES/ OFFICE OF INFORMATION TECHNOLOGY/ DHS-OIT</t>
  </si>
  <si>
    <t>SOH/ JUDICIARY/ OFFICE OF THE CHIEF JUSTICE</t>
  </si>
  <si>
    <t>SOH/ LABOR &amp; INDUSTRIAL RELATIONS/ OCCUPATIONAL SAFETY BRANCH/ DLIR-DOSH</t>
  </si>
  <si>
    <t>SOH/ LAND &amp; NATURAL RESOURCES/ AQUATIC RES. &amp; ENVIRON PROTECT BR</t>
  </si>
  <si>
    <t>SOH/ PUBLIC SAFETY/ EMPLOYEE TRANSACTIONS STAFF/ PER-ET</t>
  </si>
  <si>
    <t>SOH/ TRANSPORTATION/ CONTRACTS OFFICE/ CON</t>
  </si>
  <si>
    <t>SOH/ UNIVERSITY OF HAWAII/ CAPITAL IMPROVEMENT/ UH/CAP-IMP</t>
  </si>
  <si>
    <t>SOH/ BUDGET &amp; FINANCE/ ENROLLMENT, CLAIMS &amp; BENEFITS BR</t>
  </si>
  <si>
    <t>SOH/ BUSINESS, ECON DEV, &amp; TOURISM/ INTERNATIONAL BUSINESS CTR OF HI</t>
  </si>
  <si>
    <t>SOH/ COMMERCE &amp; CONSUMER AFFAIRS/ INSURANCE DIVISION/ DCCA-INS</t>
  </si>
  <si>
    <t>SOH/ DEFENSE/ ASST ADJ GEN, ARMY/COM, STARC/ HIARCG</t>
  </si>
  <si>
    <t>SOH/ EDUCATION/ ACCTG &amp; DISTRIB UT</t>
  </si>
  <si>
    <t>SOH/ HAWAIIAN HOME LANDS/ INFO &amp; COMMUNITY REL OFFICE</t>
  </si>
  <si>
    <t>SOH/ HUMAN SERVICES/ APPLICATIONS DEV &amp; MAINT STAFF/ DHS-OIT-APPS</t>
  </si>
  <si>
    <t>SOH/ JUDICIARY/ SUPREME COURT JUSTICES</t>
  </si>
  <si>
    <t>SOH/ LABOR &amp; INDUSTRIAL RELATIONS/ COMPLIANCE SECTION I</t>
  </si>
  <si>
    <t>SOH/ LAND &amp; NATURAL RESOURCES/ AQUATIC RESOURCES ADMINISTRATION</t>
  </si>
  <si>
    <t>SOH/ PUBLIC SAFETY/ TRAINING &amp; STAFF DEVELOPMENT OFC/ TSD</t>
  </si>
  <si>
    <t>SOH/ TRANSPORTATION/ PPB MGMT &amp; ANALYTICAL OFC/ PPB</t>
  </si>
  <si>
    <t>SOH/ UNIVERSITY OF HAWAII/ UNIV OF HAWAII AT MANOA/ UH MANOA</t>
  </si>
  <si>
    <t>SOH/ BUDGET &amp; FINANCE/ ENVIRONMENTAL PROTECTION SECTION</t>
  </si>
  <si>
    <t>SOH/ BUSINESS, ECON DEV, &amp; TOURISM/ LAND USE COMMISSION/ LUC</t>
  </si>
  <si>
    <t>SOH/ COMMERCE &amp; CONSUMER AFFAIRS/ INVESTIGATION BRANCH/ DCCA-OCP-INV</t>
  </si>
  <si>
    <t>SOH/ DEFENSE/ ASST AG AIR/COMMANDER HIANG/ HIANG/CC</t>
  </si>
  <si>
    <t>SOH/ EDUCATION/ PRINTING UT</t>
  </si>
  <si>
    <t>SOH/ HAWAIIAN HOME LANDS/ LAND MANAGEMENT DIVISION</t>
  </si>
  <si>
    <t>SOH/ HUMAN SERVICES/ SYSTEMS ANALYSIS &amp; DESIGN SEC 1/ DHS-OIT-SADS1</t>
  </si>
  <si>
    <t>SOH/ LABOR &amp; INDUSTRIAL RELATIONS/ COMPLIANCE SECTION II</t>
  </si>
  <si>
    <t>SOH/ LAND &amp; NATURAL RESOURCES/ STAFF SERVICES</t>
  </si>
  <si>
    <t>SOH/ PUBLIC SAFETY/ BASIC TRAINING STAFF/ TSD-BT</t>
  </si>
  <si>
    <t>SOH/ TAXATION/ KONA AUDIT SEC</t>
  </si>
  <si>
    <t>SOH/ TRANSPORTATION/ PROJECT MANAGEMENT STAFF/ PPB-M</t>
  </si>
  <si>
    <t>SOH/ UNIVERSITY OF HAWAII/ UH MANOA/ OFC OF THE CHANCELLOR/ UH MANOA/CHAN</t>
  </si>
  <si>
    <t>SOH/ BUDGET &amp; FINANCE/ FAMILY COURT</t>
  </si>
  <si>
    <t>SOH/ BUSINESS, ECON DEV, &amp; TOURISM/ NATURAL ENERGY LAB OF HI AUTHORITY/ NELHA</t>
  </si>
  <si>
    <t>SOH/ COMMERCE &amp; CONSUMER AFFAIRS/ INVESTIGATION STAFF</t>
  </si>
  <si>
    <t>SOH/ DEFENSE/ AUDITING SECTION/ HIANG/ACM</t>
  </si>
  <si>
    <t>SOH/ EDUCATION/ GRAPHICS UT</t>
  </si>
  <si>
    <t>SOH/ HAWAIIAN HOME LANDS/ INCOME PROPERTY BRANCH</t>
  </si>
  <si>
    <t>SOH/ HUMAN SERVICES/ SYSTEMS ANALYSIS &amp; DESIGN SEC 2/ DHS-OIT-SADS2</t>
  </si>
  <si>
    <t>SOH/ JUDICIARY/ JUDICIAL COUNCIL</t>
  </si>
  <si>
    <t>SOH/ LABOR &amp; INDUSTRIAL RELATIONS/ BOILER/ELEVATOR INSPECTION BRANCH/ DLIR-DOSH</t>
  </si>
  <si>
    <t>SOH/ LAND &amp; NATURAL RESOURCES/ CLERICAL SERVICES</t>
  </si>
  <si>
    <t>SOH/ PUBLIC SAFETY/ ADVANCED TRAINING STAFF/ TSD-AT</t>
  </si>
  <si>
    <t>SOH/ TAXATION/ KAUAI AUDIT BR</t>
  </si>
  <si>
    <t>SOH/ TRANSPORTATION/ BUDGET CONTROL &amp; EXECUTION STAFF/ PPB-B</t>
  </si>
  <si>
    <t>SOH/ UNIVERSITY OF HAWAII/ UH MANOA/ VICE CHANCELLOR FOR ADMIN/ UH MANOA/ADM</t>
  </si>
  <si>
    <t>SOH/ BUDGET &amp; FINANCE/ FIN RESEARCH, PLNG &amp; POLICY DEV BR</t>
  </si>
  <si>
    <t>SOH/ BUSINESS, ECON DEV, &amp; TOURISM/ OCEAN RESOURCES BRANCH/ ORB</t>
  </si>
  <si>
    <t>SOH/ COMMERCE &amp; CONSUMER AFFAIRS/ LEGAL BRANCH/ DCCA-OCP-LEG</t>
  </si>
  <si>
    <t>SOH/ DEFENSE/ AUTOMATION SECTION</t>
  </si>
  <si>
    <t>SOH/ EDUCATION/ PROCURMT&amp;CENT DIST SEC</t>
  </si>
  <si>
    <t>SOH/ HAWAIIAN HOME LANDS/ TECHNICAL SERVICES BRANCH</t>
  </si>
  <si>
    <t>SOH/ HUMAN SERVICES/ COMPUTER PROGRAMMING SEC/ DHS-OIT-CP</t>
  </si>
  <si>
    <t>SOH/ JUDICIARY/ OFFICE OF THE CLERK</t>
  </si>
  <si>
    <t>SOH/ LABOR &amp; INDUSTRIAL RELATIONS/ BOILER INSPECTION SECTION/ DLIR-DOSH</t>
  </si>
  <si>
    <t>SOH/ LAND &amp; NATURAL RESOURCES/ RESOURCE PROTECTION SECTION</t>
  </si>
  <si>
    <t>SOH/ PUBLIC SAFETY/ SPECIAL TRAINING STAFF/ TSD-ST</t>
  </si>
  <si>
    <t>SOH/ TRANSPORTATION/ METHODS &amp; PROCEDURES STAFF/ PPB-P</t>
  </si>
  <si>
    <t>SOH/ UNIVERSITY OF HAWAII/ UH MANOA/ VICE CHANC FOR ACAD AFFS/ UH ACAD-AFFS</t>
  </si>
  <si>
    <t>SOH/ BUDGET &amp; FINANCE/ FINANCIAL ADMINISTRATION DIVISION/ FAD</t>
  </si>
  <si>
    <t>SOH/ BUSINESS, ECON DEV, &amp; TOURISM/ OFFICE OF SPACE INDUSTRY/ OSI</t>
  </si>
  <si>
    <t>SOH/ COMMERCE &amp; CONSUMER AFFAIRS/ LEGAL STAFF</t>
  </si>
  <si>
    <t>SOH/ DEFENSE/ CHAPLAIN/ HIARCH</t>
  </si>
  <si>
    <t>SOH/ EDUCATION/ OPERATIONS SEC</t>
  </si>
  <si>
    <t>SOH/ HAWAIIAN HOME LANDS/ LAND MANAGEMENT BRANCH</t>
  </si>
  <si>
    <t>SOH/ HUMAN SERVICES/ SYSTEMS SOFTWARE MGMT STAFF/ DHS-OIT-SSM</t>
  </si>
  <si>
    <t>SOH/ JUDICIARY/ INTERMEDIATE COURT OF APPEALS</t>
  </si>
  <si>
    <t>SOH/ LABOR &amp; INDUSTRIAL RELATIONS/ ELEVATOR INSPECTION SECTION/ DLIR-DOSH</t>
  </si>
  <si>
    <t>SOH/ LAND &amp; NATURAL RESOURCES/ AQUATIC RESOURCES I &amp; E SECTION</t>
  </si>
  <si>
    <t>SOH/ PUBLIC SAFETY/ CIVIL RIGHTS COMPLIANCE OFFICE/ CRC</t>
  </si>
  <si>
    <t>SOH/ TRANSPORTATION/ PROGRAM EVALUATION &amp; ANALYST STAFF/ PPB-E</t>
  </si>
  <si>
    <t>SOH/ UNIVERSITY OF HAWAII/ UH MANOA/VICE CHANC FOR RESEARCH/ UH MANOA/RES</t>
  </si>
  <si>
    <t>SOH/ BUDGET &amp; FINANCE/ FINANCIAL PLNG &amp; POLICY SECTION</t>
  </si>
  <si>
    <t>SOH/ BUSINESS, ECON DEV, &amp; TOURISM/ OFFICE OF THE DIRECTOR/ DBEDT-DIR</t>
  </si>
  <si>
    <t>SOH/ COMMERCE &amp; CONSUMER AFFAIRS/ LEGAL STENO SERVICE/ DCCA-OAH-LSS</t>
  </si>
  <si>
    <t>SOH/ DEFENSE/ CHAPLAIN/ HIIB-CH</t>
  </si>
  <si>
    <t>SOH/ EDUCATION/ PAYROLL UT</t>
  </si>
  <si>
    <t>SOH/ HAWAIIAN HOME LANDS/ HAWAII SECTION</t>
  </si>
  <si>
    <t>SOH/ HUMAN SERVICES/ SYSTEMS MANAGEMENT SEC/ DHS-OIT-SM</t>
  </si>
  <si>
    <t>SOH/ JUDICIARY/ FIRST JUDICIAL CIRCUIT -CHIEF JUDGE/ 1JC</t>
  </si>
  <si>
    <t>SOH/ LABOR &amp; INDUSTRIAL RELATIONS/ OCCUPATIONAL HEALTH BRANCH/ DLIR-DOSH</t>
  </si>
  <si>
    <t>SOH/ LAND &amp; NATURAL RESOURCES/ RECREATIONAL FISH BR</t>
  </si>
  <si>
    <t>SOH/ PUBLIC SAFETY/ CORRECTIONS PROGRAM SERVICES OFC/ CPS</t>
  </si>
  <si>
    <t>SOH/ TAXATION/ COLLECTION DIV</t>
  </si>
  <si>
    <t>SOH/ TRANSPORTATION/ COMPUTER SYSTEMS &amp; SERVICES/ CSS</t>
  </si>
  <si>
    <t>SOH/ UNIVERSITY OF HAWAII/ UH MANOA/VICE CHANC FOR STUDENTS/ UH MANOA/STDT</t>
  </si>
  <si>
    <t>SOH/ BUDGET &amp; FINANCE/ FINANCIAL RESEARCH &amp; PROJEC SEC</t>
  </si>
  <si>
    <t>SOH/ BUSINESS, ECON DEV, &amp; TOURISM/ OFFICE OF TOURISM</t>
  </si>
  <si>
    <t>SOH/ COMMERCE &amp; CONSUMER AFFAIRS/ LICENSING BRANCH/ DCCA-INS-LIC</t>
  </si>
  <si>
    <t>SOH/ DEFENSE/ CHEMICAL OFFICE/ HIIB-CM</t>
  </si>
  <si>
    <t>SOH/ EDUCATION/ VOUCHERING UT</t>
  </si>
  <si>
    <t>SOH/ HAWAIIAN HOME LANDS/ OAHU-KAUAI-MAUI SECTION</t>
  </si>
  <si>
    <t>SOH/ HUMAN SERVICES/ SYSTEMS SECURITY SEC/ DHS-OIT-SS</t>
  </si>
  <si>
    <t>SOH/ JUDICIARY/ DEPUTY CHIEF JUDGE -1CC CIVIL ADMIN/ 1CC-CIVIL</t>
  </si>
  <si>
    <t>SOH/ LABOR &amp; INDUSTRIAL RELATIONS/ STATE FIRE COUNCIL/ DLIR FIRE CN</t>
  </si>
  <si>
    <t>SOH/ LAND &amp; NATURAL RESOURCES/ MARINE RECRL FISH SECTION</t>
  </si>
  <si>
    <t>SOH/ PUBLIC SAFETY/ HEALTH CARE SERVICES OFFICE/ HCO</t>
  </si>
  <si>
    <t>SOH/ TAXATION/ OAHU COLLECTION BR</t>
  </si>
  <si>
    <t>SOH/ TRANSPORTATION/ INFORMATION RESOURCE MANAGEMT STAFF/ CSS-I</t>
  </si>
  <si>
    <t>SOH/ UNIVERSITY OF HAWAII/ UNIVERSITY OF HAWAII AT HILO/ UH/HILO</t>
  </si>
  <si>
    <t>SOH/ BUDGET &amp; FINANCE/ FISCAL ANALYSIS STAFF</t>
  </si>
  <si>
    <t>SOH/ BUSINESS, ECON DEV, &amp; TOURISM/ OPERATIONS BR/ OPS</t>
  </si>
  <si>
    <t>SOH/ COMMERCE &amp; CONSUMER AFFAIRS/ LICENSING BRANCH/ DCCA-PVL-LIC</t>
  </si>
  <si>
    <t>SOH/ DEFENSE/ CHIEF OF STAFF/ HIANG/CS</t>
  </si>
  <si>
    <t>SOH/ EDUCATION/ MAIL SERV</t>
  </si>
  <si>
    <t>SOH/ HAWAIIAN HOME LANDS/ ENFORCEMENT SECTION</t>
  </si>
  <si>
    <t>SOH/ HUMAN SERVICES/ TELECOMS &amp; SYSTEM NETWORK STAFF/ DHS-OIT-TSN</t>
  </si>
  <si>
    <t>SOH/ JUDICIARY/ JUDGES &amp; STAFF/ 1CC-CIVIL</t>
  </si>
  <si>
    <t>SOH/ LABOR &amp; INDUSTRIAL RELATIONS/ WAGE STANDARDS DIVISION/ DLIR-WS</t>
  </si>
  <si>
    <t>SOH/ LAND &amp; NATURAL RESOURCES/ FRESHWATER RECRL FISH SECTION</t>
  </si>
  <si>
    <t>SOH/ PUBLIC SAFETY/ PROGRAMMING SERVICES STAFF/ CPS-P</t>
  </si>
  <si>
    <t>SOH/ TAXATION/ FIELD COLLECTN SEC</t>
  </si>
  <si>
    <t>SOH/ TRANSPORTATION/ COMMUNICATION &amp; NETWORK ADMIN STAFF</t>
  </si>
  <si>
    <t>SOH/ UNIVERSITY OF HAWAII/ OFC OF THE CHANCELLOR/ UH/HILO/CHAN</t>
  </si>
  <si>
    <t>SOH/ BUDGET &amp; FINANCE/ FISCAL SERVICES OFFICE</t>
  </si>
  <si>
    <t>SOH/ BUSINESS, ECON DEV, &amp; TOURISM/ OVERSEAS OFFICES</t>
  </si>
  <si>
    <t>SOH/ COMMERCE &amp; CONSUMER AFFAIRS/ MAUI INVESTIGATION SECTION/ DCCA-OCP-MIS</t>
  </si>
  <si>
    <t>SOH/ DEFENSE/ CHIEF OF STAFF/ HIARCS</t>
  </si>
  <si>
    <t>SOH/ EDUCATION/ FACILIT SUPRT SVCS BR</t>
  </si>
  <si>
    <t>SOH/ HUMAN SERVICES/ NETWORK PLANNING &amp; MGMT SECTION/ DHS-ISO-NPM</t>
  </si>
  <si>
    <t>SOH/ JUDICIARY/ DEP CHIEF JUDGE -1CC CRIMINAL ADMIN/ 1CC-CRIM</t>
  </si>
  <si>
    <t>SOH/ LABOR &amp; INDUSTRIAL RELATIONS/ TECHNICAL SUPPORT &amp; SERVICES OFFICE/ TSSO</t>
  </si>
  <si>
    <t>SOH/ LAND &amp; NATURAL RESOURCES/ DIVISION OF FORESTRY &amp; WILDLIFE/ DFW</t>
  </si>
  <si>
    <t>SOH/ PUBLIC SAFETY/ OPERATING SERVICES STAFF/ CPS-O</t>
  </si>
  <si>
    <t>SOH/ TAXATION/ FIELD COLLECTION UT</t>
  </si>
  <si>
    <t>SOH/ TRANSPORTATION/ OFFICE AUTOMATION STAFF/ CSS-OA</t>
  </si>
  <si>
    <t>SOH/ UNIVERSITY OF HAWAII/ ACADEMIC AFFAIRS/ UH/HILO/ACAD</t>
  </si>
  <si>
    <t>SOH/ BUDGET &amp; FINANCE/ FISCAL STAFF</t>
  </si>
  <si>
    <t>SOH/ BUSINESS, ECON DEV, &amp; TOURISM/ PERSONNEL STAFF/ ASO/P</t>
  </si>
  <si>
    <t>SOH/ COMMERCE &amp; CONSUMER AFFAIRS/ OFFICE OF ADMINISTRATIVE HEARINGS/ DCCA-OAH</t>
  </si>
  <si>
    <t>SOH/ DEFENSE/ CIVIL AFFAIRS OFFICE/ HIIB-CA</t>
  </si>
  <si>
    <t>SOH/ EDUCATION/ AUXILIARY SVCS SEC</t>
  </si>
  <si>
    <t>SOH/ HUMAN SERVICES/ MICROCOMPUTER SEC/ DHS-ISO-MIC</t>
  </si>
  <si>
    <t>SOH/ JUDICIARY/ JUDGES &amp; STAFF/ 1CC-CRIM</t>
  </si>
  <si>
    <t>SOH/ LABOR &amp; INDUSTRIAL RELATIONS/ INTAKE &amp; CERTIFICATION BRANCH/ ICB</t>
  </si>
  <si>
    <t>SOH/ LAND &amp; NATURAL RESOURCES/ CLERICAL SERVICES/ DCS</t>
  </si>
  <si>
    <t>SOH/ PUBLIC SAFETY/ EDUCATION SERVICES STAFF/ CPS-E</t>
  </si>
  <si>
    <t>SOH/ TAXATION/ ACCTS/CLER PROCESSG UT</t>
  </si>
  <si>
    <t>SOH/ TRANSPORTATION/ COMPUTER OPERATIONS STAFF/ CSS-S</t>
  </si>
  <si>
    <t>SOH/ UNIVERSITY OF HAWAII/ ADMINISTRATIVE AFFAIRS/ UH/HILO/ADMIN</t>
  </si>
  <si>
    <t>SOH/ BUDGET &amp; FINANCE/ GOVERNMENT-WIDE SUPP SECTION III</t>
  </si>
  <si>
    <t>SOH/ BUSINESS, ECON DEV, &amp; TOURISM/ PRODUCTS AND SERVICES BRANCH/ PSB</t>
  </si>
  <si>
    <t>SOH/ COMMERCE &amp; CONSUMER AFFAIRS/ OFFICE OF CONSUMER PROTECTION/ DCCA-OCP</t>
  </si>
  <si>
    <t>SOH/ DEFENSE/ CIVIL DEFENSE ADVISORY COUNCIL</t>
  </si>
  <si>
    <t>SOH/ EDUCATION/ CUSTODIAL SVCS</t>
  </si>
  <si>
    <t>SOH/ HUMAN SERVICES/ OFC AUTOMATN &amp; CLIENT COMPUTER SVCS/ DHS-OIT-OACCS</t>
  </si>
  <si>
    <t>SOH/ JUDICIARY/ DEPUTY CHIEF JUDGE - 1FC ADMIN/ 1FC</t>
  </si>
  <si>
    <t>SOH/ LABOR &amp; INDUSTRIAL RELATIONS/ COMPLIANCE BRANCH/ CB</t>
  </si>
  <si>
    <t>SOH/ LAND &amp; NATURAL RESOURCES/ SUPT SVCS - FORESTS RES MGMT/ DFR</t>
  </si>
  <si>
    <t>SOH/ PUBLIC SAFETY/ LIBRARY SERVICES STAFF/ CPS-L</t>
  </si>
  <si>
    <t>SOH/ TAXATION/ OFFICE COLLECTN SEC</t>
  </si>
  <si>
    <t>SOH/ TRANSPORTATION/ COMPUTER OPERATIONS SECTION</t>
  </si>
  <si>
    <t>SOH/ UNIVERSITY OF HAWAII/ OFC OF MAUNA KEA MANAGEMENT/ UH/HILO/MAUNA</t>
  </si>
  <si>
    <t>SOH/ BUDGET &amp; FINANCE/ GOVERNMENT-WIDE SUPPORT SECTION I</t>
  </si>
  <si>
    <t>SOH/ BUSINESS, ECON DEV, &amp; TOURISM/ REFERENCE &amp; INFO RETRIEVAL BRANCH</t>
  </si>
  <si>
    <t>SOH/ COMMERCE &amp; CONSUMER AFFAIRS/ OFFICE OF THE DIRECTOR/ DCCA-DIR</t>
  </si>
  <si>
    <t>SOH/ DEFENSE/ CIVIL ENGINEERING/ HIIB-CE</t>
  </si>
  <si>
    <t>SOH/ EDUCATION/ STU TRNS,TRFCSFTY,HSG</t>
  </si>
  <si>
    <t>SOH/ HUMAN SERVICES/ COMPUTER OPERATIONS STAFF/ DHS-OIT-COS</t>
  </si>
  <si>
    <t>SOH/ JUDICIARY/ JUDGES &amp; STAFF/ 1FC</t>
  </si>
  <si>
    <t>SOH/ LABOR &amp; INDUSTRIAL RELATIONS/ INVESTIGATIONS SECTION I/ ISI</t>
  </si>
  <si>
    <t>SOH/ LAND &amp; NATURAL RESOURCES/ FOR RES MGMT/ DRM</t>
  </si>
  <si>
    <t>SOH/ PUBLIC SAFETY/ RELIGIOUS SERVICES STAFF/ CPS-R</t>
  </si>
  <si>
    <t>SOH/ TAXATION/ OFC COLLECTN UT</t>
  </si>
  <si>
    <t>SOH/ TRANSPORTATION/ DATA ENTRY SECTION</t>
  </si>
  <si>
    <t>SOH/ UNIVERSITY OF HAWAII/ STUDENT AFFAIRS/ UH/HILO/STDT</t>
  </si>
  <si>
    <t>SOH/ BUDGET &amp; FINANCE/ GOVERNMENT-WIDE SUPPORT SECTION II</t>
  </si>
  <si>
    <t>SOH/ BUSINESS, ECON DEV, &amp; TOURISM/ RESEARCH/ECONOMIC ANALYSIS DIV/ READ</t>
  </si>
  <si>
    <t>SOH/ COMMERCE &amp; CONSUMER AFFAIRS/ OFFICE SERVICES STAFF/ DCCA-BREG-OSS</t>
  </si>
  <si>
    <t>SOH/ DEFENSE/ CLERICAL SECTION</t>
  </si>
  <si>
    <t>SOH/ EDUCATION/ CIP BUDGET SEC</t>
  </si>
  <si>
    <t>SOH/ HUMAN SERVICES/ DATA CONTROL SEC/ DHS-OIT-DCS</t>
  </si>
  <si>
    <t>SOH/ JUDICIARY/ DEPUTY CHIEF JUDGE - 1DC ADMIN/ 1DC</t>
  </si>
  <si>
    <t>SOH/ LABOR &amp; INDUSTRIAL RELATIONS/ INVESTIGATIONS SECTION II/ ISII</t>
  </si>
  <si>
    <t>SOH/ LAND &amp; NATURAL RESOURCES/ COOP FORSTS MGT/ DCM</t>
  </si>
  <si>
    <t>SOH/ PUBLIC SAFETY/ INTAKE SERVICES CENTER DIVISION/ ICSD</t>
  </si>
  <si>
    <t>SOH/ TAXATION/ NON-FILERS UT</t>
  </si>
  <si>
    <t>SOH/ TRANSPORTATION/ CONTROL SECTION</t>
  </si>
  <si>
    <t>SOH/ UNIVERSITY OF HAWAII/ UNIVERSITY OF HAWAII - WEST OAHU/ UH/WOAHU</t>
  </si>
  <si>
    <t>SOH/ BUDGET &amp; FINANCE/ HAWAII</t>
  </si>
  <si>
    <t>SOH/ BUSINESS, ECON DEV, &amp; TOURISM/ SOH/ BUSINESS, ECON DEV, &amp; TOURISM/ DBEDT</t>
  </si>
  <si>
    <t>SOH/ COMMERCE &amp; CONSUMER AFFAIRS/ OFFICE SERVICES STAFF/ DCCA-DIR-OSS</t>
  </si>
  <si>
    <t>SOH/ EDUCATION/ DESIGN COORD &amp; EVAL SEC</t>
  </si>
  <si>
    <t>SOH/ HUMAN SERVICES/ OPERATIONS SEC/ DHS-ISO-OS</t>
  </si>
  <si>
    <t>SOH/ JUDICIARY/ JUDGES/ 1DC</t>
  </si>
  <si>
    <t>SOH/ LABOR &amp; INDUSTRIAL RELATIONS/ HEARINGS BRANCH/ HB</t>
  </si>
  <si>
    <t>SOH/ LAND &amp; NATURAL RESOURCES/ FOR RES EVAL &amp; TEC SVC/ DTS</t>
  </si>
  <si>
    <t>SOH/ PUBLIC SAFETY/ HAWAII INTAKE SERVICES CENTER/ HISC</t>
  </si>
  <si>
    <t>SOH/ TAXATION/ MAUI COLLECTION BR</t>
  </si>
  <si>
    <t>SOH/ TRANSPORTATION/ PROPERTY MANAGEMENT OFC/ PMN</t>
  </si>
  <si>
    <t>SOH/ UNIVERSITY OF HAWAII/ OFC OF THE CHANCELLOR/ UH/WOAHU/CHAN</t>
  </si>
  <si>
    <t>SOH/ BUDGET &amp; FINANCE/ HAWAII INFORMATION NETWORK CORP</t>
  </si>
  <si>
    <t>SOH/ BUSINESS, ECON DEV, &amp; TOURISM/ SPECIAL PROJECTS BRANCH</t>
  </si>
  <si>
    <t>SOH/ COMMERCE &amp; CONSUMER AFFAIRS/ PERSONNEL STAFF/ DCCA-DIR-PERS</t>
  </si>
  <si>
    <t>SOH/ DEFENSE/ COMMAND SERGEANT MAJOR/ HIARSM</t>
  </si>
  <si>
    <t>SOH/ EDUCATION/ INFO SYST SVCS BR</t>
  </si>
  <si>
    <t>SOH/ HUMAN SERVICES/ PROJECT MGMT &amp; PLANNING STAFF/ DHS-OIT-PMP</t>
  </si>
  <si>
    <t>SOH/ JUDICIARY/ CHIEF COURT ADMIN/FAMILY COURT DIR</t>
  </si>
  <si>
    <t>SOH/ LABOR &amp; INDUSTRIAL RELATIONS/ CLERICAL SERVICES/ CS</t>
  </si>
  <si>
    <t>SOH/ LAND &amp; NATURAL RESOURCES/ FOR RES PROT/ DRP</t>
  </si>
  <si>
    <t>SOH/ PUBLIC SAFETY/ OFFICE SERVICES STAFF/ HISC</t>
  </si>
  <si>
    <t>SOH/ TAXATION/ MOLOKAI SEC</t>
  </si>
  <si>
    <t>SOH/ TRANSPORTATION/ STATEWIDE TRNSPORTATN PLANNING OFC/ STP</t>
  </si>
  <si>
    <t>SOH/ UNIVERSITY OF HAWAII/ ACADEMIC SUPPORT/ UH/WOAHU/ACAD</t>
  </si>
  <si>
    <t>SOH/ BUSINESS, ECON DEV, &amp; TOURISM/ STATISTICS BRANCH/ STATS</t>
  </si>
  <si>
    <t>SOH/ COMMERCE &amp; CONSUMER AFFAIRS/ PROFESSIONAL &amp; VOCATIONAL LICENSING/ DCCA-PVL</t>
  </si>
  <si>
    <t>SOH/ DEFENSE/ COMMAND SERGEANT MAJOR/ HIIB-SM</t>
  </si>
  <si>
    <t>SOH/ EDUCATION/ SCHOOL FOOD SERV BR</t>
  </si>
  <si>
    <t>SOH/ HUMAN SERVICES/ ADMINISTRATIVE APPEALS OFFICE/ DHS-AAO</t>
  </si>
  <si>
    <t>SOH/ JUDICIARY/ ADMINISTRATIVE SERVICES DIV/ 1JC-ASD</t>
  </si>
  <si>
    <t>SOH/ LABOR &amp; INDUSTRIAL RELATIONS/ UNEMPLOYMENT INSURANCE DIVISION/ DLIR-UI</t>
  </si>
  <si>
    <t>SOH/ LAND &amp; NATURAL RESOURCES/ SUPT SVC - TRAILS &amp; ACCESS SECTION</t>
  </si>
  <si>
    <t>SOH/ PUBLIC SAFETY/ WEST HAWAII OPERATIONS SECTION/ HISC</t>
  </si>
  <si>
    <t>SOH/ TAXATION/ FIELD COLLECTION SEC</t>
  </si>
  <si>
    <t>SOH/ TRANSPORTATION/ PLANNING PROCESS STAFF/ STP-A</t>
  </si>
  <si>
    <t>SOH/ UNIVERSITY OF HAWAII/ ADMINISTRATIVE SERVICES/ UH/WOAHU/ADM</t>
  </si>
  <si>
    <t>SOH/ COMMERCE &amp; CONSUMER AFFAIRS/ RATE &amp; POLICY ANALYSIS BRANCH/ DCCA-INS-RPA</t>
  </si>
  <si>
    <t>SOH/ DEFENSE/ COMMAND SERGEANT MAJOR/ HITC-SM</t>
  </si>
  <si>
    <t>SOH/ EDUCATION/ OFF OF INSTR SVCS/ OIS</t>
  </si>
  <si>
    <t>SOH/ HUMAN SERVICES/ SECRETARY/CLERICAL SERVICES/ DHS-AAO-SEC</t>
  </si>
  <si>
    <t>SOH/ JUDICIARY/ STAFF SVCS/ LEGAL RESEARCH/ 1JC-ASD-LEG</t>
  </si>
  <si>
    <t>SOH/ LABOR &amp; INDUSTRIAL RELATIONS/ PROGRAM DEV, COORD &amp; EVAL SVCS OFC</t>
  </si>
  <si>
    <t>SOH/ LAND &amp; NATURAL RESOURCES/ SUPT SVCS - NATURAL AREAS RESERVE</t>
  </si>
  <si>
    <t>SOH/ PUBLIC SAFETY/ EAST HAWAII OPERATIONS SECTION/ HISC</t>
  </si>
  <si>
    <t>SOH/ TAXATION/ OFC COLLECTION SEC</t>
  </si>
  <si>
    <t>SOH/ TRANSPORTATION/ PLANS DEVELOPMENT SECTION</t>
  </si>
  <si>
    <t>SOH/ UNIVERSITY OF HAWAII/ CENTER FOR LABOR EDUCATION &amp; RES/ UH/WOAHU/CLER</t>
  </si>
  <si>
    <t>SOH/ BUDGET &amp; FINANCE/ HEALTH SECTION</t>
  </si>
  <si>
    <t>SOH/ COMMERCE &amp; CONSUMER AFFAIRS/ REAL ESTATE BRANCH/ DCCA-PVL-REAL</t>
  </si>
  <si>
    <t>SOH/ DEFENSE/ COMMANDER, 1/193 AVN BN/ AVBN-CO</t>
  </si>
  <si>
    <t>SOH/ EDUCATION/ ADMIN SVCS</t>
  </si>
  <si>
    <t>SOH/ HUMAN SERVICES/ OFFICE OF YOUTH SERVICES/ DHS-OYS</t>
  </si>
  <si>
    <t>SOH/ JUDICIARY/ STAFF SVCS/ PROGRAM SPECIALIST/ 1JC-ASD-PS</t>
  </si>
  <si>
    <t>SOH/ LAND &amp; NATURAL RESOURCES/ SUPT SVCS - WILDLIFE RES MGMT</t>
  </si>
  <si>
    <t>SOH/ PUBLIC SAFETY/ OAHU INTAKE SERVICE CENTER/ OISC</t>
  </si>
  <si>
    <t>SOH/ TAXATION/ HAWAII COLLECTION BR</t>
  </si>
  <si>
    <t>SOH/ TRANSPORTATION/ PLANS STAFF/ STP-M</t>
  </si>
  <si>
    <t>SOH/ UNIVERSITY OF HAWAII/ INSTRUCTION/ UH/WOAHU/INST</t>
  </si>
  <si>
    <t>SOH/ BUDGET &amp; FINANCE/ HIGHER EDUCATION SECTION</t>
  </si>
  <si>
    <t>SOH/ COMMERCE &amp; CONSUMER AFFAIRS/ RECORD SECTION/ DCCA-PVL-REC</t>
  </si>
  <si>
    <t>SOH/ DEFENSE/ COMMANDER, 297 S &amp; S BN/ SSBN-CO</t>
  </si>
  <si>
    <t>SOH/ EDUCATION/ GENERAL EDUC BR</t>
  </si>
  <si>
    <t>SOH/ HUMAN SERVICES/ ADMINISTRATIVE SERVICES OFFICE/ DHS-OYS-ASO</t>
  </si>
  <si>
    <t>SOH/ JUDICIARY/ STAFF SVCS/ PROGRAMS/ 1JC-ASD-PROG</t>
  </si>
  <si>
    <t>SOH/ LABOR &amp; INDUSTRIAL RELATIONS/ PROGRAM DEV STAFF/ DLIR-UI</t>
  </si>
  <si>
    <t>SOH/ LAND &amp; NATURAL RESOURCES/ NON-GAME WILDLIFE</t>
  </si>
  <si>
    <t>SOH/ PUBLIC SAFETY/ OFFICE SERVICES STAFF/ OISC</t>
  </si>
  <si>
    <t>SOH/ TAXATION/ KONA COLLECTION SEC</t>
  </si>
  <si>
    <t>SOH/ TRANSPORTATION/ FORECASTING SECTION</t>
  </si>
  <si>
    <t>SOH/ UNIVERSITY OF HAWAII/ STUDENT SERVICES/ UH/WOAHU/STDT</t>
  </si>
  <si>
    <t>SOH/ BUDGET &amp; FINANCE/ INDIVIDUAL RIGHTS SECTION</t>
  </si>
  <si>
    <t>SOH/ COMMERCE &amp; CONSUMER AFFAIRS/ RECORDS SECTION/ DCCA-BREG-REC</t>
  </si>
  <si>
    <t>SOH/ DEFENSE/ COMMANDER/ HIIB-CO</t>
  </si>
  <si>
    <t>SOH/ EDUCATION/ LANGUAGES SEC</t>
  </si>
  <si>
    <t>SOH/ HUMAN SERVICES/ CLERICAL SUPPORT/ DHS-OYS-CS</t>
  </si>
  <si>
    <t>SOH/ JUDICIARY/ STAFF SVCS/ MISC/ 1JC-ASD-MISC</t>
  </si>
  <si>
    <t>SOH/ LABOR &amp; INDUSTRIAL RELATIONS/ PROGRAM EVAL STAFF/ DLIR-UI</t>
  </si>
  <si>
    <t>SOH/ LAND &amp; NATURAL RESOURCES/ GAME WILDLIFE</t>
  </si>
  <si>
    <t>SOH/ PUBLIC SAFETY/ OPERATIONS SECTION/ OISC</t>
  </si>
  <si>
    <t>SOH/ TRANSPORTATION/ PROGRAMMING STAFF/ STP-P</t>
  </si>
  <si>
    <t>SOH/ UNIVERSITY OF HAWAII/ HAWAII COMMUNITY COLLEGE/ UH/HICC</t>
  </si>
  <si>
    <t>SOH/ BUDGET &amp; FINANCE/ INVESTIGATION</t>
  </si>
  <si>
    <t>SOH/ COMMERCE &amp; CONSUMER AFFAIRS/ REGULATED INDUSTRIES COMPLAINTS OFC/ DCCA-RICO</t>
  </si>
  <si>
    <t>SOH/ DEFENSE/ COMMANDER/ HITC-CO</t>
  </si>
  <si>
    <t>SOH/ EDUCATION/ SCIENCES &amp; MATH SEC</t>
  </si>
  <si>
    <t>SOH/ HUMAN SERVICES/ FISCAL STAFF/ DHS-OYS-FS</t>
  </si>
  <si>
    <t>SOH/ JUDICIARY/ STAFF SVCS/ COURT OPERATIONS SPEC/ 1JC-ASD-COS</t>
  </si>
  <si>
    <t>SOH/ LABOR &amp; INDUSTRIAL RELATIONS/ QUALITY CONTROL SEC</t>
  </si>
  <si>
    <t>SOH/ LAND &amp; NATURAL RESOURCES/ HAWAII FORESTS &amp; WILDLIFE RES MGMT</t>
  </si>
  <si>
    <t>SOH/ PUBLIC SAFETY/ CLERICAL SUPPORT STAFF/ OISC</t>
  </si>
  <si>
    <t>SOH/ TRANSPORTATION/ LAND USE COORDINATION SECTION</t>
  </si>
  <si>
    <t>SOH/ UNIVERSITY OF HAWAII/ OFC OF THE CHANCELLOR/ UH/HICC/CHAN</t>
  </si>
  <si>
    <t>SOH/ BUDGET &amp; FINANCE/ INVESTIGATIVE SECTION</t>
  </si>
  <si>
    <t>SOH/ COMMERCE &amp; CONSUMER AFFAIRS/ SECURITIES ENFORCEMENT BRANCH/ DCCA-BREG-SEB</t>
  </si>
  <si>
    <t>SOH/ DEFENSE/ COMMUNICATIONS SECTION</t>
  </si>
  <si>
    <t>SOH/ EDUCATION/ SOC STUDIES &amp; ART SEC</t>
  </si>
  <si>
    <t>SOH/ HUMAN SERVICES/ PROGRAM DEVELOPMENT OFFICE/ DHS-OYS-PDO</t>
  </si>
  <si>
    <t>SOH/ JUDICIARY/ STAFF SVCS/ SUPPORT SVCS BR/ 1JC-ASD-SSB</t>
  </si>
  <si>
    <t>SOH/ LABOR &amp; INDUSTRIAL RELATIONS/ RESOURCE MGMT SECTION/ DLIR-UI</t>
  </si>
  <si>
    <t>SOH/ LAND &amp; NATURAL RESOURCES/ TECH SUPT SVCS</t>
  </si>
  <si>
    <t>SOH/ PUBLIC SAFETY/ ASSESSMENT &amp; CLASSIFICATION UNIT/ OISC</t>
  </si>
  <si>
    <t>SOH/ TAXATION/ KAUAI COLLECTION BR</t>
  </si>
  <si>
    <t>SOH/ TRANSPORTATION/ ADMINISTRATION/ DOT-ADMIN</t>
  </si>
  <si>
    <t>SOH/ UNIVERSITY OF HAWAII/ ADMINISTRATIVE SERVICES/ UH/HICC/ADMIN</t>
  </si>
  <si>
    <t>SOH/ BUDGET &amp; FINANCE/ INVESTMENT AUDIT SECTION</t>
  </si>
  <si>
    <t>SOH/ COMMERCE &amp; CONSUMER AFFAIRS/ SECURITY COMPLIANCE BRANCH/ DCCA-BREG-SCB</t>
  </si>
  <si>
    <t>SOH/ DEFENSE/ COMPTROLLER DIVISION/ HIPFC</t>
  </si>
  <si>
    <t>SOH/ EDUCATION/ SPEC NEEDS BR</t>
  </si>
  <si>
    <t>SOH/ HUMAN SERVICES/ HAWAII YOUTH CORRECTIONAL FACILITY/ DHS-OYS-HYCF</t>
  </si>
  <si>
    <t>SOH/ JUDICIARY/ FISCAL MGMT &amp; SUPP SVC BR/ 1JC-ASD-FIS</t>
  </si>
  <si>
    <t>SOH/ LABOR &amp; INDUSTRIAL RELATIONS/ INTERNAL SECURITY SECTION/ DLIR-UI</t>
  </si>
  <si>
    <t>SOH/ LAND &amp; NATURAL RESOURCES/ CLERICAL SVCS</t>
  </si>
  <si>
    <t>SOH/ PUBLIC SAFETY/ CLIENT SERVICES UNIT/ OISC</t>
  </si>
  <si>
    <t>SOH/ TRANSPORTATION/ AIRPORTS DIVISION/ AIR</t>
  </si>
  <si>
    <t>SOH/ UNIVERSITY OF HAWAII/ CONTINUING EDUCATION &amp; TRAINING/ UH/HICC/CE&amp;T</t>
  </si>
  <si>
    <t>SOH/ BUDGET &amp; FINANCE/ INVESTMENTS SECTION</t>
  </si>
  <si>
    <t>SOH/ COMMERCE &amp; CONSUMER AFFAIRS/ SOH/ COMMERCE &amp; CONSUMER AFFAIRS/ DCCA</t>
  </si>
  <si>
    <t>SOH/ DEFENSE/ CONTR &amp; ENGR SERVICES SECTION</t>
  </si>
  <si>
    <t>SOH/ EDUCATION/ SPEC INSTR PROG &amp; SVCS</t>
  </si>
  <si>
    <t>SOH/ HUMAN SERVICES/ OFFICE SERVICES STAFF/ DHS-OYS-OS</t>
  </si>
  <si>
    <t>SOH/ JUDICIARY/ DEPUTY CHIEF COURT ADMINISTRATOR/ 1JC-DCA</t>
  </si>
  <si>
    <t>SOH/ LABOR &amp; INDUSTRIAL RELATIONS/ OAHU BRANCH</t>
  </si>
  <si>
    <t>SOH/ LAND &amp; NATURAL RESOURCES/ HAWAII FORESTS MGT SEC</t>
  </si>
  <si>
    <t>SOH/ PUBLIC SAFETY/ COURT UNIT/ OISC</t>
  </si>
  <si>
    <t>SOH/ TRANSPORTATION/ STAFF SVCS OFFICE/ AIR-A</t>
  </si>
  <si>
    <t>SOH/ UNIVERSITY OF HAWAII/ INSTRUCTION/ UH/HICC/INST</t>
  </si>
  <si>
    <t>SOH/ BUDGET &amp; FINANCE/ KAUAI</t>
  </si>
  <si>
    <t>SOH/ DEFENSE/ COUNTY CD AGENCIES</t>
  </si>
  <si>
    <t>SOH/ EDUCATION/ SPECIAL ED SEC</t>
  </si>
  <si>
    <t>SOH/ HUMAN SERVICES/ HEALTH CARE SERVICES SEC/ DHS-OYS-HCS</t>
  </si>
  <si>
    <t>SOH/ JUDICIARY/ ADULT CLIENT SERVICES BR/ 1JC-DCA-ACSB</t>
  </si>
  <si>
    <t>SOH/ LABOR &amp; INDUSTRIAL RELATIONS/ HONOLULU CLAIMS SECTION/ DLIR-UI</t>
  </si>
  <si>
    <t>SOH/ LAND &amp; NATURAL RESOURCES/ RESOURCES MGMT</t>
  </si>
  <si>
    <t>SOH/ PUBLIC SAFETY/ KAUAI INTAKE SERVICE CENTER/ KISC</t>
  </si>
  <si>
    <t>SOH/ TAXATION/ BOARD OF REVIEWS</t>
  </si>
  <si>
    <t>SOH/ TRANSPORTATION/ FINANCIAL MGMT STAFF/ AIR-AF</t>
  </si>
  <si>
    <t>SOH/ UNIVERSITY OF HAWAII/ STUDENT SERVICES/ UH/HICC/STDT</t>
  </si>
  <si>
    <t>SOH/ BUDGET &amp; FINANCE/ LOWER EDUCATION SECTION</t>
  </si>
  <si>
    <t>SOH/ DEFENSE/ CUSTODIAL UNIT</t>
  </si>
  <si>
    <t>SOH/ EDUCATION/ ADULT &amp; EARLY CHILDHD</t>
  </si>
  <si>
    <t>SOH/ HUMAN SERVICES/ OPERATING SERVICES SEC/ DHS-OYS-OP</t>
  </si>
  <si>
    <t>SOH/ JUDICIARY/ JUVENILE CLIENT SERVICES BR/ 1JC-DCA-JCSB</t>
  </si>
  <si>
    <t>SOH/ LAND &amp; NATURAL RESOURCES/ CEN TREE NURSERY</t>
  </si>
  <si>
    <t>SOH/ PUBLIC SAFETY/ OFFICE SERVICES STAFF/ KISC</t>
  </si>
  <si>
    <t>SOH/ TAXATION/ OAHU BOARD OF REVIEW</t>
  </si>
  <si>
    <t>SOH/ TRANSPORTATION/ AUDIT SECTION/ AIR-AF</t>
  </si>
  <si>
    <t>SOH/ UNIVERSITY OF HAWAII/ UNIV OF HAWAII CENTER, WEST HAWAII/ UH/HICC/UHCWH</t>
  </si>
  <si>
    <t>SOH/ BUDGET &amp; FINANCE/ MANAGEMENT SERVICES BRANCH</t>
  </si>
  <si>
    <t>SOH/ DEFENSE/ DATA PROCESSING INSTALLATION/ HIPFD</t>
  </si>
  <si>
    <t>SOH/ EDUCATION/ OCCUP DEV SEC</t>
  </si>
  <si>
    <t>SOH/ HUMAN SERVICES/ CONSTRUCTION &amp; MAINTENANCE UNIT/ DHS-OYS-CM</t>
  </si>
  <si>
    <t>SOH/ JUDICIARY/ COURT SERVICES DIV/ 1JC-DCA-CSD</t>
  </si>
  <si>
    <t>SOH/ LABOR &amp; INDUSTRIAL RELATIONS/ UNIT I</t>
  </si>
  <si>
    <t>SOH/ LAND &amp; NATURAL RESOURCES/ RESOURCES PROT</t>
  </si>
  <si>
    <t>SOH/ PUBLIC SAFETY/ OPERATIONS SECTION/ KISC</t>
  </si>
  <si>
    <t>SOH/ TAXATION/ MAUI BOARD OF REVIEW</t>
  </si>
  <si>
    <t>SOH/ TRANSPORTATION/ ACCOUNTING SECTION/ AIR-AF</t>
  </si>
  <si>
    <t>SOH/ UNIVERSITY OF HAWAII/ HONOLULU COMMUNITY COLLEGE/ UH/HCC</t>
  </si>
  <si>
    <t>SOH/ BUDGET &amp; FINANCE/ MAUI</t>
  </si>
  <si>
    <t>SOH/ DEFENSE/ DEPUTY ADJUTANT GENERAL/ HIDAG</t>
  </si>
  <si>
    <t>SOH/ EDUCATION/ AGRIC EDUCATION</t>
  </si>
  <si>
    <t>SOH/ HUMAN SERVICES/ FARM UNIT/ DHS-OYS-FARM</t>
  </si>
  <si>
    <t>SOH/ JUDICIARY/ COURT OEPRATIONS DIV/ 1JC-DCA-COD</t>
  </si>
  <si>
    <t>SOH/ LABOR &amp; INDUSTRIAL RELATIONS/ CLAIMS EXAM SUBUNIT</t>
  </si>
  <si>
    <t>SOH/ LAND &amp; NATURAL RESOURCES/ SVC FORESTRY</t>
  </si>
  <si>
    <t>SOH/ PUBLIC SAFETY/ MAUI INTAKE SERVICE CENTER/ MISC</t>
  </si>
  <si>
    <t>SOH/ TAXATION/ HAWAII BOARD OF REVIEW</t>
  </si>
  <si>
    <t>SOH/ TRANSPORTATION/ PROCUREMENT SECTION/ AIR-AF/P</t>
  </si>
  <si>
    <t>SOH/ UNIVERSITY OF HAWAII/ OFC OF THE CHANCELLOR/ UH/HCC/CHAN</t>
  </si>
  <si>
    <t>SOH/ BUDGET &amp; FINANCE/ MEMBERSHIP RECORDS STAFF</t>
  </si>
  <si>
    <t>SOH/ DEFENSE/ DEPUTY CHIEF OF STAFF/ HIANG/DCS</t>
  </si>
  <si>
    <t>SOH/ EDUCATION/ BUSINESS EDUC</t>
  </si>
  <si>
    <t>SOH/ HUMAN SERVICES/ FOOD SERVICE UNIT/ DHS-OYS-FS</t>
  </si>
  <si>
    <t>SOH/ JUDICIARY/ SECOND JUDICIAL CIRCUIT-CHIEF JUDGE/ 2JC</t>
  </si>
  <si>
    <t>SOH/ LABOR &amp; INDUSTRIAL RELATIONS/ CLAIMS PROC SUBUNIT</t>
  </si>
  <si>
    <t>SOH/ LAND &amp; NATURAL RESOURCES/ HAWAII FIELD OPER SEC</t>
  </si>
  <si>
    <t>SOH/ PUBLIC SAFETY/ OFFICE SERVICES STAFF/ MISC</t>
  </si>
  <si>
    <t>SOH/ TAXATION/ KAUAI BOARD OF REVIEW</t>
  </si>
  <si>
    <t>SOH/ TRANSPORTATION/ PERSONNEL MGMT STAFF/ AIR-AP</t>
  </si>
  <si>
    <t>SOH/ UNIVERSITY OF HAWAII/ ACADEMIC AFFAIRS/ UH/HCC/ACAD</t>
  </si>
  <si>
    <t>SOH/ BUDGET &amp; FINANCE/ MESSENGER SERVICES</t>
  </si>
  <si>
    <t>SOH/ DEFENSE/ DEPUTY COMMANDER/ HIARDC</t>
  </si>
  <si>
    <t>SOH/ EDUCATION/ HOME ECONOMICS</t>
  </si>
  <si>
    <t>SOH/ HUMAN SERVICES/ YOUTH SERVICES &amp; CUSTODY SECTION/ DHS-OYS-YSC</t>
  </si>
  <si>
    <t>SOH/ JUDICIARY/ CIRCUIT JUDGES/ 2JC-CIR JUD</t>
  </si>
  <si>
    <t>SOH/ LABOR &amp; INDUSTRIAL RELATIONS/ UNIT II</t>
  </si>
  <si>
    <t>SOH/ LAND &amp; NATURAL RESOURCES/ EQUIP OPERATIONS</t>
  </si>
  <si>
    <t>SOH/ PUBLIC SAFETY/ OPERATIONS SECTION/ MISC</t>
  </si>
  <si>
    <t>SOH/ TAXATION/ COUNCIL OF REVENUES</t>
  </si>
  <si>
    <t>SOH/ TRANSPORTATION/ PROFESSIONAL SECTION/ AIR-AP</t>
  </si>
  <si>
    <t>SOH/ UNIVERSITY OF HAWAII/ ADMINISTRATIVE SERVICES/ UH/HCC/ADMIN</t>
  </si>
  <si>
    <t>SOH/ BUDGET &amp; FINANCE/ MORTGAGE SERVICES</t>
  </si>
  <si>
    <t>SOH/ DEFENSE/ DEPUTY COMMANDER/ HIIB-DC</t>
  </si>
  <si>
    <t>SOH/ EDUCATION/ INDUSTRIAL ARTS</t>
  </si>
  <si>
    <t>SOH/ HUMAN SERVICES/ YOUTH SERVICES UNIT/ DHS-OYS-YS</t>
  </si>
  <si>
    <t>SOH/ JUDICIARY/ DISTRICT FAMILY JUDGES/ 2JC-DFJ</t>
  </si>
  <si>
    <t>SOH/ LAND &amp; NATURAL RESOURCES/ EQUIP/STRCT/BASEYD MNT</t>
  </si>
  <si>
    <t>SOH/ PUBLIC SAFETY/ COMMUNITY CORRECTIONS CENTER DIV/ CCCD</t>
  </si>
  <si>
    <t>SOH/ TAXATION/ TAX REVIEW COMMISSION</t>
  </si>
  <si>
    <t>SOH/ TRANSPORTATION/ TECHNICAL SECTION/ AIR-AP</t>
  </si>
  <si>
    <t>SOH/ UNIVERSITY OF HAWAII/ PACIFIC AEROSPACE TRAINING/ UH/HCC/PAT</t>
  </si>
  <si>
    <t>SOH/ BUDGET &amp; FINANCE/ NEIGHBOR ISLAND LIAISONS</t>
  </si>
  <si>
    <t>SOH/ DEFENSE/ DET 2, HQ STARC, HAW MIL ACAD (HMA)/ HIARHMA</t>
  </si>
  <si>
    <t>SOH/ EDUCATION/ INDUSTRIAL TECH</t>
  </si>
  <si>
    <t>SOH/ HUMAN SERVICES/ CUSTODY UNIT/ DHS-OYS-CUS</t>
  </si>
  <si>
    <t>SOH/ JUDICIARY/ DEPUTY CHIEF JUDGE/ 2JC-DCJ</t>
  </si>
  <si>
    <t>SOH/ LAND &amp; NATURAL RESOURCES/ FIELD CREW</t>
  </si>
  <si>
    <t>SOH/ PUBLIC SAFETY/ OAHU COMMUNITY CORRECTIONS CENTER/ OCCC</t>
  </si>
  <si>
    <t>SOH/ TRANSPORTATION/ CLERICAL SECTION/ AIR-AP</t>
  </si>
  <si>
    <t>SOH/ UNIVERSITY OF HAWAII/ PACIFIC CTR FOR ADVANCED TECH TRAIN/ UH/HCC/PCATT</t>
  </si>
  <si>
    <t>SOH/ BUDGET &amp; FINANCE/ OAHU</t>
  </si>
  <si>
    <t>SOH/ DEFENSE/ DET 3, HQ STARC, SELECTIVE SVC SEC</t>
  </si>
  <si>
    <t>SOH/ EDUCATION/ STUDENT PERS SVCS SEC</t>
  </si>
  <si>
    <t>SOH/ HUMAN SERVICES/ HOUSING &amp; COMMUNITY DEV CORP OF HI/ HCDCH</t>
  </si>
  <si>
    <t>SOH/ JUDICIARY/ DISTRICT JUDGES/ 2JC-DCJ-DJ</t>
  </si>
  <si>
    <t>SOH/ LABOR &amp; INDUSTRIAL RELATIONS/ UNIT III</t>
  </si>
  <si>
    <t>SOH/ LAND &amp; NATURAL RESOURCES/ HAWAII WILDLIFE MGMT SEC</t>
  </si>
  <si>
    <t>SOH/ PUBLIC SAFETY/ OFFICE SERVICES STAFF/ OCCC</t>
  </si>
  <si>
    <t>SOH/ TRANSPORTATION/ PROPERTY MGMT &amp;LAND ACQUISITN STAFF/ AIR-PM</t>
  </si>
  <si>
    <t>SOH/ UNIVERSITY OF HAWAII/ KAPIOLANI COMMUNITY COLLEGE/ UH/KCC</t>
  </si>
  <si>
    <t>SOH/ BUDGET &amp; FINANCE/ OFFICE OF AMINISTRATIVE DIRECTOR</t>
  </si>
  <si>
    <t>SOH/ DEFENSE/ DIRECTOR OF INFORMATION MGMT/ HIDOIM</t>
  </si>
  <si>
    <t>SOH/ EDUCATION/ SCSHVI</t>
  </si>
  <si>
    <t>SOH/ HUMAN SERVICES/ OFFICE OF THE EXECUTIVE DIRECTOR</t>
  </si>
  <si>
    <t>SOH/ JUDICIARY/ OFC OF THE CHIEF COURT ADMINISTRATR/ 2JC-OCCA</t>
  </si>
  <si>
    <t>SOH/ LAND &amp; NATURAL RESOURCES/ NON-GAME</t>
  </si>
  <si>
    <t>SOH/ PUBLIC SAFETY/ CLERICAL SUPPORT UNIT/ OCCC</t>
  </si>
  <si>
    <t>SOH/ TRANSPORTATION/ LAND ACQUISITION SECTION/ AIR-PM</t>
  </si>
  <si>
    <t>SOH/ UNIVERSITY OF HAWAII/ OFC OF THE CHANCELLOR/ UH/KCC/CHAN</t>
  </si>
  <si>
    <t>SOH/ BUDGET &amp; FINANCE/ OFFICE OF THE DIRECTOR</t>
  </si>
  <si>
    <t>SOH/ DEFENSE/ DIRECTOR OF LOGISTICS/ HIANG/LG</t>
  </si>
  <si>
    <t>SOH/ EDUCATION/ SLMPC</t>
  </si>
  <si>
    <t>SOH/ HUMAN SERVICES/ ADMINISTRATIVE SERVICES OFFICE/ ASO</t>
  </si>
  <si>
    <t>SOH/ JUDICIARY/ DEPUTY CHIEF COURT ADMINISTRATOR/ 2JC-OCCA-DCA</t>
  </si>
  <si>
    <t>SOH/ LAND &amp; NATURAL RESOURCES/ GAME</t>
  </si>
  <si>
    <t>SOH/ PUBLIC SAFETY/ PERSONNEL UNIT/ OCCC</t>
  </si>
  <si>
    <t>SOH/ TRANSPORTATION/ PROPERTY MGMT SECTION I/ AIR-PM</t>
  </si>
  <si>
    <t>SOH/ UNIVERSITY OF HAWAII/ ACADEMIC UNITS/ UH/KCC/ACAD</t>
  </si>
  <si>
    <t>SOH/ BUDGET &amp; FINANCE/ OFFICE OF THE DIRECTOR/ B&amp;F-DIR</t>
  </si>
  <si>
    <t>SOH/ DEFENSE/ DIRECTOR OF OPERATIONS/ HIANG/DO</t>
  </si>
  <si>
    <t>SOH/ EDUCATION/ MULTIMEDIA SVCS BR</t>
  </si>
  <si>
    <t>SOH/ HUMAN SERVICES/ ACCOUNTING STAFF</t>
  </si>
  <si>
    <t>SOH/ JUDICIARY/ CLIENT SERVICES DIV/ 2JC-OCCA-CSD</t>
  </si>
  <si>
    <t>SOH/ LABOR &amp; INDUSTRIAL RELATIONS/ WAIPAHU CLAIMS SECTION/ DLIR-UI</t>
  </si>
  <si>
    <t>SOH/ LAND &amp; NATURAL RESOURCES/ HAWAII NATURAL AREAS RESERVE SEC</t>
  </si>
  <si>
    <t>SOH/ PUBLIC SAFETY/ FISCAL UNIT/ OCCC</t>
  </si>
  <si>
    <t>SOH/ TRANSPORTATION/ PROPERTY MGMT SECTION II/ AIR-PM</t>
  </si>
  <si>
    <t>SOH/ UNIVERSITY OF HAWAII/ ADMINISTRATIVE SERVICES/ UH/KCC/ADMIN</t>
  </si>
  <si>
    <t>SOH/ BUDGET &amp; FINANCE/ OFFICE OF THE PUBLIC DEFENDER</t>
  </si>
  <si>
    <t>SOH/ DEFENSE/ DIRECTOR OF PERSONNEL MGMT/ADMIN/ HIANG/DP</t>
  </si>
  <si>
    <t>SOH/ EDUCATION/ TECHNICAL ASST CTR</t>
  </si>
  <si>
    <t>SOH/ HUMAN SERVICES/ ACCOUNTING SECTION I</t>
  </si>
  <si>
    <t>SOH/ JUDICIARY/ ADMINISTRATIVE SERVICES DIV/ 2JC-OCCA-ASD</t>
  </si>
  <si>
    <t>SOH/ LAND &amp; NATURAL RESOURCES/ HAWAII TRAILS &amp; ACCESS SECTION</t>
  </si>
  <si>
    <t>SOH/ PUBLIC SAFETY/ INVESTIGATIVE STAFF/ OCCC</t>
  </si>
  <si>
    <t>SOH/ TRANSPORTATION/ CONCESSIONS SECTION/ AIR-PM</t>
  </si>
  <si>
    <t>SOH/ UNIVERSITY OF HAWAII/ KAUAI COMMUNITY COLLEGE/ UH/KAUAI</t>
  </si>
  <si>
    <t>SOH/ BUDGET &amp; FINANCE/ OFFICE OF THE PUBLIC DEFENDER/ PD</t>
  </si>
  <si>
    <t>SOH/ DEFENSE/ EEO SECTION/ HISPMO-E</t>
  </si>
  <si>
    <t>SOH/ EDUCATION/ AUDIO VISUAL SVCS</t>
  </si>
  <si>
    <t>SOH/ HUMAN SERVICES/ ACCOUNTING SECTION II</t>
  </si>
  <si>
    <t>SOH/ LAND &amp; NATURAL RESOURCES/ MAUI/MOLOKAI/LANAI F/W RES MGMT</t>
  </si>
  <si>
    <t>SOH/ PUBLIC SAFETY/ INTAKE &amp; RELEASE SECTION/ OCCC</t>
  </si>
  <si>
    <t>SOH/ TRANSPORTATION/ CONTRACTS &amp; CLERICAL SECTION/ AIR-PM</t>
  </si>
  <si>
    <t>SOH/ UNIVERSITY OF HAWAII/ OFC OF THE CHANCELLOR/ UH/KAUAI/CHAN</t>
  </si>
  <si>
    <t>SOH/ BUDGET &amp; FINANCE/ OFFICE SERVICES</t>
  </si>
  <si>
    <t>SOH/ DEFENSE/ ENGINEER SECTION</t>
  </si>
  <si>
    <t>SOH/ EDUCATION/ EDUCATIONAL TELEVISION</t>
  </si>
  <si>
    <t>SOH/ HUMAN SERVICES/ ACCOUNTING SECTION III</t>
  </si>
  <si>
    <t>SOH/ JUDICIARY/ COURT SUPPORT SERVICES DIV/ 2JC-OCCA-CSSD</t>
  </si>
  <si>
    <t>SOH/ PUBLIC SAFETY/ IDENTIFICATION UNIT/ OCCC</t>
  </si>
  <si>
    <t>SOH/ TRANSPORTATION/ MTHDS STNDS &amp; EVAL STAFF/ AIR-AM</t>
  </si>
  <si>
    <t>SOH/ UNIVERSITY OF HAWAII/ ADMINISTRATIVE SERVICES/ UH/KAUAI/ADM</t>
  </si>
  <si>
    <t>SOH/ BUDGET &amp; FINANCE/ PERSONNEL STAFF</t>
  </si>
  <si>
    <t>SOH/ DEFENSE/ ENGINEERING OFFICER/ HIANG/DE</t>
  </si>
  <si>
    <t>SOH/ EDUCATION/ SCHOOL LIB SVCS SEC</t>
  </si>
  <si>
    <t>SOH/ HUMAN SERVICES/ ACCOUNTING SECTION IV</t>
  </si>
  <si>
    <t>SOH/ JUDICIARY/ OPERATIONAL SUPPORT SERVICES DIV/ 2JC-OCCA-OSSD</t>
  </si>
  <si>
    <t>SOH/ LAND &amp; NATURAL RESOURCES/ MAUI FORESTS MGMT SEC</t>
  </si>
  <si>
    <t>SOH/ PUBLIC SAFETY/ SECURITY UNIT/ OCCC</t>
  </si>
  <si>
    <t>SOH/ TRANSPORTATION/ BUDGET STAFF/ AIR-AB</t>
  </si>
  <si>
    <t>SOH/ UNIVERSITY OF HAWAII/ CONTINUING EDUCATION &amp; TRAINING/ UH/KAUAI/CE&amp;T</t>
  </si>
  <si>
    <t>SOH/ BUDGET &amp; FINANCE/ PROG BUDGET ANALYSIS &amp; EVAL BR I</t>
  </si>
  <si>
    <t>SOH/ DEFENSE/ ENGR &amp; FAC MAINT OFFICE/ HIENG</t>
  </si>
  <si>
    <t>SOH/ EDUCATION/ HAW STATE PUB LIB SYS</t>
  </si>
  <si>
    <t>SOH/ HUMAN SERVICES/ ACCOUNTING SECTION V</t>
  </si>
  <si>
    <t>SOH/ JUDICIARY/ THIRD JUDICIAL CIRCUIT -CHIEF JUDGE/ 3JC</t>
  </si>
  <si>
    <t>SOH/ LAND &amp; NATURAL RESOURCES/ RESOURCES MGMT/ DRM</t>
  </si>
  <si>
    <t>SOH/ PUBLIC SAFETY/ RECORDS UNIT/ OCCC</t>
  </si>
  <si>
    <t>SOH/ TRANSPORTATION/ ENGINEERING BRANCH/ AIR-E</t>
  </si>
  <si>
    <t>SOH/ UNIVERSITY OF HAWAII/ INSTRUCTIONAL SERVICES/ UH/KAUAI/INST</t>
  </si>
  <si>
    <t>SOH/ BUDGET &amp; FINANCE/ PROG BUDGET ANALYSIS &amp; EVAL BR II</t>
  </si>
  <si>
    <t>SOH/ DEFENSE/ EXECUTIVE OFFICER/ HIIB-XO</t>
  </si>
  <si>
    <t>SOH/ EDUCATION/ OFF OF STATE LIBRARIAN</t>
  </si>
  <si>
    <t>SOH/ HUMAN SERVICES/ PURCHASING &amp; STORES STAFF</t>
  </si>
  <si>
    <t>SOH/ JUDICIARY/ JUDGES &amp; STAFF/ 3JC-J&amp;S</t>
  </si>
  <si>
    <t>SOH/ LAND &amp; NATURAL RESOURCES/ RESOURCES PROT/ DRP</t>
  </si>
  <si>
    <t>SOH/ PUBLIC SAFETY/ DETENTION SECTION/ OCCC</t>
  </si>
  <si>
    <t>SOH/ TRANSPORTATION/ PROJECT COORDINATION &amp;CONTROL STAFF/ AIR-EPC</t>
  </si>
  <si>
    <t>SOH/ UNIVERSITY OF HAWAII/ STUDENT SERVICES/ UH/KAUAI/STDT</t>
  </si>
  <si>
    <t>SOH/ BUDGET &amp; FINANCE/ PROG BUDGET ANALYSIS &amp; EVAL BR III</t>
  </si>
  <si>
    <t>SOH/ DEFENSE/ EXECUTIVE OFFICER/ HITC-XO</t>
  </si>
  <si>
    <t>SOH/ EDUCATION/ ADMIN SVCS STAFF</t>
  </si>
  <si>
    <t>SOH/ HUMAN SERVICES/ PERSONNEL SERVICES STAFF</t>
  </si>
  <si>
    <t>SOH/ JUDICIARY/ DEPUTY CHIEF JUDGE/ 3JC-DCJ</t>
  </si>
  <si>
    <t>SOH/ LAND &amp; NATURAL RESOURCES/ MAUI FIELD OPER SEC</t>
  </si>
  <si>
    <t>SOH/ PUBLIC SAFETY/ CLERICAL SUPPORT STAFF/ OCCC</t>
  </si>
  <si>
    <t>SOH/ TRANSPORTATION/ DESIGN &amp; CONSTRUCTION SECTION I/ AIR-ED</t>
  </si>
  <si>
    <t>SOH/ UNIVERSITY OF HAWAII/ LEEWARD COMMUNITY COLLEGE/ UH/LCC</t>
  </si>
  <si>
    <t>SOH/ BUDGET &amp; FINANCE/ PROG BUDGET ANALYSIS &amp; EVAL BR IV</t>
  </si>
  <si>
    <t>SOH/ DEFENSE/ EXECUTIVE SUPPORT STAFF OFFICER/ HIANG/CCE</t>
  </si>
  <si>
    <t>SOH/ EDUCATION/ PERSONNEL SVCS STAFF</t>
  </si>
  <si>
    <t>SOH/ HUMAN SERVICES/ CENTRAL FILES SVC STAFF</t>
  </si>
  <si>
    <t>SOH/ JUDICIARY/ DISTRICT FAMILY &amp; PERDIEM JUDGES/ 3JC-DCJ-DF&amp;PJ</t>
  </si>
  <si>
    <t>SOH/ LABOR &amp; INDUSTRIAL RELATIONS/ KANEOHE CLAIMS SECTION/ DLIR-UI</t>
  </si>
  <si>
    <t>SOH/ LAND &amp; NATURAL RESOURCES/ EQUIP OPERATIONS/ DEO</t>
  </si>
  <si>
    <t>SOH/ TRANSPORTATION/ DESIGN &amp; CONSTRUCTION SECTION II/ AIR-EC</t>
  </si>
  <si>
    <t>SOH/ UNIVERSITY OF HAWAII/ OFC OF THE CHANCELLOR/ UH/LCC/CHAN</t>
  </si>
  <si>
    <t>SOH/ BUDGET &amp; FINANCE/ PUBLIC SAFETY SECTION</t>
  </si>
  <si>
    <t>SOH/ DEFENSE/ FIRE SUPPORT OFFICER/ HIIB-FS</t>
  </si>
  <si>
    <t>SOH/ EDUCATION/ PROG DEV SVC</t>
  </si>
  <si>
    <t>SOH/ HUMAN SERVICES/ COMPUTER &amp; TELECOM STAFF</t>
  </si>
  <si>
    <t>SOH/ PUBLIC SAFETY/ COUNSELING UNIT/ OCCC</t>
  </si>
  <si>
    <t>SOH/ TRANSPORTATION/ SPECIAL MAINTENANCE SECTION/ AIR-EM</t>
  </si>
  <si>
    <t>SOH/ UNIVERSITY OF HAWAII/ ADMINISTRATIVE SERVICES/ UH/LCC/ADMIN</t>
  </si>
  <si>
    <t>SOH/ DEFENSE/ GEN LABOR UNIT</t>
  </si>
  <si>
    <t>SOH/ EDUCATION/ ADULT &amp; YNG ADLT PROG</t>
  </si>
  <si>
    <t>SOH/ HUMAN SERVICES/ BUDGET STAFF</t>
  </si>
  <si>
    <t>SOH/ JUDICIARY/ DISTRICT &amp; PERDIEM JUDGES/ 3JC-DCJ-D&amp;PJ</t>
  </si>
  <si>
    <t>SOH/ PUBLIC SAFETY/ OFFENDER SERVICES SECTION/ OCCC</t>
  </si>
  <si>
    <t>SOH/ TRANSPORTATION/ DRAFTING SECTION/ AIR-EG</t>
  </si>
  <si>
    <t>SOH/ UNIVERSITY OF HAWAII/ CONTINUING EDUCATION &amp; TRAINING/ UH/LCC/CE&amp;T</t>
  </si>
  <si>
    <t>SOH/ DEFENSE/ GROUND COMMUNICATIONS MAINTENANCE/ 201 CCGP/CG</t>
  </si>
  <si>
    <t>SOH/ EDUCATION/ CHILDRENS PROG</t>
  </si>
  <si>
    <t>SOH/ HUMAN SERVICES/ HEARINGS OFFICE</t>
  </si>
  <si>
    <t>SOH/ JUDICIARY/ OFC OF THE CHIEF COURT ADMINISTRATR/ 3JC-OCCA</t>
  </si>
  <si>
    <t>SOH/ LAND &amp; NATURAL RESOURCES/ MOLOKAI</t>
  </si>
  <si>
    <t>SOH/ PUBLIC SAFETY/ EDUCATION UNIT/ OCCC</t>
  </si>
  <si>
    <t>SOH/ TRANSPORTATION/ AIRPORT OPERATIONS OFFICE/ AIR-L</t>
  </si>
  <si>
    <t>SOH/ UNIVERSITY OF HAWAII/ EDUCATIONAL SERVICES/ UH/LCC/EDUC</t>
  </si>
  <si>
    <t>SOH/ DEFENSE/ GROUND COMMUNICATIONS OPERATIONS/ 201 CCGP/DO</t>
  </si>
  <si>
    <t>SOH/ EDUCATION/ RESEARCH &amp; EVAL SVC</t>
  </si>
  <si>
    <t>SOH/ HUMAN SERVICES/ PLANNING &amp; EVALUATION OFFICE</t>
  </si>
  <si>
    <t>SOH/ JUDICIARY/ DEPUTY CHIEF COURT ADMINISTRATOR/ 3JC-OCCA-DCA</t>
  </si>
  <si>
    <t>SOH/ LABOR &amp; INDUSTRIAL RELATIONS/ BENEFIT PROCESSING &amp; CONTROL SEC/ DLIR-UI</t>
  </si>
  <si>
    <t>SOH/ LAND &amp; NATURAL RESOURCES/ MAUI WILDLIFE MGMT SEC</t>
  </si>
  <si>
    <t>SOH/ PUBLIC SAFETY/ LIBRARY UNIT/ OCCC</t>
  </si>
  <si>
    <t>SOH/ TRANSPORTATION/ GENERAL AVIATION STAFF/ AIR-LG</t>
  </si>
  <si>
    <t>SOH/ UNIVERSITY OF HAWAII/ STUDENT SERVICES/ UH/LCC/STDT</t>
  </si>
  <si>
    <t>SOH/ BUDGET &amp; FINANCE/ RECEPTION SERVICES</t>
  </si>
  <si>
    <t>SOH/ DEFENSE/ HAWAII COUNTY</t>
  </si>
  <si>
    <t>SOH/ EDUCATION/ PLANNING &amp; EVAL UNIT</t>
  </si>
  <si>
    <t>SOH/ HUMAN SERVICES/ COMPLIANCE OFFICE</t>
  </si>
  <si>
    <t>SOH/ JUDICIARY/ CLIENT SERVICES DIV/ 3JC-OCCA-CSD</t>
  </si>
  <si>
    <t>SOH/ PUBLIC SAFETY/ RECREATION UNIT/ OCCC</t>
  </si>
  <si>
    <t>SOH/ TRANSPORTATION/ CERTIFICATN, SECURITY &amp;SAFETY STAFF/ AIR-LC</t>
  </si>
  <si>
    <t>SOH/ UNIVERSITY OF HAWAII/ UH/MAUI COLLEGE/ UH/MC</t>
  </si>
  <si>
    <t>SOH/ BUDGET &amp; FINANCE/ RESEARCH</t>
  </si>
  <si>
    <t>SOH/ DEFENSE/ HAWAII SECTION</t>
  </si>
  <si>
    <t>SOH/ EDUCATION/ INFORMATION SYS UNIT</t>
  </si>
  <si>
    <t>SOH/ HUMAN SERVICES/ HOUSING INFORMATION OFFICE</t>
  </si>
  <si>
    <t>SOH/ JUDICIARY/ ADMINISTRATIVE SERVICES DIV/ 3JC-OCCA-ASD</t>
  </si>
  <si>
    <t>SOH/ LABOR &amp; INDUSTRIAL RELATIONS/ SPEC ACTIVITIES UNIT</t>
  </si>
  <si>
    <t>SOH/ LAND &amp; NATURAL RESOURCES/ LANAI</t>
  </si>
  <si>
    <t>SOH/ PUBLIC SAFETY/ VOLUNTEER UNIT/ OCCC</t>
  </si>
  <si>
    <t>SOH/ TRANSPORTATION/ AIRCRAFT RESCUE &amp;FIREFIGHTING STAFF/ AIR-LF</t>
  </si>
  <si>
    <t>SOH/ UNIVERSITY OF HAWAII/ OFC OF THE CHANCELLOR/ UH/MCC/CHAN</t>
  </si>
  <si>
    <t>SOH/ BUDGET &amp; FINANCE/ RESEARCH SECTION</t>
  </si>
  <si>
    <t>SOH/ DEFENSE/ HEADQUARTERS DETACHMENT, STARC/ HQDET</t>
  </si>
  <si>
    <t>SOH/ EDUCATION/ MEDIA SVC STAFF</t>
  </si>
  <si>
    <t>SOH/ HUMAN SERVICES/ FINANCE BRANCH</t>
  </si>
  <si>
    <t>SOH/ LABOR &amp; INDUSTRIAL RELATIONS/ WORKLOAD CONTROL UNIT</t>
  </si>
  <si>
    <t>SOH/ LAND &amp; NATURAL RESOURCES/ MAUI TRAILS &amp; ACCESS SECTION</t>
  </si>
  <si>
    <t>SOH/ PUBLIC SAFETY/ HEALTH CARE SERVICES SECTION/ OCCC</t>
  </si>
  <si>
    <t>SOH/ TRANSPORTATION/ COMPLIANCE MGMT STAFF/ AIR-LD</t>
  </si>
  <si>
    <t>SOH/ UNIVERSITY OF HAWAII/ ADMINISTRATIVE SERVICES/ UH/MCC/ADMIN</t>
  </si>
  <si>
    <t>SOH/ BUDGET &amp; FINANCE/ RETIREMENT CLAIMS &amp; BENEFITS SEC 1</t>
  </si>
  <si>
    <t>SOH/ DEFENSE/ HEADQUARTERS DETACHMENT/ HITC-HD</t>
  </si>
  <si>
    <t>SOH/ EDUCATION/ LIB PROMOTIONAL SVCS</t>
  </si>
  <si>
    <t>SOH/ HUMAN SERVICES/ MORTGAGE &amp; RENTAL FINANCING SECTION</t>
  </si>
  <si>
    <t>SOH/ JUDICIARY/ COURT SUPPORT &amp; OPERATIONS DIV/ 3JC-OCCA-CSOD</t>
  </si>
  <si>
    <t>SOH/ LABOR &amp; INDUSTRIAL RELATIONS/ TRANSACTIONS UNIT</t>
  </si>
  <si>
    <t>SOH/ LAND &amp; NATURAL RESOURCES/ MAUI NATURAL AREAS RESERVE SEC</t>
  </si>
  <si>
    <t>SOH/ PUBLIC SAFETY/ NURSING SERVICES UNIT/ OCCC</t>
  </si>
  <si>
    <t>SOH/ TRANSPORTATION/ INFORMATION TECHNOLOGY OFFICE/ AIR-I</t>
  </si>
  <si>
    <t>SOH/ UNIVERSITY OF HAWAII/ CONTINUING EDUCATION &amp; TRAINING/ UH/MCC/CE&amp;T</t>
  </si>
  <si>
    <t>SOH/ BUDGET &amp; FINANCE/ RETIREMENT CLAIMS &amp; BENEFITS SEC 2</t>
  </si>
  <si>
    <t>SOH/ DEFENSE/ INFORMATION MANAGEMENT/ 201 CCGP/CCE</t>
  </si>
  <si>
    <t>SOH/ HUMAN SERVICES/ MORTGAGE FINANCING UNIT</t>
  </si>
  <si>
    <t>SOH/ JUDICIARY/ FIELD SECTION</t>
  </si>
  <si>
    <t>SOH/ LABOR &amp; INDUSTRIAL RELATIONS/ MONETARY PROCESSING SUBUNIT/ DLIR-UI</t>
  </si>
  <si>
    <t>SOH/ LAND &amp; NATURAL RESOURCES/ ENDANGERED SPECIES CAPT REAR SEC</t>
  </si>
  <si>
    <t>SOH/ PUBLIC SAFETY/ MEDICAL SERVICES UNIT/ OCCC</t>
  </si>
  <si>
    <t>SOH/ TRANSPORTATION/ CLIENT SERVICES STAFF/ AIR-IC</t>
  </si>
  <si>
    <t>SOH/ UNIVERSITY OF HAWAII/ INSTRUCTION/ UH/MCC/INST</t>
  </si>
  <si>
    <t>SOH/ BUDGET &amp; FINANCE/ RETIREMENT PROGRAM SERVICES</t>
  </si>
  <si>
    <t>SOH/ DEFENSE/ INTELLIGENCE (S-2)/ HIIB-DS</t>
  </si>
  <si>
    <t>SOH/ EDUCATION/ GRAPHIC SVCS</t>
  </si>
  <si>
    <t>SOH/ HUMAN SERVICES/ RENTAL FINANCING UNIT</t>
  </si>
  <si>
    <t>SOH/ JUDICIARY/ FIFTH JUDICIAL CIRCUIT -CHIEF JUDGE/ 5JC</t>
  </si>
  <si>
    <t>SOH/ LABOR &amp; INDUSTRIAL RELATIONS/ ADP &amp; REC CONTR SUBUNIT</t>
  </si>
  <si>
    <t>SOH/ LAND &amp; NATURAL RESOURCES/ OAHU FORESTRY &amp; WILDLIFE RES MGMT</t>
  </si>
  <si>
    <t>SOH/ PUBLIC SAFETY/ MEDICAL RECORDS UNIT/ OCCC</t>
  </si>
  <si>
    <t>SOH/ TRANSPORTATION/ TECHNOLOGY SUPPORT STAFF/ AIR-IT</t>
  </si>
  <si>
    <t>SOH/ UNIVERSITY OF HAWAII/ STUDENT SERVICES/ UH/MCC/STDT</t>
  </si>
  <si>
    <t>SOH/ BUDGET &amp; FINANCE/ SOCIAL PROBLEMS SECTION</t>
  </si>
  <si>
    <t>SOH/ DEFENSE/ KAUAI COUNTY</t>
  </si>
  <si>
    <t>SOH/ EDUCATION/ PRINTING SVCS</t>
  </si>
  <si>
    <t>SOH/ HUMAN SERVICES/ LOAN SERVICING SECTION</t>
  </si>
  <si>
    <t>SOH/ JUDICIARY/ JUDGES &amp; STAFF/ 5JC-J&amp;S</t>
  </si>
  <si>
    <t>SOH/ LABOR &amp; INDUSTRIAL RELATIONS/ EMPLOYER SERVICES SECTION/ DLIR-UI</t>
  </si>
  <si>
    <t>SOH/ PUBLIC SAFETY/ DENTAL SERVICES UNIT/ OCCC</t>
  </si>
  <si>
    <t>SOH/ TRANSPORTATION/ INFRASTRUCTURE SUPPORT STAFF/ AIR-II</t>
  </si>
  <si>
    <t>SOH/ UNIVERSITY OF HAWAII/ UNIV OF HAWAII CENTER, MAUI/ UH/MCC/UHCM</t>
  </si>
  <si>
    <t>SOH/ BUDGET &amp; FINANCE/ SOH/ BUDGET &amp; FINANCE/ B&amp;F</t>
  </si>
  <si>
    <t>SOH/ DEFENSE/ KAUAI SECTION</t>
  </si>
  <si>
    <t>SOH/ EDUCATION/ LIBR FOUND TRUST</t>
  </si>
  <si>
    <t>SOH/ HUMAN SERVICES/ REAL ESTATE SERVICES SECTION</t>
  </si>
  <si>
    <t>SOH/ JUDICIARY/ DEPUTY CHIEF JUDGE/ 5JC-DCJ</t>
  </si>
  <si>
    <t>SOH/ LAND &amp; NATURAL RESOURCES/ OAHU FORESTS MGMT SEC</t>
  </si>
  <si>
    <t>SOH/ PUBLIC SAFETY/ SPECIAL NEEDS SECTION/ OCCC</t>
  </si>
  <si>
    <t>SOH/ TRANSPORTATION/ VISITOR INFORMATION OFFICE/ AIR-V</t>
  </si>
  <si>
    <t>SOH/ UNIVERSITY OF HAWAII/ WINDWARD COMMUNITY COLLEGE/ UH/WCC</t>
  </si>
  <si>
    <t>SOH/ BUDGET &amp; FINANCE/ STAFF SUPPORT SERVICES</t>
  </si>
  <si>
    <t>SOH/ DEFENSE/ LABOR RELATIONS SECTION</t>
  </si>
  <si>
    <t>SOH/ EDUCATION/ ADV CNCL FOR LITCY</t>
  </si>
  <si>
    <t>SOH/ HUMAN SERVICES/ SALES UNIT</t>
  </si>
  <si>
    <t>SOH/ JUDICIARY/ DISTRICT JUDGES/ 5JC-DCJ-DJ</t>
  </si>
  <si>
    <t>SOH/ LABOR &amp; INDUSTRIAL RELATIONS/ AUDIT UNIT I</t>
  </si>
  <si>
    <t>SOH/ TRANSPORTATION/ ADMINISTRATIVE SERVICES/ AIR-VA</t>
  </si>
  <si>
    <t>SOH/ UNIVERSITY OF HAWAII/ OFC OF THE CHANCELLOR/ UH/WCC/CHAN</t>
  </si>
  <si>
    <t>SOH/ BUDGET &amp; FINANCE/ TECHNICAL STAFF</t>
  </si>
  <si>
    <t>SOH/ DEFENSE/ LOGISTICS (S-4)/ HIIB-LG</t>
  </si>
  <si>
    <t>SOH/ EDUCATION/ LITERACY &amp; LLL PROG</t>
  </si>
  <si>
    <t>SOH/ HUMAN SERVICES/ HOME OWNERSHIP &amp; COUNSELING UNIT</t>
  </si>
  <si>
    <t>SOH/ JUDICIARY/ OFC OF THE CHIEF COURT ADMINISTRATR/ 5JC-OCCA</t>
  </si>
  <si>
    <t>SOH/ LABOR &amp; INDUSTRIAL RELATIONS/ AUDIT UNIT II</t>
  </si>
  <si>
    <t>SOH/ TRANSPORTATION/ OFFICE SERVICES/ AIR-VS</t>
  </si>
  <si>
    <t>SOH/ UNIVERSITY OF HAWAII/ ADMINISTRATIVE SERVICES/ UH/WCC/ADMIN</t>
  </si>
  <si>
    <t>SOH/ BUDGET &amp; FINANCE/ TRANSPORTATION SECTION</t>
  </si>
  <si>
    <t>SOH/ DEFENSE/ LOGISTICS DIVISION/ HIPFL</t>
  </si>
  <si>
    <t>SOH/ EDUCATION/ CENTRALIZED PROC CENTR</t>
  </si>
  <si>
    <t>SOH/ HUMAN SERVICES/ LAND NEGOTIATION UNIT</t>
  </si>
  <si>
    <t>SOH/ JUDICIARY/ DEPUTY CHIEF COURT ADMINISTRATOR/ 5JC-OCCA-DCA</t>
  </si>
  <si>
    <t>SOH/ LABOR &amp; INDUSTRIAL RELATIONS/ EMPLOYER ACCOUNTS UNIT</t>
  </si>
  <si>
    <t>SOH/ LAND &amp; NATURAL RESOURCES/ OAHU FIELD OPER SEC</t>
  </si>
  <si>
    <t>SOH/ TRANSPORTATION/ VIS INFO HAWAII STAFF/ AIR-VH</t>
  </si>
  <si>
    <t>SOH/ UNIVERSITY OF HAWAII/ EMPLOYMNT TRAIN CTR &amp; CONT &amp; COM ED/ UH/WCC/ETCCCE</t>
  </si>
  <si>
    <t>SOH/ BUDGET &amp; FINANCE/ TREASURY MANAGEMENT BRANCH</t>
  </si>
  <si>
    <t>SOH/ DEFENSE/ LOGISTICS MANAGEMENT</t>
  </si>
  <si>
    <t>SOH/ EDUCATION/ ADMINISTRATION</t>
  </si>
  <si>
    <t>SOH/ HUMAN SERVICES/ DEVELOPMENT BRANCH</t>
  </si>
  <si>
    <t>SOH/ JUDICIARY/ ADMINISTRATIVE SERVICES DIV/ 5JC-OCCA-ASD</t>
  </si>
  <si>
    <t>SOH/ LABOR &amp; INDUSTRIAL RELATIONS/ EMP REC SUBUNIT</t>
  </si>
  <si>
    <t>SOH/ PUBLIC SAFETY/ RECEPTION, ASSMT DIAGNOSTIC UT/ OCCC</t>
  </si>
  <si>
    <t>SOH/ TRANSPORTATION/ HILO INTL AIRPORT/ AIR-VH</t>
  </si>
  <si>
    <t>SOH/ UNIVERSITY OF HAWAII/ INSTRUCTION/ UH/WCC/INST</t>
  </si>
  <si>
    <t>SOH/ BUDGET &amp; FINANCE/ TRIAL DIVISION I</t>
  </si>
  <si>
    <t>SOH/ DEFENSE/ LOGISTICS OFFICE/ HIARL</t>
  </si>
  <si>
    <t>SOH/ EDUCATION/ ORDER SEC</t>
  </si>
  <si>
    <t>SOH/ HUMAN SERVICES/ DEVELOPMENT SECTION</t>
  </si>
  <si>
    <t>SOH/ JUDICIARY/ CLIENT SERVICES DIV/ 5JC-OCCA-CSD</t>
  </si>
  <si>
    <t>SOH/ LABOR &amp; INDUSTRIAL RELATIONS/ TAX PROC SUBUNIT</t>
  </si>
  <si>
    <t>SOH/ PUBLIC SAFETY/ COMMUNITY BASED SECTION/ OCCC</t>
  </si>
  <si>
    <t>SOH/ TRANSPORTATION/ KONA INTL AIRPORT/ AIR-VH</t>
  </si>
  <si>
    <t>SOH/ UNIVERSITY OF HAWAII/ STUDENT SERVICES/ UH/WCC/STDT</t>
  </si>
  <si>
    <t>SOH/ BUDGET &amp; FINANCE/ TRIAL DIVISION II</t>
  </si>
  <si>
    <t>SOH/ DEFENSE/ LOGISTICS STAFF/ HITC-LG</t>
  </si>
  <si>
    <t>SOH/ EDUCATION/ CATALOG SEC</t>
  </si>
  <si>
    <t>SOH/ HUMAN SERVICES/ DEVELOPMENT UNIT 1</t>
  </si>
  <si>
    <t>SOH/ JUDICIARY/ COURT SUPPORT SERVICES DIV/ 5JC-OCCA-CSSD</t>
  </si>
  <si>
    <t>SOH/ LABOR &amp; INDUSTRIAL RELATIONS/ HAWAII BRANCH</t>
  </si>
  <si>
    <t>SOH/ TRANSPORTATION/ VIS INFO OAHU STAFF/ AIR-VO</t>
  </si>
  <si>
    <t>SOH/ BUDGET &amp; FINANCE/ UNCLAIMED PROPERTY BRANCH</t>
  </si>
  <si>
    <t>SOH/ DEFENSE/ MAINT SECTION</t>
  </si>
  <si>
    <t>SOH/ EDUCATION/ BIBLIOG ACCESS UNIT</t>
  </si>
  <si>
    <t>SOH/ HUMAN SERVICES/ DEVELOPMENT UNIT 2</t>
  </si>
  <si>
    <t>SOH/ JUDICIARY/ OPERATIONAL SUPPORT SERVICES DIV/ 5JC-OCCA-OSSD</t>
  </si>
  <si>
    <t>SOH/ LABOR &amp; INDUSTRIAL RELATIONS/ EMPLOYER SERVICES SEC</t>
  </si>
  <si>
    <t>SOH/ LAND &amp; NATURAL RESOURCES/ OAHU WILDLIFE MGMT SEC</t>
  </si>
  <si>
    <t>SOH/ TRANSPORTATION/ HONOLULU INTL AIRPORT/ AIR-VO</t>
  </si>
  <si>
    <t>SOH/ DEFENSE/ MAINTENANCE/ 154 CGP/MA</t>
  </si>
  <si>
    <t>SOH/ EDUCATION/ CARD PREP UNIT</t>
  </si>
  <si>
    <t>SOH/ HUMAN SERVICES/ DEVELOPMENT UNIT 3</t>
  </si>
  <si>
    <t>SOH/ JUDICIARY/ OFFICE OF ADMIN DIRECTOR</t>
  </si>
  <si>
    <t>SOH/ LABOR &amp; INDUSTRIAL RELATIONS/ HILO CLAIMS SECTION</t>
  </si>
  <si>
    <t>SOH/ LAND &amp; NATURAL RESOURCES/ OAHU TRAILS &amp; ACCESS SEC</t>
  </si>
  <si>
    <t>SOH/ TRANSPORTATION/ VIS INFO MAUI STAFF/ AIR-VM</t>
  </si>
  <si>
    <t>SOH/ DEFENSE/ MAUI COUNTY</t>
  </si>
  <si>
    <t>SOH/ EDUCATION/ PREP &amp; BNDRY SEC</t>
  </si>
  <si>
    <t>SOH/ HUMAN SERVICES/ DEVELOPMENT UNIT 4</t>
  </si>
  <si>
    <t>SOH/ JUDICIARY/ FISCAL SERVICES</t>
  </si>
  <si>
    <t>SOH/ LABOR &amp; INDUSTRIAL RELATIONS/ CLAIMS EXAM UNIT</t>
  </si>
  <si>
    <t>SOH/ LAND &amp; NATURAL RESOURCES/ OAHU NATURAL AREAS RESERVE SEC</t>
  </si>
  <si>
    <t>SOH/ PUBLIC SAFETY/ LAUMAKA UNIT/ OCCC</t>
  </si>
  <si>
    <t>SOH/ TRANSPORTATION/ KAHULUI AIRPORT/ AIR-VM</t>
  </si>
  <si>
    <t>SOH/ DEFENSE/ MAUI SECTION</t>
  </si>
  <si>
    <t>SOH/ EDUCATION/ CENT SELEC SEC</t>
  </si>
  <si>
    <t>SOH/ HEALTH/ DEPT OF HEALTH</t>
  </si>
  <si>
    <t>SOH/ HUMAN SERVICES/ DEVELOPMENT UNIT 5</t>
  </si>
  <si>
    <t>SOH/ JUDICIARY/ SYSTEMS</t>
  </si>
  <si>
    <t>SOH/ LABOR &amp; INDUSTRIAL RELATIONS/ CLAIMS PROC UNIT</t>
  </si>
  <si>
    <t>SOH/ LAND &amp; NATURAL RESOURCES/ KAUAI FORESTRY &amp; WILDLIFE RES MGMT</t>
  </si>
  <si>
    <t>SOH/ PUBLIC SAFETY/ PURCHASE OF SERVICES UNIT/ OCCC</t>
  </si>
  <si>
    <t>SOH/ TRANSPORTATION/ MOLOKAI AIRPORT/ AIR-VM</t>
  </si>
  <si>
    <t>SOH/ DEFENSE/ MEMORIALS COMMISSION</t>
  </si>
  <si>
    <t>SOH/ EDUCATION/ HAWAII STATE LIBRARY</t>
  </si>
  <si>
    <t>SOH/ HUMAN SERVICES/ CONSTRUCTION MANAGEMENT SECTION</t>
  </si>
  <si>
    <t>SOH/ JUDICIARY/ ACCOUNTING</t>
  </si>
  <si>
    <t>SOH/ LABOR &amp; INDUSTRIAL RELATIONS/ KONA CLAIMS SECTION</t>
  </si>
  <si>
    <t>SOH/ PUBLIC SAFETY/ OPERATING SERVICES/ 0CCC</t>
  </si>
  <si>
    <t>SOH/ TRANSPORTATION/ VIS INFO KAUAI STAFF/ AIR-VK</t>
  </si>
  <si>
    <t>SOH/ DEFENSE/ MIL STAFF OFF, OPERATIONS &amp; TRNG/ HIANG/DOT</t>
  </si>
  <si>
    <t>SOH/ HUMAN SERVICES/ CONSTRUCTION MANAGEMENT UNIT 1</t>
  </si>
  <si>
    <t>SOH/ JUDICIARY/ REPROGRAPHICS</t>
  </si>
  <si>
    <t>SOH/ LAND &amp; NATURAL RESOURCES/ KAUAI FORESTS MGMT SEC</t>
  </si>
  <si>
    <t>SOH/ PUBLIC SAFETY/ CLERICAL SUPPORT SERVICES/ OCCC</t>
  </si>
  <si>
    <t>SOH/ TRANSPORTATION/ LIHUE AIPORT/ AIR-VIS</t>
  </si>
  <si>
    <t>SOH/ DEFENSE/ MILITARY PERSONNEL OFFICE/ HIARPO</t>
  </si>
  <si>
    <t>SOH/ EDUCATION/ LIB OPNS SEC</t>
  </si>
  <si>
    <t>SOH/ HUMAN SERVICES/ CONSTRUCTION MANAGEMENT UNIT 2</t>
  </si>
  <si>
    <t>SOH/ JUDICIARY/ PUBLIC INFORMATION</t>
  </si>
  <si>
    <t>SOH/ PUBLIC SAFETY/ COMMISSARY &amp; PROPERTY UNIT/ OCCC</t>
  </si>
  <si>
    <t>SOH/ TRANSPORTATION/ OAHU DISTRICT/ AIR-O</t>
  </si>
  <si>
    <t>SOH/ DEFENSE/ OAHU COUNTY</t>
  </si>
  <si>
    <t>SOH/ EDUCATION/ CIRC UNIT</t>
  </si>
  <si>
    <t>SOH/ HUMAN SERVICES/ TECHNICAL SERVICES SECTION</t>
  </si>
  <si>
    <t>SOH/ JUDICIARY/ RECORDS MANAGEMENT</t>
  </si>
  <si>
    <t>SOH/ LABOR &amp; INDUSTRIAL RELATIONS/ MAUI BRANCH</t>
  </si>
  <si>
    <t>SOH/ PUBLIC SAFETY/ FOOD SERVICE UNIT/ OCCC</t>
  </si>
  <si>
    <t>SOH/ TRANSPORTATION/ OFFICE SERVICES/ AIR-OSU</t>
  </si>
  <si>
    <t>SOH/ DEFENSE/ OAHU SECTION</t>
  </si>
  <si>
    <t>SOH/ EDUCATION/ INTERLIB LOANS UNIT</t>
  </si>
  <si>
    <t>SOH/ HUMAN SERVICES/ ARCHITECTURAL &amp; ENGINEERING UNIT</t>
  </si>
  <si>
    <t>SOH/ JUDICIARY/ OAHU</t>
  </si>
  <si>
    <t>SOH/ LAND &amp; NATURAL RESOURCES/ KAUAI FIELD OPER SEC</t>
  </si>
  <si>
    <t>SOH/ PUBLIC SAFETY/ CONSTRUCTION &amp; MAINTENANCE UNIT/ OCCC</t>
  </si>
  <si>
    <t>SOH/ TRANSPORTATION/ FISCAL STAFF/ AIR-OSU</t>
  </si>
  <si>
    <t>SOH/ DEFENSE/ OFFICE OF THE ADJUTANT GENERAL/ HITAG</t>
  </si>
  <si>
    <t>SOH/ EDUCATION/ ACQUISN RECS UNIT</t>
  </si>
  <si>
    <t>SOH/ HUMAN SERVICES/ INSPECTION UNIT</t>
  </si>
  <si>
    <t>SOH/ LABOR &amp; INDUSTRIAL RELATIONS/ WAILUKU CLAIMS SEC</t>
  </si>
  <si>
    <t>SOH/ PUBLIC SAFETY/ PRINT SHOP UNIT/ OCCC</t>
  </si>
  <si>
    <t>SOH/ TRANSPORTATION/ PERSONNEL STAFF/ AIR-OSU</t>
  </si>
  <si>
    <t>SOH/ DEFENSE/ OFFICE OF VETERANS SERVICES/ HIOVS</t>
  </si>
  <si>
    <t>SOH/ EDUCATION/ MAINT UNIT</t>
  </si>
  <si>
    <t>SOH/ HUMAN SERVICES/ PROPERTY MGMT &amp; MAINTENANCE BRANCH</t>
  </si>
  <si>
    <t>SOH/ LAND &amp; NATURAL RESOURCES/ EQUIP/STRCT BASEYD MNT</t>
  </si>
  <si>
    <t>SOH/ PUBLIC SAFETY/ SECURITY SECTION/ OCCC</t>
  </si>
  <si>
    <t>SOH/ TRANSPORTATION/ GENERAL CLERICAL STAFF/ AIR-OSU</t>
  </si>
  <si>
    <t>SOH/ DEFENSE/ OPERATIONS/ 154 CGP/DO</t>
  </si>
  <si>
    <t>SOH/ EDUCATION/ CEN REF &amp; INFO UNIT</t>
  </si>
  <si>
    <t>SOH/ HUMAN SERVICES/ APPLICATION &amp; SUBSIDY PROGRAMS SEC</t>
  </si>
  <si>
    <t>SOH/ TRANSPORTATION/ AIRPORT ADMINISTRATIVE SERVICES/ AIR-OAM</t>
  </si>
  <si>
    <t>SOH/ DEFENSE/ PERSONNEL OFFICE (S-1)/ HIIB-PA</t>
  </si>
  <si>
    <t>SOH/ EDUCATION/ TELEPHONE REF UNIT</t>
  </si>
  <si>
    <t>SOH/ HUMAN SERVICES/ APPLICATION SERVICES UNIT</t>
  </si>
  <si>
    <t>SOH/ LABOR &amp; INDUSTRIAL RELATIONS/ KAUNAKAKAI CLAIMS</t>
  </si>
  <si>
    <t>SOH/ LAND &amp; NATURAL RESOURCES/ KAUAI WILDLIFE MGMT SEC</t>
  </si>
  <si>
    <t>SOH/ PUBLIC SAFETY/ OPERATIONS UNIT/ OCCC</t>
  </si>
  <si>
    <t>SOH/ TRANSPORTATION/ AIRPORT MANAGEMENT SERVICES/ AIR-OAS</t>
  </si>
  <si>
    <t>SOH/ DEFENSE/ PERSONNEL OFFICER (S-1)/ HITC-PA</t>
  </si>
  <si>
    <t>SOH/ EDUCATION/ FED DOCUMENTS SEC</t>
  </si>
  <si>
    <t>SOH/ HUMAN SERVICES/ RENT SUBSIDY UNIT</t>
  </si>
  <si>
    <t>SOH/ LABOR &amp; INDUSTRIAL RELATIONS/ KAUAI BRANCH</t>
  </si>
  <si>
    <t>SOH/ LAND &amp; NATURAL RESOURCES/ KAUAI TRAILS &amp; ACCESS SEC</t>
  </si>
  <si>
    <t>SOH/ PUBLIC SAFETY/ WOMENS COMMUNITY CORRECTIONAL CTR/ WCCC</t>
  </si>
  <si>
    <t>SOH/ TRANSPORTATION/ HONOLULU INTL AIRPORT/ AIR-O</t>
  </si>
  <si>
    <t>SOH/ DEFENSE/ PLANS &amp; OPERATIONS BRANCH/ HICDCM</t>
  </si>
  <si>
    <t>SOH/ EDUCATION/ CHILDRENS SEC</t>
  </si>
  <si>
    <t>SOH/ HUMAN SERVICES/ RELOCATION UNIT</t>
  </si>
  <si>
    <t>SOH/ LAND &amp; NATURAL RESOURCES/ KAUAI NATURAL AREAS RESERVE SEC</t>
  </si>
  <si>
    <t>SOH/ PUBLIC SAFETY/ OFFICE SERVICES STAFF/ WCCC</t>
  </si>
  <si>
    <t>SOH/ TRANSPORTATION/ AIRSIDE OPERATIONS SECTION/ AIR-OO</t>
  </si>
  <si>
    <t>SOH/ DEFENSE/ PLANS &amp; TRAINING (S-3)/ HIIB-PT</t>
  </si>
  <si>
    <t>SOH/ EDUCATION/ SERIALS SECTION</t>
  </si>
  <si>
    <t>SOH/ HUMAN SERVICES/ CLERICAL SERVICES UNIT</t>
  </si>
  <si>
    <t>SOH/ LABOR &amp; INDUSTRIAL RELATIONS/ KAUAI CLAIMS SECTION</t>
  </si>
  <si>
    <t>SOH/ LAND &amp; NATURAL RESOURCES/ DIVISION OF LAND MANAGEMENT</t>
  </si>
  <si>
    <t>SOH/ PUBLIC SAFETY/ HEALTH CARE SERVICES OFFICE/ WCCC</t>
  </si>
  <si>
    <t>SOH/ TRANSPORTATION/ LANDSIDE OPERATIONS SECTION/ AIR-OL</t>
  </si>
  <si>
    <t>SOH/ DEFENSE/ PLANS, OPERATIONS &amp; TRAINING/ HIARPOT</t>
  </si>
  <si>
    <t>SOH/ EDUCATION/ SERIALS PROC UNIT</t>
  </si>
  <si>
    <t>SOH/ HUMAN SERVICES/ MANAGEMENT SECTION</t>
  </si>
  <si>
    <t>SOH/ LAND &amp; NATURAL RESOURCES/ LD RES OFC/ ELB</t>
  </si>
  <si>
    <t>SOH/ PUBLIC SAFETY/ OFFENDER SERVICES SECTION/ WCCC</t>
  </si>
  <si>
    <t>SOH/ TRANSPORTATION/ MAINTENANCE SECTION/ AIR-OM</t>
  </si>
  <si>
    <t>SOH/ DEFENSE/ PUBLIC AFFAIRS OFFICE/ HIPAO</t>
  </si>
  <si>
    <t>SOH/ EDUCATION/ YOUNG ADULT SEC</t>
  </si>
  <si>
    <t>SOH/ HUMAN SERVICES/ MANAGEMENT UNIT 1</t>
  </si>
  <si>
    <t>SOH/ LAND &amp; NATURAL RESOURCES/ INV/SHORE CERT</t>
  </si>
  <si>
    <t>SOH/ PUBLIC SAFETY/ EDUCATION SERVICES/ WCCC</t>
  </si>
  <si>
    <t>SOH/ TRANSPORTATION/ KALAEOLA AIRPORT/ AIR-O</t>
  </si>
  <si>
    <t>SOH/ DEFENSE/ PUBLIC AFFAIRS OFFICER/ HIANG/PA</t>
  </si>
  <si>
    <t>SOH/ EDUCATION/ SOC SCI &amp; PHILOS SEC</t>
  </si>
  <si>
    <t>SOH/ HUMAN SERVICES/ MANAGEMENT UNIT 2</t>
  </si>
  <si>
    <t>SOH/ LABOR &amp; INDUSTRIAL RELATIONS/ WORKFORCE DEVELOPMENT DIV/ DLIR-WD</t>
  </si>
  <si>
    <t>SOH/ LAND &amp; NATURAL RESOURCES/ APPRAISAL</t>
  </si>
  <si>
    <t>SOH/ PUBLIC SAFETY/ OPERATING SERVICES SECTION/ WCCC</t>
  </si>
  <si>
    <t>SOH/ TRANSPORTATION/ AIRCRAFT RESCUE &amp; FIREFIGHTING UNIT/ AIR-OCF</t>
  </si>
  <si>
    <t>SOH/ DEFENSE/ PUBLIC INFORMATION SECTION</t>
  </si>
  <si>
    <t>SOH/ EDUCATION/ BUS SCI &amp; TECH SEC</t>
  </si>
  <si>
    <t>SOH/ HUMAN SERVICES/ MANAGEMENT UNIT 3</t>
  </si>
  <si>
    <t>SOH/ LABOR &amp; INDUSTRIAL RELATIONS/ PROG DEV, COORD &amp; EVAL SVCS OFC</t>
  </si>
  <si>
    <t>SOH/ LAND &amp; NATURAL RESOURCES/ ABST/DOCUMENT</t>
  </si>
  <si>
    <t>SOH/ PUBLIC SAFETY/ FOOD SERVICES UNIT/ WCCC</t>
  </si>
  <si>
    <t>SOH/ TRANSPORTATION/ AIR TRAFFIC CONTROL/ AIR-O</t>
  </si>
  <si>
    <t>SOH/ DEFENSE/ PURCHASING &amp; CONTRACTING DIVISION/ HIPFP</t>
  </si>
  <si>
    <t>SOH/ EDUCATION/ HAW &amp; PACIFIC SEC</t>
  </si>
  <si>
    <t>SOH/ HUMAN SERVICES/ MANAGEMENT UNIT 4</t>
  </si>
  <si>
    <t>SOH/ LAND &amp; NATURAL RESOURCES/ AGR RESOURCE</t>
  </si>
  <si>
    <t>SOH/ PUBLIC SAFETY/ SECURITY UNIT/ WCCC</t>
  </si>
  <si>
    <t>SOH/ DEFENSE/ RECRUITING &amp; RETENTION/EO OFFICE/ HIIB-EO</t>
  </si>
  <si>
    <t>SOH/ EDUCATION/ INDEXING UNIT</t>
  </si>
  <si>
    <t>SOH/ HUMAN SERVICES/ MANAGEMENT UNIT 5</t>
  </si>
  <si>
    <t>SOH/ LABOR &amp; INDUSTRIAL RELATIONS/ CLERICAL SERVICES/ DLIR-WD</t>
  </si>
  <si>
    <t>SOH/ LAND &amp; NATURAL RESOURCES/ LD ACQU/DISP BR/ ELC</t>
  </si>
  <si>
    <t>SOH/ PUBLIC SAFETY/ LAUNDRY UNIT/ WCCC</t>
  </si>
  <si>
    <t>SOH/ TRANSPORTATION/ DILLINGHAM FIELD/ AIR-O</t>
  </si>
  <si>
    <t>SOH/ DEFENSE/ RESOURCE MANAGEMENT/ 154 CGP/RM</t>
  </si>
  <si>
    <t>SOH/ EDUCATION/ HAW DOCUMENTS UNIT</t>
  </si>
  <si>
    <t>SOH/ HUMAN SERVICES/ MANAGEMENT UNIT 6</t>
  </si>
  <si>
    <t>SOH/ LABOR &amp; INDUSTRIAL RELATIONS/ TRAINING &amp; DEV STAFF/ DLIR-WD</t>
  </si>
  <si>
    <t>SOH/ LAND &amp; NATURAL RESOURCES/ LD ACQUIS SEC</t>
  </si>
  <si>
    <t>SOH/ PUBLIC SAFETY/ MAINTENANCE UNIT/ WCCC</t>
  </si>
  <si>
    <t>SOH/ TRANSPORTATION/ HAWAII DISTRICT/ AIR-H</t>
  </si>
  <si>
    <t>SOH/ DEFENSE/ RESOURCE MGT DIVISION</t>
  </si>
  <si>
    <t>SOH/ EDUCATION/ ART, MUSIC &amp; REC &amp; AV SEC</t>
  </si>
  <si>
    <t>SOH/ HUMAN SERVICES/ MANAGEMENT UNIT 7</t>
  </si>
  <si>
    <t>SOH/ LABOR &amp; INDUSTRIAL RELATIONS/ EMPLOYMENT &amp; EMPLOYER RELA STAFF/ DLIR-WD</t>
  </si>
  <si>
    <t>SOH/ LAND &amp; NATURAL RESOURCES/ MAUI/KAUAI LD DISP SEC</t>
  </si>
  <si>
    <t>SOH/ PUBLIC SAFETY/ GROUNDS UNIT/ WCCC</t>
  </si>
  <si>
    <t>SOH/ TRANSPORTATION/ OFFICE SERVICES/ AIR-H</t>
  </si>
  <si>
    <t>SOH/ DEFENSE/ SECRETARIAL SERVICES</t>
  </si>
  <si>
    <t>SOH/ EDUCATION/ AV SVCS UNIT</t>
  </si>
  <si>
    <t>SOH/ HUMAN SERVICES/ MANAGEMENT UNIT 8</t>
  </si>
  <si>
    <t>SOH/ LABOR &amp; INDUSTRIAL RELATIONS/ EMPLOYMENT SEC/ DLIR-WD</t>
  </si>
  <si>
    <t>SOH/ LAND &amp; NATURAL RESOURCES/ OAHU/HI LD DISP SEC</t>
  </si>
  <si>
    <t>SOH/ PUBLIC SAFETY/ HAWAII COMMUNITY CORRECTIONAL CTR/ HCCC</t>
  </si>
  <si>
    <t>SOH/ TRANSPORTATION/ SECURITY SERVICES/ AIR-HS</t>
  </si>
  <si>
    <t>SOH/ DEFENSE/ SECURITY &amp; TRAINING (S-2/S-3)/ HITC-ST</t>
  </si>
  <si>
    <t>SOH/ EDUCATION/ LANG, LIT &amp; HIST SEC</t>
  </si>
  <si>
    <t>SOH/ HUMAN SERVICES/ MANAGEMENT UNIT 9</t>
  </si>
  <si>
    <t>SOH/ LABOR &amp; INDUSTRIAL RELATIONS/ EMPLOYMENT &amp; TRAINING FUND SEC/ DLIR-WD</t>
  </si>
  <si>
    <t>SOH/ LAND &amp; NATURAL RESOURCES/ OAHU DIST LD MGMT BR/ ELD</t>
  </si>
  <si>
    <t>SOH/ PUBLIC SAFETY/ OFFICE SERVICES/ HCCC</t>
  </si>
  <si>
    <t>SOH/ TRANSPORTATION/ ENGINEERING SERVICES/ AIR-HE</t>
  </si>
  <si>
    <t>SOH/ DEFENSE/ SENIOR ENLISTED ADVISOR/ HIANG/CMS</t>
  </si>
  <si>
    <t>SOH/ EDUCATION/ LIB FOR BLND&amp;PHYS HDCP</t>
  </si>
  <si>
    <t>SOH/ HUMAN SERVICES/ MAINTENANCE SERVICES SECTION</t>
  </si>
  <si>
    <t>SOH/ LAND &amp; NATURAL RESOURCES/ HI DIST LD MGMT BR/ ELH</t>
  </si>
  <si>
    <t>SOH/ PUBLIC SAFETY/ HEALTH CARE SERVICES SECTION/ HCCC</t>
  </si>
  <si>
    <t>SOH/ TRANSPORTATION/ KONA INTL AIRPORT/ AIR-H</t>
  </si>
  <si>
    <t>SOH/ DEFENSE/ SENIOR RECRUITER/ HIANG/DPR</t>
  </si>
  <si>
    <t>SOH/ HUMAN SERVICES/ CENTRAL MAINTENANCE UNIT</t>
  </si>
  <si>
    <t>SOH/ LABOR &amp; INDUSTRIAL RELATIONS/ HONOLULU OFFICE SECTION</t>
  </si>
  <si>
    <t>SOH/ LAND &amp; NATURAL RESOURCES/ MAUI DIST LD MGMT BR/ ELM</t>
  </si>
  <si>
    <t>SOH/ PUBLIC SAFETY/ OFFENDER SERVICES SECTION/ HCCC</t>
  </si>
  <si>
    <t>SOH/ DEFENSE/ SOCIAL ACTIONS STAFF OFFICER/ HIANG/SL</t>
  </si>
  <si>
    <t>SOH/ EDUCATION/ TRANSCR SVCS SEC</t>
  </si>
  <si>
    <t>SOH/ HUMAN SERVICES/ SITE MAINTENANCE UNIT</t>
  </si>
  <si>
    <t>SOH/ LAND &amp; NATURAL RESOURCES/ KAUAI DIST LD MGMT BR/ ELO</t>
  </si>
  <si>
    <t>SOH/ PUBLIC SAFETY/ OPERATING SERVICES SECTION/ HCCC</t>
  </si>
  <si>
    <t>SOH/ TRANSPORTATION/ AIRCRAFT RESCUE &amp; FIREFIGHTING SECT/ AIR-HF</t>
  </si>
  <si>
    <t>SOH/ DEFENSE/ SOH/ DEFENSE/ HIDOD</t>
  </si>
  <si>
    <t>SOH/ EDUCATION/ PUB SVCS SEC</t>
  </si>
  <si>
    <t>SOH/ HUMAN SERVICES/ DISTRICT A</t>
  </si>
  <si>
    <t>SOH/ LABOR &amp; INDUSTRIAL RELATIONS/ EMPL &amp; EMPLOYER RELA UNIT I/ DLIR-WD</t>
  </si>
  <si>
    <t>SOH/ LAND &amp; NATURAL RESOURCES/ STATE PARKS DIVISION/ FSP</t>
  </si>
  <si>
    <t>SOH/ PUBLIC SAFETY/ FOOD SERVICES UNIT/ HCCC</t>
  </si>
  <si>
    <t>SOH/ TRANSPORTATION/ AIRPORT OPERATIONS CONTROL/ AIR-H</t>
  </si>
  <si>
    <t>SOH/ DEFENSE/ SPECIAL PLANNING STAFF</t>
  </si>
  <si>
    <t>SOH/ EDUCATION/ EAST OAHU PUB LIB DIST</t>
  </si>
  <si>
    <t>SOH/ HUMAN SERVICES/ DISTRICT B</t>
  </si>
  <si>
    <t>SOH/ LABOR &amp; INDUSTRIAL RELATIONS/ EMPL &amp; EMPLOYER RELA UNIT II/ DLIR-WD</t>
  </si>
  <si>
    <t>SOH/ LAND &amp; NATURAL RESOURCES/ STAFF &amp; SUPPTV SERV/ FSS</t>
  </si>
  <si>
    <t>SOH/ PUBLIC SAFETY/ SECURITY UNIT/ HCCC</t>
  </si>
  <si>
    <t>SOH/ TRANSPORTATION/ MAINTENANCE SECTION/ AIR-HM</t>
  </si>
  <si>
    <t>SOH/ DEFENSE/ SPECIAL STAFF - INSPECTOR GENERAL/ HIIG</t>
  </si>
  <si>
    <t>SOH/ HUMAN SERVICES/ DISTRICT C</t>
  </si>
  <si>
    <t>SOH/ LABOR &amp; INDUSTRIAL RELATIONS/ TRAINING &amp; DEV UNIT I/ DLIR-WD</t>
  </si>
  <si>
    <t>SOH/ LAND &amp; NATURAL RESOURCES/ ARCHAEOLOGICAL UNIT/ FAU</t>
  </si>
  <si>
    <t>SOH/ PUBLIC SAFETY/ MAINTENANCE UNIT/ HCCC</t>
  </si>
  <si>
    <t>SOH/ TRANSPORTATION/ HILO INTL AIRPORT/ AIR-HL</t>
  </si>
  <si>
    <t>SOH/ DEFENSE/ STAFF JUDGE ADVOCATE OFFICE/ HIJAG</t>
  </si>
  <si>
    <t>SOH/ EDUCATION/ KAHUKU PUB/SCH</t>
  </si>
  <si>
    <t>SOH/ HUMAN SERVICES/ CONTRACTS ADMIN SECTION</t>
  </si>
  <si>
    <t>SOH/ LABOR &amp; INDUSTRIAL RELATIONS/ TRAINING &amp; DEV UNIT II/ DLIR-WD</t>
  </si>
  <si>
    <t>SOH/ LAND &amp; NATURAL RESOURCES/ PROJECT CONTROL SEC/ FPC</t>
  </si>
  <si>
    <t>SOH/ PUBLIC SAFETY/ KAUAI COMMUNITY CORRECTIONAL CTR/ KCCC</t>
  </si>
  <si>
    <t>SOH/ TRANSPORTATION/ AIRCRAFT RESCUE &amp; FIREFIGHTING SECT/ AIR-HL</t>
  </si>
  <si>
    <t>SOH/ DEFENSE/ STAFF JUDGE ADVOCATE/ HIANG/JA</t>
  </si>
  <si>
    <t>SOH/ EDUCATION/ CIRC SVCS</t>
  </si>
  <si>
    <t>SOH/ HUMAN SERVICES/ PRIVATE CONTRACTS UNIT</t>
  </si>
  <si>
    <t>SOH/ LABOR &amp; INDUSTRIAL RELATIONS/ TRAINING &amp; DEV UNIT III/ DLIR-WD</t>
  </si>
  <si>
    <t>SOH/ LAND &amp; NATURAL RESOURCES/ HERITAGE CONS &amp; REC SERV/ FHC</t>
  </si>
  <si>
    <t>SOH/ PUBLIC SAFETY/ OFFICE SERVICES STAFF/ KCCC</t>
  </si>
  <si>
    <t>SOH/ TRANSPORTATION/ AIRPORT OPERATIONS CONTROL/ AIR-HL</t>
  </si>
  <si>
    <t>SOH/ DEFENSE/ STAFF JUDGE ADVOCATE/ HIARJA</t>
  </si>
  <si>
    <t>SOH/ EDUCATION/ AINA HAINA</t>
  </si>
  <si>
    <t>SOH/ HUMAN SERVICES/ PROJECT-BASED SUBSIDY UNIT</t>
  </si>
  <si>
    <t>SOH/ LABOR &amp; INDUSTRIAL RELATIONS/ VETERAN SERVICES/ DLIR-WD</t>
  </si>
  <si>
    <t>SOH/ LAND &amp; NATURAL RESOURCES/ PARK PLANNING BR/ FPB</t>
  </si>
  <si>
    <t>SOH/ PUBLIC SAFETY/ HEALTH CARE SERVICES SECTION/ KCCC</t>
  </si>
  <si>
    <t>SOH/ TRANSPORTATION/ GENERAL MAINTENANCE SECTION/ AIR-HL</t>
  </si>
  <si>
    <t>SOH/ DEFENSE/ STAFF JUDGE ADVOCATE/ HIIB-JA</t>
  </si>
  <si>
    <t>SOH/ HUMAN SERVICES/ HOUSING PROGRAMS BRANCH</t>
  </si>
  <si>
    <t>SOH/ LABOR &amp; INDUSTRIAL RELATIONS/ WAIPAHU OFFICE SECTION</t>
  </si>
  <si>
    <t>SOH/ LAND &amp; NATURAL RESOURCES/ PARKS DEVELOPMENT BR/ FDB</t>
  </si>
  <si>
    <t>SOH/ PUBLIC SAFETY/ OFFENDER SERVICES SECTION/ KCCC</t>
  </si>
  <si>
    <t>SOH/ TRANSPORTATION/ WAIMEA-KOHALA AIRPORT/ AIR-H</t>
  </si>
  <si>
    <t>SOH/ DEFENSE/ STATE AIR SURGEON/ HIANG/SG</t>
  </si>
  <si>
    <t>SOH/ EDUCATION/ HAWAII KAI</t>
  </si>
  <si>
    <t>SOH/ HUMAN SERVICES/ RESIDENT SERVICE SECTION</t>
  </si>
  <si>
    <t>SOH/ LABOR &amp; INDUSTRIAL RELATIONS/ CLERICAL SVCS/ DLIR-WD</t>
  </si>
  <si>
    <t>SOH/ LAND &amp; NATURAL RESOURCES/ RESOURCES MGMT BR/ FRB</t>
  </si>
  <si>
    <t>SOH/ PUBLIC SAFETY/ OPERATING SERVICES SECTION/ KCCC</t>
  </si>
  <si>
    <t>SOH/ TRANSPORTATION/ GENERAL MAINTENANCE SECTION/ AIR-H</t>
  </si>
  <si>
    <t>SOH/ DEFENSE/ STATE AVIATION OFFICE/ HIARAV</t>
  </si>
  <si>
    <t>SOH/ HUMAN SERVICES/ HOMELESS PROGRAMS SECTION</t>
  </si>
  <si>
    <t>SOH/ LABOR &amp; INDUSTRIAL RELATIONS/ EMPL &amp; EMPLOYER RELA UNIT/ DLIR-WD</t>
  </si>
  <si>
    <t>SOH/ LAND &amp; NATURAL RESOURCES/ HAWAII PARKS SEC/ FHP</t>
  </si>
  <si>
    <t>SOH/ PUBLIC SAFETY/ FOOD SERVICES UNIT/ KCCC</t>
  </si>
  <si>
    <t>SOH/ TRANSPORTATION/ AIRCRAFT RESCUE &amp; FIREFIGHTING/ AIR-H</t>
  </si>
  <si>
    <t>SOH/ DEFENSE/ STATE CEMETERY BRANCH</t>
  </si>
  <si>
    <t>SOH/ EDUCATION/ KAILUA</t>
  </si>
  <si>
    <t>SOH/ HUMAN SERVICES/ SOCIAL SERVICES DIVISION/ DHS-SSD</t>
  </si>
  <si>
    <t>SOH/ LABOR &amp; INDUSTRIAL RELATIONS/ TRAINING &amp; DEV UNIT/ DLIR-WD</t>
  </si>
  <si>
    <t>SOH/ LAND &amp; NATURAL RESOURCES/ WAILOA CENTER UNIT/ FWC</t>
  </si>
  <si>
    <t>SOH/ PUBLIC SAFETY/ SECURITY UNIT/ KCCC</t>
  </si>
  <si>
    <t>SOH/ TRANSPORTATION/ UPOLU AIRPORT/ AIR-H</t>
  </si>
  <si>
    <t>SOH/ DEFENSE/ STATE CIVIL DEFENSE DIVISION/ HICD</t>
  </si>
  <si>
    <t>SOH/ HUMAN SERVICES/ SUPPORT SERVICES OFFICE/ DHS-SSD-SSO</t>
  </si>
  <si>
    <t>SOH/ LAND &amp; NATURAL RESOURCES/ LAPAKAHI UNIT/ FLU</t>
  </si>
  <si>
    <t>SOH/ PUBLIC SAFETY/ MAINTENANCE UNIT/ KCCC</t>
  </si>
  <si>
    <t>SOH/ TRANSPORTATION/ MAUI DISTRICT/ AIR-M</t>
  </si>
  <si>
    <t>SOH/ DEFENSE/ STATE FAMILY PROGRAM OFFICE/ HISFPO</t>
  </si>
  <si>
    <t>SOH/ EDUCATION/ KAIMUKI</t>
  </si>
  <si>
    <t>SOH/ HUMAN SERVICES/ FEDERAL REVENUE &amp; PROGRAM SUPPORT/ DHS-SSD-FR&amp;PS</t>
  </si>
  <si>
    <t>SOH/ LABOR &amp; INDUSTRIAL RELATIONS/ KANEOHE OFFICE SECTION/ DLIR-WD</t>
  </si>
  <si>
    <t>SOH/ LAND &amp; NATURAL RESOURCES/ KAUAI PARKS SEC/ FKP</t>
  </si>
  <si>
    <t>SOH/ PUBLIC SAFETY/ MAUI COMMUNITY CORRECTIONAL CENTER/ MCCC</t>
  </si>
  <si>
    <t>SOH/ TRANSPORTATION/ OFFICE SERVICES/ AIR-M</t>
  </si>
  <si>
    <t>SOH/ DEFENSE/ STATE FISCAL SECTION/ HIADMF</t>
  </si>
  <si>
    <t>SOH/ HUMAN SERVICES/ MANAGEMENT INFO &amp; COMPLIANCE/ DHS-SSD-SSO</t>
  </si>
  <si>
    <t>SOH/ LAND &amp; NATURAL RESOURCES/ MAUI PARKS SEC/ FMP</t>
  </si>
  <si>
    <t>SOH/ PUBLIC SAFETY/ OFFICE SERVICES STAFF/ MCCC</t>
  </si>
  <si>
    <t>SOH/ TRANSPORTATION/ HANA AIRPORT/ AIR-M</t>
  </si>
  <si>
    <t>SOH/ DEFENSE/ STATE PERSONNEL SECTION/ HIADMP</t>
  </si>
  <si>
    <t>SOH/ EDUCATION/ CHILDRENS SVCS</t>
  </si>
  <si>
    <t>SOH/ HUMAN SERVICES/ PURCHASE OF SERVICES &amp; GRANTS MGMT/ DHS-SSD-POS&amp;G</t>
  </si>
  <si>
    <t>SOH/ LAND &amp; NATURAL RESOURCES/ OAHU PARKS SEC/ FOP</t>
  </si>
  <si>
    <t>SOH/ PUBLIC SAFETY/ HEALTH CARE SERVICES SECTION/ MCCC</t>
  </si>
  <si>
    <t>SOH/ TRANSPORTATION/ KALAUPAPA AIRPORT/ AIR-M</t>
  </si>
  <si>
    <t>SOH/ DEFENSE/ STATE SAFETY OFFICE/ HIARS</t>
  </si>
  <si>
    <t>SOH/ EDUCATION/ KALIHI-PALAMA</t>
  </si>
  <si>
    <t>SOH/ HUMAN SERVICES/ MANAGEMENT INFO &amp; COMPLIANCE/ DHS-SSD-MI&amp;C</t>
  </si>
  <si>
    <t>SOH/ LAND &amp; NATURAL RESOURCES/ ROYAL MAUSOLEUM SM/ FRM</t>
  </si>
  <si>
    <t>SOH/ PUBLIC SAFETY/ OFFENDER SERVICES SECTION/ MCCC</t>
  </si>
  <si>
    <t>SOH/ TRANSPORTATION/ KAHULUI AIRPORT/ AIR-M</t>
  </si>
  <si>
    <t>SOH/ DEFENSE/ STATE SURFACE MAINT OFFICE/ HIARM</t>
  </si>
  <si>
    <t>SOH/ HUMAN SERVICES/ SYSTEMS OPERATION UNIT/ DHS-SSD-SO</t>
  </si>
  <si>
    <t>SOH/ LAND &amp; NATURAL RESOURCES/ KAHANA VALLEY SP/ FKV</t>
  </si>
  <si>
    <t>SOH/ PUBLIC SAFETY/ OPERATING SERVICES SECTION/ MCCC</t>
  </si>
  <si>
    <t>SOH/ TRANSPORTATION/ AIRCRAFT RESCUE &amp; FIREFIGHTING SECT/ AIR-MF</t>
  </si>
  <si>
    <t>SOH/ DEFENSE/ SUPPORT PERSONNEL MGT OFFICE/ HISPMO</t>
  </si>
  <si>
    <t>SOH/ EDUCATION/ KANEOHE</t>
  </si>
  <si>
    <t>SOH/ HUMAN SERVICES/ MEDICAID WAIVER STAFF/ DHS-SSD-MWS</t>
  </si>
  <si>
    <t>SOH/ LABOR &amp; INDUSTRIAL RELATIONS/ HILO OFFICE SECTION/ DLIR-WD</t>
  </si>
  <si>
    <t>SOH/ LAND &amp; NATURAL RESOURCES/ WATER RESOURCE MANAGEMENT DIVISION/ DWRM</t>
  </si>
  <si>
    <t>SOH/ PUBLIC SAFETY/ FOOD SERVICES UNIT/ MCCC</t>
  </si>
  <si>
    <t>SOH/ TRANSPORTATION/ GENERAL CONSTRUCTION &amp; MAINT SECT/ AIR-MM</t>
  </si>
  <si>
    <t>SOH/ DEFENSE/ SUPPORT/ 154 CGP/DCS</t>
  </si>
  <si>
    <t>SOH/ HUMAN SERVICES/ CONTRACTS/MONITORING UNIT/ DHS-SSD-CMU</t>
  </si>
  <si>
    <t>SOH/ LAND &amp; NATURAL RESOURCES/ COMM ON WATER RESOURCE MANAGEMENT</t>
  </si>
  <si>
    <t>SOH/ PUBLIC SAFETY/ SECURITY UNIT/ MCCC</t>
  </si>
  <si>
    <t>SOH/ TRANSPORTATION/ OPERATIONS SECTION/ AIR-MO</t>
  </si>
  <si>
    <t>SOH/ DEFENSE/ SURGEON/ HIARHS</t>
  </si>
  <si>
    <t>SOH/ EDUCATION/ BOOKMOBILE SVCS</t>
  </si>
  <si>
    <t>SOH/ HUMAN SERVICES/ FISCAL &amp; INFORMATION UNIT/ DHS-SSD-F&amp;I</t>
  </si>
  <si>
    <t>SOH/ LAND &amp; NATURAL RESOURCES/ PLANNING BRANCH</t>
  </si>
  <si>
    <t>SOH/ PUBLIC SAFETY/ MAINTENANCE UNIT/ MCCC</t>
  </si>
  <si>
    <t>SOH/ TRANSPORTATION/ KAPALUA AIRPORT/ AIR-M</t>
  </si>
  <si>
    <t>SOH/ DEFENSE/ SURGEON/ HIIB-MD</t>
  </si>
  <si>
    <t>SOH/ EDUCATION/ LILIHA</t>
  </si>
  <si>
    <t>SOH/ HUMAN SERVICES/ PLANNING STAFF/ DHS-SSD-PLAN</t>
  </si>
  <si>
    <t>SOH/ LABOR &amp; INDUSTRIAL RELATIONS/ VETERAN SERVICES</t>
  </si>
  <si>
    <t>SOH/ LAND &amp; NATURAL RESOURCES/ SURVEY BRANCH</t>
  </si>
  <si>
    <t>SOH/ PUBLIC SAFETY/ CORRECTIONAL FACILITY DIVISION/ MCCC</t>
  </si>
  <si>
    <t>SOH/ TRANSPORTATION/ AIRCRAFT RESCUE &amp; FIREFIGHTING/ AIR-M</t>
  </si>
  <si>
    <t>SOH/ DEFENSE/ TECHNICIAN PERSONNEL MGT BRANCH/ HISPMO-M</t>
  </si>
  <si>
    <t>SOH/ HUMAN SERVICES/ STAFF DEVELOPMENT STAFF/ DHS-SSD-SDS</t>
  </si>
  <si>
    <t>SOH/ LAND &amp; NATURAL RESOURCES/ WATER RESOURCES INVESTIGATION SECT</t>
  </si>
  <si>
    <t>SOH/ PUBLIC SAFETY/ HALAWA CORRECTIONAL FACILITY/ HCF</t>
  </si>
  <si>
    <t>SOH/ TRANSPORTATION/ AIR TRAFFIC CONTROL/ AIR-M</t>
  </si>
  <si>
    <t>SOH/ DEFENSE/ TELECOMMUNICATIONS BRANCH/ HICDCM</t>
  </si>
  <si>
    <t>SOH/ EDUCATION/ MCCULLY-MOILIILI</t>
  </si>
  <si>
    <t>SOH/ HUMAN SERVICES/ ADULT &amp; COMMUNITY CARE SERVICES BR/ DHS-SSD-ACCS</t>
  </si>
  <si>
    <t>SOH/ LABOR &amp; INDUSTRIAL RELATIONS/ KONA OFFICE SECTION/ DLIR-WD</t>
  </si>
  <si>
    <t>SOH/ LAND &amp; NATURAL RESOURCES/ WATER RESOURCES ASSESSMENT SECTION</t>
  </si>
  <si>
    <t>SOH/ PUBLIC SAFETY/ OFFICE SERVICES STAFF/ HCF</t>
  </si>
  <si>
    <t>SOH/ TRANSPORTATION/ GENERAL MAINTENANCE SECTION/ AIR-M</t>
  </si>
  <si>
    <t>SOH/ DEFENSE/ TRADES UNIT</t>
  </si>
  <si>
    <t>SOH/ HUMAN SERVICES/ PROGRAM DEVELOPMENT STAFF/ DHS-SSD-PDS</t>
  </si>
  <si>
    <t>SOH/ LAND &amp; NATURAL RESOURCES/ REGULATION BRANCH</t>
  </si>
  <si>
    <t>SOH/ PUBLIC SAFETY/ CLERICAL SUPPORT SERVICES/ HCF</t>
  </si>
  <si>
    <t>SOH/ TRANSPORTATION/ LANAI AIRPORT/ AIR-M</t>
  </si>
  <si>
    <t>SOH/ DEFENSE/ TRAINING, EDUCATION &amp; INFO BRANCH/ HICDTI</t>
  </si>
  <si>
    <t>SOH/ HUMAN SERVICES/ COMMUNITY LONG TERM CARE UNIT/ DHS-SSD-CLTC</t>
  </si>
  <si>
    <t>SOH/ LAND &amp; NATURAL RESOURCES/ WATER RESOURCES ALLOCATION SECTION</t>
  </si>
  <si>
    <t>SOH/ PUBLIC SAFETY/ PERSONNEL UNIT/ HCF</t>
  </si>
  <si>
    <t>SOH/ DEFENSE/ TROOP COMMAND/ HITC</t>
  </si>
  <si>
    <t>SOH/ EDUCATION/ MANOA</t>
  </si>
  <si>
    <t>SOH/ HUMAN SERVICES/ FOSTER GRANDPARENT PROGRAM/ DHS-SSD-FGP</t>
  </si>
  <si>
    <t>SOH/ LAND &amp; NATURAL RESOURCES/ SURFACE WATER PROGRAMS SECTION</t>
  </si>
  <si>
    <t>SOH/ PUBLIC SAFETY/ FISCAL UNIT/ HCF</t>
  </si>
  <si>
    <t>SOH/ DEFENSE/ U.S. PROPERTY &amp; FISCAL OFFICE/ HIPFO</t>
  </si>
  <si>
    <t>SOH/ HUMAN SERVICES/ SENIOR COMPANION PROGRAM/ DHS-SSD-SCP</t>
  </si>
  <si>
    <t>SOH/ LAND &amp; NATURAL RESOURCES/ GRND WATER PERMITS/SPEC PROJ SECT</t>
  </si>
  <si>
    <t>SOH/ PUBLIC SAFETY/ SUPPLY UNIT/ HCF</t>
  </si>
  <si>
    <t>SOH/ TRANSPORTATION/ MOLOKAI AIRPORT/ AIR-M</t>
  </si>
  <si>
    <t>SOH/ DEFENSE/ VET SERVICES BRANCH</t>
  </si>
  <si>
    <t>SOH/ EDUCATION/ WAIKIKI-KAPAHULU</t>
  </si>
  <si>
    <t>SOH/ HUMAN SERVICES/ RESPITE COMPANION PROGRAM UNIT/ DHS-SSD-RCP</t>
  </si>
  <si>
    <t>SOH/ LABOR &amp; INDUSTRIAL RELATIONS/ WAILUKU OFFICE SECTION/ DLIR-WD</t>
  </si>
  <si>
    <t>SOH/ LAND &amp; NATURAL RESOURCES/ ENFORCEMENT SECTION</t>
  </si>
  <si>
    <t>SOH/ PUBLIC SAFETY/ HIGH SECURITY RESIDENTIAL SECTION/ HCF</t>
  </si>
  <si>
    <t>SOH/ DEFENSE/ VICE DIRECTOR/ HICDVD</t>
  </si>
  <si>
    <t>SOH/ HUMAN SERVICES/ OAHU ADULT &amp; COMMUNITY CARE SVCS/ DHS-SSD-OACCS</t>
  </si>
  <si>
    <t>SOH/ LAND &amp; NATURAL RESOURCES/ PERSONNEL OFFICE/ APO</t>
  </si>
  <si>
    <t>SOH/ PUBLIC SAFETY/ MEDIUM SECURITY RESIDENTIAL SEC/ HCF</t>
  </si>
  <si>
    <t>SOH/ DEFENSE/ YOUTH CHALLENGE ACADEMY/ DOD-YCA</t>
  </si>
  <si>
    <t>SOH/ EDUCATION/ WAIMANALO PUB/SCH</t>
  </si>
  <si>
    <t>SOH/ HUMAN SERVICES/ NURSING SERVICES/ DHS-SSD-OACCS</t>
  </si>
  <si>
    <t>SOH/ LAND &amp; NATURAL RESOURCES/ CONSERVATION &amp; RESOURCES ENFORCEMNT/ IAD</t>
  </si>
  <si>
    <t>SOH/ PUBLIC SAFETY/ CLERICAL SUPPORT STAFF/ HCF</t>
  </si>
  <si>
    <t>SOH/ TRANSPORTATION/ KAUAI DISTRICT/ AIR-K</t>
  </si>
  <si>
    <t>SOH/ HUMAN SERVICES/ ADULT INTAKE UNIT/ DHS-SSD-AIU</t>
  </si>
  <si>
    <t>SOH/ LAND &amp; NATURAL RESOURCES/ PRGM SUPPT SVCS OFC/ ISS</t>
  </si>
  <si>
    <t>SOH/ PUBLIC SAFETY/ OPERATIONS UNIT/ HCF</t>
  </si>
  <si>
    <t>SOH/ TRANSPORTATION/ OFFICE SERVICES/ AIR-K</t>
  </si>
  <si>
    <t>SOH/ EDUCATION/ WEST OAHU PUB LIB DIST</t>
  </si>
  <si>
    <t>SOH/ HUMAN SERVICES/ ADULT PROTECTIVE SERVICES UNIT/ DHS-SSD-APSU</t>
  </si>
  <si>
    <t>SOH/ LAND &amp; NATURAL RESOURCES/ CLERICAL SVCS OFC/ ICL</t>
  </si>
  <si>
    <t>SOH/ PUBLIC SAFETY/ HEALTH CARE SERVICES SECTION/ HCF</t>
  </si>
  <si>
    <t>SOH/ TRANSPORTATION/ SECURITY SERVICES/ AIR-K</t>
  </si>
  <si>
    <t>SOH/ HUMAN SERVICES/ ADULT SERVICES UNIT 1/ DHS-SSD-ASU1</t>
  </si>
  <si>
    <t>SOH/ LABOR &amp; INDUSTRIAL RELATIONS/ KAUNAKAKAI OFFICE SECTION/ DLIR-WD</t>
  </si>
  <si>
    <t>SOH/ LAND &amp; NATURAL RESOURCES/ HAWAII BRANCH/ IHA</t>
  </si>
  <si>
    <t>SOH/ PUBLIC SAFETY/ NURSING SERVICES UNIT/ HCF</t>
  </si>
  <si>
    <t>SOH/ TRANSPORTATION/ ENGINEERING SERVICES/ AIR-KE</t>
  </si>
  <si>
    <t>SOH/ EDUCATION/ EWA BEACH PUB/SCH</t>
  </si>
  <si>
    <t>SOH/ HUMAN SERVICES/ ADULT SERVICES UNIT 2/ DHS-SSD-ASU2</t>
  </si>
  <si>
    <t>SOH/ LAND &amp; NATURAL RESOURCES/ WEST HI DIST/ IHW</t>
  </si>
  <si>
    <t>SOH/ PUBLIC SAFETY/ MEDICAL UNIT/ HCF</t>
  </si>
  <si>
    <t>SOH/ TRANSPORTATION/ PORT ALLEN AIRPORT/ AIR-K</t>
  </si>
  <si>
    <t>SOH/ HUMAN SERVICES/ EAST HAWAII ADULT &amp; COMM CARE SVCS/ DHS-SSD-EHACC</t>
  </si>
  <si>
    <t>SOH/ LAND &amp; NATURAL RESOURCES/ EAST HI DIST/ IHE</t>
  </si>
  <si>
    <t>SOH/ PUBLIC SAFETY/ DENTAL SERVICES UNIT/ HCF</t>
  </si>
  <si>
    <t>SOH/ TRANSPORTATION/ LIHUE AIRPORT/ AIR-VK</t>
  </si>
  <si>
    <t>SOH/ HUMAN SERVICES/ NURSING HOME WITHOUT WALLS UNIT/ DHS-SSD-EHAAC</t>
  </si>
  <si>
    <t>SOH/ LABOR &amp; INDUSTRIAL RELATIONS/ EMPL &amp; EMPLOYER RELA SECTION/ DLIR-WD</t>
  </si>
  <si>
    <t>SOH/ LAND &amp; NATURAL RESOURCES/ NORTH HI DIST</t>
  </si>
  <si>
    <t>SOH/ PUBLIC SAFETY/ PHARMACY UNIT/ HCF</t>
  </si>
  <si>
    <t>SOH/ TRANSPORTATION/ AIRPORT OPERATIONS CONTROL/ AIR-KO</t>
  </si>
  <si>
    <t>SOH/ EDUCATION/ AV AVCS</t>
  </si>
  <si>
    <t>SOH/ HUMAN SERVICES/ WEST HAWAII ADULT &amp; COMM CARE SVCS/ DHS-SSD-WHACC</t>
  </si>
  <si>
    <t>SOH/ LABOR &amp; INDUSTRIAL RELATIONS/ TRAINING &amp; DEV SECTION/ DLIR-WD</t>
  </si>
  <si>
    <t>SOH/ LAND &amp; NATURAL RESOURCES/ MAUI BRANCH/ IMA</t>
  </si>
  <si>
    <t>SOH/ PUBLIC SAFETY/ MEDICAL RECORDS UNIT/ HCF</t>
  </si>
  <si>
    <t>SOH/ TRANSPORTATION/ MAINTENANCE SECTION/ AIR-KM</t>
  </si>
  <si>
    <t>SOH/ EDUCATION/ AIEA</t>
  </si>
  <si>
    <t>SOH/ HUMAN SERVICES/ NURSING HOME WITHOUT WALLS UNIT/ DHS-SSD-WHACC</t>
  </si>
  <si>
    <t>SOH/ LABOR &amp; INDUSTRIAL RELATIONS/ RESEARCH AND STATISTICS OFFICE/ DLIR-R&amp;S</t>
  </si>
  <si>
    <t>SOH/ LAND &amp; NATURAL RESOURCES/ EAST MI DIST/ IMO</t>
  </si>
  <si>
    <t>SOH/ PUBLIC SAFETY/ OFFENDER SERVICES SECTION/ HCF</t>
  </si>
  <si>
    <t>SOH/ TRANSPORTATION/ CUSTODIAL SECTION/ AIR-K</t>
  </si>
  <si>
    <t>SOH/ HUMAN SERVICES/ KAU UNIT/ DHS-SSD-KAU</t>
  </si>
  <si>
    <t>SOH/ LABOR &amp; INDUSTRIAL RELATIONS/ LABOR MARKET INFO STAFF/ DLIR-R&amp;S</t>
  </si>
  <si>
    <t>SOH/ LAND &amp; NATURAL RESOURCES/ WEST MI DIST/ ILA</t>
  </si>
  <si>
    <t>SOH/ PUBLIC SAFETY/ EDUCATION UNIT/ HCF</t>
  </si>
  <si>
    <t>SOH/ TRANSPORTATION/ AIRCRAFT RESCUE &amp; FIREFIGHTING/ AIR-KF</t>
  </si>
  <si>
    <t>SOH/ EDUCATION/ MILILANI</t>
  </si>
  <si>
    <t>SOH/ HUMAN SERVICES/ KAUAI ADULT &amp; COMMUNITY CARE SVCS/ DHS-SSD-KACCS</t>
  </si>
  <si>
    <t>SOH/ LABOR &amp; INDUSTRIAL RELATIONS/ LABOR MARKET RES SEC/ DLIR-R&amp;S</t>
  </si>
  <si>
    <t>SOH/ LAND &amp; NATURAL RESOURCES/ MOLOKAI DIST</t>
  </si>
  <si>
    <t>SOH/ PUBLIC SAFETY/ LIBRARY UNIT/ HCF</t>
  </si>
  <si>
    <t>SOH/ TRANSPORTATION/ AIRPORTS PLANNING OFFICE/ AIR-P</t>
  </si>
  <si>
    <t>SOH/ HUMAN SERVICES/ NURSING HOME WITHOUT WALLS UNIT/ DHS-SSD-KACCS</t>
  </si>
  <si>
    <t>SOH/ LABOR &amp; INDUSTRIAL RELATIONS/ LABOR FORCE SECTION/ DLIR-R&amp;S</t>
  </si>
  <si>
    <t>SOH/ LAND &amp; NATURAL RESOURCES/ LANAI DIST</t>
  </si>
  <si>
    <t>SOH/ PUBLIC SAFETY/ RECREATION UNIT/ HCF</t>
  </si>
  <si>
    <t>SOH/ TRANSPORTATION/ MASTER PLANNING STAFF/ AIR-PA</t>
  </si>
  <si>
    <t>SOH/ EDUCATION/ PEARL CITY</t>
  </si>
  <si>
    <t>SOH/ HUMAN SERVICES/ MAUI/MOLOKAI/LANAI ADULT &amp; COM CARE/ DHS-SSD-MACCS</t>
  </si>
  <si>
    <t>SOH/ LABOR &amp; INDUSTRIAL RELATIONS/ CAREER INFO DELIVERY SYSTEM SEC/ DLIR-R&amp;S</t>
  </si>
  <si>
    <t>SOH/ LAND &amp; NATURAL RESOURCES/ KAUAI BRANCH/ IKA</t>
  </si>
  <si>
    <t>SOH/ PUBLIC SAFETY/ VOLUNTEER SERVICES UNIT/ HCF</t>
  </si>
  <si>
    <t>SOH/ TRANSPORTATION/ CIP STAFF/ AIR</t>
  </si>
  <si>
    <t>SOH/ HUMAN SERVICES/ NURSING HOME WITHOUT WALLS UNIT/ DHS-SSD-MACCS</t>
  </si>
  <si>
    <t>SOH/ LABOR &amp; INDUSTRIAL RELATIONS/ CLERICAL SERVICES/ DLIR-R&amp;S</t>
  </si>
  <si>
    <t>SOH/ LAND &amp; NATURAL RESOURCES/ EAST KAUAI DIST</t>
  </si>
  <si>
    <t>SOH/ PUBLIC SAFETY/ CORRECTIONAL INDUSTRIES/ HCF</t>
  </si>
  <si>
    <t>SOH/ TRANSPORTATION/ DEVELOPMENT &amp; MARKETING STAFF/ AIR-PD</t>
  </si>
  <si>
    <t>SOH/ HUMAN SERVICES/ MOLOKAI UNIT/ DHS-SSD-MACCS</t>
  </si>
  <si>
    <t>SOH/ LABOR &amp; INDUSTRIAL RELATIONS/ OPERATIONS MGMT INFO STAFF/ DLIR-R&amp;S</t>
  </si>
  <si>
    <t>SOH/ LAND &amp; NATURAL RESOURCES/ WEST KAUAI DIST</t>
  </si>
  <si>
    <t>SOH/ TRANSPORTATION/ ENVIRONMENTAL STAFF/ AIR-PE</t>
  </si>
  <si>
    <t>SOH/ HUMAN SERVICES/ CHILD WELFARE SERVICES BRANCH/ DHS-CWS</t>
  </si>
  <si>
    <t>SOH/ LABOR &amp; INDUSTRIAL RELATIONS/ OFFICE OF COMMUNITY SERVICES/ DLIR-OCS</t>
  </si>
  <si>
    <t>SOH/ LAND &amp; NATURAL RESOURCES/ OAHU BRANCH/ IOA</t>
  </si>
  <si>
    <t>SOH/ TRANSPORTATION/ STATISTICAL STAFF/ AIR-PS</t>
  </si>
  <si>
    <t>SOH/ EDUCATION/ WAHIAWA</t>
  </si>
  <si>
    <t>SOH/ HUMAN SERVICES/ PROGRAM DEVELOPMENT STAFF/ DHS-CWS-PDS</t>
  </si>
  <si>
    <t>SOH/ LABOR &amp; INDUSTRIAL RELATIONS/ CLERICAL SERVICES/ DLIR-OCS</t>
  </si>
  <si>
    <t>SOH/ LAND &amp; NATURAL RESOURCES/ MOLOKAI ISLAND BOARD COUNCIL/ JMB</t>
  </si>
  <si>
    <t>SOH/ PUBLIC SAFETY/ PRINT SHOP UNIT/ HCF</t>
  </si>
  <si>
    <t>SOH/ TRANSPORTATION/ HARBORS DIVISION/ HAR</t>
  </si>
  <si>
    <t>SOH/ HUMAN SERVICES/ CENTRAL CHILD WELFARE SERVICES SEC/ DHS-CWS-CCWS</t>
  </si>
  <si>
    <t>SOH/ LABOR &amp; INDUSTRIAL RELATIONS/ FISCAL STAFF/ DLIR-OCS</t>
  </si>
  <si>
    <t>SOH/ LAND &amp; NATURAL RESOURCES/ HISTORIC PRESERVATION/ JHP</t>
  </si>
  <si>
    <t>SOH/ PUBLIC SAFETY/ FURNITURE REPAIR UNIT/ HCF</t>
  </si>
  <si>
    <t>SOH/ TRANSPORTATION/ STAFF SERVICES OFFICE/ HAR-S</t>
  </si>
  <si>
    <t>SOH/ EDUCATION/ WAIALUA</t>
  </si>
  <si>
    <t>SOH/ HUMAN SERVICES/ CENTRAL CHILD WELFARE SVCS UNIT 1/ DHS-CWS-CCWS</t>
  </si>
  <si>
    <t>SOH/ LABOR &amp; INDUSTRIAL RELATIONS/ RESEARCH, PLANNING &amp; RESOURCE DEV/ DLIR-OCS</t>
  </si>
  <si>
    <t>SOH/ LAND &amp; NATURAL RESOURCES/ KAUAI ISLAND BOARD COUNCIL/ JKB</t>
  </si>
  <si>
    <t>SOH/ PUBLIC SAFETY/ AUTOMOTIVE REPAIR UNIT/ HCF</t>
  </si>
  <si>
    <t>SOH/ TRANSPORTATION/ ACCOUNTING STAFF/ HAR-SF</t>
  </si>
  <si>
    <t>SOH/ EDUCATION/ WAIANAE</t>
  </si>
  <si>
    <t>SOH/ HUMAN SERVICES/ CENTRAL CHILD WELFARE SVCS UNIT 2/ DHS-CWS-CCWS</t>
  </si>
  <si>
    <t>SOH/ LABOR &amp; INDUSTRIAL RELATIONS/ PROGRAM ADMIN &amp; EVAL STAFF/ DLIR-OCS</t>
  </si>
  <si>
    <t>SOH/ LAND &amp; NATURAL RESOURCES/ MAUI/LANAI ISLANDS BOARD COUNCIL/ JLB</t>
  </si>
  <si>
    <t>SOH/ PUBLIC SAFETY/ JANITORIAL SUPPLIES/ HCF</t>
  </si>
  <si>
    <t>SOH/ TRANSPORTATION/ ACCOUNTING UNIT</t>
  </si>
  <si>
    <t>SOH/ HUMAN SERVICES/ CENTRAL CHILD WELFARE SVCS UNIT 3/ DHS-CWS-CCWS</t>
  </si>
  <si>
    <t>SOH/ LABOR &amp; INDUSTRIAL RELATIONS/ DISABILITY COMP DIV/ DLIR-DCD</t>
  </si>
  <si>
    <t>SOH/ LAND &amp; NATURAL RESOURCES/ OAHU ISLAND BOARD COUNCIL/ JOB</t>
  </si>
  <si>
    <t>SOH/ PUBLIC SAFETY/ CLOTHING REPAIR UNIT/ HCF</t>
  </si>
  <si>
    <t>SOH/ TRANSPORTATION/ FISCAL SERVICES UNIT</t>
  </si>
  <si>
    <t>SOH/ EDUCATION/ WAIPAHU</t>
  </si>
  <si>
    <t>SOH/ HUMAN SERVICES/ CENTRAL PERMANENCY UNIT/ DHS-CWS-CCWS</t>
  </si>
  <si>
    <t>SOH/ LABOR &amp; INDUSTRIAL RELATIONS/ DISABILITY COMP DIV/ DLIR-DCD-Adm</t>
  </si>
  <si>
    <t>SOH/ LAND &amp; NATURAL RESOURCES/ HAWAII ISLAND BOARD COUNCIL/ JHB</t>
  </si>
  <si>
    <t>SOH/ PUBLIC SAFETY/ OPERATING SERVICES SECTION/ HCF</t>
  </si>
  <si>
    <t>SOH/ TRANSPORTATION/ AUDIT SECTION</t>
  </si>
  <si>
    <t>SOH/ EDUCATION/ SALT LAKE/MOANALUA</t>
  </si>
  <si>
    <t>SOH/ HUMAN SERVICES/ DIAMOND HEAD CHILD WELFARE SERVICES/ DHS-CWS-DHCWS</t>
  </si>
  <si>
    <t>SOH/ LABOR &amp; INDUSTRIAL RELATIONS/ DISABILITY COMP DIV/ DLIR-DCD-CSU</t>
  </si>
  <si>
    <t>SOH/ LAND &amp; NATURAL RESOURCES/ BOATING &amp; OCEAN RECREATION DIVISION</t>
  </si>
  <si>
    <t>SOH/ TRANSPORTATION/ PERSONNEL MGMT STAFF/ HAR-SP</t>
  </si>
  <si>
    <t>SOH/ HUMAN SERVICES/ DIAMOND HEAD CHILD WELF SVCS UNIT 1/ DHS-CWS-DHCWS</t>
  </si>
  <si>
    <t>SOH/ LABOR &amp; INDUSTRIAL RELATIONS/ DISABILITY COMP DIV/ DLIR-DCD-Hrgs</t>
  </si>
  <si>
    <t>SOH/ LAND &amp; NATURAL RESOURCES/ STAFF SVCS OFC</t>
  </si>
  <si>
    <t>SOH/ PUBLIC SAFETY/ CONSTRUCTION &amp; MAINTENANCE UNIT/ HCF</t>
  </si>
  <si>
    <t>SOH/ TRANSPORTATION/ PROPERTY MGMT STAFF/ HAR-PM</t>
  </si>
  <si>
    <t>SOH/ HUMAN SERVICES/ DIAMOND HEAD CHILD WELF SVCS UNIT 2/ DHS-CWS-DHCWS</t>
  </si>
  <si>
    <t>SOH/ LABOR &amp; INDUSTRIAL RELATIONS/ DISABILITY COMP DIV/ DLIR-DCD-PAB</t>
  </si>
  <si>
    <t>SOH/ LAND &amp; NATURAL RESOURCES/ PROG SVCS STAFF</t>
  </si>
  <si>
    <t>SOH/ PUBLIC SAFETY/ GROUNDS UNIT/ HCF</t>
  </si>
  <si>
    <t>SOH/ TRANSPORTATION/ OFFICE SERVICES STAFF/ HAR-SO</t>
  </si>
  <si>
    <t>SOH/ EDUCATION/ YOUNG ADULT SVCS</t>
  </si>
  <si>
    <t>SOH/ HUMAN SERVICES/ DIAMOND HEAD CHILD WELF SVCS UNIT 3/ DHS-CWS-DHCWS</t>
  </si>
  <si>
    <t>SOH/ LABOR &amp; INDUSTRIAL RELATIONS/ DISABILITY COMP DIV/ DLIR-DCD-R&amp;C</t>
  </si>
  <si>
    <t>SOH/ LAND &amp; NATURAL RESOURCES/ BOATING REG SEC</t>
  </si>
  <si>
    <t>SOH/ PUBLIC SAFETY/ JANITORIAL UNIT/ HCF</t>
  </si>
  <si>
    <t>SOH/ TRANSPORTATION/ MGMT, BUDGET &amp; ANALYSIS STAFF</t>
  </si>
  <si>
    <t>SOH/ EDUCATION/ HAWAII LIBRARY DIST</t>
  </si>
  <si>
    <t>SOH/ HUMAN SERVICES/ DIAMOND HEAD PERMANENCY UNIT/ DHS-CWS-DHCWS</t>
  </si>
  <si>
    <t>SOH/ LABOR &amp; INDUSTRIAL RELATIONS/ DISABILITY COMP DIV/ DLIR-DCD-Ins</t>
  </si>
  <si>
    <t>SOH/ LAND &amp; NATURAL RESOURCES/ PERS STAFF</t>
  </si>
  <si>
    <t>SOH/ PUBLIC SAFETY/ LAUNDRY UNIT/ HCF</t>
  </si>
  <si>
    <t>SOH/ TRANSPORTATION/ MGMT INFO SYSTEMS STAFF</t>
  </si>
  <si>
    <t>SOH/ HUMAN SERVICES/ LEEWARD CHILD WELFARE SERVICES/ DHS-CWS-LCWS</t>
  </si>
  <si>
    <t>SOH/ LABOR &amp; INDUSTRIAL RELATIONS/ DISABILITY COMP DIV/ DLIR-DCD-Fac</t>
  </si>
  <si>
    <t>SOH/ LAND &amp; NATURAL RESOURCES/ PROP MGT &amp; REV ENH ST</t>
  </si>
  <si>
    <t>SOH/ PUBLIC SAFETY/ FOOD SERVICE UNIT/ HCF</t>
  </si>
  <si>
    <t>SOH/ TRANSPORTATION/ ENGINEERING BRANCH/ HAR-E</t>
  </si>
  <si>
    <t>SOH/ EDUCATION/ MT VIEW PUB/SCH</t>
  </si>
  <si>
    <t>SOH/ HUMAN SERVICES/ LEEWARD CHILD WELFARE SVCS UNIT 1/ DHS-CWS-LCWS</t>
  </si>
  <si>
    <t>SOH/ LABOR &amp; INDUSTRIAL RELATIONS/ DISABILITY COMP DIV/ DLIR-DCD-VR</t>
  </si>
  <si>
    <t>SOH/ LAND &amp; NATURAL RESOURCES/ FISCAL STAFF</t>
  </si>
  <si>
    <t>SOH/ PUBLIC SAFETY/ SECURITY SECTION/ HCF</t>
  </si>
  <si>
    <t>SOH/ TRANSPORTATION/ PLANNING SECTION/ HAR-EP</t>
  </si>
  <si>
    <t>SOH/ EDUCATION/ KEEAU PUB/SCH</t>
  </si>
  <si>
    <t>SOH/ HUMAN SERVICES/ LEEWARD CHILD WELFARE SVCS UNIT 2/ DHS-CWS-LCWS</t>
  </si>
  <si>
    <t>SOH/ LABOR &amp; INDUSTRIAL RELATIONS/ DISABILITY COMP DIV/ DLIR-DCD-CRev</t>
  </si>
  <si>
    <t>SOH/ LAND &amp; NATURAL RESOURCES/ OPER OFC</t>
  </si>
  <si>
    <t>SOH/ TRANSPORTATION/ PLANNING UNIT</t>
  </si>
  <si>
    <t>SOH/ EDUCATION/ CIRC SEC</t>
  </si>
  <si>
    <t>SOH/ HUMAN SERVICES/ LEEWARD CHILD WELFARE SVCS UNIT 3/ DHS-CWS-LCWS</t>
  </si>
  <si>
    <t>SOH/ LABOR &amp; INDUSTRIAL RELATIONS/ DISABILITY COMP DIV/ DLIR-DCD-Aud</t>
  </si>
  <si>
    <t>SOH/ LAND &amp; NATURAL RESOURCES/ ENGRG BR</t>
  </si>
  <si>
    <t>SOH/ PUBLIC SAFETY/ SECURITY SUPPORT STAFF/ HCF</t>
  </si>
  <si>
    <t>SOH/ TRANSPORTATION/ ENGINEERING UNIT</t>
  </si>
  <si>
    <t>SOH/ EDUCATION/ T PARKER MEMO PUB/SCH</t>
  </si>
  <si>
    <t>SOH/ HUMAN SERVICES/ LEEWARD PERMANENCY UNIT/ DHS-CWS-LCWS</t>
  </si>
  <si>
    <t>SOH/ LABOR &amp; INDUSTRIAL RELATIONS/ DISABILITY COMP DIV/ DLIR-DCD-Inv</t>
  </si>
  <si>
    <t>SOH/ LAND &amp; NATURAL RESOURCES/ OAHU DIST BOATING BR</t>
  </si>
  <si>
    <t>SOH/ TRANSPORTATION/ DESIGN SECTION/ HAR-ED</t>
  </si>
  <si>
    <t>SOH/ HUMAN SERVICES/ STATEWIDE CHILD WELFARE SERVICES/ DHS-CWS-SCWS</t>
  </si>
  <si>
    <t>SOH/ LABOR &amp; INDUSTRIAL RELATIONS/ LABOR &amp; IND REL APPEALS BOARD/ DLIR-AB</t>
  </si>
  <si>
    <t>SOH/ LAND &amp; NATURAL RESOURCES/ ALA WAI SEC</t>
  </si>
  <si>
    <t>SOH/ PUBLIC SAFETY/ KULANI CORRECTIONAL FACILITY/ KCF</t>
  </si>
  <si>
    <t>SOH/ TRANSPORTATION/ DESIGN UNIT I</t>
  </si>
  <si>
    <t>SOH/ EDUCATION/ PAHOA PUB/SCH</t>
  </si>
  <si>
    <t>SOH/ HUMAN SERVICES/ CHILD WELFARE SERVICES INTAKE UNIT/ DHS-CWS-SCWS</t>
  </si>
  <si>
    <t>SOH/ LABOR &amp; INDUSTRIAL RELATIONS/ HAWAII LABOR RELATIONS BOARD/ DLIR-HLRB</t>
  </si>
  <si>
    <t>SOH/ LAND &amp; NATURAL RESOURCES/ BOATING/FAC OPER UT</t>
  </si>
  <si>
    <t>SOH/ PUBLIC SAFETY/ OFFICE SERVICES STAFF/ KCF</t>
  </si>
  <si>
    <t>SOH/ TRANSPORTATION/ DESIGN UNIT II</t>
  </si>
  <si>
    <t>SOH/ EDUCATION/ PAHALA PUB/SCH</t>
  </si>
  <si>
    <t>SOH/ HUMAN SERVICES/ FOSTER CARE-INCOME MAINTENANCE UNIT/ DHS-CWS-SCWS</t>
  </si>
  <si>
    <t>SOH/ LABOR &amp; INDUSTRIAL RELATIONS/ WORKFORCE DEVELOPMENT COUNCIL/ DLIR-WDC</t>
  </si>
  <si>
    <t>SOH/ LAND &amp; NATURAL RESOURCES/ CLER SVCS UNIT</t>
  </si>
  <si>
    <t>SOH/ PUBLIC SAFETY/ HEALTH CARE SERVICES SECTION/ KCF</t>
  </si>
  <si>
    <t>SOH/ TRANSPORTATION/ DESIGN UNIT III</t>
  </si>
  <si>
    <t>SOH/ EDUCATION/ NAALEHU</t>
  </si>
  <si>
    <t>SOH/ HUMAN SERVICES/ HOME-BASED SUPPORT SERVICES UNIT/ DHS-CWS-SCWS</t>
  </si>
  <si>
    <t>SOH/ LAND &amp; NATURAL RESOURCES/ KEEHI SEC</t>
  </si>
  <si>
    <t>SOH/ PUBLIC SAFETY/ OFFENDER SERVICES SECTION/ KCF</t>
  </si>
  <si>
    <t>SOH/ TRANSPORTATION/ CONSTRUCTION SECTION/ HAR-EC</t>
  </si>
  <si>
    <t>SOH/ EDUCATION/ LAUPAHOEHOE PUB/SCH</t>
  </si>
  <si>
    <t>SOH/ HUMAN SERVICES/ OAHU SPECIAL CHILD WELFARE SERVICES/ DHS-CWS-OSCWS</t>
  </si>
  <si>
    <t>SOH/ LABOR &amp; INDUSTRIAL RELATIONS/ WORKFORCE SYS OVERSIGHT &amp; EVAL/ DLIR-WDC</t>
  </si>
  <si>
    <t>SOH/ PUBLIC SAFETY/ EDUCATION UNIT/ KCF</t>
  </si>
  <si>
    <t>SOH/ TRANSPORTATION/ MAINTENANCE SECTION/ HAR-EM</t>
  </si>
  <si>
    <t>SOH/ EDUCATION/ HONOKAA</t>
  </si>
  <si>
    <t>SOH/ HUMAN SERVICES/ OAHU SPECIAL SERVICES ASSESSMENT/ DHS-CWS-OSCWS</t>
  </si>
  <si>
    <t>SOH/ LABOR &amp; INDUSTRIAL RELATIONS/ WORKFORCE SYS PLANNING, RES &amp; DEMO/ DLIR-WDC</t>
  </si>
  <si>
    <t>SOH/ PUBLIC SAFETY/ SECURITY SECTION/ KCF</t>
  </si>
  <si>
    <t>SOH/ TRANSPORTATION/ SYSTEMS STAFF</t>
  </si>
  <si>
    <t>SOH/ EDUCATION/ BOND MEMORIAL</t>
  </si>
  <si>
    <t>SOH/ HUMAN SERVICES/ OAHU SPECIAL SERVICES CASE MGMT/ DHS-CWS-OSCWS</t>
  </si>
  <si>
    <t>SOH/ LABOR &amp; INDUSTRIAL RELATIONS/ EMP SECURITY APPEALS REF/ DLIR-APL REF</t>
  </si>
  <si>
    <t>SOH/ LAND &amp; NATURAL RESOURCES/ HALEIWA SEC</t>
  </si>
  <si>
    <t>SOH/ PUBLIC SAFETY/ OPERATING SERVICES SECTION/ KCF</t>
  </si>
  <si>
    <t>SOH/ TRANSPORTATION/ OAHU DISTRICT/ HAR-O</t>
  </si>
  <si>
    <t>SOH/ EDUCATION/ HILO</t>
  </si>
  <si>
    <t>SOH/ HUMAN SERVICES/ FOSTER HOME LICENSING UNIT 1/ DHS-CWS-OSCWS</t>
  </si>
  <si>
    <t>SOH/ LABOR &amp; INDUSTRIAL RELATIONS/ REFEREES (FULLTIME)</t>
  </si>
  <si>
    <t>SOH/ LAND &amp; NATURAL RESOURCES/ HEEIA-KEA SEC</t>
  </si>
  <si>
    <t>SOH/ PUBLIC SAFETY/ CONSTRUCTION &amp; MAINTENANCE UNIT/ KCF</t>
  </si>
  <si>
    <t>SOH/ TRANSPORTATION/ CLERICAL SUPPORT OFC</t>
  </si>
  <si>
    <t>SOH/ EDUCATION/ ADULT SVCS</t>
  </si>
  <si>
    <t>SOH/ HUMAN SERVICES/ FOSTER HOME LICENSING UNIT 2/ DHS-CWS-OSCWS</t>
  </si>
  <si>
    <t>SOH/ LABOR &amp; INDUSTRIAL RELATIONS/ REFEREES (SUBSTITUTE)</t>
  </si>
  <si>
    <t>SOH/ LAND &amp; NATURAL RESOURCES/ WAIANAE SEC</t>
  </si>
  <si>
    <t>SOH/ PUBLIC SAFETY/ AUTOMOTIVE MAINTENANCE UNIT/ KCF</t>
  </si>
  <si>
    <t>SOH/ TRANSPORTATION/ OFFICE SERVICES/ HAR-OO</t>
  </si>
  <si>
    <t>SOH/ HUMAN SERVICES/ EAST HAWAII CHILD WELFARE SERVICES/ DHS-CWS-EHCWS</t>
  </si>
  <si>
    <t>SOH/ LABOR &amp; INDUSTRIAL RELATIONS/ ADMIN STAFF</t>
  </si>
  <si>
    <t>SOH/ LAND &amp; NATURAL RESOURCES/ MTNCE SEC</t>
  </si>
  <si>
    <t>SOH/ PUBLIC SAFETY/ FARM UNIT/ KCF</t>
  </si>
  <si>
    <t>SOH/ TRANSPORTATION/ OPERATIONS SECTION/ HAR-OC</t>
  </si>
  <si>
    <t>SOH/ HUMAN SERVICES/ EAST HAWAII SPECIAL SERVICES/ DHS-CWS-EHCWS</t>
  </si>
  <si>
    <t>SOH/ LABOR &amp; INDUSTRIAL RELATIONS/ CIVIL RIGHTS COMMISSION/ DLIR-CRC</t>
  </si>
  <si>
    <t>SOH/ LAND &amp; NATURAL RESOURCES/ MAUI DIST BOATING BR</t>
  </si>
  <si>
    <t>SOH/ PUBLIC SAFETY/ FOOD SERVICES UNIT/ KCF</t>
  </si>
  <si>
    <t>SOH/ TRANSPORTATION/ MARINE TRAFFIC CONTROL UNIT</t>
  </si>
  <si>
    <t>SOH/ HUMAN SERVICES/ EAST HAWAII NORTH CHILD WELF SVCS/ DHS-CWS-EHCWS</t>
  </si>
  <si>
    <t>SOH/ LABOR &amp; INDUSTRIAL RELATIONS/ ADJUDICATION STAFF</t>
  </si>
  <si>
    <t>SOH/ LAND &amp; NATURAL RESOURCES/ OFC SVCS UNIT</t>
  </si>
  <si>
    <t>SOH/ PUBLIC SAFETY/ WAIAWA CORRECTIONAL FACILITY/ WCF</t>
  </si>
  <si>
    <t>SOH/ TRANSPORTATION/ HARBOR ENFORCEMENT UNIT</t>
  </si>
  <si>
    <t>SOH/ HUMAN SERVICES/ EAST HAWAII CENTRAL CHILD WELF SVCS/ DHS-CWS-EHCWS</t>
  </si>
  <si>
    <t>SOH/ LABOR &amp; INDUSTRIAL RELATIONS/ ENFORCEMENT STAFF</t>
  </si>
  <si>
    <t>SOH/ LAND &amp; NATURAL RESOURCES/ LAHAINA/MALA SEC</t>
  </si>
  <si>
    <t>SOH/ PUBLIC SAFETY/ OFFICE SERVICES STAFF/ WCF</t>
  </si>
  <si>
    <t>SOH/ TRANSPORTATION/ PIER UTILIZATION UNIT</t>
  </si>
  <si>
    <t>SOH/ EDUCATION/ KAILUA-KONA</t>
  </si>
  <si>
    <t>SOH/ HUMAN SERVICES/ EAST HAWAII SOUTH CHILD WELF SVCS/ DHS-CWS-EHCWS</t>
  </si>
  <si>
    <t>SOH/ LAND &amp; NATURAL RESOURCES/ MAALAEA/KIHEI SEC</t>
  </si>
  <si>
    <t>SOH/ PUBLIC SAFETY/ HEALTH CARE SERVICES OFFICE/ WCF</t>
  </si>
  <si>
    <t>SOH/ TRANSPORTATION/ SANITATION &amp; GROUNDSKEEPING UNIT</t>
  </si>
  <si>
    <t>SOH/ HUMAN SERVICES/ WEST HAWAII CHILD WELFARE SVCS SEC/ DHS-CWS-WHCWS</t>
  </si>
  <si>
    <t>SOH/ LABOR &amp; INDUSTRIAL RELATIONS/ INFORMATION &amp; PROGRAM DEV SEC</t>
  </si>
  <si>
    <t>SOH/ LAND &amp; NATURAL RESOURCES/ LANAI SEC</t>
  </si>
  <si>
    <t>SOH/ PUBLIC SAFETY/ OFFENDER SERVICES SECTION/ WCF</t>
  </si>
  <si>
    <t>SOH/ TRANSPORTATION/ KALAELOA BARBERS POINT UNIT</t>
  </si>
  <si>
    <t>SOH/ HUMAN SERVICES/ WEST HAWAII SPECIAL SERVICES/ DHS-CWS-WHCWS</t>
  </si>
  <si>
    <t>SOH/ LABOR &amp; INDUSTRIAL RELATIONS/ INVESTIGATION SECTION</t>
  </si>
  <si>
    <t>SOH/ LAND &amp; NATURAL RESOURCES/ MOLOKAI SEC</t>
  </si>
  <si>
    <t>SOH/ PUBLIC SAFETY/ EDUCATION UNIT/ WCF</t>
  </si>
  <si>
    <t>SOH/ TRANSPORTATION/ KEWALO HARBOR UNIT</t>
  </si>
  <si>
    <t>SOH/ HUMAN SERVICES/ WEST HAWAII ASSEMENT UNIT/ DHS-CWS-WHCWS</t>
  </si>
  <si>
    <t>SOH/ PUBLIC SAFETY/ SECURITY SECTION/ WCF</t>
  </si>
  <si>
    <t>SOH/ TRANSPORTATION/ MAINTENANCE SECTION/ HAR-OM</t>
  </si>
  <si>
    <t>SOH/ HUMAN SERVICES/ WEST HAWAII CHILD WELF SVCS UNIT/ DHS-CWS-WHCWS</t>
  </si>
  <si>
    <t>SOH/ LAND &amp; NATURAL RESOURCES/ KAUAI DIST BOATING BR</t>
  </si>
  <si>
    <t>SOH/ PUBLIC SAFETY/ OPERATING SERVICES SECTION/ WCF</t>
  </si>
  <si>
    <t>SOH/ TRANSPORTATION/ PURCHASING &amp; ACCOUNTING UNIT</t>
  </si>
  <si>
    <t>SOH/ EDUCATION/ KEALAKEKUA</t>
  </si>
  <si>
    <t>SOH/ HUMAN SERVICES/ MAUI CHILD WELFARE SERVICES/ DHS-CWS-MCWS</t>
  </si>
  <si>
    <t>SOH/ LABOR &amp; INDUSTRIAL RELATIONS/ LEGAL SECTION</t>
  </si>
  <si>
    <t>SOH/ PUBLIC SAFETY/ CONSTRUCTION &amp; MAINTENANCE UNIT/ WCF</t>
  </si>
  <si>
    <t>SOH/ TRANSPORTATION/ FACILITIES INSPECTION UNIT</t>
  </si>
  <si>
    <t>SOH/ EDUCATION/ HOLUALOA</t>
  </si>
  <si>
    <t>SOH/ HUMAN SERVICES/ MAUI SPECIAL SERVICES/ DHS-CWS-MCWS</t>
  </si>
  <si>
    <t>SOH/ LAND &amp; NATURAL RESOURCES/ NAWILIWILI SEC</t>
  </si>
  <si>
    <t>SOH/ PUBLIC SAFETY/ FARM UNIT/ WCF</t>
  </si>
  <si>
    <t>SOH/ TRANSPORTATION/ WHARF MAINTENANCE UNIT</t>
  </si>
  <si>
    <t>SOH/ EDUCATION/ MAUI LIBRARY DISTRICT</t>
  </si>
  <si>
    <t>SOH/ HUMAN SERVICES/ MAUI WEST CHILD WELFARE SERVICES/ DHS-CWS-MCWS</t>
  </si>
  <si>
    <t>SOH/ LAND &amp; NATURAL RESOURCES/ HANALEI SEC</t>
  </si>
  <si>
    <t>SOH/ PUBLIC SAFETY/ FOOD SERVICES UNIT/ WCF</t>
  </si>
  <si>
    <t>SOH/ TRANSPORTATION/ CONSTRUCTION &amp; MAINTENANCE UNIT</t>
  </si>
  <si>
    <t>SOH/ HUMAN SERVICES/ MAUI EAST CHILD WELFARE SERVICES/ DHS-CWS-MCWS</t>
  </si>
  <si>
    <t>SOH/ LAND &amp; NATURAL RESOURCES/ PORT ALLEN SEC</t>
  </si>
  <si>
    <t>SOH/ PUBLIC SAFETY/ PROTECTIVE SERVICES DIVISION/ PRO</t>
  </si>
  <si>
    <t>SOH/ TRANSPORTATION/ HAWAII DISTRICT/ HAR-H</t>
  </si>
  <si>
    <t>SOH/ EDUCATION/ HANA PUB/SCH</t>
  </si>
  <si>
    <t>SOH/ HUMAN SERVICES/ MOLOKAI/LANAI CHILD WELFARE SVCS/ DHS-CWS-MCWS</t>
  </si>
  <si>
    <t>SOH/ PUBLIC SAFETY/ CIVIC CENTER BRANCH/ PRO</t>
  </si>
  <si>
    <t>SOH/ TRANSPORTATION/ OFFICE SERVICES/ HAR-H</t>
  </si>
  <si>
    <t>SOH/ EDUCATION/ LANAI PUB/SCH</t>
  </si>
  <si>
    <t>SOH/ HUMAN SERVICES/ KAUAI CHILD WELFARE SERVICES/ DHS-CWS-KCWS</t>
  </si>
  <si>
    <t>SOH/ LAND &amp; NATURAL RESOURCES/ HI DIST BOATING BR</t>
  </si>
  <si>
    <t>SOH/ PUBLIC SAFETY/ PROGRAM SUPPORT STAFF/ PRO</t>
  </si>
  <si>
    <t>SOH/ TRANSPORTATION/ MAINTENANCE SECTION/ HAR-H</t>
  </si>
  <si>
    <t>SOH/ HUMAN SERVICES/ WEST CHILD WELFARE SERVICES/ DHS-CWS-KCWS</t>
  </si>
  <si>
    <t>SOH/ PUBLIC SAFETY/ ENFORCEMENT SERVICES SECTION/ PRO</t>
  </si>
  <si>
    <t>SOH/ TRANSPORTATION/ HARBOR ENFORCEMENT SECTION</t>
  </si>
  <si>
    <t>SOH/ EDUCATION/ LAHAINA</t>
  </si>
  <si>
    <t>SOH/ HUMAN SERVICES/ CENTRAL CHILD WELFARE SERVICES/ DHS-CWS-KCWS</t>
  </si>
  <si>
    <t>SOH/ LAND &amp; NATURAL RESOURCES/ KAILUA-KONA/KEAUHOU SEC</t>
  </si>
  <si>
    <t>SOH/ PUBLIC SAFETY/ SECURITY SERVICES SECTION/ PRO</t>
  </si>
  <si>
    <t>SOH/ TRANSPORTATION/ KAWAIHAE HARBOR/ HAR-HK</t>
  </si>
  <si>
    <t>SOH/ EDUCATION/ KIHEI</t>
  </si>
  <si>
    <t>SOH/ HUMAN SERVICES/ EAST CHILD WELFARE SERVICES/ DHS-CWS-KCWS</t>
  </si>
  <si>
    <t>SOH/ LAND &amp; NATURAL RESOURCES/ HONOKOHAU/KAWAIHAE SEC</t>
  </si>
  <si>
    <t>SOH/ PUBLIC SAFETY/ HARBORS &amp; MARINE PATROL DIVISION/ HP/MP</t>
  </si>
  <si>
    <t>SOH/ TRANSPORTATION/ MAUI DISTRICT/ HAR-M</t>
  </si>
  <si>
    <t>SOH/ EDUCATION/ MAKAWAO</t>
  </si>
  <si>
    <t>SOH/ HUMAN SERVICES/ MED-QUEST DIVISION/ DHS-MQ</t>
  </si>
  <si>
    <t>SOH/ LAND &amp; NATURAL RESOURCES/ HILO SEC</t>
  </si>
  <si>
    <t>SOH/ PUBLIC SAFETY/ NARCOTICS ENFORCEMENT DIVISION/ NED</t>
  </si>
  <si>
    <t>SOH/ TRANSPORTATION/ OFFICE SERVICES</t>
  </si>
  <si>
    <t>SOH/ EDUCATION/ MOLOKAI</t>
  </si>
  <si>
    <t>SOH/ HUMAN SERVICES/ FINANCE OFFICE/ DHS-MQ-FIN</t>
  </si>
  <si>
    <t>SOH/ PUBLIC SAFETY/ OFFICE SERVICES STAFF/ NED</t>
  </si>
  <si>
    <t>SOH/ TRANSPORTATION/ MAINTENANCE SECTION</t>
  </si>
  <si>
    <t>SOH/ EDUCATION/ WAILUKU</t>
  </si>
  <si>
    <t>SOH/ HUMAN SERVICES/ FISCAL STAFF/ DHS-MQ-FISC</t>
  </si>
  <si>
    <t>SOH/ LAND &amp; NATURAL RESOURCES/ WATER AND LAND DIVISION/ DOWALD</t>
  </si>
  <si>
    <t>SOH/ PUBLIC SAFETY/ DIVERSION BRANCH/ NED</t>
  </si>
  <si>
    <t>SOH/ TRANSPORTATION/ PIER UTILIZATION SECTION</t>
  </si>
  <si>
    <t>SOH/ HUMAN SERVICES/ CONTRACTS &amp; PROCUREMENT STAFF/ DHS-MQ-C&amp;P</t>
  </si>
  <si>
    <t>SOH/ LAND &amp; NATURAL RESOURCES/ DESIGN &amp; CONSTRUCTION BRANCH</t>
  </si>
  <si>
    <t>SOH/ PUBLIC SAFETY/ INVESTIGATIVE BRANCH/ NED</t>
  </si>
  <si>
    <t>SOH/ HUMAN SERVICES/ THIRD PARTY LIABILITY STAFF/ DHS-MQ-TPL</t>
  </si>
  <si>
    <t>SOH/ LAND &amp; NATURAL RESOURCES/ Proj Plng &amp; Mgt Br/ PPMB</t>
  </si>
  <si>
    <t>SOH/ PUBLIC SAFETY/ SPECIAL SERVICES DIVISION/ SSD</t>
  </si>
  <si>
    <t>SOH/ TRANSPORTATION/ KAUNAKAKAI HARBOR</t>
  </si>
  <si>
    <t>SOH/ EDUCATION/ KAHULUI</t>
  </si>
  <si>
    <t>SOH/ HUMAN SERVICES/ FINANCIAL RISK &amp; REIMBURSEMENT/ DHS-MQ-FR&amp;R</t>
  </si>
  <si>
    <t>SOH/ LAND &amp; NATURAL RESOURCES/ DESIGN SECTION</t>
  </si>
  <si>
    <t>SOH/ PUBLIC SAFETY/ PROGRAM SUPPORT STAFF/ SSD</t>
  </si>
  <si>
    <t>SOH/ TRANSPORTATION/ KAUMALAPAU HARBOR</t>
  </si>
  <si>
    <t>SOH/ HUMAN SERVICES/ SYSTEMS OFFICE/ DHS-MQ-SYS</t>
  </si>
  <si>
    <t>SOH/ LAND &amp; NATURAL RESOURCES/ INSPECTION SECTION</t>
  </si>
  <si>
    <t>SOH/ PUBLIC SAFETY/ OFFICE SERVICES STAFF/ SSD</t>
  </si>
  <si>
    <t>SOH/ TRANSPORTATION/ KAUAI DISTRICT/ HAR-K</t>
  </si>
  <si>
    <t>SOH/ EDUCATION/ KAUAI LIBRARY DISTRICT</t>
  </si>
  <si>
    <t>SOH/ HUMAN SERVICES/ REQUIREMENTS &amp; MONITORING STAFF 1/ DHS-MQ-R&amp;M1</t>
  </si>
  <si>
    <t>SOH/ LAND &amp; NATURAL RESOURCES/ HAWAII UNIT</t>
  </si>
  <si>
    <t>SOH/ PUBLIC SAFETY/ COURT BRANCH/ SSD</t>
  </si>
  <si>
    <t>SOH/ HUMAN SERVICES/ REQUIREMENTS &amp; MONITORING STAFF 2/ DHS-MQ-R&amp;M2</t>
  </si>
  <si>
    <t>SOH/ LAND &amp; NATURAL RESOURCES/ KAUAI UNIT</t>
  </si>
  <si>
    <t>SOH/ PUBLIC SAFETY/ WARRANTS SECTION/ SSD</t>
  </si>
  <si>
    <t>SOH/ EDUCATION/ KOLOA PUB/SCH</t>
  </si>
  <si>
    <t>SOH/ HUMAN SERVICES/ OPERATIONS STAFF/ DHS-MQ-OP</t>
  </si>
  <si>
    <t>SOH/ LAND &amp; NATURAL RESOURCES/ OAHU/MAUI UNIT</t>
  </si>
  <si>
    <t>SOH/ PUBLIC SAFETY/ CLERICAL SUPPORT STAFF/ SSD</t>
  </si>
  <si>
    <t>SOH/ HUMAN SERVICES/ TRAINING OFFICE/ DHS-MQ-TRNG</t>
  </si>
  <si>
    <t>SOH/ LAND &amp; NATURAL RESOURCES/ DRAFTING SERVICES SECTION</t>
  </si>
  <si>
    <t>SOH/ PUBLIC SAFETY/ SERVICE UNIT/ SSD</t>
  </si>
  <si>
    <t>SOH/ TRANSPORTATION/ PORT ALLEN HARBOR</t>
  </si>
  <si>
    <t>SOH/ EDUCATION/ KAPAA</t>
  </si>
  <si>
    <t>SOH/ HUMAN SERVICES/ POLICY &amp; PROGRAM DEVELOPMENT OFC/ DHS-MQ-PPD</t>
  </si>
  <si>
    <t>SOH/ LAND &amp; NATURAL RESOURCES/ PROJECT DEVELOPMENT BRANCH</t>
  </si>
  <si>
    <t>SOH/ PUBLIC SAFETY/ RECEIVING DESK UNIT/ SSD</t>
  </si>
  <si>
    <t>SOH/ TRANSPORTATION/ HIGHWAYS DIVISION/ HWY</t>
  </si>
  <si>
    <t>SOH/ EDUCATION/ HANAPEPE</t>
  </si>
  <si>
    <t>SOH/ HUMAN SERVICES/ CLERICAL SUPPORT/ DHS-MQ-CS</t>
  </si>
  <si>
    <t>SOH/ LAND &amp; NATURAL RESOURCES/ DESIGN, INSPECTION &amp; SAFETY BR/ DISB</t>
  </si>
  <si>
    <t>SOH/ PUBLIC SAFETY/ PENAL SUMMONS UNIT/ SSD</t>
  </si>
  <si>
    <t>SOH/ TRANSPORTATION/ STAFF SERVICES OFFICE/ HWY-S</t>
  </si>
  <si>
    <t>SOH/ EDUCATION/ WAIMEA</t>
  </si>
  <si>
    <t>SOH/ HUMAN SERVICES/ ELIGIBILITY POLICY STAFF/ DHS-MQ-EP</t>
  </si>
  <si>
    <t>SOH/ LAND &amp; NATURAL RESOURCES/ PROJECT MANAGEMENT SECTION</t>
  </si>
  <si>
    <t>SOH/ PUBLIC SAFETY/ CIRCUIT COURT SECTION/ SSD</t>
  </si>
  <si>
    <t>SOH/ TRANSPORTATION/ PROJECT MANAGEMENT STAFF/ HWY-SM</t>
  </si>
  <si>
    <t>SOH/ EDUCATION/ LIHUE</t>
  </si>
  <si>
    <t>SOH/ HUMAN SERVICES/ COVERAGE POLICY STAFF/ DHS-MQ-COV</t>
  </si>
  <si>
    <t>SOH/ LAND &amp; NATURAL RESOURCES/ PROJECT PLANNING SECTION</t>
  </si>
  <si>
    <t>SOH/ PUBLIC SAFETY/ PATROL UNIT/ SSD</t>
  </si>
  <si>
    <t>SOH/ TRANSPORTATION/ PROJECT CONTROL SEC</t>
  </si>
  <si>
    <t>SOH/ HUMAN SERVICES/ ELIGIBILITY BRANCH/ DHS-MQ-ELIG</t>
  </si>
  <si>
    <t>SOH/ LAND &amp; NATURAL RESOURCES/ HYDROLOGY-GEOLOGY SECTION</t>
  </si>
  <si>
    <t>SOH/ PUBLIC SAFETY/ CELL BLOCK UNIT/ SSD</t>
  </si>
  <si>
    <t>SOH/ TRANSPORTATION/ PROGRAMS &amp; SECONDARY ROAD SEC</t>
  </si>
  <si>
    <t>SOH/ HUMAN SERVICES/ EAST HAWAII SECTION/ DHS-MQ-EHAW</t>
  </si>
  <si>
    <t>SOH/ PUBLIC SAFETY/ DISTRICT COURT SECTION/ SSD</t>
  </si>
  <si>
    <t>SOH/ TRANSPORTATION/ FISCAL STAFF/ HWY-SF</t>
  </si>
  <si>
    <t>SOH/ EDUCATION/ DOCUMENT SVCS</t>
  </si>
  <si>
    <t>SOH/ HUMAN SERVICES/ WEST HAWAII SECTION/ DHS-MQ-WHAW</t>
  </si>
  <si>
    <t>SOH/ LAND &amp; NATURAL RESOURCES/ FLOOD CNTRL &amp; MINERAL RESOURCE BR</t>
  </si>
  <si>
    <t>SOH/ PUBLIC SAFETY/ DISPATCH UNIT/ SSD</t>
  </si>
  <si>
    <t>SOH/ TRANSPORTATION/ ACCOUNTING SYSTEMS &amp; PROCEDURES</t>
  </si>
  <si>
    <t>SOH/ EDUCATION/ HANALEI/PRINCEVILLE</t>
  </si>
  <si>
    <t>SOH/ HUMAN SERVICES/ MAUI SECTION/ DHS-MQ-MAUI</t>
  </si>
  <si>
    <t>SOH/ LAND &amp; NATURAL RESOURCES/ FLOOD CONTROL SECTION</t>
  </si>
  <si>
    <t>SOH/ TRANSPORTATION/ AUDIT &amp; COMPLIANCE REVIEW SEC</t>
  </si>
  <si>
    <t>SOH/ EDUCATION/ HONOLULU DISTRICT/ HDO</t>
  </si>
  <si>
    <t>SOH/ HUMAN SERVICES/ KAUAI SECTION/ DHS-MQ-KAU</t>
  </si>
  <si>
    <t>SOH/ LAND &amp; NATURAL RESOURCES/ DAM SAFETY SECTION</t>
  </si>
  <si>
    <t>SOH/ TRANSPORTATION/ PROCUREMENT &amp; INVENTORY SEC</t>
  </si>
  <si>
    <t>SOH/ EDUCATION/ FOLLOW THROUGH</t>
  </si>
  <si>
    <t>SOH/ HUMAN SERVICES/ OAHU SECTION/ DHS-MQ-OAHU</t>
  </si>
  <si>
    <t>SOH/ LAND &amp; NATURAL RESOURCES/ MINERAL RESOURCE SECTION</t>
  </si>
  <si>
    <t>SOH/ PUBLIC SAFETY/ HAWAII SECTION/ SSD</t>
  </si>
  <si>
    <t>SOH/ TRANSPORTATION/ ACCOUNTING &amp; REPORTING SEC</t>
  </si>
  <si>
    <t>SOH/ EDUCATION/ SCHOOLS (AINA - KALAKAUA)</t>
  </si>
  <si>
    <t>SOH/ HUMAN SERVICES/ OAHU APPLICATIONS UNIT 1/ DHS-MQ-OAU1</t>
  </si>
  <si>
    <t>SOH/ LAND &amp; NATURAL RESOURCES/ SOIL &amp; WATER CONSERVATION DIST SECT</t>
  </si>
  <si>
    <t>SOH/ PUBLIC SAFETY/ KAUAI SECTION/ SSD</t>
  </si>
  <si>
    <t>SOH/ TRANSPORTATION/ PERSONNEL STAFF/ HWY-SP</t>
  </si>
  <si>
    <t>SOH/ HUMAN SERVICES/ OAHU APPLICATIONS UNIT 2/ DHS-MQ-OAU2</t>
  </si>
  <si>
    <t>SOH/ LAND &amp; NATURAL RESOURCES/ ANIMAL SPECIES ADVISORY COMMISSION</t>
  </si>
  <si>
    <t>SOH/ PUBLIC SAFETY/ MAUI SECTION/ SSD</t>
  </si>
  <si>
    <t>SOH/ TRANSPORTATION/ METHODS, STANDARDS &amp; EVALUATION/ HWY-SE</t>
  </si>
  <si>
    <t>SOH/ EDUCATION/ ALA WAI</t>
  </si>
  <si>
    <t>SOH/ HUMAN SERVICES/ OAHU ONGOING UNIT 1/ DHS-MQ-OOU1</t>
  </si>
  <si>
    <t>SOH/ LAND &amp; NATURAL RESOURCES/ HI FISHERIES COORDINATION COUNCIL</t>
  </si>
  <si>
    <t>SOH/ PUBLIC SAFETY/ CIVIL BRANCH/ SSD</t>
  </si>
  <si>
    <t>SOH/ TRANSPORTATION/ STENO STAFF/ HWY-SS</t>
  </si>
  <si>
    <t>SOH/ EDUCATION/ ALIIOLANI</t>
  </si>
  <si>
    <t>SOH/ HUMAN SERVICES/ UNIT III/ DHS-MQ-UNIII</t>
  </si>
  <si>
    <t>SOH/ LAND &amp; NATURAL RESOURCES/ HI HISTORIC PLACES REVIEW BOARD</t>
  </si>
  <si>
    <t>SOH/ TRANSPORTATION/ BUDGET STAFF/ HWY-SB</t>
  </si>
  <si>
    <t>SOH/ EDUCATION/ ANUENUE</t>
  </si>
  <si>
    <t>SOH/ HUMAN SERVICES/ OAHU ONGOING UNIT 2/ DHS-MQ-OOU2</t>
  </si>
  <si>
    <t>SOH/ LAND &amp; NATURAL RESOURCES/ HAWAII AQUACULTURE ADVISORY COUNCIL</t>
  </si>
  <si>
    <t>SOH/ PUBLIC SAFETY/ CRIMINAL INJURIES COMP COMMISSION/ CICC</t>
  </si>
  <si>
    <t>SOH/ TRANSPORTATION/ PLANNING BRANCH/ HWY-P</t>
  </si>
  <si>
    <t>SOH/ EDUCATION/ CENTRAL INTERMEDIATE</t>
  </si>
  <si>
    <t>SOH/ HUMAN SERVICES/ OAHU ONGOING UNIT 3/ DHS-MQ-OOU3</t>
  </si>
  <si>
    <t>SOH/ LAND &amp; NATURAL RESOURCES/ NATURAL AREA RESOURCES SYS COMM</t>
  </si>
  <si>
    <t>SOH/ PUBLIC SAFETY/ OFFICE SERVICES STAFF/ CICC</t>
  </si>
  <si>
    <t>SOH/ TRANSPORTATION/ ADVANCE PLANNING SECTION/ HWY-PA</t>
  </si>
  <si>
    <t>SOH/ EDUCATION/ DOLE INTERMEDIATE</t>
  </si>
  <si>
    <t>SOH/ HUMAN SERVICES/ KAPOLEI MQD UNIT/ DHS-MQ-KAP</t>
  </si>
  <si>
    <t>SOH/ PUBLIC SAFETY/ INVESTIGATIVE BRANCH/ CICC</t>
  </si>
  <si>
    <t>SOH/ TRANSPORTATION/ PROJECT PLANNING UNIT A</t>
  </si>
  <si>
    <t>SOH/ EDUCATION/ FARRINGTON COMMUNITY</t>
  </si>
  <si>
    <t>SOH/ HUMAN SERVICES/ HEALTH COVERAGE MANAGEMENT BRANCH/ DHS-MQ-HCM</t>
  </si>
  <si>
    <t>SOH/ PUBLIC SAFETY/ HAWAII PAROLING AUTHORITY/ HPA</t>
  </si>
  <si>
    <t>SOH/ TRANSPORTATION/ PROJECT PLANNING UNIT B</t>
  </si>
  <si>
    <t>SOH/ EDUCATION/ FARRINGTON HIGH</t>
  </si>
  <si>
    <t>SOH/ HUMAN SERVICES/ PLAN &amp; PROVIDER RELATIONS SECTION/ DHS-HQ-P&amp;PR</t>
  </si>
  <si>
    <t>SOH/ PUBLIC SAFETY/ OFFICE SERVICES STAFF/ HPA</t>
  </si>
  <si>
    <t>SOH/ TRANSPORTATION/ PROJECT PLANNING UNIT C</t>
  </si>
  <si>
    <t>SOH/ EDUCATION/ FERN</t>
  </si>
  <si>
    <t>SOH/ HUMAN SERVICES/ CLAIMS/DATA INTEGRITY SECTION/ DHS-HQ-CDI</t>
  </si>
  <si>
    <t>SOH/ PUBLIC SAFETY/ SPECIAL SUPPORT SERVICES/ HPA</t>
  </si>
  <si>
    <t>SOH/ TRANSPORTATION/ PLANNING SURVEY SECTION/ HWY-PH</t>
  </si>
  <si>
    <t>SOH/ EDUCATION/ HAHAIONE</t>
  </si>
  <si>
    <t>SOH/ HUMAN SERVICES/ RESEARCH SECTION/ DHS-MQ-RES</t>
  </si>
  <si>
    <t>SOH/ PUBLIC SAFETY/ FIELD PAROLE BRANCH/ HPA</t>
  </si>
  <si>
    <t>SOH/ TRANSPORTATION/ TECHNICAL SUPPORT UNIT</t>
  </si>
  <si>
    <t>SOH/ EDUCATION/ HOKULANI</t>
  </si>
  <si>
    <t>SOH/ HUMAN SERVICES/ MEDICAL STANDARDS BRANCH/ DHS-MQ-MS</t>
  </si>
  <si>
    <t>SOH/ PUBLIC SAFETY/ INTENSIVE PAROLE SUPERVISION/ HPA</t>
  </si>
  <si>
    <t>SOH/ TRANSPORTATION/ STATISTICS UNIT</t>
  </si>
  <si>
    <t>SOH/ EDUCATION/ JARRETT INTERMEDIATE</t>
  </si>
  <si>
    <t>SOH/ HUMAN SERVICES/ CLERICAL SUPPORT/ DHS-MQ-MS-CS</t>
  </si>
  <si>
    <t>SOH/ PUBLIC SAFETY/ OAHU PAROLE SECTION/ HPA</t>
  </si>
  <si>
    <t>SOH/ TRANSPORTATION/ DATA SURVEY &amp; MAPPING UNIT</t>
  </si>
  <si>
    <t>SOH/ EDUCATION/ JEFFERSON</t>
  </si>
  <si>
    <t>SOH/ HUMAN SERVICES/ MEDICAL STANDARDS COMPLIANCE SEC/ DHS-MQ-MSC</t>
  </si>
  <si>
    <t>SOH/ PUBLIC SAFETY/ HAWAII PAROLE SECTION/ HPA</t>
  </si>
  <si>
    <t>SOH/ TRANSPORTATION/ SYSTEMS PLANNING SEC/ HWY-PS</t>
  </si>
  <si>
    <t>SOH/ EDUCATION/ KAAHUMANU</t>
  </si>
  <si>
    <t>SOH/ HUMAN SERVICES/ MEDICAL STANDARDS DEVELOPMENT SEC/ DHS-MQ-MSD</t>
  </si>
  <si>
    <t>SOH/ PUBLIC SAFETY/ MAUI PAROLE SECTION/ HPA</t>
  </si>
  <si>
    <t>SOH/ TRANSPORTATION/ DESIGN BRANCH/ HWY-D</t>
  </si>
  <si>
    <t>SOH/ EDUCATION/ KAEWAI</t>
  </si>
  <si>
    <t>SOH/ HUMAN SERVICES/ CUSTOMER SERVICES BRANCH/ DHS-MQ-CSB</t>
  </si>
  <si>
    <t>SOH/ PUBLIC SAFETY/ KAUAI PAROLE SECTION/ HPA</t>
  </si>
  <si>
    <t>SOH/ TRANSPORTATION/ HIGHWAY DESIGN SECTION/ HWY-DD</t>
  </si>
  <si>
    <t>SOH/ EDUCATION/ KAHALA</t>
  </si>
  <si>
    <t>SOH/ HUMAN SERVICES/ ENROLLMENT CALL CENTER SECTION/ DHS-MQ-ECCS</t>
  </si>
  <si>
    <t>SOH/ TRANSPORTATION/ DESIGN UNIT A</t>
  </si>
  <si>
    <t>SOH/ EDUCATION/ KAIMUKI COMMUNITY</t>
  </si>
  <si>
    <t>SOH/ HUMAN SERVICES/ MEMBERSHIP FILE INTEGRITY SECTION/ DHS-MQ-MFIS</t>
  </si>
  <si>
    <t>SOH/ TRANSPORTATION/ DESIGN UNIT B</t>
  </si>
  <si>
    <t>SOH/ EDUCATION/ KAIMUKI HIGH</t>
  </si>
  <si>
    <t>SOH/ HUMAN SERVICES/ PROVIDER HOTLINE SECTION/ DHS-MQ-PHS</t>
  </si>
  <si>
    <t>SOH/ TRANSPORTATION/ DESIGN UNIT C</t>
  </si>
  <si>
    <t>SOH/ EDUCATION/ KAIMUKI INTERMEDIATE</t>
  </si>
  <si>
    <t>SOH/ HUMAN SERVICES/ BENEFIT, EMPLOY &amp; SUPPORT SVCS DIV/ BESSD</t>
  </si>
  <si>
    <t>SOH/ TRANSPORTATION/ DESIGN UNIT D</t>
  </si>
  <si>
    <t>SOH/ EDUCATION/ KAISER HIGH</t>
  </si>
  <si>
    <t>SOH/ HUMAN SERVICES/ EMPLOYMENT/CHILD CARE PROGRAM/ DHS-BESSD-ECC</t>
  </si>
  <si>
    <t>SOH/ TRANSPORTATION/ DESIGN UNIT E</t>
  </si>
  <si>
    <t>SOH/ EDUCATION/ KAIULANI</t>
  </si>
  <si>
    <t>SOH/ HUMAN SERVICES/ OAHU INVEST STF/ INVO-OB</t>
  </si>
  <si>
    <t>SOH/ TRANSPORTATION/ DRAFTING UNIT A</t>
  </si>
  <si>
    <t>SOH/ EDUCATION/ KALAKAUA INTERMEDIATE</t>
  </si>
  <si>
    <t>SOH/ HUMAN SERVICES/ HAWAII STAFF/ INVO-HB</t>
  </si>
  <si>
    <t>SOH/ TRANSPORTATION/ DRAFTING UNIT B</t>
  </si>
  <si>
    <t>SOH/ EDUCATION/ SCHOOLS (KALANI - PALOLO)</t>
  </si>
  <si>
    <t>SOH/ HUMAN SERVICES/ MAUI STAFF/ INVO-MB</t>
  </si>
  <si>
    <t>SOH/ TRANSPORTATION/ BRIDGE DESIGN SECTION/ HWY-DB</t>
  </si>
  <si>
    <t>SOH/ EDUCATION/ KALANI HIGH</t>
  </si>
  <si>
    <t>SOH/ HUMAN SERVICES/ KAUAI STAFF/ INVO-KB</t>
  </si>
  <si>
    <t>SOH/ EDUCATION/ KALIHI</t>
  </si>
  <si>
    <t>SOH/ HUMAN SERVICES/ PROJECT HOTLINE STF</t>
  </si>
  <si>
    <t>SOH/ EDUCATION/ KALIHIKAI</t>
  </si>
  <si>
    <t>SOH/ HUMAN SERVICES/ RESTITUTION CONT STF</t>
  </si>
  <si>
    <t>SOH/ TRANSPORTATION/ DRAFTING UNIT</t>
  </si>
  <si>
    <t>SOH/ EDUCATION/ KALIHIUKA</t>
  </si>
  <si>
    <t>SOH/ HUMAN SERVICES/ INVESTIGATIONS OFFICE/ DHS-BESSD-INV</t>
  </si>
  <si>
    <t>SOH/ TRANSPORTATION/ FIELD CONSULTANT UNIT</t>
  </si>
  <si>
    <t>SOH/ EDUCATION/ KALIHIWAENA</t>
  </si>
  <si>
    <t>SOH/ HUMAN SERVICES/ CASE CONTROL STAFF/ DHS-BESSD-INV</t>
  </si>
  <si>
    <t>SOH/ TRANSPORTATION/ HYDRAULIC DESIGN SECTION/ HWY-DH</t>
  </si>
  <si>
    <t>SOH/ EDUCATION/ KAMILOIKI</t>
  </si>
  <si>
    <t>SOH/ HUMAN SERVICES/ ADMINISTRATIVE DISQUALIFICATION/ DHS-BESSD-INV</t>
  </si>
  <si>
    <t>SOH/ TRANSPORTATION/ DESIGN UNIT</t>
  </si>
  <si>
    <t>SOH/ EDUCATION/ KAPALAMA</t>
  </si>
  <si>
    <t>SOH/ HUMAN SERVICES/ RESTITUTION CONTROL/ DHS-BESSD-INV</t>
  </si>
  <si>
    <t>SOH/ TRANSPORTATION/ HYDROLOGY &amp; SPECIAL STUDIES</t>
  </si>
  <si>
    <t>SOH/ EDUCATION/ KAULUWELA</t>
  </si>
  <si>
    <t>SOH/ HUMAN SERVICES/ OAHU INVESTIGATIONS STAFF 1/ DHS-BESSD-INV</t>
  </si>
  <si>
    <t>SOH/ EDUCATION/ KAWANANAKOA INTER</t>
  </si>
  <si>
    <t>SOH/ HUMAN SERVICES/ OAHU INVESTIGATIONS STAFF 2/ DHS-BESSD-INV</t>
  </si>
  <si>
    <t>SOH/ TRANSPORTATION/ CADASTRAL ENGINEERING SECTION/ HWY-DC</t>
  </si>
  <si>
    <t>SOH/ EDUCATION/ KOKO HEAD</t>
  </si>
  <si>
    <t>SOH/ HUMAN SERVICES/ EAST HAWAII STAFF/ DHS-BESSD-INV</t>
  </si>
  <si>
    <t>SOH/ TRANSPORTATION/ SURVEY UNIT</t>
  </si>
  <si>
    <t>SOH/ EDUCATION/ KUHIO</t>
  </si>
  <si>
    <t>SOH/ HUMAN SERVICES/ WEST HAWAII STAFF/ DHS-BESSD-INV</t>
  </si>
  <si>
    <t>SOH/ TRANSPORTATION/ MAPPING UNIT</t>
  </si>
  <si>
    <t>SOH/ EDUCATION/ LANAKILA</t>
  </si>
  <si>
    <t>SOH/ HUMAN SERVICES/ KAUAI STAFF/ DHS-BESSD-INV</t>
  </si>
  <si>
    <t>SOH/ TRANSPORTATION/ TECHNICAL DESIGN SERVICES OFC/ HWY-DS</t>
  </si>
  <si>
    <t>SOH/ EDUCATION/ LIHOLIHO</t>
  </si>
  <si>
    <t>SOH/ HUMAN SERVICES/ MAUI STAFF/ DHS-BESSD-INV</t>
  </si>
  <si>
    <t>SOH/ TRANSPORTATION/ CONSULTANT CONTRACT ADMIN SVCS</t>
  </si>
  <si>
    <t>SOH/ EDUCATION/ LIKELIKE</t>
  </si>
  <si>
    <t>SOH/ HUMAN SERVICES/ FINANCIAL ASSISTANCE PROGRAM STAFF/ DHS-BESSD-FAP</t>
  </si>
  <si>
    <t>SOH/ TRANSPORTATION/ TECHNICAL DESIGN SERVICES</t>
  </si>
  <si>
    <t>SOH/ EDUCATION/ LILIUOKALANI</t>
  </si>
  <si>
    <t>SOH/ HUMAN SERVICES/ SYSTEMS OPERATIONS &amp; REQUIREMENTS/ DHS-BESSD-SOR</t>
  </si>
  <si>
    <t>SOH/ TRANSPORTATION/ RIGHT OF WAY BRANCH/ HWY-R</t>
  </si>
  <si>
    <t>SOH/ EDUCATION/ LINAPUNI</t>
  </si>
  <si>
    <t>SOH/ HUMAN SERVICES/ FOOD STAMP PROGRAM STAFF/ DHS-BESSD-FSP</t>
  </si>
  <si>
    <t>SOH/ TRANSPORTATION/ LAND ACQUISITION SEC/ HWY-RL</t>
  </si>
  <si>
    <t>SOH/ EDUCATION/ LINCOLN</t>
  </si>
  <si>
    <t>SOH/ HUMAN SERVICES/ STAFF DEVELOPMENT STAFF/ DHS-BESSD-SDS</t>
  </si>
  <si>
    <t>SOH/ TRANSPORTATION/ ACQUISITION UNIT A</t>
  </si>
  <si>
    <t>SOH/ EDUCATION/ LUNALILO</t>
  </si>
  <si>
    <t>SOH/ HUMAN SERVICES/ ADMINISTRATIVE MANAGEMENT SERVICES/ DHS-BESSD-AMS</t>
  </si>
  <si>
    <t>SOH/ TRANSPORTATION/ ACQUISITION UNIT B</t>
  </si>
  <si>
    <t>SOH/ EDUCATION/ MAEMAE</t>
  </si>
  <si>
    <t>SOH/ HUMAN SERVICES/ ELECTRONIC BENEFIT TRANSFER SECTION/ DHS-BESSD-EBT</t>
  </si>
  <si>
    <t>SOH/ TRANSPORTATION/ APPRAISAL SECTION/ HWY-RP</t>
  </si>
  <si>
    <t>SOH/ HUMAN SERVICES/ NEIGHBOR ISLAND BRANCH/ DHS-BESSD-NIB</t>
  </si>
  <si>
    <t>SOH/ TRANSPORTATION/ APPRAISAL &amp; REVIEW UNIT A</t>
  </si>
  <si>
    <t>SOH/ EDUCATION/ MCKINLEY COMMUNITY</t>
  </si>
  <si>
    <t>SOH/ HUMAN SERVICES/ EAST HAWAII SECTION/ DHS-BESSD-NIB</t>
  </si>
  <si>
    <t>SOH/ TRANSPORTATION/ APPRAISAL &amp; REVIEW UNIT B</t>
  </si>
  <si>
    <t>SOH/ EDUCATION/ MCKINLEY HIGH</t>
  </si>
  <si>
    <t>SOH/ HUMAN SERVICES/ SUPPORT SERVICES OFFICE/ DHS-BESSD-NIB</t>
  </si>
  <si>
    <t>SOH/ TRANSPORTATION/ ABSTRACTING SECTION/ HWY-RA</t>
  </si>
  <si>
    <t>SOH/ EDUCATION/ NIU VALLEY INTER</t>
  </si>
  <si>
    <t>SOH/ HUMAN SERVICES/ SOUTH HILO 1 UNIT/ DHS-BESSD-NIB</t>
  </si>
  <si>
    <t>SOH/ TRANSPORTATION/ ABSTRACTING UNIT A</t>
  </si>
  <si>
    <t>SOH/ EDUCATION/ NOELANI</t>
  </si>
  <si>
    <t>SOH/ HUMAN SERVICES/ SOUTH HILO 2 UNIT/ DHS-BESSD-NIB</t>
  </si>
  <si>
    <t>SOH/ TRANSPORTATION/ ABSTRACTING UNIT B</t>
  </si>
  <si>
    <t>SOH/ EDUCATION/ NUUANU</t>
  </si>
  <si>
    <t>SOH/ HUMAN SERVICES/ SOUTH HILO 3 UNIT/ DHS-BESSD-NIB</t>
  </si>
  <si>
    <t>SOH/ TRANSPORTATION/ PROPERTY MANAGEMENT SECTION/ HWY-RM</t>
  </si>
  <si>
    <t>SOH/ EDUCATION/ PALOLO</t>
  </si>
  <si>
    <t>SOH/ HUMAN SERVICES/ NORTH HILO 1 UNIT/ DHS-BESSD-NIB</t>
  </si>
  <si>
    <t>SOH/ TRANSPORTATION/ MATERIALS TESTING &amp; RESEARCH BRANCH/ HWY-L</t>
  </si>
  <si>
    <t>SOH/ EDUCATION/ SCHOOLS (PAUOA - WILSON)</t>
  </si>
  <si>
    <t>SOH/ HUMAN SERVICES/ NORTH HILO 2 UNIT/ DHS-BESSD-NIB</t>
  </si>
  <si>
    <t>SOH/ TRANSPORTATION/ OFFICE SERVICES/ HWY-MT</t>
  </si>
  <si>
    <t>SOH/ EDUCATION/ PAUOA</t>
  </si>
  <si>
    <t>SOH/ HUMAN SERVICES/ NORTH HILO 3 UNIT/ DHS-BESSD-NIB</t>
  </si>
  <si>
    <t>SOH/ TRANSPORTATION/ STRUCTURAL MATERIALS SECTION/ HWY-MT</t>
  </si>
  <si>
    <t>SOH/ EDUCATION/ POHUKAINA</t>
  </si>
  <si>
    <t>SOH/ HUMAN SERVICES/ CENTRAL HILO UNIT/ DHS-BESSD-NIB</t>
  </si>
  <si>
    <t>SOH/ TRANSPORTATION/ STRUCTURAL MATERIALS UNIT/ HWY-MT</t>
  </si>
  <si>
    <t>SOH/ EDUCATION/ PUUHALE</t>
  </si>
  <si>
    <t>SOH/ HUMAN SERVICES/ WEST HAWAII SECTION/ DHS-BESSD-NIB</t>
  </si>
  <si>
    <t>SOH/ TRANSPORTATION/ ENGINEERING SUPPORT UNIT/ HWY-MT</t>
  </si>
  <si>
    <t>SOH/ EDUCATION/ ROOSEVELT HIGH</t>
  </si>
  <si>
    <t>SOH/ HUMAN SERVICES/ KAMUELA-HAMAKUA UNIT/ DHS-BESSD-NIB</t>
  </si>
  <si>
    <t>SOH/ TRANSPORTATION/ GEOTECHNICAL &amp; PAVEMENT DESIGN/ HWY-MT</t>
  </si>
  <si>
    <t>SOH/ EDUCATION/ ROYAL</t>
  </si>
  <si>
    <t>SOH/ HUMAN SERVICES/ NORTH KONA 1 UNIT/ DHS-BESSD-NIB</t>
  </si>
  <si>
    <t>SOH/ TRANSPORTATION/ GEOTECHNICAL UNIT/ HWY-MT</t>
  </si>
  <si>
    <t>SOH/ EDUCATION/ STEVENSON INTER</t>
  </si>
  <si>
    <t>SOH/ HUMAN SERVICES/ NORTH KONA 2 UNIT/ DHS-BESSD-NIB</t>
  </si>
  <si>
    <t>SOH/ TRANSPORTATION/ PAVEMENT DESIGN &amp; PVMT MGMT SYSTEMS/ HWY-MT</t>
  </si>
  <si>
    <t>SOH/ EDUCATION/ WAIALAE</t>
  </si>
  <si>
    <t>SOH/ HUMAN SERVICES/ SOUTH KONA UNIT/ DHS-BESSD-NIB</t>
  </si>
  <si>
    <t>SOH/ EDUCATION/ WAIKIKI</t>
  </si>
  <si>
    <t>SOH/ HUMAN SERVICES/ KAUAI SECTION/ DHS-BESSD-NIB</t>
  </si>
  <si>
    <t>SOH/ TRANSPORTATION/ BITUMINOUS MATERIALS SECTION/ HWY-MT</t>
  </si>
  <si>
    <t>SOH/ EDUCATION/ WAILUPE VALLEY</t>
  </si>
  <si>
    <t>SOH/ HUMAN SERVICES/ WEST UNIT/ DHS-BESSD-NIB</t>
  </si>
  <si>
    <t>SOH/ TRANSPORTATION/ BITUMINOUS MATERIALS UNIT/ HWY-MT</t>
  </si>
  <si>
    <t>SOH/ EDUCATION/ WASHINGTON INTER</t>
  </si>
  <si>
    <t>SOH/ HUMAN SERVICES/ CENTRAL UNIT/ DHS-BESSD-NIB</t>
  </si>
  <si>
    <t>SOH/ EDUCATION/ WILSON</t>
  </si>
  <si>
    <t>SOH/ HUMAN SERVICES/ EAST UNIT/ DHS-BESSD-NIB</t>
  </si>
  <si>
    <t>SOH/ TRANSPORTATION/ RESEARCH &amp; TECHNOLOGY TRANSFER SEC/ HWY-MT</t>
  </si>
  <si>
    <t>SOH/ EDUCATION/ CENTRAL DISTRICT/ CDO</t>
  </si>
  <si>
    <t>SOH/ HUMAN SERVICES/ SOUTH UNIT/ DHS-BESSD-NIB</t>
  </si>
  <si>
    <t>SOH/ TRANSPORTATION/ RESEARCH &amp; TECHNOLOGY UNIT/ HWY-MT</t>
  </si>
  <si>
    <t>SOH/ EDUCATION/ SCHOOLS (AIEA - KAALA)</t>
  </si>
  <si>
    <t>SOH/ HUMAN SERVICES/ MAUI SECTION/ DHS-BESSD-NIB</t>
  </si>
  <si>
    <t>SOH/ EDUCATION/ MOANALUA/AIEA COMMUNITY</t>
  </si>
  <si>
    <t>SOH/ HUMAN SERVICES/ WEST MAUI 1 UNIT/ DHS-BESSD-NIB</t>
  </si>
  <si>
    <t>SOH/ TRANSPORTATION/ CONSTRUCTION &amp; MAINTENANCE BRANCH/ HWY-C</t>
  </si>
  <si>
    <t>SOH/ EDUCATION/ AIEA ELEMENTARY</t>
  </si>
  <si>
    <t>SOH/ HUMAN SERVICES/ WEST MAUI 2 UNIT/ DHS-BESSD-NIB</t>
  </si>
  <si>
    <t>SOH/ TRANSPORTATION/ CONSTRUCTION SECTION/ HWY-CC</t>
  </si>
  <si>
    <t>SOH/ EDUCATION/ AIEA HIGH</t>
  </si>
  <si>
    <t>SOH/ HUMAN SERVICES/ CENTRAL MAUI UNIT/ DHS-BESSD-NIB</t>
  </si>
  <si>
    <t>SOH/ TRANSPORTATION/ HIGHWAY EQUAL OPPORTUNITY SEC/ HWY-CE</t>
  </si>
  <si>
    <t>SOH/ EDUCATION/ AIEA INTERMEDIATE</t>
  </si>
  <si>
    <t>SOH/ HUMAN SERVICES/ MOLOKAI UNIT/ DHS-BESSD-NIB</t>
  </si>
  <si>
    <t>SOH/ TRANSPORTATION/ MAINTENANCE SEC/ HWY-CM</t>
  </si>
  <si>
    <t>SOH/ EDUCATION/ ALIAMANU ELEM</t>
  </si>
  <si>
    <t>SOH/ HUMAN SERVICES/ EAST MAUI 1 UNIT/ DHS-BESSD-NIB</t>
  </si>
  <si>
    <t>SOH/ TRANSPORTATION/ EQUIPMENT &amp; SAFETY UNIT</t>
  </si>
  <si>
    <t>SOH/ EDUCATION/ ALIAMANU INTER</t>
  </si>
  <si>
    <t>SOH/ HUMAN SERVICES/ EAST MAUI 2 UNIT/ DHS-BESSD-NIB</t>
  </si>
  <si>
    <t>SOH/ TRANSPORTATION/ PERMIT CONSTRUCTION UNIT</t>
  </si>
  <si>
    <t>SOH/ EDUCATION/ HALAWA</t>
  </si>
  <si>
    <t>SOH/ HUMAN SERVICES/ OAHU BRANCH/ DHS-BESSD-OB</t>
  </si>
  <si>
    <t>SOH/ TRANSPORTATION/ ENVIRONMENTAL SECTION/ HWY-C</t>
  </si>
  <si>
    <t>SOH/ EDUCATION/ HALEIWA</t>
  </si>
  <si>
    <t>SOH/ HUMAN SERVICES/ SUPPORT SERVICES OFFICE/ DHS-BESSD-OB</t>
  </si>
  <si>
    <t>SOH/ TRANSPORTATION/ OFFICE SERVICES/ HWY-C</t>
  </si>
  <si>
    <t>SOH/ EDUCATION/ HALE KULA</t>
  </si>
  <si>
    <t>SOH/ HUMAN SERVICES/ CENTRAL FILES/ DHS-BESSD-OB</t>
  </si>
  <si>
    <t>SOH/ TRANSPORTATION/ OAHU DISTRICT/ HWY-O</t>
  </si>
  <si>
    <t>SOH/ EDUCATION/ HELEMANO</t>
  </si>
  <si>
    <t>SOH/ HUMAN SERVICES/ OAHU SECTION 1/ DHS-BESSD-OB</t>
  </si>
  <si>
    <t>SOH/ TRANSPORTATION/ ELECTRICAL SERVICES/ HWY-O</t>
  </si>
  <si>
    <t>SOH/ EDUCATION/ HICKAM</t>
  </si>
  <si>
    <t>SOH/ HUMAN SERVICES/ PAWAA/ DHS-BESSD-OB</t>
  </si>
  <si>
    <t>SOH/ TRANSPORTATION/ OFFICE SERVICES/ HWY-O</t>
  </si>
  <si>
    <t>SOH/ EDUCATION/ ILIAHI</t>
  </si>
  <si>
    <t>SOH/ HUMAN SERVICES/ PUNAWAI/ DHS-BESSD-OB</t>
  </si>
  <si>
    <t>SOH/ TRANSPORTATION/ PURCHASING &amp; STORES/ HWY-O</t>
  </si>
  <si>
    <t>SOH/ EDUCATION/ KAALA</t>
  </si>
  <si>
    <t>SOH/ HUMAN SERVICES/ MAKIKI/ DHS-BESSD-OB</t>
  </si>
  <si>
    <t>SOH/ TRANSPORTATION/ TIME &amp; COST KEEPING/ HWY-O</t>
  </si>
  <si>
    <t>SOH/ EDUCATION/ SCHOOLS (KIPAPA - NIMITZ)</t>
  </si>
  <si>
    <t>SOH/ HUMAN SERVICES/ KUAKINI/ DHS-BESSD-OB</t>
  </si>
  <si>
    <t>SOH/ TRANSPORTATION/ STENOGRAPHIC &amp; CLERICAL/ HWY-O</t>
  </si>
  <si>
    <t>SOH/ EDUCATION/ KIPAPA</t>
  </si>
  <si>
    <t>SOH/ HUMAN SERVICES/ NUUANU/ DHS-BESSD-OB</t>
  </si>
  <si>
    <t>SOH/ TRANSPORTATION/ URBAN CONSTRUCTION SECTION/ HWY-O</t>
  </si>
  <si>
    <t>SOH/ EDUCATION/ KUNIA</t>
  </si>
  <si>
    <t>SOH/ HUMAN SERVICES/ PALAMA/ DHS-BESSD-OB</t>
  </si>
  <si>
    <t>SOH/ TRANSPORTATION/ URBAN RESIDENT ENGINEER UNIT/ HWY-O</t>
  </si>
  <si>
    <t>SOH/ EDUCATION/ LEILEHUA HIGH</t>
  </si>
  <si>
    <t>SOH/ HUMAN SERVICES/ IWILEI/ DHS-BESSD-OB</t>
  </si>
  <si>
    <t>SOH/ TRANSPORTATION/ RURAL CONSTRUCTION SECTION/ HWY-O</t>
  </si>
  <si>
    <t>SOH/ EDUCATION/ MAKALAPA</t>
  </si>
  <si>
    <t>SOH/ HUMAN SERVICES/ PAUAHI/ DHS-BESSD-OB</t>
  </si>
  <si>
    <t>SOH/ TRANSPORTATION/ RURAL RESIDENT ENGINEER UNIT/ HWY-O</t>
  </si>
  <si>
    <t>SOH/ EDUCATION/ MILILANI WAENA</t>
  </si>
  <si>
    <t>SOH/ HUMAN SERVICES/ DOWNTOWN FIRST-TO-WORK 1/ DHS-BESSD-OB</t>
  </si>
  <si>
    <t>SOH/ TRANSPORTATION/ MAINTENANCE SECTION/ HWY-O</t>
  </si>
  <si>
    <t>SOH/ EDUCATION/ MILILANI MAUKA</t>
  </si>
  <si>
    <t>SOH/ HUMAN SERVICES/ DOWNTOWN FIRST-TO-WORK 2/ DHS-BESSD-OB</t>
  </si>
  <si>
    <t>SOH/ TRANSPORTATION/ ENGINEERING SERVICES/ HWY-O</t>
  </si>
  <si>
    <t>SOH/ EDUCATION/ MOANALUA ELEMENTARY</t>
  </si>
  <si>
    <t>SOH/ HUMAN SERVICES/ OAHU SECTION 2/ DHS-BESSD-OB</t>
  </si>
  <si>
    <t>SOH/ TRANSPORTATION/ HIGHWAY MAINTENANCE UNIT/ HWY-O</t>
  </si>
  <si>
    <t>SOH/ EDUCATION/ MILILANI HIGH</t>
  </si>
  <si>
    <t>SOH/ HUMAN SERVICES/ WAIANAE/ DHS-BESSD-OB</t>
  </si>
  <si>
    <t>SOH/ TRANSPORTATION/ HIGHWAY ELECTRICAL UNIT/ HWY-O</t>
  </si>
  <si>
    <t>SOH/ EDUCATION/ MOANALUA INTERMEDIATE</t>
  </si>
  <si>
    <t>SOH/ HUMAN SERVICES/ NANAKULI/ DHS-BESSD-OB</t>
  </si>
  <si>
    <t>SOH/ TRANSPORTATION/ EQUIPMENT SERVICE &amp; REPAIR UNIT/ HWY-O</t>
  </si>
  <si>
    <t>SOH/ EDUCATION/ MOANALUA HIGH</t>
  </si>
  <si>
    <t>SOH/ HUMAN SERVICES/ KAALA/ DHS-BESSD-OB</t>
  </si>
  <si>
    <t>SOH/ TRANSPORTATION/ DRAINAGE DISCHARGE UNIT/ HWY-O</t>
  </si>
  <si>
    <t>SOH/ EDUCATION/ MILILANI-UKA</t>
  </si>
  <si>
    <t>SOH/ HUMAN SERVICES/ EWA/ DHS-BESSD-OB</t>
  </si>
  <si>
    <t>SOH/ TRANSPORTATION/ TUNNEL OPERATIONS SECTION/ HWY-O</t>
  </si>
  <si>
    <t>SOH/ EDUCATION/ MOKULELE</t>
  </si>
  <si>
    <t>SOH/ HUMAN SERVICES/ WAIPAHU/ DHS-BESSD-OB</t>
  </si>
  <si>
    <t>SOH/ TRANSPORTATION/ PLANT MAINTENANCE UNIT/ HWY-O</t>
  </si>
  <si>
    <t>SOH/ EDUCATION/ NIMITZ</t>
  </si>
  <si>
    <t>SOH/ HUMAN SERVICES/ KAMOKILA/ DHS-BESSD-OB</t>
  </si>
  <si>
    <t>SOH/ TRANSPORTATION/ TRAFFIC OPERATION UNIT/ HWY-O</t>
  </si>
  <si>
    <t>SOH/ EDUCATION/ SCHOOLS (PEARL - WHEELER)</t>
  </si>
  <si>
    <t>SOH/ HUMAN SERVICES/ WAIKELE/ DHS-BESSD-OB</t>
  </si>
  <si>
    <t>SOH/ TRANSPORTATION/ KAUAI DISTRICT/ HWY-K</t>
  </si>
  <si>
    <t>SOH/ EDUCATION/ PEARL HARBOR</t>
  </si>
  <si>
    <t>SOH/ HUMAN SERVICES/ WEST OAHU/ DHS-BESSD-OB</t>
  </si>
  <si>
    <t>SOH/ TRANSPORTATION/ ENGINEERING SECTION/ HWY-KE</t>
  </si>
  <si>
    <t>SOH/ EDUCATION/ PEARL HARBOR KAI</t>
  </si>
  <si>
    <t>SOH/ HUMAN SERVICES/ WAIANAE FIRST-TO-WORK/ DHS-BESSD-OB</t>
  </si>
  <si>
    <t>SOH/ TRANSPORTATION/ ENGINEERING SERVICES UNIT/ HWY-KE</t>
  </si>
  <si>
    <t>SOH/ EDUCATION/ PEARL RIDGE</t>
  </si>
  <si>
    <t>SOH/ HUMAN SERVICES/ WAIPAHU FIRST-TO-WORK/ DHS-BESSD-OB</t>
  </si>
  <si>
    <t>SOH/ TRANSPORTATION/ INSPECTION UNIT/ HWY-KE</t>
  </si>
  <si>
    <t>SOH/ EDUCATION/ RADFORD HIGH</t>
  </si>
  <si>
    <t>SOH/ HUMAN SERVICES/ OAHU SECTION 3/ DHS-BESSD-OB</t>
  </si>
  <si>
    <t>SOH/ TRANSPORTATION/ SURVEY UNIT/ HWY-KE</t>
  </si>
  <si>
    <t>SOH/ EDUCATION/ RED HILL</t>
  </si>
  <si>
    <t>SOH/ HUMAN SERVICES/ KAPALAMA/ DHS-BESSD-OB</t>
  </si>
  <si>
    <t>SOH/ TRANSPORTATION/ MATERIAL COMPLIANCE UNIT/ HWY-KE</t>
  </si>
  <si>
    <t>SOH/ EDUCATION/ WHEELER ELEM</t>
  </si>
  <si>
    <t>SOH/ HUMAN SERVICES/ KINAU/ DHS-BESSD-OB</t>
  </si>
  <si>
    <t>SOH/ TRANSPORTATION/ OFFICE SERVICES/ HWY-KO</t>
  </si>
  <si>
    <t>SOH/ EDUCATION/ SALT LAKE</t>
  </si>
  <si>
    <t>SOH/ HUMAN SERVICES/ KALIHI/ DHS-BESSD-OB</t>
  </si>
  <si>
    <t>SOH/ TRANSPORTATION/ MAINTENANCE SECTION/ HWY-KM</t>
  </si>
  <si>
    <t>SOH/ EDUCATION/ SCOTT</t>
  </si>
  <si>
    <t>SOH/ HUMAN SERVICES/ MOANALUA/ DHS-BESSD-OB</t>
  </si>
  <si>
    <t>SOH/ TRANSPORTATION/ HWY MAINT &amp; LANDSCPG UNIT I/ HWY-KM</t>
  </si>
  <si>
    <t>SOH/ EDUCATION/ SOLOMON</t>
  </si>
  <si>
    <t>SOH/ HUMAN SERVICES/ KAILUA/ DHS-BESSD-OB</t>
  </si>
  <si>
    <t>SOH/ TRANSPORTATION/ HWY MAINT &amp; LANDSCPG UNIT II</t>
  </si>
  <si>
    <t>SOH/ EDUCATION/ SHAFTER</t>
  </si>
  <si>
    <t>SOH/ HUMAN SERVICES/ KANEOHE/ DHS-BESSD-OB</t>
  </si>
  <si>
    <t>SOH/ TRANSPORTATION/ BRIDGE MAINTENANCE UNIT/ HWY-KM</t>
  </si>
  <si>
    <t>SOH/ EDUCATION/ WAHIAWA COMMUNITY SCH</t>
  </si>
  <si>
    <t>SOH/ HUMAN SERVICES/ WAIKALUA/ DHS-BESSD-OB</t>
  </si>
  <si>
    <t>SOH/ TRANSPORTATION/ EQUIPMENT SERVICE &amp; REPAIR UNIT/ HWY-KM</t>
  </si>
  <si>
    <t>SOH/ EDUCATION/ WAHIAWA ELEM</t>
  </si>
  <si>
    <t>SOH/ HUMAN SERVICES/ WINDWARD/ DHS-BESSD-OB</t>
  </si>
  <si>
    <t>SOH/ TRANSPORTATION/ TRAFFIC SIGNAL UNIT/ HWY-KM</t>
  </si>
  <si>
    <t>SOH/ EDUCATION/ WAHIAWA INTER</t>
  </si>
  <si>
    <t>SOH/ HUMAN SERVICES/ WAHIAWA/ DHS-BESSD-OB</t>
  </si>
  <si>
    <t>SOH/ TRANSPORTATION/ MAUI DISTRICT/ HWY-M</t>
  </si>
  <si>
    <t>SOH/ EDUCATION/ WAIALUA ELEM</t>
  </si>
  <si>
    <t>SOH/ HUMAN SERVICES/ KAILUA FIRST-TO-WORK/ DHS-BESSD-OB</t>
  </si>
  <si>
    <t>SOH/ TRANSPORTATION/ DESIGN SECTION/ HWY-M</t>
  </si>
  <si>
    <t>SOH/ EDUCATION/ WAIALUA HIGH &amp; INTER</t>
  </si>
  <si>
    <t>SOH/ HUMAN SERVICES/ WAHIAWA FIRST-TO-WORK/ DHS-BESSD-OB</t>
  </si>
  <si>
    <t>SOH/ TRANSPORTATION/ OFFICE SERVICES/ HWY-MO</t>
  </si>
  <si>
    <t>SOH/ EDUCATION/ WAIMALU</t>
  </si>
  <si>
    <t>SOH/ HUMAN SERVICES/ CHILD CARE CONNECTION HAWAII OFC 1/ DHS-BESSD-OB</t>
  </si>
  <si>
    <t>SOH/ TRANSPORTATION/ CONSTRUCTION SECTION/ HWY-MC</t>
  </si>
  <si>
    <t>SOH/ EDUCATION/ WEBLING</t>
  </si>
  <si>
    <t>SOH/ HUMAN SERVICES/ CHILD CARE CONNECTION HAWAII OFC 2/ DHS-BESSD-OB</t>
  </si>
  <si>
    <t>SOH/ TRANSPORTATION/ INSPECTION UNIT</t>
  </si>
  <si>
    <t>SOH/ EDUCATION/ WHEELER INTER</t>
  </si>
  <si>
    <t>SOH/ HUMAN SERVICES/ SOCIAL WORK OFFICE/ DHS-BESSD-OB</t>
  </si>
  <si>
    <t>SOH/ TRANSPORTATION/ SURVEY UNIT I</t>
  </si>
  <si>
    <t>SOH/ EDUCATION/ LEEWARD DISTRICT/ LDO</t>
  </si>
  <si>
    <t>SOH/ HUMAN SERVICES/ QUALITY ASSURANCE OFFICE/ DHS-BESSD-OB</t>
  </si>
  <si>
    <t>SOH/ TRANSPORTATION/ SURVEY UNIT II/ HWY-M</t>
  </si>
  <si>
    <t>SOH/ EDUCATION/ SCHOOLS (AHRENS - IROQUO)</t>
  </si>
  <si>
    <t>SOH/ HUMAN SERVICES/ VOCATIONAL REHAB &amp; SVCS BLIND DIV/ VRSBD</t>
  </si>
  <si>
    <t>SOH/ TRANSPORTATION/ MATERIAL COMPLIANCE UNIT/ HWY-M</t>
  </si>
  <si>
    <t>SOH/ EDUCATION/ AHRENS</t>
  </si>
  <si>
    <t>SOH/ HUMAN SERVICES/ STAFF SERVICES OFFICE/ VRSBD-SSO</t>
  </si>
  <si>
    <t>SOH/ TRANSPORTATION/ MAINTENANCE SECTION/ HWY-MM</t>
  </si>
  <si>
    <t>SOH/ EDUCATION/ BARBERS POINT</t>
  </si>
  <si>
    <t>SOH/ HUMAN SERVICES/ INDEPENDENT LIVING PROGRAM STAFF/ VRSBD-ILP</t>
  </si>
  <si>
    <t>SOH/ TRANSPORTATION/ MAINTENANCE ENGINEERING UNIT/ HWY-M</t>
  </si>
  <si>
    <t>SOH/ EDUCATION/ CAMPBELL COMPLEX</t>
  </si>
  <si>
    <t>SOH/ HUMAN SERVICES/ CLERICAL SERVICES/ VRSBD-CS</t>
  </si>
  <si>
    <t>SOH/ TRANSPORTATION/ MAINTENANCE UNIT/ HWY-M</t>
  </si>
  <si>
    <t>SOH/ EDUCATION/ KANOELANI</t>
  </si>
  <si>
    <t>SOH/ HUMAN SERVICES/ OAHU BRANCH/ VRSBD-OB</t>
  </si>
  <si>
    <t>SOH/ TRANSPORTATION/ HAWAII DISTRICT/ HWY-H</t>
  </si>
  <si>
    <t>SOH/ EDUCATION/ ILIMA</t>
  </si>
  <si>
    <t>SOH/ HUMAN SERVICES/ SECRETARY/CLERICAL SERVICES/ DHS-VRSBD-OB</t>
  </si>
  <si>
    <t>SOH/ TRANSPORTATION/ ENGINEERING SECTION/ HWY-HE</t>
  </si>
  <si>
    <t>SOH/ EDUCATION/ EWA BEACH ELEM</t>
  </si>
  <si>
    <t>SOH/ HUMAN SERVICES/ WINDWARD SEC/ VRSBD-WIND</t>
  </si>
  <si>
    <t>SOH/ TRANSPORTATION/ CONSULTANT CONTRACT UNIT/ HWY-HE</t>
  </si>
  <si>
    <t>SOH/ EDUCATION/ POHAKEA</t>
  </si>
  <si>
    <t>SOH/ HUMAN SERVICES/ EAST SEC/ VRSBD-EAST</t>
  </si>
  <si>
    <t>SOH/ TRANSPORTATION/ ENGINEERING SERVICES UNIT/ HWY-HE</t>
  </si>
  <si>
    <t>SOH/ EDUCATION/ EWA</t>
  </si>
  <si>
    <t>SOH/ HUMAN SERVICES/ CENTRAL SEC/ VRSBD-CENT</t>
  </si>
  <si>
    <t>SOH/ TRANSPORTATION/ INSPECTION UNIT/ HWY-HE</t>
  </si>
  <si>
    <t>SOH/ EDUCATION/ HIGHLANDS INTER</t>
  </si>
  <si>
    <t>SOH/ HUMAN SERVICES/ WEST SEC/ VRSBD-WEST</t>
  </si>
  <si>
    <t>SOH/ TRANSPORTATION/ SURVEY UNIT I/ HWY-HE</t>
  </si>
  <si>
    <t>SOH/ EDUCATION/ IROQUOIS POINT</t>
  </si>
  <si>
    <t>SOH/ HUMAN SERVICES/ SERVICES FOR THE DEAF SEC/ VRSBD-SFTD</t>
  </si>
  <si>
    <t>SOH/ TRANSPORTATION/ SURVEY UNIT II/ HWY-HE</t>
  </si>
  <si>
    <t>SOH/ EDUCATION/ SCHOOLS (KAIMI - PEARL)</t>
  </si>
  <si>
    <t>SOH/ HUMAN SERVICES/ METRO SEC/ VRSBD-MET</t>
  </si>
  <si>
    <t>SOH/ TRANSPORTATION/ MATERIAL COMPLIANCE UNIT/ HWY-HE</t>
  </si>
  <si>
    <t>SOH/ EDUCATION/ KAIMILOA</t>
  </si>
  <si>
    <t>SOH/ HUMAN SERVICES/ SERVICES FOR THE BLIND BRANCH/ VRSBD-SBB</t>
  </si>
  <si>
    <t>SOH/ TRANSPORTATION/ OFFICE SERVICES/ HWY-HO</t>
  </si>
  <si>
    <t>SOH/ EDUCATION/ KALEIOPUU</t>
  </si>
  <si>
    <t>SOH/ HUMAN SERVICES/ ADMINISTRATION/ VRSBD-SBB-ADM</t>
  </si>
  <si>
    <t>SOH/ TRANSPORTATION/ MAINTENANCE SECTION/ HWY-HM</t>
  </si>
  <si>
    <t>SOH/ EDUCATION/ KAMAILE</t>
  </si>
  <si>
    <t>SOH/ HUMAN SERVICES/ COUNSELING SEC/ VRSBD-SBB-CS</t>
  </si>
  <si>
    <t>SOH/ TRANSPORTATION/ EQUIPMENT SERVICE &amp; REPAIR UNIT/ HWY-HM</t>
  </si>
  <si>
    <t>SOH/ EDUCATION/ KAPOLEI</t>
  </si>
  <si>
    <t>SOH/ HUMAN SERVICES/ ADJUSTMENT SEC/ VRSBD-SBB-ADJ</t>
  </si>
  <si>
    <t>SOH/ TRANSPORTATION/ TRAFFIC SERVICES UNIT/ HWY-HM</t>
  </si>
  <si>
    <t>SOH/ EDUCATION/ MAILI</t>
  </si>
  <si>
    <t>SOH/ HUMAN SERVICES/ EMPLOYMENT SEC/ VRSBD-SBB-EMP</t>
  </si>
  <si>
    <t>SOH/ TRANSPORTATION/ BRIDGE MAINTENANCE UNIT/ HWY-HM</t>
  </si>
  <si>
    <t>SOH/ EDUCATION/ MAUKA LANI</t>
  </si>
  <si>
    <t>SOH/ HUMAN SERVICES/ SPECIAL PROGRAM SEC/ VRSBD-SBB-SP</t>
  </si>
  <si>
    <t>SOH/ TRANSPORTATION/ HWY MAINT &amp; LANDSCPG UNIT/ HWY-HM</t>
  </si>
  <si>
    <t>SOH/ EDUCATION/ MAKAHA</t>
  </si>
  <si>
    <t>SOH/ HUMAN SERVICES/ HAWAII BRANCH/ VRSBD-HB</t>
  </si>
  <si>
    <t>SOH/ TRANSPORTATION/ TRAFFIC BRANCH/ HWY-T</t>
  </si>
  <si>
    <t>SOH/ EDUCATION/ MAKAKILO</t>
  </si>
  <si>
    <t>SOH/ HUMAN SERVICES/ SECRETARY/CLERICAL SERVICES/ DHS-VRSBD-HB</t>
  </si>
  <si>
    <t>SOH/ EDUCATION/ MANANA</t>
  </si>
  <si>
    <t>SOH/ HUMAN SERVICES/ KONA SECTION/ VRSBD-KONA</t>
  </si>
  <si>
    <t>SOH/ TRANSPORTATION/ DESIGN SERVICE SEC/ HWY-TD</t>
  </si>
  <si>
    <t>SOH/ EDUCATION/ MOMILANI ELEM</t>
  </si>
  <si>
    <t>SOH/ HUMAN SERVICES/ MAUI BRANCH/ VRSBD-MAUI</t>
  </si>
  <si>
    <t>SOH/ EDUCATION/ NANAIKAPONO ELEM</t>
  </si>
  <si>
    <t>SOH/ HUMAN SERVICES/ SECRETARY/CLERICAL SERVICES/ DHS-VRSBD-MB</t>
  </si>
  <si>
    <t>SOH/ EDUCATION/ NANAKULI ELEM</t>
  </si>
  <si>
    <t>SOH/ HUMAN SERVICES/ MOLOKAI SECTION/ DHS-VRSBD-MOL</t>
  </si>
  <si>
    <t>SOH/ TRANSPORTATION/ CONSULTANT CONTRACT UNIT/ HWY-T</t>
  </si>
  <si>
    <t>SOH/ EDUCATION/ NANAKULI HIGH &amp; INTER</t>
  </si>
  <si>
    <t>SOH/ HUMAN SERVICES/ KAUAI BRANCH/ VRSBD-KAU</t>
  </si>
  <si>
    <t>SOH/ TRANSPORTATION/ OPERATION SECTION/ HWY-TO</t>
  </si>
  <si>
    <t>SOH/ EDUCATION/ PALISADES</t>
  </si>
  <si>
    <t>SOH/ HUMAN SERVICES/ SECRETARY/CLERICAL SERVICES/ DHS-VRSBD-KB</t>
  </si>
  <si>
    <t>SOH/ TRANSPORTATION/ OPERATION UNIT</t>
  </si>
  <si>
    <t>SOH/ HUMAN SERVICES/ DISABILITY DETERM BRANCH ADM/ VRSBD-DDB</t>
  </si>
  <si>
    <t>SOH/ TRANSPORTATION/ IMPROVEMENT MGMT UNIT</t>
  </si>
  <si>
    <t>SOH/ EDUCATION/ PEARL CITY HIGH</t>
  </si>
  <si>
    <t>SOH/ HUMAN SERVICES/ QUALITY ASSURANCE OFFICE/ VRSBD-DDB-QA</t>
  </si>
  <si>
    <t>SOH/ TRANSPORTATION/ CONGESTION MGMT SYSTEM UNIT/ HWY-T</t>
  </si>
  <si>
    <t>SOH/ EDUCATION/ PEARL CITY HIGHLANDS</t>
  </si>
  <si>
    <t>SOH/ HUMAN SERVICES/ CASE CONTROL OFFICE/ VRSBD-DDB-CC</t>
  </si>
  <si>
    <t>SOH/ TRANSPORTATION/ INTELLIGENT TRANSPORTATION SYSTEMS/ HWY-T</t>
  </si>
  <si>
    <t>SOH/ EDUCATION/ SCHOOLS (LEHUA - WAIPAHU)</t>
  </si>
  <si>
    <t>SOH/ HUMAN SERVICES/ SUPPORT SERVICES OFFICE/ VRSBD-DDB-SS</t>
  </si>
  <si>
    <t>SOH/ TRANSPORTATION/ TRAFFIC SAFETY SECTION/ HWY-TS</t>
  </si>
  <si>
    <t>SOH/ EDUCATION/ LEHUA</t>
  </si>
  <si>
    <t>SOH/ HUMAN SERVICES/ DISABILITY CLAIMS PROCESSING SEC 1/ VRSBD-DDB-1</t>
  </si>
  <si>
    <t>SOH/ TRANSPORTATION/ TRAFFIC SAFETY UNIT</t>
  </si>
  <si>
    <t>SOH/ EDUCATION/ LEIHOKU</t>
  </si>
  <si>
    <t>SOH/ HUMAN SERVICES/ DISABILITY CLAIMS PROCESSING SEC 2/ VRSBD-DDB-2</t>
  </si>
  <si>
    <t>SOH/ TRANSPORTATION/ TRAFFIC ACCIDENT &amp; STATISTICS UNIT/ HWY-T</t>
  </si>
  <si>
    <t>SOH/ EDUCATION/ WAIANAE ELEM</t>
  </si>
  <si>
    <t>SOH/ HUMAN SERVICES/ SSSSD ADMIN (OLD RECORDS)/ DHS-SSSSD-ADM</t>
  </si>
  <si>
    <t>SOH/ TRANSPORTATION/ TDM OFFICE/ HWY-T</t>
  </si>
  <si>
    <t>SOH/ EDUCATION/ WAIANAE INTER</t>
  </si>
  <si>
    <t>SOH/ HUMAN SERVICES/ EMPLY TRNG PRGM OFF (OLD RECORDS)/ DHS-SSSSD-ETP</t>
  </si>
  <si>
    <t>SOH/ TRANSPORTATION/ MOTOR VEHICLE SAFETY OFC/ HWY-V</t>
  </si>
  <si>
    <t>SOH/ EDUCATION/ WAIANAE HIGH</t>
  </si>
  <si>
    <t>SOH/ HUMAN SERVICES/ GA WORK PRGM STAFF (OLD RECORDS)/ DHS-SSSSD-GAW</t>
  </si>
  <si>
    <t>SOH/ TRANSPORTATION/ MOTOR CARRIER SAFETY STAFF/ HWY-VC</t>
  </si>
  <si>
    <t>SOH/ EDUCATION/ WAIAU</t>
  </si>
  <si>
    <t>SOH/ HUMAN SERVICES/ FAMILY HEALTH SVC OFF (OLD RECORDS)/ DHS-SSSSD-FHS</t>
  </si>
  <si>
    <t>SOH/ TRANSPORTATION/ MOTOR CARRIER SAFETY SEC - MAUI</t>
  </si>
  <si>
    <t>SOH/ EDUCATION/ CAMPBELL HIGH</t>
  </si>
  <si>
    <t>SOH/ HUMAN SERVICES/ CHILD CARE PRGM OFF (OLD RECORDS)/ DHS-SSSSD-CCP</t>
  </si>
  <si>
    <t>SOH/ TRANSPORTATION/ MOTOR CARRIER SAFETY SEC - KAUAI</t>
  </si>
  <si>
    <t>SOH/ EDUCATION/ HONOWAI</t>
  </si>
  <si>
    <t>SOH/ HUMAN SERVICES/ HAWAII PUBLIC HOUSING AUTHORITY/ HHA</t>
  </si>
  <si>
    <t>SOH/ TRANSPORTATION/ MOTOR CARRIER SAFETY SEC - HAWAII</t>
  </si>
  <si>
    <t>SOH/ EDUCATION/ WAIPAHU ELEM</t>
  </si>
  <si>
    <t>SOH/ HUMAN SERVICES/ OFC OF EXEC DIRECTOR/ OED</t>
  </si>
  <si>
    <t>SOH/ TRANSPORTATION/ MOTOR CARRIER SAFETY SEC - OAHU</t>
  </si>
  <si>
    <t>SOH/ EDUCATION/ WAIPAHU INTER</t>
  </si>
  <si>
    <t>SOH/ HUMAN SERVICES/ ADM SERVICES OFFICE/ ASO</t>
  </si>
  <si>
    <t>SOH/ TRANSPORTATION/ HIGHWAY SAFETY STAFF/ HWY-VS</t>
  </si>
  <si>
    <t>SOH/ EDUCATION/ WAIPAHU HIGH</t>
  </si>
  <si>
    <t>SOH/ TRANSPORTATION/ CLERICAL SERVICES/ HWY-VO</t>
  </si>
  <si>
    <t>SOH/ EDUCATION/ WAIPAHU COMMUNITY</t>
  </si>
  <si>
    <t>SOH/ HUMAN SERVICES/ PURCHASING&amp;STORES STF/ ASO(P)</t>
  </si>
  <si>
    <t>SOH/ TRANSPORTATION/ STATISTICAL SERVICES/ HWY</t>
  </si>
  <si>
    <t>SOH/ EDUCATION/ WINDWARD DISTRICT/ WDO</t>
  </si>
  <si>
    <t>SOH/ HUMAN SERVICES/ PERSONNEL SVCS STAFF/ PERS</t>
  </si>
  <si>
    <t>SOH/ TRANSPORTATION/ LANDSCAPE SERVICES OFFICE/ HWY-DL</t>
  </si>
  <si>
    <t>SOH/ EDUCATION/ SCHOOLS (AHU - WINDWARD)</t>
  </si>
  <si>
    <t>SOH/ HUMAN SERVICES/ CNTRL FILES SVCS STF/ ASO-CF</t>
  </si>
  <si>
    <t>SOH/ TRANSPORTATION/ ENGINEERING SERVICES OFFICE/ HWY</t>
  </si>
  <si>
    <t>SOH/ EDUCATION/ AHUIMANU</t>
  </si>
  <si>
    <t>SOH/ HUMAN SERVICES/ HSG SYS &amp; PROCDR STF</t>
  </si>
  <si>
    <t>SOH/ TRANSPORTATION/ DATABASE ADMIN SERVICES/ HWY</t>
  </si>
  <si>
    <t>SOH/ EDUCATION/ AIKAHI</t>
  </si>
  <si>
    <t>SOH/ TRANSPORTATION/ INFO DATA PROCESSING SERVICES/ HWY</t>
  </si>
  <si>
    <t>SOH/ EDUCATION/ CASTLE HIGH</t>
  </si>
  <si>
    <t>SOH/ HUMAN SERVICES/ HEARINGS OFFICE/ HO</t>
  </si>
  <si>
    <t>SOH/ TRANSPORTATION/ ENGINEERING COMPUTER SERVICES/ HWY-E</t>
  </si>
  <si>
    <t>SOH/ EDUCATION/ ENCHANTED LAKE</t>
  </si>
  <si>
    <t>SOH/ HUMAN SERVICES/ PLANNING OFFICE/ PLNG</t>
  </si>
  <si>
    <t>SOH/ TRANSPORTATION/ COMMUNICATIONS &amp; PC SERVICES/ HWY</t>
  </si>
  <si>
    <t>SOH/ EDUCATION/ HAUULA</t>
  </si>
  <si>
    <t>SOH/ HUMAN SERVICES/ HSG COMP &amp; EVAL OFC/ HC</t>
  </si>
  <si>
    <t>SOH/ TRANSPORTATION/ OAHU METROPOLITAN PLANNING ORG/ OMPO</t>
  </si>
  <si>
    <t>SOH/ EDUCATION/ HEEIA</t>
  </si>
  <si>
    <t>SOH/ HUMAN SERVICES/ ENG &amp; INSP BRANCH/ ENG</t>
  </si>
  <si>
    <t>SOH/ TRANSPORTATION/ POLICY COMMITTEE</t>
  </si>
  <si>
    <t>SOH/ EDUCATION/ KAAAWA</t>
  </si>
  <si>
    <t>SOH/ HUMAN SERVICES/ ENGINEERING SVC SEC</t>
  </si>
  <si>
    <t>SOH/ TRANSPORTATION/ OMPO STAFF</t>
  </si>
  <si>
    <t>SOH/ EDUCATION/ KAELEPULU</t>
  </si>
  <si>
    <t>SOH/ HUMAN SERVICES/ INSP SVCS SEC</t>
  </si>
  <si>
    <t>SOH/ TRANSPORTATION/ TECHNICAL ADVISORY COMMITTEE</t>
  </si>
  <si>
    <t>SOH/ EDUCATION/ KAHALUU</t>
  </si>
  <si>
    <t>SOH/ HUMAN SERVICES/ TENANT SVCS BRANCH</t>
  </si>
  <si>
    <t>SOH/ TRANSPORTATION/ CITIZEN ADVISORY COMMITTEE</t>
  </si>
  <si>
    <t>SOH/ EDUCATION/ KALAHEO HIGH</t>
  </si>
  <si>
    <t>SOH/ HUMAN SERVICES/ APP &amp; CNSLG SVCS SEC</t>
  </si>
  <si>
    <t>SOH/ EDUCATION/ KAHUKU HIGH &amp; INTER</t>
  </si>
  <si>
    <t>SOH/ HUMAN SERVICES/ APPLICATIONS UNIT</t>
  </si>
  <si>
    <t>SOH/ EDUCATION/ KAHUKU ELEM</t>
  </si>
  <si>
    <t>SOH/ HUMAN SERVICES/ COUNSELING UNIT</t>
  </si>
  <si>
    <t>SOH/ EDUCATION/ WINDWARD SCH - ADULTS</t>
  </si>
  <si>
    <t>SOH/ HUMAN SERVICES/ HSG PRGMS SEC</t>
  </si>
  <si>
    <t>SOH/ EDUCATION/ SCHOOLS (KAILUA - PARKER)</t>
  </si>
  <si>
    <t>SOH/ HUMAN SERVICES/ HSG MGMT &amp; MTNCE BRANCH/ HM</t>
  </si>
  <si>
    <t>SOH/ EDUCATION/ KAILUA ELEM</t>
  </si>
  <si>
    <t>SOH/ HUMAN SERVICES/ OAHU SECTION</t>
  </si>
  <si>
    <t>SOH/ EDUCATION/ KAILUA HIGH</t>
  </si>
  <si>
    <t>SOH/ HUMAN SERVICES/ OAHU MGMT UNIT I/ HM-OMUI</t>
  </si>
  <si>
    <t>SOH/ EDUCATION/ KAILUA INTER</t>
  </si>
  <si>
    <t>SOH/ HUMAN SERVICES/ OAHU MGMT UNIT II/ HM-OMUII</t>
  </si>
  <si>
    <t>SOH/ EDUCATION/ KAINALU</t>
  </si>
  <si>
    <t>SOH/ HUMAN SERVICES/ OAHU MGMT UNIT III/ HM-OMUIII</t>
  </si>
  <si>
    <t>SOH/ HUMAN SERVICES/ OAHU MGMT UNIT IV/ HM-OMUIV</t>
  </si>
  <si>
    <t>SOH/ EDUCATION/ KAPUNAHALA</t>
  </si>
  <si>
    <t>SOH/ HUMAN SERVICES/ OAHU MGMT UNIT V/ HM-OMUV</t>
  </si>
  <si>
    <t>SOH/ EDUCATION/ KEOLU</t>
  </si>
  <si>
    <t>SOH/ HUMAN SERVICES/ RENT SUBSIDY UNIT/ RSU</t>
  </si>
  <si>
    <t>SOH/ EDUCATION/ KING INTERMEDIATE</t>
  </si>
  <si>
    <t>SOH/ HUMAN SERVICES/ NEIGHBOR ISLAND SEC</t>
  </si>
  <si>
    <t>SOH/ EDUCATION/ LAIE</t>
  </si>
  <si>
    <t>SOH/ HUMAN SERVICES/ E HAWAII MGMT UT</t>
  </si>
  <si>
    <t>SOH/ EDUCATION/ LANIKAI</t>
  </si>
  <si>
    <t>SOH/ HUMAN SERVICES/ W HAWAII MGMT UT</t>
  </si>
  <si>
    <t>SOH/ EDUCATION/ MAUNAWILI</t>
  </si>
  <si>
    <t>SOH/ HUMAN SERVICES/ MAUI MGMT UT</t>
  </si>
  <si>
    <t>SOH/ EDUCATION/ MOKAPU</t>
  </si>
  <si>
    <t>SOH/ HUMAN SERVICES/ KAUAI MGMT UT</t>
  </si>
  <si>
    <t>SOH/ EDUCATION/ OLOMANA</t>
  </si>
  <si>
    <t>SOH/ HUMAN SERVICES/ CNTRL MTNCE SVCS SEC</t>
  </si>
  <si>
    <t>SOH/ EDUCATION/ PARKER</t>
  </si>
  <si>
    <t>SOH/ HUMAN SERVICES/ PROPERTY MGMT SEC</t>
  </si>
  <si>
    <t>SOH/ EDUCATION/ SCHOOLS (POPE - WAIMANA)</t>
  </si>
  <si>
    <t>SOH/ HUMAN SERVICES/ HOMELESS PROGRAM BRANCH</t>
  </si>
  <si>
    <t>SOH/ EDUCATION/ POPE</t>
  </si>
  <si>
    <t>SOH/ HUMAN SERVICES/ ADMINISTRATION</t>
  </si>
  <si>
    <t>SOH/ EDUCATION/ PUOHALA</t>
  </si>
  <si>
    <t>SOH/ HUMAN SERVICES/ SPECIAL PROJECT SECTION</t>
  </si>
  <si>
    <t>SOH/ EDUCATION/ SUNSET BEACH</t>
  </si>
  <si>
    <t>SOH/ HUMAN SERVICES/ SHELTER MANAGEMENT SECTION</t>
  </si>
  <si>
    <t>SOH/ EDUCATION/ WAIAHOLE</t>
  </si>
  <si>
    <t>SOH/ EDUCATION/ WAIMANALO ELEM &amp; INTR</t>
  </si>
  <si>
    <t>SOH/ HUMAN SERVICES/ SHELTER DEVELOPMENT SECTION</t>
  </si>
  <si>
    <t>SOH/ EDUCATION/ HAWAII DISTRICT/ HIDO</t>
  </si>
  <si>
    <t>SOH/ HUMAN SERVICES/ 00/ 00</t>
  </si>
  <si>
    <t>SOH/ EDUCATION/ SCHOOLS (HAWAII COUNTY)</t>
  </si>
  <si>
    <t>SOH/ HUMAN SERVICES/ COMMISSION ON THE STATUS OF WOMEN/ CSW</t>
  </si>
  <si>
    <t>#</t>
  </si>
  <si>
    <t>C</t>
  </si>
  <si>
    <t>B</t>
  </si>
  <si>
    <t>AGENCY</t>
  </si>
  <si>
    <t>SOH_BUDGET_AND_FINANCE</t>
  </si>
  <si>
    <t>SOH_BUSINESS_ECON_DEV_AND_TOURISM</t>
  </si>
  <si>
    <t>SOH_COMMERCE_AND_CONSUMER_AFFAIRS</t>
  </si>
  <si>
    <t>SOH_DEFENSE</t>
  </si>
  <si>
    <t>SOH_EDUCATION</t>
  </si>
  <si>
    <t>SOH_GOVERNOR</t>
  </si>
  <si>
    <t>SOH_HAWAIIAN_HOME_LANDS</t>
  </si>
  <si>
    <t>SOH_HEALTH</t>
  </si>
  <si>
    <t>SOH_HUMAN_RESOURCES_DEVELOPMENT</t>
  </si>
  <si>
    <t>SOH_HUMAN_SERVICES</t>
  </si>
  <si>
    <t>SOH_JUDICIARY</t>
  </si>
  <si>
    <t>SOH_LABOR_AND_INDUSTRIAL_RELATIONS</t>
  </si>
  <si>
    <t>SOH_LAND_AND_NATURAL_RESOURCES</t>
  </si>
  <si>
    <t>SOH_LT_GOVERNOR</t>
  </si>
  <si>
    <t>SOH_PUBLIC_SAFETY</t>
  </si>
  <si>
    <t>SOH_TAXATION</t>
  </si>
  <si>
    <t>SOH_TRANSPORTATION</t>
  </si>
  <si>
    <t>SOH_UNIVERSITY_OF_HAWAII</t>
  </si>
  <si>
    <t>OFFICE_OF_HAWAIIAN_AFFAIRS</t>
  </si>
  <si>
    <t>SOH/ EDUCATION/ DE SILVA</t>
  </si>
  <si>
    <t>SOH/ EDUCATION/ HAAHEO</t>
  </si>
  <si>
    <t>SOH/ EDUCATION/ HILO COMMUNITY</t>
  </si>
  <si>
    <t>SOH/ EDUCATION/ HILO HIGH</t>
  </si>
  <si>
    <t>SOH/ EDUCATION/ HILO INTERMEDIATE</t>
  </si>
  <si>
    <t>SOH/ EDUCATION/ HILO UNION</t>
  </si>
  <si>
    <t>SOH/ EDUCATION/ HONAUNAU</t>
  </si>
  <si>
    <t>SOH/ EDUCATION/ HONOKAA HIGH &amp; ELEM</t>
  </si>
  <si>
    <t>SOH/ EDUCATION/ HOOKENA</t>
  </si>
  <si>
    <t>SOH/ EDUCATION/ KALANIANAOLE EL &amp; INT</t>
  </si>
  <si>
    <t>SOH/ EDUCATION/ HAWAII DISTRICT OFFICE-WEST HAWAII</t>
  </si>
  <si>
    <t>SOH/ EDUCATION/ WEST HAWAII DIST ANNEX</t>
  </si>
  <si>
    <t>SOH/ EDUCATION/ KAPIOLANI</t>
  </si>
  <si>
    <t>SOH/ EDUCATION/ KAU HI &amp; PAHALA ELEM</t>
  </si>
  <si>
    <t>SOH/ EDUCATION/ KAUMANA</t>
  </si>
  <si>
    <t>SOH/ EDUCATION/ KEAAU ELEM &amp; INTER</t>
  </si>
  <si>
    <t>SOH/ EDUCATION/ KAHAKAI</t>
  </si>
  <si>
    <t>SOH/ EDUCATION/ KEALAKEHE</t>
  </si>
  <si>
    <t>SOH/ EDUCATION/ KEALAKEHE INTER</t>
  </si>
  <si>
    <t>SOH/ EDUCATION/ KEAUKAHA</t>
  </si>
  <si>
    <t>SOH/ EDUCATION/ KOHALA HIGH &amp; ELEM</t>
  </si>
  <si>
    <t>SOH/ EDUCATION/ KONAWAENA HI &amp; INTER</t>
  </si>
  <si>
    <t>SOH/ EDUCATION/ KONAWAENA</t>
  </si>
  <si>
    <t>SOH/ EDUCATION/ KONA COMMUNITY</t>
  </si>
  <si>
    <t>SOH/ EDUCATION/ LAUPAHOEHOE HI &amp; ELEM</t>
  </si>
  <si>
    <t>SOH/ EDUCATION/ MT VIEW ELEM &amp; INTER</t>
  </si>
  <si>
    <t>SOH/ EDUCATION/ PAAUILO ELEM &amp; INTER</t>
  </si>
  <si>
    <t>SOH/ EDUCATION/ PAHOA ELEM</t>
  </si>
  <si>
    <t>SOH/ EDUCATION/ PAHOA HIGH &amp; INTER</t>
  </si>
  <si>
    <t>SOH/ EDUCATION/ KEONEPOKO ELEMENTARY</t>
  </si>
  <si>
    <t>SOH/ EDUCATION/ WAIAKEA HIGH</t>
  </si>
  <si>
    <t>SOH/ EDUCATION/ WAIAKEA INTERMEDIATE</t>
  </si>
  <si>
    <t>SOH/ EDUCATION/ WAIAKEA ELEMENTARY</t>
  </si>
  <si>
    <t>SOH/ EDUCATION/ WAIAKEAWAENA</t>
  </si>
  <si>
    <t>SOH/ EDUCATION/ WAIMEA ELEM &amp; INTER</t>
  </si>
  <si>
    <t>SOH/ EDUCATION/ MAUI DISTRICT/ MDO</t>
  </si>
  <si>
    <t>SOH/ EDUCATION/ SCHOOLS (MAUI COUNTY)</t>
  </si>
  <si>
    <t>SOH/ EDUCATION/ BALDWIN HIGH</t>
  </si>
  <si>
    <t>SOH/ EDUCATION/ HAIKU</t>
  </si>
  <si>
    <t>SOH/ EDUCATION/ HANA HIGH &amp; ELEM</t>
  </si>
  <si>
    <t>SOH/ EDUCATION/ KUALAPUU</t>
  </si>
  <si>
    <t>SOH/ EDUCATION/ IAO</t>
  </si>
  <si>
    <t>SOH/ EDUCATION/ KAMEHAMEHA III</t>
  </si>
  <si>
    <t>SOH/ EDUCATION/ KAUNAKAKAI</t>
  </si>
  <si>
    <t>SOH/ EDUCATION/ KEANAE</t>
  </si>
  <si>
    <t>SOH/ EDUCATION/ KILOHANA ELEM</t>
  </si>
  <si>
    <t>SOH/ EDUCATION/ KULA</t>
  </si>
  <si>
    <t>SOH/ EDUCATION/ LAHAINA INT</t>
  </si>
  <si>
    <t>SOH/ EDUCATION/ LAHAINALUNA HIGH</t>
  </si>
  <si>
    <t>SOH/ EDUCATION/ LANAI HIGH &amp; ELEM</t>
  </si>
  <si>
    <t>SOH/ EDUCATION/ LIHIKAI</t>
  </si>
  <si>
    <t>SOH/ EDUCATION/ LOKELANI INTER</t>
  </si>
  <si>
    <t>SOH/ EDUCATION/ KALAMA INTER</t>
  </si>
  <si>
    <t>SOH/ EDUCATION/ MAUI HIGH</t>
  </si>
  <si>
    <t>SOH/ EDUCATION/ MAUI-WAENA INTER</t>
  </si>
  <si>
    <t>SOH/ EDUCATION/ MAUNALOA</t>
  </si>
  <si>
    <t>SOH/ EDUCATION/ MAUI DISTRICT OFFICE - MOLOKAI</t>
  </si>
  <si>
    <t>SOH/ EDUCATION/ MOLOKAI HIGH &amp; INTER</t>
  </si>
  <si>
    <t>SOH/ EDUCATION/ NAHIENAENA</t>
  </si>
  <si>
    <t>SOH/ EDUCATION/ PAIA</t>
  </si>
  <si>
    <t>SOH/ EDUCATION/ PUKALANI</t>
  </si>
  <si>
    <t>SOH/ EDUCATION/ WAIHEE</t>
  </si>
  <si>
    <t>SOH/ EDUCATION/ MAUI DIST COMM SCH/ADU</t>
  </si>
  <si>
    <t>SOH/ EDUCATION/ KAUAI DISTRICT/ KDO</t>
  </si>
  <si>
    <t>SOH/ EDUCATION/ SCHOOLS (KAUAI COUNTY)</t>
  </si>
  <si>
    <t>SOH/ EDUCATION/ ELEELE</t>
  </si>
  <si>
    <t>SOH/ EDUCATION/ WILCOX</t>
  </si>
  <si>
    <t>SOH/ EDUCATION/ HANALEI</t>
  </si>
  <si>
    <t>SOH/ EDUCATION/ KALAHEO</t>
  </si>
  <si>
    <t>SOH/ EDUCATION/ KAPAA ELEMENTARY</t>
  </si>
  <si>
    <t>SOH/ EDUCATION/ KAPAA HIGH &amp; INTER</t>
  </si>
  <si>
    <t>SOH/ EDUCATION/ KAUAI COMMUNITY</t>
  </si>
  <si>
    <t>SOH/ EDUCATION/ KAUAI HIGH &amp; INTER</t>
  </si>
  <si>
    <t>SOH/ EDUCATION/ KAUMUALII ELEM</t>
  </si>
  <si>
    <t>SOH/ EDUCATION/ KEKAHA</t>
  </si>
  <si>
    <t>SOH/ EDUCATION/ KILAUEA</t>
  </si>
  <si>
    <t>SOH/ EDUCATION/ KOLOA</t>
  </si>
  <si>
    <t>SOH/ EDUCATION/ NIIHAU</t>
  </si>
  <si>
    <t>SOH/ EDUCATION/ WAIMEA HIGH</t>
  </si>
  <si>
    <t>SOH/ EDUCATION/ WAIMEA CANYON</t>
  </si>
  <si>
    <t>SOH/ EDUCATION/ OFF OF INFO &amp; TELECOM SVCS/ OITS</t>
  </si>
  <si>
    <t>SOH/ EDUCATION/ ADV TECH RESEARCH GRP</t>
  </si>
  <si>
    <t>SOH/ EDUCATION/ SPECIAL PROJECTS GRP</t>
  </si>
  <si>
    <t>SOH/ EDUCATION/ INFO SYS SVCS BR/ ISSB</t>
  </si>
  <si>
    <t>SOH/ EDUCATION/ INFO SYS SVCS OPS SEC</t>
  </si>
  <si>
    <t>SOH/ EDUCATION/ SYSTEMS SECTION 1</t>
  </si>
  <si>
    <t>SOH/ EDUCATION/ SYSTEMS SECTION II</t>
  </si>
  <si>
    <t>SOH/ EDUCATION/ INFO RESOURCE MGMT BR</t>
  </si>
  <si>
    <t>SOH/ EDUCATION/ STUDNT INFO SYS SEC/ SIS</t>
  </si>
  <si>
    <t>SOH/ EDUCATION/ STAT RESRCH &amp; ANALYS SEC</t>
  </si>
  <si>
    <t>SOH/ EDUCATION/ INFO SYS TRAINING SEC</t>
  </si>
  <si>
    <t>SOH/ EDUCATION/ INFO ACCESS SUPPRT SEC/ HEDDS</t>
  </si>
  <si>
    <t>SOH/ EDUCATION/ TELE SCHOOL BR</t>
  </si>
  <si>
    <t>SOH/ EDUCATION/ MEDIA LIBRARY SECTION</t>
  </si>
  <si>
    <t>SOH/ EDUCATION/ VIDEO ACCESS SECTION</t>
  </si>
  <si>
    <t>SOH/ EDUCATION/ TELEVISION SERVICES SECTION</t>
  </si>
  <si>
    <t>SOH/ EDUCATION/ NETWORK SUPPRT SVCS BR</t>
  </si>
  <si>
    <t>SOH/ EDUCATION/ NETWORK PROVISION SEC</t>
  </si>
  <si>
    <t>SOH/ EDUCATION/ NETWORK MGMT SEC</t>
  </si>
  <si>
    <t>SOH/ EDUCATION/ DIST TELECOM SUPPRT SEC</t>
  </si>
  <si>
    <t>SOH/ EDUCATION/ DIST SCH ADVISORY COUNCIL/ SAC</t>
  </si>
  <si>
    <t>SOH/ EDUCATION/ SAC FIRST DIST - HAWAII</t>
  </si>
  <si>
    <t>SOH/ EDUCATION/ SAC SECOND DIST - MAUI</t>
  </si>
  <si>
    <t>SOH/ EDUCATION/ SAC THIRD DIST - HONOLULU</t>
  </si>
  <si>
    <t>SOH/ EDUCATION/ SAC FOURTH DIST - CENTRAL</t>
  </si>
  <si>
    <t>SOH/ EDUCATION/ SAC FIFTH DIST - LEEWARD</t>
  </si>
  <si>
    <t>SOH/ EDUCATION/ SAC SIXTH DIST - WINDWARD</t>
  </si>
  <si>
    <t>SOH/ EDUCATION/ SAC SEVENTH DIST - KAUAI</t>
  </si>
  <si>
    <t>SOH/ EDUCATION/ ST ED FUNC PLAN ADV COMM</t>
  </si>
  <si>
    <t>SOH/ EDUCATION/ ST AD &amp; COMM ED ADV COMM</t>
  </si>
  <si>
    <t>SOH/ EDUCATION/ ST ADV COUN LIB SVC &amp; CONSTR ACT</t>
  </si>
  <si>
    <t>SOH/ EDUCATION/ VOC ED COORD ADV COUNCIL</t>
  </si>
  <si>
    <t>TOTAL Actual
 SRS &amp; Legal Review
Hours</t>
  </si>
  <si>
    <t>SOH/ HAWAII HEALTH SYSTEMS CORPORATION/ EAST HAWAII REGION</t>
  </si>
  <si>
    <t>SOH/ HAWAII HEALTH SYSTEMS CORPORATION/ HHSC</t>
  </si>
  <si>
    <t>SOH/ HAWAII HEALTH SYSTEMS CORPORATION/ WEST HAWAII REGION</t>
  </si>
  <si>
    <t>SOH/ HAWAII HEALTH SYSTEMS CORPORATION/ MAUI REGION</t>
  </si>
  <si>
    <t>SOH/ HAWAII HEALTH SYSTEMS CORPORATION/ OAHU REGION</t>
  </si>
  <si>
    <t>SOH/ HAWAII HEALTH SYSTEMS CORPORATION/ KAUAI REGION</t>
  </si>
  <si>
    <t>SOH/ HAWAII HEALTH SYSTEMS CORPORATION/ CORPORATE OFFICE</t>
  </si>
  <si>
    <t>SOH_HAWAII_HEALTH_SYSTEMS_CORPORATION_HHSC</t>
  </si>
  <si>
    <t>SOH/ BUSINESS, ECON DEV, &amp; TOURISM/ HAWAII HOUSING FINANCE &amp; DEV CORP/ HHFDC</t>
  </si>
  <si>
    <t>SOH/ EDUCATION/ HAWAII TEACHER STANDARDS BOARD</t>
  </si>
  <si>
    <t>AK</t>
  </si>
  <si>
    <t>Request
Needed
Initial
Clarification</t>
  </si>
  <si>
    <t># of personal records</t>
  </si>
  <si>
    <t># of requests</t>
  </si>
  <si>
    <t># of complex requests</t>
  </si>
  <si>
    <t># of completed requests</t>
  </si>
  <si>
    <t># granted</t>
  </si>
  <si>
    <t># of lawsuits</t>
  </si>
  <si>
    <t># of search hours</t>
  </si>
  <si>
    <t># of SRS + legal hours</t>
  </si>
  <si>
    <t>DEPT.</t>
  </si>
  <si>
    <t>AL</t>
  </si>
  <si>
    <t>AM</t>
  </si>
  <si>
    <t>AN</t>
  </si>
  <si>
    <t>AO</t>
  </si>
  <si>
    <t>AP</t>
  </si>
  <si>
    <t>AQ</t>
  </si>
  <si>
    <t>AR</t>
  </si>
  <si>
    <t># of Workdays to Complete</t>
  </si>
  <si>
    <t>Nonchargeable addt'l fees</t>
  </si>
  <si>
    <t>Complex Request?</t>
  </si>
  <si>
    <t xml:space="preserve"> Agency Gave Incremental
Responses?</t>
  </si>
  <si>
    <t>AS</t>
  </si>
  <si>
    <t>Automatically Calculated</t>
  </si>
  <si>
    <t># of Workdays to Complete ALL Requests</t>
  </si>
  <si>
    <r>
      <t xml:space="preserve">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per cell </t>
    </r>
  </si>
  <si>
    <r>
      <t xml:space="preserve">Enter </t>
    </r>
    <r>
      <rPr>
        <b/>
        <u/>
        <sz val="14"/>
        <color rgb="FFFF0000"/>
        <rFont val="Calibri"/>
        <family val="2"/>
        <scheme val="minor"/>
      </rPr>
      <t>ONLY ONE date</t>
    </r>
    <r>
      <rPr>
        <b/>
        <sz val="14"/>
        <color rgb="FFFF0000"/>
        <rFont val="Calibri"/>
        <family val="2"/>
        <scheme val="minor"/>
      </rPr>
      <t xml:space="preserve"> by month/day/year</t>
    </r>
  </si>
  <si>
    <r>
      <t xml:space="preserve">Enter </t>
    </r>
    <r>
      <rPr>
        <b/>
        <u/>
        <sz val="14"/>
        <color indexed="10"/>
        <rFont val="Calibri"/>
        <family val="2"/>
      </rPr>
      <t>ONLY ONE date</t>
    </r>
    <r>
      <rPr>
        <b/>
        <sz val="14"/>
        <color indexed="10"/>
        <rFont val="Calibri"/>
        <family val="2"/>
      </rPr>
      <t xml:space="preserve"> by mo/day/year</t>
    </r>
  </si>
  <si>
    <t>Agency 's Initial Response  Sent Within 10 Work Days</t>
  </si>
  <si>
    <t># needed initial clarification</t>
  </si>
  <si>
    <r>
      <rPr>
        <b/>
        <sz val="11"/>
        <color theme="4" tint="-0.499984740745262"/>
        <rFont val="Calibri"/>
        <family val="2"/>
        <scheme val="minor"/>
      </rPr>
      <t>Gross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copy/delivery</t>
    </r>
    <r>
      <rPr>
        <sz val="11"/>
        <color theme="4" tint="-0.499984740745262"/>
        <rFont val="Calibri"/>
        <family val="2"/>
        <scheme val="minor"/>
      </rPr>
      <t xml:space="preserve"> $ incurred</t>
    </r>
  </si>
  <si>
    <r>
      <rPr>
        <b/>
        <sz val="11"/>
        <color theme="4" tint="-0.499984740745262"/>
        <rFont val="Calibri"/>
        <family val="2"/>
        <scheme val="minor"/>
      </rPr>
      <t>Net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copy/delivery</t>
    </r>
    <r>
      <rPr>
        <sz val="11"/>
        <color theme="4" tint="-0.499984740745262"/>
        <rFont val="Calibri"/>
        <family val="2"/>
        <scheme val="minor"/>
      </rPr>
      <t xml:space="preserve"> $ chargeable</t>
    </r>
  </si>
  <si>
    <t># of Workdays to Complete COMPLEX Requests</t>
  </si>
  <si>
    <t>SRS gross fees incurred; excludes nonchargeable personal records</t>
  </si>
  <si>
    <t>Date Agency's Notice Was Sent</t>
  </si>
  <si>
    <t># of requests with incremental responses</t>
  </si>
  <si>
    <t>yes</t>
  </si>
  <si>
    <t>xx</t>
  </si>
  <si>
    <t>Anonymous</t>
  </si>
  <si>
    <t>?</t>
  </si>
  <si>
    <t>AT</t>
  </si>
  <si>
    <t>AU</t>
  </si>
  <si>
    <t>AV</t>
  </si>
  <si>
    <t>AW</t>
  </si>
  <si>
    <t>AX</t>
  </si>
  <si>
    <t>AY</t>
  </si>
  <si>
    <t>FINAL RESOLUTION OF REQUESTS</t>
  </si>
  <si>
    <r>
      <rPr>
        <b/>
        <sz val="11"/>
        <color theme="4" tint="-0.499984740745262"/>
        <rFont val="Calibri"/>
        <family val="2"/>
        <scheme val="minor"/>
      </rPr>
      <t>$ actually paid</t>
    </r>
    <r>
      <rPr>
        <sz val="11"/>
        <color theme="4" tint="-0.499984740745262"/>
        <rFont val="Calibri"/>
        <family val="2"/>
        <scheme val="minor"/>
      </rPr>
      <t xml:space="preserve"> for </t>
    </r>
    <r>
      <rPr>
        <b/>
        <sz val="11"/>
        <color theme="4" tint="-0.499984740745262"/>
        <rFont val="Calibri"/>
        <family val="2"/>
        <scheme val="minor"/>
      </rPr>
      <t>complex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</si>
  <si>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r>
      <rPr>
        <b/>
        <sz val="11"/>
        <color theme="4" tint="-0.499984740745262"/>
        <rFont val="Calibri"/>
        <family val="2"/>
        <scheme val="minor"/>
      </rPr>
      <t>Net $ chargeable</t>
    </r>
    <r>
      <rPr>
        <sz val="11"/>
        <color theme="4" tint="-0.499984740745262"/>
        <rFont val="Calibri"/>
        <family val="2"/>
        <scheme val="minor"/>
      </rPr>
      <t xml:space="preserve"> for </t>
    </r>
    <r>
      <rPr>
        <b/>
        <sz val="11"/>
        <color theme="4" tint="-0.499984740745262"/>
        <rFont val="Calibri"/>
        <family val="2"/>
        <scheme val="minor"/>
      </rPr>
      <t>complex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</si>
  <si>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r>
      <rPr>
        <b/>
        <sz val="11"/>
        <color theme="4" tint="-0.499984740745262"/>
        <rFont val="Calibri"/>
        <family val="2"/>
        <scheme val="minor"/>
      </rPr>
      <t>$ actually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paid</t>
    </r>
    <r>
      <rPr>
        <sz val="11"/>
        <color theme="4" tint="-0.499984740745262"/>
        <rFont val="Calibri"/>
        <family val="2"/>
        <scheme val="minor"/>
      </rPr>
      <t xml:space="preserve"> by requesters</t>
    </r>
  </si>
  <si>
    <r>
      <rPr>
        <b/>
        <sz val="11"/>
        <color theme="4" tint="-0.499984740745262"/>
        <rFont val="Calibri"/>
        <family val="2"/>
        <scheme val="minor"/>
      </rPr>
      <t xml:space="preserve">$ unrecoverable </t>
    </r>
    <r>
      <rPr>
        <sz val="11"/>
        <color theme="4" tint="-0.499984740745262"/>
        <rFont val="Calibri"/>
        <family val="2"/>
        <scheme val="minor"/>
      </rPr>
      <t xml:space="preserve">for </t>
    </r>
    <r>
      <rPr>
        <b/>
        <sz val="11"/>
        <color theme="4" tint="-0.499984740745262"/>
        <rFont val="Calibri"/>
        <family val="2"/>
        <scheme val="minor"/>
      </rPr>
      <t>ALL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</si>
  <si>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r>
      <rPr>
        <b/>
        <sz val="11"/>
        <color theme="4" tint="-0.499984740745262"/>
        <rFont val="Calibri"/>
        <family val="2"/>
        <scheme val="minor"/>
      </rPr>
      <t>Gross $ incurred</t>
    </r>
    <r>
      <rPr>
        <sz val="11"/>
        <color theme="4" tint="-0.499984740745262"/>
        <rFont val="Calibri"/>
        <family val="2"/>
        <scheme val="minor"/>
      </rPr>
      <t xml:space="preserve"> for </t>
    </r>
    <r>
      <rPr>
        <b/>
        <sz val="11"/>
        <color theme="4" tint="-0.499984740745262"/>
        <rFont val="Calibri"/>
        <family val="2"/>
        <scheme val="minor"/>
      </rPr>
      <t>complex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</si>
  <si>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r>
      <rPr>
        <b/>
        <sz val="11"/>
        <color theme="4" tint="-0.499984740745262"/>
        <rFont val="Calibri"/>
        <family val="2"/>
        <scheme val="minor"/>
      </rPr>
      <t>$ unrecoverable</t>
    </r>
    <r>
      <rPr>
        <sz val="11"/>
        <color theme="4" tint="-0.499984740745262"/>
        <rFont val="Calibri"/>
        <family val="2"/>
        <scheme val="minor"/>
      </rPr>
      <t xml:space="preserve"> for </t>
    </r>
    <r>
      <rPr>
        <b/>
        <sz val="11"/>
        <color theme="4" tint="-0.499984740745262"/>
        <rFont val="Calibri"/>
        <family val="2"/>
        <scheme val="minor"/>
      </rPr>
      <t xml:space="preserve">complex </t>
    </r>
    <r>
      <rPr>
        <sz val="11"/>
        <color theme="4" tint="-0.499984740745262"/>
        <rFont val="Calibri"/>
        <family val="2"/>
        <scheme val="minor"/>
      </rPr>
      <t>requests</t>
    </r>
  </si>
  <si>
    <t># of workdays to complete ALL requests</t>
  </si>
  <si>
    <r>
      <rPr>
        <b/>
        <sz val="11"/>
        <color theme="4" tint="-0.499984740745262"/>
        <rFont val="Calibri"/>
        <family val="2"/>
        <scheme val="minor"/>
      </rPr>
      <t># of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days</t>
    </r>
    <r>
      <rPr>
        <sz val="11"/>
        <color theme="4" tint="-0.499984740745262"/>
        <rFont val="Calibri"/>
        <family val="2"/>
        <scheme val="minor"/>
      </rPr>
      <t xml:space="preserve"> to complete; </t>
    </r>
    <r>
      <rPr>
        <b/>
        <sz val="11"/>
        <color theme="4" tint="-0.499984740745262"/>
        <rFont val="Calibri"/>
        <family val="2"/>
        <scheme val="minor"/>
      </rPr>
      <t>ALL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</si>
  <si>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r>
      <rPr>
        <b/>
        <sz val="11"/>
        <color theme="4" tint="-0.499984740745262"/>
        <rFont val="Calibri"/>
        <family val="2"/>
        <scheme val="minor"/>
      </rPr>
      <t xml:space="preserve">Days </t>
    </r>
    <r>
      <rPr>
        <sz val="11"/>
        <color theme="4" tint="-0.499984740745262"/>
        <rFont val="Calibri"/>
        <family val="2"/>
        <scheme val="minor"/>
      </rPr>
      <t xml:space="preserve">to complete; </t>
    </r>
    <r>
      <rPr>
        <b/>
        <sz val="11"/>
        <color theme="4" tint="-0.499984740745262"/>
        <rFont val="Calibri"/>
        <family val="2"/>
        <scheme val="minor"/>
      </rPr>
      <t>COMPLEX</t>
    </r>
    <r>
      <rPr>
        <sz val="11"/>
        <color theme="4" tint="-0.499984740745262"/>
        <rFont val="Calibri"/>
        <family val="2"/>
        <scheme val="minor"/>
      </rPr>
      <t xml:space="preserve"> requests only</t>
    </r>
  </si>
  <si>
    <r>
      <rPr>
        <b/>
        <sz val="11"/>
        <color theme="4" tint="-0.499984740745262"/>
        <rFont val="Calibri"/>
        <family val="2"/>
        <scheme val="minor"/>
      </rPr>
      <t>Days</t>
    </r>
    <r>
      <rPr>
        <sz val="11"/>
        <color theme="4" tint="-0.499984740745262"/>
        <rFont val="Calibri"/>
        <family val="2"/>
        <scheme val="minor"/>
      </rPr>
      <t xml:space="preserve"> to complete; </t>
    </r>
    <r>
      <rPr>
        <b/>
        <sz val="11"/>
        <color theme="4" tint="-0.499984740745262"/>
        <rFont val="Calibri"/>
        <family val="2"/>
        <scheme val="minor"/>
      </rPr>
      <t>NONCOMPLEX</t>
    </r>
    <r>
      <rPr>
        <sz val="11"/>
        <color theme="4" tint="-0.499984740745262"/>
        <rFont val="Calibri"/>
        <family val="2"/>
        <scheme val="minor"/>
      </rPr>
      <t xml:space="preserve"> requests </t>
    </r>
  </si>
  <si>
    <r>
      <rPr>
        <b/>
        <sz val="11"/>
        <color theme="4" tint="-0.499984740745262"/>
        <rFont val="Calibri"/>
        <family val="2"/>
        <scheme val="minor"/>
      </rPr>
      <t>Search hours;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ALL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</si>
  <si>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r>
      <rPr>
        <b/>
        <sz val="11"/>
        <color theme="4" tint="-0.499984740745262"/>
        <rFont val="Calibri"/>
        <family val="2"/>
        <scheme val="minor"/>
      </rPr>
      <t>Search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hours</t>
    </r>
    <r>
      <rPr>
        <sz val="11"/>
        <color theme="4" tint="-0.499984740745262"/>
        <rFont val="Calibri"/>
        <family val="2"/>
        <scheme val="minor"/>
      </rPr>
      <t xml:space="preserve">; </t>
    </r>
    <r>
      <rPr>
        <b/>
        <sz val="11"/>
        <color theme="4" tint="-0.499984740745262"/>
        <rFont val="Calibri"/>
        <family val="2"/>
        <scheme val="minor"/>
      </rPr>
      <t>COMPLEX</t>
    </r>
    <r>
      <rPr>
        <sz val="11"/>
        <color theme="4" tint="-0.499984740745262"/>
        <rFont val="Calibri"/>
        <family val="2"/>
        <scheme val="minor"/>
      </rPr>
      <t xml:space="preserve"> requests </t>
    </r>
  </si>
  <si>
    <r>
      <t>Review &amp; segregation hours</t>
    </r>
    <r>
      <rPr>
        <sz val="11"/>
        <color theme="4" tint="-0.499984740745262"/>
        <rFont val="Calibri"/>
        <family val="2"/>
        <scheme val="minor"/>
      </rPr>
      <t xml:space="preserve">; </t>
    </r>
    <r>
      <rPr>
        <b/>
        <sz val="11"/>
        <color theme="4" tint="-0.499984740745262"/>
        <rFont val="Calibri"/>
        <family val="2"/>
        <scheme val="minor"/>
      </rPr>
      <t>ALL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</si>
  <si>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r>
      <rPr>
        <b/>
        <sz val="11"/>
        <color theme="4" tint="-0.499984740745262"/>
        <rFont val="Calibri"/>
        <family val="2"/>
        <scheme val="minor"/>
      </rPr>
      <t>Review &amp; segregation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hours</t>
    </r>
    <r>
      <rPr>
        <sz val="11"/>
        <color theme="4" tint="-0.499984740745262"/>
        <rFont val="Calibri"/>
        <family val="2"/>
        <scheme val="minor"/>
      </rPr>
      <t xml:space="preserve">; </t>
    </r>
    <r>
      <rPr>
        <b/>
        <sz val="11"/>
        <color theme="4" tint="-0.499984740745262"/>
        <rFont val="Calibri"/>
        <family val="2"/>
        <scheme val="minor"/>
      </rPr>
      <t>COMPLEX</t>
    </r>
    <r>
      <rPr>
        <sz val="11"/>
        <color theme="4" tint="-0.499984740745262"/>
        <rFont val="Calibri"/>
        <family val="2"/>
        <scheme val="minor"/>
      </rPr>
      <t xml:space="preserve"> requests </t>
    </r>
  </si>
  <si>
    <t xml:space="preserve"># of Workdays to Complete PERSONAL RECORD Requests   </t>
  </si>
  <si>
    <r>
      <rPr>
        <b/>
        <sz val="11"/>
        <color theme="4" tint="-0.499984740745262"/>
        <rFont val="Calibri"/>
        <family val="2"/>
        <scheme val="minor"/>
      </rPr>
      <t xml:space="preserve">Days </t>
    </r>
    <r>
      <rPr>
        <sz val="11"/>
        <color theme="4" tint="-0.499984740745262"/>
        <rFont val="Calibri"/>
        <family val="2"/>
        <scheme val="minor"/>
      </rPr>
      <t xml:space="preserve">to complete; </t>
    </r>
    <r>
      <rPr>
        <b/>
        <sz val="11"/>
        <color theme="4" tint="-0.499984740745262"/>
        <rFont val="Calibri"/>
        <family val="2"/>
        <scheme val="minor"/>
      </rPr>
      <t xml:space="preserve">PERSONAL RECORD </t>
    </r>
    <r>
      <rPr>
        <sz val="11"/>
        <color theme="4" tint="-0.499984740745262"/>
        <rFont val="Calibri"/>
        <family val="2"/>
        <scheme val="minor"/>
      </rPr>
      <t>requests</t>
    </r>
  </si>
  <si>
    <t>AZ</t>
  </si>
  <si>
    <r>
      <rPr>
        <b/>
        <sz val="11"/>
        <color theme="4" tint="-0.499984740745262"/>
        <rFont val="Calibri"/>
        <family val="2"/>
        <scheme val="minor"/>
      </rPr>
      <t xml:space="preserve">Search hours; PERSONAL RECORD </t>
    </r>
    <r>
      <rPr>
        <sz val="11"/>
        <color theme="4" tint="-0.499984740745262"/>
        <rFont val="Calibri"/>
        <family val="2"/>
        <scheme val="minor"/>
      </rPr>
      <t>requests</t>
    </r>
  </si>
  <si>
    <t>BA</t>
  </si>
  <si>
    <r>
      <rPr>
        <b/>
        <sz val="11"/>
        <color theme="4" tint="-0.499984740745262"/>
        <rFont val="Calibri"/>
        <family val="2"/>
        <scheme val="minor"/>
      </rPr>
      <t>Review &amp; segregation hours</t>
    </r>
    <r>
      <rPr>
        <sz val="11"/>
        <color theme="4" tint="-0.499984740745262"/>
        <rFont val="Calibri"/>
        <family val="2"/>
        <scheme val="minor"/>
      </rPr>
      <t xml:space="preserve">; </t>
    </r>
    <r>
      <rPr>
        <b/>
        <sz val="11"/>
        <color theme="4" tint="-0.499984740745262"/>
        <rFont val="Calibri"/>
        <family val="2"/>
        <scheme val="minor"/>
      </rPr>
      <t>PERSONAL RECORD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</si>
  <si>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t>DAYS TO COMPLETE REQUESTS</t>
  </si>
  <si>
    <r>
      <rPr>
        <b/>
        <sz val="11"/>
        <color theme="4" tint="-0.499984740745262"/>
        <rFont val="Calibri"/>
        <family val="2"/>
        <scheme val="minor"/>
      </rPr>
      <t>Review &amp; segregation hours</t>
    </r>
    <r>
      <rPr>
        <sz val="11"/>
        <color theme="4" tint="-0.499984740745262"/>
        <rFont val="Calibri"/>
        <family val="2"/>
        <scheme val="minor"/>
      </rPr>
      <t xml:space="preserve">; </t>
    </r>
    <r>
      <rPr>
        <b/>
        <sz val="11"/>
        <color theme="4" tint="-0.499984740745262"/>
        <rFont val="Calibri"/>
        <family val="2"/>
        <scheme val="minor"/>
      </rPr>
      <t xml:space="preserve">NONCOMPLEX, NONPERSONAL RECORD </t>
    </r>
    <r>
      <rPr>
        <sz val="11"/>
        <color theme="4" tint="-0.499984740745262"/>
        <rFont val="Calibri"/>
        <family val="2"/>
        <scheme val="minor"/>
      </rPr>
      <t>requests</t>
    </r>
  </si>
  <si>
    <t># of Workdays  to Complete NONCOMPLEX, NONPERSONAL RECORD Requests</t>
  </si>
  <si>
    <r>
      <rPr>
        <b/>
        <sz val="11"/>
        <color theme="4" tint="-0.499984740745262"/>
        <rFont val="Calibri"/>
        <family val="2"/>
        <scheme val="minor"/>
      </rPr>
      <t>Search</t>
    </r>
    <r>
      <rPr>
        <sz val="11"/>
        <color theme="4" tint="-0.499984740745262"/>
        <rFont val="Calibri"/>
        <family val="2"/>
        <scheme val="minor"/>
      </rPr>
      <t xml:space="preserve"> </t>
    </r>
    <r>
      <rPr>
        <b/>
        <sz val="11"/>
        <color theme="4" tint="-0.499984740745262"/>
        <rFont val="Calibri"/>
        <family val="2"/>
        <scheme val="minor"/>
      </rPr>
      <t>hours</t>
    </r>
    <r>
      <rPr>
        <sz val="11"/>
        <color theme="4" tint="-0.499984740745262"/>
        <rFont val="Calibri"/>
        <family val="2"/>
        <scheme val="minor"/>
      </rPr>
      <t xml:space="preserve">; </t>
    </r>
    <r>
      <rPr>
        <b/>
        <sz val="11"/>
        <color theme="4" tint="-0.499984740745262"/>
        <rFont val="Calibri"/>
        <family val="2"/>
        <scheme val="minor"/>
      </rPr>
      <t>NONCOMPLEX, NONPERSONAL RECORD</t>
    </r>
    <r>
      <rPr>
        <sz val="11"/>
        <color theme="4" tint="-0.499984740745262"/>
        <rFont val="Calibri"/>
        <family val="2"/>
        <scheme val="minor"/>
      </rPr>
      <t xml:space="preserve"> requests</t>
    </r>
  </si>
  <si>
    <t xml:space="preserve">SEARCH, REVIEW &amp; SEGREGATION HOURS INCURRED </t>
  </si>
  <si>
    <t># of Search Hours Incurred for ALL Requests</t>
  </si>
  <si>
    <t># of Search Hours Incurred for COMPLEX Requests</t>
  </si>
  <si>
    <t># of Search Hours Incurred for  NONCOMPLEX, NONPERSONAL RECORD Requests</t>
  </si>
  <si>
    <t># of Search Hours Incurred for PERSONAL RECORD Requests</t>
  </si>
  <si>
    <t># of Review &amp; Segregation Hours Incurred for ALL Requests</t>
  </si>
  <si>
    <t># of Review &amp; Segregation Hours Incurred for COMPLEX Requests</t>
  </si>
  <si>
    <t># of Review &amp; Segregation Hours Incurred for NONCOMPLEX, NONPERSONAL RECORD Requests</t>
  </si>
  <si>
    <t># of Review &amp; Segregation Hours Incurred for PERSONAL RECORD Requests</t>
  </si>
  <si>
    <t># of review &amp; segregation hours</t>
  </si>
  <si>
    <t>Enter amount paid by requesters, which may be less than Column AI allows</t>
  </si>
  <si>
    <t>TOTAL Fees &amp; Costs ACTUALLY PAID by Requesters for ALL Requests</t>
  </si>
  <si>
    <t>z</t>
  </si>
  <si>
    <t>NET
Copy/Delivery
Costs CHARGEABLE to Requester</t>
  </si>
  <si>
    <t>GROSS
Copy/Delivery
Costs that Agency INCURRED</t>
  </si>
  <si>
    <t>TOTAL NET
SRS Fees  CHARGEABLE</t>
  </si>
  <si>
    <t>TOTAL 
NET Fees &amp; Costs CHARGEABLE for ALL Requests</t>
  </si>
  <si>
    <t>TOTAL NET Fees &amp; Costs ACTUALLY PAID for COMPLEX Requests</t>
  </si>
  <si>
    <t>TOTAL NET Fees &amp; Costs CHARGEABLE for COMPLEX Requests</t>
  </si>
  <si>
    <t>TOTAL GROSS Fees &amp; Costs INCURRED for COMPLEX Requests</t>
  </si>
  <si>
    <t>TOTAL GROSS Fees &amp; Costs INCURRED BUT NOT CHARGED for COMPLEX Requests</t>
  </si>
  <si>
    <t>TOTAL 
GROSS Fees
&amp; Costs INCURRED BUT  NOT CHARGED  for ALL Requests</t>
  </si>
  <si>
    <t>TOTAL
GROSS Fees &amp;  Costs Agency INCURRED for ALL Requests</t>
  </si>
  <si>
    <t>TOTAL GROSS
SRS Fees Incurred</t>
  </si>
  <si>
    <t xml:space="preserve"># of notices sent (exclude Acknowledg-ments) </t>
  </si>
  <si>
    <t># of Notices, Acknowledg-ments, or completions w/in 10 workdays</t>
  </si>
  <si>
    <t># denied due to exception</t>
  </si>
  <si>
    <t># partially denied due to exception</t>
  </si>
  <si>
    <t># agency unable to respond - no record or summary</t>
  </si>
  <si>
    <t># withdrawn by requester</t>
  </si>
  <si>
    <t>Request Granted in Full</t>
  </si>
  <si>
    <t>Request Denied in Full</t>
  </si>
  <si>
    <t>Agency Ultimately Unable to Respond</t>
  </si>
  <si>
    <t>Requester Withdrew</t>
  </si>
  <si>
    <t>Requester
Abandoned or Failed to Pay</t>
  </si>
  <si>
    <t># abandoned by requester or no payment</t>
  </si>
  <si>
    <r>
      <rPr>
        <b/>
        <sz val="11"/>
        <color theme="4" tint="-0.499984740745262"/>
        <rFont val="Calibri"/>
        <family val="2"/>
        <scheme val="minor"/>
      </rPr>
      <t>Nonchargeable PERSONAL records fees</t>
    </r>
    <r>
      <rPr>
        <sz val="11"/>
        <color theme="4" tint="-0.499984740745262"/>
        <rFont val="Calibri"/>
        <family val="2"/>
        <scheme val="minor"/>
      </rPr>
      <t xml:space="preserve">; NO positive  $ </t>
    </r>
  </si>
  <si>
    <t># of non-chargeable legal hours</t>
  </si>
  <si>
    <r>
      <rPr>
        <b/>
        <sz val="11"/>
        <color theme="4" tint="-0.499984740745262"/>
        <rFont val="Calibri"/>
        <family val="2"/>
        <scheme val="minor"/>
      </rPr>
      <t>Net SRS fees chargeable</t>
    </r>
    <r>
      <rPr>
        <sz val="11"/>
        <color theme="4" tint="-0.499984740745262"/>
        <rFont val="Calibri"/>
        <family val="2"/>
        <scheme val="minor"/>
      </rPr>
      <t>; excludes negative $, legal review, personal records $</t>
    </r>
  </si>
  <si>
    <r>
      <t xml:space="preserve">If yes, enter </t>
    </r>
    <r>
      <rPr>
        <b/>
        <u/>
        <sz val="14"/>
        <color rgb="FFFF0000"/>
        <rFont val="Calibri"/>
        <family val="2"/>
        <scheme val="minor"/>
      </rPr>
      <t>ONLY ONE "x"</t>
    </r>
    <r>
      <rPr>
        <b/>
        <sz val="14"/>
        <color rgb="FFFF0000"/>
        <rFont val="Calibri"/>
        <family val="2"/>
        <scheme val="minor"/>
      </rPr>
      <t xml:space="preserve"> per cell.  If more than one "x" or if another symbol is entered in a cell, then data will not be  
properly counted in the column total amount.</t>
    </r>
  </si>
  <si>
    <r>
      <t xml:space="preserve">Enter in </t>
    </r>
    <r>
      <rPr>
        <b/>
        <u/>
        <sz val="14"/>
        <color rgb="FFFF0000"/>
        <rFont val="Calibri"/>
        <family val="2"/>
        <scheme val="minor"/>
      </rPr>
      <t>15-minute increments</t>
    </r>
    <r>
      <rPr>
        <b/>
        <sz val="14"/>
        <color rgb="FFFF0000"/>
        <rFont val="Calibri"/>
        <family val="2"/>
        <scheme val="minor"/>
      </rPr>
      <t xml:space="preserve"> as follows:  .25 = 15 minutes;  .50 = 30 min.; .75 = 45 min.;   1.0 = 1 hour.
Use period, not comma, when entering decimals, or amount will not be counted &amp; #VALUE! will show in Col. Y</t>
    </r>
  </si>
  <si>
    <t>SOH_ACCOUNTING_AND_GENERAL_SERVICES</t>
  </si>
  <si>
    <t>SOH_AGRICULTURE</t>
  </si>
  <si>
    <t>SOH_ATTORNEY_GENERAL</t>
  </si>
  <si>
    <t>SOH/ ACCOUNTING &amp; GENERAL SERVICES/ ACCOUNTING DIVISION/ ACCT-0</t>
  </si>
  <si>
    <t>SOH/ AGRICULTURE/ ACCOUNTING SEC.</t>
  </si>
  <si>
    <t>SOH/ ATTORNEY GENERAL/ ADMINISTRATIVE SERVICES OFFICE/ ASO</t>
  </si>
  <si>
    <t>SOH/ ACCOUNTING &amp; GENERAL SERVICES/ ADM SERVICES OFF/ STAD-1</t>
  </si>
  <si>
    <t>SOH/ AGRICULTURE/ ADMINISTRATIVE SERVICES OFFICE/ ASO</t>
  </si>
  <si>
    <t>SOH/ ATTORNEY GENERAL/ CHILD SUPPORT ENFORCEMENT AGENCY/ CSEA</t>
  </si>
  <si>
    <t>SOH/ ACCOUNTING &amp; GENERAL SERVICES/ ADM SERVICES OFFICE/ ASO-0</t>
  </si>
  <si>
    <t>SOH/ AGRICULTURE/ ADMINISTRATIVE SERVICES/ ARMDA</t>
  </si>
  <si>
    <t>SOH/ ATTORNEY GENERAL/ CHILD SUPPORT HEARINGS/ CSH</t>
  </si>
  <si>
    <t>SOH/ ACCOUNTING &amp; GENERAL SERVICES/ APPLICATIONS DEV TECH SUPP OFC/ICSD</t>
  </si>
  <si>
    <t>SOH/ AGRICULTURE/ ADMINISTRATIVE SVCS/ AGLNADM</t>
  </si>
  <si>
    <t>SOH/ ATTORNEY GENERAL/ CIVIL RECOVERIES - ASBESTOS</t>
  </si>
  <si>
    <t>SOH/ ACCOUNTING &amp; GENERAL SERVICES/ APPLICATIONS/ICSD</t>
  </si>
  <si>
    <t>SOH/ AGRICULTURE/ ADMINISTRATIVE SVCS/ AGRPIADMIN</t>
  </si>
  <si>
    <t>SOH/ ATTORNEY GENERAL/ CIVIL RECOVERIES - COLLECTIONS</t>
  </si>
  <si>
    <t>SOH/ ACCOUNTING &amp; GENERAL SERVICES/ ARCH-DESIGN SECTION/ DPW-13</t>
  </si>
  <si>
    <t>SOH/ AGRICULTURE/ ADMINISTRATIVE SVCS/ DAI/ADM</t>
  </si>
  <si>
    <t>SOH/ ATTORNEY GENERAL/ CIVIL RECOVERIES - STATE CLAIMS</t>
  </si>
  <si>
    <t>SOH/ ACCOUNTING &amp; GENERAL SERVICES/ ARCHIVES DIVISION/ ARCH-0</t>
  </si>
  <si>
    <t>SOH/ AGRICULTURE/ ADMINISTRATIVE SVCS/ MKTG ADM</t>
  </si>
  <si>
    <t>SOH/ ATTORNEY GENERAL/ CIVIL RECOVERIES/ CRD</t>
  </si>
  <si>
    <t>SOH/ ACCOUNTING &amp; GENERAL SERVICES/ ART IN PUBLIC PLACES/ SFCA-2</t>
  </si>
  <si>
    <t>SOH/ AGRICULTURE/ ADMINISTRATIVE SVCS/ MSA</t>
  </si>
  <si>
    <t>SOH/ ATTORNEY GENERAL/ CIVIL RIGHTS LITIGATION/ CRL</t>
  </si>
  <si>
    <t>SOH/ ACCOUNTING &amp; GENERAL SERVICES/ AUDIT DIVISION/ AUD</t>
  </si>
  <si>
    <t>SOH/ AGRICULTURE/ AGR PARK BR/ ARMDAP</t>
  </si>
  <si>
    <t>SOH/ ATTORNEY GENERAL/ CPJA - GRANTS &amp; PLANNING/ CPJA - G&amp;P</t>
  </si>
  <si>
    <t>SOH/ ACCOUNTING &amp; GENERAL SERVICES/ AUTOMOTIVE MANAGE DIV/ AUTO-0</t>
  </si>
  <si>
    <t>SOH/ AGRICULTURE/ AGRI RESOURCE MGMT DIV/ ARMD</t>
  </si>
  <si>
    <t>SOH/ ATTORNEY GENERAL/ CPJA - JJIS/ CPJA - JJIS</t>
  </si>
  <si>
    <t>SOH/ ACCOUNTING &amp; GENERAL SERVICES/ AUTOMOTIVE MGMT BR/ HAW-7</t>
  </si>
  <si>
    <t>SOH/ AGRICULTURE/ AGRIBUSINESS DEVELOPMENT CORP/ ADC</t>
  </si>
  <si>
    <t>SOH/ ATTORNEY GENERAL/ CPJA/ CPJA</t>
  </si>
  <si>
    <t>SOH/ ACCOUNTING &amp; GENERAL SERVICES/ AUTOMOTIVE MGMT BR/ KAU-6</t>
  </si>
  <si>
    <t>SOH/ AGRICULTURE/ AGRICULTURAL DEVELOPMENT DIV/ ADD</t>
  </si>
  <si>
    <t>SOH/ ATTORNEY GENERAL/ CSEA - ADMIN PROCESSING BRANCH</t>
  </si>
  <si>
    <t>SOH/ ACCOUNTING &amp; GENERAL SERVICES/ BLDG MGMT SECTION/ CSD-10</t>
  </si>
  <si>
    <t>SOH/ AGRICULTURE/ AGRICULTURAL LOAN DIV/ AGLN</t>
  </si>
  <si>
    <t>SOH/ ATTORNEY GENERAL/ CSEA - ADMINISTRATION</t>
  </si>
  <si>
    <t>SOH/ ACCOUNTING &amp; GENERAL SERVICES/ BLDG MGMT UNIT A/ CSD-11</t>
  </si>
  <si>
    <t>SOH/ AGRICULTURE/ ANIMAL INDUSTRY DIV/ DAI</t>
  </si>
  <si>
    <t>SOH/ ATTORNEY GENERAL/ CSEA - ADMINISTRATIVE SUPPORT</t>
  </si>
  <si>
    <t>SOH/ ACCOUNTING &amp; GENERAL SERVICES/ BLDG MGMT UNIT B/ CSD-12</t>
  </si>
  <si>
    <t>SOH/ AGRICULTURE/ ANIMAL QUARANTINE SEC/ AQS/INSPEC</t>
  </si>
  <si>
    <t>SOH/ ATTORNEY GENERAL/ CSEA - CLERICAL OPERATIONS</t>
  </si>
  <si>
    <t>SOH/ ACCOUNTING &amp; GENERAL SERVICES/ BLDG MGMT UNIT C/ CSD-13</t>
  </si>
  <si>
    <t>SOH/ AGRICULTURE/ AQUACULTURE DEVELOPMENT PROGRAM/ ADP</t>
  </si>
  <si>
    <t>SOH/ ATTORNEY GENERAL/ CSEA - COMPLAINTS RESOLUTION</t>
  </si>
  <si>
    <t>SOH/ ACCOUNTING &amp; GENERAL SERVICES/ BOX OFF MGMT BR/ STAD-6</t>
  </si>
  <si>
    <t>SOH/ AGRICULTURE/ AUTOMOTIVE MAINT STAFF/ AUTOMAINT</t>
  </si>
  <si>
    <t>SOH/ ATTORNEY GENERAL/ CSEA - FINANCIAL &amp; INFO BRANCH</t>
  </si>
  <si>
    <t>SOH/ ACCOUNTING &amp; GENERAL SERVICES/ BUDGET &amp; FISCAL STAFF/ ASO-2</t>
  </si>
  <si>
    <t>SOH/ AGRICULTURE/ BIO-CONTROL SEC/ AGRPIPPCBC</t>
  </si>
  <si>
    <t>SOH/ ATTORNEY GENERAL/ CSEA - HAWAII OPERATIONS BRANCH</t>
  </si>
  <si>
    <t>SOH/ ACCOUNTING &amp; GENERAL SERVICES/ BUILDING CONST MAINT SEC/ STAD-4</t>
  </si>
  <si>
    <t>SOH/ AGRICULTURE/ BUDGET &amp; MGMT STAFF/ MA</t>
  </si>
  <si>
    <t>SOH/ ATTORNEY GENERAL/ CSEA - INFORMATION OFFICE</t>
  </si>
  <si>
    <t>SOH/ ACCOUNTING &amp; GENERAL SERVICES/ CAMPAIGN SPENDING COMMISSION</t>
  </si>
  <si>
    <t>SOH/ AGRICULTURE/ CASE PREP SEC/ AGRPIPESTCP</t>
  </si>
  <si>
    <t>SOH/ ATTORNEY GENERAL/ CSEA - KAUAI OPERATIONS BRANCH</t>
  </si>
  <si>
    <t>SOH/ ACCOUNTING &amp; GENERAL SERVICES/ CENTRAL OAHU SEC/ CSD-7</t>
  </si>
  <si>
    <t>SOH/ AGRICULTURE/ CHEM/MECH CONTROL SEC/ AGRPIPPCCM</t>
  </si>
  <si>
    <t>SOH/ ATTORNEY GENERAL/ CSEA - MAUI OPERATIONS BRANCH</t>
  </si>
  <si>
    <t>SOH/ ACCOUNTING &amp; GENERAL SERVICES/ CENTRAL SERVICES BR/ HAW-2</t>
  </si>
  <si>
    <t>SOH/ AGRICULTURE/ CHEMICAL ANALYSIS SEC</t>
  </si>
  <si>
    <t>SOH/ ATTORNEY GENERAL/ CSEA - POLICY &amp; PROCEDURES</t>
  </si>
  <si>
    <t>SOH/ ACCOUNTING &amp; GENERAL SERVICES/ CENTRAL SERVICES BR/ KAU-2</t>
  </si>
  <si>
    <t>SOH/ AGRICULTURE/ COMMODITIES BR/ COM</t>
  </si>
  <si>
    <t>SOH/ ATTORNEY GENERAL/ EDUCATION DIVISION/ ED</t>
  </si>
  <si>
    <t>SOH/ ACCOUNTING &amp; GENERAL SERVICES/ CENTRAL SERVICES BR/ MAUI-2</t>
  </si>
  <si>
    <t>SOH/ AGRICULTURE/ COMPLIANCE SECTION/ LDC/COMP</t>
  </si>
  <si>
    <t>SOH/ ATTORNEY GENERAL/ FAMILY LAW (HILO)</t>
  </si>
  <si>
    <t>SOH/ ACCOUNTING &amp; GENERAL SERVICES/ CENTRAL SERVICES DIVISION/ CSD-0</t>
  </si>
  <si>
    <t>SOH/ AGRICULTURE/ COMPLIANCE SERVICES/ MI/COMP</t>
  </si>
  <si>
    <t>SOH/ ATTORNEY GENERAL/ FAMILY LAW (KAUAI)</t>
  </si>
  <si>
    <t>SOH/ ACCOUNTING &amp; GENERAL SERVICES/ CLIENT SERVICES BR I/ICSD</t>
  </si>
  <si>
    <t>SOH/ AGRICULTURE/ COMPUTER SVCS STAFF/ CSS</t>
  </si>
  <si>
    <t>SOH/ ATTORNEY GENERAL/ FAMILY LAW (KONA)</t>
  </si>
  <si>
    <t>SOH/ ACCOUNTING &amp; GENERAL SERVICES/ CLIENT SERVICES BR II/ICSD</t>
  </si>
  <si>
    <t>SOH/ AGRICULTURE/ DEVELOPMENT STAFF</t>
  </si>
  <si>
    <t>SOH/ ATTORNEY GENERAL/ FAMILY LAW (MAUI)</t>
  </si>
  <si>
    <t>SOH/ ACCOUNTING &amp; GENERAL SERVICES/ CLIENT SERVICES BR/ICSD</t>
  </si>
  <si>
    <t>SOH/ AGRICULTURE/ DIAGNOSTIC SEC/ VL/DIAG</t>
  </si>
  <si>
    <t>SOH/ ATTORNEY GENERAL/ FAMILY LAW/ SOC</t>
  </si>
  <si>
    <t>SOH/ ACCOUNTING &amp; GENERAL SERVICES/ CLIENT SUPPORT UNIT/ICSD</t>
  </si>
  <si>
    <t>SOH/ AGRICULTURE/ EAST HAWAII DISTRICT/ AGLNH</t>
  </si>
  <si>
    <t>SOH/ ATTORNEY GENERAL/ HAWAII CRIMINAL JUSTICE DATA CTR/ HCJDC</t>
  </si>
  <si>
    <t>SOH/ ACCOUNTING &amp; GENERAL SERVICES/ COMPUTER OPERATIONS UNIT(S)/ICSD</t>
  </si>
  <si>
    <t>SOH/ AGRICULTURE/ EAST HAWAII DISTRICT/ MSE</t>
  </si>
  <si>
    <t>SOH/ ATTORNEY GENERAL/ HEALTH &amp; HUMAN SERVICES/ H&amp;HS</t>
  </si>
  <si>
    <t>SOH/ ACCOUNTING &amp; GENERAL SERVICES/ CONSTRUCTION MGMT/ DPW-14</t>
  </si>
  <si>
    <t>SOH/ AGRICULTURE/ EGGS &amp; FEED UNIT/ EFH</t>
  </si>
  <si>
    <t>SOH/ ATTORNEY GENERAL/ INVESTIGATION DIVISION/ INV</t>
  </si>
  <si>
    <t>SOH/ ACCOUNTING &amp; GENERAL SERVICES/ CONSTRUCTION MGMT/ DPW-15</t>
  </si>
  <si>
    <t>SOH/ AGRICULTURE/ EGGS &amp; FEED UNIT/ EFK</t>
  </si>
  <si>
    <t>SOH/ ATTORNEY GENERAL/ LEGAL SVC BRANCH - ADMINISTRATION/ ADM</t>
  </si>
  <si>
    <t>SOH/ ACCOUNTING &amp; GENERAL SERVICES/ CONSTRUCTION MGMT/ DPW-16</t>
  </si>
  <si>
    <t>SOH/ AGRICULTURE/ EGGS &amp; FEED UNIT/ EFM</t>
  </si>
  <si>
    <t>SOH/ ATTORNEY GENERAL/ LEGAL SVC BRANCH - APPELLATE/ APP</t>
  </si>
  <si>
    <t>SOH/ ACCOUNTING &amp; GENERAL SERVICES/ CONTRACT STAFF/ DPW-2</t>
  </si>
  <si>
    <t>SOH/ AGRICULTURE/ EGGS &amp; FEED UNIT/ EFO</t>
  </si>
  <si>
    <t>SOH/ ATTORNEY GENERAL/ LEGAL SVC BRANCH - CED/ CED</t>
  </si>
  <si>
    <t>SOH/ ACCOUNTING &amp; GENERAL SERVICES/ CULTURE &amp; THE ARTS/ SFCA-0</t>
  </si>
  <si>
    <t>SOH/ AGRICULTURE/ EPIDEMIOLOGY SECTION/ LDC/EPI/OAHU</t>
  </si>
  <si>
    <t>SOH/ ATTORNEY GENERAL/ LEGAL SVC BRANCH - EMPLOYMENT LAW/ ERD</t>
  </si>
  <si>
    <t>SOH/ ACCOUNTING &amp; GENERAL SERVICES/ CUST &amp; GRDS MAINT SEC/ KAU-5</t>
  </si>
  <si>
    <t>SOH/ AGRICULTURE/ FISCAL STAFF/ FISC</t>
  </si>
  <si>
    <t>SOH/ ATTORNEY GENERAL/ LEGAL SVC BRANCH - LABOR/ LAB</t>
  </si>
  <si>
    <t>SOH/ ACCOUNTING &amp; GENERAL SERVICES/ CUST &amp; GRDS SECTION/ MOLO-1</t>
  </si>
  <si>
    <t>SOH/ AGRICULTURE/ FRESH FRTS &amp; VEGS UNIT/ FFVH</t>
  </si>
  <si>
    <t>SOH/ ATTORNEY GENERAL/ LEGAL SVC BRANCH - LAND/TRANS/ L/T</t>
  </si>
  <si>
    <t>SOH/ ACCOUNTING &amp; GENERAL SERVICES/ DATA ADMINISTRATION SECTION/ICSD</t>
  </si>
  <si>
    <t>SOH/ AGRICULTURE/ FRESH FRTS &amp; VEGS UNIT/ FFVK</t>
  </si>
  <si>
    <t>SOH/ ATTORNEY GENERAL/ LEGAL SVC BRANCH - LEGISLATION/ LEG</t>
  </si>
  <si>
    <t>SOH/ ACCOUNTING &amp; GENERAL SERVICES/ DATA PREPARATION UNIT(S)/ICSD</t>
  </si>
  <si>
    <t>SOH/ AGRICULTURE/ FRESH FRTS &amp; VEGS UNIT/ FFVM</t>
  </si>
  <si>
    <t>SOH/ ATTORNEY GENERAL/ LEGAL SVC BRANCH - TAX/ TAX</t>
  </si>
  <si>
    <t>SOH/ ACCOUNTING &amp; GENERAL SERVICES/ DATABASE MANAGEMENT SECTION/ICSD</t>
  </si>
  <si>
    <t>SOH/ AGRICULTURE/ FRESH FRTS &amp; VEGS UNIT/ FFVO</t>
  </si>
  <si>
    <t>SOH/ ATTORNEY GENERAL/ LEGAL SVC BRANCH - TORT LITIGATION/ TORT</t>
  </si>
  <si>
    <t>SOH/ ACCOUNTING &amp; GENERAL SERVICES/ DESIGN BRANCH/ DPW-11</t>
  </si>
  <si>
    <t>SOH/ AGRICULTURE/ GROUNDSKEEPING SEC/ AQS/GROUNDS</t>
  </si>
  <si>
    <t>SOH/ ATTORNEY GENERAL/ LEGAL SVC BRANCH-CRIMINAL JUSTICE/ CJD</t>
  </si>
  <si>
    <t>SOH/ ACCOUNTING &amp; GENERAL SERVICES/ DESIGNATED PROGRAMS/ SFCA-1</t>
  </si>
  <si>
    <t>SOH/ AGRICULTURE/ HAWAII AGR STATS SV BR/ HASS</t>
  </si>
  <si>
    <t>SOH/ ATTORNEY GENERAL/ OFFICE OF THE ATTORNEY GENERAL/ OAG</t>
  </si>
  <si>
    <t>SOH/ ACCOUNTING &amp; GENERAL SERVICES/ DISTRIBUTED SYSTEM SECTION/ICSD</t>
  </si>
  <si>
    <t>SOH/ AGRICULTURE/ HAWAII DISTRICT UT/ AGRPIPPCBCH</t>
  </si>
  <si>
    <t>SOH/ ATTORNEY GENERAL/ PSHHD/ PSHHD</t>
  </si>
  <si>
    <t>SOH/ ACCOUNTING &amp; GENERAL SERVICES/ EAST KAUAI SECTION/ KAU-3</t>
  </si>
  <si>
    <t>SOH/ AGRICULTURE/ HAWAII DISTRICT UT/ AGRPIPPCCMH</t>
  </si>
  <si>
    <t>SOH/ ATTORNEY GENERAL/ RESOURCE COORDINATION DIV/ RCD</t>
  </si>
  <si>
    <t>SOH/ ACCOUNTING &amp; GENERAL SERVICES/ ED CORR DEF &amp; AGR SEC/ DPW-6</t>
  </si>
  <si>
    <t>SOH/ AGRICULTURE/ HAWAII DISTRICT/ ADMH</t>
  </si>
  <si>
    <t>SOH/ ATTORNEY GENERAL/ RESOURCE COORDINATION DIVISION/ RCD</t>
  </si>
  <si>
    <t>SOH/ ACCOUNTING &amp; GENERAL SERVICES/ EDUCATION &amp; TRAINING SECTION/ICSD</t>
  </si>
  <si>
    <t>SOH/ AGRICULTURE/ HAWAII DISTRICT/ AGRPIPQH</t>
  </si>
  <si>
    <t>SOH/ ATTORNEY GENERAL/ SOH/ ATTORNEY GENERAL/ AG</t>
  </si>
  <si>
    <t>SOH/ ACCOUNTING &amp; GENERAL SERVICES/ ENG &amp; MAINT MGMT BR/ STAD-3</t>
  </si>
  <si>
    <t>SOH/ AGRICULTURE/ HAWAII DISTRICT/ ARMDAPH</t>
  </si>
  <si>
    <t>SOH/ ACCOUNTING &amp; GENERAL SERVICES/ ENGR-DESIGN SECTION/ DPW-12</t>
  </si>
  <si>
    <t>SOH/ AGRICULTURE/ HAWAII DISTRICT/ COMH</t>
  </si>
  <si>
    <t>SOH/ ACCOUNTING &amp; GENERAL SERVICES/ EVENTS MGMT BR/ STAD-2</t>
  </si>
  <si>
    <t>SOH/ AGRICULTURE/ HAWAII DISTRICT/ HASSH</t>
  </si>
  <si>
    <t>SOH/ ACCOUNTING &amp; GENERAL SERVICES/ FACILITIES MANAGEMENT SECTION/ICSD</t>
  </si>
  <si>
    <t>SOH/ AGRICULTURE/ HAWAII DISTRICT/ LDC/HAWAII</t>
  </si>
  <si>
    <t>SOH/ ACCOUNTING &amp; GENERAL SERVICES/ FISCAL SECTION/ STAD-8</t>
  </si>
  <si>
    <t>SOH/ AGRICULTURE/ HAWAII DISTRICT/ MI/HAWAII</t>
  </si>
  <si>
    <t>SOH/ ACCOUNTING &amp; GENERAL SERVICES/ GEN GOV &amp; HEALTH SEC/ DPW-7</t>
  </si>
  <si>
    <t>SOH/ AGRICULTURE/ HAWAII ED &amp; CERT UT/ AGRPIPESTREH</t>
  </si>
  <si>
    <t>SOH/ ACCOUNTING &amp; GENERAL SERVICES/ GENERAL SERVICES SEC/ STAD-5</t>
  </si>
  <si>
    <t>SOH/ AGRICULTURE/ HAWAII ENF UT/ AGRPIPESTENFH</t>
  </si>
  <si>
    <t>SOH/ ACCOUNTING &amp; GENERAL SERVICES/ GOVERNMENT REC SEC/ ARCH-6</t>
  </si>
  <si>
    <t>SOH/ AGRICULTURE/ IMPORT SECTION/ LDC/IMPORT</t>
  </si>
  <si>
    <t>SOH/ ACCOUNTING &amp; GENERAL SERVICES/ GROUNDS MAINT SEC/ CSD-14</t>
  </si>
  <si>
    <t>SOH/ AGRICULTURE/ INSECTARY UT/ AGRPIPPCBCI</t>
  </si>
  <si>
    <t>SOH/ ACCOUNTING &amp; GENERAL SERVICES/ HAWAII DISTRICT OFFICE/ HAW-0</t>
  </si>
  <si>
    <t>SOH/ AGRICULTURE/ INSP SEC</t>
  </si>
  <si>
    <t>SOH/ ACCOUNTING &amp; GENERAL SERVICES/ HILO-KAU SEC/ HAW-3</t>
  </si>
  <si>
    <t>SOH/ AGRICULTURE/ INSPECTION &amp; COMPLIANCE BR</t>
  </si>
  <si>
    <t>SOH/ ACCOUNTING &amp; GENERAL SERVICES/ HISTORICAL RECORDS BR/ ARCH-4</t>
  </si>
  <si>
    <t>SOH/ AGRICULTURE/ INSPECTION &amp; QUARANTINE BR/ AQS/ADM</t>
  </si>
  <si>
    <t>SOH/ ACCOUNTING &amp; GENERAL SERVICES/ HON CIVIC CENTER SEC/ CSD-3</t>
  </si>
  <si>
    <t>SOH/ AGRICULTURE/ KAUAI DISTRICT UT/ AGRPIPPCBCK</t>
  </si>
  <si>
    <t>SOH/ ACCOUNTING &amp; GENERAL SERVICES/ HONOKAA SEC/ HAW-4</t>
  </si>
  <si>
    <t>SOH/ AGRICULTURE/ KAUAI DISTRICT UT/ AGRPIPPCCMK</t>
  </si>
  <si>
    <t>SOH/ ACCOUNTING &amp; GENERAL SERVICES/ HONOLULU I SEC/ CSD-5</t>
  </si>
  <si>
    <t>SOH/ AGRICULTURE/ KAUAI DISTRICT/ ADMK</t>
  </si>
  <si>
    <t>SOH/ ACCOUNTING &amp; GENERAL SERVICES/ HONOLULU II SEC/ CSD-6</t>
  </si>
  <si>
    <t>SOH/ AGRICULTURE/ KAUAI DISTRICT/ AGRPIPQK</t>
  </si>
  <si>
    <t>SOH/ ACCOUNTING &amp; GENERAL SERVICES/ INFO &amp; COMM SVCS DIVISION/ ICSD</t>
  </si>
  <si>
    <t>SOH/ AGRICULTURE/ KAUAI DISTRICT/ COMK</t>
  </si>
  <si>
    <t>SOH/ ACCOUNTING &amp; GENERAL SERVICES/ INFORMATION RESOURCE CTR SEC/ICSD</t>
  </si>
  <si>
    <t>SOH/ AGRICULTURE/ KAUAI DISTRICT/ MI/KAUAI</t>
  </si>
  <si>
    <t>SOH/ ACCOUNTING &amp; GENERAL SERVICES/ INVENTORY MGMT BR/SPO-3</t>
  </si>
  <si>
    <t>SOH/ AGRICULTURE/ KAUAI ENF UT/ AGRPIPESTENFK</t>
  </si>
  <si>
    <t>SOH/ ACCOUNTING &amp; GENERAL SERVICES/ IRM &amp;CLIENT SVCS-CLINT SVCS BR/ICSD</t>
  </si>
  <si>
    <t>SOH/ AGRICULTURE/ LG ANIMAL QUARN UT/ LDC/QUAR</t>
  </si>
  <si>
    <t>SOH/ ACCOUNTING &amp; GENERAL SERVICES/ IRM &amp;CLNT SVCS-INFO RES MGT BR/ ICSD</t>
  </si>
  <si>
    <t>SOH/ AGRICULTURE/ LIVESTOCK DISEASE CONTROL BR/ LDC</t>
  </si>
  <si>
    <t>SOH/ ACCOUNTING &amp; GENERAL SERVICES/ IRM PROGRAM DEVELOPMNT SECTION/ ICSD</t>
  </si>
  <si>
    <t>SOH/ AGRICULTURE/ MARKET DEVELOPMENT BR/ MD</t>
  </si>
  <si>
    <t>SOH/ ACCOUNTING &amp; GENERAL SERVICES/ KAMEHAMEHA DAY CELEBRATION COMM/ KAM</t>
  </si>
  <si>
    <t>SOH/ AGRICULTURE/ MARKET NEWS SERVICES BR/ MNS</t>
  </si>
  <si>
    <t>SOH/ ACCOUNTING &amp; GENERAL SERVICES/ KAUAI DISTRICT OFFICE/ KAU-0</t>
  </si>
  <si>
    <t>SOH/ AGRICULTURE/ MAUI DISTRICT UT/ AGRPIPPCBCM</t>
  </si>
  <si>
    <t>SOH/ ACCOUNTING &amp; GENERAL SERVICES/ KOHALA SEC/ HAW-5</t>
  </si>
  <si>
    <t>SOH/ AGRICULTURE/ MAUI DISTRICT UT/ AGRPIPPCCMM</t>
  </si>
  <si>
    <t>SOH/ ACCOUNTING &amp; GENERAL SERVICES/ KONA SEC/ HAW-6</t>
  </si>
  <si>
    <t>SOH/ AGRICULTURE/ MAUI DISTRICT/ ADMM</t>
  </si>
  <si>
    <t>SOH/ ACCOUNTING &amp; GENERAL SERVICES/ LAND SURVEY DIVISION/ LSD</t>
  </si>
  <si>
    <t>SOH/ AGRICULTURE/ MAUI DISTRICT/ AGRPIPQMA</t>
  </si>
  <si>
    <t>SOH/ ACCOUNTING &amp; GENERAL SERVICES/ LEASING BRANCH/ DPW-20</t>
  </si>
  <si>
    <t>SOH/ AGRICULTURE/ MAUI DISTRICT/ COMM</t>
  </si>
  <si>
    <t>SOH/ ACCOUNTING &amp; GENERAL SERVICES/ LEEWARD OAHU SEC/ CSD-8</t>
  </si>
  <si>
    <t>SOH/ AGRICULTURE/ MAUI DISTRICT/ HASSM</t>
  </si>
  <si>
    <t>SOH/ ACCOUNTING &amp; GENERAL SERVICES/ MAIL SECTION/ CSD-15</t>
  </si>
  <si>
    <t>SOH/ AGRICULTURE/ MAUI DISTRICT/ LDC/MAUI</t>
  </si>
  <si>
    <t>SOH/ ACCOUNTING &amp; GENERAL SERVICES/ MANAGEMENT SERVICE STAFF/ DPW-4</t>
  </si>
  <si>
    <t>SOH/ AGRICULTURE/ MAUI DISTRICT/ MI/MAUI</t>
  </si>
  <si>
    <t>SOH/ ACCOUNTING &amp; GENERAL SERVICES/ MAUI DISTRICT OFFICE/ MAUI-0</t>
  </si>
  <si>
    <t>SOH/ AGRICULTURE/ MAUI DISTRICT/ MSM</t>
  </si>
  <si>
    <t>SOH/ ACCOUNTING &amp; GENERAL SERVICES/ MICROGRAPHICS SEC/ ARCH-2</t>
  </si>
  <si>
    <t>SOH/ AGRICULTURE/ MAUI ED &amp; CERT UT/ AGRPIPESTREMA</t>
  </si>
  <si>
    <t>SOH/ ACCOUNTING &amp; GENERAL SERVICES/ MOLOKAI SECTION/ MOLO-0</t>
  </si>
  <si>
    <t>SOH/ AGRICULTURE/ MAUI ENF UT/ AGRPIPESTENFM</t>
  </si>
  <si>
    <t>SOH/ ACCOUNTING &amp; GENERAL SERVICES/ MOTOR POOL BR/ AUTO-1</t>
  </si>
  <si>
    <t>SOH/ AGRICULTURE/ MEASUREMENT STANDARDS BR/ MSB</t>
  </si>
  <si>
    <t>SOH/ ACCOUNTING &amp; GENERAL SERVICES/ NETWORK MANAGEMENT SECTION/ ICSD</t>
  </si>
  <si>
    <t>SOH/ AGRICULTURE/ MEAT INSPECTION BR/ MI</t>
  </si>
  <si>
    <t>SOH/ ACCOUNTING &amp; GENERAL SERVICES/ NETWORK PLNG &amp; PROG SVCS SEC/ ICSD</t>
  </si>
  <si>
    <t>SOH/ AGRICULTURE/ MICROBIOLOGY SEC/ VL/MICRO</t>
  </si>
  <si>
    <t>SOH/ ACCOUNTING &amp; GENERAL SERVICES/ OFFICE AUTOMATION SECTION/ ICSD</t>
  </si>
  <si>
    <t>SOH/ AGRICULTURE/ MILK CONTROL SEC/ MILK</t>
  </si>
  <si>
    <t>SOH/ ACCOUNTING &amp; GENERAL SERVICES/ OFFICE OF ELECTIONS</t>
  </si>
  <si>
    <t>SOH/ AGRICULTURE/ MOLOKAI ED &amp; CERT UT/ AGRPIPESTREMO</t>
  </si>
  <si>
    <t>SOH/ ACCOUNTING &amp; GENERAL SERVICES/ OFFICE OF INFO MGMT &amp; TECHNOLOGY/ OIMT</t>
  </si>
  <si>
    <t>SOH/ AGRICULTURE/ MOLOKAI IRRIG SYS BR/ ARMDMOL</t>
  </si>
  <si>
    <t>SOH/ ACCOUNTING &amp; GENERAL SERVICES/ OFFICE OF THE COMPTROLLER/ COMP</t>
  </si>
  <si>
    <t>SOH/ AGRICULTURE/ OAHU AIRPORT/ AGRPIPQM</t>
  </si>
  <si>
    <t>SOH/ ACCOUNTING &amp; GENERAL SERVICES/ P P O &amp; MAINT SERV BR/ CSD-1</t>
  </si>
  <si>
    <t>SOH/ AGRICULTURE/ OAHU DISTRICT UT/ AGRPIPPCCMO</t>
  </si>
  <si>
    <t>SOH/ ACCOUNTING &amp; GENERAL SERVICES/ PARKING CONTROL BR/ AUTO-2</t>
  </si>
  <si>
    <t>SOH/ AGRICULTURE/ OAHU DISTRICT/ AGLNO</t>
  </si>
  <si>
    <t>SOH/ ACCOUNTING &amp; GENERAL SERVICES/ PARKING CONTROL SECTION/ STAD-9</t>
  </si>
  <si>
    <t>SOH/ AGRICULTURE/ OAHU DISTRICT/ COMO</t>
  </si>
  <si>
    <t>SOH/ ACCOUNTING &amp; GENERAL SERVICES/ PERSONNEL OFFICE/ PERS</t>
  </si>
  <si>
    <t>SOH/ AGRICULTURE/ OAHU DISTRICT/ HASSO</t>
  </si>
  <si>
    <t>SOH/ ACCOUNTING &amp; GENERAL SERVICES/ PERSONNEL/ STAD-11</t>
  </si>
  <si>
    <t>SOH/ AGRICULTURE/ OAHU DISTRICT/ MI/OAHU</t>
  </si>
  <si>
    <t>SOH/ ACCOUNTING &amp; GENERAL SERVICES/ PLANNING &amp; PROJECT MGMT OFFICE/ICSD</t>
  </si>
  <si>
    <t>SOH/ AGRICULTURE/ OAHU ED &amp; CERT UT/ AGRPIPESTREO</t>
  </si>
  <si>
    <t>SOH/ ACCOUNTING &amp; GENERAL SERVICES/ PLANNING BRANCH/ DPW-5</t>
  </si>
  <si>
    <t>SOH/ AGRICULTURE/ OAHU ENF UT/ AGRPIPESTENFO</t>
  </si>
  <si>
    <t>SOH/ ACCOUNTING &amp; GENERAL SERVICES/ PRE AUDIT BR/ ACCT-2</t>
  </si>
  <si>
    <t>SOH/ AGRICULTURE/ OAHU MARITIME/ AGRPIPQOM</t>
  </si>
  <si>
    <t>SOH/ ACCOUNTING &amp; GENERAL SERVICES/ PRODUCTION MANAGEMENT SECTION/ICSD</t>
  </si>
  <si>
    <t>SOH/ AGRICULTURE/ OFFICE OF THE CHAIRPERSON/ CHR</t>
  </si>
  <si>
    <t>SOH/ ACCOUNTING &amp; GENERAL SERVICES/ PRODUCTION SERVICES BR/ICSD</t>
  </si>
  <si>
    <t>SOH/ AGRICULTURE/ PERSONNEL MGMT STAFF/ PERMGMT</t>
  </si>
  <si>
    <t>SOH/ ACCOUNTING &amp; GENERAL SERVICES/ PROFESSIONAL STAFF SUPPORT UT/ICSD</t>
  </si>
  <si>
    <t>SOH/ AGRICULTURE/ PESTICIDES ADV COMM/ AGRPIPESTADV</t>
  </si>
  <si>
    <t>SOH/ ACCOUNTING &amp; GENERAL SERVICES/ PROGRAM SUPPORT OFFICE/ICSD</t>
  </si>
  <si>
    <t>SOH/ AGRICULTURE/ PESTICIDES BR/ AGRPIPEST</t>
  </si>
  <si>
    <t>SOH/ ACCOUNTING &amp; GENERAL SERVICES/ PROJECT CONTROL STAFF/ DPW-3</t>
  </si>
  <si>
    <t>SOH/ AGRICULTURE/ PLANNING &amp; DEVELOPMENT OFFICE/ PDO</t>
  </si>
  <si>
    <t>SOH/ ACCOUNTING &amp; GENERAL SERVICES/ PROJECT MANAGEMENT BRANCH/ DPW-8</t>
  </si>
  <si>
    <t>SOH/ AGRICULTURE/ PLANNING STAFF</t>
  </si>
  <si>
    <t>SOH/ ACCOUNTING &amp; GENERAL SERVICES/ PUB BLDG MGMT SERV BR/ CSD-9</t>
  </si>
  <si>
    <t>SOH/ AGRICULTURE/ PLANT INDUSTRY DIV/ AGRPI</t>
  </si>
  <si>
    <t>SOH/ ACCOUNTING &amp; GENERAL SERVICES/ PUBLIC WORKS BR/ HAW-1</t>
  </si>
  <si>
    <t>SOH/ AGRICULTURE/ PLANT PEST CONTROL BR/ AGRPIPPC</t>
  </si>
  <si>
    <t>SOH/ ACCOUNTING &amp; GENERAL SERVICES/ PUBLIC WORKS BR/ KAU-1</t>
  </si>
  <si>
    <t>SOH/ AGRICULTURE/ PLANT QUARANTINE BR/ AGRPIPQ</t>
  </si>
  <si>
    <t>SOH/ ACCOUNTING &amp; GENERAL SERVICES/ PUBLIC WORKS BR/ MAUI-1</t>
  </si>
  <si>
    <t>SOH/ AGRICULTURE/ PLANTS &amp; ANIMALS ADV COMM/ AGRPIPQADV</t>
  </si>
  <si>
    <t>SOH/ ACCOUNTING &amp; GENERAL SERVICES/ PUBLIC WORKS DIVISION/ DPW-0</t>
  </si>
  <si>
    <t>SOH/ AGRICULTURE/ PRE-AUDIT SEC</t>
  </si>
  <si>
    <t>SOH/ ACCOUNTING &amp; GENERAL SERVICES/ REC RET &amp; DISP SEC/ ARCH-3</t>
  </si>
  <si>
    <t>SOH/ AGRICULTURE/ PRINTSHOP SEC/ PRNTSHOP</t>
  </si>
  <si>
    <t>SOH/ ACCOUNTING &amp; GENERAL SERVICES/ RECORDS MGMT BR/ ARCH-1</t>
  </si>
  <si>
    <t>SOH/ AGRICULTURE/ PROCESS FOODS UNIT/ PFO</t>
  </si>
  <si>
    <t>SOH/ ACCOUNTING &amp; GENERAL SERVICES/ RISK MANAGEMENT STAFF/ ASO-1</t>
  </si>
  <si>
    <t>SOH/ AGRICULTURE/ PROCESSED FOODS UNIT/ PFH</t>
  </si>
  <si>
    <t>SOH/ ACCOUNTING &amp; GENERAL SERVICES/ SCHEDULING AND CONTROL UNIT(S)/ICSD</t>
  </si>
  <si>
    <t>SOH/ AGRICULTURE/ PROCESSED FOODS UNIT/ PFK</t>
  </si>
  <si>
    <t>SOH/ ACCOUNTING &amp; GENERAL SERVICES/ SCOREBOARD OPNS SECTION/ STAD-10</t>
  </si>
  <si>
    <t>SOH/ AGRICULTURE/ PROCESSED FOODS UNIT/ PFM</t>
  </si>
  <si>
    <t>SOH/ ACCOUNTING &amp; GENERAL SERVICES/ SECTION A/ DPW-9</t>
  </si>
  <si>
    <t>SOH/ AGRICULTURE/ PROPERTY MGMT STAFF/ PROPMGMT</t>
  </si>
  <si>
    <t>SOH/ ACCOUNTING &amp; GENERAL SERVICES/ SECTION B/ DPW-10</t>
  </si>
  <si>
    <t>SOH/ AGRICULTURE/ QUALITY ASSURANCE DIV/ QAD</t>
  </si>
  <si>
    <t>SOH/ ACCOUNTING &amp; GENERAL SERVICES/ SECURITY MGMT BR/ STAD-7</t>
  </si>
  <si>
    <t>SOH/ AGRICULTURE/ QUAR &amp; TAXONOMY UT/ AGRPIPPCBCQT</t>
  </si>
  <si>
    <t>SOH/ ACCOUNTING &amp; GENERAL SERVICES/ SPEC PROJ &amp;NEW TECH ASSESS OFC/ICSD</t>
  </si>
  <si>
    <t>SOH/ AGRICULTURE/ RABIES QUARN UNIT/ AQS/RABIES</t>
  </si>
  <si>
    <t>SOH/ ACCOUNTING &amp; GENERAL SERVICES/ SPEC SUP SERV OFF/ CSD-2</t>
  </si>
  <si>
    <t>SOH/ AGRICULTURE/ REGIS &amp; ED SEC/ AGRPIPESTRE</t>
  </si>
  <si>
    <t>SOH/ ACCOUNTING &amp; GENERAL SERVICES/ SPECIAL COLLECT SEC/ ARCH-5</t>
  </si>
  <si>
    <t>SOH/ AGRICULTURE/ REGIS &amp; TECH REVIEW UT/ AGRPIPESTRERT</t>
  </si>
  <si>
    <t>SOH/ ACCOUNTING &amp; GENERAL SERVICES/ SPECIAL TECHNOLOGIES SUPPRT UT/ICSD</t>
  </si>
  <si>
    <t>SOH/ AGRICULTURE/ SOH/ AGRICULTURE/ DOA</t>
  </si>
  <si>
    <t>SOH/ ACCOUNTING &amp; GENERAL SERVICES/ STADIUM AUTHORITY/ STAD-0</t>
  </si>
  <si>
    <t>SOH/ AGRICULTURE/ STATISTICAL RESEARCH</t>
  </si>
  <si>
    <t>SOH/ ACCOUNTING &amp; GENERAL SERVICES/ STAFF SERVICES/ DPW-1</t>
  </si>
  <si>
    <t>SOH/ AGRICULTURE/ STDS &amp; TECHN SVC SEC/ STS</t>
  </si>
  <si>
    <t>SOH/ ACCOUNTING &amp; GENERAL SERVICES/ STATE BUILDING CODE COUNCIL</t>
  </si>
  <si>
    <t>SOH/ AGRICULTURE/ STDS &amp; TR PRAC ENF SEC/ STPE</t>
  </si>
  <si>
    <t>SOH/ ACCOUNTING &amp; GENERAL SERVICES/ STATE PROCUREMENT OFFICE</t>
  </si>
  <si>
    <t>SOH/ AGRICULTURE/ VETERINARY LAB BR/ VL</t>
  </si>
  <si>
    <t>SOH/ ACCOUNTING &amp; GENERAL SERVICES/ STATE PROCUREMENT OFFICE/ SPO|</t>
  </si>
  <si>
    <t>SOH/ AGRICULTURE/ WAIMANALO IRRIG SYS BR/ ARMDWLO</t>
  </si>
  <si>
    <t>SOH/ ACCOUNTING &amp; GENERAL SERVICES/ STATE PROCUREMENT OFFICE/ SPO-1</t>
  </si>
  <si>
    <t>SOH/ AGRICULTURE/ WAIMEA IRRIG SYSTEM BR/ ARMDWM</t>
  </si>
  <si>
    <t>SOH/ ACCOUNTING &amp; GENERAL SERVICES/ STATE PROCUREMENT OFFICE/ SPO-1A</t>
  </si>
  <si>
    <t>SOH/ AGRICULTURE/ WEST HAWAII DISTRICT</t>
  </si>
  <si>
    <t>SOH/ ACCOUNTING &amp; GENERAL SERVICES/ STATE PROCUREMENT OFFICE/ SPO-1B</t>
  </si>
  <si>
    <t>SOH/ AGRICULTURE/ WEST HAWAII DISTRICT/ MSW</t>
  </si>
  <si>
    <t>SOH/ ACCOUNTING &amp; GENERAL SERVICES/ STATE PROCUREMENT OFFICE/ SPO-2</t>
  </si>
  <si>
    <t>SOH/ ACCOUNTING &amp; GENERAL SERVICES/ STATE PROCUREMENT OFFICE/ SPO-3</t>
  </si>
  <si>
    <t>SOH/ ACCOUNTING &amp; GENERAL SERVICES/ STATE PROCUREMENT OFFICE/ SPO-4</t>
  </si>
  <si>
    <t>SOH/ ACCOUNTING &amp; GENERAL SERVICES/ STATE PROCUREMENT OFFICE/ SPO-5</t>
  </si>
  <si>
    <t>SOH/ ACCOUNTING &amp; GENERAL SERVICES/ STATE PROCUREMENT OFFICE/ SPO-6A</t>
  </si>
  <si>
    <t>SOH/ ACCOUNTING &amp; GENERAL SERVICES/ STATE PROCUREMENT OFFICE/ SPO-6B</t>
  </si>
  <si>
    <t>SOH/ ACCOUNTING &amp; GENERAL SERVICES/ STATE PROCUREMENT OFFICE/ SPO-6C</t>
  </si>
  <si>
    <t>SOH/ ACCOUNTING &amp; GENERAL SERVICES/ STATE PROCUREMENT OFFICE/ SPO-6D</t>
  </si>
  <si>
    <t>SOH/ ACCOUNTING &amp; GENERAL SERVICES/ STATE PROCUREMENT OFFICE/ SPO-7</t>
  </si>
  <si>
    <t>SOH/ ACCOUNTING &amp; GENERAL SERVICES/ STATE PROCUREMENT OFFICE/ SPO-18</t>
  </si>
  <si>
    <t>SOH/ ACCOUNTING &amp; GENERAL SERVICES/ STATE PROCUREMENT OFFICE/ SPO-20</t>
  </si>
  <si>
    <t>SOH/ ACCOUNTING &amp; GENERAL SERVICES/ STATEWIDE STANDARDS &amp; PROC OFC/ICSD</t>
  </si>
  <si>
    <t>SOH/ ACCOUNTING &amp; GENERAL SERVICES/ STUDENT TRANSP SEV BR/ CSD-15</t>
  </si>
  <si>
    <t>SOH/ ACCOUNTING &amp; GENERAL SERVICES/ SUPPORT SERV STAFF/ SFCA-3</t>
  </si>
  <si>
    <t>SOH/ ACCOUNTING &amp; GENERAL SERVICES/ SURPLUS PROPERTY BR/ SPO-2/ SPO-2</t>
  </si>
  <si>
    <t>SOH/ ACCOUNTING &amp; GENERAL SERVICES/ SURVEY BR/ HAW-8</t>
  </si>
  <si>
    <t>SOH/ ACCOUNTING &amp; GENERAL SERVICES/ SWITCHBOARD &amp; DIRECTRY SVCS UT/ICSD</t>
  </si>
  <si>
    <t>SOH/ ACCOUNTING &amp; GENERAL SERVICES/ SYS NETWRKING &amp; OPS-SYS OPS BR/ICSD</t>
  </si>
  <si>
    <t>SOH/ ACCOUNTING &amp; GENERAL SERVICES/ SYS NETWRKING &amp; OPS-SYS SVC BR/ICSD</t>
  </si>
  <si>
    <t>SOH/ ACCOUNTING &amp; GENERAL SERVICES/ SYS NETWRKNG &amp;OPS-SYS NTWRK BR/ICSD</t>
  </si>
  <si>
    <t>SOH/ ACCOUNTING &amp; GENERAL SERVICES/ SYSTEM SECURITY SECTION/ICSD</t>
  </si>
  <si>
    <t>SOH/ ACCOUNTING &amp; GENERAL SERVICES/ SYSTEM SERVICES BR/ICSD</t>
  </si>
  <si>
    <t>SOH/ ACCOUNTING &amp; GENERAL SERVICES/ SYSTEM SOFTWARE SECTION/ICSD</t>
  </si>
  <si>
    <t>SOH/ ACCOUNTING &amp; GENERAL SERVICES/ SYSTEMS &amp; PROCED OFF/ SPO</t>
  </si>
  <si>
    <t>SOH/ ACCOUNTING &amp; GENERAL SERVICES/ SYSTEMS ACCNT BRANCH/ ACCT-3</t>
  </si>
  <si>
    <t>SOH/ ACCOUNTING &amp; GENERAL SERVICES/ SYSTEMS MANAGEMENT SECTION/ICSD</t>
  </si>
  <si>
    <t>SOH/ ACCOUNTING &amp; GENERAL SERVICES/ TECHNICAL SERVICES/ DPW-17</t>
  </si>
  <si>
    <t>SOH/ ACCOUNTING &amp; GENERAL SERVICES/ TECHNICAL SERVICES/ DPW-18</t>
  </si>
  <si>
    <t>SOH/ ACCOUNTING &amp; GENERAL SERVICES/ TECHNICAL SERVICES/ DPW-19</t>
  </si>
  <si>
    <t>SOH/ ACCOUNTING &amp; GENERAL SERVICES/ TECHNICAL SUPPORT CENTER SEC/ICSD</t>
  </si>
  <si>
    <t>SOH/ ACCOUNTING &amp; GENERAL SERVICES/ TECHNOLOGY SUPPORT SERVICES BR/ICSD</t>
  </si>
  <si>
    <t>SOH/ ACCOUNTING &amp; GENERAL SERVICES/ TELECOM &amp; INFO SYS MAINT SEC/ICSD</t>
  </si>
  <si>
    <t>SOH/ ACCOUNTING &amp; GENERAL SERVICES/ TELECOM SERVICES BR/ICSD</t>
  </si>
  <si>
    <t>SOH/ ACCOUNTING &amp; GENERAL SERVICES/ UNIFORM ACC &amp; REP BR/ ACCT-1</t>
  </si>
  <si>
    <t>SOH/ ACCOUNTING &amp; GENERAL SERVICES/ USER APPLICATIONS BRANCH I/ICSD</t>
  </si>
  <si>
    <t>SOH/ ACCOUNTING &amp; GENERAL SERVICES/ USER APPLICATIONS BRANCH II/ICSD</t>
  </si>
  <si>
    <t>SOH/ ACCOUNTING &amp; GENERAL SERVICES/ USER APPLICATIONS BRANCH III/ICSD</t>
  </si>
  <si>
    <t>SOH/ ACCOUNTING &amp; GENERAL SERVICES/ USER APPLICATIONS SEC III-A/ICSD</t>
  </si>
  <si>
    <t>SOH/ ACCOUNTING &amp; GENERAL SERVICES/ USER APPLICATIONS SEC III-B/ICSD</t>
  </si>
  <si>
    <t>SOH/ ACCOUNTING &amp; GENERAL SERVICES/ USER APPLICATIONS SEC III-C/ICSD</t>
  </si>
  <si>
    <t>SOH/ ACCOUNTING &amp; GENERAL SERVICES/ USER APPLICATIONS SECTION I-A/ICSD</t>
  </si>
  <si>
    <t>SOH/ ACCOUNTING &amp; GENERAL SERVICES/ USER APPLICATIONS SECTION I-B/ICSD</t>
  </si>
  <si>
    <t>SOH/ ACCOUNTING &amp; GENERAL SERVICES/ USER APPLICATIONS SECTION I-C/ICSD</t>
  </si>
  <si>
    <t>SOH/ ACCOUNTING &amp; GENERAL SERVICES/ USER APPLICATIONS SECTION I-D/ICSD</t>
  </si>
  <si>
    <t>SOH/ ACCOUNTING &amp; GENERAL SERVICES/ USER APPLICATIONS SECTION II-A/ICSD</t>
  </si>
  <si>
    <t>SOH/ ACCOUNTING &amp; GENERAL SERVICES/ USER APPLICATIONS SECTION II-B/ICSD</t>
  </si>
  <si>
    <t>SOH/ ACCOUNTING &amp; GENERAL SERVICES/ USER APPLICATIONS SECTION II-C/ICSD</t>
  </si>
  <si>
    <t>SOH/ ACCOUNTING &amp; GENERAL SERVICES/ WEST HAWAII STUDENT TRANSP/ HAW-9</t>
  </si>
  <si>
    <t>SOH/ ACCOUNTING &amp; GENERAL SERVICES/ WEST KAUAI SECTION/ KAU-4</t>
  </si>
  <si>
    <t>SOH/ ACCOUNTING &amp; GENERAL SERVICES/ WINDWARD OAHU SEC/ CSD-4</t>
  </si>
  <si>
    <t>SOH/ ACCOUNTING &amp; GENERAL SERVICES/ WIRELESS ENHANCED 911 BOARD</t>
  </si>
  <si>
    <t>SOH/ EDUCATION/ STATE PUBLIC CHARTER SCHOOL COMMISSION</t>
  </si>
  <si>
    <r>
      <t xml:space="preserve">SOH/ EDUCATION/ </t>
    </r>
    <r>
      <rPr>
        <sz val="11"/>
        <color theme="1"/>
        <rFont val="Calibri"/>
        <family val="2"/>
        <scheme val="minor"/>
      </rPr>
      <t>Connections Public Charter School</t>
    </r>
  </si>
  <si>
    <t>SOH/ EDUCATION/ Hakipu'u Learning Center</t>
  </si>
  <si>
    <t>SOH/ EDUCATION/ Halau Ku Mana Public Charter School</t>
  </si>
  <si>
    <t>SOH/ EDUCATION/ Hau Lōkahi Charter School</t>
  </si>
  <si>
    <t>SOH/ EDUCATION/ HAWAII ACADEMY OF ARTS &amp; SCIENCE PUBLIC CHARTER SCHOOL (HAAS)</t>
  </si>
  <si>
    <t>SOH/ EDUCATION/ HAWAII TECHNOLOGY ACADEMY</t>
  </si>
  <si>
    <t>SOH/ EDUCATION/ INNOVATIONS PUBLIC CHARTER SCHOOL</t>
  </si>
  <si>
    <t>SOH/ EDUCATION/ KA ‘UMEKE KĀ‘EO</t>
  </si>
  <si>
    <t>SOH/ EDUCATION/ KA WAIHONA O KA NA‘AUAO PUBLIC CHARTER SCHOOL</t>
  </si>
  <si>
    <t>SOH/ EDUCATION/ KAMAILE ACADEMY, PCS</t>
  </si>
  <si>
    <t>SOH/ EDUCATION/ KANU O KA ‘ĀINA NEW CENTURY PUBLIC CHARTER SCHOOL</t>
  </si>
  <si>
    <t>SOH/ EDUCATION/ KANUIKAPONO PUBLIC CHARTER SCHOOL</t>
  </si>
  <si>
    <t>SOH/ EDUCATION/ KAWAIKINI NEW CENTURY PUBLIC CHARTER SCHOOL</t>
  </si>
  <si>
    <t>SOH/ EDUCATION/ KE ANA LA‘AHANA PCS</t>
  </si>
  <si>
    <t>SOH/ EDUCATION/ KE KULA ‘O NĀWAHĪOKALANI‘ŌPU‘U IKI, LPCS</t>
  </si>
  <si>
    <t>SOH/ EDUCATION/ KE KULA ‘O SAMUEL M. KAMAKAU, LPCS</t>
  </si>
  <si>
    <t>SOH/ EDUCATION/ KE KULA NIIHAU O KEKAHA LEARNING CENTER</t>
  </si>
  <si>
    <t>SOH/ EDUCATION/ KIHEI CHARTER SCHOOL</t>
  </si>
  <si>
    <t>SOH/ EDUCATION/ KONA PACIFIC PUBLIC CHARTER SCHOOL</t>
  </si>
  <si>
    <t>SOH/ EDUCATION/ KUA O KA LĀ NEW CENTURY PUBLIC CHARTER SCHOOL</t>
  </si>
  <si>
    <t>SOH/ EDUCATION/ KUALAPUŦ SCHOOL: A PUBLIC CONVERSION CHARTER</t>
  </si>
  <si>
    <t>SOH/ EDUCATION/ LANIKAI ELEMENTARY PUBLIC CHARTER SCHOOL</t>
  </si>
  <si>
    <t>SOH/ EDUCATION/ LAUPAHOEHOE COMMUNITY PUBLIC CHARTER SCHOOL</t>
  </si>
  <si>
    <t>SOH/ EDUCATION/ MYRON B. THOMPSON ACADEMY</t>
  </si>
  <si>
    <t>SOH/ EDUCATION/ NA WAI OLA (WATERS OF LIFE) PUBLIC CHARTER SCHOOL</t>
  </si>
  <si>
    <t>SOH/ EDUCATION/ UNIVERSITY LABORATORY SCHOOL</t>
  </si>
  <si>
    <t>SOH/ EDUCATION/ VOLCANO SCHOOL OF ARTS &amp; SCIENCES</t>
  </si>
  <si>
    <t>SOH/ EDUCATION/ VOYAGER: A PUBLIC CHARTER SCHOOL</t>
  </si>
  <si>
    <t>SOH/ EDUCATION/ WAIALAE ELEMENTARY PUBLIC CHARTER SCHOOL</t>
  </si>
  <si>
    <t>SOH/ EDUCATION/ WAIMEA MIDDLE PUBLIC CONVERSION CHARTER SCHOOL</t>
  </si>
  <si>
    <t>SOH/ EDUCATION/ WEST HAWAI'I EXPLORATIONS ACADEMY</t>
  </si>
  <si>
    <t>SOH/ EDUCATION/ SEEQS: THE SCHOOL FOR EXAMINING ESSENTIAL QUESTIONS OF SUSTAINABILITY</t>
  </si>
  <si>
    <t>SOH/ BUSINESS, ECON DEV, &amp; TOURISM/ STATE OFFICE OF PLANNING/ SOP</t>
  </si>
  <si>
    <r>
      <t xml:space="preserve">SOH/ EDUCATION/ </t>
    </r>
    <r>
      <rPr>
        <sz val="9"/>
        <color theme="1"/>
        <rFont val="Calibri"/>
        <family val="2"/>
      </rPr>
      <t xml:space="preserve">KULA AUPUNI NIIHAU A KAHELELANI ALOHA (KANAKA) A NEW CENTURY PUBLIC CHARTER SCHOOL </t>
    </r>
    <r>
      <rPr>
        <sz val="9"/>
        <color theme="1"/>
        <rFont val="Calibri"/>
        <family val="2"/>
        <scheme val="minor"/>
      </rPr>
      <t>(PCS)</t>
    </r>
  </si>
  <si>
    <t>HAWAII_COUNTY_AGING</t>
  </si>
  <si>
    <t>HAWAII_COUNTY_CIVIL_DEFENSE</t>
  </si>
  <si>
    <t>HAWAII_COUNTY_CORPORATION_COUNSEL</t>
  </si>
  <si>
    <t>HAWAII_COUNTY_COUNTY_COUNCIL</t>
  </si>
  <si>
    <t>HAWAII_COUNTY_COUNTY_CLERK</t>
  </si>
  <si>
    <t>HAWAII_COUNTY_ENVIRONMENTAL_MANAGEMENT</t>
  </si>
  <si>
    <t>HAWAII_COUNTY_FINANCE</t>
  </si>
  <si>
    <t>HAWAII_COUNTY_FIRE</t>
  </si>
  <si>
    <t>HAWAII_COUNTY_HOUSING</t>
  </si>
  <si>
    <t>HAWAII_COUNTY_HUMAN_RESOURCES</t>
  </si>
  <si>
    <t>HAWAII_COUNTY_IMMIGRATION</t>
  </si>
  <si>
    <t>HAWAII_COUNTY_INFORMATION_TECHNOLOGY</t>
  </si>
  <si>
    <t>HAWAII_COUNTY_LEGISLATIVE_AUDITOR</t>
  </si>
  <si>
    <t>HAWAII_COUNTY_LIQUOR_CONTROL</t>
  </si>
  <si>
    <t>HAWAII_COUNTY_MASS_TRANSIT</t>
  </si>
  <si>
    <t>HAWAII_COUNTY_PARKS_AND_RECREATION</t>
  </si>
  <si>
    <t>HAWAII_COUNTY_PLANNING</t>
  </si>
  <si>
    <t>HAWAII_COUNTY_POLICE</t>
  </si>
  <si>
    <t>HAWAII_COUNTY_PROSECUTING_ATTORNEY</t>
  </si>
  <si>
    <t>HAWAII_COUNTY_PUBLIC_WORKS</t>
  </si>
  <si>
    <t>HAWAII_COUNTY_RESEARCH_AND_DEVELOPMENT</t>
  </si>
  <si>
    <t>HAWAII_COUNTY_WATER_SUPPLY</t>
  </si>
  <si>
    <t>KAUAI_COUNTY_AGENCY_ON_ELDERLY_AFFAIRS</t>
  </si>
  <si>
    <t>KAUAI_COUNTY_CIVIL_DEFENSE_AGENCY</t>
  </si>
  <si>
    <t>HAWAII_COUNTY_MAYOR</t>
  </si>
  <si>
    <t>HAWAII COUNTY/ AGING</t>
  </si>
  <si>
    <t>HAWAII COUNTY/ CIVIL DEFENSE</t>
  </si>
  <si>
    <t>HAWAII COUNTY/ CORPORATION COUNSEL</t>
  </si>
  <si>
    <t>HAWAII COUNTY/ COUNTY COUNCIL</t>
  </si>
  <si>
    <t>HAWAII COUNTY/ COUNTY CLERK</t>
  </si>
  <si>
    <t>HAWAII COUNTY/ ENVIRONMENTAL MANAGEMENT</t>
  </si>
  <si>
    <t>HAWAII COUNTY/ FINANCE</t>
  </si>
  <si>
    <t>HAWAII COUNTY/ FIRE</t>
  </si>
  <si>
    <t>HAWAII COUNTY/ HOUSING</t>
  </si>
  <si>
    <t>HAWAII COUNTY/ HUMAN RESOURCES</t>
  </si>
  <si>
    <t>HAWAII COUNTY/ IMMIGRATION</t>
  </si>
  <si>
    <t>HAWAII COUNTY/ INFORMATION TECHNOLOGY</t>
  </si>
  <si>
    <t>HAWAII COUNTY/ LEGISLATIVE AUDITOR</t>
  </si>
  <si>
    <t>HAWAII COUNTY/ LIQUOR CONTROL</t>
  </si>
  <si>
    <t>HAWAII COUNTY/ MASS TRANSIT</t>
  </si>
  <si>
    <t>HAWAII COUNTY/ MAYOR</t>
  </si>
  <si>
    <t>HAWAII COUNTY/ PARKS AND RECREATION</t>
  </si>
  <si>
    <t>HAWAII COUNTY/ PLANNING</t>
  </si>
  <si>
    <t>HAWAII COUNTY/ POLICE</t>
  </si>
  <si>
    <t>HAWAII COUNTY/ PROSECUTING ATTORNEY</t>
  </si>
  <si>
    <t>HAWAII COUNTY/ PUBLIC WORKS</t>
  </si>
  <si>
    <t>HAWAII COUNTY/ RESEARCH AND DEVELOPMENT</t>
  </si>
  <si>
    <t>HAWAII COUNTY/ WATER SUPPLY</t>
  </si>
  <si>
    <t>KAUAI COUNTY/ AGENCY ON ELDERLY AFFAIRS</t>
  </si>
  <si>
    <t>KAUAI COUNTY/ CIVIL DEFENSE AGENCY</t>
  </si>
  <si>
    <t>KAUAI_COUNTY_COUNTY_ATTORNEY</t>
  </si>
  <si>
    <t>KAUAI COUNTY/ COUNTY ATTORNEY</t>
  </si>
  <si>
    <t>KAUAI_COUNTY_COUNTY_AUDITOR</t>
  </si>
  <si>
    <t>KAUAI COUNTY/ COUNTY AUDITOR</t>
  </si>
  <si>
    <t>KAUAI_COUNTY_COUNTY_CLERK</t>
  </si>
  <si>
    <t>KAUAI COUNTY/ COUNTY CLERK</t>
  </si>
  <si>
    <t>KAUAI_COUNTY_COUNTY_COUNCIL</t>
  </si>
  <si>
    <t>KAUAI COUNTY/ COUNTY COUNCIL</t>
  </si>
  <si>
    <t>KAUAI_COUNTY_FINANCE</t>
  </si>
  <si>
    <t>KAUAI COUNTY/ FINANCE</t>
  </si>
  <si>
    <t>KAUAI_COUNTY_ECONOMIC_DEVELOPMENT</t>
  </si>
  <si>
    <t>KAUAI COUNTY/ ECONOMIC DEVELOPMENT</t>
  </si>
  <si>
    <t>KAUAI_COUNTY_FIRE_DEPARTMENT</t>
  </si>
  <si>
    <t>KAUAI COUNTY/ FIRE DEPARTMENT</t>
  </si>
  <si>
    <t>KAUAI_COUNTY_HOUSING_AGENCY</t>
  </si>
  <si>
    <t>KAUAI COUNTY/ HOUSING AGENCY</t>
  </si>
  <si>
    <t>KAUAI_COUNTY_LIQUOR_CONTROL</t>
  </si>
  <si>
    <t>KAUAI COUNTY/ LIQUOR CONTROL</t>
  </si>
  <si>
    <t>KAUAI_COUNTY_MAYOR</t>
  </si>
  <si>
    <t>KAUAI COUNTY/ MAYOR</t>
  </si>
  <si>
    <t>KAUAI_COUNTY_PARKS_AND_RECREATION</t>
  </si>
  <si>
    <t>KAUAI COUNTY/ PARKS AND RECREATION</t>
  </si>
  <si>
    <t>KAUAI_COUNTY_PERSONNEL_SERVICES</t>
  </si>
  <si>
    <t>KAUAI COUNTY/ PERSONNEL SERVICES</t>
  </si>
  <si>
    <t>KAUAI_COUNTY_PLANNING_DEPARTMENT</t>
  </si>
  <si>
    <t>KAUAI_COUNTY_POLICE_DEPARTMENT</t>
  </si>
  <si>
    <t>KAUAI COUNTY/ POLICE DEPARTMENT</t>
  </si>
  <si>
    <t>KAUAI COUNTY/ PLANNING DEPARTMENT</t>
  </si>
  <si>
    <t>KAUAI_COUNTY_PROSECUTING_ATTORNEY</t>
  </si>
  <si>
    <t>KAUAI COUNTY/ PROSECUTING ATTORNEY</t>
  </si>
  <si>
    <t>KAUAI_COUNTY_PUBLIC_WORKS</t>
  </si>
  <si>
    <t>KAUAI COUNTY/ PUBLIC WORKS</t>
  </si>
  <si>
    <t>KAUAI_COUNTY_TRANSPORTATION_AGENCY</t>
  </si>
  <si>
    <t>KAUAI COUNTY/ TRANSPORTATION AGENCY</t>
  </si>
  <si>
    <t>KAUAI_COUNTY_WATER_DEPARTMENT</t>
  </si>
  <si>
    <t>KAUAI COUNTY/ WATER DEPARTMENT</t>
  </si>
  <si>
    <t>MAUI_COUNTY_CIVIL_DEFENSE_AGENCY</t>
  </si>
  <si>
    <t>MAUI COUNTY/ CIVIL DEFENSE AGENCY</t>
  </si>
  <si>
    <t>MAUI_COUNTY_CORPORATION_COUNSEL</t>
  </si>
  <si>
    <t>MAUI COUNTY/ CORPORATION COUNSEL</t>
  </si>
  <si>
    <t>MAUI_COUNTY_COUNTY_CLERK</t>
  </si>
  <si>
    <t>MAUI COUNTY/ COUNTY CLERK</t>
  </si>
  <si>
    <t>MAUI_COUNTY_COUNTY_COUNCIL</t>
  </si>
  <si>
    <t>MAUI COUNTY/ COUNTY COUNCIL</t>
  </si>
  <si>
    <t>MAUI_COUNTY_ENVIRONMENTAL_MANAGEMENT</t>
  </si>
  <si>
    <t>MAUI COUNTY/ ENVIRONMENTAL MANAGEMENT</t>
  </si>
  <si>
    <t>MAUI_COUNTY_FINANCE</t>
  </si>
  <si>
    <t>MAUI COUNTY/ FINANCE</t>
  </si>
  <si>
    <t>MAUI_COUNTY_FIRE_AND_PUBLIC_SAFETY</t>
  </si>
  <si>
    <t>MAUI COUNTY/ FIRE AND PUBLIC SAFETY</t>
  </si>
  <si>
    <t>MAUI_COUNTY_HOUSING_AND_HUMAN_CONCERNS</t>
  </si>
  <si>
    <t>MAUI COUNTY/ HOUSING AND HUMAN CONCERNS</t>
  </si>
  <si>
    <t>MAUI_COUNTY_LIQUOR_CONTROL</t>
  </si>
  <si>
    <t>MAUI COUNTY/ LIQUOR CONTROL</t>
  </si>
  <si>
    <t>MAUI_COUNTY_MANAGEMENT</t>
  </si>
  <si>
    <t>MAUI COUNTY/ MANAGEMENT</t>
  </si>
  <si>
    <t>MAUI_COUNTY_MAYOR</t>
  </si>
  <si>
    <t>MAUI COUNTY/ MAYOR</t>
  </si>
  <si>
    <t>MAUI_COUNTY_PARKS_AND_RECREATION</t>
  </si>
  <si>
    <t>MAUI COUNTY/ PARKS AND RECREATION</t>
  </si>
  <si>
    <t>MAUI_COUNTY_PERSONNEL_SERVICES</t>
  </si>
  <si>
    <t>MAUI COUNTY/ PERSONNEL SERVICES</t>
  </si>
  <si>
    <t>MAUI COUNTY/ PLANNING DEPARTMENT</t>
  </si>
  <si>
    <t>MAUI COUNTY/ POLICE DEPARTMENT</t>
  </si>
  <si>
    <t>MAUI_COUNTY_PROSECUTING_ATTORNEY</t>
  </si>
  <si>
    <t>MAUI_COUNTY_POLICE_DEPARTMENT</t>
  </si>
  <si>
    <t>MAUI_COUNTY_PLANNING_DEPARTMENT</t>
  </si>
  <si>
    <t>MAUI_COUNTY_PUBLIC_WORKS</t>
  </si>
  <si>
    <t>MAUI COUNTY/ PUBLIC WORKS</t>
  </si>
  <si>
    <t>MAUI_COUNTY_TRANSPORTATION</t>
  </si>
  <si>
    <t>MAUI COUNTY/ TRANSPORTATION</t>
  </si>
  <si>
    <t>MAUI_COUNTY_WATER_SUPPLY</t>
  </si>
  <si>
    <t>MAUI COUNTY/ WATER SUPPLY</t>
  </si>
  <si>
    <t>CC_HONOLULU_BUDGET_AND_FISCAL_SERVICES</t>
  </si>
  <si>
    <t>CC HONOLULU/ BUDGET AND FISCAL SERVICES</t>
  </si>
  <si>
    <t>CC_HONOLULU_CITY_COUNCIL</t>
  </si>
  <si>
    <t>CC HONOLULU/ CITY COUNCIL</t>
  </si>
  <si>
    <t>CC_HONOLULU_CITY_AUDITOR</t>
  </si>
  <si>
    <t>CC HONOLULU/ CITY AUDITOR</t>
  </si>
  <si>
    <t>CC_HONOLULU_CITY_CLERK</t>
  </si>
  <si>
    <t>CC HONOLULU/ CITY CLERK</t>
  </si>
  <si>
    <t>CC_HONOLULU_COMMUNITY_SERVICES</t>
  </si>
  <si>
    <t>CC HONOLULU/ COMMUNITY SERVICES</t>
  </si>
  <si>
    <t>CC_HONOLULU_CORPORATION_COUNSEL</t>
  </si>
  <si>
    <t>CC HONOLULU/ CORPORATION COUNSEL</t>
  </si>
  <si>
    <t>CC_HONOLULU_COUNCIL_SERVICES</t>
  </si>
  <si>
    <t>CC HONOLULU/ COUNCIL SERVICES</t>
  </si>
  <si>
    <t>CC_HONOLULU_CULTURE_AND_THE_ARTS</t>
  </si>
  <si>
    <t>CC HONOLULU/ CULTURE AND THE ARTS</t>
  </si>
  <si>
    <t>CC_HONOLULU_CUSTOMER_SERVICES</t>
  </si>
  <si>
    <t>CC HONOLULU/ CUSTOMER SERVICES</t>
  </si>
  <si>
    <t>CC_HONOLULU_DESIGN_AND_CONSTRUCTION</t>
  </si>
  <si>
    <t>CC HONOLULU/ DESIGN AND CONSTRUCTION</t>
  </si>
  <si>
    <t>CC_HONOLULU_ECONOMIC_DEVELOPMENT</t>
  </si>
  <si>
    <t>CC HONOLULU/ ECONOMIC DEVELOPMENT</t>
  </si>
  <si>
    <t>CC_HONOLULU_EMERGENCY_MANAGEMENT</t>
  </si>
  <si>
    <t>CC HONOLULU/ EMERGENCY MANAGEMENT</t>
  </si>
  <si>
    <t>CC HONOLULU/ ENTERPRISE SERVICES</t>
  </si>
  <si>
    <t>CC_HONOLULU_ENTERPRISE_SERVICES</t>
  </si>
  <si>
    <t>CC_HONOLULU_ENVIRONMENTAL_SERVICES</t>
  </si>
  <si>
    <t>CC HONOLULU/ ENVIRONMENTAL SERVICES</t>
  </si>
  <si>
    <t>CC_HONOLULU_ETHICS_COMMISSION</t>
  </si>
  <si>
    <t>CC HONOLULU/ ETHICS COMMISSION</t>
  </si>
  <si>
    <t>CC_HONOLULU_FACILITY_MAINTENANCE</t>
  </si>
  <si>
    <t>CC HONOLULU/ FACILITY MAINTENANCE</t>
  </si>
  <si>
    <t>CC_HONOLULU_HONOLULU_AUTHORITY_FOR_RAPID_TRANSPORTATION</t>
  </si>
  <si>
    <t>CC HONOLULU/ HONOLULU AUTHORITY FOR RAPID TRANSPORTATION</t>
  </si>
  <si>
    <t>CC_HONOLULU_HONOLULU_BOARD_OF_WATER_SUPPLY</t>
  </si>
  <si>
    <t>CC HONOLULU/ HONOLULU BOARD OF WATER SUPPLY</t>
  </si>
  <si>
    <t>CC_HONOLULU_HONOLULU_EMERGENCY_SERVICES</t>
  </si>
  <si>
    <t>CC HONOLULU/ HONOLULU EMERGENCY SERVICES</t>
  </si>
  <si>
    <t>CC_HONOLULU_HONOLULU_FIRE_DEPARTMENT</t>
  </si>
  <si>
    <t>CC HONOLULU/ HONOLULU FIRE DEPARTMENT</t>
  </si>
  <si>
    <t>CC_HONOLULU_HONOLULU_POLICE_DEPARTMENT</t>
  </si>
  <si>
    <t>CC HONOLULU/ HONOLULU POLICE DEPARTMENT</t>
  </si>
  <si>
    <t>CC_HONOLULU_HOUSING</t>
  </si>
  <si>
    <t>CC HONOLULU/ HOUSING</t>
  </si>
  <si>
    <t>CC_HONOLULU_HUMAN_RESOURCES</t>
  </si>
  <si>
    <t>CC HONOLULU/ HUMAN_RESOURCES</t>
  </si>
  <si>
    <t>CC_HONOLULU_INFORMATION_TECHNOLOGY</t>
  </si>
  <si>
    <t>CC HONOLULU/ INFORMATION TECHNOLOGY</t>
  </si>
  <si>
    <t>CC_HONOLULU_MANAGING_DIRECTOR</t>
  </si>
  <si>
    <t>CC HONOLULU/ MANAGING DIRECTOR</t>
  </si>
  <si>
    <t>CC_HONOLULU_MAYOR</t>
  </si>
  <si>
    <t>CC HONOLULU/ MAYOR</t>
  </si>
  <si>
    <t>CC_HONOLULU_MEDICAL_EXAMINER</t>
  </si>
  <si>
    <t>CC HONOLULU/ MEDICAL EXAMINER</t>
  </si>
  <si>
    <t>CC_HONOLULU_NEIGHBORHOOD_COMMISSION_OFFICE</t>
  </si>
  <si>
    <t>CC HONOLULU/ NEIGHBORHOOD COMMISSION OFFICE</t>
  </si>
  <si>
    <t>CC_HONOLULU_PARKS_AND_RECREATION</t>
  </si>
  <si>
    <t>CC HONOLULU/ PARKS AND RECREATION</t>
  </si>
  <si>
    <t>CC_HONOLULU_PLANNING_AND_PERMITTING</t>
  </si>
  <si>
    <t>CC HONOLULU/ PLANNING AND PERMITTING</t>
  </si>
  <si>
    <t>CC_HONOLULU_PROSECUTING_ATTORNEY</t>
  </si>
  <si>
    <t>CC HONOLULU/ PROSECUTING ATTORNEY</t>
  </si>
  <si>
    <t>CC_HONOLULU_ROYAL_HAWAIIAN_BAND</t>
  </si>
  <si>
    <t>CC HONOLULU/ ROYAL HAWAIIAN BAND</t>
  </si>
  <si>
    <t>CC_HONOLULU_TRANSPORTATION_SERVICES</t>
  </si>
  <si>
    <t>CC HONOLULU/ TRANSPORTATION SERVICES</t>
  </si>
  <si>
    <t>OAHU_METROPOLITAN_PLANNING_ORGANIZATION</t>
  </si>
  <si>
    <t>OAHU METROPOLITAN PLANNING ORGANIZATION/ OAHU METROPOLITAN PLANNING ORGANIZATION</t>
  </si>
  <si>
    <t>SOH/ HEALTH/ DIRECTORS OFFICE (DO)</t>
  </si>
  <si>
    <t>SOH/ HEALTH/ DO/ COMMUNICATION OFFICE</t>
  </si>
  <si>
    <t>SOH/ HEALTH/ DO/ DISABILITY &amp; COMMUNICTN ACCESS BD</t>
  </si>
  <si>
    <t>SOH/ HEALTH/ DO/ EXECUTIVE OFFICE ON AGING</t>
  </si>
  <si>
    <t>SOH/ HEALTH/ DO/ OFC OF ENVIRONMENTAL QUALITY CONTRL</t>
  </si>
  <si>
    <t>SOH/ HEALTH/ DO/ OFFICE OF LANGUAGE ACCESS</t>
  </si>
  <si>
    <t>SOH/ HEALTH/ DO/ STATE COUNCIL ON DEVPMTL DISABILITS</t>
  </si>
  <si>
    <t>SOH/ HEALTH/ DO/ STATE HEALTH PLANNING DEVMT AGY</t>
  </si>
  <si>
    <t>SOH/ HEALTH/ DEPUTY DIRECTOR OF HEALTH (DDH)</t>
  </si>
  <si>
    <t>SOH/ HEALTH/ DDH/ ADMIN SVCS OFFICE</t>
  </si>
  <si>
    <t>SOH/ HEALTH/ DDH/ HEALTH INFO SYS OFC</t>
  </si>
  <si>
    <t>SOH/ HEALTH/ DDH/ HUMAN RESOURCES OFFICE</t>
  </si>
  <si>
    <t>SOH/ HEALTH/ DDH/ OFC OF HEALTH STATUS MONITORING</t>
  </si>
  <si>
    <t>SOH/ HEALTH/ DDH/ OFC OF PLANNING POLICY &amp; PROGRM DEV</t>
  </si>
  <si>
    <t>SOH/ HEALTH/ DDH/ HAWAII DISTRICT HEALTH OFC</t>
  </si>
  <si>
    <t>SOH/ HEALTH/ DDH/ MAUI DISTRICT HEALTH OFC</t>
  </si>
  <si>
    <t>SOH/ HEALTH/ DDH/ KAUAI DISTRICT HEALTH OFC</t>
  </si>
  <si>
    <t>SOH/ HEALTH/ HEALTH RESOURCES ADMIN (HRA)</t>
  </si>
  <si>
    <t>SOH/ HEALTH/ HRA/ CHRONIC DIS PREV &amp; HLTH PROM DIV  (CDPHPD)</t>
  </si>
  <si>
    <t>SOH/ HEALTH/ HRA/ CDPHPD/ CHRONIC DIS MGMT BR</t>
  </si>
  <si>
    <t>SOH/ HEALTH/ HRA/ CDPHPD/ PRIMARY PREV BR</t>
  </si>
  <si>
    <t>SOH/ HEALTH/ HRA/ COMMUNICABLE DIS &amp; PH NURSING DIV (CDPHND)</t>
  </si>
  <si>
    <t>SOH/ HEALTH/ HRA/ CDPHND/ HANSENS DISEASE BR</t>
  </si>
  <si>
    <t>SOH/ HEALTH/ HRA/ CDPHND/ PUBLIC HEALTH NURSING BR</t>
  </si>
  <si>
    <t>SOH/ HEALTH/ HRA/ CDPHND/ TUBERCULOSIS CONTROL BR</t>
  </si>
  <si>
    <t>SOH/ HEALTH/ HRA/ DEVELOPMENTAL DISABILITIES DIV (DDD)</t>
  </si>
  <si>
    <t>SOH/ HEALTH/ HRA/ DDD/ CASE MGMT BR</t>
  </si>
  <si>
    <t>SOH/ HEALTH/  HRA/ DDD/ COMMUNITY RESOURCES BR</t>
  </si>
  <si>
    <t>SOH/ HEALTH/  HRA/ DDD/ OUTCOMES &amp; COMPLIANCE BR</t>
  </si>
  <si>
    <t>SOH/ HEALTH/  HRA/ DDD/ HOSPITAL &amp; COMMUNITY DENTAL SVC BR</t>
  </si>
  <si>
    <t>SOH/ HEALTH/ HRA/ DISEASE OUTBREAK CONTROL DIV (DOCD)</t>
  </si>
  <si>
    <r>
      <t>SOH/ HEALTH/ HRA/ DOCD/ BIOTERRORISM PREPARDNESS &amp;RESPNS BR</t>
    </r>
    <r>
      <rPr>
        <i/>
        <sz val="9"/>
        <color rgb="FFFF0000"/>
        <rFont val="Calibri"/>
        <family val="2"/>
        <scheme val="minor"/>
      </rPr>
      <t/>
    </r>
  </si>
  <si>
    <t>SOH/ HEALTH/ HRA/ DOCD/ DISEASE INVESTIGATION BR</t>
  </si>
  <si>
    <t>SOH/ HEALTH/ HRA/ DOCD/ IMMUNIZATION BR</t>
  </si>
  <si>
    <t>SOH/ HEALTH/ HRA/ EMERG MED SVCS &amp; INJURY PREV SYS BR</t>
  </si>
  <si>
    <t>SOH/ HEALTH/ HRA/ FAMILY HEALTH SVCS DIV (FHSD)</t>
  </si>
  <si>
    <t>SOH/ HEALTH/ HRA/ FHSD/ CHILDREN WITH SPEC HEALTH NEEDS BR</t>
  </si>
  <si>
    <t>SOH/ HEALTH/ HRA/ FHSD/ MATERNAL &amp; CHILD HEALTH BR</t>
  </si>
  <si>
    <t>SOH/ HEALTH/ HRA/ FHSD/ WOMEN, INFANTS &amp; CHILDREN SVCS BR</t>
  </si>
  <si>
    <t>SOH/ HEALTH/ ENVIRONMENTAL HEALTH ADMIN (EHA)</t>
  </si>
  <si>
    <t>SOH/ HEALTH/ EHA/ COMPLIANCE ASSISTANCE OFC</t>
  </si>
  <si>
    <t>SOH/ HEALTH/ EHA/ HAZARD EVAL EMERG RESPONSE OFC</t>
  </si>
  <si>
    <t>SOH/ HEALTH/ EHA/ ENVIRONMENTAL PLANNING OFC</t>
  </si>
  <si>
    <t>SOH/ HEALTH/ EHA/ ENVIRONMENTAL RESOURCES OFC</t>
  </si>
  <si>
    <t>SOH/ HEALTH/ EHA/ ENVIRONMENTAL HEALTH SVCS DIV (EHSD)</t>
  </si>
  <si>
    <r>
      <t>SOH/ HEALTH/ EHA/ EHSD/ FOOD &amp; DRUG BR</t>
    </r>
    <r>
      <rPr>
        <i/>
        <sz val="9"/>
        <color rgb="FFFF0000"/>
        <rFont val="Calibri"/>
        <family val="2"/>
        <scheme val="minor"/>
      </rPr>
      <t/>
    </r>
  </si>
  <si>
    <r>
      <t>SOH/ HEALTH/ EHA/ EHSD/ SANITATION BR</t>
    </r>
    <r>
      <rPr>
        <i/>
        <sz val="9"/>
        <color rgb="FFFF0000"/>
        <rFont val="Calibri"/>
        <family val="2"/>
        <scheme val="minor"/>
      </rPr>
      <t/>
    </r>
  </si>
  <si>
    <r>
      <t>SOH/ HEALTH/ EHA/ EHSD/ VECTOR CONTROL BR</t>
    </r>
    <r>
      <rPr>
        <i/>
        <sz val="9"/>
        <color rgb="FFFF0000"/>
        <rFont val="Calibri"/>
        <family val="2"/>
        <scheme val="minor"/>
      </rPr>
      <t/>
    </r>
  </si>
  <si>
    <t>SOH/ HEALTH/ EHA/ EHSD/ INDOOR &amp; RADIOLOGICAL HEALTH BR</t>
  </si>
  <si>
    <t>SOH/ HEALTH/ EHA/ ENVIRONMENTAL MANAGEMENT DIV (EMD)</t>
  </si>
  <si>
    <t>SOH/ HEALTH/ EHA/ EMD/ CLEAN AIR BR</t>
  </si>
  <si>
    <t>SOH/ HEALTH/ EHA/ EMD/ CLEAN WATER BR</t>
  </si>
  <si>
    <t>SOH/ HEALTH/  EHA/ EMD/ SAFE DRINKING WATER BR</t>
  </si>
  <si>
    <t>SOH/ HEALTH/ EHA/ EMD/ SOLID &amp; HAZARDOUS WASTE BR</t>
  </si>
  <si>
    <t>SOH/ HEALTH/ EHA/ EMD/ WASTEWATER BR</t>
  </si>
  <si>
    <t>SOH/ HEALTH/ EHA/ STATE LABORATORIES DIV (SLD)</t>
  </si>
  <si>
    <t>SOH/ HEALTH/ EHA/ SLD/ ENVIRONMENTAL HEALTH ANALYS SVC B</t>
  </si>
  <si>
    <t>SOH/ HEALTH/ EHA/ SLD/ MEDICAL MICROBIOLOGY BR</t>
  </si>
  <si>
    <t>SOH/ HEALTH/ EHA/ OFC OF HEALTH CARE ASSURANCE</t>
  </si>
  <si>
    <t>SOH/ HEALTH/ BEHAVIORAL HEALTH ADMIN/ BHA</t>
  </si>
  <si>
    <t>SOH/ HEALTH/ BHA/ ADULT MENTAL HEALTH DIV (AMHD)</t>
  </si>
  <si>
    <t>SOH/ HEALTH/ BHA/ AMHD/ OAHU COMMUNITY MENTAL HEALTH CTR BR</t>
  </si>
  <si>
    <t>SOH/ HEALTH/ BHA/ AMHD/ HAWAII CTY COMMUNITY MENTAL HEALTH CTR BR</t>
  </si>
  <si>
    <t>SOH/ HEALTH/ BHA/ AMHD/ MAUI COMMUNITY MENTAL HEALTH CTR BR</t>
  </si>
  <si>
    <t>SOH/ HEALTH/ BHA/ AMHD/ KAUAI COMMUNITY MENTAL HEALTH CTR BR</t>
  </si>
  <si>
    <t>SOH/ HEALTH/ BHA/ AMHD/ COURTS &amp; CORRECTIONS BR</t>
  </si>
  <si>
    <t>SOH/ HEALTH/  BHA/ AMHD/ HAWAII STATE HOSPITAL BR</t>
  </si>
  <si>
    <t>SOH/ HEALTH/ BHA/ ALCOHOL &amp; DRUG ABUSE DIV (ADAD)</t>
  </si>
  <si>
    <t>SOH/ HEALTH/ BHA/ ADAD/ PREVENTION BR</t>
  </si>
  <si>
    <t>SOH/ HEALTH/ BHA/ ADAD/ TREATMENT &amp; RECOVERY BR</t>
  </si>
  <si>
    <t>SOH/ HEALTH/ BHA/ CHILD &amp; ADOLESCENT MENTAL HLTH DIV (CAMHD)</t>
  </si>
  <si>
    <r>
      <t>SOH/ HEALTH/ BHA/ CAMHD/ CENTRAL OAHU FAMILY GUIDANCE CTR BR</t>
    </r>
    <r>
      <rPr>
        <i/>
        <sz val="9"/>
        <color rgb="FFFF0000"/>
        <rFont val="Calibri"/>
        <family val="2"/>
        <scheme val="minor"/>
      </rPr>
      <t/>
    </r>
  </si>
  <si>
    <r>
      <t>SOH/ HEALTH/ BHA/ CAMHD/ HONOLULU FAMILY GUIDANCE CTR BR</t>
    </r>
    <r>
      <rPr>
        <i/>
        <sz val="9"/>
        <color rgb="FFFF0000"/>
        <rFont val="Calibri"/>
        <family val="2"/>
        <scheme val="minor"/>
      </rPr>
      <t/>
    </r>
  </si>
  <si>
    <r>
      <t>SOH/ HEALTH/ BHA/ CAMHD/ LEEWARD OAHU FAMILY GUIDANCE CTR BR</t>
    </r>
    <r>
      <rPr>
        <i/>
        <sz val="9"/>
        <color rgb="FFFF0000"/>
        <rFont val="Calibri"/>
        <family val="2"/>
        <scheme val="minor"/>
      </rPr>
      <t/>
    </r>
  </si>
  <si>
    <r>
      <t>SOH/ HEALTH/ BHA/ CAMHD/ WINDWARD OAHU FAMILY GUIDNCE CTR</t>
    </r>
    <r>
      <rPr>
        <i/>
        <sz val="9"/>
        <color rgb="FFFF0000"/>
        <rFont val="Calibri"/>
        <family val="2"/>
        <scheme val="minor"/>
      </rPr>
      <t/>
    </r>
  </si>
  <si>
    <r>
      <t>SOH/ HEALTH/ BHA/ CAMHD/ HAWAII FAMILY GUIDANCE CENTER HAWAII</t>
    </r>
    <r>
      <rPr>
        <i/>
        <sz val="9"/>
        <color rgb="FFFF0000"/>
        <rFont val="Calibri"/>
        <family val="2"/>
        <scheme val="minor"/>
      </rPr>
      <t/>
    </r>
  </si>
  <si>
    <r>
      <t>SOH/ HEALTH/ BHA/ CAMHD/ MAUI FAMILY GUIDANCE CENTER</t>
    </r>
    <r>
      <rPr>
        <i/>
        <sz val="9"/>
        <color rgb="FFFF0000"/>
        <rFont val="Calibri"/>
        <family val="2"/>
        <scheme val="minor"/>
      </rPr>
      <t/>
    </r>
  </si>
  <si>
    <r>
      <t>SOH/ HEALTH/ BHA/ CAMHD/ KAUAI FAMILY GUIDANCE CENTER</t>
    </r>
    <r>
      <rPr>
        <i/>
        <sz val="9"/>
        <color rgb="FFFF0000"/>
        <rFont val="Calibri"/>
        <family val="2"/>
        <scheme val="minor"/>
      </rPr>
      <t/>
    </r>
  </si>
  <si>
    <t>SOH/ HEALTH/ BHA/ CAMHD/ FAMILY COURT LIAISON BR</t>
  </si>
  <si>
    <t>CC HONOLULU/ BUDGET AND FISCAL SERVICES/ BFS ADMINISTRATION</t>
  </si>
  <si>
    <t>CC HONOLULU/ BUDGET AND FISCAL SERVICES/ ACCOUNTING AND FISCAL SERVICES DIV</t>
  </si>
  <si>
    <t>CC HONOLULU/ BUDGET AND FISCAL SERVICES/ BUDGETARY ADMINISTRATION DIV</t>
  </si>
  <si>
    <t>CC HONOLULU/ BUDGET AND FISCAL SERVICES/ FISCAL/CIP ADMINISTRATION DIV</t>
  </si>
  <si>
    <t>CC HONOLULU/ BUDGET AND FISCAL SERVICES/ INTERNAL CONTROL DIV</t>
  </si>
  <si>
    <t>CC HONOLULU/ BUDGET AND FISCAL SERVICES/ PURCHASING DIV</t>
  </si>
  <si>
    <t>CC HONOLULU/ BUDGET AND FISCAL SERVICES/ REAL PROPERTY DIV</t>
  </si>
  <si>
    <t>CC HONOLULU/ BUDGET AND FISCAL SERVICES/ TREASURY DIV</t>
  </si>
  <si>
    <t>CC HONOLULU/ BUDGET AND FISCAL SERVICES/ LIQUOR COMMISSION</t>
  </si>
  <si>
    <t>SOH/ BUDGET &amp; FINANCE/ HAWAII EMPLOYER-UNION HEALTH BENEFITS TRUST FUND</t>
  </si>
  <si>
    <t>SOH/ BUDGET &amp; FINANCE/ HAWAII EUTF STAFF</t>
  </si>
  <si>
    <t>SOH_LEGISLATURE</t>
  </si>
  <si>
    <t>SOH/ LEGISLATURE/ SENATE CLERK</t>
  </si>
  <si>
    <t>SOH/ LEGISLATURE/ HOUSE CLERK</t>
  </si>
  <si>
    <t>SOH/ LEGISLATURE/ AUDITOR</t>
  </si>
  <si>
    <t>SOH/ LEGISLATURE/ STATE ETHICS COMMISSION</t>
  </si>
  <si>
    <t>SOH/ LEGISLATURE/ LEGISLATIVE REFERENCE BUREAU</t>
  </si>
  <si>
    <t>SOH/ LEGISLATURE/ OMBUDSMAN</t>
  </si>
  <si>
    <t>SOH/ LAND &amp; NATURAL RESOURCES/ ENGINEERING DIV</t>
  </si>
  <si>
    <t>SOH/ HEALTH/ DDH/ HIPAA STAFF</t>
  </si>
  <si>
    <t>SOH/ COMMERCE &amp; CONSUMER AFFAIRS/ PUBLIC UTILITIES COMMISSION</t>
  </si>
  <si>
    <t>SOH/ LAND &amp; NATURAL RESOURCES/ KAHOOLAWE ISLAND RESERVE COMMISSION</t>
  </si>
  <si>
    <t>SOH/ LAND &amp; NATURAL RESOURCES/ OFFICE OF CONSERVATION &amp; COASTAL LANDS</t>
  </si>
  <si>
    <t>SOH/ LAND &amp; NATURAL RESOURCES/ INFORMATION TECHNOLOGY</t>
  </si>
  <si>
    <t>SOH/ LAND &amp; NATURAL RESOURCES/ OFFICE OF CONSERVATION &amp; COASTAL LAND/ OCCL</t>
  </si>
  <si>
    <t>SOH/ LAND &amp; NATURAL RESOURCES/ HAWAII INVASIVE SPECIES COUNCIL</t>
  </si>
  <si>
    <t xml:space="preserve">$30
Fee Waiver </t>
  </si>
  <si>
    <t xml:space="preserve">$60
Public Interest Fee Waiver </t>
  </si>
  <si>
    <r>
      <rPr>
        <b/>
        <sz val="18"/>
        <color rgb="FFFF0000"/>
        <rFont val="Calibri"/>
        <family val="2"/>
        <scheme val="minor"/>
      </rPr>
      <t>DESCRIPTION</t>
    </r>
    <r>
      <rPr>
        <b/>
        <sz val="14"/>
        <color rgb="FFFF0000"/>
        <rFont val="Calibri"/>
        <family val="2"/>
        <scheme val="minor"/>
      </rPr>
      <t xml:space="preserve"> of data to be entered in each column</t>
    </r>
  </si>
  <si>
    <r>
      <t xml:space="preserve">AVERAGES  </t>
    </r>
    <r>
      <rPr>
        <b/>
        <sz val="14"/>
        <color indexed="8"/>
        <rFont val="Calibri"/>
        <family val="2"/>
      </rPr>
      <t xml:space="preserve">in this row </t>
    </r>
    <r>
      <rPr>
        <b/>
        <sz val="18"/>
        <color indexed="8"/>
        <rFont val="Calibri"/>
        <family val="2"/>
      </rPr>
      <t xml:space="preserve"> </t>
    </r>
    <r>
      <rPr>
        <b/>
        <sz val="18"/>
        <color indexed="8"/>
        <rFont val="Wingdings"/>
        <charset val="2"/>
      </rPr>
      <t>è</t>
    </r>
  </si>
  <si>
    <r>
      <t xml:space="preserve">TOTALS  </t>
    </r>
    <r>
      <rPr>
        <b/>
        <sz val="14"/>
        <color indexed="8"/>
        <rFont val="Calibri"/>
        <family val="2"/>
      </rPr>
      <t xml:space="preserve">in this row </t>
    </r>
    <r>
      <rPr>
        <b/>
        <sz val="18"/>
        <color indexed="8"/>
        <rFont val="Calibri"/>
        <family val="2"/>
      </rPr>
      <t xml:space="preserve"> </t>
    </r>
    <r>
      <rPr>
        <b/>
        <sz val="18"/>
        <color indexed="8"/>
        <rFont val="Wingdings"/>
        <charset val="2"/>
      </rPr>
      <t>è</t>
    </r>
  </si>
  <si>
    <t>Automatically calculated.  Negative red amount does NOT mean that a refund is due.</t>
  </si>
  <si>
    <r>
      <t xml:space="preserve">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in Col. AC if public interest waiver is granted.  Do </t>
    </r>
    <r>
      <rPr>
        <b/>
        <u/>
        <sz val="14"/>
        <color indexed="10"/>
        <rFont val="Calibri"/>
        <family val="2"/>
      </rPr>
      <t>not</t>
    </r>
    <r>
      <rPr>
        <b/>
        <sz val="14"/>
        <color indexed="10"/>
        <rFont val="Calibri"/>
        <family val="2"/>
      </rPr>
      <t xml:space="preserve"> enter anything in purple cells indicating personal record request, or in blue Col. AB</t>
    </r>
  </si>
  <si>
    <r>
      <t xml:space="preserve"># of </t>
    </r>
    <r>
      <rPr>
        <b/>
        <sz val="11"/>
        <color theme="4" tint="-0.499984740745262"/>
        <rFont val="Calibri"/>
        <family val="2"/>
        <scheme val="minor"/>
      </rPr>
      <t xml:space="preserve">$60 public interest fee waivers </t>
    </r>
    <r>
      <rPr>
        <sz val="11"/>
        <color theme="4" tint="-0.499984740745262"/>
        <rFont val="Calibri"/>
        <family val="2"/>
        <scheme val="minor"/>
      </rPr>
      <t>when SRS hours are entered</t>
    </r>
    <r>
      <rPr>
        <b/>
        <sz val="11"/>
        <color theme="4" tint="-0.499984740745262"/>
        <rFont val="Calibri"/>
        <family val="2"/>
        <scheme val="minor"/>
      </rPr>
      <t xml:space="preserve">; </t>
    </r>
    <r>
      <rPr>
        <sz val="11"/>
        <color theme="4" tint="-0.499984740745262"/>
        <rFont val="Calibri"/>
        <family val="2"/>
        <scheme val="minor"/>
      </rPr>
      <t>no fractions</t>
    </r>
  </si>
  <si>
    <r>
      <t xml:space="preserve"># of </t>
    </r>
    <r>
      <rPr>
        <b/>
        <sz val="11"/>
        <color theme="4" tint="-0.499984740745262"/>
        <rFont val="Calibri"/>
        <family val="2"/>
        <scheme val="minor"/>
      </rPr>
      <t xml:space="preserve">$30 waivers </t>
    </r>
    <r>
      <rPr>
        <sz val="11"/>
        <color theme="4" tint="-0.499984740745262"/>
        <rFont val="Calibri"/>
        <family val="2"/>
        <scheme val="minor"/>
      </rPr>
      <t>when SRS hours are entered;</t>
    </r>
    <r>
      <rPr>
        <b/>
        <sz val="11"/>
        <color theme="4" tint="-0.499984740745262"/>
        <rFont val="Calibri"/>
        <family val="2"/>
        <scheme val="minor"/>
      </rPr>
      <t xml:space="preserve"> </t>
    </r>
    <r>
      <rPr>
        <sz val="11"/>
        <color theme="4" tint="-0.499984740745262"/>
        <rFont val="Calibri"/>
        <family val="2"/>
        <scheme val="minor"/>
      </rPr>
      <t>no fractions</t>
    </r>
  </si>
  <si>
    <t># of all requests</t>
  </si>
  <si>
    <t># of businesses/organizations represented by requesters with an * BEFORE names</t>
  </si>
  <si>
    <t xml:space="preserve">Start Log by selecting the department and agency from the drop-down list in boxes A3 and B3 in row above.   Do this only once; do not enter data into the  highlighted rows below.  </t>
  </si>
  <si>
    <r>
      <rPr>
        <b/>
        <sz val="11"/>
        <color theme="4" tint="-0.499984740745262"/>
        <rFont val="Calibri"/>
        <family val="2"/>
        <scheme val="minor"/>
      </rPr>
      <t>Net $ chargeable</t>
    </r>
    <r>
      <rPr>
        <sz val="11"/>
        <color theme="4" tint="-0.499984740745262"/>
        <rFont val="Calibri"/>
        <family val="2"/>
        <scheme val="minor"/>
      </rPr>
      <t xml:space="preserve"> for fees and costs for ALL requests; includes personal records costs, but not fees</t>
    </r>
  </si>
  <si>
    <r>
      <rPr>
        <b/>
        <sz val="11"/>
        <color theme="4" tint="-0.499984740745262"/>
        <rFont val="Calibri"/>
        <family val="2"/>
        <scheme val="minor"/>
      </rPr>
      <t xml:space="preserve">Gross $ incurred </t>
    </r>
    <r>
      <rPr>
        <sz val="11"/>
        <color theme="4" tint="-0.499984740745262"/>
        <rFont val="Calibri"/>
        <family val="2"/>
        <scheme val="minor"/>
      </rPr>
      <t>for ALL requests; includes nonchargeable legal and other fees, personal records costs, and gross copy costs</t>
    </r>
  </si>
  <si>
    <r>
      <t xml:space="preserve">If request is on behalf of a for-profit or non-profit organization, business, law firm, insurance company, newspaper/TV/radio station, or other commercial entity, place an asterisk * </t>
    </r>
    <r>
      <rPr>
        <b/>
        <u/>
        <sz val="12"/>
        <color rgb="FFFF0000"/>
        <rFont val="Calibri"/>
        <family val="2"/>
      </rPr>
      <t>before</t>
    </r>
    <r>
      <rPr>
        <b/>
        <sz val="12"/>
        <color rgb="FFFF0000"/>
        <rFont val="Calibri"/>
        <family val="2"/>
      </rPr>
      <t xml:space="preserve"> name of requester.  At Requester's request, name can be "Anonymous."</t>
    </r>
  </si>
  <si>
    <t>INCLUDE agency's copying costs to review &amp; redact.  Gross should be greater than or equal to net costs.</t>
  </si>
  <si>
    <t>EXCLUDE agency's copying costs to review &amp; redact.  Include costs only for requesters', not agencies', copies.  Net should be less than or equal to gross costs.</t>
  </si>
  <si>
    <r>
      <t>Example 4</t>
    </r>
    <r>
      <rPr>
        <b/>
        <i/>
        <sz val="14"/>
        <color indexed="18"/>
        <rFont val="Calibri"/>
        <family val="2"/>
      </rPr>
      <t xml:space="preserve"> (complex request)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sz val="14"/>
        <color indexed="18"/>
        <rFont val="Calibri"/>
        <family val="2"/>
      </rPr>
      <t>*</t>
    </r>
    <r>
      <rPr>
        <b/>
        <i/>
        <sz val="14"/>
        <color indexed="18"/>
        <rFont val="Calibri"/>
        <family val="2"/>
      </rPr>
      <t>Honolulu News</t>
    </r>
  </si>
  <si>
    <t xml:space="preserve">*Honolulu News </t>
  </si>
  <si>
    <r>
      <t xml:space="preserve">Enter in </t>
    </r>
    <r>
      <rPr>
        <b/>
        <u/>
        <sz val="14"/>
        <color rgb="FFFF0000"/>
        <rFont val="Calibri"/>
        <family val="2"/>
        <scheme val="minor"/>
      </rPr>
      <t>15-minute increments</t>
    </r>
    <r>
      <rPr>
        <b/>
        <sz val="14"/>
        <color rgb="FFFF0000"/>
        <rFont val="Calibri"/>
        <family val="2"/>
        <scheme val="minor"/>
      </rPr>
      <t xml:space="preserve"> as follows:  .25 = 15 minutes;  .50 = 30 min.; .75 = 45 min.;   1.0 = 1 hour.
Use period, not comma, when entering decimals, or amount will not be counted &amp; #VALUE! will show in Col. Y and elsewhere</t>
    </r>
  </si>
  <si>
    <t>Request Granted/Denied in
Part</t>
  </si>
  <si>
    <r>
      <t xml:space="preserve"># of </t>
    </r>
    <r>
      <rPr>
        <b/>
        <sz val="11"/>
        <color theme="4" tint="-0.499984740745262"/>
        <rFont val="Calibri"/>
        <family val="2"/>
        <scheme val="minor"/>
      </rPr>
      <t xml:space="preserve">$30 waivers </t>
    </r>
    <r>
      <rPr>
        <sz val="11"/>
        <color theme="4" tint="-0.499984740745262"/>
        <rFont val="Calibri"/>
        <family val="2"/>
        <scheme val="minor"/>
      </rPr>
      <t>when SRS hours are entered</t>
    </r>
  </si>
  <si>
    <r>
      <t xml:space="preserve"># of </t>
    </r>
    <r>
      <rPr>
        <b/>
        <sz val="11"/>
        <color theme="4" tint="-0.499984740745262"/>
        <rFont val="Calibri"/>
        <family val="2"/>
        <scheme val="minor"/>
      </rPr>
      <t xml:space="preserve">$60 public interest fee waivers </t>
    </r>
    <r>
      <rPr>
        <sz val="11"/>
        <color theme="4" tint="-0.499984740745262"/>
        <rFont val="Calibri"/>
        <family val="2"/>
        <scheme val="minor"/>
      </rPr>
      <t>when SRS hours are entered</t>
    </r>
  </si>
  <si>
    <t>15,50</t>
  </si>
  <si>
    <t>Lee</t>
  </si>
  <si>
    <t>#Kimo</t>
  </si>
  <si>
    <r>
      <t xml:space="preserve">If request is on behalf of a for-profit or non-profit organization, business, law firm, insurance company, newspaper/TV/radio station, or other commercial entity, place an asterisk * </t>
    </r>
    <r>
      <rPr>
        <b/>
        <u/>
        <sz val="12"/>
        <color rgb="FFFF0000"/>
        <rFont val="Calibri"/>
        <family val="2"/>
      </rPr>
      <t>before</t>
    </r>
    <r>
      <rPr>
        <b/>
        <sz val="12"/>
        <color rgb="FFFF0000"/>
        <rFont val="Calibri"/>
        <family val="2"/>
      </rPr>
      <t xml:space="preserve"> name of requester.  At Requester's request, name can be "Anonymous."  For personal records, use initials or file #.</t>
    </r>
  </si>
  <si>
    <r>
      <t xml:space="preserve">ALL WRITTEN REQUESTS
</t>
    </r>
    <r>
      <rPr>
        <b/>
        <sz val="14"/>
        <color indexed="8"/>
        <rFont val="Calibri"/>
        <family val="2"/>
      </rPr>
      <t xml:space="preserve">(Exclude routine requests are automatically granted/denied without supervisory review, such as agency brochures/forms, school transcripts, birth/marriage certificates, police accident or theft reports.  Exclude subpoenas.)
</t>
    </r>
  </si>
  <si>
    <r>
      <rPr>
        <b/>
        <u/>
        <sz val="14"/>
        <color indexed="10"/>
        <rFont val="Calibri"/>
        <family val="2"/>
      </rPr>
      <t>Check only ONE cell in Columns O thru T</t>
    </r>
    <r>
      <rPr>
        <b/>
        <sz val="14"/>
        <color indexed="10"/>
        <rFont val="Calibri"/>
        <family val="2"/>
      </rPr>
      <t xml:space="preserve">.  If YES, enter </t>
    </r>
    <r>
      <rPr>
        <b/>
        <u/>
        <sz val="14"/>
        <color indexed="10"/>
        <rFont val="Calibri"/>
        <family val="2"/>
      </rPr>
      <t>ONLY ONE "x"</t>
    </r>
    <r>
      <rPr>
        <b/>
        <sz val="14"/>
        <color indexed="10"/>
        <rFont val="Calibri"/>
        <family val="2"/>
      </rPr>
      <t xml:space="preserve"> in the cell.
If more than one "x" or if another symbol is entered in a cell, then the data will not be
properly counted in the column total amount.
Only Column U may be checked in addition to one of Columns O through T.</t>
    </r>
  </si>
  <si>
    <r>
      <t xml:space="preserve">ALL WRITTEN REQUESTS
</t>
    </r>
    <r>
      <rPr>
        <b/>
        <sz val="14"/>
        <color indexed="8"/>
        <rFont val="Calibri"/>
        <family val="2"/>
      </rPr>
      <t>(Exclude routine requests are automatically granted/denied without supervisory review, such as agency brochures/forms, school transcripts, birth/marriage certificates, police accident or theft reports.  Exclude subpoenas.)</t>
    </r>
  </si>
  <si>
    <r>
      <rPr>
        <b/>
        <i/>
        <u/>
        <sz val="14"/>
        <color indexed="18"/>
        <rFont val="Calibri"/>
        <family val="2"/>
      </rPr>
      <t>Example 2</t>
    </r>
    <r>
      <rPr>
        <b/>
        <i/>
        <sz val="14"/>
        <color indexed="18"/>
        <rFont val="Calibri"/>
        <family val="2"/>
      </rPr>
      <t xml:space="preserve"> (personal record)</t>
    </r>
    <r>
      <rPr>
        <b/>
        <i/>
        <u/>
        <sz val="14"/>
        <color indexed="18"/>
        <rFont val="Calibri"/>
        <family val="2"/>
      </rPr>
      <t xml:space="preserve">
</t>
    </r>
    <r>
      <rPr>
        <b/>
        <sz val="14"/>
        <color indexed="18"/>
        <rFont val="Calibri"/>
        <family val="2"/>
      </rPr>
      <t>L123</t>
    </r>
    <r>
      <rPr>
        <b/>
        <i/>
        <sz val="16"/>
        <color indexed="18"/>
        <rFont val="Calibri"/>
        <family val="2"/>
      </rPr>
      <t xml:space="preserve">
</t>
    </r>
  </si>
  <si>
    <r>
      <rPr>
        <b/>
        <sz val="20"/>
        <color indexed="8"/>
        <rFont val="Calibri"/>
        <family val="2"/>
      </rPr>
      <t>DESCRIPTION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 xml:space="preserve">of yellow "Totals" found below in row 10 </t>
    </r>
    <r>
      <rPr>
        <b/>
        <sz val="14"/>
        <color indexed="8"/>
        <rFont val="Wingdings"/>
        <charset val="2"/>
      </rPr>
      <t>è</t>
    </r>
  </si>
  <si>
    <r>
      <rPr>
        <b/>
        <sz val="20"/>
        <color indexed="8"/>
        <rFont val="Calibri"/>
        <family val="2"/>
      </rPr>
      <t>DESCRIPTION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>of yellow "Totals" found below in row 10</t>
    </r>
    <r>
      <rPr>
        <b/>
        <sz val="22"/>
        <color indexed="8"/>
        <rFont val="Calibri"/>
        <family val="2"/>
      </rPr>
      <t xml:space="preserve"> </t>
    </r>
    <r>
      <rPr>
        <b/>
        <sz val="14"/>
        <color indexed="8"/>
        <rFont val="Wingdings"/>
        <charset val="2"/>
      </rPr>
      <t>è</t>
    </r>
  </si>
  <si>
    <t xml:space="preserve">             Incorrect &amp; Practice Entries</t>
  </si>
  <si>
    <t xml:space="preserve">                      Correct Examples </t>
  </si>
  <si>
    <t xml:space="preserve">      ENTER AGENCY DATA IN WHITE CELLS ONLY</t>
  </si>
  <si>
    <t>BC</t>
  </si>
  <si>
    <t>BD</t>
  </si>
  <si>
    <t>BE</t>
  </si>
  <si>
    <t>BF</t>
  </si>
  <si>
    <t>BG</t>
  </si>
  <si>
    <t>BH</t>
  </si>
  <si>
    <t>10,000+</t>
  </si>
  <si>
    <t>ACTUAL PAYMENTS BY REQUESTERS</t>
  </si>
  <si>
    <t>$5-49.99</t>
  </si>
  <si>
    <t>$50-99.99</t>
  </si>
  <si>
    <t>$ .01-4.99</t>
  </si>
  <si>
    <t>$100-499.99</t>
  </si>
  <si>
    <t>$500-999.99</t>
  </si>
  <si>
    <t>$1000 - 9999.99</t>
  </si>
  <si>
    <t>TOTAL FEES AND COSTS
ALL Requests</t>
  </si>
  <si>
    <t>TOTAL FEES AND COSTS
Complex Requests Only</t>
  </si>
  <si>
    <t># of payments in yellow row 10;        Total $ amount in orange row 11</t>
  </si>
  <si>
    <t>BB</t>
  </si>
  <si>
    <t>Routine Requests</t>
  </si>
  <si>
    <t>Agency's total number of routine requests</t>
  </si>
  <si>
    <t>SOH/ ACCOUNTING &amp; GENERAL SERVICES/ OFFICE OF INFORMATION PRACTICES</t>
  </si>
  <si>
    <t>SOH/ HEALTH/ HRA/ CDPHND/ HARM REDUCTION SERVICES BR</t>
  </si>
  <si>
    <t>SOH/ EDUCATION/ MALAMA HONUA PUBLIC CHARTER SCHOOL</t>
  </si>
  <si>
    <t>MAUI_COUNTY_AUDITOR</t>
  </si>
  <si>
    <t>MAUI COUNTY/ AUDITOR</t>
  </si>
  <si>
    <t>SOH/ ACCOUNTING &amp; GENERAL SVCS/ OFC OF ENT TECH SVCS/ KEONIANA</t>
  </si>
  <si>
    <t>SOH/ BUDGET &amp; FINANCE/ FEDERAL AWARDS MANAGEMENT</t>
  </si>
  <si>
    <t>SOH/ UNIVERSITY OF HAWAII/ UH SYSTEM</t>
  </si>
  <si>
    <t>SOH/ ACCOUNTING &amp; GENERAL SERVICES/ ENTERPRISE TECHNOLOGY SERVICES/ ETS</t>
  </si>
  <si>
    <t>SOH/ ACCOUNTING &amp; GENERAL SERVICES/ ETS/ ADMINISTRATION</t>
  </si>
  <si>
    <t>SOH/ ACCOUNTING &amp; GENERAL SERVICES/ ETS/ IT OPERATIONS OFFICE</t>
  </si>
  <si>
    <t>SOH/ ACCOUNTING &amp; GENERAL SERVICES/ ETS/ PRODUCTION SERVICES BRANCH</t>
  </si>
  <si>
    <t>SOH/ ACCOUNTING &amp; GENERAL SERVICES/ ETS/ SYSTEMS SERVICES BRANCH</t>
  </si>
  <si>
    <t>SOH/ ACCOUNTING &amp; GENERAL SERVICES/ ETS/ TECHNOLOGY SUPPORT SERVICES BRANCH</t>
  </si>
  <si>
    <t>SOH/ ACCOUNTING &amp; GENERAL SERVICES/ ETS/ CLIENT SERVICES BRANCH</t>
  </si>
  <si>
    <t>SOH/ ACCOUNTING &amp; GENERAL SERVICES/ ETS/ ENTERPRISE SYSTEMS BRANCH</t>
  </si>
  <si>
    <t>SOH/ ACCOUNTING &amp; GENERAL SERVICES/ ETS/ NETWORK BRANCH</t>
  </si>
  <si>
    <t>SOH/ ACCOUNTING &amp; GENERAL SERVICES/ ETS/ SECURITY OFFICE</t>
  </si>
  <si>
    <t>SOH/ ACCOUNTING &amp; GENERAL SERVICES/ ETS/ SECURITY BRANCH</t>
  </si>
  <si>
    <t>SOH/ ACCOUNTING &amp; GENERAL SERVICES/ ETS/ IT GOVERNANCE OFFICE</t>
  </si>
  <si>
    <t>SOH/ ACCOUNTING &amp; GENERAL SERVICES/ ETS/ PROGRAM MANAGEMENT BRANCH</t>
  </si>
  <si>
    <t>SOH/ ACCOUNTING &amp; GENERAL SERVICES/ ETS/ ENTERPRISE ARCHITECT BRANCH</t>
  </si>
  <si>
    <t>* Richard Wiens (CB)</t>
  </si>
  <si>
    <t>JT/KK</t>
  </si>
  <si>
    <t>*Christina Jedra (CB)</t>
  </si>
  <si>
    <t>*Richard Wiens (CB)</t>
  </si>
  <si>
    <t>*Brian Black (CB)</t>
  </si>
  <si>
    <t>*Erin Raasch (American Transparency)</t>
  </si>
  <si>
    <t>*Lesley Harvey (Individual)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</si>
</sst>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#,##0.00_);\(&quot;$&quot;#,##0.00\)"/>
    <numFmt numFmtId="8" formatCode="&quot;$&quot;#,##0.00_);[Red]\(&quot;$&quot;#,##0.00\)"/>
    <numFmt numFmtId="164" formatCode="m/d/yy;@"/>
    <numFmt numFmtId="165" formatCode="0.0"/>
    <numFmt numFmtId="166" formatCode="&quot;$&quot;#,##0.00"/>
    <numFmt numFmtId="167" formatCode="0.00_);[Red]\(0.00\)"/>
    <numFmt numFmtId="168" formatCode="mm/dd/yy;@"/>
  </numFmts>
  <fonts count="71" x14ac:knownFonts="1">
    <font>
      <sz val="11"/>
      <color theme="1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color indexed="18"/>
      <name val="Calibri"/>
      <family val="2"/>
    </font>
    <font>
      <b/>
      <sz val="18"/>
      <color indexed="8"/>
      <name val="Calibri"/>
      <family val="2"/>
    </font>
    <font>
      <b/>
      <i/>
      <sz val="16"/>
      <color indexed="18"/>
      <name val="Calibri"/>
      <family val="2"/>
    </font>
    <font>
      <b/>
      <i/>
      <u/>
      <sz val="14"/>
      <color indexed="18"/>
      <name val="Calibri"/>
      <family val="2"/>
    </font>
    <font>
      <b/>
      <i/>
      <sz val="14"/>
      <color indexed="18"/>
      <name val="Calibri"/>
      <family val="2"/>
    </font>
    <font>
      <b/>
      <sz val="16"/>
      <color indexed="8"/>
      <name val="Calibri"/>
      <family val="2"/>
    </font>
    <font>
      <b/>
      <sz val="16"/>
      <name val="Calibri"/>
      <family val="2"/>
    </font>
    <font>
      <b/>
      <sz val="14"/>
      <color indexed="10"/>
      <name val="Calibri"/>
      <family val="2"/>
    </font>
    <font>
      <b/>
      <i/>
      <u/>
      <sz val="14"/>
      <color indexed="56"/>
      <name val="Calibri"/>
      <family val="2"/>
    </font>
    <font>
      <b/>
      <i/>
      <sz val="14"/>
      <color indexed="56"/>
      <name val="Calibri"/>
      <family val="2"/>
    </font>
    <font>
      <sz val="9"/>
      <name val="Calibri"/>
      <family val="2"/>
    </font>
    <font>
      <b/>
      <sz val="14"/>
      <color indexed="8"/>
      <name val="Wingdings"/>
      <charset val="2"/>
    </font>
    <font>
      <b/>
      <sz val="22"/>
      <color indexed="8"/>
      <name val="Calibri"/>
      <family val="2"/>
    </font>
    <font>
      <sz val="11"/>
      <color theme="1"/>
      <name val="Calibri"/>
      <family val="2"/>
      <scheme val="minor"/>
    </font>
    <font>
      <u/>
      <sz val="7.7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1"/>
      <name val="Calibri"/>
      <family val="2"/>
    </font>
    <font>
      <b/>
      <sz val="16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9"/>
      <name val="Calibri"/>
      <family val="2"/>
      <scheme val="minor"/>
    </font>
    <font>
      <i/>
      <sz val="12"/>
      <color theme="3" tint="-0.249977111117893"/>
      <name val="Calibri"/>
      <family val="2"/>
      <scheme val="minor"/>
    </font>
    <font>
      <b/>
      <i/>
      <u/>
      <sz val="14"/>
      <color theme="3" tint="-0.249977111117893"/>
      <name val="Calibri"/>
      <family val="2"/>
    </font>
    <font>
      <i/>
      <sz val="14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name val="Calibri"/>
      <family val="2"/>
      <scheme val="minor"/>
    </font>
    <font>
      <sz val="8.5"/>
      <color theme="1"/>
      <name val="Verdana"/>
      <family val="2"/>
    </font>
    <font>
      <sz val="9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4"/>
      <name val="Calibri"/>
      <family val="2"/>
      <scheme val="minor"/>
    </font>
    <font>
      <sz val="12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u/>
      <sz val="14"/>
      <color indexed="10"/>
      <name val="Calibri"/>
      <family val="2"/>
    </font>
    <font>
      <sz val="11"/>
      <color theme="4" tint="-0.499984740745262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i/>
      <sz val="14"/>
      <color theme="1"/>
      <name val="Calibri"/>
      <family val="2"/>
      <scheme val="minor"/>
    </font>
    <font>
      <sz val="14"/>
      <color theme="5" tint="0.59999389629810485"/>
      <name val="Calibri"/>
      <family val="2"/>
      <scheme val="minor"/>
    </font>
    <font>
      <b/>
      <sz val="20"/>
      <color indexed="8"/>
      <name val="Calibri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</font>
    <font>
      <b/>
      <sz val="9.8000000000000007"/>
      <name val="Calibri"/>
      <family val="2"/>
    </font>
    <font>
      <sz val="10"/>
      <name val="Calibri"/>
      <family val="2"/>
      <scheme val="minor"/>
    </font>
    <font>
      <i/>
      <sz val="9"/>
      <color rgb="FFFF0000"/>
      <name val="Calibri"/>
      <family val="2"/>
      <scheme val="minor"/>
    </font>
    <font>
      <sz val="11"/>
      <color indexed="8"/>
      <name val="Calibri"/>
      <family val="2"/>
    </font>
    <font>
      <b/>
      <sz val="12"/>
      <color rgb="FFFF0000"/>
      <name val="Calibri"/>
      <family val="2"/>
    </font>
    <font>
      <b/>
      <u/>
      <sz val="12"/>
      <color rgb="FFFF0000"/>
      <name val="Calibri"/>
      <family val="2"/>
    </font>
    <font>
      <b/>
      <sz val="18"/>
      <color rgb="FFFF0000"/>
      <name val="Calibri"/>
      <family val="2"/>
      <scheme val="minor"/>
    </font>
    <font>
      <b/>
      <sz val="18"/>
      <color indexed="8"/>
      <name val="Wingdings"/>
      <charset val="2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4" tint="0.3999755851924192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1"/>
      <color indexed="8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theme="5" tint="0.59999389629810485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B5CD81"/>
        <bgColor indexed="64"/>
      </patternFill>
    </fill>
  </fills>
  <borders count="80">
    <border>
      <left/>
      <right/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5" fillId="2" borderId="0" applyNumberFormat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</cellStyleXfs>
  <cellXfs count="642">
    <xf numFmtId="0" fontId="0" fillId="0" borderId="0" xfId="0"/>
    <xf numFmtId="0" fontId="0" fillId="0" borderId="0" xfId="0" applyProtection="1">
      <protection locked="0"/>
    </xf>
    <xf numFmtId="49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64" fontId="0" fillId="0" borderId="0" xfId="0" applyNumberFormat="1" applyAlignment="1" applyProtection="1">
      <alignment wrapText="1"/>
      <protection locked="0"/>
    </xf>
    <xf numFmtId="165" fontId="0" fillId="0" borderId="0" xfId="0" applyNumberFormat="1" applyProtection="1">
      <protection locked="0"/>
    </xf>
    <xf numFmtId="7" fontId="0" fillId="0" borderId="0" xfId="0" applyNumberFormat="1" applyProtection="1">
      <protection locked="0"/>
    </xf>
    <xf numFmtId="4" fontId="0" fillId="0" borderId="0" xfId="0" applyNumberFormat="1" applyProtection="1">
      <protection locked="0"/>
    </xf>
    <xf numFmtId="166" fontId="0" fillId="0" borderId="0" xfId="0" applyNumberFormat="1" applyProtection="1">
      <protection locked="0"/>
    </xf>
    <xf numFmtId="164" fontId="0" fillId="0" borderId="0" xfId="0" applyNumberFormat="1" applyBorder="1" applyAlignment="1" applyProtection="1">
      <alignment wrapText="1"/>
      <protection locked="0"/>
    </xf>
    <xf numFmtId="7" fontId="0" fillId="0" borderId="0" xfId="0" applyNumberFormat="1" applyAlignment="1" applyProtection="1">
      <protection locked="0"/>
    </xf>
    <xf numFmtId="0" fontId="19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20" fillId="0" borderId="0" xfId="0" applyFont="1" applyFill="1" applyBorder="1" applyProtection="1">
      <protection locked="0"/>
    </xf>
    <xf numFmtId="0" fontId="21" fillId="0" borderId="0" xfId="0" applyFont="1" applyFill="1" applyBorder="1" applyProtection="1">
      <protection locked="0"/>
    </xf>
    <xf numFmtId="49" fontId="0" fillId="0" borderId="1" xfId="0" applyNumberFormat="1" applyBorder="1" applyProtection="1">
      <protection locked="0"/>
    </xf>
    <xf numFmtId="0" fontId="24" fillId="0" borderId="3" xfId="0" applyNumberFormat="1" applyFont="1" applyBorder="1" applyAlignment="1" applyProtection="1">
      <alignment horizontal="center"/>
      <protection locked="0"/>
    </xf>
    <xf numFmtId="49" fontId="24" fillId="0" borderId="4" xfId="0" applyNumberFormat="1" applyFont="1" applyBorder="1" applyAlignment="1" applyProtection="1">
      <alignment horizontal="center"/>
      <protection locked="0"/>
    </xf>
    <xf numFmtId="0" fontId="24" fillId="0" borderId="5" xfId="0" applyNumberFormat="1" applyFont="1" applyBorder="1" applyAlignment="1" applyProtection="1">
      <alignment horizontal="center"/>
      <protection locked="0"/>
    </xf>
    <xf numFmtId="0" fontId="24" fillId="0" borderId="6" xfId="0" applyNumberFormat="1" applyFont="1" applyBorder="1" applyAlignment="1" applyProtection="1">
      <alignment horizontal="center"/>
      <protection locked="0"/>
    </xf>
    <xf numFmtId="49" fontId="0" fillId="0" borderId="0" xfId="0" applyNumberFormat="1" applyBorder="1" applyProtection="1">
      <protection locked="0"/>
    </xf>
    <xf numFmtId="0" fontId="25" fillId="0" borderId="0" xfId="0" applyFont="1" applyFill="1" applyBorder="1" applyAlignment="1" applyProtection="1">
      <alignment wrapText="1"/>
      <protection locked="0"/>
    </xf>
    <xf numFmtId="0" fontId="24" fillId="0" borderId="3" xfId="0" applyNumberFormat="1" applyFont="1" applyBorder="1" applyAlignment="1" applyProtection="1">
      <alignment horizontal="center" vertical="center"/>
      <protection locked="0"/>
    </xf>
    <xf numFmtId="164" fontId="0" fillId="0" borderId="9" xfId="0" applyNumberFormat="1" applyBorder="1" applyAlignment="1" applyProtection="1">
      <alignment wrapText="1"/>
      <protection locked="0"/>
    </xf>
    <xf numFmtId="0" fontId="24" fillId="0" borderId="4" xfId="0" applyNumberFormat="1" applyFont="1" applyBorder="1" applyAlignment="1" applyProtection="1">
      <alignment horizontal="center"/>
      <protection locked="0"/>
    </xf>
    <xf numFmtId="164" fontId="19" fillId="0" borderId="17" xfId="0" applyNumberFormat="1" applyFont="1" applyBorder="1" applyAlignment="1" applyProtection="1">
      <alignment horizontal="center" wrapText="1"/>
      <protection locked="0"/>
    </xf>
    <xf numFmtId="0" fontId="0" fillId="0" borderId="20" xfId="0" applyFill="1" applyBorder="1" applyProtection="1">
      <protection locked="0"/>
    </xf>
    <xf numFmtId="0" fontId="19" fillId="0" borderId="4" xfId="0" applyNumberFormat="1" applyFont="1" applyBorder="1" applyAlignment="1" applyProtection="1">
      <alignment horizontal="center" vertical="center" wrapText="1"/>
      <protection locked="0"/>
    </xf>
    <xf numFmtId="0" fontId="19" fillId="0" borderId="18" xfId="0" applyNumberFormat="1" applyFont="1" applyBorder="1" applyAlignment="1" applyProtection="1">
      <alignment horizontal="center" vertical="center" wrapText="1"/>
      <protection locked="0"/>
    </xf>
    <xf numFmtId="0" fontId="19" fillId="0" borderId="17" xfId="0" applyNumberFormat="1" applyFont="1" applyBorder="1" applyAlignment="1" applyProtection="1">
      <alignment horizontal="center" vertical="center" wrapText="1"/>
      <protection locked="0"/>
    </xf>
    <xf numFmtId="0" fontId="19" fillId="0" borderId="22" xfId="0" applyNumberFormat="1" applyFont="1" applyBorder="1" applyAlignment="1" applyProtection="1">
      <alignment horizontal="center" vertical="center" wrapText="1"/>
      <protection locked="0"/>
    </xf>
    <xf numFmtId="0" fontId="19" fillId="0" borderId="23" xfId="0" applyNumberFormat="1" applyFont="1" applyBorder="1" applyAlignment="1" applyProtection="1">
      <alignment horizontal="center" vertical="center" wrapText="1"/>
      <protection locked="0"/>
    </xf>
    <xf numFmtId="2" fontId="19" fillId="0" borderId="13" xfId="0" applyNumberFormat="1" applyFont="1" applyBorder="1" applyAlignment="1" applyProtection="1">
      <alignment horizontal="right" vertical="center" wrapText="1"/>
      <protection locked="0"/>
    </xf>
    <xf numFmtId="49" fontId="24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24" fillId="0" borderId="12" xfId="0" applyNumberFormat="1" applyFont="1" applyFill="1" applyBorder="1" applyAlignment="1" applyProtection="1">
      <alignment horizontal="center" wrapText="1"/>
      <protection locked="0"/>
    </xf>
    <xf numFmtId="49" fontId="2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Fill="1" applyBorder="1" applyProtection="1"/>
    <xf numFmtId="0" fontId="0" fillId="0" borderId="0" xfId="0" applyBorder="1" applyProtection="1"/>
    <xf numFmtId="49" fontId="35" fillId="11" borderId="28" xfId="0" applyNumberFormat="1" applyFont="1" applyFill="1" applyBorder="1" applyAlignment="1" applyProtection="1">
      <alignment horizontal="center" vertical="center" wrapText="1"/>
    </xf>
    <xf numFmtId="166" fontId="35" fillId="11" borderId="30" xfId="0" applyNumberFormat="1" applyFont="1" applyFill="1" applyBorder="1" applyAlignment="1" applyProtection="1">
      <alignment horizontal="right" vertical="center"/>
    </xf>
    <xf numFmtId="166" fontId="35" fillId="11" borderId="31" xfId="0" applyNumberFormat="1" applyFont="1" applyFill="1" applyBorder="1" applyAlignment="1" applyProtection="1">
      <alignment horizontal="right" vertical="center"/>
    </xf>
    <xf numFmtId="166" fontId="35" fillId="11" borderId="1" xfId="0" applyNumberFormat="1" applyFont="1" applyFill="1" applyBorder="1" applyAlignment="1" applyProtection="1">
      <alignment horizontal="right" vertical="center"/>
    </xf>
    <xf numFmtId="0" fontId="36" fillId="0" borderId="0" xfId="0" applyFont="1" applyFill="1" applyBorder="1" applyProtection="1"/>
    <xf numFmtId="49" fontId="35" fillId="11" borderId="6" xfId="0" applyNumberFormat="1" applyFont="1" applyFill="1" applyBorder="1" applyAlignment="1" applyProtection="1">
      <alignment horizontal="center" vertical="center" wrapText="1"/>
    </xf>
    <xf numFmtId="166" fontId="35" fillId="11" borderId="15" xfId="0" applyNumberFormat="1" applyFont="1" applyFill="1" applyBorder="1" applyAlignment="1" applyProtection="1">
      <alignment horizontal="right" vertical="center"/>
    </xf>
    <xf numFmtId="166" fontId="35" fillId="11" borderId="23" xfId="0" applyNumberFormat="1" applyFont="1" applyFill="1" applyBorder="1" applyAlignment="1" applyProtection="1">
      <alignment horizontal="right" vertical="center"/>
    </xf>
    <xf numFmtId="166" fontId="35" fillId="11" borderId="27" xfId="0" applyNumberFormat="1" applyFont="1" applyFill="1" applyBorder="1" applyAlignment="1" applyProtection="1">
      <alignment horizontal="right" vertical="center"/>
    </xf>
    <xf numFmtId="49" fontId="35" fillId="11" borderId="3" xfId="0" applyNumberFormat="1" applyFont="1" applyFill="1" applyBorder="1" applyAlignment="1" applyProtection="1">
      <alignment horizontal="center" vertical="center" wrapText="1"/>
    </xf>
    <xf numFmtId="164" fontId="35" fillId="11" borderId="4" xfId="0" applyNumberFormat="1" applyFont="1" applyFill="1" applyBorder="1" applyAlignment="1" applyProtection="1">
      <alignment horizontal="center" vertical="center" wrapText="1"/>
    </xf>
    <xf numFmtId="166" fontId="35" fillId="11" borderId="17" xfId="0" applyNumberFormat="1" applyFont="1" applyFill="1" applyBorder="1" applyAlignment="1" applyProtection="1">
      <alignment horizontal="right" vertical="center"/>
    </xf>
    <xf numFmtId="166" fontId="35" fillId="11" borderId="13" xfId="0" applyNumberFormat="1" applyFont="1" applyFill="1" applyBorder="1" applyAlignment="1" applyProtection="1">
      <alignment horizontal="right" vertical="center"/>
    </xf>
    <xf numFmtId="166" fontId="35" fillId="11" borderId="8" xfId="0" applyNumberFormat="1" applyFont="1" applyFill="1" applyBorder="1" applyAlignment="1" applyProtection="1">
      <alignment horizontal="right" vertical="center"/>
    </xf>
    <xf numFmtId="49" fontId="35" fillId="11" borderId="35" xfId="0" applyNumberFormat="1" applyFont="1" applyFill="1" applyBorder="1" applyAlignment="1" applyProtection="1">
      <alignment horizontal="center" vertical="center" wrapText="1"/>
    </xf>
    <xf numFmtId="164" fontId="35" fillId="11" borderId="35" xfId="0" applyNumberFormat="1" applyFont="1" applyFill="1" applyBorder="1" applyAlignment="1" applyProtection="1">
      <alignment horizontal="center" vertical="center" wrapText="1"/>
    </xf>
    <xf numFmtId="166" fontId="35" fillId="11" borderId="40" xfId="0" applyNumberFormat="1" applyFont="1" applyFill="1" applyBorder="1" applyAlignment="1" applyProtection="1">
      <alignment horizontal="right" vertical="center"/>
    </xf>
    <xf numFmtId="166" fontId="35" fillId="11" borderId="37" xfId="0" applyNumberFormat="1" applyFont="1" applyFill="1" applyBorder="1" applyAlignment="1" applyProtection="1">
      <alignment horizontal="right" vertical="center"/>
    </xf>
    <xf numFmtId="166" fontId="35" fillId="11" borderId="38" xfId="0" applyNumberFormat="1" applyFont="1" applyFill="1" applyBorder="1" applyAlignment="1" applyProtection="1">
      <alignment horizontal="right" vertical="center"/>
    </xf>
    <xf numFmtId="0" fontId="12" fillId="0" borderId="0" xfId="2" applyFont="1" applyAlignment="1" applyProtection="1"/>
    <xf numFmtId="0" fontId="0" fillId="0" borderId="0" xfId="0" applyFill="1" applyBorder="1" applyProtection="1"/>
    <xf numFmtId="0" fontId="0" fillId="0" borderId="0" xfId="0" applyProtection="1"/>
    <xf numFmtId="0" fontId="20" fillId="0" borderId="0" xfId="0" applyFont="1" applyFill="1" applyBorder="1" applyProtection="1"/>
    <xf numFmtId="0" fontId="20" fillId="0" borderId="0" xfId="0" applyFont="1" applyBorder="1" applyProtection="1"/>
    <xf numFmtId="0" fontId="25" fillId="0" borderId="0" xfId="0" applyFont="1" applyFill="1" applyBorder="1" applyAlignment="1" applyProtection="1">
      <alignment wrapText="1"/>
    </xf>
    <xf numFmtId="0" fontId="25" fillId="0" borderId="0" xfId="0" applyFont="1" applyBorder="1" applyAlignment="1" applyProtection="1">
      <alignment wrapText="1"/>
    </xf>
    <xf numFmtId="0" fontId="39" fillId="0" borderId="0" xfId="0" applyFont="1" applyProtection="1"/>
    <xf numFmtId="0" fontId="40" fillId="0" borderId="0" xfId="0" applyFont="1" applyProtection="1"/>
    <xf numFmtId="0" fontId="19" fillId="0" borderId="0" xfId="0" applyFont="1" applyFill="1" applyBorder="1" applyProtection="1"/>
    <xf numFmtId="0" fontId="19" fillId="0" borderId="0" xfId="0" applyFont="1" applyBorder="1" applyProtection="1"/>
    <xf numFmtId="0" fontId="0" fillId="0" borderId="20" xfId="0" applyBorder="1" applyProtection="1"/>
    <xf numFmtId="0" fontId="0" fillId="0" borderId="20" xfId="0" applyFill="1" applyBorder="1" applyProtection="1"/>
    <xf numFmtId="0" fontId="41" fillId="0" borderId="0" xfId="0" applyFont="1" applyAlignment="1"/>
    <xf numFmtId="0" fontId="42" fillId="0" borderId="0" xfId="0" applyFont="1" applyProtection="1"/>
    <xf numFmtId="164" fontId="35" fillId="11" borderId="3" xfId="0" applyNumberFormat="1" applyFont="1" applyFill="1" applyBorder="1" applyAlignment="1" applyProtection="1">
      <alignment horizontal="center" vertical="center" wrapText="1"/>
    </xf>
    <xf numFmtId="164" fontId="35" fillId="11" borderId="39" xfId="0" applyNumberFormat="1" applyFont="1" applyFill="1" applyBorder="1" applyAlignment="1" applyProtection="1">
      <alignment horizontal="center" vertical="center" wrapText="1"/>
    </xf>
    <xf numFmtId="164" fontId="35" fillId="11" borderId="9" xfId="0" applyNumberFormat="1" applyFont="1" applyFill="1" applyBorder="1" applyAlignment="1" applyProtection="1">
      <alignment horizontal="center" vertical="center" wrapText="1"/>
    </xf>
    <xf numFmtId="164" fontId="35" fillId="11" borderId="22" xfId="0" applyNumberFormat="1" applyFont="1" applyFill="1" applyBorder="1" applyAlignment="1" applyProtection="1">
      <alignment horizontal="center" vertical="center" wrapText="1"/>
    </xf>
    <xf numFmtId="164" fontId="35" fillId="11" borderId="31" xfId="0" applyNumberFormat="1" applyFont="1" applyFill="1" applyBorder="1" applyAlignment="1" applyProtection="1">
      <alignment horizontal="center" vertical="center" wrapText="1"/>
    </xf>
    <xf numFmtId="164" fontId="35" fillId="11" borderId="17" xfId="0" applyNumberFormat="1" applyFont="1" applyFill="1" applyBorder="1" applyAlignment="1" applyProtection="1">
      <alignment horizontal="center" vertical="center" wrapText="1"/>
    </xf>
    <xf numFmtId="164" fontId="19" fillId="0" borderId="25" xfId="0" applyNumberFormat="1" applyFont="1" applyBorder="1" applyAlignment="1" applyProtection="1">
      <alignment horizontal="center" wrapText="1"/>
      <protection locked="0"/>
    </xf>
    <xf numFmtId="164" fontId="24" fillId="0" borderId="17" xfId="0" applyNumberFormat="1" applyFont="1" applyBorder="1" applyAlignment="1" applyProtection="1">
      <alignment horizontal="center" wrapText="1"/>
      <protection locked="0"/>
    </xf>
    <xf numFmtId="164" fontId="19" fillId="0" borderId="23" xfId="0" applyNumberFormat="1" applyFont="1" applyBorder="1" applyAlignment="1" applyProtection="1">
      <alignment horizontal="center" wrapText="1"/>
      <protection locked="0"/>
    </xf>
    <xf numFmtId="0" fontId="24" fillId="0" borderId="5" xfId="0" applyFont="1" applyFill="1" applyBorder="1" applyAlignment="1" applyProtection="1">
      <alignment horizontal="center" vertical="center" wrapText="1"/>
      <protection locked="0"/>
    </xf>
    <xf numFmtId="0" fontId="0" fillId="0" borderId="0" xfId="0" applyNumberFormat="1" applyAlignment="1" applyProtection="1">
      <alignment wrapText="1"/>
      <protection locked="0"/>
    </xf>
    <xf numFmtId="0" fontId="43" fillId="0" borderId="0" xfId="0" applyNumberFormat="1" applyFont="1" applyFill="1" applyBorder="1" applyAlignment="1" applyProtection="1">
      <alignment horizontal="center" vertical="center" wrapText="1"/>
    </xf>
    <xf numFmtId="0" fontId="43" fillId="0" borderId="20" xfId="0" applyNumberFormat="1" applyFont="1" applyFill="1" applyBorder="1" applyAlignment="1" applyProtection="1">
      <alignment horizontal="center" vertical="center" wrapText="1"/>
    </xf>
    <xf numFmtId="7" fontId="0" fillId="0" borderId="10" xfId="0" applyNumberFormat="1" applyBorder="1" applyProtection="1">
      <protection locked="0"/>
    </xf>
    <xf numFmtId="49" fontId="35" fillId="11" borderId="30" xfId="0" applyNumberFormat="1" applyFont="1" applyFill="1" applyBorder="1" applyAlignment="1" applyProtection="1">
      <alignment horizontal="center" vertical="center" wrapText="1"/>
    </xf>
    <xf numFmtId="49" fontId="35" fillId="11" borderId="15" xfId="0" applyNumberFormat="1" applyFont="1" applyFill="1" applyBorder="1" applyAlignment="1" applyProtection="1">
      <alignment horizontal="center" vertical="center" wrapText="1"/>
    </xf>
    <xf numFmtId="49" fontId="35" fillId="11" borderId="13" xfId="0" applyNumberFormat="1" applyFont="1" applyFill="1" applyBorder="1" applyAlignment="1" applyProtection="1">
      <alignment horizontal="center" vertical="center" wrapText="1"/>
    </xf>
    <xf numFmtId="49" fontId="35" fillId="11" borderId="37" xfId="0" applyNumberFormat="1" applyFont="1" applyFill="1" applyBorder="1" applyAlignment="1" applyProtection="1">
      <alignment horizontal="center" vertical="center" wrapText="1"/>
    </xf>
    <xf numFmtId="49" fontId="35" fillId="11" borderId="29" xfId="0" applyNumberFormat="1" applyFont="1" applyFill="1" applyBorder="1" applyAlignment="1" applyProtection="1">
      <alignment horizontal="center" vertical="center"/>
    </xf>
    <xf numFmtId="49" fontId="35" fillId="11" borderId="2" xfId="0" applyNumberFormat="1" applyFont="1" applyFill="1" applyBorder="1" applyAlignment="1" applyProtection="1">
      <alignment horizontal="center" vertical="center"/>
    </xf>
    <xf numFmtId="49" fontId="35" fillId="11" borderId="4" xfId="0" applyNumberFormat="1" applyFont="1" applyFill="1" applyBorder="1" applyAlignment="1" applyProtection="1">
      <alignment horizontal="center" vertical="center"/>
    </xf>
    <xf numFmtId="49" fontId="35" fillId="11" borderId="39" xfId="0" applyNumberFormat="1" applyFont="1" applyFill="1" applyBorder="1" applyAlignment="1" applyProtection="1">
      <alignment horizontal="center" vertical="center"/>
    </xf>
    <xf numFmtId="49" fontId="35" fillId="11" borderId="35" xfId="0" applyNumberFormat="1" applyFont="1" applyFill="1" applyBorder="1" applyAlignment="1" applyProtection="1">
      <alignment horizontal="center" vertical="center"/>
    </xf>
    <xf numFmtId="49" fontId="35" fillId="11" borderId="9" xfId="0" applyNumberFormat="1" applyFont="1" applyFill="1" applyBorder="1" applyAlignment="1" applyProtection="1">
      <alignment horizontal="center" vertical="center"/>
    </xf>
    <xf numFmtId="49" fontId="35" fillId="11" borderId="31" xfId="0" applyNumberFormat="1" applyFont="1" applyFill="1" applyBorder="1" applyAlignment="1" applyProtection="1">
      <alignment horizontal="center" vertical="center"/>
    </xf>
    <xf numFmtId="49" fontId="35" fillId="11" borderId="22" xfId="0" applyNumberFormat="1" applyFont="1" applyFill="1" applyBorder="1" applyAlignment="1" applyProtection="1">
      <alignment horizontal="center" vertical="center"/>
    </xf>
    <xf numFmtId="49" fontId="35" fillId="11" borderId="23" xfId="0" applyNumberFormat="1" applyFont="1" applyFill="1" applyBorder="1" applyAlignment="1" applyProtection="1">
      <alignment horizontal="center" vertical="center"/>
    </xf>
    <xf numFmtId="49" fontId="35" fillId="11" borderId="18" xfId="0" applyNumberFormat="1" applyFont="1" applyFill="1" applyBorder="1" applyAlignment="1" applyProtection="1">
      <alignment horizontal="center" vertical="center"/>
    </xf>
    <xf numFmtId="49" fontId="35" fillId="11" borderId="17" xfId="0" applyNumberFormat="1" applyFont="1" applyFill="1" applyBorder="1" applyAlignment="1" applyProtection="1">
      <alignment horizontal="center" vertical="center"/>
    </xf>
    <xf numFmtId="49" fontId="35" fillId="11" borderId="36" xfId="0" applyNumberFormat="1" applyFont="1" applyFill="1" applyBorder="1" applyAlignment="1" applyProtection="1">
      <alignment horizontal="center" vertical="center"/>
    </xf>
    <xf numFmtId="49" fontId="35" fillId="11" borderId="40" xfId="0" applyNumberFormat="1" applyFont="1" applyFill="1" applyBorder="1" applyAlignment="1" applyProtection="1">
      <alignment horizontal="center" vertical="center"/>
    </xf>
    <xf numFmtId="4" fontId="35" fillId="11" borderId="30" xfId="0" applyNumberFormat="1" applyFont="1" applyFill="1" applyBorder="1" applyAlignment="1" applyProtection="1">
      <alignment horizontal="right" vertical="center" wrapText="1"/>
    </xf>
    <xf numFmtId="4" fontId="35" fillId="11" borderId="29" xfId="0" applyNumberFormat="1" applyFont="1" applyFill="1" applyBorder="1" applyAlignment="1" applyProtection="1">
      <alignment horizontal="right" vertical="center"/>
    </xf>
    <xf numFmtId="4" fontId="35" fillId="11" borderId="15" xfId="0" applyNumberFormat="1" applyFont="1" applyFill="1" applyBorder="1" applyAlignment="1" applyProtection="1">
      <alignment horizontal="right" vertical="center" wrapText="1"/>
    </xf>
    <xf numFmtId="4" fontId="35" fillId="11" borderId="2" xfId="0" applyNumberFormat="1" applyFont="1" applyFill="1" applyBorder="1" applyAlignment="1" applyProtection="1">
      <alignment horizontal="right" vertical="center"/>
    </xf>
    <xf numFmtId="4" fontId="35" fillId="11" borderId="13" xfId="0" applyNumberFormat="1" applyFont="1" applyFill="1" applyBorder="1" applyAlignment="1" applyProtection="1">
      <alignment horizontal="right" vertical="center" wrapText="1"/>
    </xf>
    <xf numFmtId="4" fontId="35" fillId="11" borderId="4" xfId="0" applyNumberFormat="1" applyFont="1" applyFill="1" applyBorder="1" applyAlignment="1" applyProtection="1">
      <alignment horizontal="right" vertical="center"/>
    </xf>
    <xf numFmtId="4" fontId="35" fillId="11" borderId="37" xfId="0" applyNumberFormat="1" applyFont="1" applyFill="1" applyBorder="1" applyAlignment="1" applyProtection="1">
      <alignment horizontal="right" vertical="center" wrapText="1"/>
    </xf>
    <xf numFmtId="4" fontId="35" fillId="11" borderId="35" xfId="0" applyNumberFormat="1" applyFont="1" applyFill="1" applyBorder="1" applyAlignment="1" applyProtection="1">
      <alignment horizontal="right" vertical="center"/>
    </xf>
    <xf numFmtId="166" fontId="35" fillId="11" borderId="29" xfId="0" applyNumberFormat="1" applyFont="1" applyFill="1" applyBorder="1" applyAlignment="1" applyProtection="1">
      <alignment horizontal="right" vertical="center"/>
    </xf>
    <xf numFmtId="166" fontId="35" fillId="11" borderId="2" xfId="0" applyNumberFormat="1" applyFont="1" applyFill="1" applyBorder="1" applyAlignment="1" applyProtection="1">
      <alignment horizontal="right" vertical="center"/>
    </xf>
    <xf numFmtId="166" fontId="35" fillId="11" borderId="4" xfId="0" applyNumberFormat="1" applyFont="1" applyFill="1" applyBorder="1" applyAlignment="1" applyProtection="1">
      <alignment horizontal="right" vertical="center"/>
    </xf>
    <xf numFmtId="166" fontId="35" fillId="11" borderId="35" xfId="0" applyNumberFormat="1" applyFont="1" applyFill="1" applyBorder="1" applyAlignment="1" applyProtection="1">
      <alignment horizontal="right" vertical="center"/>
    </xf>
    <xf numFmtId="0" fontId="35" fillId="11" borderId="9" xfId="0" applyNumberFormat="1" applyFont="1" applyFill="1" applyBorder="1" applyAlignment="1" applyProtection="1">
      <alignment horizontal="center" vertical="center" wrapText="1"/>
    </xf>
    <xf numFmtId="0" fontId="35" fillId="11" borderId="22" xfId="0" applyNumberFormat="1" applyFont="1" applyFill="1" applyBorder="1" applyAlignment="1" applyProtection="1">
      <alignment horizontal="center" vertical="center" wrapText="1"/>
    </xf>
    <xf numFmtId="0" fontId="35" fillId="11" borderId="18" xfId="0" applyNumberFormat="1" applyFont="1" applyFill="1" applyBorder="1" applyAlignment="1" applyProtection="1">
      <alignment horizontal="center" vertical="center" wrapText="1"/>
    </xf>
    <xf numFmtId="0" fontId="35" fillId="11" borderId="36" xfId="0" applyNumberFormat="1" applyFont="1" applyFill="1" applyBorder="1" applyAlignment="1" applyProtection="1">
      <alignment horizontal="center" vertical="center" wrapText="1"/>
    </xf>
    <xf numFmtId="0" fontId="19" fillId="0" borderId="11" xfId="0" applyNumberFormat="1" applyFont="1" applyBorder="1" applyAlignment="1" applyProtection="1">
      <alignment horizontal="center" vertical="center" wrapText="1"/>
      <protection locked="0"/>
    </xf>
    <xf numFmtId="0" fontId="19" fillId="0" borderId="17" xfId="0" applyNumberFormat="1" applyFont="1" applyFill="1" applyBorder="1" applyAlignment="1" applyProtection="1">
      <alignment horizontal="center" vertical="center"/>
      <protection locked="0"/>
    </xf>
    <xf numFmtId="164" fontId="35" fillId="11" borderId="30" xfId="0" applyNumberFormat="1" applyFont="1" applyFill="1" applyBorder="1" applyAlignment="1" applyProtection="1">
      <alignment horizontal="center" vertical="center" wrapText="1"/>
    </xf>
    <xf numFmtId="164" fontId="35" fillId="11" borderId="15" xfId="0" applyNumberFormat="1" applyFont="1" applyFill="1" applyBorder="1" applyAlignment="1" applyProtection="1">
      <alignment horizontal="center" vertical="center" wrapText="1"/>
    </xf>
    <xf numFmtId="164" fontId="35" fillId="11" borderId="13" xfId="0" applyNumberFormat="1" applyFont="1" applyFill="1" applyBorder="1" applyAlignment="1" applyProtection="1">
      <alignment horizontal="center" vertical="center" wrapText="1"/>
    </xf>
    <xf numFmtId="164" fontId="35" fillId="11" borderId="38" xfId="0" applyNumberFormat="1" applyFont="1" applyFill="1" applyBorder="1" applyAlignment="1" applyProtection="1">
      <alignment horizontal="center" vertical="center" wrapText="1"/>
    </xf>
    <xf numFmtId="164" fontId="35" fillId="11" borderId="18" xfId="0" applyNumberFormat="1" applyFont="1" applyFill="1" applyBorder="1" applyAlignment="1" applyProtection="1">
      <alignment horizontal="center" vertical="center" wrapText="1"/>
    </xf>
    <xf numFmtId="164" fontId="35" fillId="11" borderId="36" xfId="0" applyNumberFormat="1" applyFont="1" applyFill="1" applyBorder="1" applyAlignment="1" applyProtection="1">
      <alignment horizontal="center" vertical="center" wrapText="1"/>
    </xf>
    <xf numFmtId="164" fontId="35" fillId="11" borderId="29" xfId="0" applyNumberFormat="1" applyFont="1" applyFill="1" applyBorder="1" applyAlignment="1" applyProtection="1">
      <alignment horizontal="center" vertical="center"/>
    </xf>
    <xf numFmtId="164" fontId="35" fillId="11" borderId="2" xfId="0" applyNumberFormat="1" applyFont="1" applyFill="1" applyBorder="1" applyAlignment="1" applyProtection="1">
      <alignment horizontal="center" vertical="center"/>
    </xf>
    <xf numFmtId="164" fontId="35" fillId="11" borderId="4" xfId="0" applyNumberFormat="1" applyFont="1" applyFill="1" applyBorder="1" applyAlignment="1" applyProtection="1">
      <alignment horizontal="center" vertical="center"/>
    </xf>
    <xf numFmtId="164" fontId="35" fillId="11" borderId="35" xfId="0" applyNumberFormat="1" applyFont="1" applyFill="1" applyBorder="1" applyAlignment="1" applyProtection="1">
      <alignment horizontal="center" vertical="center"/>
    </xf>
    <xf numFmtId="164" fontId="19" fillId="0" borderId="12" xfId="0" applyNumberFormat="1" applyFont="1" applyBorder="1" applyAlignment="1" applyProtection="1">
      <alignment horizontal="center" vertical="center"/>
      <protection locked="0"/>
    </xf>
    <xf numFmtId="164" fontId="24" fillId="0" borderId="11" xfId="0" applyNumberFormat="1" applyFont="1" applyBorder="1" applyAlignment="1" applyProtection="1">
      <alignment horizontal="center" vertical="center" wrapText="1"/>
      <protection locked="0"/>
    </xf>
    <xf numFmtId="164" fontId="19" fillId="0" borderId="11" xfId="0" applyNumberFormat="1" applyFont="1" applyBorder="1" applyAlignment="1" applyProtection="1">
      <alignment horizontal="center" vertical="center" wrapText="1"/>
      <protection locked="0"/>
    </xf>
    <xf numFmtId="164" fontId="19" fillId="0" borderId="4" xfId="0" applyNumberFormat="1" applyFont="1" applyBorder="1" applyAlignment="1" applyProtection="1">
      <alignment horizontal="center" vertical="center"/>
      <protection locked="0"/>
    </xf>
    <xf numFmtId="164" fontId="19" fillId="0" borderId="18" xfId="0" applyNumberFormat="1" applyFont="1" applyBorder="1" applyAlignment="1" applyProtection="1">
      <alignment horizontal="center" vertical="center" wrapText="1"/>
      <protection locked="0"/>
    </xf>
    <xf numFmtId="164" fontId="19" fillId="0" borderId="12" xfId="0" applyNumberFormat="1" applyFont="1" applyBorder="1" applyAlignment="1" applyProtection="1">
      <alignment horizontal="center" vertical="center" wrapText="1"/>
      <protection locked="0"/>
    </xf>
    <xf numFmtId="164" fontId="19" fillId="0" borderId="22" xfId="0" applyNumberFormat="1" applyFont="1" applyBorder="1" applyAlignment="1" applyProtection="1">
      <alignment horizontal="center" vertical="center" wrapText="1"/>
      <protection locked="0"/>
    </xf>
    <xf numFmtId="164" fontId="19" fillId="0" borderId="2" xfId="0" applyNumberFormat="1" applyFont="1" applyBorder="1" applyAlignment="1" applyProtection="1">
      <alignment horizontal="center" vertical="center"/>
      <protection locked="0"/>
    </xf>
    <xf numFmtId="164" fontId="19" fillId="0" borderId="4" xfId="0" applyNumberFormat="1" applyFont="1" applyBorder="1" applyAlignment="1" applyProtection="1">
      <alignment horizontal="center" vertical="center" wrapText="1"/>
      <protection locked="0"/>
    </xf>
    <xf numFmtId="49" fontId="19" fillId="0" borderId="11" xfId="0" applyNumberFormat="1" applyFont="1" applyBorder="1" applyAlignment="1" applyProtection="1">
      <alignment horizontal="center" vertical="center" wrapText="1"/>
      <protection locked="0"/>
    </xf>
    <xf numFmtId="49" fontId="19" fillId="0" borderId="18" xfId="0" applyNumberFormat="1" applyFont="1" applyBorder="1" applyAlignment="1" applyProtection="1">
      <alignment horizontal="center" vertical="center" wrapText="1"/>
      <protection locked="0"/>
    </xf>
    <xf numFmtId="49" fontId="24" fillId="0" borderId="18" xfId="0" applyNumberFormat="1" applyFont="1" applyBorder="1" applyAlignment="1" applyProtection="1">
      <alignment horizontal="center" vertical="center" wrapText="1"/>
      <protection locked="0"/>
    </xf>
    <xf numFmtId="49" fontId="19" fillId="0" borderId="22" xfId="0" applyNumberFormat="1" applyFont="1" applyBorder="1" applyAlignment="1" applyProtection="1">
      <alignment horizontal="center" vertical="center" wrapText="1"/>
      <protection locked="0"/>
    </xf>
    <xf numFmtId="49" fontId="19" fillId="0" borderId="14" xfId="0" applyNumberFormat="1" applyFont="1" applyBorder="1" applyAlignment="1" applyProtection="1">
      <alignment horizontal="center" vertical="center" wrapText="1"/>
      <protection locked="0"/>
    </xf>
    <xf numFmtId="49" fontId="19" fillId="0" borderId="13" xfId="0" applyNumberFormat="1" applyFont="1" applyBorder="1" applyAlignment="1" applyProtection="1">
      <alignment horizontal="center" vertical="center" wrapText="1"/>
      <protection locked="0"/>
    </xf>
    <xf numFmtId="49" fontId="19" fillId="0" borderId="8" xfId="0" applyNumberFormat="1" applyFont="1" applyBorder="1" applyAlignment="1" applyProtection="1">
      <alignment horizontal="center" vertical="center" wrapText="1"/>
      <protection locked="0"/>
    </xf>
    <xf numFmtId="49" fontId="19" fillId="0" borderId="15" xfId="0" applyNumberFormat="1" applyFont="1" applyBorder="1" applyAlignment="1" applyProtection="1">
      <alignment horizontal="center" vertical="center" wrapText="1"/>
      <protection locked="0"/>
    </xf>
    <xf numFmtId="0" fontId="24" fillId="0" borderId="39" xfId="0" applyNumberFormat="1" applyFont="1" applyBorder="1" applyAlignment="1" applyProtection="1">
      <alignment horizontal="center"/>
      <protection locked="0"/>
    </xf>
    <xf numFmtId="49" fontId="24" fillId="0" borderId="53" xfId="0" applyNumberFormat="1" applyFont="1" applyBorder="1" applyAlignment="1" applyProtection="1">
      <alignment horizontal="center"/>
      <protection locked="0"/>
    </xf>
    <xf numFmtId="164" fontId="19" fillId="0" borderId="53" xfId="0" applyNumberFormat="1" applyFont="1" applyBorder="1" applyAlignment="1" applyProtection="1">
      <alignment horizontal="center" vertical="center"/>
      <protection locked="0"/>
    </xf>
    <xf numFmtId="164" fontId="19" fillId="0" borderId="52" xfId="0" applyNumberFormat="1" applyFont="1" applyBorder="1" applyAlignment="1" applyProtection="1">
      <alignment horizontal="center" vertical="center" wrapText="1"/>
      <protection locked="0"/>
    </xf>
    <xf numFmtId="49" fontId="19" fillId="0" borderId="52" xfId="0" applyNumberFormat="1" applyFont="1" applyBorder="1" applyAlignment="1" applyProtection="1">
      <alignment horizontal="center" vertical="center" wrapText="1"/>
      <protection locked="0"/>
    </xf>
    <xf numFmtId="164" fontId="19" fillId="0" borderId="32" xfId="0" applyNumberFormat="1" applyFont="1" applyBorder="1" applyAlignment="1" applyProtection="1">
      <alignment horizontal="center" wrapText="1"/>
      <protection locked="0"/>
    </xf>
    <xf numFmtId="49" fontId="19" fillId="0" borderId="54" xfId="0" applyNumberFormat="1" applyFont="1" applyBorder="1" applyAlignment="1" applyProtection="1">
      <alignment horizontal="center" vertical="center" wrapText="1"/>
      <protection locked="0"/>
    </xf>
    <xf numFmtId="0" fontId="19" fillId="0" borderId="52" xfId="0" applyNumberFormat="1" applyFont="1" applyBorder="1" applyAlignment="1" applyProtection="1">
      <alignment horizontal="center" vertical="center" wrapText="1"/>
      <protection locked="0"/>
    </xf>
    <xf numFmtId="0" fontId="19" fillId="0" borderId="53" xfId="0" applyNumberFormat="1" applyFont="1" applyBorder="1" applyAlignment="1" applyProtection="1">
      <alignment horizontal="center" vertical="center" wrapText="1"/>
      <protection locked="0"/>
    </xf>
    <xf numFmtId="0" fontId="19" fillId="0" borderId="32" xfId="0" applyNumberFormat="1" applyFont="1" applyBorder="1" applyAlignment="1" applyProtection="1">
      <alignment horizontal="center" vertical="center" wrapText="1"/>
      <protection locked="0"/>
    </xf>
    <xf numFmtId="1" fontId="36" fillId="17" borderId="12" xfId="0" applyNumberFormat="1" applyFont="1" applyFill="1" applyBorder="1" applyAlignment="1" applyProtection="1">
      <alignment horizontal="center" vertical="center" wrapText="1"/>
    </xf>
    <xf numFmtId="7" fontId="19" fillId="17" borderId="12" xfId="0" applyNumberFormat="1" applyFont="1" applyFill="1" applyBorder="1" applyProtection="1"/>
    <xf numFmtId="2" fontId="36" fillId="17" borderId="4" xfId="0" applyNumberFormat="1" applyFont="1" applyFill="1" applyBorder="1" applyProtection="1"/>
    <xf numFmtId="7" fontId="36" fillId="17" borderId="12" xfId="0" applyNumberFormat="1" applyFont="1" applyFill="1" applyBorder="1" applyAlignment="1" applyProtection="1"/>
    <xf numFmtId="7" fontId="24" fillId="17" borderId="12" xfId="0" applyNumberFormat="1" applyFont="1" applyFill="1" applyBorder="1" applyProtection="1"/>
    <xf numFmtId="7" fontId="36" fillId="17" borderId="25" xfId="0" applyNumberFormat="1" applyFont="1" applyFill="1" applyBorder="1" applyProtection="1"/>
    <xf numFmtId="7" fontId="24" fillId="17" borderId="11" xfId="0" applyNumberFormat="1" applyFont="1" applyFill="1" applyBorder="1" applyProtection="1"/>
    <xf numFmtId="1" fontId="24" fillId="17" borderId="11" xfId="0" applyNumberFormat="1" applyFont="1" applyFill="1" applyBorder="1" applyAlignment="1" applyProtection="1">
      <alignment horizontal="center" vertical="center"/>
    </xf>
    <xf numFmtId="1" fontId="24" fillId="17" borderId="36" xfId="0" applyNumberFormat="1" applyFont="1" applyFill="1" applyBorder="1" applyAlignment="1" applyProtection="1">
      <alignment horizontal="center" vertical="center"/>
    </xf>
    <xf numFmtId="2" fontId="19" fillId="0" borderId="13" xfId="0" applyNumberFormat="1" applyFont="1" applyFill="1" applyBorder="1" applyAlignment="1" applyProtection="1">
      <alignment horizontal="right" vertical="center" wrapText="1"/>
      <protection locked="0"/>
    </xf>
    <xf numFmtId="2" fontId="0" fillId="0" borderId="13" xfId="0" applyNumberFormat="1" applyBorder="1" applyAlignment="1" applyProtection="1">
      <alignment horizontal="right" vertical="center" wrapText="1"/>
      <protection locked="0"/>
    </xf>
    <xf numFmtId="2" fontId="19" fillId="0" borderId="54" xfId="0" applyNumberFormat="1" applyFont="1" applyBorder="1" applyAlignment="1" applyProtection="1">
      <alignment horizontal="right" vertical="center" wrapText="1"/>
      <protection locked="0"/>
    </xf>
    <xf numFmtId="49" fontId="19" fillId="0" borderId="18" xfId="0" applyNumberFormat="1" applyFont="1" applyFill="1" applyBorder="1" applyAlignment="1" applyProtection="1">
      <alignment horizontal="center" vertical="center" wrapText="1"/>
      <protection locked="0"/>
    </xf>
    <xf numFmtId="164" fontId="51" fillId="0" borderId="17" xfId="0" applyNumberFormat="1" applyFont="1" applyFill="1" applyBorder="1" applyAlignment="1" applyProtection="1">
      <alignment horizontal="center" wrapText="1"/>
      <protection locked="0"/>
    </xf>
    <xf numFmtId="0" fontId="19" fillId="0" borderId="18" xfId="0" applyNumberFormat="1" applyFont="1" applyFill="1" applyBorder="1" applyAlignment="1" applyProtection="1">
      <alignment horizontal="center" vertical="center" wrapText="1"/>
      <protection locked="0"/>
    </xf>
    <xf numFmtId="167" fontId="24" fillId="17" borderId="8" xfId="0" applyNumberFormat="1" applyFont="1" applyFill="1" applyBorder="1" applyAlignment="1" applyProtection="1">
      <alignment horizontal="right" vertical="justify"/>
    </xf>
    <xf numFmtId="167" fontId="24" fillId="17" borderId="18" xfId="0" applyNumberFormat="1" applyFont="1" applyFill="1" applyBorder="1" applyAlignment="1" applyProtection="1">
      <alignment horizontal="right" vertical="justify"/>
    </xf>
    <xf numFmtId="167" fontId="24" fillId="17" borderId="17" xfId="0" applyNumberFormat="1" applyFont="1" applyFill="1" applyBorder="1" applyAlignment="1" applyProtection="1">
      <alignment horizontal="right" vertical="justify"/>
    </xf>
    <xf numFmtId="167" fontId="24" fillId="17" borderId="54" xfId="0" applyNumberFormat="1" applyFont="1" applyFill="1" applyBorder="1" applyAlignment="1" applyProtection="1">
      <alignment horizontal="right" vertical="center"/>
    </xf>
    <xf numFmtId="167" fontId="24" fillId="17" borderId="53" xfId="0" applyNumberFormat="1" applyFont="1" applyFill="1" applyBorder="1" applyAlignment="1" applyProtection="1">
      <alignment horizontal="right" vertical="center"/>
    </xf>
    <xf numFmtId="167" fontId="24" fillId="17" borderId="1" xfId="0" applyNumberFormat="1" applyFont="1" applyFill="1" applyBorder="1" applyAlignment="1" applyProtection="1">
      <alignment horizontal="right" vertical="justify"/>
    </xf>
    <xf numFmtId="167" fontId="24" fillId="17" borderId="9" xfId="0" applyNumberFormat="1" applyFont="1" applyFill="1" applyBorder="1" applyAlignment="1" applyProtection="1">
      <alignment horizontal="right" vertical="justify"/>
    </xf>
    <xf numFmtId="0" fontId="24" fillId="0" borderId="12" xfId="0" applyFont="1" applyFill="1" applyBorder="1" applyAlignment="1" applyProtection="1">
      <alignment horizontal="center" vertical="center" wrapText="1"/>
      <protection locked="0"/>
    </xf>
    <xf numFmtId="2" fontId="19" fillId="0" borderId="14" xfId="0" applyNumberFormat="1" applyFont="1" applyFill="1" applyBorder="1" applyAlignment="1" applyProtection="1">
      <alignment horizontal="right" vertical="center" wrapText="1"/>
      <protection locked="0"/>
    </xf>
    <xf numFmtId="1" fontId="24" fillId="17" borderId="51" xfId="0" applyNumberFormat="1" applyFont="1" applyFill="1" applyBorder="1" applyAlignment="1" applyProtection="1">
      <alignment horizontal="center" vertical="center"/>
    </xf>
    <xf numFmtId="1" fontId="24" fillId="17" borderId="17" xfId="0" applyNumberFormat="1" applyFont="1" applyFill="1" applyBorder="1" applyAlignment="1" applyProtection="1">
      <alignment horizontal="center" vertical="center"/>
    </xf>
    <xf numFmtId="1" fontId="24" fillId="17" borderId="32" xfId="0" applyNumberFormat="1" applyFont="1" applyFill="1" applyBorder="1" applyAlignment="1" applyProtection="1">
      <alignment horizontal="center" vertical="center"/>
    </xf>
    <xf numFmtId="7" fontId="0" fillId="0" borderId="0" xfId="0" applyNumberFormat="1" applyBorder="1" applyProtection="1">
      <protection locked="0"/>
    </xf>
    <xf numFmtId="167" fontId="24" fillId="17" borderId="4" xfId="0" applyNumberFormat="1" applyFont="1" applyFill="1" applyBorder="1" applyAlignment="1" applyProtection="1">
      <alignment horizontal="right" vertical="justify"/>
    </xf>
    <xf numFmtId="167" fontId="24" fillId="17" borderId="21" xfId="0" applyNumberFormat="1" applyFont="1" applyFill="1" applyBorder="1" applyAlignment="1" applyProtection="1">
      <alignment horizontal="right" vertical="justify"/>
    </xf>
    <xf numFmtId="167" fontId="24" fillId="17" borderId="53" xfId="0" applyNumberFormat="1" applyFont="1" applyFill="1" applyBorder="1" applyAlignment="1" applyProtection="1">
      <alignment horizontal="right" vertical="justify"/>
    </xf>
    <xf numFmtId="167" fontId="24" fillId="17" borderId="51" xfId="0" applyNumberFormat="1" applyFont="1" applyFill="1" applyBorder="1" applyAlignment="1" applyProtection="1">
      <alignment horizontal="right" vertical="justify"/>
    </xf>
    <xf numFmtId="167" fontId="24" fillId="17" borderId="32" xfId="0" applyNumberFormat="1" applyFont="1" applyFill="1" applyBorder="1" applyAlignment="1" applyProtection="1">
      <alignment horizontal="right" vertical="justify"/>
    </xf>
    <xf numFmtId="1" fontId="24" fillId="17" borderId="21" xfId="0" applyNumberFormat="1" applyFont="1" applyFill="1" applyBorder="1" applyAlignment="1" applyProtection="1">
      <alignment horizontal="center" vertical="center"/>
    </xf>
    <xf numFmtId="1" fontId="24" fillId="17" borderId="4" xfId="0" applyNumberFormat="1" applyFont="1" applyFill="1" applyBorder="1" applyAlignment="1" applyProtection="1">
      <alignment horizontal="center" vertical="center"/>
    </xf>
    <xf numFmtId="1" fontId="24" fillId="17" borderId="53" xfId="0" applyNumberFormat="1" applyFont="1" applyFill="1" applyBorder="1" applyAlignment="1" applyProtection="1">
      <alignment horizontal="center" vertical="center"/>
    </xf>
    <xf numFmtId="3" fontId="24" fillId="17" borderId="24" xfId="0" applyNumberFormat="1" applyFont="1" applyFill="1" applyBorder="1" applyAlignment="1" applyProtection="1">
      <alignment horizontal="center"/>
    </xf>
    <xf numFmtId="3" fontId="24" fillId="17" borderId="13" xfId="0" applyNumberFormat="1" applyFont="1" applyFill="1" applyBorder="1" applyAlignment="1" applyProtection="1">
      <alignment horizontal="center"/>
    </xf>
    <xf numFmtId="3" fontId="24" fillId="17" borderId="54" xfId="0" applyNumberFormat="1" applyFont="1" applyFill="1" applyBorder="1" applyAlignment="1" applyProtection="1">
      <alignment horizontal="center"/>
    </xf>
    <xf numFmtId="167" fontId="24" fillId="17" borderId="16" xfId="0" applyNumberFormat="1" applyFont="1" applyFill="1" applyBorder="1" applyAlignment="1" applyProtection="1">
      <alignment horizontal="right" vertical="justify"/>
    </xf>
    <xf numFmtId="167" fontId="24" fillId="17" borderId="52" xfId="0" applyNumberFormat="1" applyFont="1" applyFill="1" applyBorder="1" applyAlignment="1" applyProtection="1">
      <alignment horizontal="right" vertical="justify"/>
    </xf>
    <xf numFmtId="167" fontId="24" fillId="17" borderId="61" xfId="0" applyNumberFormat="1" applyFont="1" applyFill="1" applyBorder="1" applyAlignment="1" applyProtection="1">
      <alignment horizontal="right" vertical="justify"/>
    </xf>
    <xf numFmtId="167" fontId="24" fillId="17" borderId="13" xfId="0" applyNumberFormat="1" applyFont="1" applyFill="1" applyBorder="1" applyAlignment="1" applyProtection="1">
      <alignment horizontal="right" vertical="justify"/>
    </xf>
    <xf numFmtId="0" fontId="24" fillId="0" borderId="62" xfId="0" applyFont="1" applyFill="1" applyBorder="1" applyAlignment="1" applyProtection="1">
      <alignment horizontal="left" vertical="center" wrapText="1"/>
      <protection locked="0"/>
    </xf>
    <xf numFmtId="0" fontId="24" fillId="0" borderId="5" xfId="0" applyFont="1" applyFill="1" applyBorder="1" applyAlignment="1" applyProtection="1">
      <alignment horizontal="left" vertical="center" wrapText="1"/>
      <protection locked="0"/>
    </xf>
    <xf numFmtId="49" fontId="24" fillId="0" borderId="5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" xfId="0" applyNumberFormat="1" applyFont="1" applyBorder="1" applyAlignment="1" applyProtection="1">
      <alignment horizontal="left"/>
      <protection locked="0"/>
    </xf>
    <xf numFmtId="0" fontId="24" fillId="0" borderId="3" xfId="0" applyNumberFormat="1" applyFont="1" applyBorder="1" applyAlignment="1" applyProtection="1">
      <alignment horizontal="left" vertical="center"/>
      <protection locked="0"/>
    </xf>
    <xf numFmtId="0" fontId="24" fillId="0" borderId="5" xfId="0" applyNumberFormat="1" applyFont="1" applyBorder="1" applyAlignment="1" applyProtection="1">
      <alignment horizontal="left"/>
      <protection locked="0"/>
    </xf>
    <xf numFmtId="0" fontId="30" fillId="0" borderId="3" xfId="0" applyNumberFormat="1" applyFont="1" applyBorder="1" applyAlignment="1" applyProtection="1">
      <alignment horizontal="left"/>
      <protection locked="0"/>
    </xf>
    <xf numFmtId="0" fontId="24" fillId="0" borderId="6" xfId="0" applyNumberFormat="1" applyFont="1" applyBorder="1" applyAlignment="1" applyProtection="1">
      <alignment horizontal="left"/>
      <protection locked="0"/>
    </xf>
    <xf numFmtId="0" fontId="24" fillId="0" borderId="39" xfId="0" applyNumberFormat="1" applyFont="1" applyBorder="1" applyAlignment="1" applyProtection="1">
      <alignment horizontal="left"/>
      <protection locked="0"/>
    </xf>
    <xf numFmtId="0" fontId="19" fillId="17" borderId="24" xfId="0" applyFont="1" applyFill="1" applyBorder="1" applyAlignment="1" applyProtection="1">
      <alignment horizontal="center" vertical="center"/>
    </xf>
    <xf numFmtId="0" fontId="19" fillId="17" borderId="14" xfId="0" applyFont="1" applyFill="1" applyBorder="1" applyAlignment="1" applyProtection="1">
      <alignment horizontal="center" vertical="center"/>
    </xf>
    <xf numFmtId="0" fontId="19" fillId="17" borderId="14" xfId="0" applyNumberFormat="1" applyFont="1" applyFill="1" applyBorder="1" applyAlignment="1" applyProtection="1">
      <alignment horizontal="center" vertical="center"/>
    </xf>
    <xf numFmtId="0" fontId="19" fillId="17" borderId="13" xfId="0" applyNumberFormat="1" applyFont="1" applyFill="1" applyBorder="1" applyAlignment="1" applyProtection="1">
      <alignment horizontal="center" vertical="center"/>
    </xf>
    <xf numFmtId="0" fontId="19" fillId="17" borderId="54" xfId="0" applyNumberFormat="1" applyFont="1" applyFill="1" applyBorder="1" applyAlignment="1" applyProtection="1">
      <alignment horizontal="center" vertical="center"/>
    </xf>
    <xf numFmtId="0" fontId="15" fillId="23" borderId="10" xfId="1" applyFill="1" applyBorder="1" applyAlignment="1" applyProtection="1">
      <alignment vertical="center"/>
    </xf>
    <xf numFmtId="0" fontId="32" fillId="23" borderId="1" xfId="0" applyFont="1" applyFill="1" applyBorder="1" applyProtection="1"/>
    <xf numFmtId="0" fontId="15" fillId="23" borderId="10" xfId="1" applyFill="1" applyBorder="1" applyProtection="1"/>
    <xf numFmtId="0" fontId="26" fillId="23" borderId="1" xfId="0" applyFont="1" applyFill="1" applyBorder="1" applyProtection="1">
      <protection locked="0"/>
    </xf>
    <xf numFmtId="0" fontId="26" fillId="23" borderId="10" xfId="0" applyFont="1" applyFill="1" applyBorder="1" applyProtection="1">
      <protection locked="0"/>
    </xf>
    <xf numFmtId="0" fontId="19" fillId="23" borderId="1" xfId="0" applyFont="1" applyFill="1" applyBorder="1" applyProtection="1">
      <protection locked="0"/>
    </xf>
    <xf numFmtId="0" fontId="19" fillId="23" borderId="10" xfId="0" applyFont="1" applyFill="1" applyBorder="1" applyProtection="1">
      <protection locked="0"/>
    </xf>
    <xf numFmtId="0" fontId="19" fillId="23" borderId="38" xfId="0" applyFont="1" applyFill="1" applyBorder="1" applyProtection="1">
      <protection locked="0"/>
    </xf>
    <xf numFmtId="0" fontId="19" fillId="23" borderId="57" xfId="0" applyFont="1" applyFill="1" applyBorder="1" applyProtection="1">
      <protection locked="0"/>
    </xf>
    <xf numFmtId="0" fontId="12" fillId="0" borderId="0" xfId="2" applyFont="1" applyFill="1" applyAlignment="1" applyProtection="1"/>
    <xf numFmtId="8" fontId="19" fillId="23" borderId="4" xfId="0" applyNumberFormat="1" applyFont="1" applyFill="1" applyBorder="1"/>
    <xf numFmtId="0" fontId="37" fillId="18" borderId="39" xfId="0" applyFont="1" applyFill="1" applyBorder="1" applyAlignment="1" applyProtection="1">
      <alignment horizontal="center" vertical="center"/>
    </xf>
    <xf numFmtId="40" fontId="37" fillId="18" borderId="35" xfId="0" applyNumberFormat="1" applyFont="1" applyFill="1" applyBorder="1" applyAlignment="1" applyProtection="1">
      <alignment horizontal="center" vertical="center"/>
    </xf>
    <xf numFmtId="40" fontId="37" fillId="18" borderId="40" xfId="0" applyNumberFormat="1" applyFont="1" applyFill="1" applyBorder="1" applyAlignment="1" applyProtection="1">
      <alignment horizontal="center" vertical="center"/>
    </xf>
    <xf numFmtId="166" fontId="37" fillId="18" borderId="37" xfId="0" applyNumberFormat="1" applyFont="1" applyFill="1" applyBorder="1" applyAlignment="1" applyProtection="1">
      <alignment horizontal="center" vertical="center"/>
    </xf>
    <xf numFmtId="166" fontId="37" fillId="18" borderId="40" xfId="0" applyNumberFormat="1" applyFont="1" applyFill="1" applyBorder="1" applyAlignment="1" applyProtection="1">
      <alignment horizontal="center" vertical="center"/>
    </xf>
    <xf numFmtId="7" fontId="37" fillId="18" borderId="37" xfId="0" applyNumberFormat="1" applyFont="1" applyFill="1" applyBorder="1" applyAlignment="1" applyProtection="1">
      <alignment horizontal="center" vertical="center"/>
    </xf>
    <xf numFmtId="7" fontId="37" fillId="18" borderId="35" xfId="0" applyNumberFormat="1" applyFont="1" applyFill="1" applyBorder="1" applyAlignment="1" applyProtection="1">
      <alignment horizontal="center" vertical="center"/>
    </xf>
    <xf numFmtId="7" fontId="37" fillId="18" borderId="40" xfId="0" applyNumberFormat="1" applyFont="1" applyFill="1" applyBorder="1" applyAlignment="1" applyProtection="1">
      <alignment horizontal="center" vertical="center"/>
    </xf>
    <xf numFmtId="4" fontId="37" fillId="18" borderId="35" xfId="0" applyNumberFormat="1" applyFont="1" applyFill="1" applyBorder="1" applyAlignment="1" applyProtection="1">
      <alignment horizontal="center" vertical="center" wrapText="1"/>
    </xf>
    <xf numFmtId="0" fontId="12" fillId="0" borderId="20" xfId="2" applyFont="1" applyBorder="1" applyAlignment="1" applyProtection="1"/>
    <xf numFmtId="0" fontId="31" fillId="15" borderId="45" xfId="0" applyNumberFormat="1" applyFont="1" applyFill="1" applyBorder="1" applyAlignment="1" applyProtection="1">
      <alignment horizontal="center" vertical="center" wrapText="1"/>
    </xf>
    <xf numFmtId="0" fontId="23" fillId="4" borderId="7" xfId="0" applyFont="1" applyFill="1" applyBorder="1" applyAlignment="1" applyProtection="1">
      <alignment horizontal="center" vertical="center" wrapText="1"/>
    </xf>
    <xf numFmtId="0" fontId="23" fillId="4" borderId="51" xfId="0" applyFont="1" applyFill="1" applyBorder="1" applyAlignment="1" applyProtection="1">
      <alignment horizontal="center" vertical="center" wrapText="1"/>
    </xf>
    <xf numFmtId="0" fontId="20" fillId="4" borderId="8" xfId="0" applyFont="1" applyFill="1" applyBorder="1" applyAlignment="1" applyProtection="1">
      <alignment horizontal="center"/>
    </xf>
    <xf numFmtId="0" fontId="20" fillId="4" borderId="17" xfId="0" applyFont="1" applyFill="1" applyBorder="1" applyAlignment="1" applyProtection="1">
      <alignment horizontal="center"/>
    </xf>
    <xf numFmtId="49" fontId="20" fillId="6" borderId="13" xfId="0" applyNumberFormat="1" applyFont="1" applyFill="1" applyBorder="1" applyAlignment="1" applyProtection="1">
      <alignment horizontal="center" vertical="center"/>
    </xf>
    <xf numFmtId="49" fontId="20" fillId="6" borderId="4" xfId="0" applyNumberFormat="1" applyFont="1" applyFill="1" applyBorder="1" applyAlignment="1" applyProtection="1">
      <alignment horizontal="center" vertical="center" wrapText="1"/>
    </xf>
    <xf numFmtId="0" fontId="20" fillId="14" borderId="4" xfId="0" applyFont="1" applyFill="1" applyBorder="1" applyAlignment="1" applyProtection="1">
      <alignment horizontal="center" vertical="center"/>
    </xf>
    <xf numFmtId="0" fontId="20" fillId="6" borderId="4" xfId="0" applyFont="1" applyFill="1" applyBorder="1" applyAlignment="1" applyProtection="1">
      <alignment horizontal="center" vertical="center"/>
    </xf>
    <xf numFmtId="0" fontId="20" fillId="6" borderId="18" xfId="0" applyFont="1" applyFill="1" applyBorder="1" applyAlignment="1" applyProtection="1">
      <alignment horizontal="center" vertical="center"/>
    </xf>
    <xf numFmtId="164" fontId="20" fillId="3" borderId="18" xfId="0" applyNumberFormat="1" applyFont="1" applyFill="1" applyBorder="1" applyAlignment="1" applyProtection="1">
      <alignment horizontal="center" vertical="center" wrapText="1"/>
    </xf>
    <xf numFmtId="164" fontId="20" fillId="3" borderId="23" xfId="0" applyNumberFormat="1" applyFont="1" applyFill="1" applyBorder="1" applyAlignment="1" applyProtection="1">
      <alignment horizontal="center" vertical="center" wrapText="1"/>
    </xf>
    <xf numFmtId="164" fontId="20" fillId="13" borderId="13" xfId="0" applyNumberFormat="1" applyFont="1" applyFill="1" applyBorder="1" applyAlignment="1" applyProtection="1">
      <alignment horizontal="center" vertical="center" wrapText="1"/>
    </xf>
    <xf numFmtId="164" fontId="20" fillId="13" borderId="17" xfId="0" applyNumberFormat="1" applyFont="1" applyFill="1" applyBorder="1" applyAlignment="1" applyProtection="1">
      <alignment horizontal="center" vertical="center" wrapText="1"/>
    </xf>
    <xf numFmtId="164" fontId="20" fillId="7" borderId="3" xfId="0" applyNumberFormat="1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/>
    </xf>
    <xf numFmtId="0" fontId="20" fillId="8" borderId="18" xfId="0" applyFont="1" applyFill="1" applyBorder="1" applyAlignment="1" applyProtection="1">
      <alignment horizontal="center" vertical="center" wrapText="1"/>
    </xf>
    <xf numFmtId="0" fontId="20" fillId="9" borderId="13" xfId="0" applyNumberFormat="1" applyFont="1" applyFill="1" applyBorder="1" applyAlignment="1" applyProtection="1">
      <alignment horizontal="center" vertical="center" wrapText="1"/>
    </xf>
    <xf numFmtId="0" fontId="20" fillId="9" borderId="4" xfId="0" applyFont="1" applyFill="1" applyBorder="1" applyAlignment="1" applyProtection="1">
      <alignment horizontal="center" vertical="center"/>
    </xf>
    <xf numFmtId="166" fontId="20" fillId="9" borderId="18" xfId="0" applyNumberFormat="1" applyFont="1" applyFill="1" applyBorder="1" applyAlignment="1" applyProtection="1">
      <alignment horizontal="center" vertical="center"/>
    </xf>
    <xf numFmtId="7" fontId="20" fillId="20" borderId="13" xfId="0" applyNumberFormat="1" applyFont="1" applyFill="1" applyBorder="1" applyAlignment="1" applyProtection="1">
      <alignment horizontal="center" vertical="center" wrapText="1"/>
    </xf>
    <xf numFmtId="7" fontId="20" fillId="20" borderId="17" xfId="0" applyNumberFormat="1" applyFont="1" applyFill="1" applyBorder="1" applyAlignment="1" applyProtection="1">
      <alignment horizontal="center" vertical="center"/>
    </xf>
    <xf numFmtId="7" fontId="20" fillId="16" borderId="13" xfId="0" applyNumberFormat="1" applyFont="1" applyFill="1" applyBorder="1" applyAlignment="1" applyProtection="1">
      <alignment horizontal="center" vertical="center"/>
    </xf>
    <xf numFmtId="0" fontId="20" fillId="16" borderId="4" xfId="0" applyFont="1" applyFill="1" applyBorder="1" applyAlignment="1" applyProtection="1">
      <alignment horizontal="center" vertical="center"/>
    </xf>
    <xf numFmtId="0" fontId="20" fillId="16" borderId="17" xfId="0" applyFont="1" applyFill="1" applyBorder="1" applyAlignment="1" applyProtection="1">
      <alignment horizontal="center" vertical="center"/>
    </xf>
    <xf numFmtId="0" fontId="20" fillId="13" borderId="18" xfId="0" applyFont="1" applyFill="1" applyBorder="1" applyAlignment="1" applyProtection="1">
      <alignment horizontal="center" vertical="center"/>
    </xf>
    <xf numFmtId="0" fontId="20" fillId="13" borderId="17" xfId="0" applyFont="1" applyFill="1" applyBorder="1" applyAlignment="1" applyProtection="1">
      <alignment horizontal="center" vertical="center"/>
    </xf>
    <xf numFmtId="0" fontId="20" fillId="16" borderId="18" xfId="0" applyFont="1" applyFill="1" applyBorder="1" applyAlignment="1" applyProtection="1">
      <alignment horizontal="center" vertical="center"/>
    </xf>
    <xf numFmtId="0" fontId="45" fillId="10" borderId="18" xfId="0" applyFont="1" applyFill="1" applyBorder="1" applyAlignment="1" applyProtection="1">
      <alignment horizontal="center" vertical="center"/>
    </xf>
    <xf numFmtId="0" fontId="45" fillId="14" borderId="18" xfId="0" applyFont="1" applyFill="1" applyBorder="1" applyAlignment="1" applyProtection="1">
      <alignment horizontal="center" vertical="center"/>
    </xf>
    <xf numFmtId="0" fontId="20" fillId="16" borderId="13" xfId="0" applyFont="1" applyFill="1" applyBorder="1" applyAlignment="1" applyProtection="1">
      <alignment horizontal="center" vertical="center"/>
    </xf>
    <xf numFmtId="0" fontId="20" fillId="10" borderId="18" xfId="0" applyFont="1" applyFill="1" applyBorder="1" applyAlignment="1" applyProtection="1">
      <alignment horizontal="center" vertical="center"/>
    </xf>
    <xf numFmtId="0" fontId="20" fillId="14" borderId="18" xfId="0" applyFont="1" applyFill="1" applyBorder="1" applyAlignment="1" applyProtection="1">
      <alignment horizontal="center" vertical="center"/>
    </xf>
    <xf numFmtId="0" fontId="45" fillId="13" borderId="18" xfId="0" applyFont="1" applyFill="1" applyBorder="1" applyAlignment="1" applyProtection="1">
      <alignment horizontal="center" vertical="center"/>
    </xf>
    <xf numFmtId="0" fontId="45" fillId="10" borderId="4" xfId="0" applyFont="1" applyFill="1" applyBorder="1" applyAlignment="1" applyProtection="1">
      <alignment horizontal="center" vertical="center"/>
    </xf>
    <xf numFmtId="0" fontId="45" fillId="14" borderId="59" xfId="0" applyFont="1" applyFill="1" applyBorder="1" applyAlignment="1" applyProtection="1">
      <alignment horizontal="center" vertical="center"/>
    </xf>
    <xf numFmtId="49" fontId="22" fillId="3" borderId="28" xfId="0" applyNumberFormat="1" applyFont="1" applyFill="1" applyBorder="1" applyAlignment="1" applyProtection="1">
      <alignment horizontal="center" vertical="center" wrapText="1"/>
    </xf>
    <xf numFmtId="49" fontId="22" fillId="14" borderId="29" xfId="0" applyNumberFormat="1" applyFont="1" applyFill="1" applyBorder="1" applyAlignment="1" applyProtection="1">
      <alignment horizontal="center" vertical="center" wrapText="1"/>
    </xf>
    <xf numFmtId="164" fontId="22" fillId="6" borderId="29" xfId="0" applyNumberFormat="1" applyFont="1" applyFill="1" applyBorder="1" applyAlignment="1" applyProtection="1">
      <alignment horizontal="center" vertical="center" wrapText="1"/>
    </xf>
    <xf numFmtId="164" fontId="22" fillId="6" borderId="9" xfId="0" applyNumberFormat="1" applyFont="1" applyFill="1" applyBorder="1" applyAlignment="1" applyProtection="1">
      <alignment horizontal="center" vertical="center" wrapText="1"/>
    </xf>
    <xf numFmtId="164" fontId="22" fillId="3" borderId="52" xfId="0" applyNumberFormat="1" applyFont="1" applyFill="1" applyBorder="1" applyAlignment="1" applyProtection="1">
      <alignment horizontal="center" vertical="center" wrapText="1"/>
    </xf>
    <xf numFmtId="0" fontId="22" fillId="6" borderId="32" xfId="0" applyFont="1" applyFill="1" applyBorder="1" applyAlignment="1" applyProtection="1">
      <alignment horizontal="center" vertical="center" wrapText="1"/>
    </xf>
    <xf numFmtId="164" fontId="22" fillId="13" borderId="30" xfId="0" applyNumberFormat="1" applyFont="1" applyFill="1" applyBorder="1" applyAlignment="1" applyProtection="1">
      <alignment horizontal="center" vertical="center" wrapText="1"/>
    </xf>
    <xf numFmtId="164" fontId="22" fillId="13" borderId="9" xfId="0" applyNumberFormat="1" applyFont="1" applyFill="1" applyBorder="1" applyAlignment="1" applyProtection="1">
      <alignment horizontal="center" vertical="center" wrapText="1"/>
    </xf>
    <xf numFmtId="0" fontId="22" fillId="7" borderId="30" xfId="0" applyNumberFormat="1" applyFont="1" applyFill="1" applyBorder="1" applyAlignment="1" applyProtection="1">
      <alignment horizontal="center" vertical="center" wrapText="1"/>
    </xf>
    <xf numFmtId="164" fontId="22" fillId="7" borderId="28" xfId="0" applyNumberFormat="1" applyFont="1" applyFill="1" applyBorder="1" applyAlignment="1" applyProtection="1">
      <alignment horizontal="center" vertical="center" wrapText="1"/>
    </xf>
    <xf numFmtId="164" fontId="28" fillId="7" borderId="29" xfId="0" applyNumberFormat="1" applyFont="1" applyFill="1" applyBorder="1" applyAlignment="1" applyProtection="1">
      <alignment horizontal="center" vertical="center" wrapText="1"/>
    </xf>
    <xf numFmtId="164" fontId="28" fillId="7" borderId="9" xfId="0" applyNumberFormat="1" applyFont="1" applyFill="1" applyBorder="1" applyAlignment="1" applyProtection="1">
      <alignment horizontal="center" vertical="center" wrapText="1"/>
    </xf>
    <xf numFmtId="164" fontId="28" fillId="8" borderId="31" xfId="0" applyNumberFormat="1" applyFont="1" applyFill="1" applyBorder="1" applyAlignment="1" applyProtection="1">
      <alignment horizontal="center" vertical="center" wrapText="1"/>
    </xf>
    <xf numFmtId="0" fontId="22" fillId="9" borderId="30" xfId="0" applyNumberFormat="1" applyFont="1" applyFill="1" applyBorder="1" applyAlignment="1" applyProtection="1">
      <alignment horizontal="center" vertical="center" wrapText="1"/>
    </xf>
    <xf numFmtId="165" fontId="22" fillId="9" borderId="29" xfId="0" applyNumberFormat="1" applyFont="1" applyFill="1" applyBorder="1" applyAlignment="1" applyProtection="1">
      <alignment horizontal="center" vertical="center" wrapText="1"/>
    </xf>
    <xf numFmtId="7" fontId="22" fillId="9" borderId="29" xfId="0" applyNumberFormat="1" applyFont="1" applyFill="1" applyBorder="1" applyAlignment="1" applyProtection="1">
      <alignment horizontal="center" vertical="center" wrapText="1"/>
    </xf>
    <xf numFmtId="4" fontId="8" fillId="9" borderId="29" xfId="0" applyNumberFormat="1" applyFont="1" applyFill="1" applyBorder="1" applyAlignment="1" applyProtection="1">
      <alignment horizontal="center" vertical="center" wrapText="1"/>
    </xf>
    <xf numFmtId="4" fontId="7" fillId="9" borderId="9" xfId="0" applyNumberFormat="1" applyFont="1" applyFill="1" applyBorder="1" applyAlignment="1" applyProtection="1">
      <alignment horizontal="center" vertical="center" wrapText="1"/>
    </xf>
    <xf numFmtId="166" fontId="22" fillId="9" borderId="31" xfId="0" applyNumberFormat="1" applyFont="1" applyFill="1" applyBorder="1" applyAlignment="1" applyProtection="1">
      <alignment horizontal="center" vertical="center" wrapText="1"/>
    </xf>
    <xf numFmtId="7" fontId="22" fillId="20" borderId="30" xfId="0" applyNumberFormat="1" applyFont="1" applyFill="1" applyBorder="1" applyAlignment="1" applyProtection="1">
      <alignment horizontal="center" vertical="center" wrapText="1"/>
    </xf>
    <xf numFmtId="7" fontId="22" fillId="20" borderId="31" xfId="0" applyNumberFormat="1" applyFont="1" applyFill="1" applyBorder="1" applyAlignment="1" applyProtection="1">
      <alignment horizontal="center" vertical="center" wrapText="1"/>
    </xf>
    <xf numFmtId="7" fontId="22" fillId="16" borderId="1" xfId="0" applyNumberFormat="1" applyFont="1" applyFill="1" applyBorder="1" applyAlignment="1" applyProtection="1">
      <alignment horizontal="center" vertical="center" wrapText="1"/>
    </xf>
    <xf numFmtId="166" fontId="22" fillId="16" borderId="29" xfId="0" applyNumberFormat="1" applyFont="1" applyFill="1" applyBorder="1" applyAlignment="1" applyProtection="1">
      <alignment horizontal="center" vertical="center" wrapText="1"/>
    </xf>
    <xf numFmtId="7" fontId="22" fillId="16" borderId="29" xfId="0" applyNumberFormat="1" applyFont="1" applyFill="1" applyBorder="1" applyAlignment="1" applyProtection="1">
      <alignment horizontal="center" vertical="center" wrapText="1"/>
    </xf>
    <xf numFmtId="7" fontId="22" fillId="16" borderId="32" xfId="0" applyNumberFormat="1" applyFont="1" applyFill="1" applyBorder="1" applyAlignment="1" applyProtection="1">
      <alignment horizontal="center" vertical="center" wrapText="1"/>
    </xf>
    <xf numFmtId="7" fontId="22" fillId="13" borderId="9" xfId="0" applyNumberFormat="1" applyFont="1" applyFill="1" applyBorder="1" applyAlignment="1" applyProtection="1">
      <alignment horizontal="center" vertical="center" wrapText="1"/>
    </xf>
    <xf numFmtId="7" fontId="22" fillId="13" borderId="32" xfId="0" applyNumberFormat="1" applyFont="1" applyFill="1" applyBorder="1" applyAlignment="1" applyProtection="1">
      <alignment horizontal="center" vertical="center" wrapText="1"/>
    </xf>
    <xf numFmtId="7" fontId="22" fillId="16" borderId="54" xfId="0" applyNumberFormat="1" applyFont="1" applyFill="1" applyBorder="1" applyAlignment="1" applyProtection="1">
      <alignment horizontal="center" vertical="center" wrapText="1"/>
    </xf>
    <xf numFmtId="7" fontId="22" fillId="13" borderId="56" xfId="0" applyNumberFormat="1" applyFont="1" applyFill="1" applyBorder="1" applyAlignment="1" applyProtection="1">
      <alignment horizontal="center" vertical="center" wrapText="1"/>
    </xf>
    <xf numFmtId="7" fontId="22" fillId="10" borderId="53" xfId="0" applyNumberFormat="1" applyFont="1" applyFill="1" applyBorder="1" applyAlignment="1" applyProtection="1">
      <alignment horizontal="center" vertical="center" wrapText="1"/>
    </xf>
    <xf numFmtId="7" fontId="22" fillId="14" borderId="56" xfId="0" applyNumberFormat="1" applyFont="1" applyFill="1" applyBorder="1" applyAlignment="1" applyProtection="1">
      <alignment horizontal="center" vertical="center" wrapText="1"/>
    </xf>
    <xf numFmtId="7" fontId="22" fillId="10" borderId="56" xfId="0" applyNumberFormat="1" applyFont="1" applyFill="1" applyBorder="1" applyAlignment="1" applyProtection="1">
      <alignment horizontal="center" vertical="center" wrapText="1"/>
    </xf>
    <xf numFmtId="7" fontId="22" fillId="14" borderId="58" xfId="0" applyNumberFormat="1" applyFont="1" applyFill="1" applyBorder="1" applyAlignment="1" applyProtection="1">
      <alignment horizontal="center" vertical="center" wrapText="1"/>
    </xf>
    <xf numFmtId="7" fontId="22" fillId="13" borderId="53" xfId="0" applyNumberFormat="1" applyFont="1" applyFill="1" applyBorder="1" applyAlignment="1" applyProtection="1">
      <alignment horizontal="center" vertical="center" wrapText="1"/>
    </xf>
    <xf numFmtId="7" fontId="29" fillId="10" borderId="53" xfId="0" applyNumberFormat="1" applyFont="1" applyFill="1" applyBorder="1" applyAlignment="1" applyProtection="1">
      <alignment horizontal="center" vertical="center" wrapText="1"/>
    </xf>
    <xf numFmtId="7" fontId="29" fillId="14" borderId="60" xfId="0" applyNumberFormat="1" applyFont="1" applyFill="1" applyBorder="1" applyAlignment="1" applyProtection="1">
      <alignment horizontal="center" vertical="center" wrapText="1"/>
    </xf>
    <xf numFmtId="0" fontId="22" fillId="4" borderId="63" xfId="0" applyFont="1" applyFill="1" applyBorder="1" applyAlignment="1" applyProtection="1">
      <alignment horizontal="center" vertical="center" wrapText="1"/>
      <protection locked="0"/>
    </xf>
    <xf numFmtId="0" fontId="22" fillId="4" borderId="32" xfId="0" applyFont="1" applyFill="1" applyBorder="1" applyAlignment="1" applyProtection="1">
      <alignment horizontal="center" vertical="center" wrapText="1"/>
      <protection locked="0"/>
    </xf>
    <xf numFmtId="0" fontId="19" fillId="0" borderId="12" xfId="0" applyFont="1" applyFill="1" applyBorder="1" applyAlignment="1" applyProtection="1">
      <alignment horizontal="center" vertical="center" wrapText="1"/>
      <protection locked="0"/>
    </xf>
    <xf numFmtId="0" fontId="19" fillId="0" borderId="11" xfId="0" applyFont="1" applyFill="1" applyBorder="1" applyAlignment="1" applyProtection="1">
      <alignment horizontal="center" vertical="center" wrapText="1"/>
      <protection locked="0"/>
    </xf>
    <xf numFmtId="2" fontId="1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0" borderId="25" xfId="0" applyFont="1" applyFill="1" applyBorder="1" applyAlignment="1" applyProtection="1">
      <alignment horizontal="center" vertical="center" wrapText="1"/>
      <protection locked="0"/>
    </xf>
    <xf numFmtId="164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164" fontId="19" fillId="0" borderId="11" xfId="0" applyNumberFormat="1" applyFont="1" applyFill="1" applyBorder="1" applyAlignment="1" applyProtection="1">
      <alignment horizontal="center" vertical="center" wrapText="1"/>
      <protection locked="0"/>
    </xf>
    <xf numFmtId="164" fontId="19" fillId="0" borderId="25" xfId="0" applyNumberFormat="1" applyFont="1" applyFill="1" applyBorder="1" applyAlignment="1" applyProtection="1">
      <alignment horizontal="center" vertical="center" wrapText="1"/>
      <protection locked="0"/>
    </xf>
    <xf numFmtId="2" fontId="19" fillId="0" borderId="4" xfId="0" applyNumberFormat="1" applyFont="1" applyBorder="1" applyAlignment="1" applyProtection="1">
      <alignment horizontal="right" vertical="center" wrapText="1"/>
      <protection locked="0"/>
    </xf>
    <xf numFmtId="2" fontId="19" fillId="0" borderId="12" xfId="0" applyNumberFormat="1" applyFont="1" applyBorder="1" applyAlignment="1" applyProtection="1">
      <alignment horizontal="right" vertical="center" wrapText="1"/>
      <protection locked="0"/>
    </xf>
    <xf numFmtId="2" fontId="19" fillId="0" borderId="2" xfId="0" applyNumberFormat="1" applyFont="1" applyBorder="1" applyAlignment="1" applyProtection="1">
      <alignment horizontal="right" vertical="center" wrapText="1"/>
      <protection locked="0"/>
    </xf>
    <xf numFmtId="0" fontId="19" fillId="0" borderId="4" xfId="0" applyFont="1" applyFill="1" applyBorder="1" applyAlignment="1" applyProtection="1">
      <alignment horizontal="center" vertical="center" wrapText="1"/>
      <protection locked="0"/>
    </xf>
    <xf numFmtId="165" fontId="19" fillId="0" borderId="4" xfId="0" applyNumberFormat="1" applyFont="1" applyBorder="1" applyAlignment="1" applyProtection="1">
      <alignment horizontal="right" vertical="center" wrapText="1"/>
      <protection locked="0"/>
    </xf>
    <xf numFmtId="165" fontId="19" fillId="0" borderId="12" xfId="0" applyNumberFormat="1" applyFont="1" applyBorder="1" applyAlignment="1" applyProtection="1">
      <alignment horizontal="right" vertical="center" wrapText="1"/>
      <protection locked="0"/>
    </xf>
    <xf numFmtId="165" fontId="19" fillId="0" borderId="53" xfId="0" applyNumberFormat="1" applyFont="1" applyBorder="1" applyAlignment="1" applyProtection="1">
      <alignment horizontal="right" vertical="center" wrapText="1"/>
      <protection locked="0"/>
    </xf>
    <xf numFmtId="165" fontId="19" fillId="0" borderId="35" xfId="0" applyNumberFormat="1" applyFont="1" applyBorder="1" applyAlignment="1" applyProtection="1">
      <alignment horizontal="right" vertical="center" wrapText="1"/>
      <protection locked="0"/>
    </xf>
    <xf numFmtId="7" fontId="24" fillId="0" borderId="12" xfId="0" applyNumberFormat="1" applyFont="1" applyFill="1" applyBorder="1" applyAlignment="1" applyProtection="1">
      <alignment horizontal="right" vertical="center" wrapText="1"/>
      <protection locked="0"/>
    </xf>
    <xf numFmtId="7" fontId="24" fillId="5" borderId="4" xfId="0" applyNumberFormat="1" applyFont="1" applyFill="1" applyBorder="1" applyAlignment="1" applyProtection="1">
      <alignment wrapText="1"/>
      <protection locked="0"/>
    </xf>
    <xf numFmtId="7" fontId="24" fillId="5" borderId="2" xfId="0" applyNumberFormat="1" applyFont="1" applyFill="1" applyBorder="1" applyAlignment="1" applyProtection="1">
      <alignment wrapText="1"/>
      <protection locked="0"/>
    </xf>
    <xf numFmtId="7" fontId="24" fillId="5" borderId="12" xfId="0" applyNumberFormat="1" applyFont="1" applyFill="1" applyBorder="1" applyAlignment="1" applyProtection="1">
      <alignment wrapText="1"/>
      <protection locked="0"/>
    </xf>
    <xf numFmtId="7" fontId="24" fillId="5" borderId="53" xfId="0" applyNumberFormat="1" applyFont="1" applyFill="1" applyBorder="1" applyAlignment="1" applyProtection="1">
      <alignment wrapText="1"/>
      <protection locked="0"/>
    </xf>
    <xf numFmtId="166" fontId="19" fillId="0" borderId="14" xfId="0" applyNumberFormat="1" applyFont="1" applyFill="1" applyBorder="1" applyAlignment="1" applyProtection="1">
      <alignment horizontal="right" vertical="center" wrapText="1"/>
      <protection locked="0"/>
    </xf>
    <xf numFmtId="166" fontId="19" fillId="0" borderId="11" xfId="0" applyNumberFormat="1" applyFont="1" applyFill="1" applyBorder="1" applyAlignment="1" applyProtection="1">
      <alignment horizontal="right" vertical="center" wrapText="1"/>
      <protection locked="0"/>
    </xf>
    <xf numFmtId="166" fontId="19" fillId="0" borderId="25" xfId="0" applyNumberFormat="1" applyFont="1" applyFill="1" applyBorder="1" applyAlignment="1" applyProtection="1">
      <alignment horizontal="right" vertical="center" wrapText="1"/>
      <protection locked="0"/>
    </xf>
    <xf numFmtId="166" fontId="19" fillId="0" borderId="19" xfId="0" applyNumberFormat="1" applyFont="1" applyFill="1" applyBorder="1" applyAlignment="1" applyProtection="1">
      <alignment horizontal="right" vertical="center" wrapText="1"/>
      <protection locked="0"/>
    </xf>
    <xf numFmtId="166" fontId="19" fillId="0" borderId="5" xfId="0" applyNumberFormat="1" applyFont="1" applyFill="1" applyBorder="1" applyAlignment="1" applyProtection="1">
      <alignment horizontal="right" vertical="center" wrapText="1"/>
      <protection locked="0"/>
    </xf>
    <xf numFmtId="166" fontId="19" fillId="5" borderId="19" xfId="0" applyNumberFormat="1" applyFont="1" applyFill="1" applyBorder="1" applyAlignment="1" applyProtection="1">
      <alignment wrapText="1"/>
      <protection locked="0"/>
    </xf>
    <xf numFmtId="166" fontId="19" fillId="5" borderId="3" xfId="0" applyNumberFormat="1" applyFont="1" applyFill="1" applyBorder="1" applyAlignment="1" applyProtection="1">
      <alignment wrapText="1"/>
      <protection locked="0"/>
    </xf>
    <xf numFmtId="166" fontId="19" fillId="5" borderId="25" xfId="0" applyNumberFormat="1" applyFont="1" applyFill="1" applyBorder="1" applyAlignment="1" applyProtection="1">
      <alignment wrapText="1"/>
      <protection locked="0"/>
    </xf>
    <xf numFmtId="166" fontId="19" fillId="5" borderId="13" xfId="0" applyNumberFormat="1" applyFont="1" applyFill="1" applyBorder="1" applyAlignment="1" applyProtection="1">
      <alignment wrapText="1"/>
      <protection locked="0"/>
    </xf>
    <xf numFmtId="166" fontId="19" fillId="5" borderId="15" xfId="0" applyNumberFormat="1" applyFont="1" applyFill="1" applyBorder="1" applyAlignment="1" applyProtection="1">
      <alignment wrapText="1"/>
      <protection locked="0"/>
    </xf>
    <xf numFmtId="166" fontId="19" fillId="5" borderId="17" xfId="0" applyNumberFormat="1" applyFont="1" applyFill="1" applyBorder="1" applyAlignment="1" applyProtection="1">
      <alignment wrapText="1"/>
      <protection locked="0"/>
    </xf>
    <xf numFmtId="166" fontId="19" fillId="5" borderId="18" xfId="0" applyNumberFormat="1" applyFont="1" applyFill="1" applyBorder="1" applyAlignment="1" applyProtection="1">
      <alignment wrapText="1"/>
      <protection locked="0"/>
    </xf>
    <xf numFmtId="166" fontId="19" fillId="5" borderId="14" xfId="0" applyNumberFormat="1" applyFont="1" applyFill="1" applyBorder="1" applyAlignment="1" applyProtection="1">
      <alignment wrapText="1"/>
      <protection locked="0"/>
    </xf>
    <xf numFmtId="166" fontId="19" fillId="5" borderId="54" xfId="0" applyNumberFormat="1" applyFont="1" applyFill="1" applyBorder="1" applyAlignment="1" applyProtection="1">
      <alignment wrapText="1"/>
      <protection locked="0"/>
    </xf>
    <xf numFmtId="166" fontId="19" fillId="5" borderId="40" xfId="0" applyNumberFormat="1" applyFont="1" applyFill="1" applyBorder="1" applyAlignment="1" applyProtection="1">
      <alignment wrapText="1"/>
      <protection locked="0"/>
    </xf>
    <xf numFmtId="166" fontId="19" fillId="5" borderId="38" xfId="0" applyNumberFormat="1" applyFont="1" applyFill="1" applyBorder="1" applyAlignment="1" applyProtection="1">
      <alignment wrapText="1"/>
      <protection locked="0"/>
    </xf>
    <xf numFmtId="49" fontId="20" fillId="6" borderId="2" xfId="0" applyNumberFormat="1" applyFont="1" applyFill="1" applyBorder="1" applyAlignment="1" applyProtection="1">
      <alignment horizontal="center" vertical="center"/>
    </xf>
    <xf numFmtId="49" fontId="22" fillId="3" borderId="53" xfId="0" applyNumberFormat="1" applyFont="1" applyFill="1" applyBorder="1" applyAlignment="1" applyProtection="1">
      <alignment horizontal="center" vertical="center" wrapText="1"/>
    </xf>
    <xf numFmtId="0" fontId="53" fillId="0" borderId="0" xfId="0" applyFont="1" applyProtection="1"/>
    <xf numFmtId="0" fontId="42" fillId="0" borderId="20" xfId="0" applyFont="1" applyBorder="1" applyProtection="1"/>
    <xf numFmtId="0" fontId="55" fillId="0" borderId="0" xfId="0" applyFont="1" applyFill="1" applyBorder="1" applyProtection="1"/>
    <xf numFmtId="0" fontId="56" fillId="0" borderId="0" xfId="0" applyFont="1" applyFill="1" applyBorder="1" applyProtection="1"/>
    <xf numFmtId="0" fontId="40" fillId="0" borderId="12" xfId="0" applyFont="1" applyBorder="1"/>
    <xf numFmtId="0" fontId="40" fillId="0" borderId="4" xfId="0" applyFont="1" applyBorder="1"/>
    <xf numFmtId="0" fontId="40" fillId="0" borderId="4" xfId="2" applyFont="1" applyBorder="1" applyAlignment="1" applyProtection="1"/>
    <xf numFmtId="0" fontId="40" fillId="0" borderId="4" xfId="0" applyFont="1" applyBorder="1" applyProtection="1"/>
    <xf numFmtId="0" fontId="40" fillId="0" borderId="4" xfId="0" applyFont="1" applyBorder="1" applyAlignment="1">
      <alignment wrapText="1"/>
    </xf>
    <xf numFmtId="0" fontId="40" fillId="0" borderId="4" xfId="0" applyFont="1" applyFill="1" applyBorder="1" applyAlignment="1">
      <alignment wrapText="1"/>
    </xf>
    <xf numFmtId="0" fontId="31" fillId="24" borderId="44" xfId="0" applyFont="1" applyFill="1" applyBorder="1" applyAlignment="1" applyProtection="1">
      <alignment horizontal="center" vertical="center" wrapText="1"/>
    </xf>
    <xf numFmtId="49" fontId="9" fillId="24" borderId="45" xfId="0" applyNumberFormat="1" applyFont="1" applyFill="1" applyBorder="1" applyAlignment="1" applyProtection="1">
      <alignment horizontal="center" vertical="center" wrapText="1"/>
    </xf>
    <xf numFmtId="0" fontId="9" fillId="24" borderId="41" xfId="0" applyNumberFormat="1" applyFont="1" applyFill="1" applyBorder="1" applyAlignment="1" applyProtection="1">
      <alignment horizontal="center" vertical="center" wrapText="1"/>
    </xf>
    <xf numFmtId="7" fontId="31" fillId="24" borderId="34" xfId="0" applyNumberFormat="1" applyFont="1" applyFill="1" applyBorder="1" applyAlignment="1" applyProtection="1">
      <alignment horizontal="center" vertical="center" wrapText="1"/>
    </xf>
    <xf numFmtId="7" fontId="31" fillId="24" borderId="43" xfId="0" applyNumberFormat="1" applyFont="1" applyFill="1" applyBorder="1" applyAlignment="1" applyProtection="1">
      <alignment horizontal="center" vertical="center" wrapText="1"/>
    </xf>
    <xf numFmtId="49" fontId="22" fillId="3" borderId="56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Fill="1" applyBorder="1" applyProtection="1">
      <protection locked="0"/>
    </xf>
    <xf numFmtId="0" fontId="42" fillId="0" borderId="0" xfId="0" applyFont="1" applyAlignment="1">
      <alignment vertical="center"/>
    </xf>
    <xf numFmtId="0" fontId="31" fillId="24" borderId="41" xfId="0" applyFont="1" applyFill="1" applyBorder="1" applyAlignment="1" applyProtection="1">
      <alignment horizontal="center" vertical="center" wrapText="1"/>
    </xf>
    <xf numFmtId="8" fontId="24" fillId="17" borderId="25" xfId="0" applyNumberFormat="1" applyFont="1" applyFill="1" applyBorder="1" applyAlignment="1" applyProtection="1">
      <alignment horizontal="right" vertical="center"/>
    </xf>
    <xf numFmtId="8" fontId="19" fillId="0" borderId="12" xfId="0" applyNumberFormat="1" applyFont="1" applyFill="1" applyBorder="1" applyAlignment="1" applyProtection="1">
      <alignment horizontal="center" vertical="center" wrapText="1"/>
      <protection locked="0"/>
    </xf>
    <xf numFmtId="8" fontId="19" fillId="0" borderId="4" xfId="0" applyNumberFormat="1" applyFont="1" applyFill="1" applyBorder="1" applyAlignment="1" applyProtection="1">
      <alignment horizontal="center" vertical="center" wrapText="1"/>
      <protection locked="0"/>
    </xf>
    <xf numFmtId="8" fontId="19" fillId="5" borderId="4" xfId="0" applyNumberFormat="1" applyFont="1" applyFill="1" applyBorder="1" applyAlignment="1" applyProtection="1">
      <alignment horizontal="center" vertical="center" wrapText="1"/>
      <protection locked="0"/>
    </xf>
    <xf numFmtId="8" fontId="19" fillId="5" borderId="53" xfId="0" applyNumberFormat="1" applyFont="1" applyFill="1" applyBorder="1" applyAlignment="1" applyProtection="1">
      <alignment horizontal="center" vertical="center" wrapText="1"/>
      <protection locked="0"/>
    </xf>
    <xf numFmtId="4" fontId="7" fillId="9" borderId="29" xfId="0" applyNumberFormat="1" applyFont="1" applyFill="1" applyBorder="1" applyAlignment="1" applyProtection="1">
      <alignment horizontal="center" vertical="center" wrapText="1"/>
    </xf>
    <xf numFmtId="1" fontId="59" fillId="24" borderId="35" xfId="0" applyNumberFormat="1" applyFont="1" applyFill="1" applyBorder="1" applyAlignment="1" applyProtection="1">
      <alignment horizontal="center" vertical="center" wrapText="1"/>
      <protection locked="0"/>
    </xf>
    <xf numFmtId="49" fontId="34" fillId="11" borderId="29" xfId="0" applyNumberFormat="1" applyFont="1" applyFill="1" applyBorder="1" applyAlignment="1" applyProtection="1">
      <alignment horizontal="left" vertical="center" wrapText="1"/>
      <protection locked="0"/>
    </xf>
    <xf numFmtId="49" fontId="6" fillId="11" borderId="3" xfId="0" applyNumberFormat="1" applyFont="1" applyFill="1" applyBorder="1" applyAlignment="1" applyProtection="1">
      <alignment horizontal="left" vertical="center" wrapText="1"/>
      <protection locked="0"/>
    </xf>
    <xf numFmtId="0" fontId="17" fillId="19" borderId="0" xfId="0" applyFont="1" applyFill="1" applyBorder="1" applyProtection="1"/>
    <xf numFmtId="0" fontId="31" fillId="24" borderId="38" xfId="0" applyFont="1" applyFill="1" applyBorder="1" applyAlignment="1" applyProtection="1">
      <alignment horizontal="center" vertical="center" wrapText="1"/>
    </xf>
    <xf numFmtId="7" fontId="37" fillId="18" borderId="36" xfId="0" applyNumberFormat="1" applyFont="1" applyFill="1" applyBorder="1" applyAlignment="1" applyProtection="1">
      <alignment horizontal="center" vertical="center"/>
    </xf>
    <xf numFmtId="0" fontId="31" fillId="24" borderId="64" xfId="0" applyFont="1" applyFill="1" applyBorder="1" applyAlignment="1" applyProtection="1">
      <alignment horizontal="center" vertical="center" wrapText="1"/>
    </xf>
    <xf numFmtId="166" fontId="37" fillId="18" borderId="35" xfId="0" applyNumberFormat="1" applyFont="1" applyFill="1" applyBorder="1" applyAlignment="1" applyProtection="1">
      <alignment horizontal="center" vertical="center"/>
    </xf>
    <xf numFmtId="1" fontId="22" fillId="18" borderId="37" xfId="0" applyNumberFormat="1" applyFont="1" applyFill="1" applyBorder="1" applyAlignment="1" applyProtection="1">
      <alignment horizontal="center" vertical="center"/>
    </xf>
    <xf numFmtId="166" fontId="37" fillId="18" borderId="35" xfId="0" applyNumberFormat="1" applyFont="1" applyFill="1" applyBorder="1" applyAlignment="1" applyProtection="1">
      <alignment horizontal="right" vertical="center"/>
    </xf>
    <xf numFmtId="166" fontId="37" fillId="18" borderId="40" xfId="0" applyNumberFormat="1" applyFont="1" applyFill="1" applyBorder="1" applyAlignment="1" applyProtection="1">
      <alignment horizontal="right" vertical="center"/>
    </xf>
    <xf numFmtId="40" fontId="37" fillId="18" borderId="37" xfId="0" applyNumberFormat="1" applyFont="1" applyFill="1" applyBorder="1" applyAlignment="1" applyProtection="1">
      <alignment horizontal="center" vertical="center"/>
    </xf>
    <xf numFmtId="166" fontId="37" fillId="18" borderId="37" xfId="0" applyNumberFormat="1" applyFont="1" applyFill="1" applyBorder="1" applyAlignment="1" applyProtection="1">
      <alignment horizontal="right" vertical="center"/>
    </xf>
    <xf numFmtId="2" fontId="37" fillId="18" borderId="35" xfId="0" applyNumberFormat="1" applyFont="1" applyFill="1" applyBorder="1" applyAlignment="1" applyProtection="1">
      <alignment horizontal="center" vertical="center"/>
    </xf>
    <xf numFmtId="2" fontId="37" fillId="18" borderId="29" xfId="0" applyNumberFormat="1" applyFont="1" applyFill="1" applyBorder="1" applyAlignment="1" applyProtection="1">
      <alignment horizontal="left" vertical="center"/>
    </xf>
    <xf numFmtId="4" fontId="37" fillId="18" borderId="37" xfId="0" applyNumberFormat="1" applyFont="1" applyFill="1" applyBorder="1" applyAlignment="1" applyProtection="1">
      <alignment horizontal="center" vertical="center" wrapText="1"/>
    </xf>
    <xf numFmtId="4" fontId="37" fillId="18" borderId="40" xfId="0" applyNumberFormat="1" applyFont="1" applyFill="1" applyBorder="1" applyAlignment="1" applyProtection="1">
      <alignment horizontal="center" vertical="center" wrapText="1"/>
    </xf>
    <xf numFmtId="40" fontId="37" fillId="18" borderId="35" xfId="0" applyNumberFormat="1" applyFont="1" applyFill="1" applyBorder="1" applyAlignment="1" applyProtection="1">
      <alignment horizontal="center" vertical="center" wrapText="1"/>
    </xf>
    <xf numFmtId="40" fontId="37" fillId="18" borderId="57" xfId="0" applyNumberFormat="1" applyFont="1" applyFill="1" applyBorder="1" applyAlignment="1" applyProtection="1">
      <alignment horizontal="center" vertical="center" wrapText="1"/>
    </xf>
    <xf numFmtId="8" fontId="31" fillId="18" borderId="33" xfId="0" applyNumberFormat="1" applyFont="1" applyFill="1" applyBorder="1" applyAlignment="1" applyProtection="1">
      <alignment horizontal="center" vertical="center"/>
    </xf>
    <xf numFmtId="168" fontId="24" fillId="0" borderId="14" xfId="0" applyNumberFormat="1" applyFont="1" applyBorder="1" applyAlignment="1" applyProtection="1">
      <alignment horizontal="center" vertical="center" wrapText="1"/>
      <protection locked="0"/>
    </xf>
    <xf numFmtId="168" fontId="24" fillId="0" borderId="13" xfId="0" applyNumberFormat="1" applyFont="1" applyBorder="1" applyAlignment="1" applyProtection="1">
      <alignment horizontal="center" vertical="center" wrapText="1"/>
      <protection locked="0"/>
    </xf>
    <xf numFmtId="168" fontId="24" fillId="0" borderId="15" xfId="0" applyNumberFormat="1" applyFont="1" applyBorder="1" applyAlignment="1" applyProtection="1">
      <alignment horizontal="center" vertical="center" wrapText="1"/>
      <protection locked="0"/>
    </xf>
    <xf numFmtId="168" fontId="24" fillId="0" borderId="54" xfId="0" applyNumberFormat="1" applyFont="1" applyBorder="1" applyAlignment="1" applyProtection="1">
      <alignment horizontal="center" vertical="center" wrapText="1"/>
      <protection locked="0"/>
    </xf>
    <xf numFmtId="168" fontId="24" fillId="0" borderId="13" xfId="0" applyNumberFormat="1" applyFont="1" applyFill="1" applyBorder="1" applyAlignment="1" applyProtection="1">
      <alignment horizontal="center" vertical="center"/>
      <protection locked="0"/>
    </xf>
    <xf numFmtId="8" fontId="21" fillId="23" borderId="21" xfId="0" applyNumberFormat="1" applyFont="1" applyFill="1" applyBorder="1" applyAlignment="1" applyProtection="1">
      <alignment wrapText="1"/>
    </xf>
    <xf numFmtId="8" fontId="21" fillId="23" borderId="4" xfId="0" applyNumberFormat="1" applyFont="1" applyFill="1" applyBorder="1" applyAlignment="1" applyProtection="1">
      <alignment wrapText="1"/>
    </xf>
    <xf numFmtId="7" fontId="63" fillId="24" borderId="43" xfId="0" applyNumberFormat="1" applyFont="1" applyFill="1" applyBorder="1" applyAlignment="1" applyProtection="1">
      <alignment horizontal="center" vertical="center" wrapText="1"/>
    </xf>
    <xf numFmtId="7" fontId="64" fillId="24" borderId="42" xfId="0" applyNumberFormat="1" applyFont="1" applyFill="1" applyBorder="1" applyAlignment="1" applyProtection="1">
      <alignment horizontal="center" vertical="center" wrapText="1"/>
    </xf>
    <xf numFmtId="49" fontId="4" fillId="11" borderId="2" xfId="0" applyNumberFormat="1" applyFont="1" applyFill="1" applyBorder="1" applyAlignment="1" applyProtection="1">
      <alignment horizontal="left" vertical="top" wrapText="1"/>
      <protection locked="0"/>
    </xf>
    <xf numFmtId="49" fontId="5" fillId="11" borderId="29" xfId="0" applyNumberFormat="1" applyFont="1" applyFill="1" applyBorder="1" applyAlignment="1" applyProtection="1">
      <alignment horizontal="left" vertical="center" wrapText="1"/>
      <protection locked="0"/>
    </xf>
    <xf numFmtId="8" fontId="50" fillId="11" borderId="29" xfId="0" applyNumberFormat="1" applyFont="1" applyFill="1" applyBorder="1" applyAlignment="1" applyProtection="1">
      <alignment horizontal="center" vertical="center"/>
    </xf>
    <xf numFmtId="8" fontId="50" fillId="11" borderId="2" xfId="0" applyNumberFormat="1" applyFont="1" applyFill="1" applyBorder="1" applyAlignment="1" applyProtection="1">
      <alignment horizontal="center" vertical="center"/>
    </xf>
    <xf numFmtId="8" fontId="50" fillId="11" borderId="4" xfId="0" applyNumberFormat="1" applyFont="1" applyFill="1" applyBorder="1" applyAlignment="1" applyProtection="1">
      <alignment horizontal="center" vertical="center"/>
    </xf>
    <xf numFmtId="8" fontId="50" fillId="11" borderId="35" xfId="0" applyNumberFormat="1" applyFont="1" applyFill="1" applyBorder="1" applyAlignment="1" applyProtection="1">
      <alignment horizontal="center" vertical="center"/>
    </xf>
    <xf numFmtId="8" fontId="21" fillId="23" borderId="21" xfId="0" applyNumberFormat="1" applyFont="1" applyFill="1" applyBorder="1" applyAlignment="1" applyProtection="1">
      <alignment horizontal="right" vertical="center" wrapText="1"/>
    </xf>
    <xf numFmtId="8" fontId="21" fillId="23" borderId="4" xfId="0" applyNumberFormat="1" applyFont="1" applyFill="1" applyBorder="1" applyAlignment="1" applyProtection="1">
      <alignment horizontal="right" vertical="center" wrapText="1"/>
    </xf>
    <xf numFmtId="8" fontId="21" fillId="23" borderId="53" xfId="0" applyNumberFormat="1" applyFont="1" applyFill="1" applyBorder="1" applyAlignment="1" applyProtection="1">
      <alignment horizontal="right" vertical="center" wrapText="1"/>
    </xf>
    <xf numFmtId="4" fontId="35" fillId="17" borderId="29" xfId="0" applyNumberFormat="1" applyFont="1" applyFill="1" applyBorder="1" applyAlignment="1" applyProtection="1">
      <alignment horizontal="right" vertical="center"/>
    </xf>
    <xf numFmtId="166" fontId="35" fillId="17" borderId="29" xfId="0" applyNumberFormat="1" applyFont="1" applyFill="1" applyBorder="1" applyAlignment="1" applyProtection="1">
      <alignment horizontal="right" vertical="center"/>
    </xf>
    <xf numFmtId="4" fontId="35" fillId="17" borderId="2" xfId="0" applyNumberFormat="1" applyFont="1" applyFill="1" applyBorder="1" applyAlignment="1" applyProtection="1">
      <alignment horizontal="right" vertical="center"/>
    </xf>
    <xf numFmtId="166" fontId="35" fillId="17" borderId="2" xfId="0" applyNumberFormat="1" applyFont="1" applyFill="1" applyBorder="1" applyAlignment="1" applyProtection="1">
      <alignment horizontal="right" vertical="center"/>
    </xf>
    <xf numFmtId="4" fontId="35" fillId="17" borderId="4" xfId="0" applyNumberFormat="1" applyFont="1" applyFill="1" applyBorder="1" applyAlignment="1" applyProtection="1">
      <alignment horizontal="right" vertical="center"/>
    </xf>
    <xf numFmtId="166" fontId="35" fillId="17" borderId="4" xfId="0" applyNumberFormat="1" applyFont="1" applyFill="1" applyBorder="1" applyAlignment="1" applyProtection="1">
      <alignment horizontal="right" vertical="center"/>
    </xf>
    <xf numFmtId="4" fontId="35" fillId="17" borderId="35" xfId="0" applyNumberFormat="1" applyFont="1" applyFill="1" applyBorder="1" applyAlignment="1" applyProtection="1">
      <alignment horizontal="right" vertical="center"/>
    </xf>
    <xf numFmtId="166" fontId="35" fillId="17" borderId="35" xfId="0" applyNumberFormat="1" applyFont="1" applyFill="1" applyBorder="1" applyAlignment="1" applyProtection="1">
      <alignment horizontal="right" vertical="center"/>
    </xf>
    <xf numFmtId="8" fontId="24" fillId="17" borderId="32" xfId="0" applyNumberFormat="1" applyFont="1" applyFill="1" applyBorder="1" applyAlignment="1" applyProtection="1">
      <alignment horizontal="right" vertical="center"/>
    </xf>
    <xf numFmtId="8" fontId="38" fillId="18" borderId="33" xfId="0" applyNumberFormat="1" applyFont="1" applyFill="1" applyBorder="1" applyAlignment="1" applyProtection="1">
      <alignment horizontal="center" vertical="center"/>
    </xf>
    <xf numFmtId="0" fontId="35" fillId="17" borderId="55" xfId="0" applyNumberFormat="1" applyFont="1" applyFill="1" applyBorder="1" applyAlignment="1" applyProtection="1">
      <alignment horizontal="center" vertical="center" wrapText="1"/>
    </xf>
    <xf numFmtId="0" fontId="35" fillId="17" borderId="4" xfId="0" applyNumberFormat="1" applyFont="1" applyFill="1" applyBorder="1" applyAlignment="1" applyProtection="1">
      <alignment horizontal="center" vertical="center" wrapText="1"/>
    </xf>
    <xf numFmtId="0" fontId="35" fillId="17" borderId="29" xfId="0" applyNumberFormat="1" applyFont="1" applyFill="1" applyBorder="1" applyAlignment="1" applyProtection="1">
      <alignment horizontal="center" vertical="center" wrapText="1"/>
    </xf>
    <xf numFmtId="0" fontId="35" fillId="17" borderId="53" xfId="0" applyNumberFormat="1" applyFont="1" applyFill="1" applyBorder="1" applyAlignment="1" applyProtection="1">
      <alignment horizontal="center" vertical="center" wrapText="1"/>
    </xf>
    <xf numFmtId="8" fontId="65" fillId="17" borderId="21" xfId="0" applyNumberFormat="1" applyFont="1" applyFill="1" applyBorder="1" applyAlignment="1" applyProtection="1">
      <alignment horizontal="right" vertical="center"/>
    </xf>
    <xf numFmtId="8" fontId="65" fillId="17" borderId="51" xfId="0" applyNumberFormat="1" applyFont="1" applyFill="1" applyBorder="1" applyAlignment="1" applyProtection="1">
      <alignment horizontal="right" vertical="center"/>
    </xf>
    <xf numFmtId="8" fontId="65" fillId="17" borderId="4" xfId="0" applyNumberFormat="1" applyFont="1" applyFill="1" applyBorder="1" applyAlignment="1" applyProtection="1">
      <alignment horizontal="right" vertical="center"/>
    </xf>
    <xf numFmtId="8" fontId="65" fillId="17" borderId="17" xfId="0" applyNumberFormat="1" applyFont="1" applyFill="1" applyBorder="1" applyAlignment="1" applyProtection="1">
      <alignment horizontal="right" vertical="center"/>
    </xf>
    <xf numFmtId="8" fontId="65" fillId="17" borderId="12" xfId="0" applyNumberFormat="1" applyFont="1" applyFill="1" applyBorder="1" applyAlignment="1" applyProtection="1">
      <alignment horizontal="right" vertical="center"/>
    </xf>
    <xf numFmtId="8" fontId="65" fillId="17" borderId="53" xfId="0" applyNumberFormat="1" applyFont="1" applyFill="1" applyBorder="1" applyAlignment="1" applyProtection="1">
      <alignment horizontal="right" vertical="center"/>
    </xf>
    <xf numFmtId="8" fontId="65" fillId="17" borderId="32" xfId="0" applyNumberFormat="1" applyFont="1" applyFill="1" applyBorder="1" applyAlignment="1" applyProtection="1">
      <alignment horizontal="right" vertical="center"/>
    </xf>
    <xf numFmtId="7" fontId="35" fillId="17" borderId="12" xfId="0" applyNumberFormat="1" applyFont="1" applyFill="1" applyBorder="1" applyAlignment="1" applyProtection="1">
      <alignment vertical="center"/>
    </xf>
    <xf numFmtId="7" fontId="35" fillId="17" borderId="12" xfId="0" applyNumberFormat="1" applyFont="1" applyFill="1" applyBorder="1" applyAlignment="1" applyProtection="1">
      <alignment horizontal="right" vertical="center"/>
    </xf>
    <xf numFmtId="7" fontId="35" fillId="17" borderId="9" xfId="0" applyNumberFormat="1" applyFont="1" applyFill="1" applyBorder="1" applyAlignment="1" applyProtection="1">
      <alignment horizontal="right" vertical="center"/>
    </xf>
    <xf numFmtId="166" fontId="44" fillId="17" borderId="24" xfId="0" applyNumberFormat="1" applyFont="1" applyFill="1" applyBorder="1" applyAlignment="1" applyProtection="1">
      <alignment horizontal="right" vertical="center"/>
    </xf>
    <xf numFmtId="7" fontId="35" fillId="17" borderId="18" xfId="0" applyNumberFormat="1" applyFont="1" applyFill="1" applyBorder="1" applyAlignment="1" applyProtection="1">
      <alignment horizontal="right" vertical="center"/>
    </xf>
    <xf numFmtId="166" fontId="44" fillId="17" borderId="13" xfId="0" applyNumberFormat="1" applyFont="1" applyFill="1" applyBorder="1" applyAlignment="1" applyProtection="1">
      <alignment horizontal="right" vertical="center"/>
    </xf>
    <xf numFmtId="7" fontId="35" fillId="17" borderId="29" xfId="0" applyNumberFormat="1" applyFont="1" applyFill="1" applyBorder="1" applyAlignment="1" applyProtection="1">
      <alignment vertical="center"/>
    </xf>
    <xf numFmtId="7" fontId="35" fillId="17" borderId="36" xfId="0" applyNumberFormat="1" applyFont="1" applyFill="1" applyBorder="1" applyAlignment="1" applyProtection="1">
      <alignment horizontal="right" vertical="center"/>
    </xf>
    <xf numFmtId="7" fontId="35" fillId="17" borderId="52" xfId="0" applyNumberFormat="1" applyFont="1" applyFill="1" applyBorder="1" applyAlignment="1" applyProtection="1">
      <alignment horizontal="right" vertical="center"/>
    </xf>
    <xf numFmtId="166" fontId="44" fillId="17" borderId="54" xfId="0" applyNumberFormat="1" applyFont="1" applyFill="1" applyBorder="1" applyAlignment="1" applyProtection="1">
      <alignment horizontal="right" vertical="center"/>
    </xf>
    <xf numFmtId="2" fontId="33" fillId="17" borderId="14" xfId="0" applyNumberFormat="1" applyFont="1" applyFill="1" applyBorder="1" applyAlignment="1" applyProtection="1">
      <alignment horizontal="center" vertical="center" wrapText="1"/>
    </xf>
    <xf numFmtId="2" fontId="33" fillId="17" borderId="15" xfId="0" applyNumberFormat="1" applyFont="1" applyFill="1" applyBorder="1" applyAlignment="1" applyProtection="1">
      <alignment horizontal="center" vertical="center" wrapText="1"/>
    </xf>
    <xf numFmtId="2" fontId="33" fillId="17" borderId="13" xfId="0" applyNumberFormat="1" applyFont="1" applyFill="1" applyBorder="1" applyAlignment="1" applyProtection="1">
      <alignment horizontal="center" vertical="center" wrapText="1"/>
    </xf>
    <xf numFmtId="0" fontId="48" fillId="25" borderId="43" xfId="0" applyNumberFormat="1" applyFont="1" applyFill="1" applyBorder="1" applyAlignment="1" applyProtection="1">
      <alignment horizontal="center" vertical="center" wrapText="1"/>
    </xf>
    <xf numFmtId="1" fontId="58" fillId="25" borderId="45" xfId="0" applyNumberFormat="1" applyFont="1" applyFill="1" applyBorder="1" applyAlignment="1" applyProtection="1">
      <alignment horizontal="center" vertical="center" wrapText="1"/>
      <protection locked="0"/>
    </xf>
    <xf numFmtId="0" fontId="48" fillId="25" borderId="45" xfId="0" applyNumberFormat="1" applyFont="1" applyFill="1" applyBorder="1" applyAlignment="1" applyProtection="1">
      <alignment horizontal="center" vertical="center" wrapText="1"/>
    </xf>
    <xf numFmtId="0" fontId="48" fillId="25" borderId="44" xfId="0" applyNumberFormat="1" applyFont="1" applyFill="1" applyBorder="1" applyAlignment="1" applyProtection="1">
      <alignment horizontal="center" vertical="center" wrapText="1"/>
    </xf>
    <xf numFmtId="0" fontId="48" fillId="25" borderId="50" xfId="0" applyNumberFormat="1" applyFont="1" applyFill="1" applyBorder="1" applyAlignment="1" applyProtection="1">
      <alignment horizontal="center" vertical="center" wrapText="1"/>
    </xf>
    <xf numFmtId="0" fontId="48" fillId="25" borderId="33" xfId="0" applyNumberFormat="1" applyFont="1" applyFill="1" applyBorder="1" applyAlignment="1" applyProtection="1">
      <alignment horizontal="center" vertical="center" wrapText="1"/>
    </xf>
    <xf numFmtId="0" fontId="48" fillId="25" borderId="36" xfId="0" applyNumberFormat="1" applyFont="1" applyFill="1" applyBorder="1" applyAlignment="1" applyProtection="1">
      <alignment horizontal="center" vertical="center" wrapText="1"/>
    </xf>
    <xf numFmtId="0" fontId="48" fillId="25" borderId="40" xfId="0" applyNumberFormat="1" applyFont="1" applyFill="1" applyBorder="1" applyAlignment="1" applyProtection="1">
      <alignment horizontal="center" vertical="center" wrapText="1"/>
    </xf>
    <xf numFmtId="0" fontId="48" fillId="25" borderId="41" xfId="0" applyNumberFormat="1" applyFont="1" applyFill="1" applyBorder="1" applyAlignment="1" applyProtection="1">
      <alignment horizontal="center" vertical="center" wrapText="1"/>
    </xf>
    <xf numFmtId="0" fontId="48" fillId="25" borderId="37" xfId="0" applyNumberFormat="1" applyFont="1" applyFill="1" applyBorder="1" applyAlignment="1" applyProtection="1">
      <alignment horizontal="center" vertical="center" wrapText="1"/>
    </xf>
    <xf numFmtId="1" fontId="38" fillId="25" borderId="43" xfId="0" applyNumberFormat="1" applyFont="1" applyFill="1" applyBorder="1" applyAlignment="1" applyProtection="1">
      <alignment horizontal="center" vertical="center"/>
    </xf>
    <xf numFmtId="1" fontId="1" fillId="25" borderId="45" xfId="0" applyNumberFormat="1" applyFont="1" applyFill="1" applyBorder="1" applyAlignment="1" applyProtection="1">
      <alignment horizontal="center" vertical="center"/>
    </xf>
    <xf numFmtId="0" fontId="37" fillId="25" borderId="50" xfId="0" applyFont="1" applyFill="1" applyBorder="1" applyAlignment="1" applyProtection="1">
      <alignment horizontal="center" vertical="center"/>
    </xf>
    <xf numFmtId="0" fontId="38" fillId="25" borderId="45" xfId="0" applyFont="1" applyFill="1" applyBorder="1" applyAlignment="1" applyProtection="1">
      <alignment horizontal="center" vertical="center"/>
    </xf>
    <xf numFmtId="1" fontId="37" fillId="25" borderId="45" xfId="0" applyNumberFormat="1" applyFont="1" applyFill="1" applyBorder="1" applyAlignment="1" applyProtection="1">
      <alignment horizontal="center" vertical="center"/>
    </xf>
    <xf numFmtId="1" fontId="38" fillId="25" borderId="45" xfId="0" applyNumberFormat="1" applyFont="1" applyFill="1" applyBorder="1" applyAlignment="1" applyProtection="1">
      <alignment horizontal="center" vertical="center"/>
    </xf>
    <xf numFmtId="1" fontId="38" fillId="25" borderId="33" xfId="0" applyNumberFormat="1" applyFont="1" applyFill="1" applyBorder="1" applyAlignment="1" applyProtection="1">
      <alignment horizontal="center" vertical="center"/>
    </xf>
    <xf numFmtId="1" fontId="37" fillId="25" borderId="43" xfId="0" applyNumberFormat="1" applyFont="1" applyFill="1" applyBorder="1" applyAlignment="1" applyProtection="1">
      <alignment horizontal="center" vertical="center" wrapText="1"/>
    </xf>
    <xf numFmtId="1" fontId="37" fillId="25" borderId="33" xfId="0" applyNumberFormat="1" applyFont="1" applyFill="1" applyBorder="1" applyAlignment="1" applyProtection="1">
      <alignment horizontal="center" vertical="center" wrapText="1"/>
    </xf>
    <xf numFmtId="3" fontId="38" fillId="25" borderId="45" xfId="0" applyNumberFormat="1" applyFont="1" applyFill="1" applyBorder="1" applyAlignment="1" applyProtection="1">
      <alignment horizontal="center" vertical="center" wrapText="1"/>
    </xf>
    <xf numFmtId="0" fontId="37" fillId="25" borderId="45" xfId="0" applyFont="1" applyFill="1" applyBorder="1" applyAlignment="1" applyProtection="1">
      <alignment horizontal="center" vertical="center"/>
    </xf>
    <xf numFmtId="0" fontId="37" fillId="25" borderId="33" xfId="0" applyFont="1" applyFill="1" applyBorder="1" applyAlignment="1" applyProtection="1">
      <alignment horizontal="center" vertical="center"/>
    </xf>
    <xf numFmtId="4" fontId="37" fillId="25" borderId="43" xfId="0" applyNumberFormat="1" applyFont="1" applyFill="1" applyBorder="1" applyAlignment="1" applyProtection="1">
      <alignment horizontal="center" vertical="center" wrapText="1"/>
    </xf>
    <xf numFmtId="4" fontId="37" fillId="25" borderId="45" xfId="0" applyNumberFormat="1" applyFont="1" applyFill="1" applyBorder="1" applyAlignment="1" applyProtection="1">
      <alignment horizontal="center" vertical="center"/>
    </xf>
    <xf numFmtId="2" fontId="37" fillId="25" borderId="45" xfId="0" applyNumberFormat="1" applyFont="1" applyFill="1" applyBorder="1" applyAlignment="1" applyProtection="1">
      <alignment horizontal="center" vertical="center"/>
    </xf>
    <xf numFmtId="7" fontId="37" fillId="25" borderId="45" xfId="0" applyNumberFormat="1" applyFont="1" applyFill="1" applyBorder="1" applyAlignment="1" applyProtection="1">
      <alignment horizontal="center" vertical="center"/>
    </xf>
    <xf numFmtId="166" fontId="37" fillId="25" borderId="45" xfId="0" applyNumberFormat="1" applyFont="1" applyFill="1" applyBorder="1" applyAlignment="1" applyProtection="1">
      <alignment horizontal="center" vertical="center"/>
    </xf>
    <xf numFmtId="167" fontId="38" fillId="25" borderId="45" xfId="0" applyNumberFormat="1" applyFont="1" applyFill="1" applyBorder="1" applyAlignment="1" applyProtection="1">
      <alignment horizontal="center" vertical="center" wrapText="1"/>
    </xf>
    <xf numFmtId="167" fontId="38" fillId="25" borderId="45" xfId="0" applyNumberFormat="1" applyFont="1" applyFill="1" applyBorder="1" applyAlignment="1" applyProtection="1">
      <alignment horizontal="center" vertical="center"/>
    </xf>
    <xf numFmtId="8" fontId="31" fillId="25" borderId="33" xfId="0" applyNumberFormat="1" applyFont="1" applyFill="1" applyBorder="1" applyAlignment="1" applyProtection="1">
      <alignment horizontal="center" vertical="center"/>
    </xf>
    <xf numFmtId="8" fontId="37" fillId="25" borderId="43" xfId="0" applyNumberFormat="1" applyFont="1" applyFill="1" applyBorder="1" applyAlignment="1" applyProtection="1">
      <alignment horizontal="center" vertical="center"/>
    </xf>
    <xf numFmtId="8" fontId="37" fillId="25" borderId="33" xfId="0" applyNumberFormat="1" applyFont="1" applyFill="1" applyBorder="1" applyAlignment="1" applyProtection="1">
      <alignment horizontal="center" vertical="center"/>
    </xf>
    <xf numFmtId="8" fontId="37" fillId="25" borderId="45" xfId="0" applyNumberFormat="1" applyFont="1" applyFill="1" applyBorder="1" applyAlignment="1" applyProtection="1">
      <alignment horizontal="center" vertical="center"/>
    </xf>
    <xf numFmtId="0" fontId="66" fillId="17" borderId="0" xfId="0" applyFont="1" applyFill="1" applyBorder="1" applyProtection="1"/>
    <xf numFmtId="0" fontId="66" fillId="23" borderId="1" xfId="0" applyFont="1" applyFill="1" applyBorder="1" applyProtection="1">
      <protection locked="0"/>
    </xf>
    <xf numFmtId="0" fontId="66" fillId="23" borderId="1" xfId="0" applyFont="1" applyFill="1" applyBorder="1" applyAlignment="1" applyProtection="1">
      <alignment vertical="center"/>
      <protection locked="0"/>
    </xf>
    <xf numFmtId="0" fontId="45" fillId="14" borderId="4" xfId="0" applyFont="1" applyFill="1" applyBorder="1" applyAlignment="1" applyProtection="1">
      <alignment horizontal="center" vertical="center"/>
    </xf>
    <xf numFmtId="7" fontId="29" fillId="14" borderId="53" xfId="0" applyNumberFormat="1" applyFont="1" applyFill="1" applyBorder="1" applyAlignment="1" applyProtection="1">
      <alignment horizontal="center" vertical="center" wrapText="1"/>
    </xf>
    <xf numFmtId="7" fontId="29" fillId="14" borderId="65" xfId="0" applyNumberFormat="1" applyFont="1" applyFill="1" applyBorder="1" applyAlignment="1" applyProtection="1">
      <alignment horizontal="center" vertical="center" wrapText="1"/>
    </xf>
    <xf numFmtId="7" fontId="22" fillId="16" borderId="52" xfId="0" applyNumberFormat="1" applyFont="1" applyFill="1" applyBorder="1" applyAlignment="1" applyProtection="1">
      <alignment horizontal="center" vertical="center" wrapText="1"/>
    </xf>
    <xf numFmtId="0" fontId="20" fillId="13" borderId="8" xfId="0" applyFont="1" applyFill="1" applyBorder="1" applyAlignment="1" applyProtection="1">
      <alignment horizontal="center" vertical="center"/>
    </xf>
    <xf numFmtId="7" fontId="22" fillId="13" borderId="1" xfId="0" applyNumberFormat="1" applyFont="1" applyFill="1" applyBorder="1" applyAlignment="1" applyProtection="1">
      <alignment horizontal="center" vertical="center" wrapText="1"/>
    </xf>
    <xf numFmtId="1" fontId="59" fillId="24" borderId="45" xfId="0" applyNumberFormat="1" applyFont="1" applyFill="1" applyBorder="1" applyAlignment="1" applyProtection="1">
      <alignment horizontal="center" vertical="center" wrapText="1"/>
      <protection locked="0"/>
    </xf>
    <xf numFmtId="1" fontId="38" fillId="25" borderId="37" xfId="0" applyNumberFormat="1" applyFont="1" applyFill="1" applyBorder="1" applyAlignment="1" applyProtection="1">
      <alignment horizontal="center" vertical="center"/>
    </xf>
    <xf numFmtId="1" fontId="1" fillId="25" borderId="35" xfId="0" applyNumberFormat="1" applyFont="1" applyFill="1" applyBorder="1" applyAlignment="1" applyProtection="1">
      <alignment horizontal="center" vertical="center"/>
    </xf>
    <xf numFmtId="0" fontId="37" fillId="25" borderId="39" xfId="0" applyFont="1" applyFill="1" applyBorder="1" applyAlignment="1" applyProtection="1">
      <alignment horizontal="center" vertical="center"/>
    </xf>
    <xf numFmtId="0" fontId="38" fillId="25" borderId="35" xfId="0" applyFont="1" applyFill="1" applyBorder="1" applyAlignment="1" applyProtection="1">
      <alignment horizontal="center" vertical="center"/>
    </xf>
    <xf numFmtId="1" fontId="37" fillId="25" borderId="35" xfId="0" applyNumberFormat="1" applyFont="1" applyFill="1" applyBorder="1" applyAlignment="1" applyProtection="1">
      <alignment horizontal="center" vertical="center"/>
    </xf>
    <xf numFmtId="1" fontId="38" fillId="25" borderId="35" xfId="0" applyNumberFormat="1" applyFont="1" applyFill="1" applyBorder="1" applyAlignment="1" applyProtection="1">
      <alignment horizontal="center" vertical="center"/>
    </xf>
    <xf numFmtId="1" fontId="38" fillId="25" borderId="40" xfId="0" applyNumberFormat="1" applyFont="1" applyFill="1" applyBorder="1" applyAlignment="1" applyProtection="1">
      <alignment horizontal="center" vertical="center"/>
    </xf>
    <xf numFmtId="1" fontId="37" fillId="25" borderId="37" xfId="0" applyNumberFormat="1" applyFont="1" applyFill="1" applyBorder="1" applyAlignment="1" applyProtection="1">
      <alignment horizontal="center" vertical="center" wrapText="1"/>
    </xf>
    <xf numFmtId="1" fontId="37" fillId="25" borderId="40" xfId="0" applyNumberFormat="1" applyFont="1" applyFill="1" applyBorder="1" applyAlignment="1" applyProtection="1">
      <alignment horizontal="center" vertical="center" wrapText="1"/>
    </xf>
    <xf numFmtId="3" fontId="38" fillId="25" borderId="35" xfId="0" applyNumberFormat="1" applyFont="1" applyFill="1" applyBorder="1" applyAlignment="1" applyProtection="1">
      <alignment horizontal="center" vertical="center" wrapText="1"/>
    </xf>
    <xf numFmtId="0" fontId="37" fillId="25" borderId="35" xfId="0" applyFont="1" applyFill="1" applyBorder="1" applyAlignment="1" applyProtection="1">
      <alignment horizontal="center" vertical="center"/>
    </xf>
    <xf numFmtId="0" fontId="37" fillId="25" borderId="40" xfId="0" applyFont="1" applyFill="1" applyBorder="1" applyAlignment="1" applyProtection="1">
      <alignment horizontal="center" vertical="center"/>
    </xf>
    <xf numFmtId="4" fontId="37" fillId="25" borderId="37" xfId="0" applyNumberFormat="1" applyFont="1" applyFill="1" applyBorder="1" applyAlignment="1" applyProtection="1">
      <alignment horizontal="center" vertical="center" wrapText="1"/>
    </xf>
    <xf numFmtId="4" fontId="37" fillId="25" borderId="35" xfId="0" applyNumberFormat="1" applyFont="1" applyFill="1" applyBorder="1" applyAlignment="1" applyProtection="1">
      <alignment horizontal="center" vertical="center"/>
    </xf>
    <xf numFmtId="2" fontId="37" fillId="25" borderId="35" xfId="0" applyNumberFormat="1" applyFont="1" applyFill="1" applyBorder="1" applyAlignment="1" applyProtection="1">
      <alignment horizontal="center" vertical="center"/>
    </xf>
    <xf numFmtId="7" fontId="37" fillId="25" borderId="35" xfId="0" applyNumberFormat="1" applyFont="1" applyFill="1" applyBorder="1" applyAlignment="1" applyProtection="1">
      <alignment horizontal="center" vertical="center"/>
    </xf>
    <xf numFmtId="166" fontId="37" fillId="25" borderId="35" xfId="0" applyNumberFormat="1" applyFont="1" applyFill="1" applyBorder="1" applyAlignment="1" applyProtection="1">
      <alignment horizontal="center" vertical="center"/>
    </xf>
    <xf numFmtId="167" fontId="38" fillId="25" borderId="35" xfId="0" applyNumberFormat="1" applyFont="1" applyFill="1" applyBorder="1" applyAlignment="1" applyProtection="1">
      <alignment horizontal="center" vertical="center" wrapText="1"/>
    </xf>
    <xf numFmtId="167" fontId="38" fillId="25" borderId="35" xfId="0" applyNumberFormat="1" applyFont="1" applyFill="1" applyBorder="1" applyAlignment="1" applyProtection="1">
      <alignment horizontal="center" vertical="center"/>
    </xf>
    <xf numFmtId="8" fontId="38" fillId="25" borderId="40" xfId="0" applyNumberFormat="1" applyFont="1" applyFill="1" applyBorder="1" applyAlignment="1" applyProtection="1">
      <alignment horizontal="center" vertical="center"/>
    </xf>
    <xf numFmtId="8" fontId="37" fillId="25" borderId="37" xfId="0" applyNumberFormat="1" applyFont="1" applyFill="1" applyBorder="1" applyAlignment="1" applyProtection="1">
      <alignment horizontal="center" vertical="center"/>
    </xf>
    <xf numFmtId="8" fontId="37" fillId="25" borderId="40" xfId="0" applyNumberFormat="1" applyFont="1" applyFill="1" applyBorder="1" applyAlignment="1" applyProtection="1">
      <alignment horizontal="center" vertical="center"/>
    </xf>
    <xf numFmtId="8" fontId="37" fillId="25" borderId="35" xfId="0" applyNumberFormat="1" applyFont="1" applyFill="1" applyBorder="1" applyAlignment="1" applyProtection="1">
      <alignment horizontal="center" vertical="center"/>
    </xf>
    <xf numFmtId="38" fontId="37" fillId="25" borderId="37" xfId="0" applyNumberFormat="1" applyFont="1" applyFill="1" applyBorder="1" applyAlignment="1" applyProtection="1">
      <alignment horizontal="center" vertical="center" wrapText="1"/>
    </xf>
    <xf numFmtId="38" fontId="37" fillId="25" borderId="35" xfId="0" applyNumberFormat="1" applyFont="1" applyFill="1" applyBorder="1" applyAlignment="1" applyProtection="1">
      <alignment horizontal="center" vertical="center" wrapText="1"/>
    </xf>
    <xf numFmtId="38" fontId="37" fillId="25" borderId="40" xfId="0" applyNumberFormat="1" applyFont="1" applyFill="1" applyBorder="1" applyAlignment="1" applyProtection="1">
      <alignment horizontal="center" vertical="center" wrapText="1"/>
    </xf>
    <xf numFmtId="40" fontId="37" fillId="25" borderId="37" xfId="0" applyNumberFormat="1" applyFont="1" applyFill="1" applyBorder="1" applyAlignment="1" applyProtection="1">
      <alignment horizontal="center" vertical="center" wrapText="1"/>
    </xf>
    <xf numFmtId="40" fontId="37" fillId="25" borderId="35" xfId="0" applyNumberFormat="1" applyFont="1" applyFill="1" applyBorder="1" applyAlignment="1" applyProtection="1">
      <alignment horizontal="center" vertical="center" wrapText="1"/>
    </xf>
    <xf numFmtId="40" fontId="37" fillId="25" borderId="40" xfId="0" applyNumberFormat="1" applyFont="1" applyFill="1" applyBorder="1" applyAlignment="1" applyProtection="1">
      <alignment horizontal="center" vertical="center" wrapText="1"/>
    </xf>
    <xf numFmtId="40" fontId="37" fillId="25" borderId="39" xfId="0" applyNumberFormat="1" applyFont="1" applyFill="1" applyBorder="1" applyAlignment="1" applyProtection="1">
      <alignment horizontal="center" vertical="center" wrapText="1"/>
    </xf>
    <xf numFmtId="0" fontId="48" fillId="25" borderId="68" xfId="0" applyNumberFormat="1" applyFont="1" applyFill="1" applyBorder="1" applyAlignment="1" applyProtection="1">
      <alignment horizontal="center" vertical="center" wrapText="1"/>
    </xf>
    <xf numFmtId="1" fontId="58" fillId="25" borderId="69" xfId="0" applyNumberFormat="1" applyFont="1" applyFill="1" applyBorder="1" applyAlignment="1" applyProtection="1">
      <alignment horizontal="center" vertical="center" wrapText="1"/>
      <protection locked="0"/>
    </xf>
    <xf numFmtId="0" fontId="48" fillId="25" borderId="69" xfId="0" applyNumberFormat="1" applyFont="1" applyFill="1" applyBorder="1" applyAlignment="1" applyProtection="1">
      <alignment horizontal="center" vertical="center" wrapText="1"/>
    </xf>
    <xf numFmtId="0" fontId="48" fillId="25" borderId="70" xfId="0" applyNumberFormat="1" applyFont="1" applyFill="1" applyBorder="1" applyAlignment="1" applyProtection="1">
      <alignment horizontal="center" vertical="center" wrapText="1"/>
    </xf>
    <xf numFmtId="0" fontId="48" fillId="25" borderId="71" xfId="0" applyNumberFormat="1" applyFont="1" applyFill="1" applyBorder="1" applyAlignment="1" applyProtection="1">
      <alignment horizontal="center" vertical="center" wrapText="1"/>
    </xf>
    <xf numFmtId="0" fontId="48" fillId="25" borderId="72" xfId="0" applyNumberFormat="1" applyFont="1" applyFill="1" applyBorder="1" applyAlignment="1" applyProtection="1">
      <alignment horizontal="center" vertical="center" wrapText="1"/>
    </xf>
    <xf numFmtId="0" fontId="48" fillId="25" borderId="66" xfId="0" applyNumberFormat="1" applyFont="1" applyFill="1" applyBorder="1" applyAlignment="1" applyProtection="1">
      <alignment horizontal="center" vertical="center" wrapText="1"/>
    </xf>
    <xf numFmtId="167" fontId="48" fillId="25" borderId="72" xfId="0" applyNumberFormat="1" applyFont="1" applyFill="1" applyBorder="1" applyAlignment="1" applyProtection="1">
      <alignment horizontal="center" vertical="center" wrapText="1"/>
    </xf>
    <xf numFmtId="0" fontId="49" fillId="25" borderId="68" xfId="0" applyNumberFormat="1" applyFont="1" applyFill="1" applyBorder="1" applyAlignment="1" applyProtection="1">
      <alignment horizontal="center" vertical="center" wrapText="1"/>
    </xf>
    <xf numFmtId="0" fontId="48" fillId="25" borderId="67" xfId="0" applyNumberFormat="1" applyFont="1" applyFill="1" applyBorder="1" applyAlignment="1" applyProtection="1">
      <alignment horizontal="center" vertical="center" wrapText="1"/>
    </xf>
    <xf numFmtId="1" fontId="36" fillId="17" borderId="53" xfId="0" applyNumberFormat="1" applyFont="1" applyFill="1" applyBorder="1" applyAlignment="1" applyProtection="1">
      <alignment horizontal="center" vertical="center" wrapText="1"/>
    </xf>
    <xf numFmtId="2" fontId="36" fillId="17" borderId="53" xfId="0" applyNumberFormat="1" applyFont="1" applyFill="1" applyBorder="1" applyProtection="1"/>
    <xf numFmtId="7" fontId="19" fillId="17" borderId="53" xfId="0" applyNumberFormat="1" applyFont="1" applyFill="1" applyBorder="1" applyProtection="1"/>
    <xf numFmtId="8" fontId="21" fillId="23" borderId="53" xfId="0" applyNumberFormat="1" applyFont="1" applyFill="1" applyBorder="1" applyAlignment="1" applyProtection="1">
      <alignment wrapText="1"/>
    </xf>
    <xf numFmtId="8" fontId="19" fillId="23" borderId="53" xfId="0" applyNumberFormat="1" applyFont="1" applyFill="1" applyBorder="1"/>
    <xf numFmtId="7" fontId="36" fillId="17" borderId="53" xfId="0" applyNumberFormat="1" applyFont="1" applyFill="1" applyBorder="1" applyAlignment="1" applyProtection="1"/>
    <xf numFmtId="7" fontId="24" fillId="17" borderId="53" xfId="0" applyNumberFormat="1" applyFont="1" applyFill="1" applyBorder="1" applyProtection="1"/>
    <xf numFmtId="7" fontId="36" fillId="17" borderId="32" xfId="0" applyNumberFormat="1" applyFont="1" applyFill="1" applyBorder="1" applyProtection="1"/>
    <xf numFmtId="7" fontId="24" fillId="17" borderId="52" xfId="0" applyNumberFormat="1" applyFont="1" applyFill="1" applyBorder="1" applyProtection="1"/>
    <xf numFmtId="7" fontId="24" fillId="17" borderId="32" xfId="0" applyNumberFormat="1" applyFont="1" applyFill="1" applyBorder="1" applyProtection="1"/>
    <xf numFmtId="8" fontId="37" fillId="18" borderId="43" xfId="0" applyNumberFormat="1" applyFont="1" applyFill="1" applyBorder="1" applyAlignment="1" applyProtection="1">
      <alignment horizontal="center" vertical="center" wrapText="1"/>
    </xf>
    <xf numFmtId="8" fontId="24" fillId="17" borderId="24" xfId="0" applyNumberFormat="1" applyFont="1" applyFill="1" applyBorder="1" applyAlignment="1" applyProtection="1">
      <alignment horizontal="right" vertical="justify"/>
    </xf>
    <xf numFmtId="8" fontId="24" fillId="17" borderId="13" xfId="0" applyNumberFormat="1" applyFont="1" applyFill="1" applyBorder="1" applyAlignment="1" applyProtection="1">
      <alignment horizontal="right" vertical="justify"/>
    </xf>
    <xf numFmtId="166" fontId="24" fillId="17" borderId="13" xfId="0" applyNumberFormat="1" applyFont="1" applyFill="1" applyBorder="1" applyAlignment="1" applyProtection="1">
      <alignment horizontal="right" vertical="justify"/>
    </xf>
    <xf numFmtId="166" fontId="24" fillId="17" borderId="54" xfId="0" applyNumberFormat="1" applyFont="1" applyFill="1" applyBorder="1" applyAlignment="1" applyProtection="1">
      <alignment horizontal="right" vertical="justify"/>
    </xf>
    <xf numFmtId="8" fontId="24" fillId="17" borderId="21" xfId="0" applyNumberFormat="1" applyFont="1" applyFill="1" applyBorder="1" applyAlignment="1" applyProtection="1">
      <alignment horizontal="right" vertical="justify"/>
    </xf>
    <xf numFmtId="8" fontId="24" fillId="17" borderId="4" xfId="0" applyNumberFormat="1" applyFont="1" applyFill="1" applyBorder="1" applyAlignment="1" applyProtection="1">
      <alignment horizontal="right" vertical="justify"/>
    </xf>
    <xf numFmtId="8" fontId="24" fillId="17" borderId="17" xfId="0" applyNumberFormat="1" applyFont="1" applyFill="1" applyBorder="1" applyAlignment="1" applyProtection="1">
      <alignment horizontal="right" vertical="justify"/>
    </xf>
    <xf numFmtId="8" fontId="24" fillId="17" borderId="53" xfId="0" applyNumberFormat="1" applyFont="1" applyFill="1" applyBorder="1" applyAlignment="1" applyProtection="1">
      <alignment horizontal="right" vertical="justify"/>
    </xf>
    <xf numFmtId="8" fontId="24" fillId="17" borderId="32" xfId="0" applyNumberFormat="1" applyFont="1" applyFill="1" applyBorder="1" applyAlignment="1" applyProtection="1">
      <alignment horizontal="right" vertical="justify"/>
    </xf>
    <xf numFmtId="0" fontId="48" fillId="25" borderId="73" xfId="0" applyNumberFormat="1" applyFont="1" applyFill="1" applyBorder="1" applyAlignment="1" applyProtection="1">
      <alignment horizontal="center" vertical="center" wrapText="1"/>
    </xf>
    <xf numFmtId="0" fontId="49" fillId="25" borderId="77" xfId="0" applyNumberFormat="1" applyFont="1" applyFill="1" applyBorder="1" applyAlignment="1" applyProtection="1">
      <alignment horizontal="center" vertical="center" wrapText="1"/>
    </xf>
    <xf numFmtId="0" fontId="49" fillId="25" borderId="78" xfId="0" applyNumberFormat="1" applyFont="1" applyFill="1" applyBorder="1" applyAlignment="1" applyProtection="1">
      <alignment horizontal="center" vertical="center" wrapText="1"/>
    </xf>
    <xf numFmtId="0" fontId="49" fillId="25" borderId="79" xfId="0" applyNumberFormat="1" applyFont="1" applyFill="1" applyBorder="1" applyAlignment="1" applyProtection="1">
      <alignment horizontal="center" vertical="center" wrapText="1"/>
    </xf>
    <xf numFmtId="8" fontId="37" fillId="18" borderId="45" xfId="0" applyNumberFormat="1" applyFont="1" applyFill="1" applyBorder="1" applyAlignment="1" applyProtection="1">
      <alignment horizontal="center" vertical="center" wrapText="1"/>
    </xf>
    <xf numFmtId="8" fontId="37" fillId="18" borderId="33" xfId="0" applyNumberFormat="1" applyFont="1" applyFill="1" applyBorder="1" applyAlignment="1" applyProtection="1">
      <alignment horizontal="center" vertical="center" wrapText="1"/>
    </xf>
    <xf numFmtId="0" fontId="0" fillId="21" borderId="0" xfId="0" applyFill="1" applyBorder="1" applyAlignment="1" applyProtection="1"/>
    <xf numFmtId="0" fontId="45" fillId="14" borderId="0" xfId="0" applyFont="1" applyFill="1" applyBorder="1" applyAlignment="1" applyProtection="1">
      <alignment horizontal="center" vertical="center"/>
    </xf>
    <xf numFmtId="7" fontId="29" fillId="14" borderId="0" xfId="0" applyNumberFormat="1" applyFont="1" applyFill="1" applyBorder="1" applyAlignment="1" applyProtection="1">
      <alignment horizontal="center" vertical="center" wrapText="1"/>
    </xf>
    <xf numFmtId="0" fontId="68" fillId="15" borderId="0" xfId="0" applyFont="1" applyFill="1" applyBorder="1" applyAlignment="1" applyProtection="1">
      <alignment wrapText="1"/>
    </xf>
    <xf numFmtId="40" fontId="37" fillId="25" borderId="0" xfId="0" applyNumberFormat="1" applyFont="1" applyFill="1" applyBorder="1" applyAlignment="1" applyProtection="1">
      <alignment horizontal="center" vertical="center" wrapText="1"/>
    </xf>
    <xf numFmtId="40" fontId="37" fillId="18" borderId="0" xfId="0" applyNumberFormat="1" applyFont="1" applyFill="1" applyBorder="1" applyAlignment="1" applyProtection="1">
      <alignment horizontal="center" vertical="center" wrapText="1"/>
    </xf>
    <xf numFmtId="167" fontId="24" fillId="17" borderId="0" xfId="0" applyNumberFormat="1" applyFont="1" applyFill="1" applyBorder="1" applyAlignment="1" applyProtection="1">
      <alignment horizontal="right" vertical="justify"/>
    </xf>
    <xf numFmtId="167" fontId="24" fillId="17" borderId="20" xfId="0" applyNumberFormat="1" applyFont="1" applyFill="1" applyBorder="1" applyAlignment="1" applyProtection="1">
      <alignment horizontal="right" vertical="justify"/>
    </xf>
    <xf numFmtId="0" fontId="49" fillId="25" borderId="0" xfId="0" applyNumberFormat="1" applyFont="1" applyFill="1" applyBorder="1" applyAlignment="1" applyProtection="1">
      <alignment horizontal="center" vertical="center" wrapText="1"/>
    </xf>
    <xf numFmtId="1" fontId="70" fillId="25" borderId="38" xfId="0" applyNumberFormat="1" applyFont="1" applyFill="1" applyBorder="1" applyAlignment="1" applyProtection="1">
      <alignment horizontal="center" vertical="center" wrapText="1"/>
    </xf>
    <xf numFmtId="0" fontId="17" fillId="25" borderId="57" xfId="0" applyFont="1" applyFill="1" applyBorder="1" applyAlignment="1">
      <alignment horizontal="center" vertical="center" wrapText="1"/>
    </xf>
    <xf numFmtId="7" fontId="23" fillId="12" borderId="7" xfId="0" applyNumberFormat="1" applyFont="1" applyFill="1" applyBorder="1" applyAlignment="1" applyProtection="1">
      <alignment horizontal="center" vertical="center" wrapText="1"/>
    </xf>
    <xf numFmtId="7" fontId="69" fillId="15" borderId="41" xfId="0" applyNumberFormat="1" applyFont="1" applyFill="1" applyBorder="1" applyAlignment="1" applyProtection="1">
      <alignment horizontal="center" vertical="center" wrapText="1"/>
    </xf>
    <xf numFmtId="0" fontId="23" fillId="27" borderId="7" xfId="0" applyFont="1" applyFill="1" applyBorder="1" applyAlignment="1">
      <alignment horizontal="center" vertical="center"/>
    </xf>
    <xf numFmtId="0" fontId="23" fillId="27" borderId="49" xfId="0" applyFont="1" applyFill="1" applyBorder="1" applyAlignment="1">
      <alignment horizontal="center" vertical="center"/>
    </xf>
    <xf numFmtId="0" fontId="23" fillId="27" borderId="26" xfId="0" applyFont="1" applyFill="1" applyBorder="1" applyAlignment="1">
      <alignment horizontal="center" vertical="center"/>
    </xf>
    <xf numFmtId="0" fontId="67" fillId="26" borderId="74" xfId="0" applyFont="1" applyFill="1" applyBorder="1" applyAlignment="1">
      <alignment horizontal="center" vertical="center" wrapText="1"/>
    </xf>
    <xf numFmtId="0" fontId="64" fillId="26" borderId="75" xfId="0" applyFont="1" applyFill="1" applyBorder="1" applyAlignment="1">
      <alignment horizontal="center" vertical="center" wrapText="1"/>
    </xf>
    <xf numFmtId="0" fontId="64" fillId="26" borderId="76" xfId="0" applyFont="1" applyFill="1" applyBorder="1" applyAlignment="1">
      <alignment horizontal="center" vertical="center" wrapText="1"/>
    </xf>
    <xf numFmtId="1" fontId="3" fillId="19" borderId="41" xfId="0" applyNumberFormat="1" applyFont="1" applyFill="1" applyBorder="1" applyAlignment="1" applyProtection="1">
      <alignment horizontal="center" vertical="center"/>
    </xf>
    <xf numFmtId="0" fontId="0" fillId="0" borderId="42" xfId="0" applyBorder="1" applyAlignment="1">
      <alignment horizontal="center" vertical="center"/>
    </xf>
    <xf numFmtId="164" fontId="31" fillId="24" borderId="34" xfId="0" applyNumberFormat="1" applyFont="1" applyFill="1" applyBorder="1" applyAlignment="1" applyProtection="1">
      <alignment horizontal="center" vertical="center" wrapText="1"/>
    </xf>
    <xf numFmtId="0" fontId="18" fillId="24" borderId="50" xfId="0" applyFont="1" applyFill="1" applyBorder="1" applyAlignment="1" applyProtection="1">
      <alignment horizontal="center" wrapText="1"/>
    </xf>
    <xf numFmtId="0" fontId="31" fillId="24" borderId="34" xfId="0" applyFont="1" applyFill="1" applyBorder="1" applyAlignment="1" applyProtection="1">
      <alignment horizontal="center" vertical="center" wrapText="1"/>
    </xf>
    <xf numFmtId="0" fontId="18" fillId="24" borderId="34" xfId="0" applyFont="1" applyFill="1" applyBorder="1" applyAlignment="1" applyProtection="1">
      <alignment horizontal="center" vertical="center"/>
    </xf>
    <xf numFmtId="0" fontId="18" fillId="24" borderId="34" xfId="0" applyFont="1" applyFill="1" applyBorder="1" applyAlignment="1" applyProtection="1">
      <alignment horizontal="center"/>
    </xf>
    <xf numFmtId="0" fontId="18" fillId="24" borderId="42" xfId="0" applyFont="1" applyFill="1" applyBorder="1" applyAlignment="1" applyProtection="1">
      <alignment horizontal="center"/>
    </xf>
    <xf numFmtId="0" fontId="9" fillId="24" borderId="34" xfId="0" applyNumberFormat="1" applyFont="1" applyFill="1" applyBorder="1" applyAlignment="1" applyProtection="1">
      <alignment horizontal="center" vertical="center" wrapText="1"/>
    </xf>
    <xf numFmtId="0" fontId="0" fillId="24" borderId="34" xfId="0" applyFill="1" applyBorder="1" applyAlignment="1" applyProtection="1">
      <alignment horizontal="center" vertical="center"/>
    </xf>
    <xf numFmtId="0" fontId="0" fillId="24" borderId="42" xfId="0" applyFill="1" applyBorder="1" applyAlignment="1" applyProtection="1">
      <alignment horizontal="center" vertical="center"/>
    </xf>
    <xf numFmtId="165" fontId="31" fillId="24" borderId="41" xfId="0" applyNumberFormat="1" applyFont="1" applyFill="1" applyBorder="1" applyAlignment="1" applyProtection="1">
      <alignment horizontal="center" vertical="center" wrapText="1"/>
    </xf>
    <xf numFmtId="0" fontId="21" fillId="24" borderId="34" xfId="0" applyFont="1" applyFill="1" applyBorder="1" applyAlignment="1" applyProtection="1">
      <alignment horizontal="center" vertical="center" wrapText="1"/>
    </xf>
    <xf numFmtId="1" fontId="1" fillId="25" borderId="66" xfId="0" applyNumberFormat="1" applyFont="1" applyFill="1" applyBorder="1" applyAlignment="1" applyProtection="1">
      <alignment horizontal="center" vertical="center"/>
    </xf>
    <xf numFmtId="0" fontId="0" fillId="25" borderId="67" xfId="0" applyFill="1" applyBorder="1" applyAlignment="1">
      <alignment horizontal="center" vertical="center"/>
    </xf>
    <xf numFmtId="7" fontId="67" fillId="15" borderId="41" xfId="0" applyNumberFormat="1" applyFont="1" applyFill="1" applyBorder="1" applyAlignment="1" applyProtection="1">
      <alignment horizontal="center" vertical="center" wrapText="1"/>
    </xf>
    <xf numFmtId="7" fontId="67" fillId="15" borderId="34" xfId="0" applyNumberFormat="1" applyFont="1" applyFill="1" applyBorder="1" applyAlignment="1" applyProtection="1">
      <alignment horizontal="center" vertical="center" wrapText="1"/>
    </xf>
    <xf numFmtId="7" fontId="67" fillId="15" borderId="42" xfId="0" applyNumberFormat="1" applyFont="1" applyFill="1" applyBorder="1" applyAlignment="1" applyProtection="1">
      <alignment horizontal="center" vertical="center" wrapText="1"/>
    </xf>
    <xf numFmtId="0" fontId="68" fillId="15" borderId="34" xfId="0" applyFont="1" applyFill="1" applyBorder="1" applyAlignment="1" applyProtection="1">
      <alignment wrapText="1"/>
    </xf>
    <xf numFmtId="0" fontId="68" fillId="15" borderId="42" xfId="0" applyFont="1" applyFill="1" applyBorder="1" applyAlignment="1" applyProtection="1">
      <alignment wrapText="1"/>
    </xf>
    <xf numFmtId="0" fontId="23" fillId="22" borderId="7" xfId="0" applyFont="1" applyFill="1" applyBorder="1" applyAlignment="1" applyProtection="1">
      <alignment horizontal="center" vertical="center"/>
    </xf>
    <xf numFmtId="0" fontId="23" fillId="22" borderId="49" xfId="0" applyFont="1" applyFill="1" applyBorder="1" applyAlignment="1" applyProtection="1">
      <alignment horizontal="center" vertical="center"/>
    </xf>
    <xf numFmtId="0" fontId="23" fillId="22" borderId="26" xfId="0" applyFont="1" applyFill="1" applyBorder="1" applyAlignment="1" applyProtection="1">
      <alignment horizontal="center" vertical="center"/>
    </xf>
    <xf numFmtId="0" fontId="23" fillId="21" borderId="7" xfId="0" applyFont="1" applyFill="1" applyBorder="1" applyAlignment="1" applyProtection="1">
      <alignment horizontal="center" vertical="center"/>
    </xf>
    <xf numFmtId="0" fontId="0" fillId="21" borderId="49" xfId="0" applyFill="1" applyBorder="1" applyAlignment="1" applyProtection="1"/>
    <xf numFmtId="0" fontId="0" fillId="21" borderId="26" xfId="0" applyFill="1" applyBorder="1" applyAlignment="1" applyProtection="1"/>
    <xf numFmtId="49" fontId="3" fillId="6" borderId="7" xfId="0" applyNumberFormat="1" applyFont="1" applyFill="1" applyBorder="1" applyAlignment="1" applyProtection="1">
      <alignment horizontal="center" vertical="top" wrapText="1"/>
    </xf>
    <xf numFmtId="49" fontId="23" fillId="6" borderId="49" xfId="0" applyNumberFormat="1" applyFont="1" applyFill="1" applyBorder="1" applyAlignment="1" applyProtection="1">
      <alignment horizontal="center" vertical="top"/>
    </xf>
    <xf numFmtId="0" fontId="27" fillId="6" borderId="49" xfId="0" applyFont="1" applyFill="1" applyBorder="1" applyAlignment="1" applyProtection="1">
      <alignment horizontal="center" vertical="top"/>
    </xf>
    <xf numFmtId="0" fontId="0" fillId="0" borderId="49" xfId="0" applyBorder="1" applyAlignment="1" applyProtection="1">
      <alignment horizontal="center" vertical="top"/>
    </xf>
    <xf numFmtId="0" fontId="0" fillId="0" borderId="26" xfId="0" applyBorder="1" applyAlignment="1" applyProtection="1">
      <alignment horizontal="center" vertical="top"/>
    </xf>
    <xf numFmtId="164" fontId="23" fillId="13" borderId="47" xfId="0" applyNumberFormat="1" applyFont="1" applyFill="1" applyBorder="1" applyAlignment="1" applyProtection="1">
      <alignment horizontal="center" vertical="center" wrapText="1"/>
    </xf>
    <xf numFmtId="164" fontId="23" fillId="13" borderId="48" xfId="0" applyNumberFormat="1" applyFont="1" applyFill="1" applyBorder="1" applyAlignment="1" applyProtection="1">
      <alignment horizontal="center" vertical="center" wrapText="1"/>
    </xf>
    <xf numFmtId="164" fontId="23" fillId="7" borderId="46" xfId="0" applyNumberFormat="1" applyFont="1" applyFill="1" applyBorder="1" applyAlignment="1" applyProtection="1">
      <alignment horizontal="center" vertical="center" wrapText="1"/>
    </xf>
    <xf numFmtId="164" fontId="23" fillId="7" borderId="47" xfId="0" applyNumberFormat="1" applyFont="1" applyFill="1" applyBorder="1" applyAlignment="1" applyProtection="1">
      <alignment horizontal="center" vertical="center" wrapText="1"/>
    </xf>
    <xf numFmtId="0" fontId="0" fillId="7" borderId="47" xfId="0" applyFill="1" applyBorder="1" applyAlignment="1" applyProtection="1">
      <alignment horizontal="center" vertical="center"/>
    </xf>
    <xf numFmtId="0" fontId="0" fillId="0" borderId="48" xfId="0" applyBorder="1" applyAlignment="1" applyProtection="1">
      <alignment horizontal="center" vertical="center"/>
    </xf>
    <xf numFmtId="0" fontId="23" fillId="9" borderId="46" xfId="0" applyFont="1" applyFill="1" applyBorder="1" applyAlignment="1" applyProtection="1">
      <alignment horizontal="center" vertical="center" wrapText="1"/>
    </xf>
    <xf numFmtId="0" fontId="0" fillId="9" borderId="47" xfId="0" applyFill="1" applyBorder="1" applyAlignment="1" applyProtection="1"/>
    <xf numFmtId="0" fontId="0" fillId="9" borderId="48" xfId="0" applyFill="1" applyBorder="1" applyAlignment="1" applyProtection="1"/>
    <xf numFmtId="7" fontId="23" fillId="20" borderId="46" xfId="0" applyNumberFormat="1" applyFont="1" applyFill="1" applyBorder="1" applyAlignment="1" applyProtection="1">
      <alignment horizontal="center" vertical="center" wrapText="1"/>
    </xf>
    <xf numFmtId="7" fontId="0" fillId="20" borderId="48" xfId="0" applyNumberFormat="1" applyFill="1" applyBorder="1" applyAlignment="1" applyProtection="1">
      <alignment horizontal="center" vertical="center"/>
    </xf>
    <xf numFmtId="7" fontId="31" fillId="15" borderId="33" xfId="0" applyNumberFormat="1" applyFont="1" applyFill="1" applyBorder="1" applyAlignment="1" applyProtection="1">
      <alignment horizontal="center" vertical="center" wrapText="1"/>
    </xf>
    <xf numFmtId="0" fontId="21" fillId="15" borderId="43" xfId="0" applyFont="1" applyFill="1" applyBorder="1" applyAlignment="1" applyProtection="1">
      <alignment horizontal="center" vertical="center" wrapText="1"/>
    </xf>
    <xf numFmtId="4" fontId="9" fillId="24" borderId="44" xfId="0" applyNumberFormat="1" applyFont="1" applyFill="1" applyBorder="1" applyAlignment="1" applyProtection="1">
      <alignment horizontal="center" vertical="center" wrapText="1"/>
    </xf>
    <xf numFmtId="0" fontId="19" fillId="24" borderId="50" xfId="0" applyFont="1" applyFill="1" applyBorder="1" applyAlignment="1" applyProtection="1">
      <alignment horizontal="center" vertical="center" wrapText="1"/>
    </xf>
    <xf numFmtId="0" fontId="31" fillId="15" borderId="34" xfId="0" applyNumberFormat="1" applyFont="1" applyFill="1" applyBorder="1" applyAlignment="1" applyProtection="1">
      <alignment horizontal="center" vertical="center" wrapText="1"/>
    </xf>
    <xf numFmtId="0" fontId="31" fillId="15" borderId="42" xfId="0" applyNumberFormat="1" applyFont="1" applyFill="1" applyBorder="1" applyAlignment="1" applyProtection="1">
      <alignment horizontal="center" vertical="center" wrapText="1"/>
    </xf>
    <xf numFmtId="7" fontId="23" fillId="12" borderId="7" xfId="0" applyNumberFormat="1" applyFont="1" applyFill="1" applyBorder="1" applyAlignment="1" applyProtection="1">
      <alignment horizontal="center" vertical="center" wrapText="1"/>
    </xf>
    <xf numFmtId="0" fontId="0" fillId="0" borderId="49" xfId="0" applyBorder="1" applyAlignment="1">
      <alignment horizontal="center" vertical="center"/>
    </xf>
    <xf numFmtId="7" fontId="23" fillId="12" borderId="49" xfId="0" applyNumberFormat="1" applyFont="1" applyFill="1" applyBorder="1" applyAlignment="1" applyProtection="1">
      <alignment horizontal="center" vertical="center" wrapText="1"/>
    </xf>
    <xf numFmtId="7" fontId="23" fillId="12" borderId="26" xfId="0" applyNumberFormat="1" applyFont="1" applyFill="1" applyBorder="1" applyAlignment="1" applyProtection="1">
      <alignment horizontal="center" vertical="center" wrapText="1"/>
    </xf>
    <xf numFmtId="7" fontId="67" fillId="15" borderId="44" xfId="0" applyNumberFormat="1" applyFont="1" applyFill="1" applyBorder="1" applyAlignment="1" applyProtection="1">
      <alignment horizontal="center" vertical="center" wrapText="1"/>
    </xf>
    <xf numFmtId="0" fontId="68" fillId="0" borderId="34" xfId="0" applyFont="1" applyBorder="1" applyAlignment="1">
      <alignment horizontal="center" vertical="center" wrapText="1"/>
    </xf>
    <xf numFmtId="0" fontId="68" fillId="0" borderId="42" xfId="0" applyFont="1" applyBorder="1" applyAlignment="1">
      <alignment horizontal="center" vertical="center" wrapText="1"/>
    </xf>
    <xf numFmtId="1" fontId="1" fillId="25" borderId="41" xfId="0" applyNumberFormat="1" applyFont="1" applyFill="1" applyBorder="1" applyAlignment="1" applyProtection="1">
      <alignment horizontal="center" vertical="center"/>
    </xf>
    <xf numFmtId="0" fontId="0" fillId="25" borderId="42" xfId="0" applyFill="1" applyBorder="1" applyAlignment="1">
      <alignment horizontal="center" vertical="center"/>
    </xf>
    <xf numFmtId="1" fontId="3" fillId="25" borderId="41" xfId="0" applyNumberFormat="1" applyFont="1" applyFill="1" applyBorder="1" applyAlignment="1" applyProtection="1">
      <alignment horizontal="center" vertical="center"/>
    </xf>
    <xf numFmtId="0" fontId="27" fillId="25" borderId="42" xfId="0" applyFont="1" applyFill="1" applyBorder="1" applyAlignment="1">
      <alignment horizontal="center" vertical="center"/>
    </xf>
    <xf numFmtId="0" fontId="31" fillId="15" borderId="47" xfId="0" applyNumberFormat="1" applyFont="1" applyFill="1" applyBorder="1" applyAlignment="1" applyProtection="1">
      <alignment horizontal="center" vertical="center" wrapText="1"/>
    </xf>
    <xf numFmtId="0" fontId="31" fillId="15" borderId="48" xfId="0" applyNumberFormat="1" applyFont="1" applyFill="1" applyBorder="1" applyAlignment="1" applyProtection="1">
      <alignment horizontal="center" vertical="center" wrapText="1"/>
    </xf>
    <xf numFmtId="49" fontId="3" fillId="6" borderId="7" xfId="0" applyNumberFormat="1" applyFont="1" applyFill="1" applyBorder="1" applyAlignment="1" applyProtection="1">
      <alignment horizontal="center" vertical="center" wrapText="1"/>
    </xf>
    <xf numFmtId="49" fontId="23" fillId="6" borderId="49" xfId="0" applyNumberFormat="1" applyFont="1" applyFill="1" applyBorder="1" applyAlignment="1" applyProtection="1">
      <alignment horizontal="center" vertical="center"/>
    </xf>
    <xf numFmtId="0" fontId="27" fillId="6" borderId="49" xfId="0" applyFont="1" applyFill="1" applyBorder="1" applyAlignment="1" applyProtection="1">
      <alignment horizontal="center" vertical="center"/>
    </xf>
    <xf numFmtId="0" fontId="0" fillId="0" borderId="49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7" fontId="69" fillId="15" borderId="44" xfId="0" applyNumberFormat="1" applyFont="1" applyFill="1" applyBorder="1" applyAlignment="1" applyProtection="1">
      <alignment horizontal="center" vertical="center" wrapText="1"/>
    </xf>
    <xf numFmtId="7" fontId="69" fillId="15" borderId="34" xfId="0" applyNumberFormat="1" applyFont="1" applyFill="1" applyBorder="1" applyAlignment="1" applyProtection="1">
      <alignment horizontal="center" vertical="center" wrapText="1"/>
    </xf>
    <xf numFmtId="7" fontId="69" fillId="15" borderId="42" xfId="0" applyNumberFormat="1" applyFont="1" applyFill="1" applyBorder="1" applyAlignment="1" applyProtection="1">
      <alignment horizontal="center" vertical="center" wrapText="1"/>
    </xf>
  </cellXfs>
  <cellStyles count="3">
    <cellStyle name="40% - Accent2" xfId="1" builtinId="35"/>
    <cellStyle name="Hyperlink" xfId="2" builtinId="8"/>
    <cellStyle name="Normal" xfId="0" builtinId="0"/>
  </cellStyles>
  <dxfs count="797"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9" tint="-0.24994659260841701"/>
      </font>
    </dxf>
    <dxf>
      <font>
        <color theme="0"/>
      </font>
      <numFmt numFmtId="0" formatCode="General"/>
    </dxf>
    <dxf>
      <font>
        <color rgb="FFFFFF00"/>
      </font>
    </dxf>
    <dxf>
      <font>
        <color auto="1"/>
      </font>
      <numFmt numFmtId="4" formatCode="#,##0.00"/>
    </dxf>
    <dxf>
      <font>
        <color auto="1"/>
      </font>
      <numFmt numFmtId="12" formatCode="&quot;$&quot;#,##0.00_);[Red]\(&quot;$&quot;#,##0.00\)"/>
    </dxf>
    <dxf>
      <font>
        <color rgb="FFFF0000"/>
      </font>
      <numFmt numFmtId="12" formatCode="&quot;$&quot;#,##0.00_);[Red]\(&quot;$&quot;#,##0.00\)"/>
    </dxf>
    <dxf>
      <font>
        <color auto="1"/>
      </font>
      <numFmt numFmtId="4" formatCode="#,##0.00"/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theme="9" tint="-0.24994659260841701"/>
      </font>
    </dxf>
    <dxf>
      <font>
        <color auto="1"/>
      </font>
    </dxf>
    <dxf>
      <font>
        <color theme="9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 val="0"/>
        <i val="0"/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rgb="FFFF0000"/>
      </font>
    </dxf>
    <dxf>
      <font>
        <color theme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rgb="FFFF0000"/>
      </font>
    </dxf>
    <dxf>
      <font>
        <condense val="0"/>
        <extend val="0"/>
        <color rgb="FF9C0006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1" tint="0.24994659260841701"/>
      </font>
    </dxf>
    <dxf>
      <font>
        <color theme="1"/>
      </font>
    </dxf>
    <dxf>
      <font>
        <color auto="1"/>
      </font>
    </dxf>
    <dxf>
      <font>
        <color rgb="FF0070C0"/>
      </font>
    </dxf>
    <dxf>
      <font>
        <color theme="3" tint="-0.2499465926084170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b/>
        <i val="0"/>
        <color auto="1"/>
      </font>
      <numFmt numFmtId="3" formatCode="#,##0"/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b/>
        <i val="0"/>
        <color auto="1"/>
      </font>
      <numFmt numFmtId="4" formatCode="#,##0.00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b/>
        <i val="0"/>
        <color auto="1"/>
      </font>
      <numFmt numFmtId="4" formatCode="#,##0.00"/>
    </dxf>
    <dxf>
      <font>
        <color theme="9" tint="-0.24994659260841701"/>
      </font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auto="1"/>
      </font>
      <numFmt numFmtId="166" formatCode="&quot;$&quot;#,##0.00"/>
    </dxf>
    <dxf>
      <font>
        <color theme="9" tint="-0.24994659260841701"/>
      </font>
    </dxf>
    <dxf>
      <font>
        <color theme="9" tint="-0.24994659260841701"/>
      </font>
      <numFmt numFmtId="166" formatCode="&quot;$&quot;#,##0.00"/>
    </dxf>
    <dxf>
      <font>
        <color theme="1"/>
      </font>
    </dxf>
    <dxf>
      <font>
        <color theme="1"/>
      </font>
    </dxf>
    <dxf>
      <font>
        <color rgb="FFFFFF00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auto="1"/>
      </font>
      <numFmt numFmtId="4" formatCode="#,##0.00"/>
    </dxf>
    <dxf>
      <font>
        <color rgb="FFFFFF00"/>
      </font>
      <numFmt numFmtId="4" formatCode="#,##0.00"/>
    </dxf>
    <dxf>
      <font>
        <b/>
        <i val="0"/>
        <color auto="1"/>
      </font>
      <numFmt numFmtId="166" formatCode="&quot;$&quot;#,##0.00"/>
    </dxf>
    <dxf>
      <font>
        <b/>
        <i val="0"/>
        <color auto="1"/>
      </font>
      <numFmt numFmtId="166" formatCode="&quot;$&quot;#,##0.00"/>
    </dxf>
    <dxf>
      <font>
        <color auto="1"/>
      </font>
    </dxf>
    <dxf>
      <font>
        <color theme="9" tint="-0.24994659260841701"/>
      </font>
    </dxf>
    <dxf>
      <font>
        <color theme="0"/>
      </font>
      <numFmt numFmtId="0" formatCode="General"/>
    </dxf>
    <dxf>
      <font>
        <color auto="1"/>
      </font>
      <numFmt numFmtId="4" formatCode="#,##0.00"/>
    </dxf>
    <dxf>
      <font>
        <color theme="1"/>
      </font>
      <numFmt numFmtId="4" formatCode="#,##0.00"/>
    </dxf>
    <dxf>
      <font>
        <color theme="0"/>
      </font>
      <numFmt numFmtId="0" formatCode="General"/>
    </dxf>
    <dxf>
      <font>
        <color rgb="FFFFFF00"/>
      </font>
    </dxf>
    <dxf>
      <font>
        <color auto="1"/>
      </font>
      <numFmt numFmtId="4" formatCode="#,##0.00"/>
    </dxf>
    <dxf>
      <numFmt numFmtId="12" formatCode="&quot;$&quot;#,##0.00_);[Red]\(&quot;$&quot;#,##0.00\)"/>
    </dxf>
    <dxf>
      <font>
        <color rgb="FFFF0000"/>
      </font>
      <numFmt numFmtId="12" formatCode="&quot;$&quot;#,##0.00_);[Red]\(&quot;$&quot;#,##0.00\)"/>
    </dxf>
    <dxf>
      <font>
        <color auto="1"/>
      </font>
      <numFmt numFmtId="4" formatCode="#,##0.00"/>
    </dxf>
    <dxf>
      <font>
        <color theme="9" tint="-0.24994659260841701"/>
      </font>
    </dxf>
    <dxf>
      <font>
        <color theme="1"/>
      </font>
    </dxf>
    <dxf>
      <font>
        <color theme="1"/>
      </font>
    </dxf>
    <dxf>
      <fill>
        <patternFill>
          <bgColor theme="7" tint="0.39994506668294322"/>
        </patternFill>
      </fill>
    </dxf>
    <dxf>
      <fill>
        <patternFill>
          <bgColor theme="7" tint="0.59996337778862885"/>
        </patternFill>
      </fill>
    </dxf>
    <dxf>
      <font>
        <color theme="0"/>
      </font>
    </dxf>
    <dxf>
      <font>
        <color theme="0"/>
      </font>
    </dxf>
    <dxf>
      <font>
        <color rgb="FFFFFF00"/>
      </font>
    </dxf>
    <dxf>
      <font>
        <color theme="9" tint="-0.24994659260841701"/>
      </font>
    </dxf>
    <dxf>
      <font>
        <color auto="1"/>
      </font>
    </dxf>
    <dxf>
      <font>
        <color theme="9" tint="-0.2499465926084170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auto="1"/>
      </font>
      <numFmt numFmtId="4" formatCode="#,##0.00"/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0"/>
      </font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4.9989318521683403E-2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auto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1"/>
      </font>
    </dxf>
    <dxf>
      <font>
        <color auto="1"/>
      </font>
    </dxf>
    <dxf>
      <font>
        <color theme="0"/>
      </font>
    </dxf>
    <dxf>
      <font>
        <color theme="1"/>
      </font>
    </dxf>
    <dxf>
      <font>
        <b val="0"/>
        <i val="0"/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 val="0"/>
        <i val="0"/>
        <color rgb="FFFF0000"/>
      </font>
      <numFmt numFmtId="12" formatCode="&quot;$&quot;#,##0.00_);[Red]\(&quot;$&quot;#,##0.00\)"/>
    </dxf>
    <dxf>
      <font>
        <color theme="1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rgb="FFFF0000"/>
      </font>
    </dxf>
    <dxf>
      <font>
        <color theme="1" tint="0.24994659260841701"/>
      </font>
    </dxf>
    <dxf>
      <font>
        <color theme="1"/>
      </font>
    </dxf>
    <dxf>
      <font>
        <color auto="1"/>
      </font>
    </dxf>
    <dxf>
      <font>
        <color theme="0"/>
      </font>
    </dxf>
  </dxfs>
  <tableStyles count="0" defaultTableStyle="TableStyleMedium9" defaultPivotStyle="PivotStyleLight16"/>
  <colors>
    <mruColors>
      <color rgb="FFB5CD81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49</xdr:col>
      <xdr:colOff>0</xdr:colOff>
      <xdr:row>81</xdr:row>
      <xdr:rowOff>123190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9749075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36</xdr:col>
      <xdr:colOff>698500</xdr:colOff>
      <xdr:row>81</xdr:row>
      <xdr:rowOff>123190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741725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53</xdr:col>
      <xdr:colOff>0</xdr:colOff>
      <xdr:row>81</xdr:row>
      <xdr:rowOff>123190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5549800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53</xdr:col>
      <xdr:colOff>0</xdr:colOff>
      <xdr:row>81</xdr:row>
      <xdr:rowOff>123190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5549800" y="2604071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38</xdr:col>
      <xdr:colOff>0</xdr:colOff>
      <xdr:row>85</xdr:row>
      <xdr:rowOff>123190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52387500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36</xdr:col>
      <xdr:colOff>698500</xdr:colOff>
      <xdr:row>85</xdr:row>
      <xdr:rowOff>123190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4380150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38</xdr:col>
      <xdr:colOff>0</xdr:colOff>
      <xdr:row>85</xdr:row>
      <xdr:rowOff>123190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58188225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  <xdr:oneCellAnchor>
    <xdr:from>
      <xdr:col>38</xdr:col>
      <xdr:colOff>0</xdr:colOff>
      <xdr:row>85</xdr:row>
      <xdr:rowOff>123190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58188225" y="2663126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3057" Type="http://schemas.openxmlformats.org/officeDocument/2006/relationships/printerSettings" Target="../printerSettings/printerSettings1.bin"/><Relationship Id="rId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3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3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0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1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O81" TargetMode="External"/><Relationship Id="rId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3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0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7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0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0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9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9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2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8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3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8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5" TargetMode="External"/><Relationship Id="rId19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0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4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0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6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5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3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8" Type="http://schemas.openxmlformats.org/officeDocument/2006/relationships/drawing" Target="../drawings/drawing1.xml"/><Relationship Id="rId1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7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0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9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2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2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5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7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35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7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2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5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35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0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6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4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2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7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5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8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6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12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8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6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6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6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6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6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3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2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6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6" TargetMode="External"/><Relationship Id="rId2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6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3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6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4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5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5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4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2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6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6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6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9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4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0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4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9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5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7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1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0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4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2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7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6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5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132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4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11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92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0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5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9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9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7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8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5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4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4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3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3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63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2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0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8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30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6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5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7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4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7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7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3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40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5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2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18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30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8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78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4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8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6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30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7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3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0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0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9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8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30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9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0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9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8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4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349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27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7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5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8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2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6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23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1" TargetMode="External"/><Relationship Id="rId9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2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2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8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5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340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2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9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28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16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7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17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43" TargetMode="External"/><Relationship Id="rId18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6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3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8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5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4" TargetMode="External"/><Relationship Id="rId9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84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2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2" TargetMode="External"/><Relationship Id="rId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4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6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0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5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11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0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9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17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8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8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7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24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8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8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2" TargetMode="External"/><Relationship Id="rId12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3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5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27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3" TargetMode="External"/><Relationship Id="rId29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1" TargetMode="External"/><Relationship Id="rId5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7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9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355" Type="http://schemas.openxmlformats.org/officeDocument/2006/relationships/hyperlink" Target="http://web.higov.net/oip/rrs/popup_list_agency_by_login.php?text=opener.document.myform.x_Agency_Codetxt&amp;title=Agency%20Code&amp;id=opener.document.myform.x_Agency_Code&amp;dept=B61" TargetMode="External"/><Relationship Id="rId15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4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6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22" TargetMode="External"/><Relationship Id="rId10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2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14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42" TargetMode="External"/><Relationship Id="rId28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21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41" TargetMode="External"/><Relationship Id="rId3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5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20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22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4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2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4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0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33" TargetMode="External"/><Relationship Id="rId2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7" TargetMode="External"/><Relationship Id="rId23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15" TargetMode="External"/><Relationship Id="rId3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21" TargetMode="External"/><Relationship Id="rId18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Relationship Id="rId17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13" TargetMode="External"/><Relationship Id="rId19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34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8" Type="http://schemas.openxmlformats.org/officeDocument/2006/relationships/printerSettings" Target="../printerSettings/printerSettings2.bin"/><Relationship Id="rId6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9" Type="http://schemas.openxmlformats.org/officeDocument/2006/relationships/drawing" Target="../drawings/drawing2.xml"/><Relationship Id="rId1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2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2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4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6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1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3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8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5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7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38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59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03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24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70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9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45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66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Relationship Id="rId1" Type="http://schemas.openxmlformats.org/officeDocument/2006/relationships/hyperlink" Target="http://web.higov.net/oip/rrs/popup_list_agency_by_login.php?text=opener.document.myform.x_Agency_Codetxt&amp;title=Agency%20Code&amp;id=opener.document.myform.x_Agency_Code&amp;dept=A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Z1797"/>
  <sheetViews>
    <sheetView tabSelected="1" topLeftCell="N2" zoomScaleNormal="100" zoomScaleSheetLayoutView="30" zoomScalePageLayoutView="50" workbookViewId="0">
      <pane ySplit="2" topLeftCell="A10" activePane="bottomLeft" state="frozen"/>
      <selection activeCell="A2" sqref="A2"/>
      <selection pane="bottomLeft" activeCell="AC17" sqref="AC17"/>
    </sheetView>
  </sheetViews>
  <sheetFormatPr defaultColWidth="9.140625" defaultRowHeight="15" x14ac:dyDescent="0.25"/>
  <cols>
    <col min="1" max="1" width="35.7109375" style="1" customWidth="1"/>
    <col min="2" max="2" width="50.28515625" style="1" customWidth="1"/>
    <col min="3" max="3" width="15.85546875" style="15" customWidth="1"/>
    <col min="4" max="4" width="52.7109375" style="2" customWidth="1"/>
    <col min="5" max="5" width="14.28515625" style="2" customWidth="1"/>
    <col min="6" max="6" width="13.7109375" style="2" customWidth="1"/>
    <col min="7" max="7" width="16.42578125" style="3" customWidth="1"/>
    <col min="8" max="8" width="16.42578125" style="4" customWidth="1"/>
    <col min="9" max="9" width="16.5703125" style="23" customWidth="1"/>
    <col min="10" max="10" width="16.5703125" style="9" customWidth="1"/>
    <col min="11" max="12" width="16.5703125" style="4" customWidth="1"/>
    <col min="13" max="13" width="16.42578125" style="4" customWidth="1"/>
    <col min="14" max="14" width="17.42578125" style="4" customWidth="1"/>
    <col min="15" max="17" width="13.28515625" style="4" customWidth="1"/>
    <col min="18" max="19" width="15" style="4" customWidth="1"/>
    <col min="20" max="20" width="15.7109375" style="4" customWidth="1"/>
    <col min="21" max="21" width="14.7109375" style="4" customWidth="1"/>
    <col min="22" max="22" width="14.7109375" style="82" customWidth="1"/>
    <col min="23" max="23" width="14.85546875" style="5" customWidth="1"/>
    <col min="24" max="24" width="14.7109375" style="5" customWidth="1"/>
    <col min="25" max="25" width="17.28515625" style="5" customWidth="1"/>
    <col min="26" max="27" width="17.42578125" style="6" customWidth="1"/>
    <col min="28" max="28" width="14.5703125" style="8" customWidth="1"/>
    <col min="29" max="29" width="17.28515625" style="7" customWidth="1"/>
    <col min="30" max="30" width="18.140625" style="7" customWidth="1"/>
    <col min="31" max="31" width="19.140625" style="8" customWidth="1"/>
    <col min="32" max="33" width="19.85546875" style="6" customWidth="1"/>
    <col min="34" max="34" width="21.85546875" style="6" customWidth="1"/>
    <col min="35" max="35" width="21.85546875" style="10" customWidth="1"/>
    <col min="36" max="36" width="21.85546875" style="6" customWidth="1"/>
    <col min="37" max="40" width="21.7109375" style="6" customWidth="1"/>
    <col min="41" max="41" width="21.85546875" style="6" customWidth="1"/>
    <col min="42" max="48" width="25.140625" style="185" customWidth="1"/>
    <col min="49" max="49" width="21.85546875" style="6" customWidth="1"/>
    <col min="50" max="52" width="21.7109375" style="6" customWidth="1"/>
    <col min="53" max="53" width="21.85546875" style="6" customWidth="1"/>
    <col min="54" max="58" width="21.7109375" style="6" customWidth="1"/>
    <col min="59" max="60" width="25.140625" style="85" customWidth="1"/>
    <col min="61" max="61" width="1.7109375" style="185" customWidth="1"/>
    <col min="62" max="64" width="68.85546875" style="59" hidden="1" customWidth="1"/>
    <col min="65" max="65" width="74.140625" style="59" hidden="1" customWidth="1"/>
    <col min="66" max="66" width="79.28515625" style="59" hidden="1" customWidth="1"/>
    <col min="67" max="67" width="82.5703125" style="59" hidden="1" customWidth="1"/>
    <col min="68" max="68" width="75" style="59" hidden="1" customWidth="1"/>
    <col min="69" max="69" width="62.28515625" style="59" hidden="1" customWidth="1"/>
    <col min="70" max="70" width="59.140625" style="59" hidden="1" customWidth="1"/>
    <col min="71" max="71" width="62.85546875" style="59" hidden="1" customWidth="1"/>
    <col min="72" max="72" width="66.5703125" style="59" hidden="1" customWidth="1"/>
    <col min="73" max="73" width="83.42578125" style="59" hidden="1" customWidth="1"/>
    <col min="74" max="74" width="84.140625" style="59" hidden="1" customWidth="1"/>
    <col min="75" max="75" width="71.85546875" style="59" hidden="1" customWidth="1"/>
    <col min="76" max="76" width="76" style="59" hidden="1" customWidth="1"/>
    <col min="77" max="77" width="89.5703125" style="59" hidden="1" customWidth="1"/>
    <col min="78" max="78" width="79.140625" style="59" hidden="1" customWidth="1"/>
    <col min="79" max="79" width="66" style="59" hidden="1" customWidth="1"/>
    <col min="80" max="80" width="56.7109375" style="59" hidden="1" customWidth="1"/>
    <col min="81" max="81" width="69.7109375" style="59" hidden="1" customWidth="1"/>
    <col min="82" max="82" width="79.42578125" style="37" hidden="1" customWidth="1"/>
    <col min="83" max="83" width="75.7109375" style="37" hidden="1" customWidth="1"/>
    <col min="84" max="84" width="76" style="37" hidden="1" customWidth="1"/>
    <col min="85" max="85" width="26.7109375" style="37" hidden="1" customWidth="1"/>
    <col min="86" max="86" width="36.28515625" style="37" hidden="1" customWidth="1"/>
    <col min="87" max="87" width="42.85546875" style="58" hidden="1" customWidth="1"/>
    <col min="88" max="88" width="37.85546875" style="58" hidden="1" customWidth="1"/>
    <col min="89" max="89" width="36.140625" style="58" hidden="1" customWidth="1"/>
    <col min="90" max="90" width="53" style="58" hidden="1" customWidth="1"/>
    <col min="91" max="91" width="31.42578125" style="58" hidden="1" customWidth="1"/>
    <col min="92" max="92" width="28.28515625" style="58" hidden="1" customWidth="1"/>
    <col min="93" max="93" width="28.7109375" style="58" hidden="1" customWidth="1"/>
    <col min="94" max="94" width="39" style="58" hidden="1" customWidth="1"/>
    <col min="95" max="95" width="35.42578125" style="58" hidden="1" customWidth="1"/>
    <col min="96" max="96" width="47.5703125" style="58" hidden="1" customWidth="1"/>
    <col min="97" max="97" width="42.28515625" style="58" hidden="1" customWidth="1"/>
    <col min="98" max="98" width="42.140625" style="58" hidden="1" customWidth="1"/>
    <col min="99" max="100" width="35.28515625" style="58" hidden="1" customWidth="1"/>
    <col min="101" max="101" width="45.5703125" style="58" hidden="1" customWidth="1"/>
    <col min="102" max="102" width="31" style="58" hidden="1" customWidth="1"/>
    <col min="103" max="103" width="27.7109375" style="58" hidden="1" customWidth="1"/>
    <col min="104" max="104" width="44.7109375" style="58" hidden="1" customWidth="1"/>
    <col min="105" max="105" width="36.5703125" style="58" hidden="1" customWidth="1"/>
    <col min="106" max="106" width="51.7109375" style="58" hidden="1" customWidth="1"/>
    <col min="107" max="107" width="34.85546875" style="58" hidden="1" customWidth="1"/>
    <col min="108" max="108" width="50" style="58" hidden="1" customWidth="1"/>
    <col min="109" max="109" width="42.7109375" style="58" hidden="1" customWidth="1"/>
    <col min="110" max="110" width="38.140625" style="58" hidden="1" customWidth="1"/>
    <col min="111" max="112" width="37.28515625" style="58" hidden="1" customWidth="1"/>
    <col min="113" max="113" width="34.7109375" style="58" hidden="1" customWidth="1"/>
    <col min="114" max="114" width="44.28515625" style="58" hidden="1" customWidth="1"/>
    <col min="115" max="115" width="32.140625" style="58" hidden="1" customWidth="1"/>
    <col min="116" max="116" width="40" style="58" hidden="1" customWidth="1"/>
    <col min="117" max="117" width="37.85546875" style="58" hidden="1" customWidth="1"/>
    <col min="118" max="118" width="36.140625" style="58" hidden="1" customWidth="1"/>
    <col min="119" max="119" width="26.5703125" style="58" hidden="1" customWidth="1"/>
    <col min="120" max="120" width="43.42578125" style="58" hidden="1" customWidth="1"/>
    <col min="121" max="121" width="41.85546875" style="58" hidden="1" customWidth="1"/>
    <col min="122" max="122" width="41.7109375" style="58" hidden="1" customWidth="1"/>
    <col min="123" max="123" width="47.28515625" style="58" hidden="1" customWidth="1"/>
    <col min="124" max="124" width="44.28515625" style="58" hidden="1" customWidth="1"/>
    <col min="125" max="125" width="34.85546875" style="58" hidden="1" customWidth="1"/>
    <col min="126" max="126" width="45.85546875" style="58" hidden="1" customWidth="1"/>
    <col min="127" max="128" width="39.7109375" style="58" hidden="1" customWidth="1"/>
    <col min="129" max="129" width="40.28515625" style="58" hidden="1" customWidth="1"/>
    <col min="130" max="130" width="41.42578125" style="58" hidden="1" customWidth="1"/>
    <col min="131" max="131" width="34.28515625" style="58" hidden="1" customWidth="1"/>
    <col min="132" max="132" width="36" style="58" hidden="1" customWidth="1"/>
    <col min="133" max="133" width="49.5703125" style="58" hidden="1" customWidth="1"/>
    <col min="134" max="134" width="26.5703125" style="58" hidden="1" customWidth="1"/>
    <col min="135" max="135" width="44.28515625" style="58" hidden="1" customWidth="1"/>
    <col min="136" max="136" width="52.7109375" style="58" hidden="1" customWidth="1"/>
    <col min="137" max="137" width="35.140625" style="58" hidden="1" customWidth="1"/>
    <col min="138" max="138" width="32.5703125" style="58" hidden="1" customWidth="1"/>
    <col min="139" max="139" width="26" style="58" hidden="1" customWidth="1"/>
    <col min="140" max="140" width="42.28515625" style="58" hidden="1" customWidth="1"/>
    <col min="141" max="141" width="39.85546875" style="12" hidden="1" customWidth="1"/>
    <col min="142" max="142" width="40.7109375" style="12" hidden="1" customWidth="1"/>
    <col min="143" max="143" width="38.7109375" style="12" hidden="1" customWidth="1"/>
    <col min="144" max="144" width="43.28515625" style="12" hidden="1" customWidth="1"/>
    <col min="145" max="145" width="33.42578125" style="12" hidden="1" customWidth="1"/>
    <col min="146" max="146" width="36.28515625" style="12" hidden="1" customWidth="1"/>
    <col min="147" max="147" width="36.7109375" style="12" hidden="1" customWidth="1"/>
    <col min="148" max="148" width="77.28515625" style="12" hidden="1" customWidth="1"/>
    <col min="149" max="149" width="32" style="12" hidden="1" customWidth="1"/>
    <col min="150" max="150" width="33.140625" style="12" hidden="1" customWidth="1"/>
    <col min="151" max="151" width="37.5703125" style="12" hidden="1" customWidth="1"/>
    <col min="152" max="152" width="41.42578125" style="12" hidden="1" customWidth="1"/>
    <col min="153" max="153" width="42.28515625" style="12" hidden="1" customWidth="1"/>
    <col min="154" max="154" width="37.140625" style="12" hidden="1" customWidth="1"/>
    <col min="155" max="155" width="43.7109375" style="12" hidden="1" customWidth="1"/>
    <col min="156" max="156" width="39.85546875" style="12" hidden="1" customWidth="1"/>
    <col min="157" max="157" width="47.42578125" style="12" hidden="1" customWidth="1"/>
    <col min="158" max="158" width="48.28515625" style="12" hidden="1" customWidth="1"/>
    <col min="159" max="159" width="55.5703125" style="12" hidden="1" customWidth="1"/>
    <col min="160" max="160" width="43" style="12" hidden="1" customWidth="1"/>
    <col min="161" max="161" width="44.5703125" style="12" hidden="1" customWidth="1"/>
    <col min="162" max="162" width="38.5703125" style="12" hidden="1" customWidth="1"/>
    <col min="163" max="163" width="40.85546875" style="12" hidden="1" customWidth="1"/>
    <col min="164" max="164" width="72.140625" style="12" hidden="1" customWidth="1"/>
    <col min="165" max="165" width="56" style="12" hidden="1" customWidth="1"/>
    <col min="166" max="166" width="51.28515625" style="12" hidden="1" customWidth="1"/>
    <col min="167" max="167" width="46.85546875" style="12" hidden="1" customWidth="1"/>
    <col min="168" max="168" width="50.28515625" style="12" hidden="1" customWidth="1"/>
    <col min="169" max="169" width="26.28515625" style="12" hidden="1" customWidth="1"/>
    <col min="170" max="170" width="36.28515625" style="12" hidden="1" customWidth="1"/>
    <col min="171" max="171" width="45.42578125" style="12" hidden="1" customWidth="1"/>
    <col min="172" max="172" width="37.85546875" style="12" hidden="1" customWidth="1"/>
    <col min="173" max="173" width="24.28515625" style="12" hidden="1" customWidth="1"/>
    <col min="174" max="174" width="40.28515625" style="12" hidden="1" customWidth="1"/>
    <col min="175" max="175" width="54.5703125" style="12" hidden="1" customWidth="1"/>
    <col min="176" max="176" width="41.85546875" style="12" hidden="1" customWidth="1"/>
    <col min="177" max="177" width="46.140625" style="12" hidden="1" customWidth="1"/>
    <col min="178" max="178" width="43.5703125" style="12" hidden="1" customWidth="1"/>
    <col min="179" max="179" width="43.7109375" style="12" hidden="1" customWidth="1"/>
    <col min="180" max="180" width="47.28515625" style="12" hidden="1" customWidth="1"/>
    <col min="181" max="181" width="86.5703125" style="12" hidden="1" customWidth="1"/>
    <col min="182" max="182" width="50.7109375" style="12" hidden="1" customWidth="1"/>
    <col min="183" max="16384" width="9.140625" style="12"/>
  </cols>
  <sheetData>
    <row r="1" spans="1:182" ht="63" customHeight="1" thickTop="1" x14ac:dyDescent="0.25">
      <c r="A1" s="237" t="s">
        <v>2601</v>
      </c>
      <c r="B1" s="238" t="s">
        <v>2448</v>
      </c>
      <c r="C1" s="599" t="s">
        <v>3413</v>
      </c>
      <c r="D1" s="600"/>
      <c r="E1" s="600"/>
      <c r="F1" s="601"/>
      <c r="G1" s="601"/>
      <c r="H1" s="601"/>
      <c r="I1" s="602"/>
      <c r="J1" s="603"/>
      <c r="K1" s="604" t="s">
        <v>5</v>
      </c>
      <c r="L1" s="605"/>
      <c r="M1" s="606" t="s">
        <v>2637</v>
      </c>
      <c r="N1" s="607"/>
      <c r="O1" s="608"/>
      <c r="P1" s="608"/>
      <c r="Q1" s="608"/>
      <c r="R1" s="608"/>
      <c r="S1" s="608"/>
      <c r="T1" s="608"/>
      <c r="U1" s="609"/>
      <c r="V1" s="610" t="s">
        <v>43</v>
      </c>
      <c r="W1" s="611"/>
      <c r="X1" s="611"/>
      <c r="Y1" s="611"/>
      <c r="Z1" s="611"/>
      <c r="AA1" s="611"/>
      <c r="AB1" s="611"/>
      <c r="AC1" s="611"/>
      <c r="AD1" s="611"/>
      <c r="AE1" s="612"/>
      <c r="AF1" s="613" t="s">
        <v>42</v>
      </c>
      <c r="AG1" s="614"/>
      <c r="AH1" s="621" t="s">
        <v>3436</v>
      </c>
      <c r="AI1" s="622"/>
      <c r="AJ1" s="622"/>
      <c r="AK1" s="622"/>
      <c r="AL1" s="621" t="s">
        <v>3437</v>
      </c>
      <c r="AM1" s="623"/>
      <c r="AN1" s="623"/>
      <c r="AO1" s="624"/>
      <c r="AP1" s="567" t="s">
        <v>3429</v>
      </c>
      <c r="AQ1" s="568"/>
      <c r="AR1" s="568"/>
      <c r="AS1" s="568"/>
      <c r="AT1" s="568"/>
      <c r="AU1" s="568"/>
      <c r="AV1" s="569"/>
      <c r="AW1" s="593" t="s">
        <v>2658</v>
      </c>
      <c r="AX1" s="594"/>
      <c r="AY1" s="594"/>
      <c r="AZ1" s="595"/>
      <c r="BA1" s="596" t="s">
        <v>2662</v>
      </c>
      <c r="BB1" s="597"/>
      <c r="BC1" s="597"/>
      <c r="BD1" s="597"/>
      <c r="BE1" s="597"/>
      <c r="BF1" s="597"/>
      <c r="BG1" s="597"/>
      <c r="BH1" s="598"/>
      <c r="BI1" s="554"/>
    </row>
    <row r="2" spans="1:182" s="13" customFormat="1" ht="14.45" customHeight="1" x14ac:dyDescent="0.25">
      <c r="A2" s="239" t="s">
        <v>8</v>
      </c>
      <c r="B2" s="240" t="s">
        <v>2447</v>
      </c>
      <c r="C2" s="241" t="s">
        <v>2446</v>
      </c>
      <c r="D2" s="346" t="s">
        <v>9</v>
      </c>
      <c r="E2" s="242" t="s">
        <v>10</v>
      </c>
      <c r="F2" s="243" t="s">
        <v>11</v>
      </c>
      <c r="G2" s="244" t="s">
        <v>12</v>
      </c>
      <c r="H2" s="245" t="s">
        <v>13</v>
      </c>
      <c r="I2" s="246" t="s">
        <v>14</v>
      </c>
      <c r="J2" s="247" t="s">
        <v>15</v>
      </c>
      <c r="K2" s="248" t="s">
        <v>53</v>
      </c>
      <c r="L2" s="249" t="s">
        <v>16</v>
      </c>
      <c r="M2" s="250" t="s">
        <v>17</v>
      </c>
      <c r="N2" s="250" t="s">
        <v>18</v>
      </c>
      <c r="O2" s="251" t="s">
        <v>19</v>
      </c>
      <c r="P2" s="251" t="s">
        <v>20</v>
      </c>
      <c r="Q2" s="251" t="s">
        <v>21</v>
      </c>
      <c r="R2" s="251" t="s">
        <v>22</v>
      </c>
      <c r="S2" s="251" t="s">
        <v>23</v>
      </c>
      <c r="T2" s="251" t="s">
        <v>24</v>
      </c>
      <c r="U2" s="252" t="s">
        <v>55</v>
      </c>
      <c r="V2" s="253" t="s">
        <v>25</v>
      </c>
      <c r="W2" s="254" t="s">
        <v>26</v>
      </c>
      <c r="X2" s="254" t="s">
        <v>27</v>
      </c>
      <c r="Y2" s="254" t="s">
        <v>28</v>
      </c>
      <c r="Z2" s="254" t="s">
        <v>30</v>
      </c>
      <c r="AA2" s="254" t="s">
        <v>29</v>
      </c>
      <c r="AB2" s="254" t="s">
        <v>31</v>
      </c>
      <c r="AC2" s="254" t="s">
        <v>32</v>
      </c>
      <c r="AD2" s="254" t="s">
        <v>33</v>
      </c>
      <c r="AE2" s="255" t="s">
        <v>34</v>
      </c>
      <c r="AF2" s="256" t="s">
        <v>35</v>
      </c>
      <c r="AG2" s="257" t="s">
        <v>36</v>
      </c>
      <c r="AH2" s="258" t="s">
        <v>46</v>
      </c>
      <c r="AI2" s="259" t="s">
        <v>56</v>
      </c>
      <c r="AJ2" s="259" t="s">
        <v>57</v>
      </c>
      <c r="AK2" s="263" t="s">
        <v>2591</v>
      </c>
      <c r="AL2" s="485" t="s">
        <v>2602</v>
      </c>
      <c r="AM2" s="261" t="s">
        <v>2603</v>
      </c>
      <c r="AN2" s="261" t="s">
        <v>2604</v>
      </c>
      <c r="AO2" s="262" t="s">
        <v>2605</v>
      </c>
      <c r="AP2" s="481" t="s">
        <v>2606</v>
      </c>
      <c r="AQ2" s="481" t="s">
        <v>2607</v>
      </c>
      <c r="AR2" s="481" t="s">
        <v>2608</v>
      </c>
      <c r="AS2" s="481" t="s">
        <v>2613</v>
      </c>
      <c r="AT2" s="481" t="s">
        <v>2631</v>
      </c>
      <c r="AU2" s="481" t="s">
        <v>2632</v>
      </c>
      <c r="AV2" s="271" t="s">
        <v>2633</v>
      </c>
      <c r="AW2" s="263" t="s">
        <v>2634</v>
      </c>
      <c r="AX2" s="261" t="s">
        <v>2635</v>
      </c>
      <c r="AY2" s="264" t="s">
        <v>2636</v>
      </c>
      <c r="AZ2" s="265" t="s">
        <v>2654</v>
      </c>
      <c r="BA2" s="266" t="s">
        <v>2656</v>
      </c>
      <c r="BB2" s="261" t="s">
        <v>3439</v>
      </c>
      <c r="BC2" s="267" t="s">
        <v>3422</v>
      </c>
      <c r="BD2" s="268" t="s">
        <v>3423</v>
      </c>
      <c r="BE2" s="266" t="s">
        <v>3424</v>
      </c>
      <c r="BF2" s="269" t="s">
        <v>3425</v>
      </c>
      <c r="BG2" s="270" t="s">
        <v>3426</v>
      </c>
      <c r="BH2" s="271" t="s">
        <v>3427</v>
      </c>
      <c r="BI2" s="555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1"/>
      <c r="CE2" s="61"/>
      <c r="CF2" s="61"/>
      <c r="CG2" s="61"/>
      <c r="CH2" s="61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</row>
    <row r="3" spans="1:182" s="21" customFormat="1" ht="154.5" customHeight="1" thickBot="1" x14ac:dyDescent="0.4">
      <c r="A3" s="308"/>
      <c r="B3" s="309"/>
      <c r="C3" s="363" t="s">
        <v>2445</v>
      </c>
      <c r="D3" s="347" t="s">
        <v>2</v>
      </c>
      <c r="E3" s="272" t="s">
        <v>59</v>
      </c>
      <c r="F3" s="273" t="s">
        <v>39</v>
      </c>
      <c r="G3" s="274" t="s">
        <v>50</v>
      </c>
      <c r="H3" s="275" t="s">
        <v>2625</v>
      </c>
      <c r="I3" s="276" t="s">
        <v>2619</v>
      </c>
      <c r="J3" s="277" t="s">
        <v>2592</v>
      </c>
      <c r="K3" s="278" t="s">
        <v>2611</v>
      </c>
      <c r="L3" s="279" t="s">
        <v>2612</v>
      </c>
      <c r="M3" s="280" t="s">
        <v>58</v>
      </c>
      <c r="N3" s="281" t="s">
        <v>2609</v>
      </c>
      <c r="O3" s="282" t="s">
        <v>2692</v>
      </c>
      <c r="P3" s="282" t="s">
        <v>2693</v>
      </c>
      <c r="Q3" s="282" t="s">
        <v>3406</v>
      </c>
      <c r="R3" s="282" t="s">
        <v>2694</v>
      </c>
      <c r="S3" s="282" t="s">
        <v>2695</v>
      </c>
      <c r="T3" s="283" t="s">
        <v>2696</v>
      </c>
      <c r="U3" s="284" t="s">
        <v>38</v>
      </c>
      <c r="V3" s="285" t="s">
        <v>6</v>
      </c>
      <c r="W3" s="286" t="s">
        <v>41</v>
      </c>
      <c r="X3" s="286" t="s">
        <v>47</v>
      </c>
      <c r="Y3" s="286" t="s">
        <v>2580</v>
      </c>
      <c r="Z3" s="287" t="s">
        <v>2685</v>
      </c>
      <c r="AA3" s="287" t="s">
        <v>49</v>
      </c>
      <c r="AB3" s="288" t="s">
        <v>3386</v>
      </c>
      <c r="AC3" s="372" t="s">
        <v>3387</v>
      </c>
      <c r="AD3" s="289" t="s">
        <v>48</v>
      </c>
      <c r="AE3" s="290" t="s">
        <v>2677</v>
      </c>
      <c r="AF3" s="291" t="s">
        <v>2676</v>
      </c>
      <c r="AG3" s="292" t="s">
        <v>2675</v>
      </c>
      <c r="AH3" s="293" t="s">
        <v>2673</v>
      </c>
      <c r="AI3" s="294" t="s">
        <v>2678</v>
      </c>
      <c r="AJ3" s="295" t="s">
        <v>2684</v>
      </c>
      <c r="AK3" s="484" t="s">
        <v>2683</v>
      </c>
      <c r="AL3" s="486" t="s">
        <v>2679</v>
      </c>
      <c r="AM3" s="297" t="s">
        <v>2680</v>
      </c>
      <c r="AN3" s="297" t="s">
        <v>2681</v>
      </c>
      <c r="AO3" s="298" t="s">
        <v>2682</v>
      </c>
      <c r="AP3" s="482" t="s">
        <v>3432</v>
      </c>
      <c r="AQ3" s="482" t="s">
        <v>3430</v>
      </c>
      <c r="AR3" s="482" t="s">
        <v>3431</v>
      </c>
      <c r="AS3" s="482" t="s">
        <v>3433</v>
      </c>
      <c r="AT3" s="482" t="s">
        <v>3434</v>
      </c>
      <c r="AU3" s="482" t="s">
        <v>3435</v>
      </c>
      <c r="AV3" s="483" t="s">
        <v>3428</v>
      </c>
      <c r="AW3" s="299" t="s">
        <v>2615</v>
      </c>
      <c r="AX3" s="300" t="s">
        <v>2623</v>
      </c>
      <c r="AY3" s="301" t="s">
        <v>2660</v>
      </c>
      <c r="AZ3" s="302" t="s">
        <v>2652</v>
      </c>
      <c r="BA3" s="299" t="s">
        <v>2663</v>
      </c>
      <c r="BB3" s="300" t="s">
        <v>2664</v>
      </c>
      <c r="BC3" s="303" t="s">
        <v>2665</v>
      </c>
      <c r="BD3" s="304" t="s">
        <v>2666</v>
      </c>
      <c r="BE3" s="299" t="s">
        <v>2667</v>
      </c>
      <c r="BF3" s="305" t="s">
        <v>2668</v>
      </c>
      <c r="BG3" s="306" t="s">
        <v>2669</v>
      </c>
      <c r="BH3" s="307" t="s">
        <v>2670</v>
      </c>
      <c r="BI3" s="556" t="s">
        <v>3440</v>
      </c>
      <c r="BJ3" s="62"/>
      <c r="BK3" s="62"/>
      <c r="BL3" s="62"/>
      <c r="BM3" s="62"/>
      <c r="BN3" s="62"/>
      <c r="BO3" s="62"/>
      <c r="BP3" s="62"/>
      <c r="BQ3" s="62"/>
      <c r="BR3" s="62"/>
      <c r="BS3" s="62"/>
      <c r="BT3" s="62"/>
      <c r="BU3" s="62"/>
      <c r="BV3" s="62"/>
      <c r="BW3" s="62"/>
      <c r="BX3" s="62"/>
      <c r="BY3" s="62"/>
      <c r="BZ3" s="62"/>
      <c r="CA3" s="62"/>
      <c r="CB3" s="62"/>
      <c r="CC3" s="62"/>
      <c r="CD3" s="63"/>
      <c r="CE3" s="63"/>
      <c r="CF3" s="63"/>
      <c r="CG3" s="63"/>
      <c r="CH3" s="63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</row>
    <row r="4" spans="1:182" s="36" customFormat="1" ht="144" customHeight="1" thickTop="1" thickBot="1" x14ac:dyDescent="0.55000000000000004">
      <c r="A4" s="379" t="s">
        <v>3388</v>
      </c>
      <c r="B4" s="366" t="s">
        <v>3397</v>
      </c>
      <c r="C4" s="366"/>
      <c r="D4" s="487" t="s">
        <v>3412</v>
      </c>
      <c r="E4" s="358" t="s">
        <v>52</v>
      </c>
      <c r="F4" s="359" t="s">
        <v>2616</v>
      </c>
      <c r="G4" s="575" t="s">
        <v>2617</v>
      </c>
      <c r="H4" s="576"/>
      <c r="I4" s="577" t="s">
        <v>2701</v>
      </c>
      <c r="J4" s="578"/>
      <c r="K4" s="579"/>
      <c r="L4" s="580"/>
      <c r="M4" s="360" t="s">
        <v>2618</v>
      </c>
      <c r="N4" s="236" t="s">
        <v>2614</v>
      </c>
      <c r="O4" s="581" t="s">
        <v>3414</v>
      </c>
      <c r="P4" s="582"/>
      <c r="Q4" s="582"/>
      <c r="R4" s="582"/>
      <c r="S4" s="582"/>
      <c r="T4" s="582"/>
      <c r="U4" s="583"/>
      <c r="V4" s="584" t="s">
        <v>3405</v>
      </c>
      <c r="W4" s="585"/>
      <c r="X4" s="585"/>
      <c r="Y4" s="615" t="s">
        <v>44</v>
      </c>
      <c r="Z4" s="616"/>
      <c r="AA4" s="361" t="s">
        <v>40</v>
      </c>
      <c r="AB4" s="617" t="s">
        <v>3392</v>
      </c>
      <c r="AC4" s="618"/>
      <c r="AD4" s="619" t="s">
        <v>3391</v>
      </c>
      <c r="AE4" s="620"/>
      <c r="AF4" s="400" t="s">
        <v>3401</v>
      </c>
      <c r="AG4" s="401" t="s">
        <v>3402</v>
      </c>
      <c r="AH4" s="362" t="s">
        <v>2672</v>
      </c>
      <c r="AI4" s="625" t="s">
        <v>7</v>
      </c>
      <c r="AJ4" s="589"/>
      <c r="AK4" s="590"/>
      <c r="AL4" s="588" t="s">
        <v>7</v>
      </c>
      <c r="AM4" s="626"/>
      <c r="AN4" s="626"/>
      <c r="AO4" s="627"/>
      <c r="AP4" s="570" t="s">
        <v>7</v>
      </c>
      <c r="AQ4" s="571"/>
      <c r="AR4" s="571"/>
      <c r="AS4" s="571"/>
      <c r="AT4" s="571"/>
      <c r="AU4" s="571"/>
      <c r="AV4" s="572"/>
      <c r="AW4" s="588" t="s">
        <v>7</v>
      </c>
      <c r="AX4" s="589"/>
      <c r="AY4" s="589"/>
      <c r="AZ4" s="590"/>
      <c r="BA4" s="588" t="s">
        <v>7</v>
      </c>
      <c r="BB4" s="591"/>
      <c r="BC4" s="591"/>
      <c r="BD4" s="591"/>
      <c r="BE4" s="591"/>
      <c r="BF4" s="591"/>
      <c r="BG4" s="591"/>
      <c r="BH4" s="592"/>
      <c r="BI4" s="557"/>
      <c r="CD4" s="37"/>
      <c r="CE4" s="37"/>
      <c r="CF4" s="37"/>
      <c r="CG4" s="37"/>
      <c r="CH4" s="37"/>
      <c r="CI4" s="37"/>
      <c r="CJ4" s="37"/>
      <c r="CK4" s="37"/>
      <c r="CL4" s="37"/>
    </row>
    <row r="5" spans="1:182" s="42" customFormat="1" ht="3" customHeight="1" thickTop="1" thickBot="1" x14ac:dyDescent="0.35">
      <c r="A5" s="586" t="s">
        <v>3418</v>
      </c>
      <c r="B5" s="587"/>
      <c r="C5" s="518" t="s">
        <v>3395</v>
      </c>
      <c r="D5" s="519" t="s">
        <v>3396</v>
      </c>
      <c r="E5" s="520"/>
      <c r="F5" s="520" t="s">
        <v>2593</v>
      </c>
      <c r="G5" s="520" t="s">
        <v>2594</v>
      </c>
      <c r="H5" s="521" t="s">
        <v>2686</v>
      </c>
      <c r="I5" s="520" t="s">
        <v>2687</v>
      </c>
      <c r="J5" s="522" t="s">
        <v>2620</v>
      </c>
      <c r="K5" s="518" t="s">
        <v>2595</v>
      </c>
      <c r="L5" s="521" t="s">
        <v>2626</v>
      </c>
      <c r="M5" s="518" t="s">
        <v>2596</v>
      </c>
      <c r="N5" s="520" t="s">
        <v>2644</v>
      </c>
      <c r="O5" s="520" t="s">
        <v>2597</v>
      </c>
      <c r="P5" s="520" t="s">
        <v>2688</v>
      </c>
      <c r="Q5" s="520" t="s">
        <v>2689</v>
      </c>
      <c r="R5" s="520" t="s">
        <v>2690</v>
      </c>
      <c r="S5" s="520" t="s">
        <v>2691</v>
      </c>
      <c r="T5" s="521" t="s">
        <v>2697</v>
      </c>
      <c r="U5" s="523" t="s">
        <v>2598</v>
      </c>
      <c r="V5" s="518" t="s">
        <v>2599</v>
      </c>
      <c r="W5" s="520" t="s">
        <v>2671</v>
      </c>
      <c r="X5" s="520" t="s">
        <v>2699</v>
      </c>
      <c r="Y5" s="520" t="s">
        <v>2600</v>
      </c>
      <c r="Z5" s="520" t="s">
        <v>2624</v>
      </c>
      <c r="AA5" s="520" t="s">
        <v>2610</v>
      </c>
      <c r="AB5" s="520" t="s">
        <v>3394</v>
      </c>
      <c r="AC5" s="520" t="s">
        <v>3393</v>
      </c>
      <c r="AD5" s="521" t="s">
        <v>2698</v>
      </c>
      <c r="AE5" s="523" t="s">
        <v>2700</v>
      </c>
      <c r="AF5" s="518" t="s">
        <v>2621</v>
      </c>
      <c r="AG5" s="523" t="s">
        <v>2622</v>
      </c>
      <c r="AH5" s="524" t="s">
        <v>2640</v>
      </c>
      <c r="AI5" s="520" t="s">
        <v>3398</v>
      </c>
      <c r="AJ5" s="521" t="s">
        <v>3399</v>
      </c>
      <c r="AK5" s="521" t="s">
        <v>2641</v>
      </c>
      <c r="AL5" s="518" t="s">
        <v>2638</v>
      </c>
      <c r="AM5" s="521" t="s">
        <v>2639</v>
      </c>
      <c r="AN5" s="521" t="s">
        <v>2642</v>
      </c>
      <c r="AO5" s="523" t="s">
        <v>2643</v>
      </c>
      <c r="AP5" s="549" t="s">
        <v>3438</v>
      </c>
      <c r="AQ5" s="550" t="s">
        <v>3438</v>
      </c>
      <c r="AR5" s="550" t="s">
        <v>3438</v>
      </c>
      <c r="AS5" s="550" t="s">
        <v>3438</v>
      </c>
      <c r="AT5" s="550" t="s">
        <v>3438</v>
      </c>
      <c r="AU5" s="550" t="s">
        <v>3438</v>
      </c>
      <c r="AV5" s="551" t="s">
        <v>3438</v>
      </c>
      <c r="AW5" s="548" t="s">
        <v>2645</v>
      </c>
      <c r="AX5" s="521" t="s">
        <v>2646</v>
      </c>
      <c r="AY5" s="521" t="s">
        <v>2647</v>
      </c>
      <c r="AZ5" s="523" t="s">
        <v>2653</v>
      </c>
      <c r="BA5" s="518" t="s">
        <v>2648</v>
      </c>
      <c r="BB5" s="521" t="s">
        <v>2649</v>
      </c>
      <c r="BC5" s="521" t="s">
        <v>2661</v>
      </c>
      <c r="BD5" s="525" t="s">
        <v>2655</v>
      </c>
      <c r="BE5" s="526" t="s">
        <v>2650</v>
      </c>
      <c r="BF5" s="521" t="s">
        <v>2651</v>
      </c>
      <c r="BG5" s="520" t="s">
        <v>2659</v>
      </c>
      <c r="BH5" s="527" t="s">
        <v>2657</v>
      </c>
      <c r="BI5" s="562" t="s">
        <v>3441</v>
      </c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  <c r="FI5" s="84"/>
      <c r="FJ5" s="84"/>
      <c r="FK5" s="84"/>
      <c r="FL5" s="84"/>
      <c r="FM5" s="84"/>
      <c r="FN5" s="84"/>
      <c r="FO5" s="84"/>
      <c r="FP5" s="84"/>
      <c r="FQ5" s="84"/>
      <c r="FR5" s="84"/>
      <c r="FS5" s="84"/>
      <c r="FT5" s="84"/>
      <c r="FU5" s="84"/>
      <c r="FV5" s="84"/>
      <c r="FW5" s="84"/>
      <c r="FX5" s="84"/>
      <c r="FY5" s="84"/>
      <c r="FZ5" s="84"/>
    </row>
    <row r="6" spans="1:182" s="42" customFormat="1" ht="36.75" customHeight="1" thickBot="1" x14ac:dyDescent="0.35">
      <c r="A6" s="563">
        <f>A3</f>
        <v>0</v>
      </c>
      <c r="B6" s="564">
        <f>B3</f>
        <v>0</v>
      </c>
      <c r="C6" s="488">
        <f>COUNTA(D8:D1007)</f>
        <v>6</v>
      </c>
      <c r="D6" s="489">
        <f>COUNTIF(D8:D1007,"*~**")</f>
        <v>6</v>
      </c>
      <c r="E6" s="490"/>
      <c r="F6" s="491">
        <f>COUNTIF(F8:F1007,"x")</f>
        <v>0</v>
      </c>
      <c r="G6" s="492">
        <f>COUNTA(G8:G1007)-(COUNTA(G8:G1007)-COUNT(G8:G1007))</f>
        <v>6</v>
      </c>
      <c r="H6" s="492">
        <f>COUNTA(H8:H1007)-(COUNTA(H8:H1007)-COUNT(H8:H1007))</f>
        <v>2</v>
      </c>
      <c r="I6" s="493">
        <f>COUNTIF(I8:I1007,"x")</f>
        <v>0</v>
      </c>
      <c r="J6" s="494">
        <f>COUNTIF(J8:J1007,"x")</f>
        <v>0</v>
      </c>
      <c r="K6" s="495">
        <f>COUNTIF(K8:K1007,"x")</f>
        <v>1</v>
      </c>
      <c r="L6" s="496">
        <f>COUNTIF(L8:L1007,"x")</f>
        <v>0</v>
      </c>
      <c r="M6" s="495">
        <f>COUNTA(M8:M1007)</f>
        <v>6</v>
      </c>
      <c r="N6" s="497">
        <f>SUM(AW8:AW1007)</f>
        <v>72</v>
      </c>
      <c r="O6" s="498">
        <f t="shared" ref="O6:U6" si="0">COUNTIF(O8:O1007,"x")</f>
        <v>3</v>
      </c>
      <c r="P6" s="498">
        <f t="shared" si="0"/>
        <v>0</v>
      </c>
      <c r="Q6" s="498">
        <f t="shared" si="0"/>
        <v>1</v>
      </c>
      <c r="R6" s="498">
        <f t="shared" si="0"/>
        <v>0</v>
      </c>
      <c r="S6" s="498">
        <f>COUNTIF(S8:S1007,"x")</f>
        <v>2</v>
      </c>
      <c r="T6" s="498">
        <f t="shared" si="0"/>
        <v>0</v>
      </c>
      <c r="U6" s="499">
        <f t="shared" si="0"/>
        <v>0</v>
      </c>
      <c r="V6" s="500">
        <f>SUM(V8:V1007)</f>
        <v>8</v>
      </c>
      <c r="W6" s="501">
        <f t="shared" ref="W6:AA6" si="1">SUM(W8:W1007)</f>
        <v>7</v>
      </c>
      <c r="X6" s="502">
        <f t="shared" si="1"/>
        <v>0</v>
      </c>
      <c r="Y6" s="502">
        <f>SUM(Y8:Y1007)</f>
        <v>15</v>
      </c>
      <c r="Z6" s="503">
        <f t="shared" si="1"/>
        <v>220</v>
      </c>
      <c r="AA6" s="504">
        <f t="shared" si="1"/>
        <v>0</v>
      </c>
      <c r="AB6" s="505">
        <f>COUNTIFS(AB8:AB1007,-30,Z8:Z1007,"&gt;0")</f>
        <v>0</v>
      </c>
      <c r="AC6" s="506">
        <f>COUNTIFS(AC8:AC1007,"x",Z8:Z1007,"&gt;0")</f>
        <v>0</v>
      </c>
      <c r="AD6" s="503">
        <f>SUMIF(AD8:AD1007,"&lt;0")</f>
        <v>0</v>
      </c>
      <c r="AE6" s="507">
        <f>SUMIFS(AE8:AE1007,AE8:AE1007,"&gt;0",Z8:Z1007,"&gt;0")</f>
        <v>0</v>
      </c>
      <c r="AF6" s="508">
        <f t="shared" ref="AF6:BH6" si="2">SUMIF(AF8:AF1007,"&gt;0")</f>
        <v>190.5</v>
      </c>
      <c r="AG6" s="509">
        <f t="shared" si="2"/>
        <v>190.5</v>
      </c>
      <c r="AH6" s="508">
        <f t="shared" si="2"/>
        <v>190.5</v>
      </c>
      <c r="AI6" s="510">
        <f t="shared" si="2"/>
        <v>190.5</v>
      </c>
      <c r="AJ6" s="510">
        <f t="shared" si="2"/>
        <v>410.5</v>
      </c>
      <c r="AK6" s="509">
        <f t="shared" si="2"/>
        <v>220</v>
      </c>
      <c r="AL6" s="508">
        <f t="shared" si="2"/>
        <v>190.5</v>
      </c>
      <c r="AM6" s="510">
        <f t="shared" si="2"/>
        <v>190.5</v>
      </c>
      <c r="AN6" s="510">
        <f t="shared" si="2"/>
        <v>410.5</v>
      </c>
      <c r="AO6" s="509">
        <f t="shared" si="2"/>
        <v>220</v>
      </c>
      <c r="AP6" s="511">
        <f>COUNT(AP8:AP1007)</f>
        <v>0</v>
      </c>
      <c r="AQ6" s="512">
        <f t="shared" ref="AQ6:AV6" si="3">COUNT(AQ8:AQ1007)</f>
        <v>0</v>
      </c>
      <c r="AR6" s="512">
        <f t="shared" si="3"/>
        <v>0</v>
      </c>
      <c r="AS6" s="512">
        <f t="shared" si="3"/>
        <v>1</v>
      </c>
      <c r="AT6" s="512">
        <f>COUNT(AT8:AT1007)</f>
        <v>0</v>
      </c>
      <c r="AU6" s="512">
        <f t="shared" si="3"/>
        <v>0</v>
      </c>
      <c r="AV6" s="513">
        <f t="shared" si="3"/>
        <v>0</v>
      </c>
      <c r="AW6" s="511">
        <f t="shared" si="2"/>
        <v>72</v>
      </c>
      <c r="AX6" s="512">
        <f t="shared" si="2"/>
        <v>57</v>
      </c>
      <c r="AY6" s="512">
        <f t="shared" si="2"/>
        <v>15</v>
      </c>
      <c r="AZ6" s="513">
        <f t="shared" si="2"/>
        <v>0</v>
      </c>
      <c r="BA6" s="514">
        <f t="shared" si="2"/>
        <v>8</v>
      </c>
      <c r="BB6" s="515">
        <f>SUMIF(BB8:BB1007,"&gt;0")</f>
        <v>8</v>
      </c>
      <c r="BC6" s="515">
        <f t="shared" si="2"/>
        <v>0</v>
      </c>
      <c r="BD6" s="516">
        <f t="shared" si="2"/>
        <v>0</v>
      </c>
      <c r="BE6" s="517">
        <f t="shared" si="2"/>
        <v>7</v>
      </c>
      <c r="BF6" s="515">
        <f t="shared" si="2"/>
        <v>7</v>
      </c>
      <c r="BG6" s="515">
        <f t="shared" si="2"/>
        <v>0</v>
      </c>
      <c r="BH6" s="516">
        <f t="shared" si="2"/>
        <v>0</v>
      </c>
      <c r="BI6" s="558"/>
      <c r="BJ6" s="69"/>
      <c r="BK6" s="69"/>
      <c r="BL6" s="69"/>
      <c r="BM6" s="69"/>
      <c r="BN6" s="235"/>
      <c r="BO6" s="69"/>
      <c r="BP6" s="235"/>
      <c r="BQ6" s="235"/>
      <c r="BR6" s="235"/>
      <c r="BS6" s="69"/>
      <c r="BT6" s="69"/>
      <c r="BU6" s="235"/>
      <c r="BV6" s="69"/>
      <c r="BW6" s="235"/>
      <c r="BX6" s="235"/>
      <c r="BY6" s="235"/>
      <c r="BZ6" s="235"/>
      <c r="CA6" s="69"/>
      <c r="CB6" s="235"/>
      <c r="CC6" s="235"/>
      <c r="CD6" s="235"/>
      <c r="CE6" s="235"/>
      <c r="CF6" s="68"/>
      <c r="CG6" s="68"/>
      <c r="CH6" s="68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</row>
    <row r="7" spans="1:182" s="42" customFormat="1" ht="41.25" customHeight="1" thickTop="1" thickBot="1" x14ac:dyDescent="0.35">
      <c r="A7" s="573" t="s">
        <v>3389</v>
      </c>
      <c r="B7" s="574"/>
      <c r="C7" s="381"/>
      <c r="D7" s="376"/>
      <c r="E7" s="226"/>
      <c r="F7" s="382"/>
      <c r="G7" s="382"/>
      <c r="H7" s="382"/>
      <c r="I7" s="382"/>
      <c r="J7" s="383"/>
      <c r="K7" s="384"/>
      <c r="L7" s="228"/>
      <c r="M7" s="385"/>
      <c r="N7" s="227">
        <f>N6/M6</f>
        <v>12</v>
      </c>
      <c r="O7" s="227"/>
      <c r="P7" s="227"/>
      <c r="Q7" s="227"/>
      <c r="R7" s="227"/>
      <c r="S7" s="227"/>
      <c r="T7" s="227"/>
      <c r="U7" s="228"/>
      <c r="V7" s="386">
        <f t="shared" ref="V7:AA7" si="4">AVERAGEIF(V8:V1007,"&lt;&gt;0")</f>
        <v>8</v>
      </c>
      <c r="W7" s="386">
        <f t="shared" si="4"/>
        <v>7</v>
      </c>
      <c r="X7" s="386" t="e">
        <f t="shared" si="4"/>
        <v>#DIV/0!</v>
      </c>
      <c r="Y7" s="386">
        <f t="shared" si="4"/>
        <v>15</v>
      </c>
      <c r="Z7" s="380">
        <f>AVERAGEIF(Z8:Z1007,"&lt;&gt;0")</f>
        <v>220</v>
      </c>
      <c r="AA7" s="380" t="e">
        <f t="shared" si="4"/>
        <v>#DIV/0!</v>
      </c>
      <c r="AB7" s="387"/>
      <c r="AC7" s="386"/>
      <c r="AD7" s="378" t="e">
        <f>AVERAGEIF(AD8:AD1007,"&lt;0")</f>
        <v>#DIV/0!</v>
      </c>
      <c r="AE7" s="420" t="e">
        <f>AVERAGEIFS(AE8:AE1007,AE8:AE1007,"&gt;0",Z8:Z1007,"&gt;0")</f>
        <v>#DIV/0!</v>
      </c>
      <c r="AF7" s="229">
        <f t="shared" ref="AF7:BH7" si="5">AVERAGEIF(AF8:AF1007,"&gt;0")</f>
        <v>190.5</v>
      </c>
      <c r="AG7" s="230">
        <v>7</v>
      </c>
      <c r="AH7" s="231">
        <f t="shared" si="5"/>
        <v>190.5</v>
      </c>
      <c r="AI7" s="232">
        <f t="shared" si="5"/>
        <v>190.5</v>
      </c>
      <c r="AJ7" s="232">
        <f t="shared" si="5"/>
        <v>410.5</v>
      </c>
      <c r="AK7" s="233">
        <f t="shared" si="5"/>
        <v>220</v>
      </c>
      <c r="AL7" s="231">
        <f t="shared" si="5"/>
        <v>190.5</v>
      </c>
      <c r="AM7" s="232">
        <f t="shared" si="5"/>
        <v>190.5</v>
      </c>
      <c r="AN7" s="232">
        <f t="shared" si="5"/>
        <v>410.5</v>
      </c>
      <c r="AO7" s="233">
        <f t="shared" si="5"/>
        <v>220</v>
      </c>
      <c r="AP7" s="538">
        <f>SUM(AP8:AP1007)</f>
        <v>0</v>
      </c>
      <c r="AQ7" s="552">
        <f t="shared" ref="AQ7:AV7" si="6">SUM(AQ8:AQ1007)</f>
        <v>0</v>
      </c>
      <c r="AR7" s="552">
        <f t="shared" si="6"/>
        <v>0</v>
      </c>
      <c r="AS7" s="552">
        <f t="shared" si="6"/>
        <v>190.5</v>
      </c>
      <c r="AT7" s="552">
        <f t="shared" si="6"/>
        <v>0</v>
      </c>
      <c r="AU7" s="552">
        <f t="shared" si="6"/>
        <v>0</v>
      </c>
      <c r="AV7" s="553">
        <f t="shared" si="6"/>
        <v>0</v>
      </c>
      <c r="AW7" s="388">
        <f t="shared" si="5"/>
        <v>12</v>
      </c>
      <c r="AX7" s="234">
        <f t="shared" si="5"/>
        <v>57</v>
      </c>
      <c r="AY7" s="234">
        <f t="shared" si="5"/>
        <v>3</v>
      </c>
      <c r="AZ7" s="389" t="e">
        <f t="shared" si="5"/>
        <v>#DIV/0!</v>
      </c>
      <c r="BA7" s="388">
        <f t="shared" si="5"/>
        <v>8</v>
      </c>
      <c r="BB7" s="234">
        <f t="shared" si="5"/>
        <v>8</v>
      </c>
      <c r="BC7" s="234" t="e">
        <f t="shared" si="5"/>
        <v>#DIV/0!</v>
      </c>
      <c r="BD7" s="389" t="e">
        <f t="shared" si="5"/>
        <v>#DIV/0!</v>
      </c>
      <c r="BE7" s="388">
        <f t="shared" si="5"/>
        <v>7</v>
      </c>
      <c r="BF7" s="234">
        <f t="shared" si="5"/>
        <v>7</v>
      </c>
      <c r="BG7" s="390" t="e">
        <f t="shared" si="5"/>
        <v>#DIV/0!</v>
      </c>
      <c r="BH7" s="391" t="e">
        <f t="shared" si="5"/>
        <v>#DIV/0!</v>
      </c>
      <c r="BI7" s="559"/>
      <c r="BJ7" s="58"/>
      <c r="BK7" s="58"/>
      <c r="BL7" s="58"/>
      <c r="BM7" s="58"/>
      <c r="BN7" s="224"/>
      <c r="BO7" s="58"/>
      <c r="BP7" s="224"/>
      <c r="BQ7" s="224"/>
      <c r="BR7" s="224"/>
      <c r="BS7" s="58"/>
      <c r="BT7" s="58"/>
      <c r="BU7" s="224"/>
      <c r="BV7" s="58"/>
      <c r="BW7" s="224"/>
      <c r="BX7" s="224"/>
      <c r="BY7" s="224"/>
      <c r="BZ7" s="224"/>
      <c r="CA7" s="58"/>
      <c r="CB7" s="224"/>
      <c r="CC7" s="224"/>
      <c r="CD7" s="224"/>
      <c r="CE7" s="224"/>
      <c r="CF7" s="58"/>
      <c r="CG7" s="58"/>
      <c r="CH7" s="58"/>
      <c r="CI7" s="58"/>
      <c r="CJ7" s="58"/>
      <c r="CK7" s="58"/>
      <c r="CL7" s="58"/>
      <c r="CM7" s="58"/>
      <c r="CN7" s="58"/>
      <c r="CO7" s="58"/>
      <c r="CP7" s="58"/>
      <c r="CQ7" s="58"/>
      <c r="CR7" s="58"/>
      <c r="CS7" s="58"/>
      <c r="CT7" s="58"/>
      <c r="CU7" s="58"/>
      <c r="CV7" s="58"/>
      <c r="CW7" s="58"/>
      <c r="CX7" s="58"/>
      <c r="CY7" s="58"/>
      <c r="CZ7" s="58"/>
      <c r="DA7" s="58"/>
      <c r="DB7" s="58"/>
      <c r="DC7" s="58"/>
      <c r="DD7" s="58"/>
      <c r="DE7" s="58"/>
      <c r="DF7" s="58"/>
      <c r="DG7" s="58"/>
      <c r="DH7" s="58"/>
      <c r="DI7" s="58"/>
      <c r="DJ7" s="58"/>
      <c r="DK7" s="58"/>
      <c r="DL7" s="58"/>
      <c r="DM7" s="58"/>
      <c r="DN7" s="58"/>
      <c r="DO7" s="58"/>
      <c r="DP7" s="58"/>
      <c r="DQ7" s="58"/>
      <c r="DR7" s="58"/>
      <c r="DS7" s="58"/>
      <c r="DT7" s="58"/>
      <c r="DU7" s="58"/>
      <c r="DV7" s="58"/>
      <c r="DW7" s="58"/>
      <c r="DX7" s="58"/>
      <c r="DY7" s="58"/>
      <c r="DZ7" s="58"/>
      <c r="EA7" s="58"/>
      <c r="EB7" s="58"/>
      <c r="EC7" s="58"/>
      <c r="ED7" s="58"/>
      <c r="EE7" s="58"/>
      <c r="EF7" s="58"/>
      <c r="EG7" s="58"/>
      <c r="EH7" s="58"/>
      <c r="EI7" s="58"/>
      <c r="EJ7" s="58"/>
      <c r="EK7" s="58"/>
      <c r="EL7" s="58"/>
      <c r="EM7" s="58"/>
      <c r="EN7" s="58"/>
      <c r="EO7" s="58"/>
      <c r="EP7" s="58"/>
      <c r="EQ7" s="58"/>
      <c r="ER7" s="58"/>
      <c r="ES7" s="58"/>
      <c r="ET7" s="58"/>
      <c r="EU7" s="58"/>
      <c r="EV7" s="58"/>
      <c r="EW7" s="58"/>
      <c r="EX7" s="58"/>
      <c r="EY7" s="58"/>
      <c r="EZ7" s="58"/>
      <c r="FA7" s="58"/>
      <c r="FB7" s="58"/>
      <c r="FC7" s="58"/>
      <c r="FD7" s="58"/>
      <c r="FE7" s="58"/>
      <c r="FF7" s="58"/>
      <c r="FG7" s="58"/>
      <c r="FH7" s="58"/>
      <c r="FI7" s="58"/>
      <c r="FJ7" s="58"/>
      <c r="FK7" s="58"/>
      <c r="FL7" s="58"/>
      <c r="FM7" s="58"/>
      <c r="FN7" s="58"/>
      <c r="FO7" s="58"/>
      <c r="FP7" s="58"/>
      <c r="FQ7" s="58"/>
      <c r="FR7" s="58"/>
      <c r="FS7" s="58"/>
      <c r="FT7" s="58"/>
      <c r="FU7" s="58"/>
      <c r="FV7" s="58"/>
      <c r="FW7" s="58"/>
      <c r="FX7" s="58"/>
      <c r="FY7" s="58"/>
      <c r="FZ7" s="58"/>
    </row>
    <row r="8" spans="1:182" s="42" customFormat="1" ht="41.45" customHeight="1" thickTop="1" x14ac:dyDescent="0.3">
      <c r="A8" s="218"/>
      <c r="B8" s="219"/>
      <c r="C8" s="210">
        <v>1</v>
      </c>
      <c r="D8" s="201" t="s">
        <v>3464</v>
      </c>
      <c r="E8" s="180" t="s">
        <v>3465</v>
      </c>
      <c r="F8" s="34"/>
      <c r="G8" s="131">
        <v>44378</v>
      </c>
      <c r="H8" s="136">
        <v>44454</v>
      </c>
      <c r="I8" s="140"/>
      <c r="J8" s="78"/>
      <c r="K8" s="144" t="s">
        <v>27</v>
      </c>
      <c r="L8" s="119"/>
      <c r="M8" s="393">
        <v>44456</v>
      </c>
      <c r="N8" s="158">
        <f>IF((NETWORKDAYS(G8,M8)&gt;0),(NETWORKDAYS(G8,M8)),"")</f>
        <v>57</v>
      </c>
      <c r="O8" s="310"/>
      <c r="P8" s="310"/>
      <c r="Q8" s="310" t="s">
        <v>27</v>
      </c>
      <c r="R8" s="310"/>
      <c r="S8" s="310"/>
      <c r="T8" s="310"/>
      <c r="U8" s="311"/>
      <c r="V8" s="181">
        <v>8</v>
      </c>
      <c r="W8" s="312">
        <v>7</v>
      </c>
      <c r="X8" s="312"/>
      <c r="Y8" s="160">
        <f t="shared" ref="Y8:Y71" si="7">V8+W8+X8</f>
        <v>15</v>
      </c>
      <c r="Z8" s="159">
        <f t="shared" ref="Z8:Z72" si="8">IF((F8="x"),0,((V8*10)+(W8*20)))</f>
        <v>220</v>
      </c>
      <c r="AA8" s="325"/>
      <c r="AB8" s="398"/>
      <c r="AC8" s="368">
        <v>-60</v>
      </c>
      <c r="AD8" s="225" t="str">
        <f t="shared" ref="AD8:AD71" si="9">IF(F8="x",(0-((V8*10)+(W8*20))),"")</f>
        <v/>
      </c>
      <c r="AE8" s="367">
        <f>IF(AND(Z8&gt;0,F8="x"),0,IF(AND(Z8&gt;0,AC8="x"),Z8-60,IF(AND(Z8&gt;0,AB8=-30),Z8+AB8,0)))</f>
        <v>0</v>
      </c>
      <c r="AF8" s="330">
        <v>190.5</v>
      </c>
      <c r="AG8" s="331">
        <v>190.5</v>
      </c>
      <c r="AH8" s="330">
        <v>190.5</v>
      </c>
      <c r="AI8" s="161">
        <f t="shared" ref="AI8:AI72" si="10">IF(AE8&lt;=0,AG8,AE8+AG8)</f>
        <v>190.5</v>
      </c>
      <c r="AJ8" s="162">
        <f t="shared" ref="AJ8:AJ71" si="11">(X8*20)+Z8+AA8+AF8</f>
        <v>410.5</v>
      </c>
      <c r="AK8" s="163">
        <f>AJ8-AH8</f>
        <v>220</v>
      </c>
      <c r="AL8" s="164">
        <f>IF(K8="x",AH8,0)</f>
        <v>190.5</v>
      </c>
      <c r="AM8" s="164">
        <f>IF(K8="x",AI8,0)</f>
        <v>190.5</v>
      </c>
      <c r="AN8" s="164">
        <f>IF(K8="x",AJ8,0)</f>
        <v>410.5</v>
      </c>
      <c r="AO8" s="164">
        <f>IF(K8="x",AK8,0)</f>
        <v>220</v>
      </c>
      <c r="AP8" s="539" t="str">
        <f>IF(AND(AH8&gt;0,AH8&lt;5),AH8," ")</f>
        <v xml:space="preserve"> </v>
      </c>
      <c r="AQ8" s="543" t="str">
        <f>IF(AND(AH8&gt;4.99,AH8&lt;50),AH8," ")</f>
        <v xml:space="preserve"> </v>
      </c>
      <c r="AR8" s="544" t="str">
        <f>IF(AND(AH8&gt;49.99,AH8&lt;100),AH8," ")</f>
        <v xml:space="preserve"> </v>
      </c>
      <c r="AS8" s="544">
        <f>IF(AND(AH8&gt;99.99,AH8&lt;500),AH8," ")</f>
        <v>190.5</v>
      </c>
      <c r="AT8" s="544" t="str">
        <f>IF(AND(AH8&gt;499.99,AH8&lt;1000),AH8," ")</f>
        <v xml:space="preserve"> </v>
      </c>
      <c r="AU8" s="544" t="str">
        <f>IF(AND(AH8&gt;999.99,AH8&lt;10000),AH8," ")</f>
        <v xml:space="preserve"> </v>
      </c>
      <c r="AV8" s="545" t="str">
        <f>IF(AH8&gt;=10000,AH8," ")</f>
        <v xml:space="preserve"> </v>
      </c>
      <c r="AW8" s="194">
        <f t="shared" ref="AW8:AW71" si="12">IF(N8&gt;0,N8,"")</f>
        <v>57</v>
      </c>
      <c r="AX8" s="165">
        <f t="shared" ref="AX8:AX71" si="13">IF(AND(K8="x",AW8&gt;0),AW8,"")</f>
        <v>57</v>
      </c>
      <c r="AY8" s="191" t="str">
        <f t="shared" ref="AY8:AY71" si="14">IF(OR(K8="x",F8="x",AW8&lt;=0),"",AW8)</f>
        <v/>
      </c>
      <c r="AZ8" s="182" t="str">
        <f t="shared" ref="AZ8:AZ71" si="15">IF(AND(F8="x",AW8&gt;0),AW8,"")</f>
        <v/>
      </c>
      <c r="BA8" s="178">
        <f t="shared" ref="BA8:BA71" si="16">IF(V8&gt;0,V8,"")</f>
        <v>8</v>
      </c>
      <c r="BB8" s="179">
        <f t="shared" ref="BB8:BB71" si="17">IF(AND(K8="x",BA8&gt;0),BA8,"")</f>
        <v>8</v>
      </c>
      <c r="BC8" s="187" t="str">
        <f>IF(OR(K8="x",F8="x",BA8&lt;=0),"",BA8)</f>
        <v/>
      </c>
      <c r="BD8" s="197" t="str">
        <f t="shared" ref="BD8:BD71" si="18">IF(AND(F8="x",BA8&gt;0),BA8,"")</f>
        <v/>
      </c>
      <c r="BE8" s="199">
        <f t="shared" ref="BE8:BE71" si="19">IF(W8&gt;0,W8,"")</f>
        <v>7</v>
      </c>
      <c r="BF8" s="179">
        <f t="shared" ref="BF8:BF71" si="20">IF(AND(K8="x",BE8&gt;0),BE8,"")</f>
        <v>7</v>
      </c>
      <c r="BG8" s="187" t="str">
        <f t="shared" ref="BG8:BG71" si="21">IF(OR(K8="x",F8="x",BE8&lt;=0),"",BE8)</f>
        <v/>
      </c>
      <c r="BH8" s="189" t="str">
        <f t="shared" ref="BH8:BH71" si="22">IF(AND(F8="x",BE8&gt;0),BE8,"")</f>
        <v/>
      </c>
      <c r="BI8" s="560"/>
      <c r="BJ8" s="64" t="s">
        <v>2703</v>
      </c>
      <c r="BK8" s="64" t="s">
        <v>2704</v>
      </c>
      <c r="BL8" s="64" t="s">
        <v>2705</v>
      </c>
      <c r="BM8" s="64" t="s">
        <v>2449</v>
      </c>
      <c r="BN8" s="64" t="s">
        <v>2450</v>
      </c>
      <c r="BO8" s="64" t="s">
        <v>2451</v>
      </c>
      <c r="BP8" s="64" t="s">
        <v>2452</v>
      </c>
      <c r="BQ8" s="64" t="s">
        <v>2453</v>
      </c>
      <c r="BR8" s="64" t="s">
        <v>2454</v>
      </c>
      <c r="BS8" s="64" t="s">
        <v>2455</v>
      </c>
      <c r="BT8" s="64" t="s">
        <v>2456</v>
      </c>
      <c r="BU8" s="64" t="s">
        <v>2457</v>
      </c>
      <c r="BV8" s="64" t="s">
        <v>2458</v>
      </c>
      <c r="BW8" s="64" t="s">
        <v>2459</v>
      </c>
      <c r="BX8" s="64" t="s">
        <v>2460</v>
      </c>
      <c r="BY8" s="64" t="s">
        <v>2461</v>
      </c>
      <c r="BZ8" s="64" t="s">
        <v>2462</v>
      </c>
      <c r="CA8" s="64" t="s">
        <v>2463</v>
      </c>
      <c r="CB8" s="64" t="s">
        <v>2464</v>
      </c>
      <c r="CC8" s="64" t="s">
        <v>2465</v>
      </c>
      <c r="CD8" s="64" t="s">
        <v>2466</v>
      </c>
      <c r="CE8" s="64" t="s">
        <v>2467</v>
      </c>
      <c r="CF8" s="64" t="s">
        <v>2588</v>
      </c>
      <c r="CG8" s="350" t="s">
        <v>3090</v>
      </c>
      <c r="CH8" s="350" t="s">
        <v>3091</v>
      </c>
      <c r="CI8" s="350" t="s">
        <v>3092</v>
      </c>
      <c r="CJ8" s="350" t="s">
        <v>3093</v>
      </c>
      <c r="CK8" s="350" t="s">
        <v>3094</v>
      </c>
      <c r="CL8" s="350" t="s">
        <v>3095</v>
      </c>
      <c r="CM8" s="350" t="s">
        <v>3096</v>
      </c>
      <c r="CN8" s="350" t="s">
        <v>3097</v>
      </c>
      <c r="CO8" s="350" t="s">
        <v>3098</v>
      </c>
      <c r="CP8" s="350" t="s">
        <v>3099</v>
      </c>
      <c r="CQ8" s="350" t="s">
        <v>3100</v>
      </c>
      <c r="CR8" s="350" t="s">
        <v>3101</v>
      </c>
      <c r="CS8" s="350" t="s">
        <v>3102</v>
      </c>
      <c r="CT8" s="350" t="s">
        <v>3103</v>
      </c>
      <c r="CU8" s="350" t="s">
        <v>3104</v>
      </c>
      <c r="CV8" s="350" t="s">
        <v>3114</v>
      </c>
      <c r="CW8" s="350" t="s">
        <v>3105</v>
      </c>
      <c r="CX8" s="350" t="s">
        <v>3106</v>
      </c>
      <c r="CY8" s="350" t="s">
        <v>3107</v>
      </c>
      <c r="CZ8" s="350" t="s">
        <v>3108</v>
      </c>
      <c r="DA8" s="350" t="s">
        <v>3109</v>
      </c>
      <c r="DB8" s="350" t="s">
        <v>3110</v>
      </c>
      <c r="DC8" s="350" t="s">
        <v>3111</v>
      </c>
      <c r="DD8" s="350" t="s">
        <v>3112</v>
      </c>
      <c r="DE8" s="350" t="s">
        <v>3113</v>
      </c>
      <c r="DF8" s="350" t="s">
        <v>3140</v>
      </c>
      <c r="DG8" s="350" t="s">
        <v>3142</v>
      </c>
      <c r="DH8" s="350" t="s">
        <v>3144</v>
      </c>
      <c r="DI8" s="350" t="s">
        <v>3146</v>
      </c>
      <c r="DJ8" s="350" t="s">
        <v>3150</v>
      </c>
      <c r="DK8" s="350" t="s">
        <v>3148</v>
      </c>
      <c r="DL8" s="350" t="s">
        <v>3152</v>
      </c>
      <c r="DM8" s="350" t="s">
        <v>3154</v>
      </c>
      <c r="DN8" s="350" t="s">
        <v>3156</v>
      </c>
      <c r="DO8" s="350" t="s">
        <v>3158</v>
      </c>
      <c r="DP8" s="350" t="s">
        <v>3160</v>
      </c>
      <c r="DQ8" s="350" t="s">
        <v>3162</v>
      </c>
      <c r="DR8" s="350" t="s">
        <v>3164</v>
      </c>
      <c r="DS8" s="350" t="s">
        <v>3165</v>
      </c>
      <c r="DT8" s="350" t="s">
        <v>3168</v>
      </c>
      <c r="DU8" s="350" t="s">
        <v>3170</v>
      </c>
      <c r="DV8" s="350" t="s">
        <v>3172</v>
      </c>
      <c r="DW8" s="350" t="s">
        <v>3174</v>
      </c>
      <c r="DX8" s="350" t="s">
        <v>3445</v>
      </c>
      <c r="DY8" s="350" t="s">
        <v>3176</v>
      </c>
      <c r="DZ8" s="350" t="s">
        <v>3178</v>
      </c>
      <c r="EA8" s="350" t="s">
        <v>3180</v>
      </c>
      <c r="EB8" s="350" t="s">
        <v>3182</v>
      </c>
      <c r="EC8" s="350" t="s">
        <v>3184</v>
      </c>
      <c r="ED8" s="350" t="s">
        <v>3186</v>
      </c>
      <c r="EE8" s="350" t="s">
        <v>3188</v>
      </c>
      <c r="EF8" s="350" t="s">
        <v>3190</v>
      </c>
      <c r="EG8" s="350" t="s">
        <v>3192</v>
      </c>
      <c r="EH8" s="350" t="s">
        <v>3194</v>
      </c>
      <c r="EI8" s="350" t="s">
        <v>3196</v>
      </c>
      <c r="EJ8" s="350" t="s">
        <v>3198</v>
      </c>
      <c r="EK8" s="350" t="s">
        <v>3200</v>
      </c>
      <c r="EL8" s="350" t="s">
        <v>3206</v>
      </c>
      <c r="EM8" s="350" t="s">
        <v>3205</v>
      </c>
      <c r="EN8" s="350" t="s">
        <v>3204</v>
      </c>
      <c r="EO8" s="350" t="s">
        <v>3207</v>
      </c>
      <c r="EP8" s="350" t="s">
        <v>3209</v>
      </c>
      <c r="EQ8" s="350" t="s">
        <v>3211</v>
      </c>
      <c r="ER8" s="350" t="s">
        <v>3213</v>
      </c>
      <c r="ES8" s="350" t="s">
        <v>3215</v>
      </c>
      <c r="ET8" s="350" t="s">
        <v>3217</v>
      </c>
      <c r="EU8" s="350" t="s">
        <v>3219</v>
      </c>
      <c r="EV8" s="350" t="s">
        <v>3221</v>
      </c>
      <c r="EW8" s="350" t="s">
        <v>3223</v>
      </c>
      <c r="EX8" s="350" t="s">
        <v>3225</v>
      </c>
      <c r="EY8" s="350" t="s">
        <v>3227</v>
      </c>
      <c r="EZ8" s="350" t="s">
        <v>3229</v>
      </c>
      <c r="FA8" s="350" t="s">
        <v>3231</v>
      </c>
      <c r="FB8" s="350" t="s">
        <v>3233</v>
      </c>
      <c r="FC8" s="350" t="s">
        <v>3235</v>
      </c>
      <c r="FD8" s="350" t="s">
        <v>3238</v>
      </c>
      <c r="FE8" s="350" t="s">
        <v>3239</v>
      </c>
      <c r="FF8" s="350" t="s">
        <v>3241</v>
      </c>
      <c r="FG8" s="350" t="s">
        <v>3243</v>
      </c>
      <c r="FH8" s="350" t="s">
        <v>3245</v>
      </c>
      <c r="FI8" s="350" t="s">
        <v>3247</v>
      </c>
      <c r="FJ8" s="350" t="s">
        <v>3249</v>
      </c>
      <c r="FK8" s="350" t="s">
        <v>3251</v>
      </c>
      <c r="FL8" s="350" t="s">
        <v>3253</v>
      </c>
      <c r="FM8" s="350" t="s">
        <v>3255</v>
      </c>
      <c r="FN8" s="350" t="s">
        <v>3257</v>
      </c>
      <c r="FO8" s="350" t="s">
        <v>3259</v>
      </c>
      <c r="FP8" s="350" t="s">
        <v>3261</v>
      </c>
      <c r="FQ8" s="350" t="s">
        <v>3263</v>
      </c>
      <c r="FR8" s="350" t="s">
        <v>3265</v>
      </c>
      <c r="FS8" s="350" t="s">
        <v>3267</v>
      </c>
      <c r="FT8" s="350" t="s">
        <v>3269</v>
      </c>
      <c r="FU8" s="350" t="s">
        <v>3271</v>
      </c>
      <c r="FV8" s="350" t="s">
        <v>3273</v>
      </c>
      <c r="FW8" s="350" t="s">
        <v>3275</v>
      </c>
      <c r="FX8" s="350" t="s">
        <v>3277</v>
      </c>
      <c r="FY8" s="350" t="s">
        <v>3279</v>
      </c>
      <c r="FZ8" s="364" t="s">
        <v>3371</v>
      </c>
    </row>
    <row r="9" spans="1:182" s="84" customFormat="1" ht="132.75" customHeight="1" x14ac:dyDescent="0.4">
      <c r="A9" s="479"/>
      <c r="B9" s="219"/>
      <c r="C9" s="211">
        <v>2</v>
      </c>
      <c r="D9" s="202" t="s">
        <v>3470</v>
      </c>
      <c r="E9" s="81" t="s">
        <v>3465</v>
      </c>
      <c r="F9" s="34"/>
      <c r="G9" s="131">
        <v>44447</v>
      </c>
      <c r="H9" s="132"/>
      <c r="I9" s="140"/>
      <c r="J9" s="78"/>
      <c r="K9" s="144"/>
      <c r="L9" s="119"/>
      <c r="M9" s="394">
        <v>44447</v>
      </c>
      <c r="N9" s="158">
        <f t="shared" ref="N9:N72" si="23">IF((NETWORKDAYS(G9,M9)&gt;0),(NETWORKDAYS(G9,M9)),"")</f>
        <v>1</v>
      </c>
      <c r="O9" s="310"/>
      <c r="P9" s="310"/>
      <c r="Q9" s="310"/>
      <c r="R9" s="310"/>
      <c r="S9" s="310" t="s">
        <v>27</v>
      </c>
      <c r="T9" s="311"/>
      <c r="U9" s="313"/>
      <c r="V9" s="167"/>
      <c r="W9" s="312"/>
      <c r="X9" s="312"/>
      <c r="Y9" s="160">
        <f t="shared" si="7"/>
        <v>0</v>
      </c>
      <c r="Z9" s="159">
        <f t="shared" si="8"/>
        <v>0</v>
      </c>
      <c r="AA9" s="325"/>
      <c r="AB9" s="399">
        <f>IF(AND(Z9&gt;=0,F9="x"),0,IF(AND(Z9&gt;0,AC9="x"),0,IF(Z9&gt;0,0-30,0)))</f>
        <v>0</v>
      </c>
      <c r="AC9" s="369"/>
      <c r="AD9" s="225" t="str">
        <f t="shared" si="9"/>
        <v/>
      </c>
      <c r="AE9" s="367">
        <f t="shared" ref="AE9:AE72" si="24">IF(AND(Z9&gt;0,F9="x"),0,IF(AND(Z9&gt;0,AC9="x"),Z9-60,IF(AND(Z9&gt;0,AB9=-30),Z9+AB9,0)))</f>
        <v>0</v>
      </c>
      <c r="AF9" s="330"/>
      <c r="AG9" s="332"/>
      <c r="AH9" s="333"/>
      <c r="AI9" s="161">
        <f t="shared" si="10"/>
        <v>0</v>
      </c>
      <c r="AJ9" s="162">
        <f t="shared" si="11"/>
        <v>0</v>
      </c>
      <c r="AK9" s="163">
        <f t="shared" ref="AK9:AK72" si="25">AJ9-AH9</f>
        <v>0</v>
      </c>
      <c r="AL9" s="164">
        <f t="shared" ref="AL9:AL72" si="26">IF(K9="x",AH9,0)</f>
        <v>0</v>
      </c>
      <c r="AM9" s="164">
        <f t="shared" ref="AM9:AM72" si="27">IF(K9="x",AI9,0)</f>
        <v>0</v>
      </c>
      <c r="AN9" s="164">
        <f t="shared" ref="AN9:AN72" si="28">IF(K9="x",AJ9,0)</f>
        <v>0</v>
      </c>
      <c r="AO9" s="164">
        <f t="shared" ref="AO9:AO72" si="29">IF(K9="x",AK9,0)</f>
        <v>0</v>
      </c>
      <c r="AP9" s="540" t="str">
        <f>IF(AND(AH9&gt;0,AH9&lt;5),AH9," ")</f>
        <v xml:space="preserve"> </v>
      </c>
      <c r="AQ9" s="544" t="str">
        <f t="shared" ref="AQ9:AQ72" si="30">IF(AND(AH9&gt;4.99,AH9&lt;50),AH9," ")</f>
        <v xml:space="preserve"> </v>
      </c>
      <c r="AR9" s="544" t="str">
        <f>IF(AND(AH9&gt;49.99,AH9&lt;100),AH9," ")</f>
        <v xml:space="preserve"> </v>
      </c>
      <c r="AS9" s="544" t="str">
        <f>IF(AND(AH9&gt;99.99,AH9&lt;500),AH9," ")</f>
        <v xml:space="preserve"> </v>
      </c>
      <c r="AT9" s="544" t="str">
        <f>IF(AND(AH9&gt;499.99,AH9&lt;1000),AH9," ")</f>
        <v xml:space="preserve"> </v>
      </c>
      <c r="AU9" s="544" t="str">
        <f>IF(AND(AH9&gt;999.99,AH9&lt;10000),AH9," ")</f>
        <v xml:space="preserve"> </v>
      </c>
      <c r="AV9" s="545" t="str">
        <f>IF(AH9&gt;=10000,AH9," ")</f>
        <v xml:space="preserve"> </v>
      </c>
      <c r="AW9" s="195">
        <f t="shared" si="12"/>
        <v>1</v>
      </c>
      <c r="AX9" s="165" t="str">
        <f t="shared" si="13"/>
        <v/>
      </c>
      <c r="AY9" s="192">
        <f t="shared" si="14"/>
        <v>1</v>
      </c>
      <c r="AZ9" s="183" t="str">
        <f t="shared" si="15"/>
        <v/>
      </c>
      <c r="BA9" s="173" t="str">
        <f t="shared" si="16"/>
        <v/>
      </c>
      <c r="BB9" s="174" t="str">
        <f t="shared" si="17"/>
        <v/>
      </c>
      <c r="BC9" s="186" t="str">
        <f>IF(OR(K9="x",F9="X",BA9&lt;=0),"",BA9)</f>
        <v/>
      </c>
      <c r="BD9" s="174" t="str">
        <f t="shared" si="18"/>
        <v/>
      </c>
      <c r="BE9" s="200" t="str">
        <f t="shared" si="19"/>
        <v/>
      </c>
      <c r="BF9" s="174" t="str">
        <f t="shared" si="20"/>
        <v/>
      </c>
      <c r="BG9" s="186" t="str">
        <f t="shared" si="21"/>
        <v/>
      </c>
      <c r="BH9" s="175" t="str">
        <f t="shared" si="22"/>
        <v/>
      </c>
      <c r="BI9" s="560"/>
      <c r="BJ9" s="57" t="s">
        <v>2706</v>
      </c>
      <c r="BK9" s="57" t="s">
        <v>2707</v>
      </c>
      <c r="BL9" s="57" t="s">
        <v>2708</v>
      </c>
      <c r="BM9" s="57" t="s">
        <v>60</v>
      </c>
      <c r="BN9" s="70" t="s">
        <v>61</v>
      </c>
      <c r="BO9" s="57" t="s">
        <v>62</v>
      </c>
      <c r="BP9" s="57" t="s">
        <v>63</v>
      </c>
      <c r="BQ9" s="57" t="s">
        <v>64</v>
      </c>
      <c r="BR9" s="57" t="s">
        <v>65</v>
      </c>
      <c r="BS9" s="57" t="s">
        <v>66</v>
      </c>
      <c r="BT9" s="352" t="s">
        <v>1169</v>
      </c>
      <c r="BU9" s="57" t="s">
        <v>67</v>
      </c>
      <c r="BV9" s="57" t="s">
        <v>68</v>
      </c>
      <c r="BW9" s="57" t="s">
        <v>69</v>
      </c>
      <c r="BX9" s="57" t="s">
        <v>70</v>
      </c>
      <c r="BY9" s="57" t="s">
        <v>71</v>
      </c>
      <c r="BZ9" s="57" t="s">
        <v>72</v>
      </c>
      <c r="CA9" s="57" t="s">
        <v>73</v>
      </c>
      <c r="CB9" s="57" t="s">
        <v>74</v>
      </c>
      <c r="CC9" s="57" t="s">
        <v>75</v>
      </c>
      <c r="CD9" s="57" t="s">
        <v>76</v>
      </c>
      <c r="CE9" s="57" t="s">
        <v>77</v>
      </c>
      <c r="CF9" s="57" t="s">
        <v>2582</v>
      </c>
      <c r="CG9" s="351" t="s">
        <v>3115</v>
      </c>
      <c r="CH9" s="351" t="s">
        <v>3116</v>
      </c>
      <c r="CI9" s="351" t="s">
        <v>3117</v>
      </c>
      <c r="CJ9" s="351" t="s">
        <v>3118</v>
      </c>
      <c r="CK9" s="351" t="s">
        <v>3119</v>
      </c>
      <c r="CL9" s="351" t="s">
        <v>3120</v>
      </c>
      <c r="CM9" s="351" t="s">
        <v>3121</v>
      </c>
      <c r="CN9" s="351" t="s">
        <v>3122</v>
      </c>
      <c r="CO9" s="351" t="s">
        <v>3123</v>
      </c>
      <c r="CP9" s="351" t="s">
        <v>3124</v>
      </c>
      <c r="CQ9" s="351" t="s">
        <v>3125</v>
      </c>
      <c r="CR9" s="351" t="s">
        <v>3126</v>
      </c>
      <c r="CS9" s="351" t="s">
        <v>3127</v>
      </c>
      <c r="CT9" s="351" t="s">
        <v>3128</v>
      </c>
      <c r="CU9" s="351" t="s">
        <v>3129</v>
      </c>
      <c r="CV9" s="351" t="s">
        <v>3130</v>
      </c>
      <c r="CW9" s="351" t="s">
        <v>3131</v>
      </c>
      <c r="CX9" s="351" t="s">
        <v>3132</v>
      </c>
      <c r="CY9" s="351" t="s">
        <v>3133</v>
      </c>
      <c r="CZ9" s="351" t="s">
        <v>3134</v>
      </c>
      <c r="DA9" s="351" t="s">
        <v>3135</v>
      </c>
      <c r="DB9" s="351" t="s">
        <v>3136</v>
      </c>
      <c r="DC9" s="351" t="s">
        <v>3137</v>
      </c>
      <c r="DD9" s="351" t="s">
        <v>3138</v>
      </c>
      <c r="DE9" s="351" t="s">
        <v>3139</v>
      </c>
      <c r="DF9" s="351" t="s">
        <v>3141</v>
      </c>
      <c r="DG9" s="351" t="s">
        <v>3143</v>
      </c>
      <c r="DH9" s="351" t="s">
        <v>3145</v>
      </c>
      <c r="DI9" s="351" t="s">
        <v>3147</v>
      </c>
      <c r="DJ9" s="351" t="s">
        <v>3151</v>
      </c>
      <c r="DK9" s="351" t="s">
        <v>3149</v>
      </c>
      <c r="DL9" s="351" t="s">
        <v>3153</v>
      </c>
      <c r="DM9" s="351" t="s">
        <v>3155</v>
      </c>
      <c r="DN9" s="351" t="s">
        <v>3157</v>
      </c>
      <c r="DO9" s="351" t="s">
        <v>3159</v>
      </c>
      <c r="DP9" s="351" t="s">
        <v>3161</v>
      </c>
      <c r="DQ9" s="351" t="s">
        <v>3163</v>
      </c>
      <c r="DR9" s="351" t="s">
        <v>3167</v>
      </c>
      <c r="DS9" s="351" t="s">
        <v>3166</v>
      </c>
      <c r="DT9" s="351" t="s">
        <v>3169</v>
      </c>
      <c r="DU9" s="351" t="s">
        <v>3171</v>
      </c>
      <c r="DV9" s="351" t="s">
        <v>3173</v>
      </c>
      <c r="DW9" s="351" t="s">
        <v>3175</v>
      </c>
      <c r="DX9" s="351" t="s">
        <v>3446</v>
      </c>
      <c r="DY9" s="351" t="s">
        <v>3177</v>
      </c>
      <c r="DZ9" s="351" t="s">
        <v>3179</v>
      </c>
      <c r="EA9" s="351" t="s">
        <v>3181</v>
      </c>
      <c r="EB9" s="351" t="s">
        <v>3183</v>
      </c>
      <c r="EC9" s="351" t="s">
        <v>3185</v>
      </c>
      <c r="ED9" s="351" t="s">
        <v>3187</v>
      </c>
      <c r="EE9" s="351" t="s">
        <v>3189</v>
      </c>
      <c r="EF9" s="351" t="s">
        <v>3191</v>
      </c>
      <c r="EG9" s="351" t="s">
        <v>3193</v>
      </c>
      <c r="EH9" s="351" t="s">
        <v>3195</v>
      </c>
      <c r="EI9" s="351" t="s">
        <v>3197</v>
      </c>
      <c r="EJ9" s="351" t="s">
        <v>3199</v>
      </c>
      <c r="EK9" s="351" t="s">
        <v>3201</v>
      </c>
      <c r="EL9" s="351" t="s">
        <v>3202</v>
      </c>
      <c r="EM9" s="351" t="s">
        <v>3203</v>
      </c>
      <c r="EN9" s="351" t="s">
        <v>3203</v>
      </c>
      <c r="EO9" s="351" t="s">
        <v>3208</v>
      </c>
      <c r="EP9" s="351" t="s">
        <v>3210</v>
      </c>
      <c r="EQ9" s="351" t="s">
        <v>3212</v>
      </c>
      <c r="ER9" s="351" t="s">
        <v>3214</v>
      </c>
      <c r="ES9" s="351" t="s">
        <v>3216</v>
      </c>
      <c r="ET9" s="351" t="s">
        <v>3218</v>
      </c>
      <c r="EU9" s="351" t="s">
        <v>3220</v>
      </c>
      <c r="EV9" s="351" t="s">
        <v>3222</v>
      </c>
      <c r="EW9" s="351" t="s">
        <v>3224</v>
      </c>
      <c r="EX9" s="351" t="s">
        <v>3226</v>
      </c>
      <c r="EY9" s="351" t="s">
        <v>3228</v>
      </c>
      <c r="EZ9" s="351" t="s">
        <v>3230</v>
      </c>
      <c r="FA9" s="351" t="s">
        <v>3232</v>
      </c>
      <c r="FB9" s="351" t="s">
        <v>3234</v>
      </c>
      <c r="FC9" s="351" t="s">
        <v>3236</v>
      </c>
      <c r="FD9" s="351" t="s">
        <v>3237</v>
      </c>
      <c r="FE9" s="351" t="s">
        <v>3240</v>
      </c>
      <c r="FF9" s="351" t="s">
        <v>3242</v>
      </c>
      <c r="FG9" s="351" t="s">
        <v>3244</v>
      </c>
      <c r="FH9" s="351" t="s">
        <v>3246</v>
      </c>
      <c r="FI9" s="351" t="s">
        <v>3248</v>
      </c>
      <c r="FJ9" s="351" t="s">
        <v>3250</v>
      </c>
      <c r="FK9" s="351" t="s">
        <v>3252</v>
      </c>
      <c r="FL9" s="351" t="s">
        <v>3254</v>
      </c>
      <c r="FM9" s="351" t="s">
        <v>3256</v>
      </c>
      <c r="FN9" s="351" t="s">
        <v>3258</v>
      </c>
      <c r="FO9" s="351" t="s">
        <v>3260</v>
      </c>
      <c r="FP9" s="351" t="s">
        <v>3262</v>
      </c>
      <c r="FQ9" s="351" t="s">
        <v>3264</v>
      </c>
      <c r="FR9" s="351" t="s">
        <v>3266</v>
      </c>
      <c r="FS9" s="351" t="s">
        <v>3268</v>
      </c>
      <c r="FT9" s="351" t="s">
        <v>3270</v>
      </c>
      <c r="FU9" s="351" t="s">
        <v>3272</v>
      </c>
      <c r="FV9" s="351" t="s">
        <v>3274</v>
      </c>
      <c r="FW9" s="351" t="s">
        <v>3276</v>
      </c>
      <c r="FX9" s="351" t="s">
        <v>3278</v>
      </c>
      <c r="FY9" s="351" t="s">
        <v>3280</v>
      </c>
      <c r="FZ9" s="365" t="s">
        <v>3372</v>
      </c>
    </row>
    <row r="10" spans="1:182" s="69" customFormat="1" ht="28.9" customHeight="1" x14ac:dyDescent="0.3">
      <c r="A10" s="480" t="s">
        <v>3421</v>
      </c>
      <c r="B10" s="219"/>
      <c r="C10" s="211">
        <v>3</v>
      </c>
      <c r="D10" s="202" t="s">
        <v>3466</v>
      </c>
      <c r="E10" s="81" t="s">
        <v>3465</v>
      </c>
      <c r="F10" s="34"/>
      <c r="G10" s="134">
        <v>44467</v>
      </c>
      <c r="H10" s="135"/>
      <c r="I10" s="170"/>
      <c r="J10" s="171"/>
      <c r="K10" s="145"/>
      <c r="L10" s="28"/>
      <c r="M10" s="397">
        <v>44473</v>
      </c>
      <c r="N10" s="158">
        <f t="shared" si="23"/>
        <v>5</v>
      </c>
      <c r="O10" s="310" t="s">
        <v>27</v>
      </c>
      <c r="P10" s="310"/>
      <c r="Q10" s="310"/>
      <c r="R10" s="310"/>
      <c r="S10" s="310"/>
      <c r="T10" s="311"/>
      <c r="U10" s="313"/>
      <c r="V10" s="167"/>
      <c r="W10" s="312"/>
      <c r="X10" s="312"/>
      <c r="Y10" s="160">
        <f t="shared" si="7"/>
        <v>0</v>
      </c>
      <c r="Z10" s="159">
        <f t="shared" si="8"/>
        <v>0</v>
      </c>
      <c r="AA10" s="325"/>
      <c r="AB10" s="399">
        <f t="shared" ref="AB10:AB73" si="31">IF(AND(Z10&gt;=0,F10="x"),0,IF(AND(Z10&gt;0,AC10="x"),0,IF(Z10&gt;0,0-30,0)))</f>
        <v>0</v>
      </c>
      <c r="AC10" s="369"/>
      <c r="AD10" s="225" t="str">
        <f t="shared" si="9"/>
        <v/>
      </c>
      <c r="AE10" s="367">
        <f t="shared" si="24"/>
        <v>0</v>
      </c>
      <c r="AF10" s="330"/>
      <c r="AG10" s="332"/>
      <c r="AH10" s="333"/>
      <c r="AI10" s="161">
        <f t="shared" si="10"/>
        <v>0</v>
      </c>
      <c r="AJ10" s="162">
        <f t="shared" si="11"/>
        <v>0</v>
      </c>
      <c r="AK10" s="163">
        <f t="shared" si="25"/>
        <v>0</v>
      </c>
      <c r="AL10" s="164">
        <f t="shared" si="26"/>
        <v>0</v>
      </c>
      <c r="AM10" s="164">
        <f t="shared" si="27"/>
        <v>0</v>
      </c>
      <c r="AN10" s="164">
        <f t="shared" si="28"/>
        <v>0</v>
      </c>
      <c r="AO10" s="164">
        <f t="shared" si="29"/>
        <v>0</v>
      </c>
      <c r="AP10" s="540" t="str">
        <f t="shared" ref="AP10:AP73" si="32">IF(AND(AH10&gt;0,AH10&lt;5),AH10," ")</f>
        <v xml:space="preserve"> </v>
      </c>
      <c r="AQ10" s="544" t="str">
        <f t="shared" si="30"/>
        <v xml:space="preserve"> </v>
      </c>
      <c r="AR10" s="544" t="str">
        <f t="shared" ref="AR10:AR73" si="33">IF(AND(AH10&gt;49.99,AH10&lt;100),AH10," ")</f>
        <v xml:space="preserve"> </v>
      </c>
      <c r="AS10" s="544" t="str">
        <f t="shared" ref="AS10:AS73" si="34">IF(AND(AH10&gt;99.99,AH10&lt;500),AH10," ")</f>
        <v xml:space="preserve"> </v>
      </c>
      <c r="AT10" s="544" t="str">
        <f t="shared" ref="AT10:AT73" si="35">IF(AND(AH10&gt;499.99,AH10&lt;1000),AH10," ")</f>
        <v xml:space="preserve"> </v>
      </c>
      <c r="AU10" s="544" t="str">
        <f t="shared" ref="AU10:AU73" si="36">IF(AND(AH10&gt;999.99,AH10&lt;10000),AH10," ")</f>
        <v xml:space="preserve"> </v>
      </c>
      <c r="AV10" s="545" t="str">
        <f t="shared" ref="AV10:AV73" si="37">IF(AH10&gt;=10000,AH10," ")</f>
        <v xml:space="preserve"> </v>
      </c>
      <c r="AW10" s="195">
        <f t="shared" si="12"/>
        <v>5</v>
      </c>
      <c r="AX10" s="165" t="str">
        <f t="shared" si="13"/>
        <v/>
      </c>
      <c r="AY10" s="192">
        <f t="shared" si="14"/>
        <v>5</v>
      </c>
      <c r="AZ10" s="183" t="str">
        <f t="shared" si="15"/>
        <v/>
      </c>
      <c r="BA10" s="173" t="str">
        <f t="shared" si="16"/>
        <v/>
      </c>
      <c r="BB10" s="174" t="str">
        <f t="shared" si="17"/>
        <v/>
      </c>
      <c r="BC10" s="186" t="str">
        <f>IF(OR(K10="x",F10="X",BA10&lt;=0),"",BA10)</f>
        <v/>
      </c>
      <c r="BD10" s="174" t="str">
        <f t="shared" si="18"/>
        <v/>
      </c>
      <c r="BE10" s="200" t="str">
        <f t="shared" si="19"/>
        <v/>
      </c>
      <c r="BF10" s="174" t="str">
        <f t="shared" si="20"/>
        <v/>
      </c>
      <c r="BG10" s="186" t="str">
        <f t="shared" si="21"/>
        <v/>
      </c>
      <c r="BH10" s="175" t="str">
        <f t="shared" si="22"/>
        <v/>
      </c>
      <c r="BI10" s="560"/>
      <c r="BJ10" s="57" t="s">
        <v>2709</v>
      </c>
      <c r="BK10" s="57" t="s">
        <v>2710</v>
      </c>
      <c r="BL10" s="57" t="s">
        <v>2711</v>
      </c>
      <c r="BM10" s="57" t="s">
        <v>78</v>
      </c>
      <c r="BN10" s="70" t="s">
        <v>79</v>
      </c>
      <c r="BO10" s="57" t="s">
        <v>80</v>
      </c>
      <c r="BP10" s="57" t="s">
        <v>81</v>
      </c>
      <c r="BQ10" s="57" t="s">
        <v>82</v>
      </c>
      <c r="BR10" s="57" t="s">
        <v>83</v>
      </c>
      <c r="BS10" s="57" t="s">
        <v>84</v>
      </c>
      <c r="BT10" s="353" t="s">
        <v>3281</v>
      </c>
      <c r="BU10" s="57" t="s">
        <v>85</v>
      </c>
      <c r="BV10" s="57" t="s">
        <v>86</v>
      </c>
      <c r="BW10" s="57" t="s">
        <v>87</v>
      </c>
      <c r="BX10" s="57" t="s">
        <v>88</v>
      </c>
      <c r="BY10" s="57" t="s">
        <v>89</v>
      </c>
      <c r="BZ10" s="57" t="s">
        <v>90</v>
      </c>
      <c r="CA10" s="57" t="s">
        <v>91</v>
      </c>
      <c r="CB10" s="57" t="s">
        <v>92</v>
      </c>
      <c r="CC10" s="57" t="s">
        <v>93</v>
      </c>
      <c r="CD10" s="57" t="s">
        <v>94</v>
      </c>
      <c r="CE10" s="57"/>
      <c r="CF10" s="57" t="s">
        <v>2581</v>
      </c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14"/>
      <c r="EL10" s="14"/>
      <c r="EM10" s="14"/>
      <c r="EN10" s="14"/>
      <c r="EO10" s="14"/>
      <c r="EP10" s="14"/>
      <c r="EQ10" s="14"/>
      <c r="ER10" s="351" t="s">
        <v>3360</v>
      </c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365" t="s">
        <v>3373</v>
      </c>
    </row>
    <row r="11" spans="1:182" s="58" customFormat="1" ht="24" customHeight="1" x14ac:dyDescent="0.4">
      <c r="A11" s="479"/>
      <c r="B11" s="219"/>
      <c r="C11" s="212">
        <v>4</v>
      </c>
      <c r="D11" s="203" t="s">
        <v>3467</v>
      </c>
      <c r="E11" s="33" t="s">
        <v>3465</v>
      </c>
      <c r="F11" s="34"/>
      <c r="G11" s="134">
        <v>44476</v>
      </c>
      <c r="H11" s="135"/>
      <c r="I11" s="142"/>
      <c r="J11" s="79"/>
      <c r="K11" s="145"/>
      <c r="L11" s="172"/>
      <c r="M11" s="394">
        <v>44476</v>
      </c>
      <c r="N11" s="158">
        <f t="shared" si="23"/>
        <v>1</v>
      </c>
      <c r="O11" s="314" t="s">
        <v>27</v>
      </c>
      <c r="P11" s="314"/>
      <c r="Q11" s="314"/>
      <c r="R11" s="314"/>
      <c r="S11" s="314"/>
      <c r="T11" s="315"/>
      <c r="U11" s="316"/>
      <c r="V11" s="167"/>
      <c r="W11" s="312"/>
      <c r="X11" s="312"/>
      <c r="Y11" s="160">
        <f t="shared" si="7"/>
        <v>0</v>
      </c>
      <c r="Z11" s="159">
        <f t="shared" si="8"/>
        <v>0</v>
      </c>
      <c r="AA11" s="325"/>
      <c r="AB11" s="399">
        <f t="shared" si="31"/>
        <v>0</v>
      </c>
      <c r="AC11" s="369"/>
      <c r="AD11" s="225" t="str">
        <f t="shared" si="9"/>
        <v/>
      </c>
      <c r="AE11" s="367">
        <f t="shared" si="24"/>
        <v>0</v>
      </c>
      <c r="AF11" s="330"/>
      <c r="AG11" s="332"/>
      <c r="AH11" s="333"/>
      <c r="AI11" s="161">
        <f t="shared" si="10"/>
        <v>0</v>
      </c>
      <c r="AJ11" s="162">
        <f t="shared" si="11"/>
        <v>0</v>
      </c>
      <c r="AK11" s="163">
        <f t="shared" si="25"/>
        <v>0</v>
      </c>
      <c r="AL11" s="164">
        <f t="shared" si="26"/>
        <v>0</v>
      </c>
      <c r="AM11" s="164">
        <f t="shared" si="27"/>
        <v>0</v>
      </c>
      <c r="AN11" s="164">
        <f t="shared" si="28"/>
        <v>0</v>
      </c>
      <c r="AO11" s="164">
        <f t="shared" si="29"/>
        <v>0</v>
      </c>
      <c r="AP11" s="541" t="str">
        <f t="shared" si="32"/>
        <v xml:space="preserve"> </v>
      </c>
      <c r="AQ11" s="544" t="str">
        <f t="shared" si="30"/>
        <v xml:space="preserve"> </v>
      </c>
      <c r="AR11" s="544" t="str">
        <f t="shared" si="33"/>
        <v xml:space="preserve"> </v>
      </c>
      <c r="AS11" s="544" t="str">
        <f t="shared" si="34"/>
        <v xml:space="preserve"> </v>
      </c>
      <c r="AT11" s="544" t="str">
        <f t="shared" si="35"/>
        <v xml:space="preserve"> </v>
      </c>
      <c r="AU11" s="544" t="str">
        <f t="shared" si="36"/>
        <v xml:space="preserve"> </v>
      </c>
      <c r="AV11" s="545" t="str">
        <f t="shared" si="37"/>
        <v xml:space="preserve"> </v>
      </c>
      <c r="AW11" s="195">
        <f t="shared" si="12"/>
        <v>1</v>
      </c>
      <c r="AX11" s="165" t="str">
        <f t="shared" si="13"/>
        <v/>
      </c>
      <c r="AY11" s="192">
        <f t="shared" si="14"/>
        <v>1</v>
      </c>
      <c r="AZ11" s="183" t="str">
        <f t="shared" si="15"/>
        <v/>
      </c>
      <c r="BA11" s="173" t="str">
        <f t="shared" si="16"/>
        <v/>
      </c>
      <c r="BB11" s="174" t="str">
        <f t="shared" si="17"/>
        <v/>
      </c>
      <c r="BC11" s="186" t="str">
        <f>IF(OR(K11="x",F11="X",BA11&lt;=0),"",BA11)</f>
        <v/>
      </c>
      <c r="BD11" s="174" t="str">
        <f t="shared" si="18"/>
        <v/>
      </c>
      <c r="BE11" s="200" t="str">
        <f t="shared" si="19"/>
        <v/>
      </c>
      <c r="BF11" s="174" t="str">
        <f t="shared" si="20"/>
        <v/>
      </c>
      <c r="BG11" s="186" t="str">
        <f t="shared" si="21"/>
        <v/>
      </c>
      <c r="BH11" s="175" t="str">
        <f t="shared" si="22"/>
        <v/>
      </c>
      <c r="BI11" s="560"/>
      <c r="BJ11" s="57" t="s">
        <v>2712</v>
      </c>
      <c r="BK11" s="57" t="s">
        <v>2713</v>
      </c>
      <c r="BL11" s="57" t="s">
        <v>2714</v>
      </c>
      <c r="BM11" s="57" t="s">
        <v>95</v>
      </c>
      <c r="BN11" s="70" t="s">
        <v>96</v>
      </c>
      <c r="BO11" s="57" t="s">
        <v>97</v>
      </c>
      <c r="BP11" s="57" t="s">
        <v>98</v>
      </c>
      <c r="BQ11" s="57" t="s">
        <v>99</v>
      </c>
      <c r="BR11" s="57" t="s">
        <v>100</v>
      </c>
      <c r="BS11" s="57" t="s">
        <v>101</v>
      </c>
      <c r="BT11" s="353" t="s">
        <v>3282</v>
      </c>
      <c r="BU11" s="57" t="s">
        <v>102</v>
      </c>
      <c r="BV11" s="57" t="s">
        <v>103</v>
      </c>
      <c r="BW11" s="57" t="s">
        <v>104</v>
      </c>
      <c r="BX11" s="57" t="s">
        <v>105</v>
      </c>
      <c r="BY11" s="57" t="s">
        <v>106</v>
      </c>
      <c r="BZ11" s="57"/>
      <c r="CA11" s="57" t="s">
        <v>107</v>
      </c>
      <c r="CB11" s="57" t="s">
        <v>108</v>
      </c>
      <c r="CC11" s="57" t="s">
        <v>109</v>
      </c>
      <c r="CD11" s="57" t="s">
        <v>110</v>
      </c>
      <c r="CE11" s="57"/>
      <c r="CF11" s="57" t="s">
        <v>2583</v>
      </c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14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14"/>
      <c r="EL11" s="14"/>
      <c r="EM11" s="14"/>
      <c r="EN11" s="14"/>
      <c r="EO11" s="14"/>
      <c r="EP11" s="14"/>
      <c r="EQ11" s="14"/>
      <c r="ER11" s="351" t="s">
        <v>3361</v>
      </c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365" t="s">
        <v>3374</v>
      </c>
    </row>
    <row r="12" spans="1:182" s="14" customFormat="1" ht="18" customHeight="1" x14ac:dyDescent="0.3">
      <c r="A12" s="220"/>
      <c r="B12" s="221"/>
      <c r="C12" s="213">
        <v>5</v>
      </c>
      <c r="D12" s="205" t="s">
        <v>3469</v>
      </c>
      <c r="E12" s="16" t="s">
        <v>3465</v>
      </c>
      <c r="F12" s="17"/>
      <c r="G12" s="131">
        <v>44481</v>
      </c>
      <c r="H12" s="136"/>
      <c r="I12" s="140"/>
      <c r="J12" s="78"/>
      <c r="K12" s="146"/>
      <c r="L12" s="120"/>
      <c r="M12" s="393">
        <v>44481</v>
      </c>
      <c r="N12" s="158">
        <v>1</v>
      </c>
      <c r="O12" s="27"/>
      <c r="P12" s="27"/>
      <c r="Q12" s="27"/>
      <c r="R12" s="27"/>
      <c r="S12" s="27" t="s">
        <v>27</v>
      </c>
      <c r="T12" s="28"/>
      <c r="U12" s="29"/>
      <c r="V12" s="167"/>
      <c r="W12" s="312"/>
      <c r="X12" s="312"/>
      <c r="Y12" s="160">
        <f t="shared" si="7"/>
        <v>0</v>
      </c>
      <c r="Z12" s="159">
        <f t="shared" si="8"/>
        <v>0</v>
      </c>
      <c r="AA12" s="326"/>
      <c r="AB12" s="399">
        <f t="shared" si="31"/>
        <v>0</v>
      </c>
      <c r="AC12" s="370"/>
      <c r="AD12" s="225" t="str">
        <f t="shared" si="9"/>
        <v/>
      </c>
      <c r="AE12" s="367">
        <f t="shared" si="24"/>
        <v>0</v>
      </c>
      <c r="AF12" s="334"/>
      <c r="AG12" s="332"/>
      <c r="AH12" s="335"/>
      <c r="AI12" s="161">
        <f t="shared" si="10"/>
        <v>0</v>
      </c>
      <c r="AJ12" s="162">
        <f t="shared" si="11"/>
        <v>0</v>
      </c>
      <c r="AK12" s="163">
        <f t="shared" si="25"/>
        <v>0</v>
      </c>
      <c r="AL12" s="164">
        <f t="shared" si="26"/>
        <v>0</v>
      </c>
      <c r="AM12" s="164">
        <f t="shared" si="27"/>
        <v>0</v>
      </c>
      <c r="AN12" s="164">
        <f t="shared" si="28"/>
        <v>0</v>
      </c>
      <c r="AO12" s="164">
        <f t="shared" si="29"/>
        <v>0</v>
      </c>
      <c r="AP12" s="541" t="str">
        <f t="shared" si="32"/>
        <v xml:space="preserve"> </v>
      </c>
      <c r="AQ12" s="544" t="str">
        <f t="shared" si="30"/>
        <v xml:space="preserve"> </v>
      </c>
      <c r="AR12" s="544" t="str">
        <f t="shared" si="33"/>
        <v xml:space="preserve"> </v>
      </c>
      <c r="AS12" s="544" t="str">
        <f t="shared" si="34"/>
        <v xml:space="preserve"> </v>
      </c>
      <c r="AT12" s="544" t="str">
        <f t="shared" si="35"/>
        <v xml:space="preserve"> </v>
      </c>
      <c r="AU12" s="544" t="str">
        <f t="shared" si="36"/>
        <v xml:space="preserve"> </v>
      </c>
      <c r="AV12" s="545" t="str">
        <f t="shared" si="37"/>
        <v xml:space="preserve"> </v>
      </c>
      <c r="AW12" s="195">
        <f t="shared" si="12"/>
        <v>1</v>
      </c>
      <c r="AX12" s="165" t="str">
        <f t="shared" si="13"/>
        <v/>
      </c>
      <c r="AY12" s="192">
        <f t="shared" si="14"/>
        <v>1</v>
      </c>
      <c r="AZ12" s="183" t="str">
        <f t="shared" si="15"/>
        <v/>
      </c>
      <c r="BA12" s="173" t="str">
        <f t="shared" si="16"/>
        <v/>
      </c>
      <c r="BB12" s="174" t="str">
        <f t="shared" si="17"/>
        <v/>
      </c>
      <c r="BC12" s="186" t="str">
        <f>IF(OR(K12="x",F12="x",BA12&lt;=0),"",BA12)</f>
        <v/>
      </c>
      <c r="BD12" s="174" t="str">
        <f t="shared" si="18"/>
        <v/>
      </c>
      <c r="BE12" s="200" t="str">
        <f t="shared" si="19"/>
        <v/>
      </c>
      <c r="BF12" s="174" t="str">
        <f t="shared" si="20"/>
        <v/>
      </c>
      <c r="BG12" s="186" t="str">
        <f t="shared" si="21"/>
        <v/>
      </c>
      <c r="BH12" s="175" t="str">
        <f t="shared" si="22"/>
        <v/>
      </c>
      <c r="BI12" s="560"/>
      <c r="BJ12" s="57" t="s">
        <v>2715</v>
      </c>
      <c r="BK12" s="57" t="s">
        <v>2716</v>
      </c>
      <c r="BL12" s="57" t="s">
        <v>2717</v>
      </c>
      <c r="BM12" s="57" t="s">
        <v>111</v>
      </c>
      <c r="BN12" s="70" t="s">
        <v>112</v>
      </c>
      <c r="BO12" s="57" t="s">
        <v>113</v>
      </c>
      <c r="BP12" s="57" t="s">
        <v>114</v>
      </c>
      <c r="BQ12" s="57" t="s">
        <v>115</v>
      </c>
      <c r="BR12" s="57" t="s">
        <v>116</v>
      </c>
      <c r="BS12" s="57" t="s">
        <v>117</v>
      </c>
      <c r="BT12" s="353" t="s">
        <v>3283</v>
      </c>
      <c r="BU12" s="57" t="s">
        <v>118</v>
      </c>
      <c r="BV12" s="57" t="s">
        <v>119</v>
      </c>
      <c r="BW12" s="57" t="s">
        <v>120</v>
      </c>
      <c r="BX12" s="57" t="s">
        <v>121</v>
      </c>
      <c r="BY12" s="57" t="s">
        <v>122</v>
      </c>
      <c r="BZ12" s="66"/>
      <c r="CA12" s="57" t="s">
        <v>123</v>
      </c>
      <c r="CB12" s="57" t="s">
        <v>124</v>
      </c>
      <c r="CC12" s="57" t="s">
        <v>125</v>
      </c>
      <c r="CD12" s="57" t="s">
        <v>126</v>
      </c>
      <c r="CE12" s="57"/>
      <c r="CF12" s="57" t="s">
        <v>2584</v>
      </c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11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11"/>
      <c r="EL12" s="11"/>
      <c r="EM12" s="11"/>
      <c r="EN12" s="11"/>
      <c r="EO12" s="11"/>
      <c r="EP12" s="11"/>
      <c r="EQ12" s="11"/>
      <c r="ER12" s="351" t="s">
        <v>3362</v>
      </c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365" t="s">
        <v>3375</v>
      </c>
    </row>
    <row r="13" spans="1:182" s="14" customFormat="1" ht="18" customHeight="1" x14ac:dyDescent="0.3">
      <c r="A13" s="220"/>
      <c r="B13" s="221"/>
      <c r="C13" s="212">
        <v>6</v>
      </c>
      <c r="D13" s="204" t="s">
        <v>3468</v>
      </c>
      <c r="E13" s="16" t="s">
        <v>3465</v>
      </c>
      <c r="F13" s="17"/>
      <c r="G13" s="134">
        <v>44516</v>
      </c>
      <c r="H13" s="135">
        <v>44524</v>
      </c>
      <c r="I13" s="140"/>
      <c r="J13" s="78"/>
      <c r="K13" s="144"/>
      <c r="L13" s="119"/>
      <c r="M13" s="394">
        <v>44524</v>
      </c>
      <c r="N13" s="158">
        <f t="shared" si="23"/>
        <v>7</v>
      </c>
      <c r="O13" s="27" t="s">
        <v>27</v>
      </c>
      <c r="P13" s="27"/>
      <c r="Q13" s="27"/>
      <c r="R13" s="27"/>
      <c r="S13" s="27"/>
      <c r="T13" s="28"/>
      <c r="U13" s="29"/>
      <c r="V13" s="32"/>
      <c r="W13" s="317"/>
      <c r="X13" s="318"/>
      <c r="Y13" s="160">
        <f t="shared" si="7"/>
        <v>0</v>
      </c>
      <c r="Z13" s="159">
        <f t="shared" si="8"/>
        <v>0</v>
      </c>
      <c r="AA13" s="326"/>
      <c r="AB13" s="399">
        <f t="shared" si="31"/>
        <v>0</v>
      </c>
      <c r="AC13" s="370">
        <v>-60</v>
      </c>
      <c r="AD13" s="225" t="str">
        <f t="shared" si="9"/>
        <v/>
      </c>
      <c r="AE13" s="367">
        <f t="shared" si="24"/>
        <v>0</v>
      </c>
      <c r="AF13" s="334"/>
      <c r="AG13" s="332"/>
      <c r="AH13" s="335"/>
      <c r="AI13" s="161">
        <f t="shared" si="10"/>
        <v>0</v>
      </c>
      <c r="AJ13" s="162">
        <f t="shared" si="11"/>
        <v>0</v>
      </c>
      <c r="AK13" s="163">
        <f t="shared" si="25"/>
        <v>0</v>
      </c>
      <c r="AL13" s="164">
        <f t="shared" si="26"/>
        <v>0</v>
      </c>
      <c r="AM13" s="164">
        <f t="shared" si="27"/>
        <v>0</v>
      </c>
      <c r="AN13" s="164">
        <f t="shared" si="28"/>
        <v>0</v>
      </c>
      <c r="AO13" s="164">
        <f t="shared" si="29"/>
        <v>0</v>
      </c>
      <c r="AP13" s="541" t="str">
        <f t="shared" si="32"/>
        <v xml:space="preserve"> </v>
      </c>
      <c r="AQ13" s="544" t="str">
        <f t="shared" si="30"/>
        <v xml:space="preserve"> </v>
      </c>
      <c r="AR13" s="544" t="str">
        <f t="shared" si="33"/>
        <v xml:space="preserve"> </v>
      </c>
      <c r="AS13" s="544" t="str">
        <f t="shared" si="34"/>
        <v xml:space="preserve"> </v>
      </c>
      <c r="AT13" s="544" t="str">
        <f t="shared" si="35"/>
        <v xml:space="preserve"> </v>
      </c>
      <c r="AU13" s="544" t="str">
        <f t="shared" si="36"/>
        <v xml:space="preserve"> </v>
      </c>
      <c r="AV13" s="545" t="str">
        <f t="shared" si="37"/>
        <v xml:space="preserve"> </v>
      </c>
      <c r="AW13" s="195">
        <f t="shared" si="12"/>
        <v>7</v>
      </c>
      <c r="AX13" s="165" t="str">
        <f t="shared" si="13"/>
        <v/>
      </c>
      <c r="AY13" s="192">
        <f t="shared" si="14"/>
        <v>7</v>
      </c>
      <c r="AZ13" s="183" t="str">
        <f t="shared" si="15"/>
        <v/>
      </c>
      <c r="BA13" s="173" t="str">
        <f t="shared" si="16"/>
        <v/>
      </c>
      <c r="BB13" s="174" t="str">
        <f t="shared" si="17"/>
        <v/>
      </c>
      <c r="BC13" s="186" t="str">
        <f>IF(OR(K13="x",F13="x",BA13&lt;=0),"",BA13)</f>
        <v/>
      </c>
      <c r="BD13" s="174" t="str">
        <f t="shared" si="18"/>
        <v/>
      </c>
      <c r="BE13" s="200" t="str">
        <f t="shared" si="19"/>
        <v/>
      </c>
      <c r="BF13" s="174" t="str">
        <f t="shared" si="20"/>
        <v/>
      </c>
      <c r="BG13" s="186" t="str">
        <f t="shared" si="21"/>
        <v/>
      </c>
      <c r="BH13" s="175" t="str">
        <f t="shared" si="22"/>
        <v/>
      </c>
      <c r="BI13" s="560"/>
      <c r="BJ13" s="57" t="s">
        <v>2718</v>
      </c>
      <c r="BK13" s="57" t="s">
        <v>2719</v>
      </c>
      <c r="BL13" s="57" t="s">
        <v>2720</v>
      </c>
      <c r="BM13" s="57" t="s">
        <v>127</v>
      </c>
      <c r="BN13" s="70" t="s">
        <v>128</v>
      </c>
      <c r="BO13" s="57" t="s">
        <v>129</v>
      </c>
      <c r="BP13" s="57" t="s">
        <v>130</v>
      </c>
      <c r="BQ13" s="57" t="s">
        <v>131</v>
      </c>
      <c r="BR13" s="57" t="s">
        <v>132</v>
      </c>
      <c r="BS13" s="57" t="s">
        <v>133</v>
      </c>
      <c r="BT13" s="353" t="s">
        <v>3284</v>
      </c>
      <c r="BU13" s="57" t="s">
        <v>134</v>
      </c>
      <c r="BV13" s="57" t="s">
        <v>135</v>
      </c>
      <c r="BW13" s="57" t="s">
        <v>136</v>
      </c>
      <c r="BX13" s="57" t="s">
        <v>137</v>
      </c>
      <c r="BY13" s="57" t="s">
        <v>3384</v>
      </c>
      <c r="BZ13" s="66"/>
      <c r="CA13" s="57" t="s">
        <v>138</v>
      </c>
      <c r="CB13" s="57" t="s">
        <v>139</v>
      </c>
      <c r="CC13" s="57" t="s">
        <v>140</v>
      </c>
      <c r="CD13" s="57" t="s">
        <v>141</v>
      </c>
      <c r="CE13" s="57"/>
      <c r="CF13" s="57" t="s">
        <v>2585</v>
      </c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11"/>
      <c r="EL13" s="11"/>
      <c r="EM13" s="11"/>
      <c r="EN13" s="11"/>
      <c r="EO13" s="11"/>
      <c r="EP13" s="11"/>
      <c r="EQ13" s="11"/>
      <c r="ER13" s="351" t="s">
        <v>3363</v>
      </c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365" t="s">
        <v>3376</v>
      </c>
    </row>
    <row r="14" spans="1:182" s="14" customFormat="1" ht="18" customHeight="1" x14ac:dyDescent="0.3">
      <c r="A14" s="220"/>
      <c r="B14" s="221"/>
      <c r="C14" s="213">
        <v>7</v>
      </c>
      <c r="D14" s="204"/>
      <c r="E14" s="16"/>
      <c r="F14" s="17"/>
      <c r="G14" s="134"/>
      <c r="H14" s="135"/>
      <c r="I14" s="141"/>
      <c r="J14" s="25"/>
      <c r="K14" s="145"/>
      <c r="L14" s="28"/>
      <c r="M14" s="394"/>
      <c r="N14" s="158"/>
      <c r="O14" s="27"/>
      <c r="P14" s="27"/>
      <c r="Q14" s="27"/>
      <c r="R14" s="27"/>
      <c r="S14" s="27"/>
      <c r="T14" s="28"/>
      <c r="U14" s="29"/>
      <c r="V14" s="32"/>
      <c r="W14" s="317"/>
      <c r="X14" s="318"/>
      <c r="Y14" s="160">
        <f t="shared" si="7"/>
        <v>0</v>
      </c>
      <c r="Z14" s="159">
        <f t="shared" si="8"/>
        <v>0</v>
      </c>
      <c r="AA14" s="326"/>
      <c r="AB14" s="399">
        <f t="shared" si="31"/>
        <v>0</v>
      </c>
      <c r="AC14" s="370"/>
      <c r="AD14" s="225" t="str">
        <f t="shared" si="9"/>
        <v/>
      </c>
      <c r="AE14" s="367">
        <f t="shared" si="24"/>
        <v>0</v>
      </c>
      <c r="AF14" s="334"/>
      <c r="AG14" s="332"/>
      <c r="AH14" s="335"/>
      <c r="AI14" s="161">
        <f t="shared" si="10"/>
        <v>0</v>
      </c>
      <c r="AJ14" s="162">
        <f t="shared" si="11"/>
        <v>0</v>
      </c>
      <c r="AK14" s="163">
        <f t="shared" si="25"/>
        <v>0</v>
      </c>
      <c r="AL14" s="164">
        <f t="shared" si="26"/>
        <v>0</v>
      </c>
      <c r="AM14" s="164">
        <f t="shared" si="27"/>
        <v>0</v>
      </c>
      <c r="AN14" s="164">
        <f t="shared" si="28"/>
        <v>0</v>
      </c>
      <c r="AO14" s="164">
        <f t="shared" si="29"/>
        <v>0</v>
      </c>
      <c r="AP14" s="541" t="str">
        <f t="shared" si="32"/>
        <v xml:space="preserve"> </v>
      </c>
      <c r="AQ14" s="544" t="str">
        <f t="shared" si="30"/>
        <v xml:space="preserve"> </v>
      </c>
      <c r="AR14" s="544" t="str">
        <f t="shared" si="33"/>
        <v xml:space="preserve"> </v>
      </c>
      <c r="AS14" s="544" t="str">
        <f t="shared" si="34"/>
        <v xml:space="preserve"> </v>
      </c>
      <c r="AT14" s="544" t="str">
        <f t="shared" si="35"/>
        <v xml:space="preserve"> </v>
      </c>
      <c r="AU14" s="544" t="str">
        <f t="shared" si="36"/>
        <v xml:space="preserve"> </v>
      </c>
      <c r="AV14" s="545" t="str">
        <f t="shared" si="37"/>
        <v xml:space="preserve"> </v>
      </c>
      <c r="AW14" s="195" t="str">
        <f t="shared" si="12"/>
        <v/>
      </c>
      <c r="AX14" s="165" t="str">
        <f t="shared" si="13"/>
        <v/>
      </c>
      <c r="AY14" s="192" t="str">
        <f t="shared" si="14"/>
        <v/>
      </c>
      <c r="AZ14" s="183" t="str">
        <f t="shared" si="15"/>
        <v/>
      </c>
      <c r="BA14" s="173" t="str">
        <f t="shared" si="16"/>
        <v/>
      </c>
      <c r="BB14" s="174" t="str">
        <f t="shared" si="17"/>
        <v/>
      </c>
      <c r="BC14" s="186" t="str">
        <f t="shared" ref="BC14:BC77" si="38">IF(OR(K14="x",F14="X",BA14&lt;=0),"",BA14)</f>
        <v/>
      </c>
      <c r="BD14" s="174" t="str">
        <f t="shared" si="18"/>
        <v/>
      </c>
      <c r="BE14" s="200" t="str">
        <f t="shared" si="19"/>
        <v/>
      </c>
      <c r="BF14" s="174" t="str">
        <f t="shared" si="20"/>
        <v/>
      </c>
      <c r="BG14" s="186" t="str">
        <f t="shared" si="21"/>
        <v/>
      </c>
      <c r="BH14" s="175" t="str">
        <f t="shared" si="22"/>
        <v/>
      </c>
      <c r="BI14" s="560"/>
      <c r="BJ14" s="57" t="s">
        <v>2721</v>
      </c>
      <c r="BK14" s="57" t="s">
        <v>2722</v>
      </c>
      <c r="BL14" s="57" t="s">
        <v>2723</v>
      </c>
      <c r="BM14" s="57" t="s">
        <v>142</v>
      </c>
      <c r="BN14" s="70" t="s">
        <v>143</v>
      </c>
      <c r="BO14" s="57" t="s">
        <v>144</v>
      </c>
      <c r="BP14" s="57" t="s">
        <v>145</v>
      </c>
      <c r="BQ14" s="57" t="s">
        <v>146</v>
      </c>
      <c r="BR14" s="57" t="s">
        <v>147</v>
      </c>
      <c r="BS14" s="57" t="s">
        <v>148</v>
      </c>
      <c r="BT14" s="353" t="s">
        <v>3285</v>
      </c>
      <c r="BU14" s="57" t="s">
        <v>149</v>
      </c>
      <c r="BV14" s="57" t="s">
        <v>150</v>
      </c>
      <c r="BW14" s="57" t="s">
        <v>151</v>
      </c>
      <c r="BX14" s="57" t="s">
        <v>152</v>
      </c>
      <c r="BY14" s="57" t="s">
        <v>153</v>
      </c>
      <c r="BZ14" s="66"/>
      <c r="CA14" s="57" t="s">
        <v>154</v>
      </c>
      <c r="CB14" s="57" t="s">
        <v>155</v>
      </c>
      <c r="CC14" s="57" t="s">
        <v>156</v>
      </c>
      <c r="CD14" s="57" t="s">
        <v>157</v>
      </c>
      <c r="CE14" s="57"/>
      <c r="CF14" s="57" t="s">
        <v>2586</v>
      </c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11"/>
      <c r="EL14" s="11"/>
      <c r="EM14" s="11"/>
      <c r="EN14" s="11"/>
      <c r="EO14" s="11"/>
      <c r="EP14" s="11"/>
      <c r="EQ14" s="11"/>
      <c r="ER14" s="351" t="s">
        <v>3364</v>
      </c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365" t="s">
        <v>3377</v>
      </c>
    </row>
    <row r="15" spans="1:182" s="14" customFormat="1" ht="20.25" customHeight="1" x14ac:dyDescent="0.3">
      <c r="A15" s="220"/>
      <c r="B15" s="221"/>
      <c r="C15" s="213">
        <v>8</v>
      </c>
      <c r="D15" s="206"/>
      <c r="E15" s="18"/>
      <c r="F15" s="17"/>
      <c r="G15" s="134"/>
      <c r="H15" s="135"/>
      <c r="I15" s="141"/>
      <c r="J15" s="25"/>
      <c r="K15" s="145"/>
      <c r="L15" s="28"/>
      <c r="M15" s="394"/>
      <c r="N15" s="158" t="str">
        <f t="shared" si="23"/>
        <v/>
      </c>
      <c r="O15" s="27"/>
      <c r="P15" s="27"/>
      <c r="Q15" s="27"/>
      <c r="R15" s="27"/>
      <c r="S15" s="27"/>
      <c r="T15" s="28"/>
      <c r="U15" s="29"/>
      <c r="V15" s="32"/>
      <c r="W15" s="317"/>
      <c r="X15" s="318"/>
      <c r="Y15" s="160">
        <f t="shared" si="7"/>
        <v>0</v>
      </c>
      <c r="Z15" s="159">
        <f t="shared" si="8"/>
        <v>0</v>
      </c>
      <c r="AA15" s="326"/>
      <c r="AB15" s="399">
        <f t="shared" si="31"/>
        <v>0</v>
      </c>
      <c r="AC15" s="370"/>
      <c r="AD15" s="225" t="str">
        <f t="shared" si="9"/>
        <v/>
      </c>
      <c r="AE15" s="367">
        <f t="shared" si="24"/>
        <v>0</v>
      </c>
      <c r="AF15" s="334"/>
      <c r="AG15" s="332"/>
      <c r="AH15" s="335"/>
      <c r="AI15" s="161">
        <f t="shared" si="10"/>
        <v>0</v>
      </c>
      <c r="AJ15" s="162">
        <f t="shared" si="11"/>
        <v>0</v>
      </c>
      <c r="AK15" s="163">
        <f t="shared" si="25"/>
        <v>0</v>
      </c>
      <c r="AL15" s="164">
        <f t="shared" si="26"/>
        <v>0</v>
      </c>
      <c r="AM15" s="164">
        <f t="shared" si="27"/>
        <v>0</v>
      </c>
      <c r="AN15" s="164">
        <f t="shared" si="28"/>
        <v>0</v>
      </c>
      <c r="AO15" s="164">
        <f t="shared" si="29"/>
        <v>0</v>
      </c>
      <c r="AP15" s="541" t="str">
        <f t="shared" si="32"/>
        <v xml:space="preserve"> </v>
      </c>
      <c r="AQ15" s="544" t="str">
        <f t="shared" si="30"/>
        <v xml:space="preserve"> </v>
      </c>
      <c r="AR15" s="544" t="str">
        <f t="shared" si="33"/>
        <v xml:space="preserve"> </v>
      </c>
      <c r="AS15" s="544" t="str">
        <f t="shared" si="34"/>
        <v xml:space="preserve"> </v>
      </c>
      <c r="AT15" s="544" t="str">
        <f t="shared" si="35"/>
        <v xml:space="preserve"> </v>
      </c>
      <c r="AU15" s="544" t="str">
        <f t="shared" si="36"/>
        <v xml:space="preserve"> </v>
      </c>
      <c r="AV15" s="545" t="str">
        <f t="shared" si="37"/>
        <v xml:space="preserve"> </v>
      </c>
      <c r="AW15" s="195" t="str">
        <f t="shared" si="12"/>
        <v/>
      </c>
      <c r="AX15" s="165" t="str">
        <f t="shared" si="13"/>
        <v/>
      </c>
      <c r="AY15" s="192" t="str">
        <f t="shared" si="14"/>
        <v/>
      </c>
      <c r="AZ15" s="183" t="str">
        <f t="shared" si="15"/>
        <v/>
      </c>
      <c r="BA15" s="173" t="str">
        <f t="shared" si="16"/>
        <v/>
      </c>
      <c r="BB15" s="174" t="str">
        <f t="shared" si="17"/>
        <v/>
      </c>
      <c r="BC15" s="186" t="str">
        <f t="shared" si="38"/>
        <v/>
      </c>
      <c r="BD15" s="174" t="str">
        <f t="shared" si="18"/>
        <v/>
      </c>
      <c r="BE15" s="200" t="str">
        <f t="shared" si="19"/>
        <v/>
      </c>
      <c r="BF15" s="174" t="str">
        <f t="shared" si="20"/>
        <v/>
      </c>
      <c r="BG15" s="186" t="str">
        <f t="shared" si="21"/>
        <v/>
      </c>
      <c r="BH15" s="175" t="str">
        <f t="shared" si="22"/>
        <v/>
      </c>
      <c r="BI15" s="560"/>
      <c r="BJ15" s="57" t="s">
        <v>2724</v>
      </c>
      <c r="BK15" s="57" t="s">
        <v>2725</v>
      </c>
      <c r="BL15" s="57" t="s">
        <v>2726</v>
      </c>
      <c r="BM15" s="57" t="s">
        <v>142</v>
      </c>
      <c r="BN15" s="70" t="s">
        <v>158</v>
      </c>
      <c r="BO15" s="57" t="s">
        <v>159</v>
      </c>
      <c r="BP15" s="57" t="s">
        <v>160</v>
      </c>
      <c r="BQ15" s="57" t="s">
        <v>161</v>
      </c>
      <c r="BR15" s="57" t="s">
        <v>162</v>
      </c>
      <c r="BS15" s="57" t="s">
        <v>163</v>
      </c>
      <c r="BT15" s="354" t="s">
        <v>3286</v>
      </c>
      <c r="BU15" s="57" t="s">
        <v>164</v>
      </c>
      <c r="BV15" s="57" t="s">
        <v>165</v>
      </c>
      <c r="BW15" s="57" t="s">
        <v>166</v>
      </c>
      <c r="BX15" s="57" t="s">
        <v>167</v>
      </c>
      <c r="BY15" s="57" t="s">
        <v>168</v>
      </c>
      <c r="BZ15" s="66"/>
      <c r="CA15" s="57" t="s">
        <v>169</v>
      </c>
      <c r="CB15" s="57" t="s">
        <v>170</v>
      </c>
      <c r="CC15" s="57" t="s">
        <v>171</v>
      </c>
      <c r="CD15" s="57" t="s">
        <v>172</v>
      </c>
      <c r="CE15" s="57"/>
      <c r="CF15" s="57" t="s">
        <v>2587</v>
      </c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11"/>
      <c r="EL15" s="11"/>
      <c r="EM15" s="11"/>
      <c r="EN15" s="11"/>
      <c r="EO15" s="11"/>
      <c r="EP15" s="11"/>
      <c r="EQ15" s="11"/>
      <c r="ER15" s="351" t="s">
        <v>3365</v>
      </c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</row>
    <row r="16" spans="1:182" s="11" customFormat="1" ht="18" customHeight="1" x14ac:dyDescent="0.3">
      <c r="A16" s="220"/>
      <c r="B16" s="221"/>
      <c r="C16" s="212">
        <v>9</v>
      </c>
      <c r="D16" s="207"/>
      <c r="E16" s="16"/>
      <c r="F16" s="17"/>
      <c r="G16" s="131"/>
      <c r="H16" s="133"/>
      <c r="I16" s="140"/>
      <c r="J16" s="78"/>
      <c r="K16" s="144"/>
      <c r="L16" s="119"/>
      <c r="M16" s="393"/>
      <c r="N16" s="158" t="str">
        <f t="shared" si="23"/>
        <v/>
      </c>
      <c r="O16" s="27"/>
      <c r="P16" s="27"/>
      <c r="Q16" s="27"/>
      <c r="R16" s="27"/>
      <c r="S16" s="27"/>
      <c r="T16" s="28"/>
      <c r="U16" s="29"/>
      <c r="V16" s="32"/>
      <c r="W16" s="317"/>
      <c r="X16" s="318"/>
      <c r="Y16" s="160">
        <f t="shared" si="7"/>
        <v>0</v>
      </c>
      <c r="Z16" s="159">
        <f t="shared" si="8"/>
        <v>0</v>
      </c>
      <c r="AA16" s="326"/>
      <c r="AB16" s="399">
        <f t="shared" si="31"/>
        <v>0</v>
      </c>
      <c r="AC16" s="370"/>
      <c r="AD16" s="225" t="str">
        <f t="shared" si="9"/>
        <v/>
      </c>
      <c r="AE16" s="367">
        <f t="shared" si="24"/>
        <v>0</v>
      </c>
      <c r="AF16" s="334"/>
      <c r="AG16" s="332"/>
      <c r="AH16" s="335"/>
      <c r="AI16" s="161">
        <f t="shared" si="10"/>
        <v>0</v>
      </c>
      <c r="AJ16" s="162">
        <f t="shared" si="11"/>
        <v>0</v>
      </c>
      <c r="AK16" s="163">
        <f t="shared" si="25"/>
        <v>0</v>
      </c>
      <c r="AL16" s="164">
        <f t="shared" si="26"/>
        <v>0</v>
      </c>
      <c r="AM16" s="164">
        <f t="shared" si="27"/>
        <v>0</v>
      </c>
      <c r="AN16" s="164">
        <f t="shared" si="28"/>
        <v>0</v>
      </c>
      <c r="AO16" s="164">
        <f t="shared" si="29"/>
        <v>0</v>
      </c>
      <c r="AP16" s="541" t="str">
        <f t="shared" si="32"/>
        <v xml:space="preserve"> </v>
      </c>
      <c r="AQ16" s="544" t="str">
        <f t="shared" si="30"/>
        <v xml:space="preserve"> </v>
      </c>
      <c r="AR16" s="544" t="str">
        <f t="shared" si="33"/>
        <v xml:space="preserve"> </v>
      </c>
      <c r="AS16" s="544" t="str">
        <f t="shared" si="34"/>
        <v xml:space="preserve"> </v>
      </c>
      <c r="AT16" s="544" t="str">
        <f t="shared" si="35"/>
        <v xml:space="preserve"> </v>
      </c>
      <c r="AU16" s="544" t="str">
        <f t="shared" si="36"/>
        <v xml:space="preserve"> </v>
      </c>
      <c r="AV16" s="545" t="str">
        <f t="shared" si="37"/>
        <v xml:space="preserve"> </v>
      </c>
      <c r="AW16" s="195" t="str">
        <f t="shared" si="12"/>
        <v/>
      </c>
      <c r="AX16" s="165" t="str">
        <f t="shared" si="13"/>
        <v/>
      </c>
      <c r="AY16" s="192" t="str">
        <f t="shared" si="14"/>
        <v/>
      </c>
      <c r="AZ16" s="183" t="str">
        <f t="shared" si="15"/>
        <v/>
      </c>
      <c r="BA16" s="173" t="str">
        <f t="shared" si="16"/>
        <v/>
      </c>
      <c r="BB16" s="174" t="str">
        <f t="shared" si="17"/>
        <v/>
      </c>
      <c r="BC16" s="186" t="str">
        <f t="shared" si="38"/>
        <v/>
      </c>
      <c r="BD16" s="174" t="str">
        <f t="shared" si="18"/>
        <v/>
      </c>
      <c r="BE16" s="200" t="str">
        <f t="shared" si="19"/>
        <v/>
      </c>
      <c r="BF16" s="174" t="str">
        <f t="shared" si="20"/>
        <v/>
      </c>
      <c r="BG16" s="186" t="str">
        <f t="shared" si="21"/>
        <v/>
      </c>
      <c r="BH16" s="175" t="str">
        <f t="shared" si="22"/>
        <v/>
      </c>
      <c r="BI16" s="560"/>
      <c r="BJ16" s="57" t="s">
        <v>2727</v>
      </c>
      <c r="BK16" s="57" t="s">
        <v>2728</v>
      </c>
      <c r="BL16" s="57" t="s">
        <v>2729</v>
      </c>
      <c r="BM16" s="57" t="s">
        <v>173</v>
      </c>
      <c r="BN16" s="70" t="s">
        <v>174</v>
      </c>
      <c r="BO16" s="57" t="s">
        <v>175</v>
      </c>
      <c r="BP16" s="57" t="s">
        <v>176</v>
      </c>
      <c r="BQ16" s="57" t="s">
        <v>177</v>
      </c>
      <c r="BR16" s="57" t="s">
        <v>178</v>
      </c>
      <c r="BS16" s="57" t="s">
        <v>179</v>
      </c>
      <c r="BT16" s="353" t="s">
        <v>3287</v>
      </c>
      <c r="BU16" s="57" t="s">
        <v>180</v>
      </c>
      <c r="BV16" s="57" t="s">
        <v>181</v>
      </c>
      <c r="BW16" s="57" t="s">
        <v>182</v>
      </c>
      <c r="BX16" s="57" t="s">
        <v>183</v>
      </c>
      <c r="BY16" s="57" t="s">
        <v>184</v>
      </c>
      <c r="BZ16" s="66"/>
      <c r="CA16" s="57" t="s">
        <v>185</v>
      </c>
      <c r="CB16" s="57" t="s">
        <v>186</v>
      </c>
      <c r="CC16" s="57" t="s">
        <v>187</v>
      </c>
      <c r="CD16" s="57" t="s">
        <v>188</v>
      </c>
      <c r="CE16" s="57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R16" s="351" t="s">
        <v>3366</v>
      </c>
    </row>
    <row r="17" spans="1:148" s="11" customFormat="1" ht="18" customHeight="1" x14ac:dyDescent="0.3">
      <c r="A17" s="220"/>
      <c r="B17" s="221"/>
      <c r="C17" s="213">
        <v>10</v>
      </c>
      <c r="D17" s="202"/>
      <c r="E17" s="81"/>
      <c r="F17" s="34"/>
      <c r="G17" s="131"/>
      <c r="H17" s="132"/>
      <c r="I17" s="140"/>
      <c r="J17" s="78"/>
      <c r="K17" s="144"/>
      <c r="L17" s="119"/>
      <c r="M17" s="393"/>
      <c r="N17" s="158" t="str">
        <f t="shared" si="23"/>
        <v/>
      </c>
      <c r="O17" s="310"/>
      <c r="P17" s="310"/>
      <c r="Q17" s="310"/>
      <c r="R17" s="310"/>
      <c r="S17" s="310"/>
      <c r="T17" s="311"/>
      <c r="U17" s="313"/>
      <c r="V17" s="167"/>
      <c r="W17" s="312"/>
      <c r="X17" s="312"/>
      <c r="Y17" s="160">
        <f t="shared" si="7"/>
        <v>0</v>
      </c>
      <c r="Z17" s="159">
        <f t="shared" si="8"/>
        <v>0</v>
      </c>
      <c r="AA17" s="325"/>
      <c r="AB17" s="399">
        <f t="shared" si="31"/>
        <v>0</v>
      </c>
      <c r="AC17" s="369"/>
      <c r="AD17" s="225" t="str">
        <f t="shared" si="9"/>
        <v/>
      </c>
      <c r="AE17" s="367">
        <f t="shared" si="24"/>
        <v>0</v>
      </c>
      <c r="AF17" s="330"/>
      <c r="AG17" s="332"/>
      <c r="AH17" s="333"/>
      <c r="AI17" s="161">
        <f t="shared" si="10"/>
        <v>0</v>
      </c>
      <c r="AJ17" s="162">
        <f t="shared" si="11"/>
        <v>0</v>
      </c>
      <c r="AK17" s="163">
        <f t="shared" si="25"/>
        <v>0</v>
      </c>
      <c r="AL17" s="164">
        <f t="shared" si="26"/>
        <v>0</v>
      </c>
      <c r="AM17" s="164">
        <f t="shared" si="27"/>
        <v>0</v>
      </c>
      <c r="AN17" s="164">
        <f t="shared" si="28"/>
        <v>0</v>
      </c>
      <c r="AO17" s="164">
        <f t="shared" si="29"/>
        <v>0</v>
      </c>
      <c r="AP17" s="541" t="str">
        <f t="shared" si="32"/>
        <v xml:space="preserve"> </v>
      </c>
      <c r="AQ17" s="544" t="str">
        <f t="shared" si="30"/>
        <v xml:space="preserve"> </v>
      </c>
      <c r="AR17" s="544" t="str">
        <f t="shared" si="33"/>
        <v xml:space="preserve"> </v>
      </c>
      <c r="AS17" s="544" t="str">
        <f t="shared" si="34"/>
        <v xml:space="preserve"> </v>
      </c>
      <c r="AT17" s="544" t="str">
        <f t="shared" si="35"/>
        <v xml:space="preserve"> </v>
      </c>
      <c r="AU17" s="544" t="str">
        <f t="shared" si="36"/>
        <v xml:space="preserve"> </v>
      </c>
      <c r="AV17" s="545" t="str">
        <f t="shared" si="37"/>
        <v xml:space="preserve"> </v>
      </c>
      <c r="AW17" s="195" t="str">
        <f t="shared" si="12"/>
        <v/>
      </c>
      <c r="AX17" s="165" t="str">
        <f t="shared" si="13"/>
        <v/>
      </c>
      <c r="AY17" s="192" t="str">
        <f t="shared" si="14"/>
        <v/>
      </c>
      <c r="AZ17" s="183" t="str">
        <f t="shared" si="15"/>
        <v/>
      </c>
      <c r="BA17" s="173" t="str">
        <f t="shared" si="16"/>
        <v/>
      </c>
      <c r="BB17" s="174" t="str">
        <f t="shared" si="17"/>
        <v/>
      </c>
      <c r="BC17" s="186" t="str">
        <f t="shared" si="38"/>
        <v/>
      </c>
      <c r="BD17" s="174" t="str">
        <f t="shared" si="18"/>
        <v/>
      </c>
      <c r="BE17" s="200" t="str">
        <f t="shared" si="19"/>
        <v/>
      </c>
      <c r="BF17" s="174" t="str">
        <f t="shared" si="20"/>
        <v/>
      </c>
      <c r="BG17" s="186" t="str">
        <f t="shared" si="21"/>
        <v/>
      </c>
      <c r="BH17" s="175" t="str">
        <f t="shared" si="22"/>
        <v/>
      </c>
      <c r="BI17" s="560"/>
      <c r="BJ17" s="57" t="s">
        <v>2730</v>
      </c>
      <c r="BK17" s="57" t="s">
        <v>2731</v>
      </c>
      <c r="BL17" s="57" t="s">
        <v>2732</v>
      </c>
      <c r="BM17" s="57" t="s">
        <v>189</v>
      </c>
      <c r="BN17" s="70" t="s">
        <v>190</v>
      </c>
      <c r="BO17" s="57" t="s">
        <v>191</v>
      </c>
      <c r="BP17" s="57" t="s">
        <v>192</v>
      </c>
      <c r="BQ17" s="57" t="s">
        <v>193</v>
      </c>
      <c r="BR17" s="57" t="s">
        <v>194</v>
      </c>
      <c r="BS17" s="57" t="s">
        <v>195</v>
      </c>
      <c r="BT17" s="353" t="s">
        <v>3288</v>
      </c>
      <c r="BU17" s="57" t="s">
        <v>196</v>
      </c>
      <c r="BV17" s="57" t="s">
        <v>197</v>
      </c>
      <c r="BW17" s="57" t="s">
        <v>198</v>
      </c>
      <c r="BX17" s="57" t="s">
        <v>199</v>
      </c>
      <c r="BY17" s="57" t="s">
        <v>200</v>
      </c>
      <c r="BZ17" s="66"/>
      <c r="CA17" s="57" t="s">
        <v>201</v>
      </c>
      <c r="CB17" s="57" t="s">
        <v>202</v>
      </c>
      <c r="CC17" s="57" t="s">
        <v>203</v>
      </c>
      <c r="CD17" s="57" t="s">
        <v>204</v>
      </c>
      <c r="CE17" s="57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R17" s="351" t="s">
        <v>3367</v>
      </c>
    </row>
    <row r="18" spans="1:148" s="11" customFormat="1" ht="18.75" x14ac:dyDescent="0.3">
      <c r="A18" s="220"/>
      <c r="B18" s="221"/>
      <c r="C18" s="212">
        <v>11</v>
      </c>
      <c r="D18" s="204"/>
      <c r="E18" s="16"/>
      <c r="F18" s="17"/>
      <c r="G18" s="134"/>
      <c r="H18" s="135"/>
      <c r="I18" s="141"/>
      <c r="J18" s="25"/>
      <c r="K18" s="145"/>
      <c r="L18" s="28"/>
      <c r="M18" s="394"/>
      <c r="N18" s="158" t="str">
        <f t="shared" si="23"/>
        <v/>
      </c>
      <c r="O18" s="27"/>
      <c r="P18" s="27"/>
      <c r="Q18" s="27"/>
      <c r="R18" s="27"/>
      <c r="S18" s="27"/>
      <c r="T18" s="28"/>
      <c r="U18" s="29"/>
      <c r="V18" s="32"/>
      <c r="W18" s="317"/>
      <c r="X18" s="318"/>
      <c r="Y18" s="160">
        <f t="shared" si="7"/>
        <v>0</v>
      </c>
      <c r="Z18" s="159">
        <f t="shared" si="8"/>
        <v>0</v>
      </c>
      <c r="AA18" s="326"/>
      <c r="AB18" s="399">
        <f t="shared" si="31"/>
        <v>0</v>
      </c>
      <c r="AC18" s="370"/>
      <c r="AD18" s="225" t="str">
        <f t="shared" si="9"/>
        <v/>
      </c>
      <c r="AE18" s="367">
        <f t="shared" si="24"/>
        <v>0</v>
      </c>
      <c r="AF18" s="334"/>
      <c r="AG18" s="332"/>
      <c r="AH18" s="335"/>
      <c r="AI18" s="161">
        <f t="shared" si="10"/>
        <v>0</v>
      </c>
      <c r="AJ18" s="162">
        <f t="shared" si="11"/>
        <v>0</v>
      </c>
      <c r="AK18" s="163">
        <f t="shared" si="25"/>
        <v>0</v>
      </c>
      <c r="AL18" s="164">
        <f t="shared" si="26"/>
        <v>0</v>
      </c>
      <c r="AM18" s="164">
        <f t="shared" si="27"/>
        <v>0</v>
      </c>
      <c r="AN18" s="164">
        <f t="shared" si="28"/>
        <v>0</v>
      </c>
      <c r="AO18" s="164">
        <f t="shared" si="29"/>
        <v>0</v>
      </c>
      <c r="AP18" s="541" t="str">
        <f t="shared" si="32"/>
        <v xml:space="preserve"> </v>
      </c>
      <c r="AQ18" s="544" t="str">
        <f t="shared" si="30"/>
        <v xml:space="preserve"> </v>
      </c>
      <c r="AR18" s="544" t="str">
        <f t="shared" si="33"/>
        <v xml:space="preserve"> </v>
      </c>
      <c r="AS18" s="544" t="str">
        <f t="shared" si="34"/>
        <v xml:space="preserve"> </v>
      </c>
      <c r="AT18" s="544" t="str">
        <f t="shared" si="35"/>
        <v xml:space="preserve"> </v>
      </c>
      <c r="AU18" s="544" t="str">
        <f t="shared" si="36"/>
        <v xml:space="preserve"> </v>
      </c>
      <c r="AV18" s="545" t="str">
        <f t="shared" si="37"/>
        <v xml:space="preserve"> </v>
      </c>
      <c r="AW18" s="195" t="str">
        <f t="shared" si="12"/>
        <v/>
      </c>
      <c r="AX18" s="165" t="str">
        <f t="shared" si="13"/>
        <v/>
      </c>
      <c r="AY18" s="192" t="str">
        <f t="shared" si="14"/>
        <v/>
      </c>
      <c r="AZ18" s="183" t="str">
        <f t="shared" si="15"/>
        <v/>
      </c>
      <c r="BA18" s="173" t="str">
        <f t="shared" si="16"/>
        <v/>
      </c>
      <c r="BB18" s="174" t="str">
        <f t="shared" si="17"/>
        <v/>
      </c>
      <c r="BC18" s="186" t="str">
        <f t="shared" si="38"/>
        <v/>
      </c>
      <c r="BD18" s="174" t="str">
        <f t="shared" si="18"/>
        <v/>
      </c>
      <c r="BE18" s="200" t="str">
        <f t="shared" si="19"/>
        <v/>
      </c>
      <c r="BF18" s="174" t="str">
        <f t="shared" si="20"/>
        <v/>
      </c>
      <c r="BG18" s="186" t="str">
        <f t="shared" si="21"/>
        <v/>
      </c>
      <c r="BH18" s="175" t="str">
        <f t="shared" si="22"/>
        <v/>
      </c>
      <c r="BI18" s="560"/>
      <c r="BJ18" s="57" t="s">
        <v>2733</v>
      </c>
      <c r="BK18" s="57" t="s">
        <v>2734</v>
      </c>
      <c r="BL18" s="57" t="s">
        <v>2735</v>
      </c>
      <c r="BM18" s="57" t="s">
        <v>205</v>
      </c>
      <c r="BN18" s="70" t="s">
        <v>206</v>
      </c>
      <c r="BO18" s="57" t="s">
        <v>207</v>
      </c>
      <c r="BP18" s="57" t="s">
        <v>208</v>
      </c>
      <c r="BQ18" s="57" t="s">
        <v>209</v>
      </c>
      <c r="BR18" s="57" t="s">
        <v>210</v>
      </c>
      <c r="BS18" s="57" t="s">
        <v>211</v>
      </c>
      <c r="BT18" s="353" t="s">
        <v>3289</v>
      </c>
      <c r="BU18" s="57" t="s">
        <v>212</v>
      </c>
      <c r="BV18" s="57" t="s">
        <v>213</v>
      </c>
      <c r="BW18" s="57" t="s">
        <v>214</v>
      </c>
      <c r="BX18" s="57" t="s">
        <v>215</v>
      </c>
      <c r="BY18" s="57" t="s">
        <v>216</v>
      </c>
      <c r="BZ18" s="66"/>
      <c r="CA18" s="57" t="s">
        <v>217</v>
      </c>
      <c r="CB18" s="57" t="s">
        <v>218</v>
      </c>
      <c r="CC18" s="57" t="s">
        <v>219</v>
      </c>
      <c r="CD18" s="57" t="s">
        <v>220</v>
      </c>
      <c r="CE18" s="57"/>
      <c r="CF18" s="57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R18" s="351" t="s">
        <v>3368</v>
      </c>
    </row>
    <row r="19" spans="1:148" s="11" customFormat="1" ht="18.75" x14ac:dyDescent="0.3">
      <c r="A19" s="220"/>
      <c r="B19" s="221"/>
      <c r="C19" s="213">
        <v>12</v>
      </c>
      <c r="D19" s="206"/>
      <c r="E19" s="18"/>
      <c r="F19" s="17"/>
      <c r="G19" s="131"/>
      <c r="H19" s="136"/>
      <c r="I19" s="140"/>
      <c r="J19" s="78"/>
      <c r="K19" s="144"/>
      <c r="L19" s="119"/>
      <c r="M19" s="393"/>
      <c r="N19" s="158" t="str">
        <f t="shared" si="23"/>
        <v/>
      </c>
      <c r="O19" s="27"/>
      <c r="P19" s="27"/>
      <c r="Q19" s="27"/>
      <c r="R19" s="27"/>
      <c r="S19" s="27"/>
      <c r="T19" s="28"/>
      <c r="U19" s="29"/>
      <c r="V19" s="32"/>
      <c r="W19" s="317"/>
      <c r="X19" s="318"/>
      <c r="Y19" s="160">
        <f t="shared" si="7"/>
        <v>0</v>
      </c>
      <c r="Z19" s="159">
        <f t="shared" si="8"/>
        <v>0</v>
      </c>
      <c r="AA19" s="326"/>
      <c r="AB19" s="399">
        <f t="shared" si="31"/>
        <v>0</v>
      </c>
      <c r="AC19" s="370"/>
      <c r="AD19" s="225" t="str">
        <f t="shared" si="9"/>
        <v/>
      </c>
      <c r="AE19" s="367">
        <f t="shared" si="24"/>
        <v>0</v>
      </c>
      <c r="AF19" s="334"/>
      <c r="AG19" s="332"/>
      <c r="AH19" s="335"/>
      <c r="AI19" s="161">
        <f t="shared" si="10"/>
        <v>0</v>
      </c>
      <c r="AJ19" s="162">
        <f t="shared" si="11"/>
        <v>0</v>
      </c>
      <c r="AK19" s="163">
        <f t="shared" si="25"/>
        <v>0</v>
      </c>
      <c r="AL19" s="164">
        <f t="shared" si="26"/>
        <v>0</v>
      </c>
      <c r="AM19" s="164">
        <f t="shared" si="27"/>
        <v>0</v>
      </c>
      <c r="AN19" s="164">
        <f t="shared" si="28"/>
        <v>0</v>
      </c>
      <c r="AO19" s="164">
        <f t="shared" si="29"/>
        <v>0</v>
      </c>
      <c r="AP19" s="541" t="str">
        <f t="shared" si="32"/>
        <v xml:space="preserve"> </v>
      </c>
      <c r="AQ19" s="544" t="str">
        <f t="shared" si="30"/>
        <v xml:space="preserve"> </v>
      </c>
      <c r="AR19" s="544" t="str">
        <f t="shared" si="33"/>
        <v xml:space="preserve"> </v>
      </c>
      <c r="AS19" s="544" t="str">
        <f t="shared" si="34"/>
        <v xml:space="preserve"> </v>
      </c>
      <c r="AT19" s="544" t="str">
        <f t="shared" si="35"/>
        <v xml:space="preserve"> </v>
      </c>
      <c r="AU19" s="544" t="str">
        <f t="shared" si="36"/>
        <v xml:space="preserve"> </v>
      </c>
      <c r="AV19" s="545" t="str">
        <f t="shared" si="37"/>
        <v xml:space="preserve"> </v>
      </c>
      <c r="AW19" s="195" t="str">
        <f t="shared" si="12"/>
        <v/>
      </c>
      <c r="AX19" s="165" t="str">
        <f t="shared" si="13"/>
        <v/>
      </c>
      <c r="AY19" s="192" t="str">
        <f t="shared" si="14"/>
        <v/>
      </c>
      <c r="AZ19" s="183" t="str">
        <f t="shared" si="15"/>
        <v/>
      </c>
      <c r="BA19" s="173" t="str">
        <f t="shared" si="16"/>
        <v/>
      </c>
      <c r="BB19" s="174" t="str">
        <f t="shared" si="17"/>
        <v/>
      </c>
      <c r="BC19" s="186" t="str">
        <f t="shared" si="38"/>
        <v/>
      </c>
      <c r="BD19" s="174" t="str">
        <f t="shared" si="18"/>
        <v/>
      </c>
      <c r="BE19" s="200" t="str">
        <f t="shared" si="19"/>
        <v/>
      </c>
      <c r="BF19" s="174" t="str">
        <f t="shared" si="20"/>
        <v/>
      </c>
      <c r="BG19" s="186" t="str">
        <f t="shared" si="21"/>
        <v/>
      </c>
      <c r="BH19" s="175" t="str">
        <f t="shared" si="22"/>
        <v/>
      </c>
      <c r="BI19" s="560"/>
      <c r="BJ19" s="57" t="s">
        <v>2736</v>
      </c>
      <c r="BK19" s="57" t="s">
        <v>2737</v>
      </c>
      <c r="BL19" s="57" t="s">
        <v>2738</v>
      </c>
      <c r="BM19" s="57" t="s">
        <v>221</v>
      </c>
      <c r="BN19" s="70" t="s">
        <v>222</v>
      </c>
      <c r="BO19" s="57" t="s">
        <v>223</v>
      </c>
      <c r="BP19" s="57" t="s">
        <v>224</v>
      </c>
      <c r="BQ19" s="57" t="s">
        <v>225</v>
      </c>
      <c r="BR19" s="57" t="s">
        <v>226</v>
      </c>
      <c r="BS19" s="57" t="s">
        <v>227</v>
      </c>
      <c r="BT19" s="355" t="s">
        <v>3290</v>
      </c>
      <c r="BU19" s="66"/>
      <c r="BV19" s="57" t="s">
        <v>228</v>
      </c>
      <c r="BW19" s="57" t="s">
        <v>229</v>
      </c>
      <c r="BX19" s="57" t="s">
        <v>230</v>
      </c>
      <c r="BY19" s="57" t="s">
        <v>231</v>
      </c>
      <c r="BZ19" s="66"/>
      <c r="CA19" s="57" t="s">
        <v>232</v>
      </c>
      <c r="CB19" s="57" t="s">
        <v>233</v>
      </c>
      <c r="CC19" s="57" t="s">
        <v>234</v>
      </c>
      <c r="CD19" s="57" t="s">
        <v>235</v>
      </c>
      <c r="CE19" s="57"/>
      <c r="CF19" s="57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</row>
    <row r="20" spans="1:148" s="11" customFormat="1" ht="18.75" x14ac:dyDescent="0.3">
      <c r="A20" s="220"/>
      <c r="B20" s="221"/>
      <c r="C20" s="213">
        <v>13</v>
      </c>
      <c r="D20" s="204"/>
      <c r="E20" s="16"/>
      <c r="F20" s="17"/>
      <c r="G20" s="131"/>
      <c r="H20" s="133"/>
      <c r="I20" s="140"/>
      <c r="J20" s="78"/>
      <c r="K20" s="144"/>
      <c r="L20" s="119"/>
      <c r="M20" s="393"/>
      <c r="N20" s="158" t="str">
        <f t="shared" si="23"/>
        <v/>
      </c>
      <c r="O20" s="27"/>
      <c r="P20" s="27"/>
      <c r="Q20" s="27"/>
      <c r="R20" s="27"/>
      <c r="S20" s="27"/>
      <c r="T20" s="28"/>
      <c r="U20" s="29"/>
      <c r="V20" s="32"/>
      <c r="W20" s="317"/>
      <c r="X20" s="318"/>
      <c r="Y20" s="160">
        <f t="shared" si="7"/>
        <v>0</v>
      </c>
      <c r="Z20" s="159">
        <f t="shared" si="8"/>
        <v>0</v>
      </c>
      <c r="AA20" s="326"/>
      <c r="AB20" s="399">
        <f t="shared" si="31"/>
        <v>0</v>
      </c>
      <c r="AC20" s="370"/>
      <c r="AD20" s="225" t="str">
        <f t="shared" si="9"/>
        <v/>
      </c>
      <c r="AE20" s="367">
        <f t="shared" si="24"/>
        <v>0</v>
      </c>
      <c r="AF20" s="334"/>
      <c r="AG20" s="332"/>
      <c r="AH20" s="335"/>
      <c r="AI20" s="161">
        <f t="shared" si="10"/>
        <v>0</v>
      </c>
      <c r="AJ20" s="162">
        <f t="shared" si="11"/>
        <v>0</v>
      </c>
      <c r="AK20" s="163">
        <f t="shared" si="25"/>
        <v>0</v>
      </c>
      <c r="AL20" s="164">
        <f t="shared" si="26"/>
        <v>0</v>
      </c>
      <c r="AM20" s="164">
        <f t="shared" si="27"/>
        <v>0</v>
      </c>
      <c r="AN20" s="164">
        <f t="shared" si="28"/>
        <v>0</v>
      </c>
      <c r="AO20" s="164">
        <f t="shared" si="29"/>
        <v>0</v>
      </c>
      <c r="AP20" s="541" t="str">
        <f t="shared" si="32"/>
        <v xml:space="preserve"> </v>
      </c>
      <c r="AQ20" s="544" t="str">
        <f t="shared" si="30"/>
        <v xml:space="preserve"> </v>
      </c>
      <c r="AR20" s="544" t="str">
        <f t="shared" si="33"/>
        <v xml:space="preserve"> </v>
      </c>
      <c r="AS20" s="544" t="str">
        <f t="shared" si="34"/>
        <v xml:space="preserve"> </v>
      </c>
      <c r="AT20" s="544" t="str">
        <f t="shared" si="35"/>
        <v xml:space="preserve"> </v>
      </c>
      <c r="AU20" s="544" t="str">
        <f t="shared" si="36"/>
        <v xml:space="preserve"> </v>
      </c>
      <c r="AV20" s="545" t="str">
        <f t="shared" si="37"/>
        <v xml:space="preserve"> </v>
      </c>
      <c r="AW20" s="195" t="str">
        <f t="shared" si="12"/>
        <v/>
      </c>
      <c r="AX20" s="165" t="str">
        <f t="shared" si="13"/>
        <v/>
      </c>
      <c r="AY20" s="192" t="str">
        <f t="shared" si="14"/>
        <v/>
      </c>
      <c r="AZ20" s="183" t="str">
        <f t="shared" si="15"/>
        <v/>
      </c>
      <c r="BA20" s="173" t="str">
        <f t="shared" si="16"/>
        <v/>
      </c>
      <c r="BB20" s="174" t="str">
        <f t="shared" si="17"/>
        <v/>
      </c>
      <c r="BC20" s="186" t="str">
        <f t="shared" si="38"/>
        <v/>
      </c>
      <c r="BD20" s="174" t="str">
        <f t="shared" si="18"/>
        <v/>
      </c>
      <c r="BE20" s="200" t="str">
        <f t="shared" si="19"/>
        <v/>
      </c>
      <c r="BF20" s="174" t="str">
        <f t="shared" si="20"/>
        <v/>
      </c>
      <c r="BG20" s="186" t="str">
        <f t="shared" si="21"/>
        <v/>
      </c>
      <c r="BH20" s="175" t="str">
        <f t="shared" si="22"/>
        <v/>
      </c>
      <c r="BI20" s="560"/>
      <c r="BJ20" s="57" t="s">
        <v>2739</v>
      </c>
      <c r="BK20" s="57" t="s">
        <v>2740</v>
      </c>
      <c r="BL20" s="57" t="s">
        <v>2741</v>
      </c>
      <c r="BM20" s="57" t="s">
        <v>236</v>
      </c>
      <c r="BN20" s="70" t="s">
        <v>237</v>
      </c>
      <c r="BO20" s="57" t="s">
        <v>238</v>
      </c>
      <c r="BP20" s="57" t="s">
        <v>239</v>
      </c>
      <c r="BQ20" s="57" t="s">
        <v>240</v>
      </c>
      <c r="BR20" s="57" t="s">
        <v>241</v>
      </c>
      <c r="BS20" s="57" t="s">
        <v>242</v>
      </c>
      <c r="BT20" s="353" t="s">
        <v>3291</v>
      </c>
      <c r="BU20" s="66"/>
      <c r="BV20" s="57" t="s">
        <v>243</v>
      </c>
      <c r="BW20" s="57" t="s">
        <v>244</v>
      </c>
      <c r="BX20" s="57" t="s">
        <v>245</v>
      </c>
      <c r="BY20" s="57" t="s">
        <v>246</v>
      </c>
      <c r="BZ20" s="66"/>
      <c r="CA20" s="57" t="s">
        <v>247</v>
      </c>
      <c r="CB20" s="57" t="s">
        <v>248</v>
      </c>
      <c r="CC20" s="57" t="s">
        <v>249</v>
      </c>
      <c r="CD20" s="57" t="s">
        <v>250</v>
      </c>
      <c r="CE20" s="57"/>
      <c r="CF20" s="57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</row>
    <row r="21" spans="1:148" s="11" customFormat="1" ht="18.75" x14ac:dyDescent="0.3">
      <c r="A21" s="220"/>
      <c r="B21" s="221"/>
      <c r="C21" s="212">
        <v>14</v>
      </c>
      <c r="D21" s="204"/>
      <c r="E21" s="16"/>
      <c r="F21" s="17"/>
      <c r="G21" s="134"/>
      <c r="H21" s="135"/>
      <c r="I21" s="141"/>
      <c r="J21" s="25"/>
      <c r="K21" s="145"/>
      <c r="L21" s="28"/>
      <c r="M21" s="394"/>
      <c r="N21" s="158" t="str">
        <f t="shared" si="23"/>
        <v/>
      </c>
      <c r="O21" s="27"/>
      <c r="P21" s="27"/>
      <c r="Q21" s="27"/>
      <c r="R21" s="27"/>
      <c r="S21" s="27"/>
      <c r="T21" s="28"/>
      <c r="U21" s="29"/>
      <c r="V21" s="32"/>
      <c r="W21" s="317"/>
      <c r="X21" s="318"/>
      <c r="Y21" s="160">
        <f t="shared" si="7"/>
        <v>0</v>
      </c>
      <c r="Z21" s="159">
        <f t="shared" si="8"/>
        <v>0</v>
      </c>
      <c r="AA21" s="326"/>
      <c r="AB21" s="399">
        <f t="shared" si="31"/>
        <v>0</v>
      </c>
      <c r="AC21" s="370"/>
      <c r="AD21" s="225" t="str">
        <f t="shared" si="9"/>
        <v/>
      </c>
      <c r="AE21" s="367">
        <f t="shared" si="24"/>
        <v>0</v>
      </c>
      <c r="AF21" s="334"/>
      <c r="AG21" s="332"/>
      <c r="AH21" s="335"/>
      <c r="AI21" s="161">
        <f t="shared" si="10"/>
        <v>0</v>
      </c>
      <c r="AJ21" s="162">
        <f t="shared" si="11"/>
        <v>0</v>
      </c>
      <c r="AK21" s="163">
        <f t="shared" si="25"/>
        <v>0</v>
      </c>
      <c r="AL21" s="164">
        <f t="shared" si="26"/>
        <v>0</v>
      </c>
      <c r="AM21" s="164">
        <f t="shared" si="27"/>
        <v>0</v>
      </c>
      <c r="AN21" s="164">
        <f t="shared" si="28"/>
        <v>0</v>
      </c>
      <c r="AO21" s="164">
        <f t="shared" si="29"/>
        <v>0</v>
      </c>
      <c r="AP21" s="541" t="str">
        <f t="shared" si="32"/>
        <v xml:space="preserve"> </v>
      </c>
      <c r="AQ21" s="544" t="str">
        <f t="shared" si="30"/>
        <v xml:space="preserve"> </v>
      </c>
      <c r="AR21" s="544" t="str">
        <f t="shared" si="33"/>
        <v xml:space="preserve"> </v>
      </c>
      <c r="AS21" s="544" t="str">
        <f t="shared" si="34"/>
        <v xml:space="preserve"> </v>
      </c>
      <c r="AT21" s="544" t="str">
        <f t="shared" si="35"/>
        <v xml:space="preserve"> </v>
      </c>
      <c r="AU21" s="544" t="str">
        <f t="shared" si="36"/>
        <v xml:space="preserve"> </v>
      </c>
      <c r="AV21" s="545" t="str">
        <f t="shared" si="37"/>
        <v xml:space="preserve"> </v>
      </c>
      <c r="AW21" s="195" t="str">
        <f t="shared" si="12"/>
        <v/>
      </c>
      <c r="AX21" s="165" t="str">
        <f t="shared" si="13"/>
        <v/>
      </c>
      <c r="AY21" s="192" t="str">
        <f t="shared" si="14"/>
        <v/>
      </c>
      <c r="AZ21" s="183" t="str">
        <f t="shared" si="15"/>
        <v/>
      </c>
      <c r="BA21" s="173" t="str">
        <f t="shared" si="16"/>
        <v/>
      </c>
      <c r="BB21" s="174" t="str">
        <f t="shared" si="17"/>
        <v/>
      </c>
      <c r="BC21" s="186" t="str">
        <f t="shared" si="38"/>
        <v/>
      </c>
      <c r="BD21" s="174" t="str">
        <f t="shared" si="18"/>
        <v/>
      </c>
      <c r="BE21" s="200" t="str">
        <f t="shared" si="19"/>
        <v/>
      </c>
      <c r="BF21" s="174" t="str">
        <f t="shared" si="20"/>
        <v/>
      </c>
      <c r="BG21" s="186" t="str">
        <f t="shared" si="21"/>
        <v/>
      </c>
      <c r="BH21" s="175" t="str">
        <f t="shared" si="22"/>
        <v/>
      </c>
      <c r="BI21" s="560"/>
      <c r="BJ21" s="57" t="s">
        <v>2742</v>
      </c>
      <c r="BK21" s="57" t="s">
        <v>2743</v>
      </c>
      <c r="BL21" s="57" t="s">
        <v>2744</v>
      </c>
      <c r="BM21" s="57" t="s">
        <v>251</v>
      </c>
      <c r="BN21" s="70" t="s">
        <v>252</v>
      </c>
      <c r="BO21" s="57" t="s">
        <v>253</v>
      </c>
      <c r="BP21" s="57" t="s">
        <v>254</v>
      </c>
      <c r="BQ21" s="57" t="s">
        <v>255</v>
      </c>
      <c r="BR21" s="57" t="s">
        <v>256</v>
      </c>
      <c r="BS21" s="57" t="s">
        <v>257</v>
      </c>
      <c r="BT21" s="353" t="s">
        <v>3292</v>
      </c>
      <c r="BU21" s="66"/>
      <c r="BV21" s="57" t="s">
        <v>258</v>
      </c>
      <c r="BW21" s="57" t="s">
        <v>259</v>
      </c>
      <c r="BX21" s="57" t="s">
        <v>260</v>
      </c>
      <c r="BY21" s="57" t="s">
        <v>261</v>
      </c>
      <c r="BZ21" s="66"/>
      <c r="CA21" s="57" t="s">
        <v>262</v>
      </c>
      <c r="CB21" s="57" t="s">
        <v>263</v>
      </c>
      <c r="CC21" s="57" t="s">
        <v>264</v>
      </c>
      <c r="CD21" s="57" t="s">
        <v>265</v>
      </c>
      <c r="CE21" s="57"/>
      <c r="CF21" s="57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</row>
    <row r="22" spans="1:148" s="11" customFormat="1" ht="18.75" x14ac:dyDescent="0.3">
      <c r="A22" s="220"/>
      <c r="B22" s="221"/>
      <c r="C22" s="213">
        <v>15</v>
      </c>
      <c r="D22" s="204"/>
      <c r="E22" s="16"/>
      <c r="F22" s="17"/>
      <c r="G22" s="134"/>
      <c r="H22" s="135"/>
      <c r="I22" s="141"/>
      <c r="J22" s="25"/>
      <c r="K22" s="145"/>
      <c r="L22" s="28"/>
      <c r="M22" s="394"/>
      <c r="N22" s="158" t="str">
        <f t="shared" si="23"/>
        <v/>
      </c>
      <c r="O22" s="27"/>
      <c r="P22" s="27"/>
      <c r="Q22" s="27"/>
      <c r="R22" s="27"/>
      <c r="S22" s="27"/>
      <c r="T22" s="28"/>
      <c r="U22" s="29"/>
      <c r="V22" s="32"/>
      <c r="W22" s="317"/>
      <c r="X22" s="318"/>
      <c r="Y22" s="160">
        <f t="shared" si="7"/>
        <v>0</v>
      </c>
      <c r="Z22" s="159">
        <f t="shared" si="8"/>
        <v>0</v>
      </c>
      <c r="AA22" s="326"/>
      <c r="AB22" s="399">
        <f t="shared" si="31"/>
        <v>0</v>
      </c>
      <c r="AC22" s="370"/>
      <c r="AD22" s="225" t="str">
        <f t="shared" si="9"/>
        <v/>
      </c>
      <c r="AE22" s="367">
        <f t="shared" si="24"/>
        <v>0</v>
      </c>
      <c r="AF22" s="334"/>
      <c r="AG22" s="332"/>
      <c r="AH22" s="335"/>
      <c r="AI22" s="161">
        <f t="shared" si="10"/>
        <v>0</v>
      </c>
      <c r="AJ22" s="162">
        <f t="shared" si="11"/>
        <v>0</v>
      </c>
      <c r="AK22" s="163">
        <f t="shared" si="25"/>
        <v>0</v>
      </c>
      <c r="AL22" s="164">
        <f t="shared" si="26"/>
        <v>0</v>
      </c>
      <c r="AM22" s="164">
        <f t="shared" si="27"/>
        <v>0</v>
      </c>
      <c r="AN22" s="164">
        <f t="shared" si="28"/>
        <v>0</v>
      </c>
      <c r="AO22" s="164">
        <f t="shared" si="29"/>
        <v>0</v>
      </c>
      <c r="AP22" s="541" t="str">
        <f t="shared" si="32"/>
        <v xml:space="preserve"> </v>
      </c>
      <c r="AQ22" s="544" t="str">
        <f t="shared" si="30"/>
        <v xml:space="preserve"> </v>
      </c>
      <c r="AR22" s="544" t="str">
        <f t="shared" si="33"/>
        <v xml:space="preserve"> </v>
      </c>
      <c r="AS22" s="544" t="str">
        <f t="shared" si="34"/>
        <v xml:space="preserve"> </v>
      </c>
      <c r="AT22" s="544" t="str">
        <f t="shared" si="35"/>
        <v xml:space="preserve"> </v>
      </c>
      <c r="AU22" s="544" t="str">
        <f t="shared" si="36"/>
        <v xml:space="preserve"> </v>
      </c>
      <c r="AV22" s="545" t="str">
        <f t="shared" si="37"/>
        <v xml:space="preserve"> </v>
      </c>
      <c r="AW22" s="195" t="str">
        <f t="shared" si="12"/>
        <v/>
      </c>
      <c r="AX22" s="165" t="str">
        <f t="shared" si="13"/>
        <v/>
      </c>
      <c r="AY22" s="192" t="str">
        <f t="shared" si="14"/>
        <v/>
      </c>
      <c r="AZ22" s="183" t="str">
        <f t="shared" si="15"/>
        <v/>
      </c>
      <c r="BA22" s="173" t="str">
        <f t="shared" si="16"/>
        <v/>
      </c>
      <c r="BB22" s="174" t="str">
        <f t="shared" si="17"/>
        <v/>
      </c>
      <c r="BC22" s="186" t="str">
        <f t="shared" si="38"/>
        <v/>
      </c>
      <c r="BD22" s="174" t="str">
        <f t="shared" si="18"/>
        <v/>
      </c>
      <c r="BE22" s="200" t="str">
        <f t="shared" si="19"/>
        <v/>
      </c>
      <c r="BF22" s="174" t="str">
        <f t="shared" si="20"/>
        <v/>
      </c>
      <c r="BG22" s="186" t="str">
        <f t="shared" si="21"/>
        <v/>
      </c>
      <c r="BH22" s="175" t="str">
        <f t="shared" si="22"/>
        <v/>
      </c>
      <c r="BI22" s="560"/>
      <c r="BJ22" s="57" t="s">
        <v>2745</v>
      </c>
      <c r="BK22" s="57" t="s">
        <v>2746</v>
      </c>
      <c r="BL22" s="57" t="s">
        <v>2747</v>
      </c>
      <c r="BM22" s="57" t="s">
        <v>266</v>
      </c>
      <c r="BN22" s="70" t="s">
        <v>281</v>
      </c>
      <c r="BO22" s="57" t="s">
        <v>268</v>
      </c>
      <c r="BP22" s="57" t="s">
        <v>269</v>
      </c>
      <c r="BQ22" s="57" t="s">
        <v>270</v>
      </c>
      <c r="BR22" s="65"/>
      <c r="BS22" s="57" t="s">
        <v>271</v>
      </c>
      <c r="BT22" s="353" t="s">
        <v>3379</v>
      </c>
      <c r="BU22" s="66"/>
      <c r="BV22" s="57" t="s">
        <v>272</v>
      </c>
      <c r="BW22" s="57" t="s">
        <v>273</v>
      </c>
      <c r="BX22" s="57" t="s">
        <v>274</v>
      </c>
      <c r="BY22" s="57" t="s">
        <v>275</v>
      </c>
      <c r="BZ22" s="66"/>
      <c r="CA22" s="57" t="s">
        <v>276</v>
      </c>
      <c r="CB22" s="57" t="s">
        <v>277</v>
      </c>
      <c r="CC22" s="57" t="s">
        <v>278</v>
      </c>
      <c r="CD22" s="57" t="s">
        <v>279</v>
      </c>
      <c r="CE22" s="57"/>
      <c r="CF22" s="57"/>
      <c r="CG22" s="66"/>
      <c r="CH22" s="66"/>
      <c r="CI22" s="66"/>
      <c r="CJ22" s="66"/>
      <c r="CK22" s="66"/>
      <c r="CL22" s="66"/>
      <c r="CM22" s="66"/>
      <c r="CN22" s="66"/>
      <c r="CO22" s="66"/>
      <c r="CP22" s="66"/>
      <c r="CQ22" s="66"/>
      <c r="CR22" s="66"/>
      <c r="CS22" s="66"/>
      <c r="CT22" s="66"/>
      <c r="CU22" s="66"/>
      <c r="CV22" s="66"/>
      <c r="CW22" s="66"/>
      <c r="CX22" s="66"/>
      <c r="CY22" s="66"/>
      <c r="CZ22" s="66"/>
      <c r="DA22" s="66"/>
      <c r="DB22" s="66"/>
      <c r="DC22" s="66"/>
      <c r="DD22" s="66"/>
      <c r="DE22" s="66"/>
      <c r="DF22" s="66"/>
      <c r="DG22" s="66"/>
      <c r="DH22" s="66"/>
      <c r="DI22" s="66"/>
      <c r="DJ22" s="66"/>
      <c r="DK22" s="66"/>
      <c r="DL22" s="66"/>
      <c r="DM22" s="66"/>
      <c r="DN22" s="66"/>
      <c r="DO22" s="66"/>
      <c r="DP22" s="66"/>
      <c r="DQ22" s="66"/>
      <c r="DR22" s="66"/>
      <c r="DS22" s="66"/>
      <c r="DT22" s="66"/>
      <c r="DU22" s="66"/>
      <c r="DV22" s="66"/>
      <c r="DW22" s="66"/>
      <c r="DX22" s="66"/>
      <c r="DY22" s="66"/>
      <c r="DZ22" s="66"/>
      <c r="EA22" s="66"/>
      <c r="EB22" s="66"/>
      <c r="EC22" s="66"/>
      <c r="ED22" s="66"/>
      <c r="EE22" s="66"/>
      <c r="EF22" s="66"/>
      <c r="EG22" s="66"/>
      <c r="EH22" s="66"/>
      <c r="EI22" s="66"/>
      <c r="EJ22" s="66"/>
    </row>
    <row r="23" spans="1:148" s="11" customFormat="1" ht="18.75" x14ac:dyDescent="0.3">
      <c r="A23" s="220"/>
      <c r="B23" s="221"/>
      <c r="C23" s="212">
        <v>16</v>
      </c>
      <c r="D23" s="206"/>
      <c r="E23" s="18"/>
      <c r="F23" s="17"/>
      <c r="G23" s="131"/>
      <c r="H23" s="136"/>
      <c r="I23" s="140"/>
      <c r="J23" s="78"/>
      <c r="K23" s="144"/>
      <c r="L23" s="119"/>
      <c r="M23" s="393"/>
      <c r="N23" s="158" t="str">
        <f t="shared" si="23"/>
        <v/>
      </c>
      <c r="O23" s="27"/>
      <c r="P23" s="27"/>
      <c r="Q23" s="27"/>
      <c r="R23" s="27"/>
      <c r="S23" s="27"/>
      <c r="T23" s="28"/>
      <c r="U23" s="29"/>
      <c r="V23" s="32"/>
      <c r="W23" s="317"/>
      <c r="X23" s="318"/>
      <c r="Y23" s="160">
        <f t="shared" si="7"/>
        <v>0</v>
      </c>
      <c r="Z23" s="159">
        <f t="shared" si="8"/>
        <v>0</v>
      </c>
      <c r="AA23" s="326"/>
      <c r="AB23" s="399">
        <f t="shared" si="31"/>
        <v>0</v>
      </c>
      <c r="AC23" s="370"/>
      <c r="AD23" s="225" t="str">
        <f t="shared" si="9"/>
        <v/>
      </c>
      <c r="AE23" s="367">
        <f t="shared" si="24"/>
        <v>0</v>
      </c>
      <c r="AF23" s="336"/>
      <c r="AG23" s="337"/>
      <c r="AH23" s="335"/>
      <c r="AI23" s="161">
        <f t="shared" si="10"/>
        <v>0</v>
      </c>
      <c r="AJ23" s="162">
        <f t="shared" si="11"/>
        <v>0</v>
      </c>
      <c r="AK23" s="163">
        <f t="shared" si="25"/>
        <v>0</v>
      </c>
      <c r="AL23" s="164">
        <f t="shared" si="26"/>
        <v>0</v>
      </c>
      <c r="AM23" s="164">
        <f t="shared" si="27"/>
        <v>0</v>
      </c>
      <c r="AN23" s="164">
        <f t="shared" si="28"/>
        <v>0</v>
      </c>
      <c r="AO23" s="164">
        <f t="shared" si="29"/>
        <v>0</v>
      </c>
      <c r="AP23" s="541" t="str">
        <f t="shared" si="32"/>
        <v xml:space="preserve"> </v>
      </c>
      <c r="AQ23" s="544" t="str">
        <f t="shared" si="30"/>
        <v xml:space="preserve"> </v>
      </c>
      <c r="AR23" s="544" t="str">
        <f t="shared" si="33"/>
        <v xml:space="preserve"> </v>
      </c>
      <c r="AS23" s="544" t="str">
        <f t="shared" si="34"/>
        <v xml:space="preserve"> </v>
      </c>
      <c r="AT23" s="544" t="str">
        <f t="shared" si="35"/>
        <v xml:space="preserve"> </v>
      </c>
      <c r="AU23" s="544" t="str">
        <f t="shared" si="36"/>
        <v xml:space="preserve"> </v>
      </c>
      <c r="AV23" s="545" t="str">
        <f t="shared" si="37"/>
        <v xml:space="preserve"> </v>
      </c>
      <c r="AW23" s="195" t="str">
        <f t="shared" si="12"/>
        <v/>
      </c>
      <c r="AX23" s="165" t="str">
        <f t="shared" si="13"/>
        <v/>
      </c>
      <c r="AY23" s="192" t="str">
        <f t="shared" si="14"/>
        <v/>
      </c>
      <c r="AZ23" s="183" t="str">
        <f t="shared" si="15"/>
        <v/>
      </c>
      <c r="BA23" s="173" t="str">
        <f t="shared" si="16"/>
        <v/>
      </c>
      <c r="BB23" s="174" t="str">
        <f t="shared" si="17"/>
        <v/>
      </c>
      <c r="BC23" s="186" t="str">
        <f t="shared" si="38"/>
        <v/>
      </c>
      <c r="BD23" s="174" t="str">
        <f t="shared" si="18"/>
        <v/>
      </c>
      <c r="BE23" s="200" t="str">
        <f t="shared" si="19"/>
        <v/>
      </c>
      <c r="BF23" s="174" t="str">
        <f t="shared" si="20"/>
        <v/>
      </c>
      <c r="BG23" s="186" t="str">
        <f t="shared" si="21"/>
        <v/>
      </c>
      <c r="BH23" s="175" t="str">
        <f t="shared" si="22"/>
        <v/>
      </c>
      <c r="BI23" s="560"/>
      <c r="BJ23" s="57" t="s">
        <v>2748</v>
      </c>
      <c r="BK23" s="57" t="s">
        <v>2749</v>
      </c>
      <c r="BL23" s="57" t="s">
        <v>2750</v>
      </c>
      <c r="BM23" s="57" t="s">
        <v>280</v>
      </c>
      <c r="BN23" s="70" t="s">
        <v>294</v>
      </c>
      <c r="BO23" s="57" t="s">
        <v>282</v>
      </c>
      <c r="BP23" s="57" t="s">
        <v>283</v>
      </c>
      <c r="BQ23" s="57" t="s">
        <v>284</v>
      </c>
      <c r="BR23" s="66"/>
      <c r="BS23" s="57" t="s">
        <v>285</v>
      </c>
      <c r="BT23" s="353" t="s">
        <v>3293</v>
      </c>
      <c r="BU23" s="66"/>
      <c r="BV23" s="57" t="s">
        <v>286</v>
      </c>
      <c r="BW23" s="57" t="s">
        <v>287</v>
      </c>
      <c r="BX23" s="57" t="s">
        <v>288</v>
      </c>
      <c r="BY23" s="57" t="s">
        <v>289</v>
      </c>
      <c r="BZ23" s="66"/>
      <c r="CA23" s="57" t="s">
        <v>290</v>
      </c>
      <c r="CB23" s="57" t="s">
        <v>291</v>
      </c>
      <c r="CC23" s="57" t="s">
        <v>292</v>
      </c>
      <c r="CD23" s="57" t="s">
        <v>293</v>
      </c>
      <c r="CE23" s="57"/>
      <c r="CF23" s="57"/>
      <c r="CG23" s="66"/>
      <c r="CH23" s="66"/>
      <c r="CI23" s="66"/>
      <c r="CJ23" s="66"/>
      <c r="CK23" s="66"/>
      <c r="CL23" s="66"/>
      <c r="CM23" s="66"/>
      <c r="CN23" s="66"/>
      <c r="CO23" s="66"/>
      <c r="CP23" s="66"/>
      <c r="CQ23" s="66"/>
      <c r="CR23" s="66"/>
      <c r="CS23" s="66"/>
      <c r="CT23" s="66"/>
      <c r="CU23" s="66"/>
      <c r="CV23" s="66"/>
      <c r="CW23" s="66"/>
      <c r="CX23" s="66"/>
      <c r="CY23" s="66"/>
      <c r="CZ23" s="66"/>
      <c r="DA23" s="66"/>
      <c r="DB23" s="66"/>
      <c r="DC23" s="66"/>
      <c r="DD23" s="66"/>
      <c r="DE23" s="66"/>
      <c r="DF23" s="66"/>
      <c r="DG23" s="66"/>
      <c r="DH23" s="66"/>
      <c r="DI23" s="66"/>
      <c r="DJ23" s="66"/>
      <c r="DK23" s="66"/>
      <c r="DL23" s="66"/>
      <c r="DM23" s="66"/>
      <c r="DN23" s="66"/>
      <c r="DO23" s="66"/>
      <c r="DP23" s="66"/>
      <c r="DQ23" s="66"/>
      <c r="DR23" s="66"/>
      <c r="DS23" s="66"/>
      <c r="DT23" s="66"/>
      <c r="DU23" s="66"/>
      <c r="DV23" s="66"/>
      <c r="DW23" s="66"/>
      <c r="DX23" s="66"/>
      <c r="DY23" s="66"/>
      <c r="DZ23" s="66"/>
      <c r="EA23" s="66"/>
      <c r="EB23" s="66"/>
      <c r="EC23" s="66"/>
      <c r="ED23" s="66"/>
      <c r="EE23" s="66"/>
      <c r="EF23" s="66"/>
      <c r="EG23" s="66"/>
      <c r="EH23" s="66"/>
      <c r="EI23" s="66"/>
      <c r="EJ23" s="66"/>
    </row>
    <row r="24" spans="1:148" s="11" customFormat="1" ht="18.75" x14ac:dyDescent="0.3">
      <c r="A24" s="220"/>
      <c r="B24" s="221"/>
      <c r="C24" s="213">
        <v>17</v>
      </c>
      <c r="D24" s="204"/>
      <c r="E24" s="16"/>
      <c r="F24" s="17"/>
      <c r="G24" s="131"/>
      <c r="H24" s="133"/>
      <c r="I24" s="140"/>
      <c r="J24" s="78"/>
      <c r="K24" s="144"/>
      <c r="L24" s="119"/>
      <c r="M24" s="393"/>
      <c r="N24" s="158" t="str">
        <f t="shared" si="23"/>
        <v/>
      </c>
      <c r="O24" s="27"/>
      <c r="P24" s="27"/>
      <c r="Q24" s="27"/>
      <c r="R24" s="27"/>
      <c r="S24" s="27"/>
      <c r="T24" s="28"/>
      <c r="U24" s="29"/>
      <c r="V24" s="32"/>
      <c r="W24" s="317"/>
      <c r="X24" s="318"/>
      <c r="Y24" s="160">
        <f t="shared" si="7"/>
        <v>0</v>
      </c>
      <c r="Z24" s="159">
        <f t="shared" si="8"/>
        <v>0</v>
      </c>
      <c r="AA24" s="326"/>
      <c r="AB24" s="399">
        <f t="shared" si="31"/>
        <v>0</v>
      </c>
      <c r="AC24" s="370"/>
      <c r="AD24" s="225" t="str">
        <f t="shared" si="9"/>
        <v/>
      </c>
      <c r="AE24" s="367">
        <f t="shared" si="24"/>
        <v>0</v>
      </c>
      <c r="AF24" s="336"/>
      <c r="AG24" s="337"/>
      <c r="AH24" s="335"/>
      <c r="AI24" s="161">
        <f t="shared" si="10"/>
        <v>0</v>
      </c>
      <c r="AJ24" s="162">
        <f t="shared" si="11"/>
        <v>0</v>
      </c>
      <c r="AK24" s="163">
        <f t="shared" si="25"/>
        <v>0</v>
      </c>
      <c r="AL24" s="164">
        <f t="shared" si="26"/>
        <v>0</v>
      </c>
      <c r="AM24" s="164">
        <f t="shared" si="27"/>
        <v>0</v>
      </c>
      <c r="AN24" s="164">
        <f t="shared" si="28"/>
        <v>0</v>
      </c>
      <c r="AO24" s="164">
        <f t="shared" si="29"/>
        <v>0</v>
      </c>
      <c r="AP24" s="541" t="str">
        <f t="shared" si="32"/>
        <v xml:space="preserve"> </v>
      </c>
      <c r="AQ24" s="544" t="str">
        <f t="shared" si="30"/>
        <v xml:space="preserve"> </v>
      </c>
      <c r="AR24" s="544" t="str">
        <f t="shared" si="33"/>
        <v xml:space="preserve"> </v>
      </c>
      <c r="AS24" s="544" t="str">
        <f t="shared" si="34"/>
        <v xml:space="preserve"> </v>
      </c>
      <c r="AT24" s="544" t="str">
        <f t="shared" si="35"/>
        <v xml:space="preserve"> </v>
      </c>
      <c r="AU24" s="544" t="str">
        <f t="shared" si="36"/>
        <v xml:space="preserve"> </v>
      </c>
      <c r="AV24" s="545" t="str">
        <f t="shared" si="37"/>
        <v xml:space="preserve"> </v>
      </c>
      <c r="AW24" s="195" t="str">
        <f t="shared" si="12"/>
        <v/>
      </c>
      <c r="AX24" s="165" t="str">
        <f t="shared" si="13"/>
        <v/>
      </c>
      <c r="AY24" s="192" t="str">
        <f t="shared" si="14"/>
        <v/>
      </c>
      <c r="AZ24" s="183" t="str">
        <f t="shared" si="15"/>
        <v/>
      </c>
      <c r="BA24" s="173" t="str">
        <f t="shared" si="16"/>
        <v/>
      </c>
      <c r="BB24" s="174" t="str">
        <f t="shared" si="17"/>
        <v/>
      </c>
      <c r="BC24" s="186" t="str">
        <f t="shared" si="38"/>
        <v/>
      </c>
      <c r="BD24" s="174" t="str">
        <f t="shared" si="18"/>
        <v/>
      </c>
      <c r="BE24" s="200" t="str">
        <f t="shared" si="19"/>
        <v/>
      </c>
      <c r="BF24" s="174" t="str">
        <f t="shared" si="20"/>
        <v/>
      </c>
      <c r="BG24" s="186" t="str">
        <f t="shared" si="21"/>
        <v/>
      </c>
      <c r="BH24" s="175" t="str">
        <f t="shared" si="22"/>
        <v/>
      </c>
      <c r="BI24" s="560"/>
      <c r="BJ24" s="57" t="s">
        <v>2751</v>
      </c>
      <c r="BK24" s="57" t="s">
        <v>2752</v>
      </c>
      <c r="BL24" s="57" t="s">
        <v>2753</v>
      </c>
      <c r="BM24" s="57" t="s">
        <v>280</v>
      </c>
      <c r="BN24" s="70" t="s">
        <v>308</v>
      </c>
      <c r="BO24" s="57" t="s">
        <v>295</v>
      </c>
      <c r="BP24" s="57" t="s">
        <v>296</v>
      </c>
      <c r="BQ24" s="57" t="s">
        <v>297</v>
      </c>
      <c r="BR24" s="66"/>
      <c r="BS24" s="57" t="s">
        <v>298</v>
      </c>
      <c r="BT24" s="353" t="s">
        <v>3294</v>
      </c>
      <c r="BU24" s="66"/>
      <c r="BV24" s="57" t="s">
        <v>299</v>
      </c>
      <c r="BW24" s="57" t="s">
        <v>300</v>
      </c>
      <c r="BX24" s="57" t="s">
        <v>301</v>
      </c>
      <c r="BY24" s="57" t="s">
        <v>302</v>
      </c>
      <c r="BZ24" s="66"/>
      <c r="CA24" s="57" t="s">
        <v>303</v>
      </c>
      <c r="CB24" s="57" t="s">
        <v>304</v>
      </c>
      <c r="CC24" s="57" t="s">
        <v>305</v>
      </c>
      <c r="CD24" s="57" t="s">
        <v>306</v>
      </c>
      <c r="CE24" s="57"/>
      <c r="CF24" s="57"/>
      <c r="CG24" s="66"/>
      <c r="CH24" s="66"/>
      <c r="CI24" s="66"/>
      <c r="CJ24" s="66"/>
      <c r="CK24" s="66"/>
      <c r="CL24" s="66"/>
      <c r="CM24" s="66"/>
      <c r="CN24" s="66"/>
      <c r="CO24" s="66"/>
      <c r="CP24" s="66"/>
      <c r="CQ24" s="66"/>
      <c r="CR24" s="66"/>
      <c r="CS24" s="66"/>
      <c r="CT24" s="66"/>
      <c r="CU24" s="66"/>
      <c r="CV24" s="66"/>
      <c r="CW24" s="66"/>
      <c r="CX24" s="66"/>
      <c r="CY24" s="66"/>
      <c r="CZ24" s="66"/>
      <c r="DA24" s="66"/>
      <c r="DB24" s="66"/>
      <c r="DC24" s="66"/>
      <c r="DD24" s="66"/>
      <c r="DE24" s="66"/>
      <c r="DF24" s="66"/>
      <c r="DG24" s="66"/>
      <c r="DH24" s="66"/>
      <c r="DI24" s="66"/>
      <c r="DJ24" s="66"/>
      <c r="DK24" s="66"/>
      <c r="DL24" s="66"/>
      <c r="DM24" s="66"/>
      <c r="DN24" s="66"/>
      <c r="DO24" s="66"/>
      <c r="DP24" s="66"/>
      <c r="DQ24" s="66"/>
      <c r="DR24" s="66"/>
      <c r="DS24" s="66"/>
      <c r="DT24" s="66"/>
      <c r="DU24" s="66"/>
      <c r="DV24" s="66"/>
      <c r="DW24" s="66"/>
      <c r="DX24" s="66"/>
      <c r="DY24" s="66"/>
      <c r="DZ24" s="66"/>
      <c r="EA24" s="66"/>
      <c r="EB24" s="66"/>
      <c r="EC24" s="66"/>
      <c r="ED24" s="66"/>
      <c r="EE24" s="66"/>
      <c r="EF24" s="66"/>
      <c r="EG24" s="66"/>
      <c r="EH24" s="66"/>
      <c r="EI24" s="66"/>
      <c r="EJ24" s="66"/>
    </row>
    <row r="25" spans="1:148" s="11" customFormat="1" ht="18.75" x14ac:dyDescent="0.3">
      <c r="A25" s="220"/>
      <c r="B25" s="221"/>
      <c r="C25" s="213">
        <v>18</v>
      </c>
      <c r="D25" s="204"/>
      <c r="E25" s="16"/>
      <c r="F25" s="17"/>
      <c r="G25" s="134"/>
      <c r="H25" s="135"/>
      <c r="I25" s="141"/>
      <c r="J25" s="25"/>
      <c r="K25" s="145"/>
      <c r="L25" s="28"/>
      <c r="M25" s="394"/>
      <c r="N25" s="158" t="str">
        <f t="shared" si="23"/>
        <v/>
      </c>
      <c r="O25" s="27"/>
      <c r="P25" s="27"/>
      <c r="Q25" s="27"/>
      <c r="R25" s="27"/>
      <c r="S25" s="27"/>
      <c r="T25" s="28"/>
      <c r="U25" s="29"/>
      <c r="V25" s="32"/>
      <c r="W25" s="317"/>
      <c r="X25" s="318"/>
      <c r="Y25" s="160">
        <f t="shared" si="7"/>
        <v>0</v>
      </c>
      <c r="Z25" s="159">
        <f t="shared" si="8"/>
        <v>0</v>
      </c>
      <c r="AA25" s="326"/>
      <c r="AB25" s="399">
        <f t="shared" si="31"/>
        <v>0</v>
      </c>
      <c r="AC25" s="370"/>
      <c r="AD25" s="225" t="str">
        <f t="shared" si="9"/>
        <v/>
      </c>
      <c r="AE25" s="367">
        <f t="shared" si="24"/>
        <v>0</v>
      </c>
      <c r="AF25" s="336"/>
      <c r="AG25" s="337"/>
      <c r="AH25" s="335"/>
      <c r="AI25" s="161">
        <f t="shared" si="10"/>
        <v>0</v>
      </c>
      <c r="AJ25" s="162">
        <f t="shared" si="11"/>
        <v>0</v>
      </c>
      <c r="AK25" s="163">
        <f t="shared" si="25"/>
        <v>0</v>
      </c>
      <c r="AL25" s="164">
        <f t="shared" si="26"/>
        <v>0</v>
      </c>
      <c r="AM25" s="164">
        <f t="shared" si="27"/>
        <v>0</v>
      </c>
      <c r="AN25" s="164">
        <f t="shared" si="28"/>
        <v>0</v>
      </c>
      <c r="AO25" s="164">
        <f t="shared" si="29"/>
        <v>0</v>
      </c>
      <c r="AP25" s="541" t="str">
        <f t="shared" si="32"/>
        <v xml:space="preserve"> </v>
      </c>
      <c r="AQ25" s="544" t="str">
        <f t="shared" si="30"/>
        <v xml:space="preserve"> </v>
      </c>
      <c r="AR25" s="544" t="str">
        <f t="shared" si="33"/>
        <v xml:space="preserve"> </v>
      </c>
      <c r="AS25" s="544" t="str">
        <f t="shared" si="34"/>
        <v xml:space="preserve"> </v>
      </c>
      <c r="AT25" s="544" t="str">
        <f t="shared" si="35"/>
        <v xml:space="preserve"> </v>
      </c>
      <c r="AU25" s="544" t="str">
        <f t="shared" si="36"/>
        <v xml:space="preserve"> </v>
      </c>
      <c r="AV25" s="545" t="str">
        <f t="shared" si="37"/>
        <v xml:space="preserve"> </v>
      </c>
      <c r="AW25" s="195" t="str">
        <f t="shared" si="12"/>
        <v/>
      </c>
      <c r="AX25" s="165" t="str">
        <f t="shared" si="13"/>
        <v/>
      </c>
      <c r="AY25" s="192" t="str">
        <f t="shared" si="14"/>
        <v/>
      </c>
      <c r="AZ25" s="183" t="str">
        <f t="shared" si="15"/>
        <v/>
      </c>
      <c r="BA25" s="173" t="str">
        <f t="shared" si="16"/>
        <v/>
      </c>
      <c r="BB25" s="174" t="str">
        <f t="shared" si="17"/>
        <v/>
      </c>
      <c r="BC25" s="186" t="str">
        <f t="shared" si="38"/>
        <v/>
      </c>
      <c r="BD25" s="174" t="str">
        <f t="shared" si="18"/>
        <v/>
      </c>
      <c r="BE25" s="200" t="str">
        <f t="shared" si="19"/>
        <v/>
      </c>
      <c r="BF25" s="174" t="str">
        <f t="shared" si="20"/>
        <v/>
      </c>
      <c r="BG25" s="186" t="str">
        <f t="shared" si="21"/>
        <v/>
      </c>
      <c r="BH25" s="175" t="str">
        <f t="shared" si="22"/>
        <v/>
      </c>
      <c r="BI25" s="560"/>
      <c r="BJ25" s="57" t="s">
        <v>2754</v>
      </c>
      <c r="BK25" s="57" t="s">
        <v>2755</v>
      </c>
      <c r="BL25" s="57" t="s">
        <v>2756</v>
      </c>
      <c r="BM25" s="57" t="s">
        <v>307</v>
      </c>
      <c r="BN25" s="70" t="s">
        <v>322</v>
      </c>
      <c r="BO25" s="57" t="s">
        <v>309</v>
      </c>
      <c r="BP25" s="57" t="s">
        <v>310</v>
      </c>
      <c r="BQ25" s="57" t="s">
        <v>311</v>
      </c>
      <c r="BR25" s="66"/>
      <c r="BS25" s="57" t="s">
        <v>312</v>
      </c>
      <c r="BT25" s="353" t="s">
        <v>3295</v>
      </c>
      <c r="BU25" s="66"/>
      <c r="BV25" s="57" t="s">
        <v>313</v>
      </c>
      <c r="BW25" s="57" t="s">
        <v>314</v>
      </c>
      <c r="BX25" s="57" t="s">
        <v>315</v>
      </c>
      <c r="BY25" s="57" t="s">
        <v>316</v>
      </c>
      <c r="BZ25" s="66"/>
      <c r="CA25" s="57" t="s">
        <v>317</v>
      </c>
      <c r="CB25" s="57" t="s">
        <v>318</v>
      </c>
      <c r="CC25" s="57" t="s">
        <v>319</v>
      </c>
      <c r="CD25" s="57" t="s">
        <v>320</v>
      </c>
      <c r="CE25" s="57"/>
      <c r="CF25" s="57"/>
      <c r="CG25" s="67"/>
      <c r="CH25" s="67"/>
      <c r="CI25" s="66"/>
      <c r="CJ25" s="66"/>
      <c r="CK25" s="66"/>
      <c r="CL25" s="66"/>
      <c r="CM25" s="66"/>
      <c r="CN25" s="66"/>
      <c r="CO25" s="66"/>
      <c r="CP25" s="66"/>
      <c r="CQ25" s="66"/>
      <c r="CR25" s="66"/>
      <c r="CS25" s="66"/>
      <c r="CT25" s="66"/>
      <c r="CU25" s="66"/>
      <c r="CV25" s="66"/>
      <c r="CW25" s="66"/>
      <c r="CX25" s="66"/>
      <c r="CY25" s="66"/>
      <c r="CZ25" s="66"/>
      <c r="DA25" s="66"/>
      <c r="DB25" s="66"/>
      <c r="DC25" s="66"/>
      <c r="DD25" s="66"/>
      <c r="DE25" s="66"/>
      <c r="DF25" s="66"/>
      <c r="DG25" s="66"/>
      <c r="DH25" s="66"/>
      <c r="DI25" s="66"/>
      <c r="DJ25" s="66"/>
      <c r="DK25" s="66"/>
      <c r="DL25" s="66"/>
      <c r="DM25" s="66"/>
      <c r="DN25" s="66"/>
      <c r="DO25" s="66"/>
      <c r="DP25" s="66"/>
      <c r="DQ25" s="66"/>
      <c r="DR25" s="66"/>
      <c r="DS25" s="66"/>
      <c r="DT25" s="66"/>
      <c r="DU25" s="66"/>
      <c r="DV25" s="66"/>
      <c r="DW25" s="66"/>
      <c r="DX25" s="66"/>
      <c r="DY25" s="66"/>
      <c r="DZ25" s="66"/>
      <c r="EA25" s="66"/>
      <c r="EB25" s="66"/>
      <c r="EC25" s="66"/>
      <c r="ED25" s="66"/>
      <c r="EE25" s="66"/>
      <c r="EF25" s="66"/>
      <c r="EG25" s="66"/>
      <c r="EH25" s="66"/>
      <c r="EI25" s="66"/>
      <c r="EJ25" s="66"/>
    </row>
    <row r="26" spans="1:148" s="11" customFormat="1" ht="18.75" x14ac:dyDescent="0.3">
      <c r="A26" s="220"/>
      <c r="B26" s="221"/>
      <c r="C26" s="212">
        <v>19</v>
      </c>
      <c r="D26" s="204"/>
      <c r="E26" s="16"/>
      <c r="F26" s="17"/>
      <c r="G26" s="134"/>
      <c r="H26" s="135"/>
      <c r="I26" s="141"/>
      <c r="J26" s="25"/>
      <c r="K26" s="145"/>
      <c r="L26" s="28"/>
      <c r="M26" s="394"/>
      <c r="N26" s="158" t="str">
        <f t="shared" si="23"/>
        <v/>
      </c>
      <c r="O26" s="27"/>
      <c r="P26" s="27"/>
      <c r="Q26" s="27"/>
      <c r="R26" s="27"/>
      <c r="S26" s="27"/>
      <c r="T26" s="28"/>
      <c r="U26" s="29"/>
      <c r="V26" s="32"/>
      <c r="W26" s="317"/>
      <c r="X26" s="318"/>
      <c r="Y26" s="160">
        <f t="shared" si="7"/>
        <v>0</v>
      </c>
      <c r="Z26" s="159">
        <f t="shared" si="8"/>
        <v>0</v>
      </c>
      <c r="AA26" s="326"/>
      <c r="AB26" s="399">
        <f t="shared" si="31"/>
        <v>0</v>
      </c>
      <c r="AC26" s="370"/>
      <c r="AD26" s="225" t="str">
        <f t="shared" si="9"/>
        <v/>
      </c>
      <c r="AE26" s="367">
        <f t="shared" si="24"/>
        <v>0</v>
      </c>
      <c r="AF26" s="336"/>
      <c r="AG26" s="337"/>
      <c r="AH26" s="335"/>
      <c r="AI26" s="161">
        <f t="shared" si="10"/>
        <v>0</v>
      </c>
      <c r="AJ26" s="162">
        <f t="shared" si="11"/>
        <v>0</v>
      </c>
      <c r="AK26" s="163">
        <f t="shared" si="25"/>
        <v>0</v>
      </c>
      <c r="AL26" s="164">
        <f t="shared" si="26"/>
        <v>0</v>
      </c>
      <c r="AM26" s="164">
        <f t="shared" si="27"/>
        <v>0</v>
      </c>
      <c r="AN26" s="164">
        <f t="shared" si="28"/>
        <v>0</v>
      </c>
      <c r="AO26" s="164">
        <f t="shared" si="29"/>
        <v>0</v>
      </c>
      <c r="AP26" s="541" t="str">
        <f t="shared" si="32"/>
        <v xml:space="preserve"> </v>
      </c>
      <c r="AQ26" s="544" t="str">
        <f t="shared" si="30"/>
        <v xml:space="preserve"> </v>
      </c>
      <c r="AR26" s="544" t="str">
        <f t="shared" si="33"/>
        <v xml:space="preserve"> </v>
      </c>
      <c r="AS26" s="544" t="str">
        <f t="shared" si="34"/>
        <v xml:space="preserve"> </v>
      </c>
      <c r="AT26" s="544" t="str">
        <f t="shared" si="35"/>
        <v xml:space="preserve"> </v>
      </c>
      <c r="AU26" s="544" t="str">
        <f t="shared" si="36"/>
        <v xml:space="preserve"> </v>
      </c>
      <c r="AV26" s="545" t="str">
        <f t="shared" si="37"/>
        <v xml:space="preserve"> </v>
      </c>
      <c r="AW26" s="195" t="str">
        <f t="shared" si="12"/>
        <v/>
      </c>
      <c r="AX26" s="165" t="str">
        <f t="shared" si="13"/>
        <v/>
      </c>
      <c r="AY26" s="192" t="str">
        <f t="shared" si="14"/>
        <v/>
      </c>
      <c r="AZ26" s="183" t="str">
        <f t="shared" si="15"/>
        <v/>
      </c>
      <c r="BA26" s="173" t="str">
        <f t="shared" si="16"/>
        <v/>
      </c>
      <c r="BB26" s="174" t="str">
        <f t="shared" si="17"/>
        <v/>
      </c>
      <c r="BC26" s="186" t="str">
        <f t="shared" si="38"/>
        <v/>
      </c>
      <c r="BD26" s="174" t="str">
        <f t="shared" si="18"/>
        <v/>
      </c>
      <c r="BE26" s="200" t="str">
        <f t="shared" si="19"/>
        <v/>
      </c>
      <c r="BF26" s="174" t="str">
        <f t="shared" si="20"/>
        <v/>
      </c>
      <c r="BG26" s="186" t="str">
        <f t="shared" si="21"/>
        <v/>
      </c>
      <c r="BH26" s="175" t="str">
        <f t="shared" si="22"/>
        <v/>
      </c>
      <c r="BI26" s="560"/>
      <c r="BJ26" s="57" t="s">
        <v>2757</v>
      </c>
      <c r="BK26" s="57" t="s">
        <v>2758</v>
      </c>
      <c r="BL26" s="57" t="s">
        <v>2759</v>
      </c>
      <c r="BM26" s="57" t="s">
        <v>321</v>
      </c>
      <c r="BN26" s="70" t="s">
        <v>336</v>
      </c>
      <c r="BO26" s="57" t="s">
        <v>323</v>
      </c>
      <c r="BP26" s="57" t="s">
        <v>324</v>
      </c>
      <c r="BQ26" s="57" t="s">
        <v>325</v>
      </c>
      <c r="BR26" s="66"/>
      <c r="BS26" s="57" t="s">
        <v>326</v>
      </c>
      <c r="BT26" s="353" t="s">
        <v>3296</v>
      </c>
      <c r="BU26" s="66"/>
      <c r="BV26" s="57" t="s">
        <v>327</v>
      </c>
      <c r="BW26" s="57" t="s">
        <v>328</v>
      </c>
      <c r="BX26" s="57" t="s">
        <v>329</v>
      </c>
      <c r="BY26" s="57" t="s">
        <v>330</v>
      </c>
      <c r="BZ26" s="66"/>
      <c r="CA26" s="57" t="s">
        <v>331</v>
      </c>
      <c r="CB26" s="57" t="s">
        <v>332</v>
      </c>
      <c r="CC26" s="57" t="s">
        <v>333</v>
      </c>
      <c r="CD26" s="57" t="s">
        <v>334</v>
      </c>
      <c r="CE26" s="67"/>
      <c r="CF26" s="67"/>
      <c r="CG26" s="67"/>
      <c r="CH26" s="67"/>
      <c r="CI26" s="66"/>
      <c r="CJ26" s="66"/>
      <c r="CK26" s="66"/>
      <c r="CL26" s="66"/>
      <c r="CM26" s="66"/>
      <c r="CN26" s="66"/>
      <c r="CO26" s="66"/>
      <c r="CP26" s="66"/>
      <c r="CQ26" s="66"/>
      <c r="CR26" s="66"/>
      <c r="CS26" s="66"/>
      <c r="CT26" s="66"/>
      <c r="CU26" s="66"/>
      <c r="CV26" s="66"/>
      <c r="CW26" s="66"/>
      <c r="CX26" s="66"/>
      <c r="CY26" s="66"/>
      <c r="CZ26" s="66"/>
      <c r="DA26" s="66"/>
      <c r="DB26" s="66"/>
      <c r="DC26" s="66"/>
      <c r="DD26" s="66"/>
      <c r="DE26" s="66"/>
      <c r="DF26" s="66"/>
      <c r="DG26" s="66"/>
      <c r="DH26" s="66"/>
      <c r="DI26" s="66"/>
      <c r="DJ26" s="66"/>
      <c r="DK26" s="66"/>
      <c r="DL26" s="66"/>
      <c r="DM26" s="66"/>
      <c r="DN26" s="66"/>
      <c r="DO26" s="66"/>
      <c r="DP26" s="66"/>
      <c r="DQ26" s="66"/>
      <c r="DR26" s="66"/>
      <c r="DS26" s="66"/>
      <c r="DT26" s="66"/>
      <c r="DU26" s="66"/>
      <c r="DV26" s="66"/>
      <c r="DW26" s="66"/>
      <c r="DX26" s="66"/>
      <c r="DY26" s="66"/>
      <c r="DZ26" s="66"/>
      <c r="EA26" s="66"/>
      <c r="EB26" s="66"/>
      <c r="EC26" s="66"/>
      <c r="ED26" s="66"/>
      <c r="EE26" s="66"/>
      <c r="EF26" s="66"/>
      <c r="EG26" s="66"/>
      <c r="EH26" s="66"/>
      <c r="EI26" s="66"/>
      <c r="EJ26" s="66"/>
    </row>
    <row r="27" spans="1:148" s="11" customFormat="1" ht="18.75" x14ac:dyDescent="0.3">
      <c r="A27" s="220"/>
      <c r="B27" s="221"/>
      <c r="C27" s="213">
        <v>20</v>
      </c>
      <c r="D27" s="206"/>
      <c r="E27" s="18"/>
      <c r="F27" s="17"/>
      <c r="G27" s="131"/>
      <c r="H27" s="133"/>
      <c r="I27" s="140"/>
      <c r="J27" s="78"/>
      <c r="K27" s="144"/>
      <c r="L27" s="119"/>
      <c r="M27" s="393"/>
      <c r="N27" s="158" t="str">
        <f t="shared" si="23"/>
        <v/>
      </c>
      <c r="O27" s="27"/>
      <c r="P27" s="27"/>
      <c r="Q27" s="27"/>
      <c r="R27" s="27"/>
      <c r="S27" s="27"/>
      <c r="T27" s="28"/>
      <c r="U27" s="29"/>
      <c r="V27" s="32"/>
      <c r="W27" s="317"/>
      <c r="X27" s="318"/>
      <c r="Y27" s="160">
        <f t="shared" si="7"/>
        <v>0</v>
      </c>
      <c r="Z27" s="159">
        <f t="shared" si="8"/>
        <v>0</v>
      </c>
      <c r="AA27" s="326"/>
      <c r="AB27" s="399">
        <f t="shared" si="31"/>
        <v>0</v>
      </c>
      <c r="AC27" s="370"/>
      <c r="AD27" s="225" t="str">
        <f t="shared" si="9"/>
        <v/>
      </c>
      <c r="AE27" s="367">
        <f t="shared" si="24"/>
        <v>0</v>
      </c>
      <c r="AF27" s="338"/>
      <c r="AG27" s="337"/>
      <c r="AH27" s="335"/>
      <c r="AI27" s="161">
        <f t="shared" si="10"/>
        <v>0</v>
      </c>
      <c r="AJ27" s="162">
        <f t="shared" si="11"/>
        <v>0</v>
      </c>
      <c r="AK27" s="163">
        <f t="shared" si="25"/>
        <v>0</v>
      </c>
      <c r="AL27" s="164">
        <f t="shared" si="26"/>
        <v>0</v>
      </c>
      <c r="AM27" s="164">
        <f t="shared" si="27"/>
        <v>0</v>
      </c>
      <c r="AN27" s="164">
        <f t="shared" si="28"/>
        <v>0</v>
      </c>
      <c r="AO27" s="164">
        <f t="shared" si="29"/>
        <v>0</v>
      </c>
      <c r="AP27" s="541" t="str">
        <f t="shared" si="32"/>
        <v xml:space="preserve"> </v>
      </c>
      <c r="AQ27" s="544" t="str">
        <f t="shared" si="30"/>
        <v xml:space="preserve"> </v>
      </c>
      <c r="AR27" s="544" t="str">
        <f t="shared" si="33"/>
        <v xml:space="preserve"> </v>
      </c>
      <c r="AS27" s="544" t="str">
        <f t="shared" si="34"/>
        <v xml:space="preserve"> </v>
      </c>
      <c r="AT27" s="544" t="str">
        <f t="shared" si="35"/>
        <v xml:space="preserve"> </v>
      </c>
      <c r="AU27" s="544" t="str">
        <f t="shared" si="36"/>
        <v xml:space="preserve"> </v>
      </c>
      <c r="AV27" s="545" t="str">
        <f t="shared" si="37"/>
        <v xml:space="preserve"> </v>
      </c>
      <c r="AW27" s="195" t="str">
        <f t="shared" si="12"/>
        <v/>
      </c>
      <c r="AX27" s="165" t="str">
        <f t="shared" si="13"/>
        <v/>
      </c>
      <c r="AY27" s="192" t="str">
        <f t="shared" si="14"/>
        <v/>
      </c>
      <c r="AZ27" s="183" t="str">
        <f t="shared" si="15"/>
        <v/>
      </c>
      <c r="BA27" s="173" t="str">
        <f t="shared" si="16"/>
        <v/>
      </c>
      <c r="BB27" s="174" t="str">
        <f t="shared" si="17"/>
        <v/>
      </c>
      <c r="BC27" s="186" t="str">
        <f t="shared" si="38"/>
        <v/>
      </c>
      <c r="BD27" s="174" t="str">
        <f t="shared" si="18"/>
        <v/>
      </c>
      <c r="BE27" s="200" t="str">
        <f t="shared" si="19"/>
        <v/>
      </c>
      <c r="BF27" s="174" t="str">
        <f t="shared" si="20"/>
        <v/>
      </c>
      <c r="BG27" s="186" t="str">
        <f t="shared" si="21"/>
        <v/>
      </c>
      <c r="BH27" s="175" t="str">
        <f t="shared" si="22"/>
        <v/>
      </c>
      <c r="BI27" s="560"/>
      <c r="BJ27" s="57" t="s">
        <v>2760</v>
      </c>
      <c r="BK27" s="57" t="s">
        <v>2761</v>
      </c>
      <c r="BL27" s="57" t="s">
        <v>2762</v>
      </c>
      <c r="BM27" s="57" t="s">
        <v>335</v>
      </c>
      <c r="BN27" s="70" t="s">
        <v>350</v>
      </c>
      <c r="BO27" s="57" t="s">
        <v>337</v>
      </c>
      <c r="BP27" s="57" t="s">
        <v>338</v>
      </c>
      <c r="BQ27" s="57" t="s">
        <v>339</v>
      </c>
      <c r="BR27" s="66"/>
      <c r="BS27" s="57" t="s">
        <v>340</v>
      </c>
      <c r="BT27" s="353" t="s">
        <v>3297</v>
      </c>
      <c r="BU27" s="66"/>
      <c r="BV27" s="57" t="s">
        <v>341</v>
      </c>
      <c r="BW27" s="57" t="s">
        <v>342</v>
      </c>
      <c r="BX27" s="57" t="s">
        <v>343</v>
      </c>
      <c r="BY27" s="57" t="s">
        <v>344</v>
      </c>
      <c r="BZ27" s="66"/>
      <c r="CA27" s="57" t="s">
        <v>345</v>
      </c>
      <c r="CB27" s="57" t="s">
        <v>346</v>
      </c>
      <c r="CC27" s="57" t="s">
        <v>347</v>
      </c>
      <c r="CD27" s="57" t="s">
        <v>348</v>
      </c>
      <c r="CE27" s="67"/>
      <c r="CF27" s="67"/>
      <c r="CG27" s="67"/>
      <c r="CH27" s="67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</row>
    <row r="28" spans="1:148" s="11" customFormat="1" ht="18.75" x14ac:dyDescent="0.3">
      <c r="A28" s="220"/>
      <c r="B28" s="221"/>
      <c r="C28" s="212">
        <v>21</v>
      </c>
      <c r="D28" s="204"/>
      <c r="E28" s="16"/>
      <c r="F28" s="17"/>
      <c r="G28" s="134"/>
      <c r="H28" s="135"/>
      <c r="I28" s="141"/>
      <c r="J28" s="25"/>
      <c r="K28" s="145"/>
      <c r="L28" s="28"/>
      <c r="M28" s="394"/>
      <c r="N28" s="158" t="str">
        <f t="shared" si="23"/>
        <v/>
      </c>
      <c r="O28" s="27"/>
      <c r="P28" s="27"/>
      <c r="Q28" s="27"/>
      <c r="R28" s="27"/>
      <c r="S28" s="27"/>
      <c r="T28" s="28"/>
      <c r="U28" s="29"/>
      <c r="V28" s="32"/>
      <c r="W28" s="317"/>
      <c r="X28" s="318"/>
      <c r="Y28" s="160">
        <f t="shared" si="7"/>
        <v>0</v>
      </c>
      <c r="Z28" s="159">
        <f t="shared" si="8"/>
        <v>0</v>
      </c>
      <c r="AA28" s="326"/>
      <c r="AB28" s="399">
        <f t="shared" si="31"/>
        <v>0</v>
      </c>
      <c r="AC28" s="370"/>
      <c r="AD28" s="225" t="str">
        <f t="shared" si="9"/>
        <v/>
      </c>
      <c r="AE28" s="367">
        <f t="shared" si="24"/>
        <v>0</v>
      </c>
      <c r="AF28" s="338"/>
      <c r="AG28" s="337"/>
      <c r="AH28" s="335"/>
      <c r="AI28" s="161">
        <f t="shared" si="10"/>
        <v>0</v>
      </c>
      <c r="AJ28" s="162">
        <f t="shared" si="11"/>
        <v>0</v>
      </c>
      <c r="AK28" s="163">
        <f t="shared" si="25"/>
        <v>0</v>
      </c>
      <c r="AL28" s="164">
        <f t="shared" si="26"/>
        <v>0</v>
      </c>
      <c r="AM28" s="164">
        <f t="shared" si="27"/>
        <v>0</v>
      </c>
      <c r="AN28" s="164">
        <f t="shared" si="28"/>
        <v>0</v>
      </c>
      <c r="AO28" s="164">
        <f t="shared" si="29"/>
        <v>0</v>
      </c>
      <c r="AP28" s="541" t="str">
        <f t="shared" si="32"/>
        <v xml:space="preserve"> </v>
      </c>
      <c r="AQ28" s="544" t="str">
        <f t="shared" si="30"/>
        <v xml:space="preserve"> </v>
      </c>
      <c r="AR28" s="544" t="str">
        <f t="shared" si="33"/>
        <v xml:space="preserve"> </v>
      </c>
      <c r="AS28" s="544" t="str">
        <f t="shared" si="34"/>
        <v xml:space="preserve"> </v>
      </c>
      <c r="AT28" s="544" t="str">
        <f t="shared" si="35"/>
        <v xml:space="preserve"> </v>
      </c>
      <c r="AU28" s="544" t="str">
        <f t="shared" si="36"/>
        <v xml:space="preserve"> </v>
      </c>
      <c r="AV28" s="545" t="str">
        <f t="shared" si="37"/>
        <v xml:space="preserve"> </v>
      </c>
      <c r="AW28" s="195" t="str">
        <f t="shared" si="12"/>
        <v/>
      </c>
      <c r="AX28" s="165" t="str">
        <f t="shared" si="13"/>
        <v/>
      </c>
      <c r="AY28" s="192" t="str">
        <f t="shared" si="14"/>
        <v/>
      </c>
      <c r="AZ28" s="183" t="str">
        <f t="shared" si="15"/>
        <v/>
      </c>
      <c r="BA28" s="173" t="str">
        <f t="shared" si="16"/>
        <v/>
      </c>
      <c r="BB28" s="174" t="str">
        <f t="shared" si="17"/>
        <v/>
      </c>
      <c r="BC28" s="186" t="str">
        <f t="shared" si="38"/>
        <v/>
      </c>
      <c r="BD28" s="174" t="str">
        <f t="shared" si="18"/>
        <v/>
      </c>
      <c r="BE28" s="200" t="str">
        <f t="shared" si="19"/>
        <v/>
      </c>
      <c r="BF28" s="174" t="str">
        <f t="shared" si="20"/>
        <v/>
      </c>
      <c r="BG28" s="186" t="str">
        <f t="shared" si="21"/>
        <v/>
      </c>
      <c r="BH28" s="175" t="str">
        <f t="shared" si="22"/>
        <v/>
      </c>
      <c r="BI28" s="560"/>
      <c r="BJ28" s="57" t="s">
        <v>2763</v>
      </c>
      <c r="BK28" s="57" t="s">
        <v>2764</v>
      </c>
      <c r="BL28" s="57" t="s">
        <v>2765</v>
      </c>
      <c r="BM28" s="57" t="s">
        <v>349</v>
      </c>
      <c r="BN28" s="70" t="s">
        <v>364</v>
      </c>
      <c r="BO28" s="57" t="s">
        <v>351</v>
      </c>
      <c r="BP28" s="57" t="s">
        <v>352</v>
      </c>
      <c r="BQ28" s="57" t="s">
        <v>353</v>
      </c>
      <c r="BR28" s="66"/>
      <c r="BS28" s="57" t="s">
        <v>354</v>
      </c>
      <c r="BT28" s="353" t="s">
        <v>3298</v>
      </c>
      <c r="BU28" s="66"/>
      <c r="BV28" s="57" t="s">
        <v>355</v>
      </c>
      <c r="BW28" s="57" t="s">
        <v>356</v>
      </c>
      <c r="BX28" s="57" t="s">
        <v>357</v>
      </c>
      <c r="BY28" s="57" t="s">
        <v>358</v>
      </c>
      <c r="BZ28" s="66"/>
      <c r="CA28" s="57" t="s">
        <v>359</v>
      </c>
      <c r="CB28" s="57" t="s">
        <v>360</v>
      </c>
      <c r="CC28" s="57" t="s">
        <v>361</v>
      </c>
      <c r="CD28" s="57" t="s">
        <v>362</v>
      </c>
      <c r="CE28" s="67"/>
      <c r="CF28" s="67"/>
      <c r="CG28" s="67"/>
      <c r="CH28" s="67"/>
      <c r="CI28" s="66"/>
      <c r="CJ28" s="66"/>
      <c r="CK28" s="66"/>
      <c r="CL28" s="66"/>
      <c r="CM28" s="66"/>
      <c r="CN28" s="66"/>
      <c r="CO28" s="66"/>
      <c r="CP28" s="66"/>
      <c r="CQ28" s="66"/>
      <c r="CR28" s="66"/>
      <c r="CS28" s="66"/>
      <c r="CT28" s="66"/>
      <c r="CU28" s="66"/>
      <c r="CV28" s="66"/>
      <c r="CW28" s="66"/>
      <c r="CX28" s="66"/>
      <c r="CY28" s="66"/>
      <c r="CZ28" s="66"/>
      <c r="DA28" s="66"/>
      <c r="DB28" s="66"/>
      <c r="DC28" s="66"/>
      <c r="DD28" s="66"/>
      <c r="DE28" s="66"/>
      <c r="DF28" s="66"/>
      <c r="DG28" s="66"/>
      <c r="DH28" s="66"/>
      <c r="DI28" s="66"/>
      <c r="DJ28" s="66"/>
      <c r="DK28" s="66"/>
      <c r="DL28" s="66"/>
      <c r="DM28" s="66"/>
      <c r="DN28" s="66"/>
      <c r="DO28" s="66"/>
      <c r="DP28" s="66"/>
      <c r="DQ28" s="66"/>
      <c r="DR28" s="66"/>
      <c r="DS28" s="66"/>
      <c r="DT28" s="66"/>
      <c r="DU28" s="66"/>
      <c r="DV28" s="66"/>
      <c r="DW28" s="66"/>
      <c r="DX28" s="66"/>
      <c r="DY28" s="66"/>
      <c r="DZ28" s="66"/>
      <c r="EA28" s="66"/>
      <c r="EB28" s="66"/>
      <c r="EC28" s="66"/>
      <c r="ED28" s="66"/>
      <c r="EE28" s="66"/>
      <c r="EF28" s="66"/>
      <c r="EG28" s="66"/>
      <c r="EH28" s="66"/>
      <c r="EI28" s="66"/>
      <c r="EJ28" s="66"/>
    </row>
    <row r="29" spans="1:148" s="11" customFormat="1" ht="18.75" x14ac:dyDescent="0.3">
      <c r="A29" s="220"/>
      <c r="B29" s="221"/>
      <c r="C29" s="213">
        <v>22</v>
      </c>
      <c r="D29" s="204"/>
      <c r="E29" s="16"/>
      <c r="F29" s="17"/>
      <c r="G29" s="134"/>
      <c r="H29" s="135"/>
      <c r="I29" s="141"/>
      <c r="J29" s="25"/>
      <c r="K29" s="145"/>
      <c r="L29" s="28"/>
      <c r="M29" s="394"/>
      <c r="N29" s="158" t="str">
        <f t="shared" si="23"/>
        <v/>
      </c>
      <c r="O29" s="27"/>
      <c r="P29" s="27"/>
      <c r="Q29" s="27"/>
      <c r="R29" s="27"/>
      <c r="S29" s="27"/>
      <c r="T29" s="28"/>
      <c r="U29" s="29"/>
      <c r="V29" s="32"/>
      <c r="W29" s="317"/>
      <c r="X29" s="318"/>
      <c r="Y29" s="160">
        <f t="shared" si="7"/>
        <v>0</v>
      </c>
      <c r="Z29" s="159">
        <f t="shared" si="8"/>
        <v>0</v>
      </c>
      <c r="AA29" s="326"/>
      <c r="AB29" s="399">
        <f t="shared" si="31"/>
        <v>0</v>
      </c>
      <c r="AC29" s="370"/>
      <c r="AD29" s="225" t="str">
        <f t="shared" si="9"/>
        <v/>
      </c>
      <c r="AE29" s="367">
        <f t="shared" si="24"/>
        <v>0</v>
      </c>
      <c r="AF29" s="338"/>
      <c r="AG29" s="337"/>
      <c r="AH29" s="335"/>
      <c r="AI29" s="161">
        <f t="shared" si="10"/>
        <v>0</v>
      </c>
      <c r="AJ29" s="162">
        <f t="shared" si="11"/>
        <v>0</v>
      </c>
      <c r="AK29" s="163">
        <f t="shared" si="25"/>
        <v>0</v>
      </c>
      <c r="AL29" s="164">
        <f t="shared" si="26"/>
        <v>0</v>
      </c>
      <c r="AM29" s="164">
        <f t="shared" si="27"/>
        <v>0</v>
      </c>
      <c r="AN29" s="164">
        <f t="shared" si="28"/>
        <v>0</v>
      </c>
      <c r="AO29" s="164">
        <f t="shared" si="29"/>
        <v>0</v>
      </c>
      <c r="AP29" s="541" t="str">
        <f t="shared" si="32"/>
        <v xml:space="preserve"> </v>
      </c>
      <c r="AQ29" s="544" t="str">
        <f t="shared" si="30"/>
        <v xml:space="preserve"> </v>
      </c>
      <c r="AR29" s="544" t="str">
        <f t="shared" si="33"/>
        <v xml:space="preserve"> </v>
      </c>
      <c r="AS29" s="544" t="str">
        <f t="shared" si="34"/>
        <v xml:space="preserve"> </v>
      </c>
      <c r="AT29" s="544" t="str">
        <f t="shared" si="35"/>
        <v xml:space="preserve"> </v>
      </c>
      <c r="AU29" s="544" t="str">
        <f t="shared" si="36"/>
        <v xml:space="preserve"> </v>
      </c>
      <c r="AV29" s="545" t="str">
        <f t="shared" si="37"/>
        <v xml:space="preserve"> </v>
      </c>
      <c r="AW29" s="195" t="str">
        <f t="shared" si="12"/>
        <v/>
      </c>
      <c r="AX29" s="165" t="str">
        <f t="shared" si="13"/>
        <v/>
      </c>
      <c r="AY29" s="192" t="str">
        <f t="shared" si="14"/>
        <v/>
      </c>
      <c r="AZ29" s="183" t="str">
        <f t="shared" si="15"/>
        <v/>
      </c>
      <c r="BA29" s="173" t="str">
        <f t="shared" si="16"/>
        <v/>
      </c>
      <c r="BB29" s="174" t="str">
        <f t="shared" si="17"/>
        <v/>
      </c>
      <c r="BC29" s="186" t="str">
        <f t="shared" si="38"/>
        <v/>
      </c>
      <c r="BD29" s="174" t="str">
        <f t="shared" si="18"/>
        <v/>
      </c>
      <c r="BE29" s="200" t="str">
        <f t="shared" si="19"/>
        <v/>
      </c>
      <c r="BF29" s="174" t="str">
        <f t="shared" si="20"/>
        <v/>
      </c>
      <c r="BG29" s="186" t="str">
        <f t="shared" si="21"/>
        <v/>
      </c>
      <c r="BH29" s="175" t="str">
        <f t="shared" si="22"/>
        <v/>
      </c>
      <c r="BI29" s="560"/>
      <c r="BJ29" s="57" t="s">
        <v>2766</v>
      </c>
      <c r="BK29" s="57" t="s">
        <v>2767</v>
      </c>
      <c r="BL29" s="57" t="s">
        <v>2768</v>
      </c>
      <c r="BM29" s="57" t="s">
        <v>363</v>
      </c>
      <c r="BN29" s="70" t="s">
        <v>378</v>
      </c>
      <c r="BO29" s="57" t="s">
        <v>365</v>
      </c>
      <c r="BP29" s="57" t="s">
        <v>366</v>
      </c>
      <c r="BQ29" s="57" t="s">
        <v>367</v>
      </c>
      <c r="BR29" s="66"/>
      <c r="BS29" s="57" t="s">
        <v>368</v>
      </c>
      <c r="BT29" s="355" t="s">
        <v>3299</v>
      </c>
      <c r="BU29" s="66"/>
      <c r="BV29" s="57" t="s">
        <v>369</v>
      </c>
      <c r="BW29" s="57" t="s">
        <v>370</v>
      </c>
      <c r="BX29" s="57" t="s">
        <v>371</v>
      </c>
      <c r="BY29" s="57" t="s">
        <v>372</v>
      </c>
      <c r="BZ29" s="66"/>
      <c r="CA29" s="57" t="s">
        <v>373</v>
      </c>
      <c r="CB29" s="57" t="s">
        <v>374</v>
      </c>
      <c r="CC29" s="57" t="s">
        <v>375</v>
      </c>
      <c r="CD29" s="57" t="s">
        <v>376</v>
      </c>
      <c r="CE29" s="67"/>
      <c r="CF29" s="67"/>
      <c r="CG29" s="67"/>
      <c r="CH29" s="67"/>
      <c r="CI29" s="66"/>
      <c r="CJ29" s="66"/>
      <c r="CK29" s="66"/>
      <c r="CL29" s="66"/>
      <c r="CM29" s="66"/>
      <c r="CN29" s="66"/>
      <c r="CO29" s="66"/>
      <c r="CP29" s="66"/>
      <c r="CQ29" s="66"/>
      <c r="CR29" s="66"/>
      <c r="CS29" s="66"/>
      <c r="CT29" s="66"/>
      <c r="CU29" s="66"/>
      <c r="CV29" s="66"/>
      <c r="CW29" s="66"/>
      <c r="CX29" s="66"/>
      <c r="CY29" s="66"/>
      <c r="CZ29" s="66"/>
      <c r="DA29" s="66"/>
      <c r="DB29" s="66"/>
      <c r="DC29" s="66"/>
      <c r="DD29" s="66"/>
      <c r="DE29" s="66"/>
      <c r="DF29" s="66"/>
      <c r="DG29" s="66"/>
      <c r="DH29" s="66"/>
      <c r="DI29" s="66"/>
      <c r="DJ29" s="66"/>
      <c r="DK29" s="66"/>
      <c r="DL29" s="66"/>
      <c r="DM29" s="66"/>
      <c r="DN29" s="66"/>
      <c r="DO29" s="66"/>
      <c r="DP29" s="66"/>
      <c r="DQ29" s="66"/>
      <c r="DR29" s="66"/>
      <c r="DS29" s="66"/>
      <c r="DT29" s="66"/>
      <c r="DU29" s="66"/>
      <c r="DV29" s="66"/>
      <c r="DW29" s="66"/>
      <c r="DX29" s="66"/>
      <c r="DY29" s="66"/>
      <c r="DZ29" s="66"/>
      <c r="EA29" s="66"/>
      <c r="EB29" s="66"/>
      <c r="EC29" s="66"/>
      <c r="ED29" s="66"/>
      <c r="EE29" s="66"/>
      <c r="EF29" s="66"/>
      <c r="EG29" s="66"/>
      <c r="EH29" s="66"/>
      <c r="EI29" s="66"/>
      <c r="EJ29" s="66"/>
    </row>
    <row r="30" spans="1:148" s="11" customFormat="1" ht="18.75" x14ac:dyDescent="0.3">
      <c r="A30" s="220"/>
      <c r="B30" s="221"/>
      <c r="C30" s="213">
        <v>23</v>
      </c>
      <c r="D30" s="204"/>
      <c r="E30" s="16"/>
      <c r="F30" s="17"/>
      <c r="G30" s="131"/>
      <c r="H30" s="136"/>
      <c r="I30" s="140"/>
      <c r="J30" s="78"/>
      <c r="K30" s="144"/>
      <c r="L30" s="119"/>
      <c r="M30" s="393"/>
      <c r="N30" s="158" t="str">
        <f t="shared" si="23"/>
        <v/>
      </c>
      <c r="O30" s="27"/>
      <c r="P30" s="27"/>
      <c r="Q30" s="27"/>
      <c r="R30" s="27"/>
      <c r="S30" s="27"/>
      <c r="T30" s="28"/>
      <c r="U30" s="29"/>
      <c r="V30" s="32"/>
      <c r="W30" s="317"/>
      <c r="X30" s="318"/>
      <c r="Y30" s="160">
        <f t="shared" si="7"/>
        <v>0</v>
      </c>
      <c r="Z30" s="159">
        <f t="shared" si="8"/>
        <v>0</v>
      </c>
      <c r="AA30" s="326"/>
      <c r="AB30" s="399">
        <f t="shared" si="31"/>
        <v>0</v>
      </c>
      <c r="AC30" s="370"/>
      <c r="AD30" s="225" t="str">
        <f t="shared" si="9"/>
        <v/>
      </c>
      <c r="AE30" s="367">
        <f t="shared" si="24"/>
        <v>0</v>
      </c>
      <c r="AF30" s="338"/>
      <c r="AG30" s="337"/>
      <c r="AH30" s="335"/>
      <c r="AI30" s="161">
        <f t="shared" si="10"/>
        <v>0</v>
      </c>
      <c r="AJ30" s="162">
        <f t="shared" si="11"/>
        <v>0</v>
      </c>
      <c r="AK30" s="163">
        <f t="shared" si="25"/>
        <v>0</v>
      </c>
      <c r="AL30" s="164">
        <f t="shared" si="26"/>
        <v>0</v>
      </c>
      <c r="AM30" s="164">
        <f t="shared" si="27"/>
        <v>0</v>
      </c>
      <c r="AN30" s="164">
        <f t="shared" si="28"/>
        <v>0</v>
      </c>
      <c r="AO30" s="164">
        <f t="shared" si="29"/>
        <v>0</v>
      </c>
      <c r="AP30" s="541" t="str">
        <f t="shared" si="32"/>
        <v xml:space="preserve"> </v>
      </c>
      <c r="AQ30" s="544" t="str">
        <f t="shared" si="30"/>
        <v xml:space="preserve"> </v>
      </c>
      <c r="AR30" s="544" t="str">
        <f t="shared" si="33"/>
        <v xml:space="preserve"> </v>
      </c>
      <c r="AS30" s="544" t="str">
        <f t="shared" si="34"/>
        <v xml:space="preserve"> </v>
      </c>
      <c r="AT30" s="544" t="str">
        <f t="shared" si="35"/>
        <v xml:space="preserve"> </v>
      </c>
      <c r="AU30" s="544" t="str">
        <f t="shared" si="36"/>
        <v xml:space="preserve"> </v>
      </c>
      <c r="AV30" s="545" t="str">
        <f t="shared" si="37"/>
        <v xml:space="preserve"> </v>
      </c>
      <c r="AW30" s="195" t="str">
        <f t="shared" si="12"/>
        <v/>
      </c>
      <c r="AX30" s="165" t="str">
        <f t="shared" si="13"/>
        <v/>
      </c>
      <c r="AY30" s="192" t="str">
        <f t="shared" si="14"/>
        <v/>
      </c>
      <c r="AZ30" s="183" t="str">
        <f t="shared" si="15"/>
        <v/>
      </c>
      <c r="BA30" s="173" t="str">
        <f t="shared" si="16"/>
        <v/>
      </c>
      <c r="BB30" s="174" t="str">
        <f t="shared" si="17"/>
        <v/>
      </c>
      <c r="BC30" s="186" t="str">
        <f t="shared" si="38"/>
        <v/>
      </c>
      <c r="BD30" s="174" t="str">
        <f t="shared" si="18"/>
        <v/>
      </c>
      <c r="BE30" s="200" t="str">
        <f t="shared" si="19"/>
        <v/>
      </c>
      <c r="BF30" s="174" t="str">
        <f t="shared" si="20"/>
        <v/>
      </c>
      <c r="BG30" s="186" t="str">
        <f t="shared" si="21"/>
        <v/>
      </c>
      <c r="BH30" s="175" t="str">
        <f t="shared" si="22"/>
        <v/>
      </c>
      <c r="BI30" s="560"/>
      <c r="BJ30" s="57" t="s">
        <v>2769</v>
      </c>
      <c r="BK30" s="57" t="s">
        <v>2770</v>
      </c>
      <c r="BL30" s="57" t="s">
        <v>2771</v>
      </c>
      <c r="BM30" s="57" t="s">
        <v>377</v>
      </c>
      <c r="BN30" s="70" t="s">
        <v>391</v>
      </c>
      <c r="BO30" s="57" t="s">
        <v>379</v>
      </c>
      <c r="BP30" s="57" t="s">
        <v>380</v>
      </c>
      <c r="BQ30" s="57" t="s">
        <v>381</v>
      </c>
      <c r="BR30" s="66"/>
      <c r="BS30" s="57" t="s">
        <v>382</v>
      </c>
      <c r="BT30" s="355" t="s">
        <v>3300</v>
      </c>
      <c r="BU30" s="66"/>
      <c r="BV30" s="57" t="s">
        <v>383</v>
      </c>
      <c r="BW30" s="57" t="s">
        <v>384</v>
      </c>
      <c r="BX30" s="57" t="s">
        <v>357</v>
      </c>
      <c r="BY30" s="57" t="s">
        <v>385</v>
      </c>
      <c r="BZ30" s="66"/>
      <c r="CA30" s="57" t="s">
        <v>386</v>
      </c>
      <c r="CB30" s="57" t="s">
        <v>387</v>
      </c>
      <c r="CC30" s="57" t="s">
        <v>388</v>
      </c>
      <c r="CD30" s="57" t="s">
        <v>389</v>
      </c>
      <c r="CE30" s="67"/>
      <c r="CF30" s="67"/>
      <c r="CG30" s="67"/>
      <c r="CH30" s="67"/>
      <c r="CI30" s="66"/>
      <c r="CJ30" s="66"/>
      <c r="CK30" s="66"/>
      <c r="CL30" s="66"/>
      <c r="CM30" s="66"/>
      <c r="CN30" s="66"/>
      <c r="CO30" s="66"/>
      <c r="CP30" s="66"/>
      <c r="CQ30" s="66"/>
      <c r="CR30" s="66"/>
      <c r="CS30" s="66"/>
      <c r="CT30" s="66"/>
      <c r="CU30" s="66"/>
      <c r="CV30" s="66"/>
      <c r="CW30" s="66"/>
      <c r="CX30" s="66"/>
      <c r="CY30" s="66"/>
      <c r="CZ30" s="66"/>
      <c r="DA30" s="66"/>
      <c r="DB30" s="66"/>
      <c r="DC30" s="66"/>
      <c r="DD30" s="66"/>
      <c r="DE30" s="66"/>
      <c r="DF30" s="66"/>
      <c r="DG30" s="66"/>
      <c r="DH30" s="66"/>
      <c r="DI30" s="66"/>
      <c r="DJ30" s="66"/>
      <c r="DK30" s="66"/>
      <c r="DL30" s="66"/>
      <c r="DM30" s="66"/>
      <c r="DN30" s="66"/>
      <c r="DO30" s="66"/>
      <c r="DP30" s="66"/>
      <c r="DQ30" s="66"/>
      <c r="DR30" s="66"/>
      <c r="DS30" s="66"/>
      <c r="DT30" s="66"/>
      <c r="DU30" s="66"/>
      <c r="DV30" s="66"/>
      <c r="DW30" s="66"/>
      <c r="DX30" s="66"/>
      <c r="DY30" s="66"/>
      <c r="DZ30" s="66"/>
      <c r="EA30" s="66"/>
      <c r="EB30" s="66"/>
      <c r="EC30" s="66"/>
      <c r="ED30" s="66"/>
      <c r="EE30" s="66"/>
      <c r="EF30" s="66"/>
      <c r="EG30" s="66"/>
      <c r="EH30" s="66"/>
      <c r="EI30" s="66"/>
      <c r="EJ30" s="66"/>
    </row>
    <row r="31" spans="1:148" s="11" customFormat="1" ht="18.75" x14ac:dyDescent="0.3">
      <c r="A31" s="220"/>
      <c r="B31" s="221"/>
      <c r="C31" s="212">
        <v>24</v>
      </c>
      <c r="D31" s="206"/>
      <c r="E31" s="18"/>
      <c r="F31" s="17"/>
      <c r="G31" s="131"/>
      <c r="H31" s="133"/>
      <c r="I31" s="140"/>
      <c r="J31" s="78"/>
      <c r="K31" s="144"/>
      <c r="L31" s="119"/>
      <c r="M31" s="393"/>
      <c r="N31" s="158" t="str">
        <f t="shared" si="23"/>
        <v/>
      </c>
      <c r="O31" s="27"/>
      <c r="P31" s="27"/>
      <c r="Q31" s="27"/>
      <c r="R31" s="27"/>
      <c r="S31" s="27"/>
      <c r="T31" s="28"/>
      <c r="U31" s="29"/>
      <c r="V31" s="32"/>
      <c r="W31" s="317"/>
      <c r="X31" s="318"/>
      <c r="Y31" s="160">
        <f t="shared" si="7"/>
        <v>0</v>
      </c>
      <c r="Z31" s="159">
        <f t="shared" si="8"/>
        <v>0</v>
      </c>
      <c r="AA31" s="326"/>
      <c r="AB31" s="399">
        <f t="shared" si="31"/>
        <v>0</v>
      </c>
      <c r="AC31" s="370"/>
      <c r="AD31" s="225" t="str">
        <f t="shared" si="9"/>
        <v/>
      </c>
      <c r="AE31" s="367">
        <f t="shared" si="24"/>
        <v>0</v>
      </c>
      <c r="AF31" s="338"/>
      <c r="AG31" s="337"/>
      <c r="AH31" s="335"/>
      <c r="AI31" s="161">
        <f t="shared" si="10"/>
        <v>0</v>
      </c>
      <c r="AJ31" s="162">
        <f t="shared" si="11"/>
        <v>0</v>
      </c>
      <c r="AK31" s="163">
        <f t="shared" si="25"/>
        <v>0</v>
      </c>
      <c r="AL31" s="164">
        <f t="shared" si="26"/>
        <v>0</v>
      </c>
      <c r="AM31" s="164">
        <f t="shared" si="27"/>
        <v>0</v>
      </c>
      <c r="AN31" s="164">
        <f t="shared" si="28"/>
        <v>0</v>
      </c>
      <c r="AO31" s="164">
        <f t="shared" si="29"/>
        <v>0</v>
      </c>
      <c r="AP31" s="541" t="str">
        <f t="shared" si="32"/>
        <v xml:space="preserve"> </v>
      </c>
      <c r="AQ31" s="544" t="str">
        <f t="shared" si="30"/>
        <v xml:space="preserve"> </v>
      </c>
      <c r="AR31" s="544" t="str">
        <f t="shared" si="33"/>
        <v xml:space="preserve"> </v>
      </c>
      <c r="AS31" s="544" t="str">
        <f t="shared" si="34"/>
        <v xml:space="preserve"> </v>
      </c>
      <c r="AT31" s="544" t="str">
        <f t="shared" si="35"/>
        <v xml:space="preserve"> </v>
      </c>
      <c r="AU31" s="544" t="str">
        <f t="shared" si="36"/>
        <v xml:space="preserve"> </v>
      </c>
      <c r="AV31" s="545" t="str">
        <f t="shared" si="37"/>
        <v xml:space="preserve"> </v>
      </c>
      <c r="AW31" s="195" t="str">
        <f t="shared" si="12"/>
        <v/>
      </c>
      <c r="AX31" s="165" t="str">
        <f t="shared" si="13"/>
        <v/>
      </c>
      <c r="AY31" s="192" t="str">
        <f t="shared" si="14"/>
        <v/>
      </c>
      <c r="AZ31" s="183" t="str">
        <f t="shared" si="15"/>
        <v/>
      </c>
      <c r="BA31" s="173" t="str">
        <f t="shared" si="16"/>
        <v/>
      </c>
      <c r="BB31" s="174" t="str">
        <f t="shared" si="17"/>
        <v/>
      </c>
      <c r="BC31" s="186" t="str">
        <f t="shared" si="38"/>
        <v/>
      </c>
      <c r="BD31" s="174" t="str">
        <f t="shared" si="18"/>
        <v/>
      </c>
      <c r="BE31" s="200" t="str">
        <f t="shared" si="19"/>
        <v/>
      </c>
      <c r="BF31" s="174" t="str">
        <f t="shared" si="20"/>
        <v/>
      </c>
      <c r="BG31" s="186" t="str">
        <f t="shared" si="21"/>
        <v/>
      </c>
      <c r="BH31" s="175" t="str">
        <f t="shared" si="22"/>
        <v/>
      </c>
      <c r="BI31" s="560"/>
      <c r="BJ31" s="57" t="s">
        <v>2772</v>
      </c>
      <c r="BK31" s="57" t="s">
        <v>2773</v>
      </c>
      <c r="BL31" s="57" t="s">
        <v>2774</v>
      </c>
      <c r="BM31" s="57" t="s">
        <v>390</v>
      </c>
      <c r="BN31" s="70" t="s">
        <v>405</v>
      </c>
      <c r="BO31" s="57" t="s">
        <v>392</v>
      </c>
      <c r="BP31" s="57" t="s">
        <v>393</v>
      </c>
      <c r="BQ31" s="57" t="s">
        <v>394</v>
      </c>
      <c r="BR31" s="66"/>
      <c r="BS31" s="57" t="s">
        <v>395</v>
      </c>
      <c r="BT31" s="355" t="s">
        <v>3301</v>
      </c>
      <c r="BU31" s="66"/>
      <c r="BV31" s="57" t="s">
        <v>396</v>
      </c>
      <c r="BW31" s="57" t="s">
        <v>397</v>
      </c>
      <c r="BX31" s="57" t="s">
        <v>398</v>
      </c>
      <c r="BY31" s="57" t="s">
        <v>399</v>
      </c>
      <c r="BZ31" s="66"/>
      <c r="CA31" s="57" t="s">
        <v>400</v>
      </c>
      <c r="CB31" s="57" t="s">
        <v>401</v>
      </c>
      <c r="CC31" s="57" t="s">
        <v>402</v>
      </c>
      <c r="CD31" s="57" t="s">
        <v>403</v>
      </c>
      <c r="CE31" s="67"/>
      <c r="CF31" s="67"/>
      <c r="CG31" s="67"/>
      <c r="CH31" s="67"/>
      <c r="CI31" s="66"/>
      <c r="CJ31" s="66"/>
      <c r="CK31" s="66"/>
      <c r="CL31" s="66"/>
      <c r="CM31" s="66"/>
      <c r="CN31" s="66"/>
      <c r="CO31" s="66"/>
      <c r="CP31" s="66"/>
      <c r="CQ31" s="66"/>
      <c r="CR31" s="66"/>
      <c r="CS31" s="66"/>
      <c r="CT31" s="66"/>
      <c r="CU31" s="66"/>
      <c r="CV31" s="66"/>
      <c r="CW31" s="66"/>
      <c r="CX31" s="66"/>
      <c r="CY31" s="66"/>
      <c r="CZ31" s="66"/>
      <c r="DA31" s="66"/>
      <c r="DB31" s="66"/>
      <c r="DC31" s="66"/>
      <c r="DD31" s="66"/>
      <c r="DE31" s="66"/>
      <c r="DF31" s="66"/>
      <c r="DG31" s="66"/>
      <c r="DH31" s="66"/>
      <c r="DI31" s="66"/>
      <c r="DJ31" s="66"/>
      <c r="DK31" s="66"/>
      <c r="DL31" s="66"/>
      <c r="DM31" s="66"/>
      <c r="DN31" s="66"/>
      <c r="DO31" s="66"/>
      <c r="DP31" s="66"/>
      <c r="DQ31" s="66"/>
      <c r="DR31" s="66"/>
      <c r="DS31" s="66"/>
      <c r="DT31" s="66"/>
      <c r="DU31" s="66"/>
      <c r="DV31" s="66"/>
      <c r="DW31" s="66"/>
      <c r="DX31" s="66"/>
      <c r="DY31" s="66"/>
      <c r="DZ31" s="66"/>
      <c r="EA31" s="66"/>
      <c r="EB31" s="66"/>
      <c r="EC31" s="66"/>
      <c r="ED31" s="66"/>
      <c r="EE31" s="66"/>
      <c r="EF31" s="66"/>
      <c r="EG31" s="66"/>
      <c r="EH31" s="66"/>
      <c r="EI31" s="66"/>
      <c r="EJ31" s="66"/>
    </row>
    <row r="32" spans="1:148" s="11" customFormat="1" ht="18.75" x14ac:dyDescent="0.3">
      <c r="A32" s="220"/>
      <c r="B32" s="221"/>
      <c r="C32" s="213">
        <v>25</v>
      </c>
      <c r="D32" s="204"/>
      <c r="E32" s="16"/>
      <c r="F32" s="17"/>
      <c r="G32" s="134"/>
      <c r="H32" s="135"/>
      <c r="I32" s="141"/>
      <c r="J32" s="25"/>
      <c r="K32" s="145"/>
      <c r="L32" s="28"/>
      <c r="M32" s="394"/>
      <c r="N32" s="158" t="str">
        <f t="shared" si="23"/>
        <v/>
      </c>
      <c r="O32" s="27"/>
      <c r="P32" s="27"/>
      <c r="Q32" s="27"/>
      <c r="R32" s="27"/>
      <c r="S32" s="27"/>
      <c r="T32" s="28"/>
      <c r="U32" s="29"/>
      <c r="V32" s="32"/>
      <c r="W32" s="317"/>
      <c r="X32" s="318"/>
      <c r="Y32" s="160">
        <f t="shared" si="7"/>
        <v>0</v>
      </c>
      <c r="Z32" s="159">
        <f t="shared" si="8"/>
        <v>0</v>
      </c>
      <c r="AA32" s="326"/>
      <c r="AB32" s="399">
        <f t="shared" si="31"/>
        <v>0</v>
      </c>
      <c r="AC32" s="370"/>
      <c r="AD32" s="225" t="str">
        <f t="shared" si="9"/>
        <v/>
      </c>
      <c r="AE32" s="367">
        <f t="shared" si="24"/>
        <v>0</v>
      </c>
      <c r="AF32" s="338"/>
      <c r="AG32" s="337"/>
      <c r="AH32" s="335"/>
      <c r="AI32" s="161">
        <f t="shared" si="10"/>
        <v>0</v>
      </c>
      <c r="AJ32" s="162">
        <f t="shared" si="11"/>
        <v>0</v>
      </c>
      <c r="AK32" s="163">
        <f t="shared" si="25"/>
        <v>0</v>
      </c>
      <c r="AL32" s="164">
        <f t="shared" si="26"/>
        <v>0</v>
      </c>
      <c r="AM32" s="164">
        <f t="shared" si="27"/>
        <v>0</v>
      </c>
      <c r="AN32" s="164">
        <f t="shared" si="28"/>
        <v>0</v>
      </c>
      <c r="AO32" s="164">
        <f t="shared" si="29"/>
        <v>0</v>
      </c>
      <c r="AP32" s="541" t="str">
        <f t="shared" si="32"/>
        <v xml:space="preserve"> </v>
      </c>
      <c r="AQ32" s="544" t="str">
        <f t="shared" si="30"/>
        <v xml:space="preserve"> </v>
      </c>
      <c r="AR32" s="544" t="str">
        <f t="shared" si="33"/>
        <v xml:space="preserve"> </v>
      </c>
      <c r="AS32" s="544" t="str">
        <f t="shared" si="34"/>
        <v xml:space="preserve"> </v>
      </c>
      <c r="AT32" s="544" t="str">
        <f t="shared" si="35"/>
        <v xml:space="preserve"> </v>
      </c>
      <c r="AU32" s="544" t="str">
        <f t="shared" si="36"/>
        <v xml:space="preserve"> </v>
      </c>
      <c r="AV32" s="545" t="str">
        <f t="shared" si="37"/>
        <v xml:space="preserve"> </v>
      </c>
      <c r="AW32" s="195" t="str">
        <f t="shared" si="12"/>
        <v/>
      </c>
      <c r="AX32" s="165" t="str">
        <f t="shared" si="13"/>
        <v/>
      </c>
      <c r="AY32" s="192" t="str">
        <f t="shared" si="14"/>
        <v/>
      </c>
      <c r="AZ32" s="183" t="str">
        <f t="shared" si="15"/>
        <v/>
      </c>
      <c r="BA32" s="173" t="str">
        <f t="shared" si="16"/>
        <v/>
      </c>
      <c r="BB32" s="174" t="str">
        <f t="shared" si="17"/>
        <v/>
      </c>
      <c r="BC32" s="186" t="str">
        <f t="shared" si="38"/>
        <v/>
      </c>
      <c r="BD32" s="174" t="str">
        <f t="shared" si="18"/>
        <v/>
      </c>
      <c r="BE32" s="200" t="str">
        <f t="shared" si="19"/>
        <v/>
      </c>
      <c r="BF32" s="174" t="str">
        <f t="shared" si="20"/>
        <v/>
      </c>
      <c r="BG32" s="186" t="str">
        <f t="shared" si="21"/>
        <v/>
      </c>
      <c r="BH32" s="175" t="str">
        <f t="shared" si="22"/>
        <v/>
      </c>
      <c r="BI32" s="560"/>
      <c r="BJ32" s="57" t="s">
        <v>2775</v>
      </c>
      <c r="BK32" s="57" t="s">
        <v>2776</v>
      </c>
      <c r="BL32" s="57" t="s">
        <v>2777</v>
      </c>
      <c r="BM32" s="57" t="s">
        <v>404</v>
      </c>
      <c r="BN32" s="70" t="s">
        <v>417</v>
      </c>
      <c r="BO32" s="57" t="s">
        <v>406</v>
      </c>
      <c r="BP32" s="57" t="s">
        <v>407</v>
      </c>
      <c r="BQ32" s="57" t="s">
        <v>408</v>
      </c>
      <c r="BR32" s="66"/>
      <c r="BS32" s="57" t="s">
        <v>409</v>
      </c>
      <c r="BT32" s="353" t="s">
        <v>3302</v>
      </c>
      <c r="BU32" s="66"/>
      <c r="BV32" s="57" t="s">
        <v>410</v>
      </c>
      <c r="BW32" s="57" t="s">
        <v>411</v>
      </c>
      <c r="BX32" s="57" t="s">
        <v>357</v>
      </c>
      <c r="BY32" s="57" t="s">
        <v>412</v>
      </c>
      <c r="BZ32" s="66"/>
      <c r="CA32" s="57" t="s">
        <v>413</v>
      </c>
      <c r="CB32" s="57" t="s">
        <v>401</v>
      </c>
      <c r="CC32" s="57" t="s">
        <v>414</v>
      </c>
      <c r="CD32" s="57" t="s">
        <v>415</v>
      </c>
      <c r="CE32" s="67"/>
      <c r="CF32" s="67"/>
      <c r="CG32" s="67"/>
      <c r="CH32" s="67"/>
      <c r="CI32" s="66"/>
      <c r="CJ32" s="66"/>
      <c r="CK32" s="66"/>
      <c r="CL32" s="66"/>
      <c r="CM32" s="66"/>
      <c r="CN32" s="66"/>
      <c r="CO32" s="66"/>
      <c r="CP32" s="66"/>
      <c r="CQ32" s="66"/>
      <c r="CR32" s="66"/>
      <c r="CS32" s="66"/>
      <c r="CT32" s="66"/>
      <c r="CU32" s="66"/>
      <c r="CV32" s="66"/>
      <c r="CW32" s="66"/>
      <c r="CX32" s="66"/>
      <c r="CY32" s="66"/>
      <c r="CZ32" s="66"/>
      <c r="DA32" s="66"/>
      <c r="DB32" s="66"/>
      <c r="DC32" s="66"/>
      <c r="DD32" s="66"/>
      <c r="DE32" s="66"/>
      <c r="DF32" s="66"/>
      <c r="DG32" s="66"/>
      <c r="DH32" s="66"/>
      <c r="DI32" s="66"/>
      <c r="DJ32" s="66"/>
      <c r="DK32" s="66"/>
      <c r="DL32" s="66"/>
      <c r="DM32" s="66"/>
      <c r="DN32" s="66"/>
      <c r="DO32" s="66"/>
      <c r="DP32" s="66"/>
      <c r="DQ32" s="66"/>
      <c r="DR32" s="66"/>
      <c r="DS32" s="66"/>
      <c r="DT32" s="66"/>
      <c r="DU32" s="66"/>
      <c r="DV32" s="66"/>
      <c r="DW32" s="66"/>
      <c r="DX32" s="66"/>
      <c r="DY32" s="66"/>
      <c r="DZ32" s="66"/>
      <c r="EA32" s="66"/>
      <c r="EB32" s="66"/>
      <c r="EC32" s="66"/>
      <c r="ED32" s="66"/>
      <c r="EE32" s="66"/>
      <c r="EF32" s="66"/>
      <c r="EG32" s="66"/>
      <c r="EH32" s="66"/>
      <c r="EI32" s="66"/>
      <c r="EJ32" s="66"/>
    </row>
    <row r="33" spans="1:140" s="11" customFormat="1" ht="18.75" x14ac:dyDescent="0.3">
      <c r="A33" s="220"/>
      <c r="B33" s="221"/>
      <c r="C33" s="212">
        <v>26</v>
      </c>
      <c r="D33" s="204"/>
      <c r="E33" s="16"/>
      <c r="F33" s="17"/>
      <c r="G33" s="134"/>
      <c r="H33" s="135"/>
      <c r="I33" s="141"/>
      <c r="J33" s="25"/>
      <c r="K33" s="145"/>
      <c r="L33" s="28"/>
      <c r="M33" s="394"/>
      <c r="N33" s="158" t="str">
        <f t="shared" si="23"/>
        <v/>
      </c>
      <c r="O33" s="27"/>
      <c r="P33" s="27"/>
      <c r="Q33" s="27"/>
      <c r="R33" s="27"/>
      <c r="S33" s="27"/>
      <c r="T33" s="28"/>
      <c r="U33" s="29"/>
      <c r="V33" s="32"/>
      <c r="W33" s="317"/>
      <c r="X33" s="318"/>
      <c r="Y33" s="160">
        <f t="shared" si="7"/>
        <v>0</v>
      </c>
      <c r="Z33" s="159">
        <f t="shared" si="8"/>
        <v>0</v>
      </c>
      <c r="AA33" s="326"/>
      <c r="AB33" s="399">
        <f t="shared" si="31"/>
        <v>0</v>
      </c>
      <c r="AC33" s="370"/>
      <c r="AD33" s="225" t="str">
        <f t="shared" si="9"/>
        <v/>
      </c>
      <c r="AE33" s="367">
        <f t="shared" si="24"/>
        <v>0</v>
      </c>
      <c r="AF33" s="338"/>
      <c r="AG33" s="337"/>
      <c r="AH33" s="335"/>
      <c r="AI33" s="161">
        <f t="shared" si="10"/>
        <v>0</v>
      </c>
      <c r="AJ33" s="162">
        <f t="shared" si="11"/>
        <v>0</v>
      </c>
      <c r="AK33" s="163">
        <f t="shared" si="25"/>
        <v>0</v>
      </c>
      <c r="AL33" s="164">
        <f t="shared" si="26"/>
        <v>0</v>
      </c>
      <c r="AM33" s="164">
        <f t="shared" si="27"/>
        <v>0</v>
      </c>
      <c r="AN33" s="164">
        <f t="shared" si="28"/>
        <v>0</v>
      </c>
      <c r="AO33" s="164">
        <f t="shared" si="29"/>
        <v>0</v>
      </c>
      <c r="AP33" s="541" t="str">
        <f t="shared" si="32"/>
        <v xml:space="preserve"> </v>
      </c>
      <c r="AQ33" s="544" t="str">
        <f t="shared" si="30"/>
        <v xml:space="preserve"> </v>
      </c>
      <c r="AR33" s="544" t="str">
        <f t="shared" si="33"/>
        <v xml:space="preserve"> </v>
      </c>
      <c r="AS33" s="544" t="str">
        <f t="shared" si="34"/>
        <v xml:space="preserve"> </v>
      </c>
      <c r="AT33" s="544" t="str">
        <f t="shared" si="35"/>
        <v xml:space="preserve"> </v>
      </c>
      <c r="AU33" s="544" t="str">
        <f t="shared" si="36"/>
        <v xml:space="preserve"> </v>
      </c>
      <c r="AV33" s="545" t="str">
        <f t="shared" si="37"/>
        <v xml:space="preserve"> </v>
      </c>
      <c r="AW33" s="195" t="str">
        <f t="shared" si="12"/>
        <v/>
      </c>
      <c r="AX33" s="165" t="str">
        <f t="shared" si="13"/>
        <v/>
      </c>
      <c r="AY33" s="192" t="str">
        <f t="shared" si="14"/>
        <v/>
      </c>
      <c r="AZ33" s="183" t="str">
        <f t="shared" si="15"/>
        <v/>
      </c>
      <c r="BA33" s="173" t="str">
        <f t="shared" si="16"/>
        <v/>
      </c>
      <c r="BB33" s="174" t="str">
        <f t="shared" si="17"/>
        <v/>
      </c>
      <c r="BC33" s="186" t="str">
        <f t="shared" si="38"/>
        <v/>
      </c>
      <c r="BD33" s="174" t="str">
        <f t="shared" si="18"/>
        <v/>
      </c>
      <c r="BE33" s="200" t="str">
        <f t="shared" si="19"/>
        <v/>
      </c>
      <c r="BF33" s="174" t="str">
        <f t="shared" si="20"/>
        <v/>
      </c>
      <c r="BG33" s="186" t="str">
        <f t="shared" si="21"/>
        <v/>
      </c>
      <c r="BH33" s="175" t="str">
        <f t="shared" si="22"/>
        <v/>
      </c>
      <c r="BI33" s="560"/>
      <c r="BJ33" s="57" t="s">
        <v>2778</v>
      </c>
      <c r="BK33" s="57" t="s">
        <v>2779</v>
      </c>
      <c r="BL33" s="57" t="s">
        <v>2780</v>
      </c>
      <c r="BM33" s="57" t="s">
        <v>416</v>
      </c>
      <c r="BN33" s="70" t="s">
        <v>431</v>
      </c>
      <c r="BO33" s="57" t="s">
        <v>418</v>
      </c>
      <c r="BP33" s="57" t="s">
        <v>419</v>
      </c>
      <c r="BQ33" s="57" t="s">
        <v>420</v>
      </c>
      <c r="BR33" s="66"/>
      <c r="BS33" s="57" t="s">
        <v>421</v>
      </c>
      <c r="BT33" s="353" t="s">
        <v>3303</v>
      </c>
      <c r="BU33" s="66"/>
      <c r="BV33" s="57" t="s">
        <v>422</v>
      </c>
      <c r="BW33" s="57" t="s">
        <v>423</v>
      </c>
      <c r="BX33" s="57" t="s">
        <v>424</v>
      </c>
      <c r="BY33" s="57" t="s">
        <v>425</v>
      </c>
      <c r="BZ33" s="66"/>
      <c r="CA33" s="57" t="s">
        <v>426</v>
      </c>
      <c r="CB33" s="57" t="s">
        <v>427</v>
      </c>
      <c r="CC33" s="57" t="s">
        <v>428</v>
      </c>
      <c r="CD33" s="57" t="s">
        <v>429</v>
      </c>
      <c r="CE33" s="67"/>
      <c r="CF33" s="67"/>
      <c r="CG33" s="67"/>
      <c r="CH33" s="67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</row>
    <row r="34" spans="1:140" s="11" customFormat="1" ht="18.75" x14ac:dyDescent="0.3">
      <c r="A34" s="220"/>
      <c r="B34" s="221"/>
      <c r="C34" s="213">
        <v>27</v>
      </c>
      <c r="D34" s="204"/>
      <c r="E34" s="16"/>
      <c r="F34" s="17"/>
      <c r="G34" s="134"/>
      <c r="H34" s="135"/>
      <c r="I34" s="141"/>
      <c r="J34" s="25"/>
      <c r="K34" s="145"/>
      <c r="L34" s="28"/>
      <c r="M34" s="394"/>
      <c r="N34" s="158" t="str">
        <f t="shared" si="23"/>
        <v/>
      </c>
      <c r="O34" s="27"/>
      <c r="P34" s="27"/>
      <c r="Q34" s="27"/>
      <c r="R34" s="27"/>
      <c r="S34" s="27"/>
      <c r="T34" s="28"/>
      <c r="U34" s="29"/>
      <c r="V34" s="32"/>
      <c r="W34" s="317"/>
      <c r="X34" s="318"/>
      <c r="Y34" s="160">
        <f t="shared" si="7"/>
        <v>0</v>
      </c>
      <c r="Z34" s="159">
        <f t="shared" si="8"/>
        <v>0</v>
      </c>
      <c r="AA34" s="326"/>
      <c r="AB34" s="399">
        <f t="shared" si="31"/>
        <v>0</v>
      </c>
      <c r="AC34" s="370"/>
      <c r="AD34" s="225" t="str">
        <f t="shared" si="9"/>
        <v/>
      </c>
      <c r="AE34" s="367">
        <f t="shared" si="24"/>
        <v>0</v>
      </c>
      <c r="AF34" s="338"/>
      <c r="AG34" s="337"/>
      <c r="AH34" s="335"/>
      <c r="AI34" s="161">
        <f t="shared" si="10"/>
        <v>0</v>
      </c>
      <c r="AJ34" s="162">
        <f t="shared" si="11"/>
        <v>0</v>
      </c>
      <c r="AK34" s="163">
        <f t="shared" si="25"/>
        <v>0</v>
      </c>
      <c r="AL34" s="164">
        <f t="shared" si="26"/>
        <v>0</v>
      </c>
      <c r="AM34" s="164">
        <f t="shared" si="27"/>
        <v>0</v>
      </c>
      <c r="AN34" s="164">
        <f t="shared" si="28"/>
        <v>0</v>
      </c>
      <c r="AO34" s="164">
        <f t="shared" si="29"/>
        <v>0</v>
      </c>
      <c r="AP34" s="541" t="str">
        <f t="shared" si="32"/>
        <v xml:space="preserve"> </v>
      </c>
      <c r="AQ34" s="544" t="str">
        <f t="shared" si="30"/>
        <v xml:space="preserve"> </v>
      </c>
      <c r="AR34" s="544" t="str">
        <f t="shared" si="33"/>
        <v xml:space="preserve"> </v>
      </c>
      <c r="AS34" s="544" t="str">
        <f t="shared" si="34"/>
        <v xml:space="preserve"> </v>
      </c>
      <c r="AT34" s="544" t="str">
        <f t="shared" si="35"/>
        <v xml:space="preserve"> </v>
      </c>
      <c r="AU34" s="544" t="str">
        <f t="shared" si="36"/>
        <v xml:space="preserve"> </v>
      </c>
      <c r="AV34" s="545" t="str">
        <f t="shared" si="37"/>
        <v xml:space="preserve"> </v>
      </c>
      <c r="AW34" s="195" t="str">
        <f t="shared" si="12"/>
        <v/>
      </c>
      <c r="AX34" s="165" t="str">
        <f t="shared" si="13"/>
        <v/>
      </c>
      <c r="AY34" s="192" t="str">
        <f t="shared" si="14"/>
        <v/>
      </c>
      <c r="AZ34" s="183" t="str">
        <f t="shared" si="15"/>
        <v/>
      </c>
      <c r="BA34" s="173" t="str">
        <f t="shared" si="16"/>
        <v/>
      </c>
      <c r="BB34" s="174" t="str">
        <f t="shared" si="17"/>
        <v/>
      </c>
      <c r="BC34" s="186" t="str">
        <f t="shared" si="38"/>
        <v/>
      </c>
      <c r="BD34" s="174" t="str">
        <f t="shared" si="18"/>
        <v/>
      </c>
      <c r="BE34" s="200" t="str">
        <f t="shared" si="19"/>
        <v/>
      </c>
      <c r="BF34" s="174" t="str">
        <f t="shared" si="20"/>
        <v/>
      </c>
      <c r="BG34" s="186" t="str">
        <f t="shared" si="21"/>
        <v/>
      </c>
      <c r="BH34" s="175" t="str">
        <f t="shared" si="22"/>
        <v/>
      </c>
      <c r="BI34" s="560"/>
      <c r="BJ34" s="57" t="s">
        <v>2781</v>
      </c>
      <c r="BK34" s="57" t="s">
        <v>2782</v>
      </c>
      <c r="BL34" s="57" t="s">
        <v>2783</v>
      </c>
      <c r="BM34" s="57" t="s">
        <v>430</v>
      </c>
      <c r="BN34" s="70" t="s">
        <v>2589</v>
      </c>
      <c r="BO34" s="57" t="s">
        <v>432</v>
      </c>
      <c r="BP34" s="57" t="s">
        <v>433</v>
      </c>
      <c r="BQ34" s="57" t="s">
        <v>434</v>
      </c>
      <c r="BR34" s="66"/>
      <c r="BS34" s="57" t="s">
        <v>435</v>
      </c>
      <c r="BT34" s="353" t="s">
        <v>3304</v>
      </c>
      <c r="BU34" s="66"/>
      <c r="BV34" s="57" t="s">
        <v>436</v>
      </c>
      <c r="BW34" s="57" t="s">
        <v>437</v>
      </c>
      <c r="BX34" s="57" t="s">
        <v>357</v>
      </c>
      <c r="BY34" s="57" t="s">
        <v>438</v>
      </c>
      <c r="BZ34" s="66"/>
      <c r="CA34" s="57" t="s">
        <v>439</v>
      </c>
      <c r="CB34" s="57" t="s">
        <v>440</v>
      </c>
      <c r="CC34" s="57" t="s">
        <v>441</v>
      </c>
      <c r="CD34" s="57" t="s">
        <v>442</v>
      </c>
      <c r="CE34" s="67"/>
      <c r="CF34" s="67"/>
      <c r="CG34" s="67"/>
      <c r="CH34" s="67"/>
      <c r="CI34" s="66"/>
      <c r="CJ34" s="66"/>
      <c r="CK34" s="66"/>
      <c r="CL34" s="66"/>
      <c r="CM34" s="66"/>
      <c r="CN34" s="66"/>
      <c r="CO34" s="66"/>
      <c r="CP34" s="66"/>
      <c r="CQ34" s="66"/>
      <c r="CR34" s="66"/>
      <c r="CS34" s="66"/>
      <c r="CT34" s="66"/>
      <c r="CU34" s="66"/>
      <c r="CV34" s="66"/>
      <c r="CW34" s="66"/>
      <c r="CX34" s="66"/>
      <c r="CY34" s="66"/>
      <c r="CZ34" s="66"/>
      <c r="DA34" s="66"/>
      <c r="DB34" s="66"/>
      <c r="DC34" s="66"/>
      <c r="DD34" s="66"/>
      <c r="DE34" s="66"/>
      <c r="DF34" s="66"/>
      <c r="DG34" s="66"/>
      <c r="DH34" s="66"/>
      <c r="DI34" s="66"/>
      <c r="DJ34" s="66"/>
      <c r="DK34" s="66"/>
      <c r="DL34" s="66"/>
      <c r="DM34" s="66"/>
      <c r="DN34" s="66"/>
      <c r="DO34" s="66"/>
      <c r="DP34" s="66"/>
      <c r="DQ34" s="66"/>
      <c r="DR34" s="66"/>
      <c r="DS34" s="66"/>
      <c r="DT34" s="66"/>
      <c r="DU34" s="66"/>
      <c r="DV34" s="66"/>
      <c r="DW34" s="66"/>
      <c r="DX34" s="66"/>
      <c r="DY34" s="66"/>
      <c r="DZ34" s="66"/>
      <c r="EA34" s="66"/>
      <c r="EB34" s="66"/>
      <c r="EC34" s="66"/>
      <c r="ED34" s="66"/>
      <c r="EE34" s="66"/>
      <c r="EF34" s="66"/>
      <c r="EG34" s="66"/>
      <c r="EH34" s="66"/>
      <c r="EI34" s="66"/>
      <c r="EJ34" s="66"/>
    </row>
    <row r="35" spans="1:140" s="11" customFormat="1" ht="18.75" x14ac:dyDescent="0.3">
      <c r="A35" s="220"/>
      <c r="B35" s="221"/>
      <c r="C35" s="213">
        <v>28</v>
      </c>
      <c r="D35" s="206"/>
      <c r="E35" s="18"/>
      <c r="F35" s="17"/>
      <c r="G35" s="134"/>
      <c r="H35" s="135"/>
      <c r="I35" s="141"/>
      <c r="J35" s="25"/>
      <c r="K35" s="145"/>
      <c r="L35" s="28"/>
      <c r="M35" s="394"/>
      <c r="N35" s="158" t="str">
        <f t="shared" si="23"/>
        <v/>
      </c>
      <c r="O35" s="27"/>
      <c r="P35" s="27"/>
      <c r="Q35" s="27"/>
      <c r="R35" s="27"/>
      <c r="S35" s="27"/>
      <c r="T35" s="28"/>
      <c r="U35" s="29"/>
      <c r="V35" s="32"/>
      <c r="W35" s="317"/>
      <c r="X35" s="318"/>
      <c r="Y35" s="160">
        <f t="shared" si="7"/>
        <v>0</v>
      </c>
      <c r="Z35" s="159">
        <f t="shared" si="8"/>
        <v>0</v>
      </c>
      <c r="AA35" s="326"/>
      <c r="AB35" s="399">
        <f t="shared" si="31"/>
        <v>0</v>
      </c>
      <c r="AC35" s="370"/>
      <c r="AD35" s="225" t="str">
        <f t="shared" si="9"/>
        <v/>
      </c>
      <c r="AE35" s="367">
        <f t="shared" si="24"/>
        <v>0</v>
      </c>
      <c r="AF35" s="338"/>
      <c r="AG35" s="337"/>
      <c r="AH35" s="335"/>
      <c r="AI35" s="161">
        <f t="shared" si="10"/>
        <v>0</v>
      </c>
      <c r="AJ35" s="162">
        <f t="shared" si="11"/>
        <v>0</v>
      </c>
      <c r="AK35" s="163">
        <f t="shared" si="25"/>
        <v>0</v>
      </c>
      <c r="AL35" s="164">
        <f t="shared" si="26"/>
        <v>0</v>
      </c>
      <c r="AM35" s="164">
        <f t="shared" si="27"/>
        <v>0</v>
      </c>
      <c r="AN35" s="164">
        <f t="shared" si="28"/>
        <v>0</v>
      </c>
      <c r="AO35" s="164">
        <f t="shared" si="29"/>
        <v>0</v>
      </c>
      <c r="AP35" s="541" t="str">
        <f t="shared" si="32"/>
        <v xml:space="preserve"> </v>
      </c>
      <c r="AQ35" s="544" t="str">
        <f t="shared" si="30"/>
        <v xml:space="preserve"> </v>
      </c>
      <c r="AR35" s="544" t="str">
        <f t="shared" si="33"/>
        <v xml:space="preserve"> </v>
      </c>
      <c r="AS35" s="544" t="str">
        <f t="shared" si="34"/>
        <v xml:space="preserve"> </v>
      </c>
      <c r="AT35" s="544" t="str">
        <f t="shared" si="35"/>
        <v xml:space="preserve"> </v>
      </c>
      <c r="AU35" s="544" t="str">
        <f t="shared" si="36"/>
        <v xml:space="preserve"> </v>
      </c>
      <c r="AV35" s="545" t="str">
        <f t="shared" si="37"/>
        <v xml:space="preserve"> </v>
      </c>
      <c r="AW35" s="195" t="str">
        <f t="shared" si="12"/>
        <v/>
      </c>
      <c r="AX35" s="165" t="str">
        <f t="shared" si="13"/>
        <v/>
      </c>
      <c r="AY35" s="192" t="str">
        <f t="shared" si="14"/>
        <v/>
      </c>
      <c r="AZ35" s="183" t="str">
        <f t="shared" si="15"/>
        <v/>
      </c>
      <c r="BA35" s="173" t="str">
        <f t="shared" si="16"/>
        <v/>
      </c>
      <c r="BB35" s="174" t="str">
        <f t="shared" si="17"/>
        <v/>
      </c>
      <c r="BC35" s="186" t="str">
        <f t="shared" si="38"/>
        <v/>
      </c>
      <c r="BD35" s="174" t="str">
        <f t="shared" si="18"/>
        <v/>
      </c>
      <c r="BE35" s="200" t="str">
        <f t="shared" si="19"/>
        <v/>
      </c>
      <c r="BF35" s="174" t="str">
        <f t="shared" si="20"/>
        <v/>
      </c>
      <c r="BG35" s="186" t="str">
        <f t="shared" si="21"/>
        <v/>
      </c>
      <c r="BH35" s="175" t="str">
        <f t="shared" si="22"/>
        <v/>
      </c>
      <c r="BI35" s="560"/>
      <c r="BJ35" s="57" t="s">
        <v>2784</v>
      </c>
      <c r="BK35" s="57" t="s">
        <v>2785</v>
      </c>
      <c r="BL35" s="57" t="s">
        <v>2786</v>
      </c>
      <c r="BM35" s="57" t="s">
        <v>443</v>
      </c>
      <c r="BN35" s="70" t="s">
        <v>444</v>
      </c>
      <c r="BO35" s="57" t="s">
        <v>445</v>
      </c>
      <c r="BP35" s="57" t="s">
        <v>446</v>
      </c>
      <c r="BQ35" s="57" t="s">
        <v>447</v>
      </c>
      <c r="BR35" s="66"/>
      <c r="BS35" s="57" t="s">
        <v>448</v>
      </c>
      <c r="BT35" s="353" t="s">
        <v>3443</v>
      </c>
      <c r="BU35" s="66"/>
      <c r="BV35" s="57" t="s">
        <v>449</v>
      </c>
      <c r="BW35" s="57" t="s">
        <v>450</v>
      </c>
      <c r="BX35" s="57" t="s">
        <v>451</v>
      </c>
      <c r="BY35" s="57" t="s">
        <v>452</v>
      </c>
      <c r="BZ35" s="66"/>
      <c r="CA35" s="57" t="s">
        <v>453</v>
      </c>
      <c r="CB35" s="57" t="s">
        <v>454</v>
      </c>
      <c r="CC35" s="57" t="s">
        <v>455</v>
      </c>
      <c r="CD35" s="57" t="s">
        <v>456</v>
      </c>
      <c r="CE35" s="67"/>
      <c r="CF35" s="67"/>
      <c r="CG35" s="67"/>
      <c r="CH35" s="67"/>
      <c r="CI35" s="66"/>
      <c r="CJ35" s="66"/>
      <c r="CK35" s="66"/>
      <c r="CL35" s="66"/>
      <c r="CM35" s="66"/>
      <c r="CN35" s="66"/>
      <c r="CO35" s="66"/>
      <c r="CP35" s="66"/>
      <c r="CQ35" s="66"/>
      <c r="CR35" s="66"/>
      <c r="CS35" s="66"/>
      <c r="CT35" s="66"/>
      <c r="CU35" s="66"/>
      <c r="CV35" s="66"/>
      <c r="CW35" s="66"/>
      <c r="CX35" s="66"/>
      <c r="CY35" s="66"/>
      <c r="CZ35" s="66"/>
      <c r="DA35" s="66"/>
      <c r="DB35" s="66"/>
      <c r="DC35" s="66"/>
      <c r="DD35" s="66"/>
      <c r="DE35" s="66"/>
      <c r="DF35" s="66"/>
      <c r="DG35" s="66"/>
      <c r="DH35" s="66"/>
      <c r="DI35" s="66"/>
      <c r="DJ35" s="66"/>
      <c r="DK35" s="66"/>
      <c r="DL35" s="66"/>
      <c r="DM35" s="66"/>
      <c r="DN35" s="66"/>
      <c r="DO35" s="66"/>
      <c r="DP35" s="66"/>
      <c r="DQ35" s="66"/>
      <c r="DR35" s="66"/>
      <c r="DS35" s="66"/>
      <c r="DT35" s="66"/>
      <c r="DU35" s="66"/>
      <c r="DV35" s="66"/>
      <c r="DW35" s="66"/>
      <c r="DX35" s="66"/>
      <c r="DY35" s="66"/>
      <c r="DZ35" s="66"/>
      <c r="EA35" s="66"/>
      <c r="EB35" s="66"/>
      <c r="EC35" s="66"/>
      <c r="ED35" s="66"/>
      <c r="EE35" s="66"/>
      <c r="EF35" s="66"/>
      <c r="EG35" s="66"/>
      <c r="EH35" s="66"/>
      <c r="EI35" s="66"/>
      <c r="EJ35" s="66"/>
    </row>
    <row r="36" spans="1:140" s="11" customFormat="1" ht="18.75" x14ac:dyDescent="0.3">
      <c r="A36" s="220"/>
      <c r="B36" s="221"/>
      <c r="C36" s="212">
        <v>29</v>
      </c>
      <c r="D36" s="204"/>
      <c r="E36" s="16"/>
      <c r="F36" s="17"/>
      <c r="G36" s="134"/>
      <c r="H36" s="135"/>
      <c r="I36" s="141"/>
      <c r="J36" s="25"/>
      <c r="K36" s="145"/>
      <c r="L36" s="28"/>
      <c r="M36" s="394"/>
      <c r="N36" s="158" t="str">
        <f t="shared" si="23"/>
        <v/>
      </c>
      <c r="O36" s="27"/>
      <c r="P36" s="27"/>
      <c r="Q36" s="27"/>
      <c r="R36" s="27"/>
      <c r="S36" s="27"/>
      <c r="T36" s="28"/>
      <c r="U36" s="29"/>
      <c r="V36" s="32"/>
      <c r="W36" s="317"/>
      <c r="X36" s="318"/>
      <c r="Y36" s="160">
        <f t="shared" si="7"/>
        <v>0</v>
      </c>
      <c r="Z36" s="159">
        <f t="shared" si="8"/>
        <v>0</v>
      </c>
      <c r="AA36" s="326"/>
      <c r="AB36" s="399">
        <f t="shared" si="31"/>
        <v>0</v>
      </c>
      <c r="AC36" s="370"/>
      <c r="AD36" s="225" t="str">
        <f t="shared" si="9"/>
        <v/>
      </c>
      <c r="AE36" s="367">
        <f t="shared" si="24"/>
        <v>0</v>
      </c>
      <c r="AF36" s="338"/>
      <c r="AG36" s="337"/>
      <c r="AH36" s="335"/>
      <c r="AI36" s="161">
        <f t="shared" si="10"/>
        <v>0</v>
      </c>
      <c r="AJ36" s="162">
        <f t="shared" si="11"/>
        <v>0</v>
      </c>
      <c r="AK36" s="163">
        <f t="shared" si="25"/>
        <v>0</v>
      </c>
      <c r="AL36" s="164">
        <f t="shared" si="26"/>
        <v>0</v>
      </c>
      <c r="AM36" s="164">
        <f t="shared" si="27"/>
        <v>0</v>
      </c>
      <c r="AN36" s="164">
        <f t="shared" si="28"/>
        <v>0</v>
      </c>
      <c r="AO36" s="164">
        <f t="shared" si="29"/>
        <v>0</v>
      </c>
      <c r="AP36" s="541" t="str">
        <f t="shared" si="32"/>
        <v xml:space="preserve"> </v>
      </c>
      <c r="AQ36" s="544" t="str">
        <f t="shared" si="30"/>
        <v xml:space="preserve"> </v>
      </c>
      <c r="AR36" s="544" t="str">
        <f t="shared" si="33"/>
        <v xml:space="preserve"> </v>
      </c>
      <c r="AS36" s="544" t="str">
        <f t="shared" si="34"/>
        <v xml:space="preserve"> </v>
      </c>
      <c r="AT36" s="544" t="str">
        <f t="shared" si="35"/>
        <v xml:space="preserve"> </v>
      </c>
      <c r="AU36" s="544" t="str">
        <f t="shared" si="36"/>
        <v xml:space="preserve"> </v>
      </c>
      <c r="AV36" s="545" t="str">
        <f t="shared" si="37"/>
        <v xml:space="preserve"> </v>
      </c>
      <c r="AW36" s="195" t="str">
        <f t="shared" si="12"/>
        <v/>
      </c>
      <c r="AX36" s="165" t="str">
        <f t="shared" si="13"/>
        <v/>
      </c>
      <c r="AY36" s="192" t="str">
        <f t="shared" si="14"/>
        <v/>
      </c>
      <c r="AZ36" s="183" t="str">
        <f t="shared" si="15"/>
        <v/>
      </c>
      <c r="BA36" s="173" t="str">
        <f t="shared" si="16"/>
        <v/>
      </c>
      <c r="BB36" s="174" t="str">
        <f t="shared" si="17"/>
        <v/>
      </c>
      <c r="BC36" s="186" t="str">
        <f t="shared" si="38"/>
        <v/>
      </c>
      <c r="BD36" s="174" t="str">
        <f t="shared" si="18"/>
        <v/>
      </c>
      <c r="BE36" s="200" t="str">
        <f t="shared" si="19"/>
        <v/>
      </c>
      <c r="BF36" s="174" t="str">
        <f t="shared" si="20"/>
        <v/>
      </c>
      <c r="BG36" s="186" t="str">
        <f t="shared" si="21"/>
        <v/>
      </c>
      <c r="BH36" s="175" t="str">
        <f t="shared" si="22"/>
        <v/>
      </c>
      <c r="BI36" s="560"/>
      <c r="BJ36" s="57" t="s">
        <v>2787</v>
      </c>
      <c r="BK36" s="57" t="s">
        <v>2788</v>
      </c>
      <c r="BL36" s="57" t="s">
        <v>2789</v>
      </c>
      <c r="BM36" s="57" t="s">
        <v>457</v>
      </c>
      <c r="BN36" s="70" t="s">
        <v>458</v>
      </c>
      <c r="BO36" s="57" t="s">
        <v>459</v>
      </c>
      <c r="BP36" s="57" t="s">
        <v>460</v>
      </c>
      <c r="BQ36" s="57" t="s">
        <v>461</v>
      </c>
      <c r="BR36" s="66"/>
      <c r="BS36" s="57" t="s">
        <v>462</v>
      </c>
      <c r="BT36" s="353" t="s">
        <v>3305</v>
      </c>
      <c r="BU36" s="66"/>
      <c r="BV36" s="57" t="s">
        <v>463</v>
      </c>
      <c r="BW36" s="57" t="s">
        <v>464</v>
      </c>
      <c r="BX36" s="57" t="s">
        <v>465</v>
      </c>
      <c r="BY36" s="57" t="s">
        <v>466</v>
      </c>
      <c r="BZ36" s="66"/>
      <c r="CA36" s="57" t="s">
        <v>467</v>
      </c>
      <c r="CB36" s="57" t="s">
        <v>468</v>
      </c>
      <c r="CC36" s="57" t="s">
        <v>469</v>
      </c>
      <c r="CD36" s="57" t="s">
        <v>470</v>
      </c>
      <c r="CE36" s="67"/>
      <c r="CF36" s="67"/>
      <c r="CG36" s="67"/>
      <c r="CH36" s="67"/>
      <c r="CI36" s="66"/>
      <c r="CJ36" s="66"/>
      <c r="CK36" s="66"/>
      <c r="CL36" s="66"/>
      <c r="CM36" s="66"/>
      <c r="CN36" s="66"/>
      <c r="CO36" s="66"/>
      <c r="CP36" s="66"/>
      <c r="CQ36" s="66"/>
      <c r="CR36" s="66"/>
      <c r="CS36" s="66"/>
      <c r="CT36" s="66"/>
      <c r="CU36" s="66"/>
      <c r="CV36" s="66"/>
      <c r="CW36" s="66"/>
      <c r="CX36" s="66"/>
      <c r="CY36" s="66"/>
      <c r="CZ36" s="66"/>
      <c r="DA36" s="66"/>
      <c r="DB36" s="66"/>
      <c r="DC36" s="66"/>
      <c r="DD36" s="66"/>
      <c r="DE36" s="66"/>
      <c r="DF36" s="66"/>
      <c r="DG36" s="66"/>
      <c r="DH36" s="66"/>
      <c r="DI36" s="66"/>
      <c r="DJ36" s="66"/>
      <c r="DK36" s="66"/>
      <c r="DL36" s="66"/>
      <c r="DM36" s="66"/>
      <c r="DN36" s="66"/>
      <c r="DO36" s="66"/>
      <c r="DP36" s="66"/>
      <c r="DQ36" s="66"/>
      <c r="DR36" s="66"/>
      <c r="DS36" s="66"/>
      <c r="DT36" s="66"/>
      <c r="DU36" s="66"/>
      <c r="DV36" s="66"/>
      <c r="DW36" s="66"/>
      <c r="DX36" s="66"/>
      <c r="DY36" s="66"/>
      <c r="DZ36" s="66"/>
      <c r="EA36" s="66"/>
      <c r="EB36" s="66"/>
      <c r="EC36" s="66"/>
      <c r="ED36" s="66"/>
      <c r="EE36" s="66"/>
      <c r="EF36" s="66"/>
      <c r="EG36" s="66"/>
      <c r="EH36" s="66"/>
      <c r="EI36" s="66"/>
      <c r="EJ36" s="66"/>
    </row>
    <row r="37" spans="1:140" s="11" customFormat="1" ht="18" customHeight="1" x14ac:dyDescent="0.3">
      <c r="A37" s="220"/>
      <c r="B37" s="221"/>
      <c r="C37" s="213">
        <v>30</v>
      </c>
      <c r="D37" s="204"/>
      <c r="E37" s="16"/>
      <c r="F37" s="17"/>
      <c r="G37" s="134"/>
      <c r="H37" s="135"/>
      <c r="I37" s="141"/>
      <c r="J37" s="25"/>
      <c r="K37" s="145"/>
      <c r="L37" s="28"/>
      <c r="M37" s="394"/>
      <c r="N37" s="158" t="str">
        <f t="shared" si="23"/>
        <v/>
      </c>
      <c r="O37" s="27"/>
      <c r="P37" s="27"/>
      <c r="Q37" s="27"/>
      <c r="R37" s="27"/>
      <c r="S37" s="27"/>
      <c r="T37" s="28"/>
      <c r="U37" s="29"/>
      <c r="V37" s="32"/>
      <c r="W37" s="317"/>
      <c r="X37" s="318"/>
      <c r="Y37" s="160">
        <f t="shared" si="7"/>
        <v>0</v>
      </c>
      <c r="Z37" s="159">
        <f t="shared" si="8"/>
        <v>0</v>
      </c>
      <c r="AA37" s="326"/>
      <c r="AB37" s="399">
        <f t="shared" si="31"/>
        <v>0</v>
      </c>
      <c r="AC37" s="370"/>
      <c r="AD37" s="225" t="str">
        <f t="shared" si="9"/>
        <v/>
      </c>
      <c r="AE37" s="367">
        <f t="shared" si="24"/>
        <v>0</v>
      </c>
      <c r="AF37" s="338"/>
      <c r="AG37" s="337"/>
      <c r="AH37" s="335"/>
      <c r="AI37" s="161">
        <f t="shared" si="10"/>
        <v>0</v>
      </c>
      <c r="AJ37" s="162">
        <f t="shared" si="11"/>
        <v>0</v>
      </c>
      <c r="AK37" s="163">
        <f t="shared" si="25"/>
        <v>0</v>
      </c>
      <c r="AL37" s="164">
        <f t="shared" si="26"/>
        <v>0</v>
      </c>
      <c r="AM37" s="164">
        <f t="shared" si="27"/>
        <v>0</v>
      </c>
      <c r="AN37" s="164">
        <f t="shared" si="28"/>
        <v>0</v>
      </c>
      <c r="AO37" s="164">
        <f t="shared" si="29"/>
        <v>0</v>
      </c>
      <c r="AP37" s="541" t="str">
        <f t="shared" si="32"/>
        <v xml:space="preserve"> </v>
      </c>
      <c r="AQ37" s="544" t="str">
        <f t="shared" si="30"/>
        <v xml:space="preserve"> </v>
      </c>
      <c r="AR37" s="544" t="str">
        <f t="shared" si="33"/>
        <v xml:space="preserve"> </v>
      </c>
      <c r="AS37" s="544" t="str">
        <f t="shared" si="34"/>
        <v xml:space="preserve"> </v>
      </c>
      <c r="AT37" s="544" t="str">
        <f t="shared" si="35"/>
        <v xml:space="preserve"> </v>
      </c>
      <c r="AU37" s="544" t="str">
        <f t="shared" si="36"/>
        <v xml:space="preserve"> </v>
      </c>
      <c r="AV37" s="545" t="str">
        <f t="shared" si="37"/>
        <v xml:space="preserve"> </v>
      </c>
      <c r="AW37" s="195" t="str">
        <f t="shared" si="12"/>
        <v/>
      </c>
      <c r="AX37" s="165" t="str">
        <f t="shared" si="13"/>
        <v/>
      </c>
      <c r="AY37" s="192" t="str">
        <f t="shared" si="14"/>
        <v/>
      </c>
      <c r="AZ37" s="183" t="str">
        <f t="shared" si="15"/>
        <v/>
      </c>
      <c r="BA37" s="173" t="str">
        <f t="shared" si="16"/>
        <v/>
      </c>
      <c r="BB37" s="174" t="str">
        <f t="shared" si="17"/>
        <v/>
      </c>
      <c r="BC37" s="186" t="str">
        <f t="shared" si="38"/>
        <v/>
      </c>
      <c r="BD37" s="174" t="str">
        <f t="shared" si="18"/>
        <v/>
      </c>
      <c r="BE37" s="200" t="str">
        <f t="shared" si="19"/>
        <v/>
      </c>
      <c r="BF37" s="174" t="str">
        <f t="shared" si="20"/>
        <v/>
      </c>
      <c r="BG37" s="186" t="str">
        <f t="shared" si="21"/>
        <v/>
      </c>
      <c r="BH37" s="175" t="str">
        <f t="shared" si="22"/>
        <v/>
      </c>
      <c r="BI37" s="560"/>
      <c r="BJ37" s="57" t="s">
        <v>2790</v>
      </c>
      <c r="BK37" s="57" t="s">
        <v>2791</v>
      </c>
      <c r="BL37" s="57" t="s">
        <v>2792</v>
      </c>
      <c r="BM37" s="57" t="s">
        <v>471</v>
      </c>
      <c r="BN37" s="70" t="s">
        <v>472</v>
      </c>
      <c r="BO37" s="57" t="s">
        <v>473</v>
      </c>
      <c r="BP37" s="57" t="s">
        <v>474</v>
      </c>
      <c r="BQ37" s="57" t="s">
        <v>475</v>
      </c>
      <c r="BR37" s="66"/>
      <c r="BS37" s="57" t="s">
        <v>476</v>
      </c>
      <c r="BT37" s="353" t="s">
        <v>3306</v>
      </c>
      <c r="BU37" s="66"/>
      <c r="BV37" s="57" t="s">
        <v>477</v>
      </c>
      <c r="BW37" s="57" t="s">
        <v>478</v>
      </c>
      <c r="BX37" s="57" t="s">
        <v>479</v>
      </c>
      <c r="BY37" s="57" t="s">
        <v>480</v>
      </c>
      <c r="BZ37" s="66"/>
      <c r="CA37" s="57" t="s">
        <v>481</v>
      </c>
      <c r="CB37" s="57" t="s">
        <v>482</v>
      </c>
      <c r="CC37" s="57" t="s">
        <v>483</v>
      </c>
      <c r="CD37" s="57" t="s">
        <v>484</v>
      </c>
      <c r="CE37" s="67"/>
      <c r="CF37" s="67"/>
      <c r="CG37" s="67"/>
      <c r="CH37" s="67"/>
      <c r="CI37" s="66"/>
      <c r="CJ37" s="66"/>
      <c r="CK37" s="66"/>
      <c r="CL37" s="66"/>
      <c r="CM37" s="66"/>
      <c r="CN37" s="66"/>
      <c r="CO37" s="66"/>
      <c r="CP37" s="66"/>
      <c r="CQ37" s="66"/>
      <c r="CR37" s="66"/>
      <c r="CS37" s="66"/>
      <c r="CT37" s="66"/>
      <c r="CU37" s="66"/>
      <c r="CV37" s="66"/>
      <c r="CW37" s="66"/>
      <c r="CX37" s="66"/>
      <c r="CY37" s="66"/>
      <c r="CZ37" s="66"/>
      <c r="DA37" s="66"/>
      <c r="DB37" s="66"/>
      <c r="DC37" s="66"/>
      <c r="DD37" s="66"/>
      <c r="DE37" s="66"/>
      <c r="DF37" s="66"/>
      <c r="DG37" s="66"/>
      <c r="DH37" s="66"/>
      <c r="DI37" s="66"/>
      <c r="DJ37" s="66"/>
      <c r="DK37" s="66"/>
      <c r="DL37" s="66"/>
      <c r="DM37" s="66"/>
      <c r="DN37" s="66"/>
      <c r="DO37" s="66"/>
      <c r="DP37" s="66"/>
      <c r="DQ37" s="66"/>
      <c r="DR37" s="66"/>
      <c r="DS37" s="66"/>
      <c r="DT37" s="66"/>
      <c r="DU37" s="66"/>
      <c r="DV37" s="66"/>
      <c r="DW37" s="66"/>
      <c r="DX37" s="66"/>
      <c r="DY37" s="66"/>
      <c r="DZ37" s="66"/>
      <c r="EA37" s="66"/>
      <c r="EB37" s="66"/>
      <c r="EC37" s="66"/>
      <c r="ED37" s="66"/>
      <c r="EE37" s="66"/>
      <c r="EF37" s="66"/>
      <c r="EG37" s="66"/>
      <c r="EH37" s="66"/>
      <c r="EI37" s="66"/>
      <c r="EJ37" s="66"/>
    </row>
    <row r="38" spans="1:140" s="11" customFormat="1" ht="18.75" x14ac:dyDescent="0.3">
      <c r="A38" s="220"/>
      <c r="B38" s="221"/>
      <c r="C38" s="212">
        <v>31</v>
      </c>
      <c r="D38" s="204"/>
      <c r="E38" s="16"/>
      <c r="F38" s="17"/>
      <c r="G38" s="134"/>
      <c r="H38" s="135"/>
      <c r="I38" s="141"/>
      <c r="J38" s="25"/>
      <c r="K38" s="145"/>
      <c r="L38" s="28"/>
      <c r="M38" s="394"/>
      <c r="N38" s="158" t="str">
        <f t="shared" si="23"/>
        <v/>
      </c>
      <c r="O38" s="27"/>
      <c r="P38" s="27"/>
      <c r="Q38" s="27"/>
      <c r="R38" s="27"/>
      <c r="S38" s="27"/>
      <c r="T38" s="28"/>
      <c r="U38" s="29"/>
      <c r="V38" s="32"/>
      <c r="W38" s="317"/>
      <c r="X38" s="318"/>
      <c r="Y38" s="160">
        <f t="shared" si="7"/>
        <v>0</v>
      </c>
      <c r="Z38" s="159">
        <f t="shared" si="8"/>
        <v>0</v>
      </c>
      <c r="AA38" s="326"/>
      <c r="AB38" s="399">
        <f t="shared" si="31"/>
        <v>0</v>
      </c>
      <c r="AC38" s="370"/>
      <c r="AD38" s="225" t="str">
        <f t="shared" si="9"/>
        <v/>
      </c>
      <c r="AE38" s="367">
        <f t="shared" si="24"/>
        <v>0</v>
      </c>
      <c r="AF38" s="338"/>
      <c r="AG38" s="337"/>
      <c r="AH38" s="335"/>
      <c r="AI38" s="161">
        <f t="shared" si="10"/>
        <v>0</v>
      </c>
      <c r="AJ38" s="162">
        <f t="shared" si="11"/>
        <v>0</v>
      </c>
      <c r="AK38" s="163">
        <f t="shared" si="25"/>
        <v>0</v>
      </c>
      <c r="AL38" s="164">
        <f t="shared" si="26"/>
        <v>0</v>
      </c>
      <c r="AM38" s="164">
        <f t="shared" si="27"/>
        <v>0</v>
      </c>
      <c r="AN38" s="164">
        <f t="shared" si="28"/>
        <v>0</v>
      </c>
      <c r="AO38" s="164">
        <f t="shared" si="29"/>
        <v>0</v>
      </c>
      <c r="AP38" s="541" t="str">
        <f t="shared" si="32"/>
        <v xml:space="preserve"> </v>
      </c>
      <c r="AQ38" s="544" t="str">
        <f t="shared" si="30"/>
        <v xml:space="preserve"> </v>
      </c>
      <c r="AR38" s="544" t="str">
        <f t="shared" si="33"/>
        <v xml:space="preserve"> </v>
      </c>
      <c r="AS38" s="544" t="str">
        <f t="shared" si="34"/>
        <v xml:space="preserve"> </v>
      </c>
      <c r="AT38" s="544" t="str">
        <f t="shared" si="35"/>
        <v xml:space="preserve"> </v>
      </c>
      <c r="AU38" s="544" t="str">
        <f t="shared" si="36"/>
        <v xml:space="preserve"> </v>
      </c>
      <c r="AV38" s="545" t="str">
        <f t="shared" si="37"/>
        <v xml:space="preserve"> </v>
      </c>
      <c r="AW38" s="195" t="str">
        <f t="shared" si="12"/>
        <v/>
      </c>
      <c r="AX38" s="165" t="str">
        <f t="shared" si="13"/>
        <v/>
      </c>
      <c r="AY38" s="192" t="str">
        <f t="shared" si="14"/>
        <v/>
      </c>
      <c r="AZ38" s="183" t="str">
        <f t="shared" si="15"/>
        <v/>
      </c>
      <c r="BA38" s="173" t="str">
        <f t="shared" si="16"/>
        <v/>
      </c>
      <c r="BB38" s="174" t="str">
        <f t="shared" si="17"/>
        <v/>
      </c>
      <c r="BC38" s="186" t="str">
        <f t="shared" si="38"/>
        <v/>
      </c>
      <c r="BD38" s="174" t="str">
        <f t="shared" si="18"/>
        <v/>
      </c>
      <c r="BE38" s="200" t="str">
        <f t="shared" si="19"/>
        <v/>
      </c>
      <c r="BF38" s="174" t="str">
        <f t="shared" si="20"/>
        <v/>
      </c>
      <c r="BG38" s="186" t="str">
        <f t="shared" si="21"/>
        <v/>
      </c>
      <c r="BH38" s="175" t="str">
        <f t="shared" si="22"/>
        <v/>
      </c>
      <c r="BI38" s="560"/>
      <c r="BJ38" s="57" t="s">
        <v>2793</v>
      </c>
      <c r="BK38" s="57" t="s">
        <v>2794</v>
      </c>
      <c r="BL38" s="57" t="s">
        <v>2795</v>
      </c>
      <c r="BM38" s="57" t="s">
        <v>485</v>
      </c>
      <c r="BN38" s="70" t="s">
        <v>498</v>
      </c>
      <c r="BO38" s="57" t="s">
        <v>487</v>
      </c>
      <c r="BP38" s="57" t="s">
        <v>488</v>
      </c>
      <c r="BQ38" s="57" t="s">
        <v>489</v>
      </c>
      <c r="BR38" s="66"/>
      <c r="BS38" s="57" t="s">
        <v>312</v>
      </c>
      <c r="BT38" s="353" t="s">
        <v>3307</v>
      </c>
      <c r="BU38" s="66"/>
      <c r="BV38" s="57" t="s">
        <v>490</v>
      </c>
      <c r="BW38" s="57" t="s">
        <v>491</v>
      </c>
      <c r="BX38" s="57" t="s">
        <v>492</v>
      </c>
      <c r="BY38" s="57" t="s">
        <v>493</v>
      </c>
      <c r="BZ38" s="66"/>
      <c r="CA38" s="57" t="s">
        <v>494</v>
      </c>
      <c r="CB38" s="57" t="s">
        <v>454</v>
      </c>
      <c r="CC38" s="57" t="s">
        <v>495</v>
      </c>
      <c r="CD38" s="57" t="s">
        <v>496</v>
      </c>
      <c r="CE38" s="67"/>
      <c r="CF38" s="67"/>
      <c r="CG38" s="67"/>
      <c r="CH38" s="67"/>
      <c r="CI38" s="66"/>
      <c r="CJ38" s="66"/>
      <c r="CK38" s="66"/>
      <c r="CL38" s="66"/>
      <c r="CM38" s="66"/>
      <c r="CN38" s="66"/>
      <c r="CO38" s="66"/>
      <c r="CP38" s="66"/>
      <c r="CQ38" s="66"/>
      <c r="CR38" s="66"/>
      <c r="CS38" s="66"/>
      <c r="CT38" s="66"/>
      <c r="CU38" s="66"/>
      <c r="CV38" s="66"/>
      <c r="CW38" s="66"/>
      <c r="CX38" s="66"/>
      <c r="CY38" s="66"/>
      <c r="CZ38" s="66"/>
      <c r="DA38" s="66"/>
      <c r="DB38" s="66"/>
      <c r="DC38" s="66"/>
      <c r="DD38" s="66"/>
      <c r="DE38" s="66"/>
      <c r="DF38" s="66"/>
      <c r="DG38" s="66"/>
      <c r="DH38" s="66"/>
      <c r="DI38" s="66"/>
      <c r="DJ38" s="66"/>
      <c r="DK38" s="66"/>
      <c r="DL38" s="66"/>
      <c r="DM38" s="66"/>
      <c r="DN38" s="66"/>
      <c r="DO38" s="66"/>
      <c r="DP38" s="66"/>
      <c r="DQ38" s="66"/>
      <c r="DR38" s="66"/>
      <c r="DS38" s="66"/>
      <c r="DT38" s="66"/>
      <c r="DU38" s="66"/>
      <c r="DV38" s="66"/>
      <c r="DW38" s="66"/>
      <c r="DX38" s="66"/>
      <c r="DY38" s="66"/>
      <c r="DZ38" s="66"/>
      <c r="EA38" s="66"/>
      <c r="EB38" s="66"/>
      <c r="EC38" s="66"/>
      <c r="ED38" s="66"/>
      <c r="EE38" s="66"/>
      <c r="EF38" s="66"/>
      <c r="EG38" s="66"/>
      <c r="EH38" s="66"/>
      <c r="EI38" s="66"/>
      <c r="EJ38" s="66"/>
    </row>
    <row r="39" spans="1:140" s="11" customFormat="1" ht="18.75" x14ac:dyDescent="0.3">
      <c r="A39" s="220"/>
      <c r="B39" s="221"/>
      <c r="C39" s="213">
        <v>32</v>
      </c>
      <c r="D39" s="206"/>
      <c r="E39" s="18"/>
      <c r="F39" s="17"/>
      <c r="G39" s="134"/>
      <c r="H39" s="135"/>
      <c r="I39" s="141"/>
      <c r="J39" s="25"/>
      <c r="K39" s="145"/>
      <c r="L39" s="28"/>
      <c r="M39" s="394"/>
      <c r="N39" s="158" t="str">
        <f t="shared" si="23"/>
        <v/>
      </c>
      <c r="O39" s="27"/>
      <c r="P39" s="27"/>
      <c r="Q39" s="27"/>
      <c r="R39" s="27"/>
      <c r="S39" s="27"/>
      <c r="T39" s="28"/>
      <c r="U39" s="29"/>
      <c r="V39" s="32"/>
      <c r="W39" s="317"/>
      <c r="X39" s="318"/>
      <c r="Y39" s="160">
        <f t="shared" si="7"/>
        <v>0</v>
      </c>
      <c r="Z39" s="159">
        <f t="shared" si="8"/>
        <v>0</v>
      </c>
      <c r="AA39" s="326"/>
      <c r="AB39" s="399">
        <f t="shared" si="31"/>
        <v>0</v>
      </c>
      <c r="AC39" s="370"/>
      <c r="AD39" s="225" t="str">
        <f t="shared" si="9"/>
        <v/>
      </c>
      <c r="AE39" s="367">
        <f t="shared" si="24"/>
        <v>0</v>
      </c>
      <c r="AF39" s="338"/>
      <c r="AG39" s="337"/>
      <c r="AH39" s="335"/>
      <c r="AI39" s="161">
        <f t="shared" si="10"/>
        <v>0</v>
      </c>
      <c r="AJ39" s="162">
        <f t="shared" si="11"/>
        <v>0</v>
      </c>
      <c r="AK39" s="163">
        <f t="shared" si="25"/>
        <v>0</v>
      </c>
      <c r="AL39" s="164">
        <f t="shared" si="26"/>
        <v>0</v>
      </c>
      <c r="AM39" s="164">
        <f t="shared" si="27"/>
        <v>0</v>
      </c>
      <c r="AN39" s="164">
        <f t="shared" si="28"/>
        <v>0</v>
      </c>
      <c r="AO39" s="164">
        <f t="shared" si="29"/>
        <v>0</v>
      </c>
      <c r="AP39" s="541" t="str">
        <f t="shared" si="32"/>
        <v xml:space="preserve"> </v>
      </c>
      <c r="AQ39" s="544" t="str">
        <f t="shared" si="30"/>
        <v xml:space="preserve"> </v>
      </c>
      <c r="AR39" s="544" t="str">
        <f t="shared" si="33"/>
        <v xml:space="preserve"> </v>
      </c>
      <c r="AS39" s="544" t="str">
        <f t="shared" si="34"/>
        <v xml:space="preserve"> </v>
      </c>
      <c r="AT39" s="544" t="str">
        <f t="shared" si="35"/>
        <v xml:space="preserve"> </v>
      </c>
      <c r="AU39" s="544" t="str">
        <f t="shared" si="36"/>
        <v xml:space="preserve"> </v>
      </c>
      <c r="AV39" s="545" t="str">
        <f t="shared" si="37"/>
        <v xml:space="preserve"> </v>
      </c>
      <c r="AW39" s="195" t="str">
        <f t="shared" si="12"/>
        <v/>
      </c>
      <c r="AX39" s="165" t="str">
        <f t="shared" si="13"/>
        <v/>
      </c>
      <c r="AY39" s="192" t="str">
        <f t="shared" si="14"/>
        <v/>
      </c>
      <c r="AZ39" s="183" t="str">
        <f t="shared" si="15"/>
        <v/>
      </c>
      <c r="BA39" s="173" t="str">
        <f t="shared" si="16"/>
        <v/>
      </c>
      <c r="BB39" s="174" t="str">
        <f t="shared" si="17"/>
        <v/>
      </c>
      <c r="BC39" s="186" t="str">
        <f t="shared" si="38"/>
        <v/>
      </c>
      <c r="BD39" s="174" t="str">
        <f t="shared" si="18"/>
        <v/>
      </c>
      <c r="BE39" s="200" t="str">
        <f t="shared" si="19"/>
        <v/>
      </c>
      <c r="BF39" s="174" t="str">
        <f t="shared" si="20"/>
        <v/>
      </c>
      <c r="BG39" s="186" t="str">
        <f t="shared" si="21"/>
        <v/>
      </c>
      <c r="BH39" s="175" t="str">
        <f t="shared" si="22"/>
        <v/>
      </c>
      <c r="BI39" s="560"/>
      <c r="BJ39" s="57" t="s">
        <v>2796</v>
      </c>
      <c r="BK39" s="57" t="s">
        <v>2797</v>
      </c>
      <c r="BL39" s="57" t="s">
        <v>2798</v>
      </c>
      <c r="BM39" s="57" t="s">
        <v>497</v>
      </c>
      <c r="BN39" s="70" t="s">
        <v>511</v>
      </c>
      <c r="BO39" s="57" t="s">
        <v>499</v>
      </c>
      <c r="BP39" s="57" t="s">
        <v>500</v>
      </c>
      <c r="BQ39" s="57" t="s">
        <v>501</v>
      </c>
      <c r="BR39" s="66"/>
      <c r="BS39" s="57" t="s">
        <v>502</v>
      </c>
      <c r="BT39" s="353" t="s">
        <v>3308</v>
      </c>
      <c r="BU39" s="66"/>
      <c r="BV39" s="57" t="s">
        <v>503</v>
      </c>
      <c r="BW39" s="57" t="s">
        <v>504</v>
      </c>
      <c r="BX39" s="57" t="s">
        <v>505</v>
      </c>
      <c r="BY39" s="57" t="s">
        <v>506</v>
      </c>
      <c r="BZ39" s="66"/>
      <c r="CA39" s="57" t="s">
        <v>507</v>
      </c>
      <c r="CB39" s="57" t="s">
        <v>468</v>
      </c>
      <c r="CC39" s="57" t="s">
        <v>508</v>
      </c>
      <c r="CD39" s="57" t="s">
        <v>509</v>
      </c>
      <c r="CE39" s="67"/>
      <c r="CF39" s="67"/>
      <c r="CG39" s="67"/>
      <c r="CH39" s="67"/>
      <c r="CI39" s="66"/>
      <c r="CJ39" s="66"/>
      <c r="CK39" s="66"/>
      <c r="CL39" s="66"/>
      <c r="CM39" s="66"/>
      <c r="CN39" s="66"/>
      <c r="CO39" s="66"/>
      <c r="CP39" s="66"/>
      <c r="CQ39" s="66"/>
      <c r="CR39" s="66"/>
      <c r="CS39" s="66"/>
      <c r="CT39" s="66"/>
      <c r="CU39" s="66"/>
      <c r="CV39" s="66"/>
      <c r="CW39" s="66"/>
      <c r="CX39" s="66"/>
      <c r="CY39" s="66"/>
      <c r="CZ39" s="66"/>
      <c r="DA39" s="66"/>
      <c r="DB39" s="66"/>
      <c r="DC39" s="66"/>
      <c r="DD39" s="66"/>
      <c r="DE39" s="66"/>
      <c r="DF39" s="66"/>
      <c r="DG39" s="66"/>
      <c r="DH39" s="66"/>
      <c r="DI39" s="66"/>
      <c r="DJ39" s="66"/>
      <c r="DK39" s="66"/>
      <c r="DL39" s="66"/>
      <c r="DM39" s="66"/>
      <c r="DN39" s="66"/>
      <c r="DO39" s="66"/>
      <c r="DP39" s="66"/>
      <c r="DQ39" s="66"/>
      <c r="DR39" s="66"/>
      <c r="DS39" s="66"/>
      <c r="DT39" s="66"/>
      <c r="DU39" s="66"/>
      <c r="DV39" s="66"/>
      <c r="DW39" s="66"/>
      <c r="DX39" s="66"/>
      <c r="DY39" s="66"/>
      <c r="DZ39" s="66"/>
      <c r="EA39" s="66"/>
      <c r="EB39" s="66"/>
      <c r="EC39" s="66"/>
      <c r="ED39" s="66"/>
      <c r="EE39" s="66"/>
      <c r="EF39" s="66"/>
      <c r="EG39" s="66"/>
      <c r="EH39" s="66"/>
      <c r="EI39" s="66"/>
      <c r="EJ39" s="66"/>
    </row>
    <row r="40" spans="1:140" s="11" customFormat="1" ht="18.75" x14ac:dyDescent="0.3">
      <c r="A40" s="220"/>
      <c r="B40" s="221"/>
      <c r="C40" s="213">
        <v>33</v>
      </c>
      <c r="D40" s="204"/>
      <c r="E40" s="16"/>
      <c r="F40" s="17"/>
      <c r="G40" s="134"/>
      <c r="H40" s="135"/>
      <c r="I40" s="141"/>
      <c r="J40" s="25"/>
      <c r="K40" s="145"/>
      <c r="L40" s="28"/>
      <c r="M40" s="394"/>
      <c r="N40" s="158" t="str">
        <f t="shared" si="23"/>
        <v/>
      </c>
      <c r="O40" s="27"/>
      <c r="P40" s="27"/>
      <c r="Q40" s="27"/>
      <c r="R40" s="27"/>
      <c r="S40" s="27"/>
      <c r="T40" s="28"/>
      <c r="U40" s="29"/>
      <c r="V40" s="32"/>
      <c r="W40" s="317"/>
      <c r="X40" s="318"/>
      <c r="Y40" s="160">
        <f t="shared" si="7"/>
        <v>0</v>
      </c>
      <c r="Z40" s="159">
        <f t="shared" si="8"/>
        <v>0</v>
      </c>
      <c r="AA40" s="326"/>
      <c r="AB40" s="399">
        <f t="shared" si="31"/>
        <v>0</v>
      </c>
      <c r="AC40" s="370"/>
      <c r="AD40" s="225" t="str">
        <f t="shared" si="9"/>
        <v/>
      </c>
      <c r="AE40" s="367">
        <f t="shared" si="24"/>
        <v>0</v>
      </c>
      <c r="AF40" s="338"/>
      <c r="AG40" s="337"/>
      <c r="AH40" s="335"/>
      <c r="AI40" s="161">
        <f t="shared" si="10"/>
        <v>0</v>
      </c>
      <c r="AJ40" s="162">
        <f t="shared" si="11"/>
        <v>0</v>
      </c>
      <c r="AK40" s="163">
        <f t="shared" si="25"/>
        <v>0</v>
      </c>
      <c r="AL40" s="164">
        <f t="shared" si="26"/>
        <v>0</v>
      </c>
      <c r="AM40" s="164">
        <f t="shared" si="27"/>
        <v>0</v>
      </c>
      <c r="AN40" s="164">
        <f t="shared" si="28"/>
        <v>0</v>
      </c>
      <c r="AO40" s="164">
        <f t="shared" si="29"/>
        <v>0</v>
      </c>
      <c r="AP40" s="541" t="str">
        <f t="shared" si="32"/>
        <v xml:space="preserve"> </v>
      </c>
      <c r="AQ40" s="544" t="str">
        <f t="shared" si="30"/>
        <v xml:space="preserve"> </v>
      </c>
      <c r="AR40" s="544" t="str">
        <f t="shared" si="33"/>
        <v xml:space="preserve"> </v>
      </c>
      <c r="AS40" s="544" t="str">
        <f t="shared" si="34"/>
        <v xml:space="preserve"> </v>
      </c>
      <c r="AT40" s="544" t="str">
        <f t="shared" si="35"/>
        <v xml:space="preserve"> </v>
      </c>
      <c r="AU40" s="544" t="str">
        <f t="shared" si="36"/>
        <v xml:space="preserve"> </v>
      </c>
      <c r="AV40" s="545" t="str">
        <f t="shared" si="37"/>
        <v xml:space="preserve"> </v>
      </c>
      <c r="AW40" s="195" t="str">
        <f t="shared" si="12"/>
        <v/>
      </c>
      <c r="AX40" s="165" t="str">
        <f t="shared" si="13"/>
        <v/>
      </c>
      <c r="AY40" s="192" t="str">
        <f t="shared" si="14"/>
        <v/>
      </c>
      <c r="AZ40" s="183" t="str">
        <f t="shared" si="15"/>
        <v/>
      </c>
      <c r="BA40" s="173" t="str">
        <f t="shared" si="16"/>
        <v/>
      </c>
      <c r="BB40" s="174" t="str">
        <f t="shared" si="17"/>
        <v/>
      </c>
      <c r="BC40" s="186" t="str">
        <f t="shared" si="38"/>
        <v/>
      </c>
      <c r="BD40" s="174" t="str">
        <f t="shared" si="18"/>
        <v/>
      </c>
      <c r="BE40" s="200" t="str">
        <f t="shared" si="19"/>
        <v/>
      </c>
      <c r="BF40" s="174" t="str">
        <f t="shared" si="20"/>
        <v/>
      </c>
      <c r="BG40" s="186" t="str">
        <f t="shared" si="21"/>
        <v/>
      </c>
      <c r="BH40" s="175" t="str">
        <f t="shared" si="22"/>
        <v/>
      </c>
      <c r="BI40" s="560"/>
      <c r="BJ40" s="57" t="s">
        <v>2799</v>
      </c>
      <c r="BK40" s="57" t="s">
        <v>2800</v>
      </c>
      <c r="BL40" s="57" t="s">
        <v>2801</v>
      </c>
      <c r="BM40" s="57" t="s">
        <v>510</v>
      </c>
      <c r="BN40" s="70" t="s">
        <v>524</v>
      </c>
      <c r="BO40" s="57" t="s">
        <v>512</v>
      </c>
      <c r="BP40" s="57" t="s">
        <v>513</v>
      </c>
      <c r="BQ40" s="57" t="s">
        <v>514</v>
      </c>
      <c r="BR40" s="66"/>
      <c r="BS40" s="57" t="s">
        <v>515</v>
      </c>
      <c r="BT40" s="353" t="s">
        <v>3309</v>
      </c>
      <c r="BU40" s="66"/>
      <c r="BV40" s="57" t="s">
        <v>516</v>
      </c>
      <c r="BW40" s="57" t="s">
        <v>342</v>
      </c>
      <c r="BX40" s="57" t="s">
        <v>517</v>
      </c>
      <c r="BY40" s="57" t="s">
        <v>518</v>
      </c>
      <c r="BZ40" s="66"/>
      <c r="CA40" s="57" t="s">
        <v>519</v>
      </c>
      <c r="CB40" s="57" t="s">
        <v>520</v>
      </c>
      <c r="CC40" s="57" t="s">
        <v>521</v>
      </c>
      <c r="CD40" s="57" t="s">
        <v>522</v>
      </c>
      <c r="CE40" s="67"/>
      <c r="CF40" s="67"/>
      <c r="CG40" s="67"/>
      <c r="CH40" s="67"/>
      <c r="CI40" s="66"/>
      <c r="CJ40" s="66"/>
      <c r="CK40" s="66"/>
      <c r="CL40" s="66"/>
      <c r="CM40" s="66"/>
      <c r="CN40" s="66"/>
      <c r="CO40" s="66"/>
      <c r="CP40" s="66"/>
      <c r="CQ40" s="66"/>
      <c r="CR40" s="66"/>
      <c r="CS40" s="66"/>
      <c r="CT40" s="66"/>
      <c r="CU40" s="66"/>
      <c r="CV40" s="66"/>
      <c r="CW40" s="66"/>
      <c r="CX40" s="66"/>
      <c r="CY40" s="66"/>
      <c r="CZ40" s="66"/>
      <c r="DA40" s="66"/>
      <c r="DB40" s="66"/>
      <c r="DC40" s="66"/>
      <c r="DD40" s="66"/>
      <c r="DE40" s="66"/>
      <c r="DF40" s="66"/>
      <c r="DG40" s="66"/>
      <c r="DH40" s="66"/>
      <c r="DI40" s="66"/>
      <c r="DJ40" s="66"/>
      <c r="DK40" s="66"/>
      <c r="DL40" s="66"/>
      <c r="DM40" s="66"/>
      <c r="DN40" s="66"/>
      <c r="DO40" s="66"/>
      <c r="DP40" s="66"/>
      <c r="DQ40" s="66"/>
      <c r="DR40" s="66"/>
      <c r="DS40" s="66"/>
      <c r="DT40" s="66"/>
      <c r="DU40" s="66"/>
      <c r="DV40" s="66"/>
      <c r="DW40" s="66"/>
      <c r="DX40" s="66"/>
      <c r="DY40" s="66"/>
      <c r="DZ40" s="66"/>
      <c r="EA40" s="66"/>
      <c r="EB40" s="66"/>
      <c r="EC40" s="66"/>
      <c r="ED40" s="66"/>
      <c r="EE40" s="66"/>
      <c r="EF40" s="66"/>
      <c r="EG40" s="66"/>
      <c r="EH40" s="66"/>
      <c r="EI40" s="66"/>
      <c r="EJ40" s="66"/>
    </row>
    <row r="41" spans="1:140" s="11" customFormat="1" ht="18.75" x14ac:dyDescent="0.3">
      <c r="A41" s="220"/>
      <c r="B41" s="221"/>
      <c r="C41" s="212">
        <v>34</v>
      </c>
      <c r="D41" s="204"/>
      <c r="E41" s="16"/>
      <c r="F41" s="17"/>
      <c r="G41" s="134"/>
      <c r="H41" s="135"/>
      <c r="I41" s="141"/>
      <c r="J41" s="25"/>
      <c r="K41" s="145"/>
      <c r="L41" s="28"/>
      <c r="M41" s="394"/>
      <c r="N41" s="158" t="str">
        <f t="shared" si="23"/>
        <v/>
      </c>
      <c r="O41" s="27"/>
      <c r="P41" s="27"/>
      <c r="Q41" s="27"/>
      <c r="R41" s="27"/>
      <c r="S41" s="27"/>
      <c r="T41" s="28"/>
      <c r="U41" s="29"/>
      <c r="V41" s="32"/>
      <c r="W41" s="317"/>
      <c r="X41" s="318"/>
      <c r="Y41" s="160">
        <f t="shared" si="7"/>
        <v>0</v>
      </c>
      <c r="Z41" s="159">
        <f t="shared" si="8"/>
        <v>0</v>
      </c>
      <c r="AA41" s="326"/>
      <c r="AB41" s="399">
        <f t="shared" si="31"/>
        <v>0</v>
      </c>
      <c r="AC41" s="370"/>
      <c r="AD41" s="225" t="str">
        <f t="shared" si="9"/>
        <v/>
      </c>
      <c r="AE41" s="367">
        <f t="shared" si="24"/>
        <v>0</v>
      </c>
      <c r="AF41" s="338"/>
      <c r="AG41" s="337"/>
      <c r="AH41" s="335"/>
      <c r="AI41" s="161">
        <f t="shared" si="10"/>
        <v>0</v>
      </c>
      <c r="AJ41" s="162">
        <f t="shared" si="11"/>
        <v>0</v>
      </c>
      <c r="AK41" s="163">
        <f t="shared" si="25"/>
        <v>0</v>
      </c>
      <c r="AL41" s="164">
        <f t="shared" si="26"/>
        <v>0</v>
      </c>
      <c r="AM41" s="164">
        <f t="shared" si="27"/>
        <v>0</v>
      </c>
      <c r="AN41" s="164">
        <f t="shared" si="28"/>
        <v>0</v>
      </c>
      <c r="AO41" s="164">
        <f t="shared" si="29"/>
        <v>0</v>
      </c>
      <c r="AP41" s="541" t="str">
        <f t="shared" si="32"/>
        <v xml:space="preserve"> </v>
      </c>
      <c r="AQ41" s="544" t="str">
        <f t="shared" si="30"/>
        <v xml:space="preserve"> </v>
      </c>
      <c r="AR41" s="544" t="str">
        <f t="shared" si="33"/>
        <v xml:space="preserve"> </v>
      </c>
      <c r="AS41" s="544" t="str">
        <f t="shared" si="34"/>
        <v xml:space="preserve"> </v>
      </c>
      <c r="AT41" s="544" t="str">
        <f t="shared" si="35"/>
        <v xml:space="preserve"> </v>
      </c>
      <c r="AU41" s="544" t="str">
        <f t="shared" si="36"/>
        <v xml:space="preserve"> </v>
      </c>
      <c r="AV41" s="545" t="str">
        <f t="shared" si="37"/>
        <v xml:space="preserve"> </v>
      </c>
      <c r="AW41" s="195" t="str">
        <f t="shared" si="12"/>
        <v/>
      </c>
      <c r="AX41" s="165" t="str">
        <f t="shared" si="13"/>
        <v/>
      </c>
      <c r="AY41" s="192" t="str">
        <f t="shared" si="14"/>
        <v/>
      </c>
      <c r="AZ41" s="183" t="str">
        <f t="shared" si="15"/>
        <v/>
      </c>
      <c r="BA41" s="173" t="str">
        <f t="shared" si="16"/>
        <v/>
      </c>
      <c r="BB41" s="174" t="str">
        <f t="shared" si="17"/>
        <v/>
      </c>
      <c r="BC41" s="186" t="str">
        <f t="shared" si="38"/>
        <v/>
      </c>
      <c r="BD41" s="174" t="str">
        <f t="shared" si="18"/>
        <v/>
      </c>
      <c r="BE41" s="200" t="str">
        <f t="shared" si="19"/>
        <v/>
      </c>
      <c r="BF41" s="174" t="str">
        <f t="shared" si="20"/>
        <v/>
      </c>
      <c r="BG41" s="186" t="str">
        <f t="shared" si="21"/>
        <v/>
      </c>
      <c r="BH41" s="175" t="str">
        <f t="shared" si="22"/>
        <v/>
      </c>
      <c r="BI41" s="560"/>
      <c r="BJ41" s="57" t="s">
        <v>2802</v>
      </c>
      <c r="BK41" s="57" t="s">
        <v>2803</v>
      </c>
      <c r="BL41" s="57" t="s">
        <v>2804</v>
      </c>
      <c r="BM41" s="57" t="s">
        <v>523</v>
      </c>
      <c r="BN41" s="70" t="s">
        <v>538</v>
      </c>
      <c r="BO41" s="57" t="s">
        <v>525</v>
      </c>
      <c r="BP41" s="57" t="s">
        <v>526</v>
      </c>
      <c r="BQ41" s="57" t="s">
        <v>527</v>
      </c>
      <c r="BR41" s="66"/>
      <c r="BS41" s="57" t="s">
        <v>528</v>
      </c>
      <c r="BT41" s="353" t="s">
        <v>3310</v>
      </c>
      <c r="BU41" s="66"/>
      <c r="BV41" s="57" t="s">
        <v>529</v>
      </c>
      <c r="BW41" s="57" t="s">
        <v>530</v>
      </c>
      <c r="BX41" s="57" t="s">
        <v>531</v>
      </c>
      <c r="BY41" s="57" t="s">
        <v>532</v>
      </c>
      <c r="BZ41" s="66"/>
      <c r="CA41" s="57" t="s">
        <v>533</v>
      </c>
      <c r="CB41" s="57" t="s">
        <v>534</v>
      </c>
      <c r="CC41" s="57" t="s">
        <v>535</v>
      </c>
      <c r="CD41" s="57" t="s">
        <v>536</v>
      </c>
      <c r="CE41" s="67"/>
      <c r="CF41" s="67"/>
      <c r="CG41" s="67"/>
      <c r="CH41" s="67"/>
      <c r="CI41" s="66"/>
      <c r="CJ41" s="66"/>
      <c r="CK41" s="66"/>
      <c r="CL41" s="66"/>
      <c r="CM41" s="66"/>
      <c r="CN41" s="66"/>
      <c r="CO41" s="66"/>
      <c r="CP41" s="66"/>
      <c r="CQ41" s="66"/>
      <c r="CR41" s="66"/>
      <c r="CS41" s="66"/>
      <c r="CT41" s="66"/>
      <c r="CU41" s="66"/>
      <c r="CV41" s="66"/>
      <c r="CW41" s="66"/>
      <c r="CX41" s="66"/>
      <c r="CY41" s="66"/>
      <c r="CZ41" s="66"/>
      <c r="DA41" s="66"/>
      <c r="DB41" s="66"/>
      <c r="DC41" s="66"/>
      <c r="DD41" s="66"/>
      <c r="DE41" s="66"/>
      <c r="DF41" s="66"/>
      <c r="DG41" s="66"/>
      <c r="DH41" s="66"/>
      <c r="DI41" s="66"/>
      <c r="DJ41" s="66"/>
      <c r="DK41" s="66"/>
      <c r="DL41" s="66"/>
      <c r="DM41" s="66"/>
      <c r="DN41" s="66"/>
      <c r="DO41" s="66"/>
      <c r="DP41" s="66"/>
      <c r="DQ41" s="66"/>
      <c r="DR41" s="66"/>
      <c r="DS41" s="66"/>
      <c r="DT41" s="66"/>
      <c r="DU41" s="66"/>
      <c r="DV41" s="66"/>
      <c r="DW41" s="66"/>
      <c r="DX41" s="66"/>
      <c r="DY41" s="66"/>
      <c r="DZ41" s="66"/>
      <c r="EA41" s="66"/>
      <c r="EB41" s="66"/>
      <c r="EC41" s="66"/>
      <c r="ED41" s="66"/>
      <c r="EE41" s="66"/>
      <c r="EF41" s="66"/>
      <c r="EG41" s="66"/>
      <c r="EH41" s="66"/>
      <c r="EI41" s="66"/>
      <c r="EJ41" s="66"/>
    </row>
    <row r="42" spans="1:140" s="11" customFormat="1" ht="18.75" x14ac:dyDescent="0.3">
      <c r="A42" s="220"/>
      <c r="B42" s="221"/>
      <c r="C42" s="213">
        <v>35</v>
      </c>
      <c r="D42" s="204"/>
      <c r="E42" s="16"/>
      <c r="F42" s="17"/>
      <c r="G42" s="134"/>
      <c r="H42" s="135"/>
      <c r="I42" s="141"/>
      <c r="J42" s="25"/>
      <c r="K42" s="145"/>
      <c r="L42" s="28"/>
      <c r="M42" s="394"/>
      <c r="N42" s="158" t="str">
        <f t="shared" si="23"/>
        <v/>
      </c>
      <c r="O42" s="27"/>
      <c r="P42" s="27"/>
      <c r="Q42" s="27"/>
      <c r="R42" s="27"/>
      <c r="S42" s="27"/>
      <c r="T42" s="28"/>
      <c r="U42" s="29"/>
      <c r="V42" s="32"/>
      <c r="W42" s="317"/>
      <c r="X42" s="318"/>
      <c r="Y42" s="160">
        <f t="shared" si="7"/>
        <v>0</v>
      </c>
      <c r="Z42" s="159">
        <f t="shared" si="8"/>
        <v>0</v>
      </c>
      <c r="AA42" s="326"/>
      <c r="AB42" s="399">
        <f t="shared" si="31"/>
        <v>0</v>
      </c>
      <c r="AC42" s="370"/>
      <c r="AD42" s="225" t="str">
        <f t="shared" si="9"/>
        <v/>
      </c>
      <c r="AE42" s="367">
        <f t="shared" si="24"/>
        <v>0</v>
      </c>
      <c r="AF42" s="338"/>
      <c r="AG42" s="337"/>
      <c r="AH42" s="335"/>
      <c r="AI42" s="161">
        <f t="shared" si="10"/>
        <v>0</v>
      </c>
      <c r="AJ42" s="162">
        <f t="shared" si="11"/>
        <v>0</v>
      </c>
      <c r="AK42" s="163">
        <f t="shared" si="25"/>
        <v>0</v>
      </c>
      <c r="AL42" s="164">
        <f t="shared" si="26"/>
        <v>0</v>
      </c>
      <c r="AM42" s="164">
        <f t="shared" si="27"/>
        <v>0</v>
      </c>
      <c r="AN42" s="164">
        <f t="shared" si="28"/>
        <v>0</v>
      </c>
      <c r="AO42" s="164">
        <f t="shared" si="29"/>
        <v>0</v>
      </c>
      <c r="AP42" s="541" t="str">
        <f t="shared" si="32"/>
        <v xml:space="preserve"> </v>
      </c>
      <c r="AQ42" s="544" t="str">
        <f t="shared" si="30"/>
        <v xml:space="preserve"> </v>
      </c>
      <c r="AR42" s="544" t="str">
        <f t="shared" si="33"/>
        <v xml:space="preserve"> </v>
      </c>
      <c r="AS42" s="544" t="str">
        <f t="shared" si="34"/>
        <v xml:space="preserve"> </v>
      </c>
      <c r="AT42" s="544" t="str">
        <f t="shared" si="35"/>
        <v xml:space="preserve"> </v>
      </c>
      <c r="AU42" s="544" t="str">
        <f t="shared" si="36"/>
        <v xml:space="preserve"> </v>
      </c>
      <c r="AV42" s="545" t="str">
        <f t="shared" si="37"/>
        <v xml:space="preserve"> </v>
      </c>
      <c r="AW42" s="195" t="str">
        <f t="shared" si="12"/>
        <v/>
      </c>
      <c r="AX42" s="165" t="str">
        <f t="shared" si="13"/>
        <v/>
      </c>
      <c r="AY42" s="192" t="str">
        <f t="shared" si="14"/>
        <v/>
      </c>
      <c r="AZ42" s="183" t="str">
        <f t="shared" si="15"/>
        <v/>
      </c>
      <c r="BA42" s="173" t="str">
        <f t="shared" si="16"/>
        <v/>
      </c>
      <c r="BB42" s="174" t="str">
        <f t="shared" si="17"/>
        <v/>
      </c>
      <c r="BC42" s="186" t="str">
        <f t="shared" si="38"/>
        <v/>
      </c>
      <c r="BD42" s="174" t="str">
        <f t="shared" si="18"/>
        <v/>
      </c>
      <c r="BE42" s="200" t="str">
        <f t="shared" si="19"/>
        <v/>
      </c>
      <c r="BF42" s="174" t="str">
        <f t="shared" si="20"/>
        <v/>
      </c>
      <c r="BG42" s="186" t="str">
        <f t="shared" si="21"/>
        <v/>
      </c>
      <c r="BH42" s="175" t="str">
        <f t="shared" si="22"/>
        <v/>
      </c>
      <c r="BI42" s="560"/>
      <c r="BJ42" s="57" t="s">
        <v>2805</v>
      </c>
      <c r="BK42" s="57" t="s">
        <v>2806</v>
      </c>
      <c r="BL42" s="57" t="s">
        <v>2807</v>
      </c>
      <c r="BM42" s="57" t="s">
        <v>537</v>
      </c>
      <c r="BN42" s="70" t="s">
        <v>551</v>
      </c>
      <c r="BO42" s="57" t="s">
        <v>539</v>
      </c>
      <c r="BP42" s="57" t="s">
        <v>540</v>
      </c>
      <c r="BQ42" s="57" t="s">
        <v>541</v>
      </c>
      <c r="BR42" s="66"/>
      <c r="BS42" s="57" t="s">
        <v>542</v>
      </c>
      <c r="BT42" s="353" t="s">
        <v>3311</v>
      </c>
      <c r="BU42" s="66"/>
      <c r="BV42" s="57" t="s">
        <v>543</v>
      </c>
      <c r="BW42" s="57" t="s">
        <v>544</v>
      </c>
      <c r="BX42" s="57" t="s">
        <v>545</v>
      </c>
      <c r="BY42" s="57" t="s">
        <v>546</v>
      </c>
      <c r="BZ42" s="66"/>
      <c r="CA42" s="57" t="s">
        <v>547</v>
      </c>
      <c r="CB42" s="57" t="s">
        <v>454</v>
      </c>
      <c r="CC42" s="57" t="s">
        <v>548</v>
      </c>
      <c r="CD42" s="57" t="s">
        <v>549</v>
      </c>
      <c r="CE42" s="67"/>
      <c r="CF42" s="67"/>
      <c r="CG42" s="67"/>
      <c r="CH42" s="67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</row>
    <row r="43" spans="1:140" s="11" customFormat="1" ht="18.75" x14ac:dyDescent="0.3">
      <c r="A43" s="220"/>
      <c r="B43" s="221"/>
      <c r="C43" s="212">
        <v>36</v>
      </c>
      <c r="D43" s="206"/>
      <c r="E43" s="18"/>
      <c r="F43" s="17"/>
      <c r="G43" s="134"/>
      <c r="H43" s="135"/>
      <c r="I43" s="141"/>
      <c r="J43" s="25"/>
      <c r="K43" s="145"/>
      <c r="L43" s="28"/>
      <c r="M43" s="394"/>
      <c r="N43" s="158" t="str">
        <f t="shared" si="23"/>
        <v/>
      </c>
      <c r="O43" s="27"/>
      <c r="P43" s="27"/>
      <c r="Q43" s="27"/>
      <c r="R43" s="27"/>
      <c r="S43" s="27"/>
      <c r="T43" s="28"/>
      <c r="U43" s="29"/>
      <c r="V43" s="32"/>
      <c r="W43" s="317"/>
      <c r="X43" s="318"/>
      <c r="Y43" s="160">
        <f t="shared" si="7"/>
        <v>0</v>
      </c>
      <c r="Z43" s="159">
        <f t="shared" si="8"/>
        <v>0</v>
      </c>
      <c r="AA43" s="326"/>
      <c r="AB43" s="399">
        <f t="shared" si="31"/>
        <v>0</v>
      </c>
      <c r="AC43" s="370"/>
      <c r="AD43" s="225" t="str">
        <f t="shared" si="9"/>
        <v/>
      </c>
      <c r="AE43" s="367">
        <f t="shared" si="24"/>
        <v>0</v>
      </c>
      <c r="AF43" s="338"/>
      <c r="AG43" s="337"/>
      <c r="AH43" s="335"/>
      <c r="AI43" s="161">
        <f t="shared" si="10"/>
        <v>0</v>
      </c>
      <c r="AJ43" s="162">
        <f t="shared" si="11"/>
        <v>0</v>
      </c>
      <c r="AK43" s="163">
        <f t="shared" si="25"/>
        <v>0</v>
      </c>
      <c r="AL43" s="164">
        <f t="shared" si="26"/>
        <v>0</v>
      </c>
      <c r="AM43" s="164">
        <f t="shared" si="27"/>
        <v>0</v>
      </c>
      <c r="AN43" s="164">
        <f t="shared" si="28"/>
        <v>0</v>
      </c>
      <c r="AO43" s="164">
        <f t="shared" si="29"/>
        <v>0</v>
      </c>
      <c r="AP43" s="541" t="str">
        <f t="shared" si="32"/>
        <v xml:space="preserve"> </v>
      </c>
      <c r="AQ43" s="544" t="str">
        <f t="shared" si="30"/>
        <v xml:space="preserve"> </v>
      </c>
      <c r="AR43" s="544" t="str">
        <f t="shared" si="33"/>
        <v xml:space="preserve"> </v>
      </c>
      <c r="AS43" s="544" t="str">
        <f t="shared" si="34"/>
        <v xml:space="preserve"> </v>
      </c>
      <c r="AT43" s="544" t="str">
        <f t="shared" si="35"/>
        <v xml:space="preserve"> </v>
      </c>
      <c r="AU43" s="544" t="str">
        <f t="shared" si="36"/>
        <v xml:space="preserve"> </v>
      </c>
      <c r="AV43" s="545" t="str">
        <f t="shared" si="37"/>
        <v xml:space="preserve"> </v>
      </c>
      <c r="AW43" s="195" t="str">
        <f t="shared" si="12"/>
        <v/>
      </c>
      <c r="AX43" s="165" t="str">
        <f t="shared" si="13"/>
        <v/>
      </c>
      <c r="AY43" s="192" t="str">
        <f t="shared" si="14"/>
        <v/>
      </c>
      <c r="AZ43" s="183" t="str">
        <f t="shared" si="15"/>
        <v/>
      </c>
      <c r="BA43" s="173" t="str">
        <f t="shared" si="16"/>
        <v/>
      </c>
      <c r="BB43" s="174" t="str">
        <f t="shared" si="17"/>
        <v/>
      </c>
      <c r="BC43" s="186" t="str">
        <f t="shared" si="38"/>
        <v/>
      </c>
      <c r="BD43" s="174" t="str">
        <f t="shared" si="18"/>
        <v/>
      </c>
      <c r="BE43" s="200" t="str">
        <f t="shared" si="19"/>
        <v/>
      </c>
      <c r="BF43" s="174" t="str">
        <f t="shared" si="20"/>
        <v/>
      </c>
      <c r="BG43" s="186" t="str">
        <f t="shared" si="21"/>
        <v/>
      </c>
      <c r="BH43" s="175" t="str">
        <f t="shared" si="22"/>
        <v/>
      </c>
      <c r="BI43" s="560"/>
      <c r="BJ43" s="57" t="s">
        <v>2808</v>
      </c>
      <c r="BK43" s="57" t="s">
        <v>2809</v>
      </c>
      <c r="BL43" s="57" t="s">
        <v>2810</v>
      </c>
      <c r="BM43" s="57" t="s">
        <v>550</v>
      </c>
      <c r="BN43" s="70" t="s">
        <v>578</v>
      </c>
      <c r="BO43" s="57" t="s">
        <v>552</v>
      </c>
      <c r="BP43" s="57" t="s">
        <v>553</v>
      </c>
      <c r="BQ43" s="57" t="s">
        <v>554</v>
      </c>
      <c r="BR43" s="66"/>
      <c r="BS43" s="57" t="s">
        <v>555</v>
      </c>
      <c r="BT43" s="356" t="s">
        <v>3312</v>
      </c>
      <c r="BU43" s="66"/>
      <c r="BV43" s="57" t="s">
        <v>556</v>
      </c>
      <c r="BW43" s="57" t="s">
        <v>557</v>
      </c>
      <c r="BX43" s="57" t="s">
        <v>558</v>
      </c>
      <c r="BY43" s="57" t="s">
        <v>559</v>
      </c>
      <c r="BZ43" s="66"/>
      <c r="CA43" s="57" t="s">
        <v>560</v>
      </c>
      <c r="CB43" s="57" t="s">
        <v>468</v>
      </c>
      <c r="CC43" s="57" t="s">
        <v>561</v>
      </c>
      <c r="CD43" s="57" t="s">
        <v>562</v>
      </c>
      <c r="CE43" s="67"/>
      <c r="CF43" s="67"/>
      <c r="CG43" s="67"/>
      <c r="CH43" s="67"/>
      <c r="CI43" s="66"/>
      <c r="CJ43" s="66"/>
      <c r="CK43" s="66"/>
      <c r="CL43" s="66"/>
      <c r="CM43" s="66"/>
      <c r="CN43" s="66"/>
      <c r="CO43" s="66"/>
      <c r="CP43" s="66"/>
      <c r="CQ43" s="66"/>
      <c r="CR43" s="66"/>
      <c r="CS43" s="66"/>
      <c r="CT43" s="66"/>
      <c r="CU43" s="66"/>
      <c r="CV43" s="66"/>
      <c r="CW43" s="66"/>
      <c r="CX43" s="66"/>
      <c r="CY43" s="66"/>
      <c r="CZ43" s="66"/>
      <c r="DA43" s="66"/>
      <c r="DB43" s="66"/>
      <c r="DC43" s="66"/>
      <c r="DD43" s="66"/>
      <c r="DE43" s="66"/>
      <c r="DF43" s="66"/>
      <c r="DG43" s="66"/>
      <c r="DH43" s="66"/>
      <c r="DI43" s="66"/>
      <c r="DJ43" s="66"/>
      <c r="DK43" s="66"/>
      <c r="DL43" s="66"/>
      <c r="DM43" s="66"/>
      <c r="DN43" s="66"/>
      <c r="DO43" s="66"/>
      <c r="DP43" s="66"/>
      <c r="DQ43" s="66"/>
      <c r="DR43" s="66"/>
      <c r="DS43" s="66"/>
      <c r="DT43" s="66"/>
      <c r="DU43" s="66"/>
      <c r="DV43" s="66"/>
      <c r="DW43" s="66"/>
      <c r="DX43" s="66"/>
      <c r="DY43" s="66"/>
      <c r="DZ43" s="66"/>
      <c r="EA43" s="66"/>
      <c r="EB43" s="66"/>
      <c r="EC43" s="66"/>
      <c r="ED43" s="66"/>
      <c r="EE43" s="66"/>
      <c r="EF43" s="66"/>
      <c r="EG43" s="66"/>
      <c r="EH43" s="66"/>
      <c r="EI43" s="66"/>
      <c r="EJ43" s="66"/>
    </row>
    <row r="44" spans="1:140" s="11" customFormat="1" ht="18.75" x14ac:dyDescent="0.3">
      <c r="A44" s="220"/>
      <c r="B44" s="221"/>
      <c r="C44" s="213">
        <v>37</v>
      </c>
      <c r="D44" s="204"/>
      <c r="E44" s="16"/>
      <c r="F44" s="17"/>
      <c r="G44" s="134"/>
      <c r="H44" s="137"/>
      <c r="I44" s="143"/>
      <c r="J44" s="80"/>
      <c r="K44" s="147"/>
      <c r="L44" s="30"/>
      <c r="M44" s="394"/>
      <c r="N44" s="158" t="str">
        <f t="shared" si="23"/>
        <v/>
      </c>
      <c r="O44" s="27"/>
      <c r="P44" s="27"/>
      <c r="Q44" s="27"/>
      <c r="R44" s="27"/>
      <c r="S44" s="27"/>
      <c r="T44" s="28"/>
      <c r="U44" s="29"/>
      <c r="V44" s="32"/>
      <c r="W44" s="317"/>
      <c r="X44" s="318"/>
      <c r="Y44" s="160">
        <f t="shared" si="7"/>
        <v>0</v>
      </c>
      <c r="Z44" s="159">
        <f t="shared" si="8"/>
        <v>0</v>
      </c>
      <c r="AA44" s="326"/>
      <c r="AB44" s="399">
        <f t="shared" si="31"/>
        <v>0</v>
      </c>
      <c r="AC44" s="370"/>
      <c r="AD44" s="225" t="str">
        <f t="shared" si="9"/>
        <v/>
      </c>
      <c r="AE44" s="367">
        <f t="shared" si="24"/>
        <v>0</v>
      </c>
      <c r="AF44" s="338"/>
      <c r="AG44" s="337"/>
      <c r="AH44" s="335"/>
      <c r="AI44" s="161">
        <f t="shared" si="10"/>
        <v>0</v>
      </c>
      <c r="AJ44" s="162">
        <f t="shared" si="11"/>
        <v>0</v>
      </c>
      <c r="AK44" s="163">
        <f t="shared" si="25"/>
        <v>0</v>
      </c>
      <c r="AL44" s="164">
        <f t="shared" si="26"/>
        <v>0</v>
      </c>
      <c r="AM44" s="164">
        <f t="shared" si="27"/>
        <v>0</v>
      </c>
      <c r="AN44" s="164">
        <f t="shared" si="28"/>
        <v>0</v>
      </c>
      <c r="AO44" s="164">
        <f t="shared" si="29"/>
        <v>0</v>
      </c>
      <c r="AP44" s="541" t="str">
        <f t="shared" si="32"/>
        <v xml:space="preserve"> </v>
      </c>
      <c r="AQ44" s="544" t="str">
        <f t="shared" si="30"/>
        <v xml:space="preserve"> </v>
      </c>
      <c r="AR44" s="544" t="str">
        <f t="shared" si="33"/>
        <v xml:space="preserve"> </v>
      </c>
      <c r="AS44" s="544" t="str">
        <f t="shared" si="34"/>
        <v xml:space="preserve"> </v>
      </c>
      <c r="AT44" s="544" t="str">
        <f t="shared" si="35"/>
        <v xml:space="preserve"> </v>
      </c>
      <c r="AU44" s="544" t="str">
        <f t="shared" si="36"/>
        <v xml:space="preserve"> </v>
      </c>
      <c r="AV44" s="545" t="str">
        <f t="shared" si="37"/>
        <v xml:space="preserve"> </v>
      </c>
      <c r="AW44" s="195" t="str">
        <f t="shared" si="12"/>
        <v/>
      </c>
      <c r="AX44" s="165" t="str">
        <f t="shared" si="13"/>
        <v/>
      </c>
      <c r="AY44" s="192" t="str">
        <f t="shared" si="14"/>
        <v/>
      </c>
      <c r="AZ44" s="183" t="str">
        <f t="shared" si="15"/>
        <v/>
      </c>
      <c r="BA44" s="173" t="str">
        <f t="shared" si="16"/>
        <v/>
      </c>
      <c r="BB44" s="174" t="str">
        <f t="shared" si="17"/>
        <v/>
      </c>
      <c r="BC44" s="186" t="str">
        <f t="shared" si="38"/>
        <v/>
      </c>
      <c r="BD44" s="174" t="str">
        <f t="shared" si="18"/>
        <v/>
      </c>
      <c r="BE44" s="200" t="str">
        <f t="shared" si="19"/>
        <v/>
      </c>
      <c r="BF44" s="174" t="str">
        <f t="shared" si="20"/>
        <v/>
      </c>
      <c r="BG44" s="186" t="str">
        <f t="shared" si="21"/>
        <v/>
      </c>
      <c r="BH44" s="175" t="str">
        <f t="shared" si="22"/>
        <v/>
      </c>
      <c r="BI44" s="560"/>
      <c r="BJ44" s="57" t="s">
        <v>2811</v>
      </c>
      <c r="BK44" s="57" t="s">
        <v>2812</v>
      </c>
      <c r="BL44" s="57" t="s">
        <v>2813</v>
      </c>
      <c r="BM44" s="57" t="s">
        <v>563</v>
      </c>
      <c r="BN44" s="70" t="s">
        <v>592</v>
      </c>
      <c r="BO44" s="57" t="s">
        <v>565</v>
      </c>
      <c r="BP44" s="57" t="s">
        <v>566</v>
      </c>
      <c r="BQ44" s="57" t="s">
        <v>567</v>
      </c>
      <c r="BR44" s="66"/>
      <c r="BS44" s="57" t="s">
        <v>568</v>
      </c>
      <c r="BT44" s="353" t="s">
        <v>3313</v>
      </c>
      <c r="BU44" s="66"/>
      <c r="BV44" s="57" t="s">
        <v>569</v>
      </c>
      <c r="BW44" s="57" t="s">
        <v>570</v>
      </c>
      <c r="BX44" s="57" t="s">
        <v>571</v>
      </c>
      <c r="BY44" s="57" t="s">
        <v>572</v>
      </c>
      <c r="BZ44" s="66"/>
      <c r="CA44" s="57" t="s">
        <v>573</v>
      </c>
      <c r="CB44" s="57" t="s">
        <v>574</v>
      </c>
      <c r="CC44" s="57" t="s">
        <v>575</v>
      </c>
      <c r="CD44" s="57" t="s">
        <v>576</v>
      </c>
      <c r="CE44" s="67"/>
      <c r="CF44" s="67"/>
      <c r="CG44" s="67"/>
      <c r="CH44" s="67"/>
      <c r="CI44" s="66"/>
      <c r="CJ44" s="66"/>
      <c r="CK44" s="66"/>
      <c r="CL44" s="66"/>
      <c r="CM44" s="66"/>
      <c r="CN44" s="66"/>
      <c r="CO44" s="66"/>
      <c r="CP44" s="66"/>
      <c r="CQ44" s="66"/>
      <c r="CR44" s="66"/>
      <c r="CS44" s="66"/>
      <c r="CT44" s="66"/>
      <c r="CU44" s="66"/>
      <c r="CV44" s="66"/>
      <c r="CW44" s="66"/>
      <c r="CX44" s="66"/>
      <c r="CY44" s="66"/>
      <c r="CZ44" s="66"/>
      <c r="DA44" s="66"/>
      <c r="DB44" s="66"/>
      <c r="DC44" s="66"/>
      <c r="DD44" s="66"/>
      <c r="DE44" s="66"/>
      <c r="DF44" s="66"/>
      <c r="DG44" s="66"/>
      <c r="DH44" s="66"/>
      <c r="DI44" s="66"/>
      <c r="DJ44" s="66"/>
      <c r="DK44" s="66"/>
      <c r="DL44" s="66"/>
      <c r="DM44" s="66"/>
      <c r="DN44" s="66"/>
      <c r="DO44" s="66"/>
      <c r="DP44" s="66"/>
      <c r="DQ44" s="66"/>
      <c r="DR44" s="66"/>
      <c r="DS44" s="66"/>
      <c r="DT44" s="66"/>
      <c r="DU44" s="66"/>
      <c r="DV44" s="66"/>
      <c r="DW44" s="66"/>
      <c r="DX44" s="66"/>
      <c r="DY44" s="66"/>
      <c r="DZ44" s="66"/>
      <c r="EA44" s="66"/>
      <c r="EB44" s="66"/>
      <c r="EC44" s="66"/>
      <c r="ED44" s="66"/>
      <c r="EE44" s="66"/>
      <c r="EF44" s="66"/>
      <c r="EG44" s="66"/>
      <c r="EH44" s="66"/>
      <c r="EI44" s="66"/>
      <c r="EJ44" s="66"/>
    </row>
    <row r="45" spans="1:140" s="11" customFormat="1" ht="18.75" x14ac:dyDescent="0.3">
      <c r="A45" s="220"/>
      <c r="B45" s="221"/>
      <c r="C45" s="213">
        <v>38</v>
      </c>
      <c r="D45" s="204"/>
      <c r="E45" s="16"/>
      <c r="F45" s="17"/>
      <c r="G45" s="134"/>
      <c r="H45" s="135"/>
      <c r="I45" s="141"/>
      <c r="J45" s="25"/>
      <c r="K45" s="145"/>
      <c r="L45" s="28"/>
      <c r="M45" s="394"/>
      <c r="N45" s="158" t="str">
        <f t="shared" si="23"/>
        <v/>
      </c>
      <c r="O45" s="27"/>
      <c r="P45" s="27"/>
      <c r="Q45" s="27"/>
      <c r="R45" s="27"/>
      <c r="S45" s="27"/>
      <c r="T45" s="28"/>
      <c r="U45" s="29"/>
      <c r="V45" s="32"/>
      <c r="W45" s="317"/>
      <c r="X45" s="318"/>
      <c r="Y45" s="160">
        <f t="shared" si="7"/>
        <v>0</v>
      </c>
      <c r="Z45" s="159">
        <f t="shared" si="8"/>
        <v>0</v>
      </c>
      <c r="AA45" s="326"/>
      <c r="AB45" s="399">
        <f t="shared" si="31"/>
        <v>0</v>
      </c>
      <c r="AC45" s="370"/>
      <c r="AD45" s="225" t="str">
        <f t="shared" si="9"/>
        <v/>
      </c>
      <c r="AE45" s="367">
        <f t="shared" si="24"/>
        <v>0</v>
      </c>
      <c r="AF45" s="338"/>
      <c r="AG45" s="337"/>
      <c r="AH45" s="335"/>
      <c r="AI45" s="161">
        <f t="shared" si="10"/>
        <v>0</v>
      </c>
      <c r="AJ45" s="162">
        <f t="shared" si="11"/>
        <v>0</v>
      </c>
      <c r="AK45" s="163">
        <f t="shared" si="25"/>
        <v>0</v>
      </c>
      <c r="AL45" s="164">
        <f t="shared" si="26"/>
        <v>0</v>
      </c>
      <c r="AM45" s="164">
        <f t="shared" si="27"/>
        <v>0</v>
      </c>
      <c r="AN45" s="164">
        <f t="shared" si="28"/>
        <v>0</v>
      </c>
      <c r="AO45" s="164">
        <f t="shared" si="29"/>
        <v>0</v>
      </c>
      <c r="AP45" s="541" t="str">
        <f t="shared" si="32"/>
        <v xml:space="preserve"> </v>
      </c>
      <c r="AQ45" s="544" t="str">
        <f t="shared" si="30"/>
        <v xml:space="preserve"> </v>
      </c>
      <c r="AR45" s="544" t="str">
        <f t="shared" si="33"/>
        <v xml:space="preserve"> </v>
      </c>
      <c r="AS45" s="544" t="str">
        <f t="shared" si="34"/>
        <v xml:space="preserve"> </v>
      </c>
      <c r="AT45" s="544" t="str">
        <f t="shared" si="35"/>
        <v xml:space="preserve"> </v>
      </c>
      <c r="AU45" s="544" t="str">
        <f t="shared" si="36"/>
        <v xml:space="preserve"> </v>
      </c>
      <c r="AV45" s="545" t="str">
        <f t="shared" si="37"/>
        <v xml:space="preserve"> </v>
      </c>
      <c r="AW45" s="195" t="str">
        <f t="shared" si="12"/>
        <v/>
      </c>
      <c r="AX45" s="165" t="str">
        <f t="shared" si="13"/>
        <v/>
      </c>
      <c r="AY45" s="192" t="str">
        <f t="shared" si="14"/>
        <v/>
      </c>
      <c r="AZ45" s="183" t="str">
        <f t="shared" si="15"/>
        <v/>
      </c>
      <c r="BA45" s="173" t="str">
        <f t="shared" si="16"/>
        <v/>
      </c>
      <c r="BB45" s="174" t="str">
        <f t="shared" si="17"/>
        <v/>
      </c>
      <c r="BC45" s="186" t="str">
        <f t="shared" si="38"/>
        <v/>
      </c>
      <c r="BD45" s="174" t="str">
        <f t="shared" si="18"/>
        <v/>
      </c>
      <c r="BE45" s="200" t="str">
        <f t="shared" si="19"/>
        <v/>
      </c>
      <c r="BF45" s="174" t="str">
        <f t="shared" si="20"/>
        <v/>
      </c>
      <c r="BG45" s="186" t="str">
        <f t="shared" si="21"/>
        <v/>
      </c>
      <c r="BH45" s="175" t="str">
        <f t="shared" si="22"/>
        <v/>
      </c>
      <c r="BI45" s="560"/>
      <c r="BJ45" s="57" t="s">
        <v>2814</v>
      </c>
      <c r="BK45" s="57" t="s">
        <v>2815</v>
      </c>
      <c r="BL45" s="57" t="s">
        <v>2816</v>
      </c>
      <c r="BM45" s="57" t="s">
        <v>577</v>
      </c>
      <c r="BN45" s="70" t="s">
        <v>606</v>
      </c>
      <c r="BO45" s="57" t="s">
        <v>579</v>
      </c>
      <c r="BP45" s="57" t="s">
        <v>580</v>
      </c>
      <c r="BQ45" s="57" t="s">
        <v>581</v>
      </c>
      <c r="BR45" s="66"/>
      <c r="BS45" s="57" t="s">
        <v>582</v>
      </c>
      <c r="BT45" s="353" t="s">
        <v>3314</v>
      </c>
      <c r="BU45" s="66"/>
      <c r="BV45" s="57" t="s">
        <v>583</v>
      </c>
      <c r="BW45" s="57" t="s">
        <v>584</v>
      </c>
      <c r="BX45" s="57" t="s">
        <v>585</v>
      </c>
      <c r="BY45" s="57" t="s">
        <v>586</v>
      </c>
      <c r="BZ45" s="66"/>
      <c r="CA45" s="57" t="s">
        <v>587</v>
      </c>
      <c r="CB45" s="57" t="s">
        <v>588</v>
      </c>
      <c r="CC45" s="57" t="s">
        <v>589</v>
      </c>
      <c r="CD45" s="57" t="s">
        <v>590</v>
      </c>
      <c r="CE45" s="67"/>
      <c r="CF45" s="67"/>
      <c r="CG45" s="67"/>
      <c r="CH45" s="67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</row>
    <row r="46" spans="1:140" s="11" customFormat="1" ht="18.75" x14ac:dyDescent="0.3">
      <c r="A46" s="220"/>
      <c r="B46" s="221"/>
      <c r="C46" s="212">
        <v>39</v>
      </c>
      <c r="D46" s="204"/>
      <c r="E46" s="16"/>
      <c r="F46" s="17"/>
      <c r="G46" s="134"/>
      <c r="H46" s="135"/>
      <c r="I46" s="141"/>
      <c r="J46" s="25"/>
      <c r="K46" s="145"/>
      <c r="L46" s="28"/>
      <c r="M46" s="394"/>
      <c r="N46" s="158" t="str">
        <f t="shared" si="23"/>
        <v/>
      </c>
      <c r="O46" s="27"/>
      <c r="P46" s="27"/>
      <c r="Q46" s="27"/>
      <c r="R46" s="27"/>
      <c r="S46" s="27"/>
      <c r="T46" s="28"/>
      <c r="U46" s="29"/>
      <c r="V46" s="32"/>
      <c r="W46" s="317"/>
      <c r="X46" s="318"/>
      <c r="Y46" s="160">
        <f t="shared" si="7"/>
        <v>0</v>
      </c>
      <c r="Z46" s="159">
        <f t="shared" si="8"/>
        <v>0</v>
      </c>
      <c r="AA46" s="326"/>
      <c r="AB46" s="399">
        <f t="shared" si="31"/>
        <v>0</v>
      </c>
      <c r="AC46" s="370"/>
      <c r="AD46" s="225" t="str">
        <f t="shared" si="9"/>
        <v/>
      </c>
      <c r="AE46" s="367">
        <f t="shared" si="24"/>
        <v>0</v>
      </c>
      <c r="AF46" s="338"/>
      <c r="AG46" s="337"/>
      <c r="AH46" s="335"/>
      <c r="AI46" s="161">
        <f t="shared" si="10"/>
        <v>0</v>
      </c>
      <c r="AJ46" s="162">
        <f t="shared" si="11"/>
        <v>0</v>
      </c>
      <c r="AK46" s="163">
        <f t="shared" si="25"/>
        <v>0</v>
      </c>
      <c r="AL46" s="164">
        <f t="shared" si="26"/>
        <v>0</v>
      </c>
      <c r="AM46" s="164">
        <f t="shared" si="27"/>
        <v>0</v>
      </c>
      <c r="AN46" s="164">
        <f t="shared" si="28"/>
        <v>0</v>
      </c>
      <c r="AO46" s="164">
        <f t="shared" si="29"/>
        <v>0</v>
      </c>
      <c r="AP46" s="541" t="str">
        <f t="shared" si="32"/>
        <v xml:space="preserve"> </v>
      </c>
      <c r="AQ46" s="544" t="str">
        <f t="shared" si="30"/>
        <v xml:space="preserve"> </v>
      </c>
      <c r="AR46" s="544" t="str">
        <f t="shared" si="33"/>
        <v xml:space="preserve"> </v>
      </c>
      <c r="AS46" s="544" t="str">
        <f t="shared" si="34"/>
        <v xml:space="preserve"> </v>
      </c>
      <c r="AT46" s="544" t="str">
        <f t="shared" si="35"/>
        <v xml:space="preserve"> </v>
      </c>
      <c r="AU46" s="544" t="str">
        <f t="shared" si="36"/>
        <v xml:space="preserve"> </v>
      </c>
      <c r="AV46" s="545" t="str">
        <f t="shared" si="37"/>
        <v xml:space="preserve"> </v>
      </c>
      <c r="AW46" s="195" t="str">
        <f t="shared" si="12"/>
        <v/>
      </c>
      <c r="AX46" s="165" t="str">
        <f t="shared" si="13"/>
        <v/>
      </c>
      <c r="AY46" s="192" t="str">
        <f t="shared" si="14"/>
        <v/>
      </c>
      <c r="AZ46" s="183" t="str">
        <f t="shared" si="15"/>
        <v/>
      </c>
      <c r="BA46" s="173" t="str">
        <f t="shared" si="16"/>
        <v/>
      </c>
      <c r="BB46" s="174" t="str">
        <f t="shared" si="17"/>
        <v/>
      </c>
      <c r="BC46" s="186" t="str">
        <f t="shared" si="38"/>
        <v/>
      </c>
      <c r="BD46" s="174" t="str">
        <f t="shared" si="18"/>
        <v/>
      </c>
      <c r="BE46" s="200" t="str">
        <f t="shared" si="19"/>
        <v/>
      </c>
      <c r="BF46" s="174" t="str">
        <f t="shared" si="20"/>
        <v/>
      </c>
      <c r="BG46" s="186" t="str">
        <f t="shared" si="21"/>
        <v/>
      </c>
      <c r="BH46" s="175" t="str">
        <f t="shared" si="22"/>
        <v/>
      </c>
      <c r="BI46" s="560"/>
      <c r="BJ46" s="57" t="s">
        <v>2817</v>
      </c>
      <c r="BK46" s="57" t="s">
        <v>2818</v>
      </c>
      <c r="BL46" s="57" t="s">
        <v>2819</v>
      </c>
      <c r="BM46" s="57" t="s">
        <v>591</v>
      </c>
      <c r="BN46" s="70" t="s">
        <v>619</v>
      </c>
      <c r="BO46" s="57" t="s">
        <v>593</v>
      </c>
      <c r="BP46" s="57" t="s">
        <v>594</v>
      </c>
      <c r="BQ46" s="57" t="s">
        <v>595</v>
      </c>
      <c r="BR46" s="66"/>
      <c r="BS46" s="57" t="s">
        <v>596</v>
      </c>
      <c r="BT46" s="353" t="s">
        <v>3315</v>
      </c>
      <c r="BU46" s="66"/>
      <c r="BV46" s="57" t="s">
        <v>597</v>
      </c>
      <c r="BW46" s="57" t="s">
        <v>598</v>
      </c>
      <c r="BX46" s="57" t="s">
        <v>599</v>
      </c>
      <c r="BY46" s="57" t="s">
        <v>600</v>
      </c>
      <c r="BZ46" s="66"/>
      <c r="CA46" s="57" t="s">
        <v>601</v>
      </c>
      <c r="CB46" s="57" t="s">
        <v>602</v>
      </c>
      <c r="CC46" s="57" t="s">
        <v>603</v>
      </c>
      <c r="CD46" s="57" t="s">
        <v>604</v>
      </c>
      <c r="CE46" s="67"/>
      <c r="CF46" s="67"/>
      <c r="CG46" s="67"/>
      <c r="CH46" s="67"/>
      <c r="CI46" s="66"/>
      <c r="CJ46" s="66"/>
      <c r="CK46" s="66"/>
      <c r="CL46" s="66"/>
      <c r="CM46" s="66"/>
      <c r="CN46" s="66"/>
      <c r="CO46" s="66"/>
      <c r="CP46" s="66"/>
      <c r="CQ46" s="66"/>
      <c r="CR46" s="66"/>
      <c r="CS46" s="66"/>
      <c r="CT46" s="66"/>
      <c r="CU46" s="66"/>
      <c r="CV46" s="66"/>
      <c r="CW46" s="66"/>
      <c r="CX46" s="66"/>
      <c r="CY46" s="66"/>
      <c r="CZ46" s="66"/>
      <c r="DA46" s="66"/>
      <c r="DB46" s="66"/>
      <c r="DC46" s="66"/>
      <c r="DD46" s="66"/>
      <c r="DE46" s="66"/>
      <c r="DF46" s="66"/>
      <c r="DG46" s="66"/>
      <c r="DH46" s="66"/>
      <c r="DI46" s="66"/>
      <c r="DJ46" s="66"/>
      <c r="DK46" s="66"/>
      <c r="DL46" s="66"/>
      <c r="DM46" s="66"/>
      <c r="DN46" s="66"/>
      <c r="DO46" s="66"/>
      <c r="DP46" s="66"/>
      <c r="DQ46" s="66"/>
      <c r="DR46" s="66"/>
      <c r="DS46" s="66"/>
      <c r="DT46" s="66"/>
      <c r="DU46" s="66"/>
      <c r="DV46" s="66"/>
      <c r="DW46" s="66"/>
      <c r="DX46" s="66"/>
      <c r="DY46" s="66"/>
      <c r="DZ46" s="66"/>
      <c r="EA46" s="66"/>
      <c r="EB46" s="66"/>
      <c r="EC46" s="66"/>
      <c r="ED46" s="66"/>
      <c r="EE46" s="66"/>
      <c r="EF46" s="66"/>
      <c r="EG46" s="66"/>
      <c r="EH46" s="66"/>
      <c r="EI46" s="66"/>
      <c r="EJ46" s="66"/>
    </row>
    <row r="47" spans="1:140" s="11" customFormat="1" ht="18.75" x14ac:dyDescent="0.3">
      <c r="A47" s="220"/>
      <c r="B47" s="221"/>
      <c r="C47" s="213">
        <v>40</v>
      </c>
      <c r="D47" s="206"/>
      <c r="E47" s="18"/>
      <c r="F47" s="17"/>
      <c r="G47" s="134"/>
      <c r="H47" s="135"/>
      <c r="I47" s="141"/>
      <c r="J47" s="25"/>
      <c r="K47" s="145"/>
      <c r="L47" s="28"/>
      <c r="M47" s="394"/>
      <c r="N47" s="158" t="str">
        <f t="shared" si="23"/>
        <v/>
      </c>
      <c r="O47" s="27"/>
      <c r="P47" s="27"/>
      <c r="Q47" s="27"/>
      <c r="R47" s="27"/>
      <c r="S47" s="27"/>
      <c r="T47" s="28"/>
      <c r="U47" s="29"/>
      <c r="V47" s="32"/>
      <c r="W47" s="317"/>
      <c r="X47" s="318"/>
      <c r="Y47" s="160">
        <f t="shared" si="7"/>
        <v>0</v>
      </c>
      <c r="Z47" s="159">
        <f t="shared" si="8"/>
        <v>0</v>
      </c>
      <c r="AA47" s="326"/>
      <c r="AB47" s="399">
        <f t="shared" si="31"/>
        <v>0</v>
      </c>
      <c r="AC47" s="370"/>
      <c r="AD47" s="225" t="str">
        <f t="shared" si="9"/>
        <v/>
      </c>
      <c r="AE47" s="367">
        <f t="shared" si="24"/>
        <v>0</v>
      </c>
      <c r="AF47" s="338"/>
      <c r="AG47" s="337"/>
      <c r="AH47" s="335"/>
      <c r="AI47" s="161">
        <f t="shared" si="10"/>
        <v>0</v>
      </c>
      <c r="AJ47" s="162">
        <f t="shared" si="11"/>
        <v>0</v>
      </c>
      <c r="AK47" s="163">
        <f t="shared" si="25"/>
        <v>0</v>
      </c>
      <c r="AL47" s="164">
        <f t="shared" si="26"/>
        <v>0</v>
      </c>
      <c r="AM47" s="164">
        <f t="shared" si="27"/>
        <v>0</v>
      </c>
      <c r="AN47" s="164">
        <f t="shared" si="28"/>
        <v>0</v>
      </c>
      <c r="AO47" s="164">
        <f t="shared" si="29"/>
        <v>0</v>
      </c>
      <c r="AP47" s="541" t="str">
        <f t="shared" si="32"/>
        <v xml:space="preserve"> </v>
      </c>
      <c r="AQ47" s="544" t="str">
        <f t="shared" si="30"/>
        <v xml:space="preserve"> </v>
      </c>
      <c r="AR47" s="544" t="str">
        <f t="shared" si="33"/>
        <v xml:space="preserve"> </v>
      </c>
      <c r="AS47" s="544" t="str">
        <f t="shared" si="34"/>
        <v xml:space="preserve"> </v>
      </c>
      <c r="AT47" s="544" t="str">
        <f t="shared" si="35"/>
        <v xml:space="preserve"> </v>
      </c>
      <c r="AU47" s="544" t="str">
        <f t="shared" si="36"/>
        <v xml:space="preserve"> </v>
      </c>
      <c r="AV47" s="545" t="str">
        <f t="shared" si="37"/>
        <v xml:space="preserve"> </v>
      </c>
      <c r="AW47" s="195" t="str">
        <f t="shared" si="12"/>
        <v/>
      </c>
      <c r="AX47" s="165" t="str">
        <f t="shared" si="13"/>
        <v/>
      </c>
      <c r="AY47" s="192" t="str">
        <f t="shared" si="14"/>
        <v/>
      </c>
      <c r="AZ47" s="183" t="str">
        <f t="shared" si="15"/>
        <v/>
      </c>
      <c r="BA47" s="173" t="str">
        <f t="shared" si="16"/>
        <v/>
      </c>
      <c r="BB47" s="174" t="str">
        <f t="shared" si="17"/>
        <v/>
      </c>
      <c r="BC47" s="186" t="str">
        <f t="shared" si="38"/>
        <v/>
      </c>
      <c r="BD47" s="174" t="str">
        <f t="shared" si="18"/>
        <v/>
      </c>
      <c r="BE47" s="200" t="str">
        <f t="shared" si="19"/>
        <v/>
      </c>
      <c r="BF47" s="174" t="str">
        <f t="shared" si="20"/>
        <v/>
      </c>
      <c r="BG47" s="186" t="str">
        <f t="shared" si="21"/>
        <v/>
      </c>
      <c r="BH47" s="175" t="str">
        <f t="shared" si="22"/>
        <v/>
      </c>
      <c r="BI47" s="560"/>
      <c r="BJ47" s="57" t="s">
        <v>2820</v>
      </c>
      <c r="BK47" s="57" t="s">
        <v>2821</v>
      </c>
      <c r="BL47" s="57" t="s">
        <v>2822</v>
      </c>
      <c r="BM47" s="57" t="s">
        <v>605</v>
      </c>
      <c r="BN47" s="70" t="s">
        <v>632</v>
      </c>
      <c r="BO47" s="57" t="s">
        <v>607</v>
      </c>
      <c r="BP47" s="57" t="s">
        <v>608</v>
      </c>
      <c r="BQ47" s="57" t="s">
        <v>609</v>
      </c>
      <c r="BR47" s="66"/>
      <c r="BS47" s="57" t="s">
        <v>312</v>
      </c>
      <c r="BT47" s="353" t="s">
        <v>3316</v>
      </c>
      <c r="BU47" s="66"/>
      <c r="BV47" s="57" t="s">
        <v>610</v>
      </c>
      <c r="BW47" s="57" t="s">
        <v>611</v>
      </c>
      <c r="BX47" s="57" t="s">
        <v>612</v>
      </c>
      <c r="BY47" s="57" t="s">
        <v>613</v>
      </c>
      <c r="BZ47" s="66"/>
      <c r="CA47" s="57" t="s">
        <v>614</v>
      </c>
      <c r="CB47" s="57" t="s">
        <v>615</v>
      </c>
      <c r="CC47" s="57" t="s">
        <v>616</v>
      </c>
      <c r="CD47" s="57" t="s">
        <v>617</v>
      </c>
      <c r="CE47" s="67"/>
      <c r="CF47" s="67"/>
      <c r="CG47" s="67"/>
      <c r="CH47" s="67"/>
      <c r="CI47" s="66"/>
      <c r="CJ47" s="66"/>
      <c r="CK47" s="66"/>
      <c r="CL47" s="66"/>
      <c r="CM47" s="66"/>
      <c r="CN47" s="66"/>
      <c r="CO47" s="66"/>
      <c r="CP47" s="66"/>
      <c r="CQ47" s="66"/>
      <c r="CR47" s="66"/>
      <c r="CS47" s="66"/>
      <c r="CT47" s="66"/>
      <c r="CU47" s="66"/>
      <c r="CV47" s="66"/>
      <c r="CW47" s="66"/>
      <c r="CX47" s="66"/>
      <c r="CY47" s="66"/>
      <c r="CZ47" s="66"/>
      <c r="DA47" s="66"/>
      <c r="DB47" s="66"/>
      <c r="DC47" s="66"/>
      <c r="DD47" s="66"/>
      <c r="DE47" s="66"/>
      <c r="DF47" s="66"/>
      <c r="DG47" s="66"/>
      <c r="DH47" s="66"/>
      <c r="DI47" s="66"/>
      <c r="DJ47" s="66"/>
      <c r="DK47" s="66"/>
      <c r="DL47" s="66"/>
      <c r="DM47" s="66"/>
      <c r="DN47" s="66"/>
      <c r="DO47" s="66"/>
      <c r="DP47" s="66"/>
      <c r="DQ47" s="66"/>
      <c r="DR47" s="66"/>
      <c r="DS47" s="66"/>
      <c r="DT47" s="66"/>
      <c r="DU47" s="66"/>
      <c r="DV47" s="66"/>
      <c r="DW47" s="66"/>
      <c r="DX47" s="66"/>
      <c r="DY47" s="66"/>
      <c r="DZ47" s="66"/>
      <c r="EA47" s="66"/>
      <c r="EB47" s="66"/>
      <c r="EC47" s="66"/>
      <c r="ED47" s="66"/>
      <c r="EE47" s="66"/>
      <c r="EF47" s="66"/>
      <c r="EG47" s="66"/>
      <c r="EH47" s="66"/>
      <c r="EI47" s="66"/>
      <c r="EJ47" s="66"/>
    </row>
    <row r="48" spans="1:140" s="11" customFormat="1" ht="18.75" x14ac:dyDescent="0.3">
      <c r="A48" s="220"/>
      <c r="B48" s="221"/>
      <c r="C48" s="212">
        <v>41</v>
      </c>
      <c r="D48" s="204"/>
      <c r="E48" s="16"/>
      <c r="F48" s="17"/>
      <c r="G48" s="134"/>
      <c r="H48" s="135"/>
      <c r="I48" s="141"/>
      <c r="J48" s="25"/>
      <c r="K48" s="145"/>
      <c r="L48" s="28"/>
      <c r="M48" s="394"/>
      <c r="N48" s="158" t="str">
        <f t="shared" si="23"/>
        <v/>
      </c>
      <c r="O48" s="27"/>
      <c r="P48" s="27"/>
      <c r="Q48" s="27"/>
      <c r="R48" s="27"/>
      <c r="S48" s="27"/>
      <c r="T48" s="28"/>
      <c r="U48" s="29"/>
      <c r="V48" s="32"/>
      <c r="W48" s="317"/>
      <c r="X48" s="318"/>
      <c r="Y48" s="160">
        <f t="shared" si="7"/>
        <v>0</v>
      </c>
      <c r="Z48" s="159">
        <f t="shared" si="8"/>
        <v>0</v>
      </c>
      <c r="AA48" s="326"/>
      <c r="AB48" s="399">
        <f t="shared" si="31"/>
        <v>0</v>
      </c>
      <c r="AC48" s="370"/>
      <c r="AD48" s="225" t="str">
        <f t="shared" si="9"/>
        <v/>
      </c>
      <c r="AE48" s="367">
        <f t="shared" si="24"/>
        <v>0</v>
      </c>
      <c r="AF48" s="338"/>
      <c r="AG48" s="337"/>
      <c r="AH48" s="335"/>
      <c r="AI48" s="161">
        <f t="shared" si="10"/>
        <v>0</v>
      </c>
      <c r="AJ48" s="162">
        <f t="shared" si="11"/>
        <v>0</v>
      </c>
      <c r="AK48" s="163">
        <f t="shared" si="25"/>
        <v>0</v>
      </c>
      <c r="AL48" s="164">
        <f t="shared" si="26"/>
        <v>0</v>
      </c>
      <c r="AM48" s="164">
        <f t="shared" si="27"/>
        <v>0</v>
      </c>
      <c r="AN48" s="164">
        <f t="shared" si="28"/>
        <v>0</v>
      </c>
      <c r="AO48" s="164">
        <f t="shared" si="29"/>
        <v>0</v>
      </c>
      <c r="AP48" s="541" t="str">
        <f t="shared" si="32"/>
        <v xml:space="preserve"> </v>
      </c>
      <c r="AQ48" s="544" t="str">
        <f t="shared" si="30"/>
        <v xml:space="preserve"> </v>
      </c>
      <c r="AR48" s="544" t="str">
        <f t="shared" si="33"/>
        <v xml:space="preserve"> </v>
      </c>
      <c r="AS48" s="544" t="str">
        <f t="shared" si="34"/>
        <v xml:space="preserve"> </v>
      </c>
      <c r="AT48" s="544" t="str">
        <f t="shared" si="35"/>
        <v xml:space="preserve"> </v>
      </c>
      <c r="AU48" s="544" t="str">
        <f t="shared" si="36"/>
        <v xml:space="preserve"> </v>
      </c>
      <c r="AV48" s="545" t="str">
        <f t="shared" si="37"/>
        <v xml:space="preserve"> </v>
      </c>
      <c r="AW48" s="195" t="str">
        <f t="shared" si="12"/>
        <v/>
      </c>
      <c r="AX48" s="165" t="str">
        <f t="shared" si="13"/>
        <v/>
      </c>
      <c r="AY48" s="192" t="str">
        <f t="shared" si="14"/>
        <v/>
      </c>
      <c r="AZ48" s="183" t="str">
        <f t="shared" si="15"/>
        <v/>
      </c>
      <c r="BA48" s="173" t="str">
        <f t="shared" si="16"/>
        <v/>
      </c>
      <c r="BB48" s="174" t="str">
        <f t="shared" si="17"/>
        <v/>
      </c>
      <c r="BC48" s="186" t="str">
        <f t="shared" si="38"/>
        <v/>
      </c>
      <c r="BD48" s="174" t="str">
        <f t="shared" si="18"/>
        <v/>
      </c>
      <c r="BE48" s="200" t="str">
        <f t="shared" si="19"/>
        <v/>
      </c>
      <c r="BF48" s="174" t="str">
        <f t="shared" si="20"/>
        <v/>
      </c>
      <c r="BG48" s="186" t="str">
        <f t="shared" si="21"/>
        <v/>
      </c>
      <c r="BH48" s="175" t="str">
        <f t="shared" si="22"/>
        <v/>
      </c>
      <c r="BI48" s="560"/>
      <c r="BJ48" s="57" t="s">
        <v>2823</v>
      </c>
      <c r="BK48" s="57" t="s">
        <v>2824</v>
      </c>
      <c r="BL48" s="57" t="s">
        <v>2825</v>
      </c>
      <c r="BM48" s="57" t="s">
        <v>618</v>
      </c>
      <c r="BN48" s="70" t="s">
        <v>645</v>
      </c>
      <c r="BO48" s="57" t="s">
        <v>620</v>
      </c>
      <c r="BP48" s="57" t="s">
        <v>621</v>
      </c>
      <c r="BQ48" s="57" t="s">
        <v>622</v>
      </c>
      <c r="BR48" s="66"/>
      <c r="BS48" s="66"/>
      <c r="BT48" s="353" t="s">
        <v>3317</v>
      </c>
      <c r="BU48" s="66"/>
      <c r="BV48" s="57" t="s">
        <v>623</v>
      </c>
      <c r="BW48" s="57" t="s">
        <v>624</v>
      </c>
      <c r="BX48" s="57" t="s">
        <v>625</v>
      </c>
      <c r="BY48" s="57" t="s">
        <v>626</v>
      </c>
      <c r="BZ48" s="66"/>
      <c r="CA48" s="57" t="s">
        <v>627</v>
      </c>
      <c r="CB48" s="57" t="s">
        <v>628</v>
      </c>
      <c r="CC48" s="57" t="s">
        <v>629</v>
      </c>
      <c r="CD48" s="57" t="s">
        <v>630</v>
      </c>
      <c r="CE48" s="67"/>
      <c r="CF48" s="67"/>
      <c r="CG48" s="67"/>
      <c r="CH48" s="67"/>
      <c r="CI48" s="66"/>
      <c r="CJ48" s="66"/>
      <c r="CK48" s="66"/>
      <c r="CL48" s="66"/>
      <c r="CM48" s="66"/>
      <c r="CN48" s="66"/>
      <c r="CO48" s="66"/>
      <c r="CP48" s="66"/>
      <c r="CQ48" s="66"/>
      <c r="CR48" s="66"/>
      <c r="CS48" s="66"/>
      <c r="CT48" s="66"/>
      <c r="CU48" s="66"/>
      <c r="CV48" s="66"/>
      <c r="CW48" s="66"/>
      <c r="CX48" s="66"/>
      <c r="CY48" s="66"/>
      <c r="CZ48" s="66"/>
      <c r="DA48" s="66"/>
      <c r="DB48" s="66"/>
      <c r="DC48" s="66"/>
      <c r="DD48" s="66"/>
      <c r="DE48" s="66"/>
      <c r="DF48" s="66"/>
      <c r="DG48" s="66"/>
      <c r="DH48" s="66"/>
      <c r="DI48" s="66"/>
      <c r="DJ48" s="66"/>
      <c r="DK48" s="66"/>
      <c r="DL48" s="66"/>
      <c r="DM48" s="66"/>
      <c r="DN48" s="66"/>
      <c r="DO48" s="66"/>
      <c r="DP48" s="66"/>
      <c r="DQ48" s="66"/>
      <c r="DR48" s="66"/>
      <c r="DS48" s="66"/>
      <c r="DT48" s="66"/>
      <c r="DU48" s="66"/>
      <c r="DV48" s="66"/>
      <c r="DW48" s="66"/>
      <c r="DX48" s="66"/>
      <c r="DY48" s="66"/>
      <c r="DZ48" s="66"/>
      <c r="EA48" s="66"/>
      <c r="EB48" s="66"/>
      <c r="EC48" s="66"/>
      <c r="ED48" s="66"/>
      <c r="EE48" s="66"/>
      <c r="EF48" s="66"/>
      <c r="EG48" s="66"/>
      <c r="EH48" s="66"/>
      <c r="EI48" s="66"/>
      <c r="EJ48" s="66"/>
    </row>
    <row r="49" spans="1:182" s="11" customFormat="1" ht="18.75" x14ac:dyDescent="0.3">
      <c r="A49" s="220"/>
      <c r="B49" s="221"/>
      <c r="C49" s="213">
        <v>42</v>
      </c>
      <c r="D49" s="204"/>
      <c r="E49" s="16"/>
      <c r="F49" s="17"/>
      <c r="G49" s="134"/>
      <c r="H49" s="135"/>
      <c r="I49" s="141"/>
      <c r="J49" s="25"/>
      <c r="K49" s="145"/>
      <c r="L49" s="28"/>
      <c r="M49" s="394"/>
      <c r="N49" s="158" t="str">
        <f t="shared" si="23"/>
        <v/>
      </c>
      <c r="O49" s="27"/>
      <c r="P49" s="27"/>
      <c r="Q49" s="27"/>
      <c r="R49" s="27"/>
      <c r="S49" s="27"/>
      <c r="T49" s="28"/>
      <c r="U49" s="29"/>
      <c r="V49" s="32"/>
      <c r="W49" s="317"/>
      <c r="X49" s="318"/>
      <c r="Y49" s="160">
        <f t="shared" si="7"/>
        <v>0</v>
      </c>
      <c r="Z49" s="159">
        <f t="shared" si="8"/>
        <v>0</v>
      </c>
      <c r="AA49" s="326"/>
      <c r="AB49" s="399">
        <f t="shared" si="31"/>
        <v>0</v>
      </c>
      <c r="AC49" s="370"/>
      <c r="AD49" s="225" t="str">
        <f t="shared" si="9"/>
        <v/>
      </c>
      <c r="AE49" s="367">
        <f t="shared" si="24"/>
        <v>0</v>
      </c>
      <c r="AF49" s="338"/>
      <c r="AG49" s="337"/>
      <c r="AH49" s="335"/>
      <c r="AI49" s="161">
        <f t="shared" si="10"/>
        <v>0</v>
      </c>
      <c r="AJ49" s="162">
        <f t="shared" si="11"/>
        <v>0</v>
      </c>
      <c r="AK49" s="163">
        <f t="shared" si="25"/>
        <v>0</v>
      </c>
      <c r="AL49" s="164">
        <f t="shared" si="26"/>
        <v>0</v>
      </c>
      <c r="AM49" s="164">
        <f t="shared" si="27"/>
        <v>0</v>
      </c>
      <c r="AN49" s="164">
        <f t="shared" si="28"/>
        <v>0</v>
      </c>
      <c r="AO49" s="164">
        <f t="shared" si="29"/>
        <v>0</v>
      </c>
      <c r="AP49" s="541" t="str">
        <f t="shared" si="32"/>
        <v xml:space="preserve"> </v>
      </c>
      <c r="AQ49" s="544" t="str">
        <f t="shared" si="30"/>
        <v xml:space="preserve"> </v>
      </c>
      <c r="AR49" s="544" t="str">
        <f t="shared" si="33"/>
        <v xml:space="preserve"> </v>
      </c>
      <c r="AS49" s="544" t="str">
        <f t="shared" si="34"/>
        <v xml:space="preserve"> </v>
      </c>
      <c r="AT49" s="544" t="str">
        <f t="shared" si="35"/>
        <v xml:space="preserve"> </v>
      </c>
      <c r="AU49" s="544" t="str">
        <f t="shared" si="36"/>
        <v xml:space="preserve"> </v>
      </c>
      <c r="AV49" s="545" t="str">
        <f t="shared" si="37"/>
        <v xml:space="preserve"> </v>
      </c>
      <c r="AW49" s="195" t="str">
        <f t="shared" si="12"/>
        <v/>
      </c>
      <c r="AX49" s="165" t="str">
        <f t="shared" si="13"/>
        <v/>
      </c>
      <c r="AY49" s="192" t="str">
        <f t="shared" si="14"/>
        <v/>
      </c>
      <c r="AZ49" s="183" t="str">
        <f t="shared" si="15"/>
        <v/>
      </c>
      <c r="BA49" s="173" t="str">
        <f t="shared" si="16"/>
        <v/>
      </c>
      <c r="BB49" s="174" t="str">
        <f t="shared" si="17"/>
        <v/>
      </c>
      <c r="BC49" s="186" t="str">
        <f t="shared" si="38"/>
        <v/>
      </c>
      <c r="BD49" s="174" t="str">
        <f t="shared" si="18"/>
        <v/>
      </c>
      <c r="BE49" s="200" t="str">
        <f t="shared" si="19"/>
        <v/>
      </c>
      <c r="BF49" s="174" t="str">
        <f t="shared" si="20"/>
        <v/>
      </c>
      <c r="BG49" s="186" t="str">
        <f t="shared" si="21"/>
        <v/>
      </c>
      <c r="BH49" s="175" t="str">
        <f t="shared" si="22"/>
        <v/>
      </c>
      <c r="BI49" s="560"/>
      <c r="BJ49" s="57" t="s">
        <v>2826</v>
      </c>
      <c r="BK49" s="57" t="s">
        <v>2827</v>
      </c>
      <c r="BL49" s="57" t="s">
        <v>2828</v>
      </c>
      <c r="BM49" s="57" t="s">
        <v>631</v>
      </c>
      <c r="BN49" s="70" t="s">
        <v>658</v>
      </c>
      <c r="BO49" s="57" t="s">
        <v>633</v>
      </c>
      <c r="BP49" s="57" t="s">
        <v>634</v>
      </c>
      <c r="BQ49" s="57" t="s">
        <v>635</v>
      </c>
      <c r="BR49" s="66"/>
      <c r="BS49" s="66"/>
      <c r="BT49" s="353" t="s">
        <v>3318</v>
      </c>
      <c r="BU49" s="66"/>
      <c r="BV49" s="57" t="s">
        <v>636</v>
      </c>
      <c r="BW49" s="57" t="s">
        <v>637</v>
      </c>
      <c r="BX49" s="57" t="s">
        <v>638</v>
      </c>
      <c r="BY49" s="57" t="s">
        <v>639</v>
      </c>
      <c r="BZ49" s="66"/>
      <c r="CA49" s="57" t="s">
        <v>640</v>
      </c>
      <c r="CB49" s="57" t="s">
        <v>641</v>
      </c>
      <c r="CC49" s="57" t="s">
        <v>642</v>
      </c>
      <c r="CD49" s="57" t="s">
        <v>643</v>
      </c>
      <c r="CE49" s="67"/>
      <c r="CF49" s="67"/>
      <c r="CG49" s="67"/>
      <c r="CH49" s="67"/>
      <c r="CI49" s="66"/>
      <c r="CJ49" s="66"/>
      <c r="CK49" s="66"/>
      <c r="CL49" s="66"/>
      <c r="CM49" s="66"/>
      <c r="CN49" s="66"/>
      <c r="CO49" s="66"/>
      <c r="CP49" s="66"/>
      <c r="CQ49" s="66"/>
      <c r="CR49" s="66"/>
      <c r="CS49" s="66"/>
      <c r="CT49" s="66"/>
      <c r="CU49" s="66"/>
      <c r="CV49" s="66"/>
      <c r="CW49" s="66"/>
      <c r="CX49" s="66"/>
      <c r="CY49" s="66"/>
      <c r="CZ49" s="66"/>
      <c r="DA49" s="66"/>
      <c r="DB49" s="66"/>
      <c r="DC49" s="66"/>
      <c r="DD49" s="66"/>
      <c r="DE49" s="66"/>
      <c r="DF49" s="66"/>
      <c r="DG49" s="66"/>
      <c r="DH49" s="66"/>
      <c r="DI49" s="66"/>
      <c r="DJ49" s="66"/>
      <c r="DK49" s="66"/>
      <c r="DL49" s="66"/>
      <c r="DM49" s="66"/>
      <c r="DN49" s="66"/>
      <c r="DO49" s="66"/>
      <c r="DP49" s="66"/>
      <c r="DQ49" s="66"/>
      <c r="DR49" s="66"/>
      <c r="DS49" s="66"/>
      <c r="DT49" s="66"/>
      <c r="DU49" s="66"/>
      <c r="DV49" s="66"/>
      <c r="DW49" s="66"/>
      <c r="DX49" s="66"/>
      <c r="DY49" s="66"/>
      <c r="DZ49" s="66"/>
      <c r="EA49" s="66"/>
      <c r="EB49" s="66"/>
      <c r="EC49" s="66"/>
      <c r="ED49" s="66"/>
      <c r="EE49" s="66"/>
      <c r="EF49" s="66"/>
      <c r="EG49" s="66"/>
      <c r="EH49" s="66"/>
      <c r="EI49" s="66"/>
      <c r="EJ49" s="66"/>
    </row>
    <row r="50" spans="1:182" s="11" customFormat="1" ht="18" customHeight="1" x14ac:dyDescent="0.3">
      <c r="A50" s="220"/>
      <c r="B50" s="221"/>
      <c r="C50" s="213">
        <v>43</v>
      </c>
      <c r="D50" s="204"/>
      <c r="E50" s="16"/>
      <c r="F50" s="17"/>
      <c r="G50" s="134"/>
      <c r="H50" s="135"/>
      <c r="I50" s="141"/>
      <c r="J50" s="25"/>
      <c r="K50" s="145"/>
      <c r="L50" s="28"/>
      <c r="M50" s="394"/>
      <c r="N50" s="158" t="str">
        <f t="shared" si="23"/>
        <v/>
      </c>
      <c r="O50" s="27"/>
      <c r="P50" s="27"/>
      <c r="Q50" s="27"/>
      <c r="R50" s="27"/>
      <c r="S50" s="27"/>
      <c r="T50" s="28"/>
      <c r="U50" s="29"/>
      <c r="V50" s="32"/>
      <c r="W50" s="317"/>
      <c r="X50" s="318"/>
      <c r="Y50" s="160">
        <f t="shared" si="7"/>
        <v>0</v>
      </c>
      <c r="Z50" s="159">
        <f t="shared" si="8"/>
        <v>0</v>
      </c>
      <c r="AA50" s="326"/>
      <c r="AB50" s="399">
        <f t="shared" si="31"/>
        <v>0</v>
      </c>
      <c r="AC50" s="370"/>
      <c r="AD50" s="225" t="str">
        <f t="shared" si="9"/>
        <v/>
      </c>
      <c r="AE50" s="367">
        <f t="shared" si="24"/>
        <v>0</v>
      </c>
      <c r="AF50" s="338"/>
      <c r="AG50" s="337"/>
      <c r="AH50" s="335"/>
      <c r="AI50" s="161">
        <f t="shared" si="10"/>
        <v>0</v>
      </c>
      <c r="AJ50" s="162">
        <f t="shared" si="11"/>
        <v>0</v>
      </c>
      <c r="AK50" s="163">
        <f t="shared" si="25"/>
        <v>0</v>
      </c>
      <c r="AL50" s="164">
        <f t="shared" si="26"/>
        <v>0</v>
      </c>
      <c r="AM50" s="164">
        <f t="shared" si="27"/>
        <v>0</v>
      </c>
      <c r="AN50" s="164">
        <f t="shared" si="28"/>
        <v>0</v>
      </c>
      <c r="AO50" s="164">
        <f t="shared" si="29"/>
        <v>0</v>
      </c>
      <c r="AP50" s="541" t="str">
        <f t="shared" si="32"/>
        <v xml:space="preserve"> </v>
      </c>
      <c r="AQ50" s="544" t="str">
        <f t="shared" si="30"/>
        <v xml:space="preserve"> </v>
      </c>
      <c r="AR50" s="544" t="str">
        <f t="shared" si="33"/>
        <v xml:space="preserve"> </v>
      </c>
      <c r="AS50" s="544" t="str">
        <f t="shared" si="34"/>
        <v xml:space="preserve"> </v>
      </c>
      <c r="AT50" s="544" t="str">
        <f t="shared" si="35"/>
        <v xml:space="preserve"> </v>
      </c>
      <c r="AU50" s="544" t="str">
        <f t="shared" si="36"/>
        <v xml:space="preserve"> </v>
      </c>
      <c r="AV50" s="545" t="str">
        <f t="shared" si="37"/>
        <v xml:space="preserve"> </v>
      </c>
      <c r="AW50" s="195" t="str">
        <f t="shared" si="12"/>
        <v/>
      </c>
      <c r="AX50" s="165" t="str">
        <f t="shared" si="13"/>
        <v/>
      </c>
      <c r="AY50" s="192" t="str">
        <f t="shared" si="14"/>
        <v/>
      </c>
      <c r="AZ50" s="183" t="str">
        <f t="shared" si="15"/>
        <v/>
      </c>
      <c r="BA50" s="173" t="str">
        <f t="shared" si="16"/>
        <v/>
      </c>
      <c r="BB50" s="174" t="str">
        <f t="shared" si="17"/>
        <v/>
      </c>
      <c r="BC50" s="186" t="str">
        <f t="shared" si="38"/>
        <v/>
      </c>
      <c r="BD50" s="174" t="str">
        <f t="shared" si="18"/>
        <v/>
      </c>
      <c r="BE50" s="200" t="str">
        <f t="shared" si="19"/>
        <v/>
      </c>
      <c r="BF50" s="174" t="str">
        <f t="shared" si="20"/>
        <v/>
      </c>
      <c r="BG50" s="186" t="str">
        <f t="shared" si="21"/>
        <v/>
      </c>
      <c r="BH50" s="175" t="str">
        <f t="shared" si="22"/>
        <v/>
      </c>
      <c r="BI50" s="560"/>
      <c r="BJ50" s="57" t="s">
        <v>2829</v>
      </c>
      <c r="BK50" s="57" t="s">
        <v>2830</v>
      </c>
      <c r="BL50" s="57" t="s">
        <v>2831</v>
      </c>
      <c r="BM50" s="57" t="s">
        <v>644</v>
      </c>
      <c r="BN50" s="70" t="s">
        <v>671</v>
      </c>
      <c r="BO50" s="57" t="s">
        <v>646</v>
      </c>
      <c r="BP50" s="57" t="s">
        <v>647</v>
      </c>
      <c r="BQ50" s="57" t="s">
        <v>648</v>
      </c>
      <c r="BR50" s="66"/>
      <c r="BS50" s="66"/>
      <c r="BT50" s="353" t="s">
        <v>3319</v>
      </c>
      <c r="BU50" s="66"/>
      <c r="BV50" s="57" t="s">
        <v>649</v>
      </c>
      <c r="BW50" s="57" t="s">
        <v>650</v>
      </c>
      <c r="BX50" s="57" t="s">
        <v>651</v>
      </c>
      <c r="BY50" s="57" t="s">
        <v>652</v>
      </c>
      <c r="BZ50" s="66"/>
      <c r="CA50" s="57" t="s">
        <v>653</v>
      </c>
      <c r="CB50" s="57" t="s">
        <v>654</v>
      </c>
      <c r="CC50" s="57" t="s">
        <v>655</v>
      </c>
      <c r="CD50" s="57" t="s">
        <v>656</v>
      </c>
      <c r="CE50" s="67"/>
      <c r="CF50" s="67"/>
      <c r="CG50" s="67"/>
      <c r="CH50" s="67"/>
      <c r="CI50" s="66"/>
      <c r="CJ50" s="66"/>
      <c r="CK50" s="66"/>
      <c r="CL50" s="66"/>
      <c r="CM50" s="66"/>
      <c r="CN50" s="66"/>
      <c r="CO50" s="66"/>
      <c r="CP50" s="66"/>
      <c r="CQ50" s="66"/>
      <c r="CR50" s="66"/>
      <c r="CS50" s="66"/>
      <c r="CT50" s="66"/>
      <c r="CU50" s="66"/>
      <c r="CV50" s="66"/>
      <c r="CW50" s="66"/>
      <c r="CX50" s="66"/>
      <c r="CY50" s="66"/>
      <c r="CZ50" s="66"/>
      <c r="DA50" s="66"/>
      <c r="DB50" s="66"/>
      <c r="DC50" s="66"/>
      <c r="DD50" s="66"/>
      <c r="DE50" s="66"/>
      <c r="DF50" s="66"/>
      <c r="DG50" s="66"/>
      <c r="DH50" s="66"/>
      <c r="DI50" s="66"/>
      <c r="DJ50" s="66"/>
      <c r="DK50" s="66"/>
      <c r="DL50" s="66"/>
      <c r="DM50" s="66"/>
      <c r="DN50" s="66"/>
      <c r="DO50" s="66"/>
      <c r="DP50" s="66"/>
      <c r="DQ50" s="66"/>
      <c r="DR50" s="66"/>
      <c r="DS50" s="66"/>
      <c r="DT50" s="66"/>
      <c r="DU50" s="66"/>
      <c r="DV50" s="66"/>
      <c r="DW50" s="66"/>
      <c r="DX50" s="66"/>
      <c r="DY50" s="66"/>
      <c r="DZ50" s="66"/>
      <c r="EA50" s="66"/>
      <c r="EB50" s="66"/>
      <c r="EC50" s="66"/>
      <c r="ED50" s="66"/>
      <c r="EE50" s="66"/>
      <c r="EF50" s="66"/>
      <c r="EG50" s="66"/>
      <c r="EH50" s="66"/>
      <c r="EI50" s="66"/>
      <c r="EJ50" s="66"/>
    </row>
    <row r="51" spans="1:182" s="11" customFormat="1" ht="18.75" x14ac:dyDescent="0.3">
      <c r="A51" s="220"/>
      <c r="B51" s="221"/>
      <c r="C51" s="212">
        <v>44</v>
      </c>
      <c r="D51" s="206"/>
      <c r="E51" s="18"/>
      <c r="F51" s="17"/>
      <c r="G51" s="134"/>
      <c r="H51" s="135"/>
      <c r="I51" s="141"/>
      <c r="J51" s="25"/>
      <c r="K51" s="145"/>
      <c r="L51" s="28"/>
      <c r="M51" s="394"/>
      <c r="N51" s="158" t="str">
        <f t="shared" si="23"/>
        <v/>
      </c>
      <c r="O51" s="27"/>
      <c r="P51" s="27"/>
      <c r="Q51" s="27"/>
      <c r="R51" s="27"/>
      <c r="S51" s="27"/>
      <c r="T51" s="28"/>
      <c r="U51" s="29"/>
      <c r="V51" s="32"/>
      <c r="W51" s="317"/>
      <c r="X51" s="318"/>
      <c r="Y51" s="160">
        <f t="shared" si="7"/>
        <v>0</v>
      </c>
      <c r="Z51" s="159">
        <f t="shared" si="8"/>
        <v>0</v>
      </c>
      <c r="AA51" s="326"/>
      <c r="AB51" s="399">
        <f t="shared" si="31"/>
        <v>0</v>
      </c>
      <c r="AC51" s="370"/>
      <c r="AD51" s="225" t="str">
        <f t="shared" si="9"/>
        <v/>
      </c>
      <c r="AE51" s="367">
        <f t="shared" si="24"/>
        <v>0</v>
      </c>
      <c r="AF51" s="338"/>
      <c r="AG51" s="337"/>
      <c r="AH51" s="335"/>
      <c r="AI51" s="161">
        <f t="shared" si="10"/>
        <v>0</v>
      </c>
      <c r="AJ51" s="162">
        <f t="shared" si="11"/>
        <v>0</v>
      </c>
      <c r="AK51" s="163">
        <f t="shared" si="25"/>
        <v>0</v>
      </c>
      <c r="AL51" s="164">
        <f t="shared" si="26"/>
        <v>0</v>
      </c>
      <c r="AM51" s="164">
        <f t="shared" si="27"/>
        <v>0</v>
      </c>
      <c r="AN51" s="164">
        <f t="shared" si="28"/>
        <v>0</v>
      </c>
      <c r="AO51" s="164">
        <f t="shared" si="29"/>
        <v>0</v>
      </c>
      <c r="AP51" s="541" t="str">
        <f t="shared" si="32"/>
        <v xml:space="preserve"> </v>
      </c>
      <c r="AQ51" s="544" t="str">
        <f t="shared" si="30"/>
        <v xml:space="preserve"> </v>
      </c>
      <c r="AR51" s="544" t="str">
        <f t="shared" si="33"/>
        <v xml:space="preserve"> </v>
      </c>
      <c r="AS51" s="544" t="str">
        <f t="shared" si="34"/>
        <v xml:space="preserve"> </v>
      </c>
      <c r="AT51" s="544" t="str">
        <f t="shared" si="35"/>
        <v xml:space="preserve"> </v>
      </c>
      <c r="AU51" s="544" t="str">
        <f t="shared" si="36"/>
        <v xml:space="preserve"> </v>
      </c>
      <c r="AV51" s="545" t="str">
        <f t="shared" si="37"/>
        <v xml:space="preserve"> </v>
      </c>
      <c r="AW51" s="195" t="str">
        <f t="shared" si="12"/>
        <v/>
      </c>
      <c r="AX51" s="165" t="str">
        <f t="shared" si="13"/>
        <v/>
      </c>
      <c r="AY51" s="192" t="str">
        <f t="shared" si="14"/>
        <v/>
      </c>
      <c r="AZ51" s="183" t="str">
        <f t="shared" si="15"/>
        <v/>
      </c>
      <c r="BA51" s="173" t="str">
        <f t="shared" si="16"/>
        <v/>
      </c>
      <c r="BB51" s="174" t="str">
        <f t="shared" si="17"/>
        <v/>
      </c>
      <c r="BC51" s="186" t="str">
        <f t="shared" si="38"/>
        <v/>
      </c>
      <c r="BD51" s="174" t="str">
        <f t="shared" si="18"/>
        <v/>
      </c>
      <c r="BE51" s="200" t="str">
        <f t="shared" si="19"/>
        <v/>
      </c>
      <c r="BF51" s="174" t="str">
        <f t="shared" si="20"/>
        <v/>
      </c>
      <c r="BG51" s="186" t="str">
        <f t="shared" si="21"/>
        <v/>
      </c>
      <c r="BH51" s="175" t="str">
        <f t="shared" si="22"/>
        <v/>
      </c>
      <c r="BI51" s="560"/>
      <c r="BJ51" s="57" t="s">
        <v>2832</v>
      </c>
      <c r="BK51" s="57" t="s">
        <v>2833</v>
      </c>
      <c r="BL51" s="57" t="s">
        <v>2834</v>
      </c>
      <c r="BM51" s="57" t="s">
        <v>657</v>
      </c>
      <c r="BN51" s="70" t="s">
        <v>564</v>
      </c>
      <c r="BO51" s="57" t="s">
        <v>659</v>
      </c>
      <c r="BP51" s="57" t="s">
        <v>660</v>
      </c>
      <c r="BQ51" s="57" t="s">
        <v>661</v>
      </c>
      <c r="BR51" s="66"/>
      <c r="BS51" s="66"/>
      <c r="BT51" s="353" t="s">
        <v>3320</v>
      </c>
      <c r="BU51" s="66"/>
      <c r="BV51" s="57" t="s">
        <v>662</v>
      </c>
      <c r="BW51" s="57" t="s">
        <v>663</v>
      </c>
      <c r="BX51" s="57" t="s">
        <v>664</v>
      </c>
      <c r="BY51" s="57" t="s">
        <v>665</v>
      </c>
      <c r="BZ51" s="66"/>
      <c r="CA51" s="57" t="s">
        <v>666</v>
      </c>
      <c r="CB51" s="57" t="s">
        <v>667</v>
      </c>
      <c r="CC51" s="57" t="s">
        <v>668</v>
      </c>
      <c r="CD51" s="57" t="s">
        <v>669</v>
      </c>
      <c r="CE51" s="67"/>
      <c r="CF51" s="67"/>
      <c r="CG51" s="67"/>
      <c r="CH51" s="67"/>
      <c r="CI51" s="66"/>
      <c r="CJ51" s="66"/>
      <c r="CK51" s="66"/>
      <c r="CL51" s="66"/>
      <c r="CM51" s="66"/>
      <c r="CN51" s="66"/>
      <c r="CO51" s="66"/>
      <c r="CP51" s="66"/>
      <c r="CQ51" s="66"/>
      <c r="CR51" s="66"/>
      <c r="CS51" s="66"/>
      <c r="CT51" s="66"/>
      <c r="CU51" s="66"/>
      <c r="CV51" s="66"/>
      <c r="CW51" s="66"/>
      <c r="CX51" s="66"/>
      <c r="CY51" s="66"/>
      <c r="CZ51" s="66"/>
      <c r="DA51" s="66"/>
      <c r="DB51" s="66"/>
      <c r="DC51" s="66"/>
      <c r="DD51" s="66"/>
      <c r="DE51" s="66"/>
      <c r="DF51" s="66"/>
      <c r="DG51" s="66"/>
      <c r="DH51" s="66"/>
      <c r="DI51" s="66"/>
      <c r="DJ51" s="66"/>
      <c r="DK51" s="66"/>
      <c r="DL51" s="66"/>
      <c r="DM51" s="66"/>
      <c r="DN51" s="66"/>
      <c r="DO51" s="66"/>
      <c r="DP51" s="66"/>
      <c r="DQ51" s="66"/>
      <c r="DR51" s="66"/>
      <c r="DS51" s="66"/>
      <c r="DT51" s="66"/>
      <c r="DU51" s="66"/>
      <c r="DV51" s="66"/>
      <c r="DW51" s="66"/>
      <c r="DX51" s="66"/>
      <c r="DY51" s="66"/>
      <c r="DZ51" s="66"/>
      <c r="EA51" s="66"/>
      <c r="EB51" s="66"/>
      <c r="EC51" s="66"/>
      <c r="ED51" s="66"/>
      <c r="EE51" s="66"/>
      <c r="EF51" s="66"/>
      <c r="EG51" s="66"/>
      <c r="EH51" s="66"/>
      <c r="EI51" s="66"/>
      <c r="EJ51" s="66"/>
    </row>
    <row r="52" spans="1:182" s="11" customFormat="1" ht="18.75" x14ac:dyDescent="0.3">
      <c r="A52" s="220"/>
      <c r="B52" s="221"/>
      <c r="C52" s="213">
        <v>45</v>
      </c>
      <c r="D52" s="204"/>
      <c r="E52" s="16"/>
      <c r="F52" s="17"/>
      <c r="G52" s="134"/>
      <c r="H52" s="135"/>
      <c r="I52" s="141"/>
      <c r="J52" s="25"/>
      <c r="K52" s="145"/>
      <c r="L52" s="28"/>
      <c r="M52" s="394"/>
      <c r="N52" s="158" t="str">
        <f t="shared" si="23"/>
        <v/>
      </c>
      <c r="O52" s="27"/>
      <c r="P52" s="27"/>
      <c r="Q52" s="27"/>
      <c r="R52" s="27"/>
      <c r="S52" s="27"/>
      <c r="T52" s="28"/>
      <c r="U52" s="29"/>
      <c r="V52" s="32"/>
      <c r="W52" s="317"/>
      <c r="X52" s="318"/>
      <c r="Y52" s="160">
        <f t="shared" si="7"/>
        <v>0</v>
      </c>
      <c r="Z52" s="159">
        <f t="shared" si="8"/>
        <v>0</v>
      </c>
      <c r="AA52" s="326"/>
      <c r="AB52" s="399">
        <f t="shared" si="31"/>
        <v>0</v>
      </c>
      <c r="AC52" s="370"/>
      <c r="AD52" s="225" t="str">
        <f t="shared" si="9"/>
        <v/>
      </c>
      <c r="AE52" s="367">
        <f t="shared" si="24"/>
        <v>0</v>
      </c>
      <c r="AF52" s="338"/>
      <c r="AG52" s="337"/>
      <c r="AH52" s="335"/>
      <c r="AI52" s="161">
        <f t="shared" si="10"/>
        <v>0</v>
      </c>
      <c r="AJ52" s="162">
        <f t="shared" si="11"/>
        <v>0</v>
      </c>
      <c r="AK52" s="163">
        <f t="shared" si="25"/>
        <v>0</v>
      </c>
      <c r="AL52" s="164">
        <f t="shared" si="26"/>
        <v>0</v>
      </c>
      <c r="AM52" s="164">
        <f t="shared" si="27"/>
        <v>0</v>
      </c>
      <c r="AN52" s="164">
        <f t="shared" si="28"/>
        <v>0</v>
      </c>
      <c r="AO52" s="164">
        <f t="shared" si="29"/>
        <v>0</v>
      </c>
      <c r="AP52" s="541" t="str">
        <f t="shared" si="32"/>
        <v xml:space="preserve"> </v>
      </c>
      <c r="AQ52" s="544" t="str">
        <f t="shared" si="30"/>
        <v xml:space="preserve"> </v>
      </c>
      <c r="AR52" s="544" t="str">
        <f t="shared" si="33"/>
        <v xml:space="preserve"> </v>
      </c>
      <c r="AS52" s="544" t="str">
        <f t="shared" si="34"/>
        <v xml:space="preserve"> </v>
      </c>
      <c r="AT52" s="544" t="str">
        <f t="shared" si="35"/>
        <v xml:space="preserve"> </v>
      </c>
      <c r="AU52" s="544" t="str">
        <f t="shared" si="36"/>
        <v xml:space="preserve"> </v>
      </c>
      <c r="AV52" s="545" t="str">
        <f t="shared" si="37"/>
        <v xml:space="preserve"> </v>
      </c>
      <c r="AW52" s="195" t="str">
        <f t="shared" si="12"/>
        <v/>
      </c>
      <c r="AX52" s="165" t="str">
        <f t="shared" si="13"/>
        <v/>
      </c>
      <c r="AY52" s="192" t="str">
        <f t="shared" si="14"/>
        <v/>
      </c>
      <c r="AZ52" s="183" t="str">
        <f t="shared" si="15"/>
        <v/>
      </c>
      <c r="BA52" s="173" t="str">
        <f t="shared" si="16"/>
        <v/>
      </c>
      <c r="BB52" s="174" t="str">
        <f t="shared" si="17"/>
        <v/>
      </c>
      <c r="BC52" s="186" t="str">
        <f t="shared" si="38"/>
        <v/>
      </c>
      <c r="BD52" s="174" t="str">
        <f t="shared" si="18"/>
        <v/>
      </c>
      <c r="BE52" s="200" t="str">
        <f t="shared" si="19"/>
        <v/>
      </c>
      <c r="BF52" s="174" t="str">
        <f t="shared" si="20"/>
        <v/>
      </c>
      <c r="BG52" s="186" t="str">
        <f t="shared" si="21"/>
        <v/>
      </c>
      <c r="BH52" s="175" t="str">
        <f t="shared" si="22"/>
        <v/>
      </c>
      <c r="BI52" s="560"/>
      <c r="BJ52" s="57" t="s">
        <v>2835</v>
      </c>
      <c r="BK52" s="57" t="s">
        <v>2836</v>
      </c>
      <c r="BL52" s="57" t="s">
        <v>2837</v>
      </c>
      <c r="BM52" s="57" t="s">
        <v>670</v>
      </c>
      <c r="BN52" s="70" t="s">
        <v>486</v>
      </c>
      <c r="BO52" s="57" t="s">
        <v>672</v>
      </c>
      <c r="BP52" s="57" t="s">
        <v>660</v>
      </c>
      <c r="BQ52" s="57" t="s">
        <v>673</v>
      </c>
      <c r="BR52" s="66"/>
      <c r="BS52" s="66"/>
      <c r="BT52" s="353" t="s">
        <v>3321</v>
      </c>
      <c r="BU52" s="66"/>
      <c r="BV52" s="57" t="s">
        <v>674</v>
      </c>
      <c r="BW52" s="57" t="s">
        <v>675</v>
      </c>
      <c r="BX52" s="57" t="s">
        <v>676</v>
      </c>
      <c r="BY52" s="57" t="s">
        <v>677</v>
      </c>
      <c r="BZ52" s="66"/>
      <c r="CA52" s="57" t="s">
        <v>678</v>
      </c>
      <c r="CB52" s="57" t="s">
        <v>679</v>
      </c>
      <c r="CC52" s="57" t="s">
        <v>680</v>
      </c>
      <c r="CD52" s="57" t="s">
        <v>681</v>
      </c>
      <c r="CE52" s="67"/>
      <c r="CF52" s="67"/>
      <c r="CG52" s="67"/>
      <c r="CH52" s="67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</row>
    <row r="53" spans="1:182" s="11" customFormat="1" ht="18" customHeight="1" x14ac:dyDescent="0.3">
      <c r="A53" s="220"/>
      <c r="B53" s="221"/>
      <c r="C53" s="212">
        <v>46</v>
      </c>
      <c r="D53" s="204"/>
      <c r="E53" s="22"/>
      <c r="F53" s="17"/>
      <c r="G53" s="134"/>
      <c r="H53" s="135"/>
      <c r="I53" s="141"/>
      <c r="J53" s="25"/>
      <c r="K53" s="145"/>
      <c r="L53" s="28"/>
      <c r="M53" s="394"/>
      <c r="N53" s="158" t="str">
        <f t="shared" si="23"/>
        <v/>
      </c>
      <c r="O53" s="27"/>
      <c r="P53" s="27"/>
      <c r="Q53" s="27"/>
      <c r="R53" s="27"/>
      <c r="S53" s="27"/>
      <c r="T53" s="28"/>
      <c r="U53" s="29"/>
      <c r="V53" s="32"/>
      <c r="W53" s="317"/>
      <c r="X53" s="318"/>
      <c r="Y53" s="160">
        <f t="shared" si="7"/>
        <v>0</v>
      </c>
      <c r="Z53" s="159">
        <f t="shared" si="8"/>
        <v>0</v>
      </c>
      <c r="AA53" s="326"/>
      <c r="AB53" s="399">
        <f t="shared" si="31"/>
        <v>0</v>
      </c>
      <c r="AC53" s="370"/>
      <c r="AD53" s="225" t="str">
        <f t="shared" si="9"/>
        <v/>
      </c>
      <c r="AE53" s="367">
        <f t="shared" si="24"/>
        <v>0</v>
      </c>
      <c r="AF53" s="338"/>
      <c r="AG53" s="337"/>
      <c r="AH53" s="335"/>
      <c r="AI53" s="161">
        <f t="shared" si="10"/>
        <v>0</v>
      </c>
      <c r="AJ53" s="162">
        <f t="shared" si="11"/>
        <v>0</v>
      </c>
      <c r="AK53" s="163">
        <f t="shared" si="25"/>
        <v>0</v>
      </c>
      <c r="AL53" s="164">
        <f t="shared" si="26"/>
        <v>0</v>
      </c>
      <c r="AM53" s="164">
        <f t="shared" si="27"/>
        <v>0</v>
      </c>
      <c r="AN53" s="164">
        <f t="shared" si="28"/>
        <v>0</v>
      </c>
      <c r="AO53" s="164">
        <f t="shared" si="29"/>
        <v>0</v>
      </c>
      <c r="AP53" s="541" t="str">
        <f t="shared" si="32"/>
        <v xml:space="preserve"> </v>
      </c>
      <c r="AQ53" s="544" t="str">
        <f t="shared" si="30"/>
        <v xml:space="preserve"> </v>
      </c>
      <c r="AR53" s="544" t="str">
        <f t="shared" si="33"/>
        <v xml:space="preserve"> </v>
      </c>
      <c r="AS53" s="544" t="str">
        <f t="shared" si="34"/>
        <v xml:space="preserve"> </v>
      </c>
      <c r="AT53" s="544" t="str">
        <f t="shared" si="35"/>
        <v xml:space="preserve"> </v>
      </c>
      <c r="AU53" s="544" t="str">
        <f t="shared" si="36"/>
        <v xml:space="preserve"> </v>
      </c>
      <c r="AV53" s="545" t="str">
        <f t="shared" si="37"/>
        <v xml:space="preserve"> </v>
      </c>
      <c r="AW53" s="195" t="str">
        <f t="shared" si="12"/>
        <v/>
      </c>
      <c r="AX53" s="165" t="str">
        <f t="shared" si="13"/>
        <v/>
      </c>
      <c r="AY53" s="192" t="str">
        <f t="shared" si="14"/>
        <v/>
      </c>
      <c r="AZ53" s="183" t="str">
        <f t="shared" si="15"/>
        <v/>
      </c>
      <c r="BA53" s="173" t="str">
        <f t="shared" si="16"/>
        <v/>
      </c>
      <c r="BB53" s="174" t="str">
        <f t="shared" si="17"/>
        <v/>
      </c>
      <c r="BC53" s="186" t="str">
        <f t="shared" si="38"/>
        <v/>
      </c>
      <c r="BD53" s="174" t="str">
        <f t="shared" si="18"/>
        <v/>
      </c>
      <c r="BE53" s="200" t="str">
        <f t="shared" si="19"/>
        <v/>
      </c>
      <c r="BF53" s="174" t="str">
        <f t="shared" si="20"/>
        <v/>
      </c>
      <c r="BG53" s="186" t="str">
        <f t="shared" si="21"/>
        <v/>
      </c>
      <c r="BH53" s="175" t="str">
        <f t="shared" si="22"/>
        <v/>
      </c>
      <c r="BI53" s="560"/>
      <c r="BJ53" s="57" t="s">
        <v>2838</v>
      </c>
      <c r="BK53" s="57" t="s">
        <v>2839</v>
      </c>
      <c r="BL53" s="57" t="s">
        <v>2840</v>
      </c>
      <c r="BM53" s="57" t="s">
        <v>682</v>
      </c>
      <c r="BN53" s="70" t="s">
        <v>267</v>
      </c>
      <c r="BO53" s="57" t="s">
        <v>684</v>
      </c>
      <c r="BP53" s="57" t="s">
        <v>685</v>
      </c>
      <c r="BQ53" s="57" t="s">
        <v>686</v>
      </c>
      <c r="BR53" s="66"/>
      <c r="BS53" s="66"/>
      <c r="BT53" s="353" t="s">
        <v>3322</v>
      </c>
      <c r="BU53" s="66"/>
      <c r="BV53" s="57" t="s">
        <v>687</v>
      </c>
      <c r="BW53" s="57" t="s">
        <v>688</v>
      </c>
      <c r="BX53" s="57" t="s">
        <v>689</v>
      </c>
      <c r="BY53" s="57" t="s">
        <v>690</v>
      </c>
      <c r="BZ53" s="66"/>
      <c r="CA53" s="57" t="s">
        <v>691</v>
      </c>
      <c r="CB53" s="57" t="s">
        <v>692</v>
      </c>
      <c r="CC53" s="57" t="s">
        <v>693</v>
      </c>
      <c r="CD53" s="57" t="s">
        <v>694</v>
      </c>
      <c r="CE53" s="67"/>
      <c r="CF53" s="67"/>
      <c r="CG53" s="67"/>
      <c r="CH53" s="67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</row>
    <row r="54" spans="1:182" s="11" customFormat="1" ht="18.75" x14ac:dyDescent="0.3">
      <c r="A54" s="220"/>
      <c r="B54" s="221"/>
      <c r="C54" s="213">
        <v>47</v>
      </c>
      <c r="D54" s="204"/>
      <c r="E54" s="16"/>
      <c r="F54" s="17"/>
      <c r="G54" s="134"/>
      <c r="H54" s="135"/>
      <c r="I54" s="141"/>
      <c r="J54" s="25"/>
      <c r="K54" s="145"/>
      <c r="L54" s="28"/>
      <c r="M54" s="394"/>
      <c r="N54" s="158" t="str">
        <f t="shared" si="23"/>
        <v/>
      </c>
      <c r="O54" s="27"/>
      <c r="P54" s="27"/>
      <c r="Q54" s="27"/>
      <c r="R54" s="27"/>
      <c r="S54" s="27"/>
      <c r="T54" s="28"/>
      <c r="U54" s="29"/>
      <c r="V54" s="32"/>
      <c r="W54" s="317"/>
      <c r="X54" s="318"/>
      <c r="Y54" s="160">
        <f t="shared" si="7"/>
        <v>0</v>
      </c>
      <c r="Z54" s="159">
        <f t="shared" si="8"/>
        <v>0</v>
      </c>
      <c r="AA54" s="326"/>
      <c r="AB54" s="399">
        <f t="shared" si="31"/>
        <v>0</v>
      </c>
      <c r="AC54" s="370"/>
      <c r="AD54" s="225" t="str">
        <f t="shared" si="9"/>
        <v/>
      </c>
      <c r="AE54" s="367">
        <f t="shared" si="24"/>
        <v>0</v>
      </c>
      <c r="AF54" s="338"/>
      <c r="AG54" s="337"/>
      <c r="AH54" s="335"/>
      <c r="AI54" s="161">
        <f t="shared" si="10"/>
        <v>0</v>
      </c>
      <c r="AJ54" s="162">
        <f t="shared" si="11"/>
        <v>0</v>
      </c>
      <c r="AK54" s="163">
        <f t="shared" si="25"/>
        <v>0</v>
      </c>
      <c r="AL54" s="164">
        <f t="shared" si="26"/>
        <v>0</v>
      </c>
      <c r="AM54" s="164">
        <f t="shared" si="27"/>
        <v>0</v>
      </c>
      <c r="AN54" s="164">
        <f t="shared" si="28"/>
        <v>0</v>
      </c>
      <c r="AO54" s="164">
        <f t="shared" si="29"/>
        <v>0</v>
      </c>
      <c r="AP54" s="541" t="str">
        <f t="shared" si="32"/>
        <v xml:space="preserve"> </v>
      </c>
      <c r="AQ54" s="544" t="str">
        <f t="shared" si="30"/>
        <v xml:space="preserve"> </v>
      </c>
      <c r="AR54" s="544" t="str">
        <f t="shared" si="33"/>
        <v xml:space="preserve"> </v>
      </c>
      <c r="AS54" s="544" t="str">
        <f t="shared" si="34"/>
        <v xml:space="preserve"> </v>
      </c>
      <c r="AT54" s="544" t="str">
        <f t="shared" si="35"/>
        <v xml:space="preserve"> </v>
      </c>
      <c r="AU54" s="544" t="str">
        <f t="shared" si="36"/>
        <v xml:space="preserve"> </v>
      </c>
      <c r="AV54" s="545" t="str">
        <f t="shared" si="37"/>
        <v xml:space="preserve"> </v>
      </c>
      <c r="AW54" s="195" t="str">
        <f t="shared" si="12"/>
        <v/>
      </c>
      <c r="AX54" s="165" t="str">
        <f t="shared" si="13"/>
        <v/>
      </c>
      <c r="AY54" s="192" t="str">
        <f t="shared" si="14"/>
        <v/>
      </c>
      <c r="AZ54" s="183" t="str">
        <f t="shared" si="15"/>
        <v/>
      </c>
      <c r="BA54" s="173" t="str">
        <f t="shared" si="16"/>
        <v/>
      </c>
      <c r="BB54" s="174" t="str">
        <f t="shared" si="17"/>
        <v/>
      </c>
      <c r="BC54" s="186" t="str">
        <f t="shared" si="38"/>
        <v/>
      </c>
      <c r="BD54" s="174" t="str">
        <f t="shared" si="18"/>
        <v/>
      </c>
      <c r="BE54" s="200" t="str">
        <f t="shared" si="19"/>
        <v/>
      </c>
      <c r="BF54" s="174" t="str">
        <f t="shared" si="20"/>
        <v/>
      </c>
      <c r="BG54" s="186" t="str">
        <f t="shared" si="21"/>
        <v/>
      </c>
      <c r="BH54" s="175" t="str">
        <f t="shared" si="22"/>
        <v/>
      </c>
      <c r="BI54" s="560"/>
      <c r="BJ54" s="57" t="s">
        <v>2841</v>
      </c>
      <c r="BK54" s="57" t="s">
        <v>2842</v>
      </c>
      <c r="BL54" s="57" t="s">
        <v>2843</v>
      </c>
      <c r="BM54" s="57" t="s">
        <v>3369</v>
      </c>
      <c r="BN54" s="70" t="s">
        <v>683</v>
      </c>
      <c r="BO54" s="57" t="s">
        <v>696</v>
      </c>
      <c r="BP54" s="57" t="s">
        <v>697</v>
      </c>
      <c r="BQ54" s="57" t="s">
        <v>698</v>
      </c>
      <c r="BR54" s="66"/>
      <c r="BS54" s="66"/>
      <c r="BT54" s="353" t="s">
        <v>3323</v>
      </c>
      <c r="BU54" s="66"/>
      <c r="BV54" s="57" t="s">
        <v>699</v>
      </c>
      <c r="BW54" s="57" t="s">
        <v>700</v>
      </c>
      <c r="BX54" s="57" t="s">
        <v>701</v>
      </c>
      <c r="BY54" s="57" t="s">
        <v>702</v>
      </c>
      <c r="BZ54" s="66"/>
      <c r="CA54" s="57" t="s">
        <v>703</v>
      </c>
      <c r="CB54" s="57" t="s">
        <v>704</v>
      </c>
      <c r="CC54" s="57" t="s">
        <v>705</v>
      </c>
      <c r="CD54" s="57" t="s">
        <v>706</v>
      </c>
      <c r="CE54" s="67"/>
      <c r="CF54" s="67"/>
      <c r="CG54" s="67"/>
      <c r="CH54" s="67"/>
      <c r="CI54" s="66"/>
      <c r="CJ54" s="66"/>
      <c r="CK54" s="66"/>
      <c r="CL54" s="66"/>
      <c r="CM54" s="66"/>
      <c r="CN54" s="66"/>
      <c r="CO54" s="66"/>
      <c r="CP54" s="66"/>
      <c r="CQ54" s="66"/>
      <c r="CR54" s="66"/>
      <c r="CS54" s="66"/>
      <c r="CT54" s="66"/>
      <c r="CU54" s="66"/>
      <c r="CV54" s="66"/>
      <c r="CW54" s="66"/>
      <c r="CX54" s="66"/>
      <c r="CY54" s="66"/>
      <c r="CZ54" s="66"/>
      <c r="DA54" s="66"/>
      <c r="DB54" s="66"/>
      <c r="DC54" s="66"/>
      <c r="DD54" s="66"/>
      <c r="DE54" s="66"/>
      <c r="DF54" s="66"/>
      <c r="DG54" s="66"/>
      <c r="DH54" s="66"/>
      <c r="DI54" s="66"/>
      <c r="DJ54" s="66"/>
      <c r="DK54" s="66"/>
      <c r="DL54" s="66"/>
      <c r="DM54" s="66"/>
      <c r="DN54" s="66"/>
      <c r="DO54" s="66"/>
      <c r="DP54" s="66"/>
      <c r="DQ54" s="66"/>
      <c r="DR54" s="66"/>
      <c r="DS54" s="66"/>
      <c r="DT54" s="66"/>
      <c r="DU54" s="66"/>
      <c r="DV54" s="66"/>
      <c r="DW54" s="66"/>
      <c r="DX54" s="66"/>
      <c r="DY54" s="66"/>
      <c r="DZ54" s="66"/>
      <c r="EA54" s="66"/>
      <c r="EB54" s="66"/>
      <c r="EC54" s="66"/>
      <c r="ED54" s="66"/>
      <c r="EE54" s="66"/>
      <c r="EF54" s="66"/>
      <c r="EG54" s="66"/>
      <c r="EH54" s="66"/>
      <c r="EI54" s="66"/>
      <c r="EJ54" s="66"/>
    </row>
    <row r="55" spans="1:182" s="11" customFormat="1" ht="18.75" x14ac:dyDescent="0.3">
      <c r="A55" s="220"/>
      <c r="B55" s="221"/>
      <c r="C55" s="213">
        <v>48</v>
      </c>
      <c r="D55" s="204"/>
      <c r="E55" s="16"/>
      <c r="F55" s="17"/>
      <c r="G55" s="134"/>
      <c r="H55" s="135"/>
      <c r="I55" s="141"/>
      <c r="J55" s="25"/>
      <c r="K55" s="145"/>
      <c r="L55" s="28"/>
      <c r="M55" s="394"/>
      <c r="N55" s="158" t="str">
        <f t="shared" si="23"/>
        <v/>
      </c>
      <c r="O55" s="27"/>
      <c r="P55" s="27"/>
      <c r="Q55" s="27"/>
      <c r="R55" s="27"/>
      <c r="S55" s="27"/>
      <c r="T55" s="28"/>
      <c r="U55" s="29"/>
      <c r="V55" s="32"/>
      <c r="W55" s="317"/>
      <c r="X55" s="318"/>
      <c r="Y55" s="160">
        <f t="shared" si="7"/>
        <v>0</v>
      </c>
      <c r="Z55" s="159">
        <f t="shared" si="8"/>
        <v>0</v>
      </c>
      <c r="AA55" s="326"/>
      <c r="AB55" s="399">
        <f t="shared" si="31"/>
        <v>0</v>
      </c>
      <c r="AC55" s="370"/>
      <c r="AD55" s="225" t="str">
        <f t="shared" si="9"/>
        <v/>
      </c>
      <c r="AE55" s="367">
        <f t="shared" si="24"/>
        <v>0</v>
      </c>
      <c r="AF55" s="338"/>
      <c r="AG55" s="337"/>
      <c r="AH55" s="335"/>
      <c r="AI55" s="161">
        <f t="shared" si="10"/>
        <v>0</v>
      </c>
      <c r="AJ55" s="162">
        <f t="shared" si="11"/>
        <v>0</v>
      </c>
      <c r="AK55" s="163">
        <f t="shared" si="25"/>
        <v>0</v>
      </c>
      <c r="AL55" s="164">
        <f t="shared" si="26"/>
        <v>0</v>
      </c>
      <c r="AM55" s="164">
        <f t="shared" si="27"/>
        <v>0</v>
      </c>
      <c r="AN55" s="164">
        <f t="shared" si="28"/>
        <v>0</v>
      </c>
      <c r="AO55" s="164">
        <f t="shared" si="29"/>
        <v>0</v>
      </c>
      <c r="AP55" s="541" t="str">
        <f t="shared" si="32"/>
        <v xml:space="preserve"> </v>
      </c>
      <c r="AQ55" s="544" t="str">
        <f t="shared" si="30"/>
        <v xml:space="preserve"> </v>
      </c>
      <c r="AR55" s="544" t="str">
        <f t="shared" si="33"/>
        <v xml:space="preserve"> </v>
      </c>
      <c r="AS55" s="544" t="str">
        <f t="shared" si="34"/>
        <v xml:space="preserve"> </v>
      </c>
      <c r="AT55" s="544" t="str">
        <f t="shared" si="35"/>
        <v xml:space="preserve"> </v>
      </c>
      <c r="AU55" s="544" t="str">
        <f t="shared" si="36"/>
        <v xml:space="preserve"> </v>
      </c>
      <c r="AV55" s="545" t="str">
        <f t="shared" si="37"/>
        <v xml:space="preserve"> </v>
      </c>
      <c r="AW55" s="195" t="str">
        <f t="shared" si="12"/>
        <v/>
      </c>
      <c r="AX55" s="165" t="str">
        <f t="shared" si="13"/>
        <v/>
      </c>
      <c r="AY55" s="192" t="str">
        <f t="shared" si="14"/>
        <v/>
      </c>
      <c r="AZ55" s="183" t="str">
        <f t="shared" si="15"/>
        <v/>
      </c>
      <c r="BA55" s="173" t="str">
        <f t="shared" si="16"/>
        <v/>
      </c>
      <c r="BB55" s="174" t="str">
        <f t="shared" si="17"/>
        <v/>
      </c>
      <c r="BC55" s="186" t="str">
        <f t="shared" si="38"/>
        <v/>
      </c>
      <c r="BD55" s="174" t="str">
        <f t="shared" si="18"/>
        <v/>
      </c>
      <c r="BE55" s="200" t="str">
        <f t="shared" si="19"/>
        <v/>
      </c>
      <c r="BF55" s="174" t="str">
        <f t="shared" si="20"/>
        <v/>
      </c>
      <c r="BG55" s="186" t="str">
        <f t="shared" si="21"/>
        <v/>
      </c>
      <c r="BH55" s="175" t="str">
        <f t="shared" si="22"/>
        <v/>
      </c>
      <c r="BI55" s="560"/>
      <c r="BJ55" s="57" t="s">
        <v>2844</v>
      </c>
      <c r="BK55" s="57" t="s">
        <v>2845</v>
      </c>
      <c r="BL55" s="66"/>
      <c r="BM55" s="57" t="s">
        <v>3370</v>
      </c>
      <c r="BN55" s="70" t="s">
        <v>695</v>
      </c>
      <c r="BO55" s="57" t="s">
        <v>707</v>
      </c>
      <c r="BP55" s="57" t="s">
        <v>708</v>
      </c>
      <c r="BQ55" s="57" t="s">
        <v>709</v>
      </c>
      <c r="BR55" s="66"/>
      <c r="BS55" s="66"/>
      <c r="BT55" s="353" t="s">
        <v>3324</v>
      </c>
      <c r="BU55" s="66"/>
      <c r="BV55" s="57" t="s">
        <v>710</v>
      </c>
      <c r="BW55" s="57" t="s">
        <v>711</v>
      </c>
      <c r="BX55" s="57" t="s">
        <v>712</v>
      </c>
      <c r="BY55" s="57" t="s">
        <v>713</v>
      </c>
      <c r="BZ55" s="66"/>
      <c r="CA55" s="57" t="s">
        <v>714</v>
      </c>
      <c r="CB55" s="57" t="s">
        <v>715</v>
      </c>
      <c r="CC55" s="57" t="s">
        <v>716</v>
      </c>
      <c r="CD55" s="57" t="s">
        <v>717</v>
      </c>
      <c r="CE55" s="67"/>
      <c r="CF55" s="67"/>
      <c r="CG55" s="67"/>
      <c r="CH55" s="67"/>
      <c r="CI55" s="66"/>
      <c r="CJ55" s="66"/>
      <c r="CK55" s="66"/>
      <c r="CL55" s="66"/>
      <c r="CM55" s="66"/>
      <c r="CN55" s="66"/>
      <c r="CO55" s="66"/>
      <c r="CP55" s="66"/>
      <c r="CQ55" s="66"/>
      <c r="CR55" s="66"/>
      <c r="CS55" s="66"/>
      <c r="CT55" s="66"/>
      <c r="CU55" s="66"/>
      <c r="CV55" s="66"/>
      <c r="CW55" s="66"/>
      <c r="CX55" s="66"/>
      <c r="CY55" s="66"/>
      <c r="CZ55" s="66"/>
      <c r="DA55" s="66"/>
      <c r="DB55" s="66"/>
      <c r="DC55" s="66"/>
      <c r="DD55" s="66"/>
      <c r="DE55" s="66"/>
      <c r="DF55" s="66"/>
      <c r="DG55" s="66"/>
      <c r="DH55" s="66"/>
      <c r="DI55" s="66"/>
      <c r="DJ55" s="66"/>
      <c r="DK55" s="66"/>
      <c r="DL55" s="66"/>
      <c r="DM55" s="66"/>
      <c r="DN55" s="66"/>
      <c r="DO55" s="66"/>
      <c r="DP55" s="66"/>
      <c r="DQ55" s="66"/>
      <c r="DR55" s="66"/>
      <c r="DS55" s="66"/>
      <c r="DT55" s="66"/>
      <c r="DU55" s="66"/>
      <c r="DV55" s="66"/>
      <c r="DW55" s="66"/>
      <c r="DX55" s="66"/>
      <c r="DY55" s="66"/>
      <c r="DZ55" s="66"/>
      <c r="EA55" s="66"/>
      <c r="EB55" s="66"/>
      <c r="EC55" s="66"/>
      <c r="ED55" s="66"/>
      <c r="EE55" s="66"/>
      <c r="EF55" s="66"/>
      <c r="EG55" s="66"/>
      <c r="EH55" s="66"/>
      <c r="EI55" s="66"/>
      <c r="EJ55" s="66"/>
    </row>
    <row r="56" spans="1:182" s="11" customFormat="1" ht="18.75" x14ac:dyDescent="0.3">
      <c r="A56" s="220"/>
      <c r="B56" s="221"/>
      <c r="C56" s="212">
        <v>49</v>
      </c>
      <c r="D56" s="208"/>
      <c r="E56" s="19"/>
      <c r="F56" s="17"/>
      <c r="G56" s="138"/>
      <c r="H56" s="137"/>
      <c r="I56" s="143"/>
      <c r="J56" s="80"/>
      <c r="K56" s="147"/>
      <c r="L56" s="30"/>
      <c r="M56" s="395"/>
      <c r="N56" s="158" t="str">
        <f t="shared" si="23"/>
        <v/>
      </c>
      <c r="O56" s="27"/>
      <c r="P56" s="27"/>
      <c r="Q56" s="27"/>
      <c r="R56" s="27"/>
      <c r="S56" s="27"/>
      <c r="T56" s="30"/>
      <c r="U56" s="31"/>
      <c r="V56" s="32"/>
      <c r="W56" s="319"/>
      <c r="X56" s="317"/>
      <c r="Y56" s="160">
        <f t="shared" si="7"/>
        <v>0</v>
      </c>
      <c r="Z56" s="159">
        <f t="shared" si="8"/>
        <v>0</v>
      </c>
      <c r="AA56" s="327"/>
      <c r="AB56" s="399">
        <f t="shared" si="31"/>
        <v>0</v>
      </c>
      <c r="AC56" s="370"/>
      <c r="AD56" s="225" t="str">
        <f t="shared" si="9"/>
        <v/>
      </c>
      <c r="AE56" s="367">
        <f t="shared" si="24"/>
        <v>0</v>
      </c>
      <c r="AF56" s="339"/>
      <c r="AG56" s="340"/>
      <c r="AH56" s="338"/>
      <c r="AI56" s="161">
        <f t="shared" si="10"/>
        <v>0</v>
      </c>
      <c r="AJ56" s="162">
        <f t="shared" si="11"/>
        <v>0</v>
      </c>
      <c r="AK56" s="163">
        <f t="shared" si="25"/>
        <v>0</v>
      </c>
      <c r="AL56" s="164">
        <f t="shared" si="26"/>
        <v>0</v>
      </c>
      <c r="AM56" s="164">
        <f t="shared" si="27"/>
        <v>0</v>
      </c>
      <c r="AN56" s="164">
        <f t="shared" si="28"/>
        <v>0</v>
      </c>
      <c r="AO56" s="164">
        <f t="shared" si="29"/>
        <v>0</v>
      </c>
      <c r="AP56" s="541" t="str">
        <f t="shared" si="32"/>
        <v xml:space="preserve"> </v>
      </c>
      <c r="AQ56" s="544" t="str">
        <f t="shared" si="30"/>
        <v xml:space="preserve"> </v>
      </c>
      <c r="AR56" s="544" t="str">
        <f t="shared" si="33"/>
        <v xml:space="preserve"> </v>
      </c>
      <c r="AS56" s="544" t="str">
        <f t="shared" si="34"/>
        <v xml:space="preserve"> </v>
      </c>
      <c r="AT56" s="544" t="str">
        <f t="shared" si="35"/>
        <v xml:space="preserve"> </v>
      </c>
      <c r="AU56" s="544" t="str">
        <f t="shared" si="36"/>
        <v xml:space="preserve"> </v>
      </c>
      <c r="AV56" s="545" t="str">
        <f t="shared" si="37"/>
        <v xml:space="preserve"> </v>
      </c>
      <c r="AW56" s="195" t="str">
        <f t="shared" si="12"/>
        <v/>
      </c>
      <c r="AX56" s="165" t="str">
        <f t="shared" si="13"/>
        <v/>
      </c>
      <c r="AY56" s="192" t="str">
        <f t="shared" si="14"/>
        <v/>
      </c>
      <c r="AZ56" s="183" t="str">
        <f t="shared" si="15"/>
        <v/>
      </c>
      <c r="BA56" s="173" t="str">
        <f t="shared" si="16"/>
        <v/>
      </c>
      <c r="BB56" s="174" t="str">
        <f t="shared" si="17"/>
        <v/>
      </c>
      <c r="BC56" s="186" t="str">
        <f t="shared" si="38"/>
        <v/>
      </c>
      <c r="BD56" s="174" t="str">
        <f t="shared" si="18"/>
        <v/>
      </c>
      <c r="BE56" s="200" t="str">
        <f t="shared" si="19"/>
        <v/>
      </c>
      <c r="BF56" s="174" t="str">
        <f t="shared" si="20"/>
        <v/>
      </c>
      <c r="BG56" s="186" t="str">
        <f t="shared" si="21"/>
        <v/>
      </c>
      <c r="BH56" s="175" t="str">
        <f t="shared" si="22"/>
        <v/>
      </c>
      <c r="BI56" s="560"/>
      <c r="BJ56" s="57" t="s">
        <v>2846</v>
      </c>
      <c r="BK56" s="57" t="s">
        <v>2847</v>
      </c>
      <c r="BL56" s="66"/>
      <c r="BM56" s="57" t="s">
        <v>718</v>
      </c>
      <c r="BN56" s="70" t="s">
        <v>3088</v>
      </c>
      <c r="BO56" s="57" t="s">
        <v>719</v>
      </c>
      <c r="BP56" s="57" t="s">
        <v>720</v>
      </c>
      <c r="BQ56" s="57" t="s">
        <v>721</v>
      </c>
      <c r="BR56" s="66"/>
      <c r="BS56" s="66"/>
      <c r="BT56" s="353" t="s">
        <v>3325</v>
      </c>
      <c r="BU56" s="66"/>
      <c r="BV56" s="57" t="s">
        <v>722</v>
      </c>
      <c r="BW56" s="57" t="s">
        <v>723</v>
      </c>
      <c r="BX56" s="57" t="s">
        <v>357</v>
      </c>
      <c r="BY56" s="57" t="s">
        <v>724</v>
      </c>
      <c r="BZ56" s="66"/>
      <c r="CA56" s="57" t="s">
        <v>725</v>
      </c>
      <c r="CB56" s="57" t="s">
        <v>726</v>
      </c>
      <c r="CC56" s="57" t="s">
        <v>727</v>
      </c>
      <c r="CD56" s="57" t="s">
        <v>728</v>
      </c>
      <c r="CE56" s="67"/>
      <c r="CF56" s="67"/>
      <c r="CG56" s="67"/>
      <c r="CH56" s="67"/>
      <c r="CI56" s="66"/>
      <c r="CJ56" s="66"/>
      <c r="CK56" s="66"/>
      <c r="CL56" s="66"/>
      <c r="CM56" s="66"/>
      <c r="CN56" s="66"/>
      <c r="CO56" s="66"/>
      <c r="CP56" s="66"/>
      <c r="CQ56" s="66"/>
      <c r="CR56" s="66"/>
      <c r="CS56" s="66"/>
      <c r="CT56" s="66"/>
      <c r="CU56" s="66"/>
      <c r="CV56" s="66"/>
      <c r="CW56" s="66"/>
      <c r="CX56" s="66"/>
      <c r="CY56" s="66"/>
      <c r="CZ56" s="66"/>
      <c r="DA56" s="66"/>
      <c r="DB56" s="66"/>
      <c r="DC56" s="66"/>
      <c r="DD56" s="66"/>
      <c r="DE56" s="66"/>
      <c r="DF56" s="66"/>
      <c r="DG56" s="66"/>
      <c r="DH56" s="66"/>
      <c r="DI56" s="66"/>
      <c r="DJ56" s="66"/>
      <c r="DK56" s="66"/>
      <c r="DL56" s="66"/>
      <c r="DM56" s="66"/>
      <c r="DN56" s="66"/>
      <c r="DO56" s="66"/>
      <c r="DP56" s="66"/>
      <c r="DQ56" s="66"/>
      <c r="DR56" s="66"/>
      <c r="DS56" s="66"/>
      <c r="DT56" s="66"/>
      <c r="DU56" s="66"/>
      <c r="DV56" s="66"/>
      <c r="DW56" s="66"/>
      <c r="DX56" s="66"/>
      <c r="DY56" s="66"/>
      <c r="DZ56" s="66"/>
      <c r="EA56" s="66"/>
      <c r="EB56" s="66"/>
      <c r="EC56" s="66"/>
      <c r="ED56" s="66"/>
      <c r="EE56" s="66"/>
      <c r="EF56" s="66"/>
      <c r="EG56" s="66"/>
      <c r="EH56" s="66"/>
      <c r="EI56" s="66"/>
      <c r="EJ56" s="66"/>
    </row>
    <row r="57" spans="1:182" s="11" customFormat="1" ht="18.75" x14ac:dyDescent="0.3">
      <c r="A57" s="220"/>
      <c r="B57" s="221"/>
      <c r="C57" s="213">
        <v>50</v>
      </c>
      <c r="D57" s="204"/>
      <c r="E57" s="24"/>
      <c r="F57" s="17"/>
      <c r="G57" s="134"/>
      <c r="H57" s="139"/>
      <c r="I57" s="141"/>
      <c r="J57" s="25"/>
      <c r="K57" s="145"/>
      <c r="L57" s="28"/>
      <c r="M57" s="394"/>
      <c r="N57" s="158" t="str">
        <f t="shared" si="23"/>
        <v/>
      </c>
      <c r="O57" s="27"/>
      <c r="P57" s="27"/>
      <c r="Q57" s="27"/>
      <c r="R57" s="27"/>
      <c r="S57" s="27"/>
      <c r="T57" s="27"/>
      <c r="U57" s="28"/>
      <c r="V57" s="32"/>
      <c r="W57" s="317"/>
      <c r="X57" s="317"/>
      <c r="Y57" s="160">
        <f t="shared" si="7"/>
        <v>0</v>
      </c>
      <c r="Z57" s="159">
        <f t="shared" si="8"/>
        <v>0</v>
      </c>
      <c r="AA57" s="326"/>
      <c r="AB57" s="399">
        <f t="shared" si="31"/>
        <v>0</v>
      </c>
      <c r="AC57" s="370"/>
      <c r="AD57" s="225" t="str">
        <f t="shared" si="9"/>
        <v/>
      </c>
      <c r="AE57" s="367">
        <f t="shared" si="24"/>
        <v>0</v>
      </c>
      <c r="AF57" s="338"/>
      <c r="AG57" s="341"/>
      <c r="AH57" s="338"/>
      <c r="AI57" s="161">
        <f t="shared" si="10"/>
        <v>0</v>
      </c>
      <c r="AJ57" s="162">
        <f t="shared" si="11"/>
        <v>0</v>
      </c>
      <c r="AK57" s="163">
        <f t="shared" si="25"/>
        <v>0</v>
      </c>
      <c r="AL57" s="164">
        <f t="shared" si="26"/>
        <v>0</v>
      </c>
      <c r="AM57" s="164">
        <f t="shared" si="27"/>
        <v>0</v>
      </c>
      <c r="AN57" s="164">
        <f t="shared" si="28"/>
        <v>0</v>
      </c>
      <c r="AO57" s="164">
        <f t="shared" si="29"/>
        <v>0</v>
      </c>
      <c r="AP57" s="541" t="str">
        <f t="shared" si="32"/>
        <v xml:space="preserve"> </v>
      </c>
      <c r="AQ57" s="544" t="str">
        <f t="shared" si="30"/>
        <v xml:space="preserve"> </v>
      </c>
      <c r="AR57" s="544" t="str">
        <f t="shared" si="33"/>
        <v xml:space="preserve"> </v>
      </c>
      <c r="AS57" s="544" t="str">
        <f t="shared" si="34"/>
        <v xml:space="preserve"> </v>
      </c>
      <c r="AT57" s="544" t="str">
        <f t="shared" si="35"/>
        <v xml:space="preserve"> </v>
      </c>
      <c r="AU57" s="544" t="str">
        <f t="shared" si="36"/>
        <v xml:space="preserve"> </v>
      </c>
      <c r="AV57" s="545" t="str">
        <f t="shared" si="37"/>
        <v xml:space="preserve"> </v>
      </c>
      <c r="AW57" s="195" t="str">
        <f t="shared" si="12"/>
        <v/>
      </c>
      <c r="AX57" s="165" t="str">
        <f t="shared" si="13"/>
        <v/>
      </c>
      <c r="AY57" s="192" t="str">
        <f t="shared" si="14"/>
        <v/>
      </c>
      <c r="AZ57" s="183" t="str">
        <f t="shared" si="15"/>
        <v/>
      </c>
      <c r="BA57" s="173" t="str">
        <f t="shared" si="16"/>
        <v/>
      </c>
      <c r="BB57" s="174" t="str">
        <f t="shared" si="17"/>
        <v/>
      </c>
      <c r="BC57" s="186" t="str">
        <f t="shared" si="38"/>
        <v/>
      </c>
      <c r="BD57" s="174" t="str">
        <f t="shared" si="18"/>
        <v/>
      </c>
      <c r="BE57" s="200" t="str">
        <f t="shared" si="19"/>
        <v/>
      </c>
      <c r="BF57" s="174" t="str">
        <f t="shared" si="20"/>
        <v/>
      </c>
      <c r="BG57" s="186" t="str">
        <f t="shared" si="21"/>
        <v/>
      </c>
      <c r="BH57" s="175" t="str">
        <f t="shared" si="22"/>
        <v/>
      </c>
      <c r="BI57" s="560"/>
      <c r="BJ57" s="57" t="s">
        <v>2848</v>
      </c>
      <c r="BK57" s="57" t="s">
        <v>2849</v>
      </c>
      <c r="BL57" s="66"/>
      <c r="BM57" s="57" t="s">
        <v>729</v>
      </c>
      <c r="BN57" s="70"/>
      <c r="BO57" s="57" t="s">
        <v>730</v>
      </c>
      <c r="BP57" s="57" t="s">
        <v>731</v>
      </c>
      <c r="BQ57" s="57" t="s">
        <v>732</v>
      </c>
      <c r="BR57" s="66"/>
      <c r="BS57" s="66"/>
      <c r="BT57" s="356" t="s">
        <v>3326</v>
      </c>
      <c r="BU57" s="66"/>
      <c r="BV57" s="57" t="s">
        <v>733</v>
      </c>
      <c r="BW57" s="57" t="s">
        <v>734</v>
      </c>
      <c r="BX57" s="57" t="s">
        <v>735</v>
      </c>
      <c r="BY57" s="57" t="s">
        <v>736</v>
      </c>
      <c r="BZ57" s="66"/>
      <c r="CA57" s="57" t="s">
        <v>737</v>
      </c>
      <c r="CB57" s="57" t="s">
        <v>738</v>
      </c>
      <c r="CC57" s="57" t="s">
        <v>739</v>
      </c>
      <c r="CD57" s="57" t="s">
        <v>740</v>
      </c>
      <c r="CE57" s="67"/>
      <c r="CF57" s="67"/>
      <c r="CG57" s="67"/>
      <c r="CH57" s="67"/>
      <c r="CI57" s="66"/>
      <c r="CJ57" s="66"/>
      <c r="CK57" s="66"/>
      <c r="CL57" s="66"/>
      <c r="CM57" s="66"/>
      <c r="CN57" s="66"/>
      <c r="CO57" s="66"/>
      <c r="CP57" s="66"/>
      <c r="CQ57" s="66"/>
      <c r="CR57" s="66"/>
      <c r="CS57" s="66"/>
      <c r="CT57" s="66"/>
      <c r="CU57" s="66"/>
      <c r="CV57" s="66"/>
      <c r="CW57" s="66"/>
      <c r="CX57" s="66"/>
      <c r="CY57" s="66"/>
      <c r="CZ57" s="66"/>
      <c r="DA57" s="66"/>
      <c r="DB57" s="66"/>
      <c r="DC57" s="66"/>
      <c r="DD57" s="66"/>
      <c r="DE57" s="66"/>
      <c r="DF57" s="66"/>
      <c r="DG57" s="66"/>
      <c r="DH57" s="66"/>
      <c r="DI57" s="66"/>
      <c r="DJ57" s="66"/>
      <c r="DK57" s="66"/>
      <c r="DL57" s="66"/>
      <c r="DM57" s="66"/>
      <c r="DN57" s="66"/>
      <c r="DO57" s="66"/>
      <c r="DP57" s="66"/>
      <c r="DQ57" s="66"/>
      <c r="DR57" s="66"/>
      <c r="DS57" s="66"/>
      <c r="DT57" s="66"/>
      <c r="DU57" s="66"/>
      <c r="DV57" s="66"/>
      <c r="DW57" s="66"/>
      <c r="DX57" s="66"/>
      <c r="DY57" s="66"/>
      <c r="DZ57" s="66"/>
      <c r="EA57" s="66"/>
      <c r="EB57" s="66"/>
      <c r="EC57" s="66"/>
      <c r="ED57" s="66"/>
      <c r="EE57" s="66"/>
      <c r="EF57" s="66"/>
      <c r="EG57" s="66"/>
      <c r="EH57" s="66"/>
      <c r="EI57" s="66"/>
      <c r="EJ57" s="66"/>
    </row>
    <row r="58" spans="1:182" s="11" customFormat="1" ht="18.75" x14ac:dyDescent="0.3">
      <c r="A58" s="218"/>
      <c r="B58" s="219"/>
      <c r="C58" s="212">
        <v>51</v>
      </c>
      <c r="D58" s="203"/>
      <c r="E58" s="35"/>
      <c r="F58" s="34"/>
      <c r="G58" s="131"/>
      <c r="H58" s="136"/>
      <c r="I58" s="140"/>
      <c r="J58" s="78"/>
      <c r="K58" s="144"/>
      <c r="L58" s="119"/>
      <c r="M58" s="394"/>
      <c r="N58" s="158" t="str">
        <f t="shared" si="23"/>
        <v/>
      </c>
      <c r="O58" s="320"/>
      <c r="P58" s="314"/>
      <c r="Q58" s="314"/>
      <c r="R58" s="314"/>
      <c r="S58" s="314"/>
      <c r="T58" s="314"/>
      <c r="U58" s="315"/>
      <c r="V58" s="167"/>
      <c r="W58" s="312"/>
      <c r="X58" s="312"/>
      <c r="Y58" s="160">
        <f t="shared" si="7"/>
        <v>0</v>
      </c>
      <c r="Z58" s="159">
        <f t="shared" si="8"/>
        <v>0</v>
      </c>
      <c r="AA58" s="325"/>
      <c r="AB58" s="399">
        <f t="shared" si="31"/>
        <v>0</v>
      </c>
      <c r="AC58" s="369"/>
      <c r="AD58" s="225" t="str">
        <f t="shared" si="9"/>
        <v/>
      </c>
      <c r="AE58" s="367">
        <f t="shared" si="24"/>
        <v>0</v>
      </c>
      <c r="AF58" s="330"/>
      <c r="AG58" s="331"/>
      <c r="AH58" s="330"/>
      <c r="AI58" s="161">
        <f t="shared" si="10"/>
        <v>0</v>
      </c>
      <c r="AJ58" s="162">
        <f t="shared" si="11"/>
        <v>0</v>
      </c>
      <c r="AK58" s="163">
        <f t="shared" si="25"/>
        <v>0</v>
      </c>
      <c r="AL58" s="164">
        <f t="shared" si="26"/>
        <v>0</v>
      </c>
      <c r="AM58" s="164">
        <f t="shared" si="27"/>
        <v>0</v>
      </c>
      <c r="AN58" s="164">
        <f t="shared" si="28"/>
        <v>0</v>
      </c>
      <c r="AO58" s="164">
        <f t="shared" si="29"/>
        <v>0</v>
      </c>
      <c r="AP58" s="541" t="str">
        <f t="shared" si="32"/>
        <v xml:space="preserve"> </v>
      </c>
      <c r="AQ58" s="544" t="str">
        <f t="shared" si="30"/>
        <v xml:space="preserve"> </v>
      </c>
      <c r="AR58" s="544" t="str">
        <f t="shared" si="33"/>
        <v xml:space="preserve"> </v>
      </c>
      <c r="AS58" s="544" t="str">
        <f t="shared" si="34"/>
        <v xml:space="preserve"> </v>
      </c>
      <c r="AT58" s="544" t="str">
        <f t="shared" si="35"/>
        <v xml:space="preserve"> </v>
      </c>
      <c r="AU58" s="544" t="str">
        <f t="shared" si="36"/>
        <v xml:space="preserve"> </v>
      </c>
      <c r="AV58" s="545" t="str">
        <f t="shared" si="37"/>
        <v xml:space="preserve"> </v>
      </c>
      <c r="AW58" s="195" t="str">
        <f t="shared" si="12"/>
        <v/>
      </c>
      <c r="AX58" s="165" t="str">
        <f t="shared" si="13"/>
        <v/>
      </c>
      <c r="AY58" s="192" t="str">
        <f t="shared" si="14"/>
        <v/>
      </c>
      <c r="AZ58" s="183" t="str">
        <f t="shared" si="15"/>
        <v/>
      </c>
      <c r="BA58" s="173" t="str">
        <f t="shared" si="16"/>
        <v/>
      </c>
      <c r="BB58" s="174" t="str">
        <f t="shared" si="17"/>
        <v/>
      </c>
      <c r="BC58" s="186" t="str">
        <f t="shared" si="38"/>
        <v/>
      </c>
      <c r="BD58" s="174" t="str">
        <f t="shared" si="18"/>
        <v/>
      </c>
      <c r="BE58" s="200" t="str">
        <f t="shared" si="19"/>
        <v/>
      </c>
      <c r="BF58" s="174" t="str">
        <f t="shared" si="20"/>
        <v/>
      </c>
      <c r="BG58" s="186" t="str">
        <f t="shared" si="21"/>
        <v/>
      </c>
      <c r="BH58" s="175" t="str">
        <f t="shared" si="22"/>
        <v/>
      </c>
      <c r="BI58" s="560"/>
      <c r="BJ58" s="57" t="s">
        <v>2850</v>
      </c>
      <c r="BK58" s="57" t="s">
        <v>2851</v>
      </c>
      <c r="BL58" s="58"/>
      <c r="BM58" s="57" t="s">
        <v>741</v>
      </c>
      <c r="BN58" s="58"/>
      <c r="BO58" s="57" t="s">
        <v>742</v>
      </c>
      <c r="BP58" s="57" t="s">
        <v>743</v>
      </c>
      <c r="BQ58" s="57" t="s">
        <v>744</v>
      </c>
      <c r="BR58" s="58"/>
      <c r="BS58" s="58"/>
      <c r="BT58" s="356" t="s">
        <v>3327</v>
      </c>
      <c r="BU58" s="58"/>
      <c r="BV58" s="57" t="s">
        <v>745</v>
      </c>
      <c r="BW58" s="57" t="s">
        <v>746</v>
      </c>
      <c r="BX58" s="57" t="s">
        <v>747</v>
      </c>
      <c r="BY58" s="57" t="s">
        <v>748</v>
      </c>
      <c r="BZ58" s="58"/>
      <c r="CA58" s="57" t="s">
        <v>749</v>
      </c>
      <c r="CB58" s="57" t="s">
        <v>704</v>
      </c>
      <c r="CC58" s="57" t="s">
        <v>750</v>
      </c>
      <c r="CD58" s="57" t="s">
        <v>751</v>
      </c>
      <c r="CE58" s="37"/>
      <c r="CF58" s="37"/>
      <c r="CG58" s="37"/>
      <c r="CH58" s="37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</row>
    <row r="59" spans="1:182" s="11" customFormat="1" ht="18.75" x14ac:dyDescent="0.3">
      <c r="A59" s="218"/>
      <c r="B59" s="219"/>
      <c r="C59" s="212">
        <v>52</v>
      </c>
      <c r="D59" s="203"/>
      <c r="E59" s="33"/>
      <c r="F59" s="34"/>
      <c r="G59" s="131"/>
      <c r="H59" s="133"/>
      <c r="I59" s="140"/>
      <c r="J59" s="78"/>
      <c r="K59" s="144"/>
      <c r="L59" s="119"/>
      <c r="M59" s="393"/>
      <c r="N59" s="158" t="str">
        <f t="shared" si="23"/>
        <v/>
      </c>
      <c r="O59" s="314"/>
      <c r="P59" s="314"/>
      <c r="Q59" s="314"/>
      <c r="R59" s="314"/>
      <c r="S59" s="314"/>
      <c r="T59" s="315"/>
      <c r="U59" s="316"/>
      <c r="V59" s="167"/>
      <c r="W59" s="312"/>
      <c r="X59" s="312"/>
      <c r="Y59" s="160">
        <f t="shared" si="7"/>
        <v>0</v>
      </c>
      <c r="Z59" s="159">
        <f t="shared" si="8"/>
        <v>0</v>
      </c>
      <c r="AA59" s="325"/>
      <c r="AB59" s="399">
        <f t="shared" si="31"/>
        <v>0</v>
      </c>
      <c r="AC59" s="369"/>
      <c r="AD59" s="225" t="str">
        <f t="shared" si="9"/>
        <v/>
      </c>
      <c r="AE59" s="367">
        <f t="shared" si="24"/>
        <v>0</v>
      </c>
      <c r="AF59" s="330"/>
      <c r="AG59" s="332"/>
      <c r="AH59" s="333"/>
      <c r="AI59" s="161">
        <f t="shared" si="10"/>
        <v>0</v>
      </c>
      <c r="AJ59" s="162">
        <f t="shared" si="11"/>
        <v>0</v>
      </c>
      <c r="AK59" s="163">
        <f t="shared" si="25"/>
        <v>0</v>
      </c>
      <c r="AL59" s="164">
        <f t="shared" si="26"/>
        <v>0</v>
      </c>
      <c r="AM59" s="164">
        <f t="shared" si="27"/>
        <v>0</v>
      </c>
      <c r="AN59" s="164">
        <f t="shared" si="28"/>
        <v>0</v>
      </c>
      <c r="AO59" s="164">
        <f t="shared" si="29"/>
        <v>0</v>
      </c>
      <c r="AP59" s="541" t="str">
        <f t="shared" si="32"/>
        <v xml:space="preserve"> </v>
      </c>
      <c r="AQ59" s="544" t="str">
        <f t="shared" si="30"/>
        <v xml:space="preserve"> </v>
      </c>
      <c r="AR59" s="544" t="str">
        <f t="shared" si="33"/>
        <v xml:space="preserve"> </v>
      </c>
      <c r="AS59" s="544" t="str">
        <f t="shared" si="34"/>
        <v xml:space="preserve"> </v>
      </c>
      <c r="AT59" s="544" t="str">
        <f t="shared" si="35"/>
        <v xml:space="preserve"> </v>
      </c>
      <c r="AU59" s="544" t="str">
        <f t="shared" si="36"/>
        <v xml:space="preserve"> </v>
      </c>
      <c r="AV59" s="545" t="str">
        <f t="shared" si="37"/>
        <v xml:space="preserve"> </v>
      </c>
      <c r="AW59" s="195" t="str">
        <f t="shared" si="12"/>
        <v/>
      </c>
      <c r="AX59" s="165" t="str">
        <f t="shared" si="13"/>
        <v/>
      </c>
      <c r="AY59" s="192" t="str">
        <f t="shared" si="14"/>
        <v/>
      </c>
      <c r="AZ59" s="183" t="str">
        <f t="shared" si="15"/>
        <v/>
      </c>
      <c r="BA59" s="173" t="str">
        <f t="shared" si="16"/>
        <v/>
      </c>
      <c r="BB59" s="174" t="str">
        <f t="shared" si="17"/>
        <v/>
      </c>
      <c r="BC59" s="186" t="str">
        <f t="shared" si="38"/>
        <v/>
      </c>
      <c r="BD59" s="174" t="str">
        <f t="shared" si="18"/>
        <v/>
      </c>
      <c r="BE59" s="200" t="str">
        <f t="shared" si="19"/>
        <v/>
      </c>
      <c r="BF59" s="174" t="str">
        <f t="shared" si="20"/>
        <v/>
      </c>
      <c r="BG59" s="186" t="str">
        <f t="shared" si="21"/>
        <v/>
      </c>
      <c r="BH59" s="175" t="str">
        <f t="shared" si="22"/>
        <v/>
      </c>
      <c r="BI59" s="560"/>
      <c r="BJ59" s="57" t="s">
        <v>2852</v>
      </c>
      <c r="BK59" s="57" t="s">
        <v>2853</v>
      </c>
      <c r="BL59" s="59"/>
      <c r="BM59" s="57" t="s">
        <v>752</v>
      </c>
      <c r="BN59" s="59"/>
      <c r="BO59" s="57" t="s">
        <v>753</v>
      </c>
      <c r="BP59" s="57" t="s">
        <v>754</v>
      </c>
      <c r="BQ59" s="57" t="s">
        <v>755</v>
      </c>
      <c r="BR59" s="59"/>
      <c r="BS59" s="59"/>
      <c r="BT59" s="356" t="s">
        <v>3328</v>
      </c>
      <c r="BU59" s="59"/>
      <c r="BV59" s="57" t="s">
        <v>756</v>
      </c>
      <c r="BW59" s="57" t="s">
        <v>757</v>
      </c>
      <c r="BX59" s="57" t="s">
        <v>758</v>
      </c>
      <c r="BY59" s="57" t="s">
        <v>759</v>
      </c>
      <c r="BZ59" s="59"/>
      <c r="CA59" s="57" t="s">
        <v>760</v>
      </c>
      <c r="CB59" s="57" t="s">
        <v>715</v>
      </c>
      <c r="CC59" s="57" t="s">
        <v>761</v>
      </c>
      <c r="CD59" s="57" t="s">
        <v>762</v>
      </c>
      <c r="CE59" s="37"/>
      <c r="CF59" s="37"/>
      <c r="CG59" s="37"/>
      <c r="CH59" s="37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</row>
    <row r="60" spans="1:182" s="11" customFormat="1" ht="18.75" x14ac:dyDescent="0.3">
      <c r="A60" s="218"/>
      <c r="B60" s="219"/>
      <c r="C60" s="212">
        <v>53</v>
      </c>
      <c r="D60" s="203"/>
      <c r="E60" s="33"/>
      <c r="F60" s="34"/>
      <c r="G60" s="134"/>
      <c r="H60" s="135"/>
      <c r="I60" s="141"/>
      <c r="J60" s="25"/>
      <c r="K60" s="145"/>
      <c r="L60" s="28"/>
      <c r="M60" s="394"/>
      <c r="N60" s="158" t="str">
        <f t="shared" si="23"/>
        <v/>
      </c>
      <c r="O60" s="314"/>
      <c r="P60" s="314"/>
      <c r="Q60" s="314"/>
      <c r="R60" s="314"/>
      <c r="S60" s="314"/>
      <c r="T60" s="315"/>
      <c r="U60" s="316"/>
      <c r="V60" s="167"/>
      <c r="W60" s="312"/>
      <c r="X60" s="312"/>
      <c r="Y60" s="160">
        <f t="shared" si="7"/>
        <v>0</v>
      </c>
      <c r="Z60" s="159">
        <f t="shared" si="8"/>
        <v>0</v>
      </c>
      <c r="AA60" s="325"/>
      <c r="AB60" s="399">
        <f t="shared" si="31"/>
        <v>0</v>
      </c>
      <c r="AC60" s="369"/>
      <c r="AD60" s="225" t="str">
        <f t="shared" si="9"/>
        <v/>
      </c>
      <c r="AE60" s="367">
        <f t="shared" si="24"/>
        <v>0</v>
      </c>
      <c r="AF60" s="330"/>
      <c r="AG60" s="332"/>
      <c r="AH60" s="333"/>
      <c r="AI60" s="161">
        <f t="shared" si="10"/>
        <v>0</v>
      </c>
      <c r="AJ60" s="162">
        <f t="shared" si="11"/>
        <v>0</v>
      </c>
      <c r="AK60" s="163">
        <f t="shared" si="25"/>
        <v>0</v>
      </c>
      <c r="AL60" s="164">
        <f t="shared" si="26"/>
        <v>0</v>
      </c>
      <c r="AM60" s="164">
        <f t="shared" si="27"/>
        <v>0</v>
      </c>
      <c r="AN60" s="164">
        <f t="shared" si="28"/>
        <v>0</v>
      </c>
      <c r="AO60" s="164">
        <f t="shared" si="29"/>
        <v>0</v>
      </c>
      <c r="AP60" s="541" t="str">
        <f t="shared" si="32"/>
        <v xml:space="preserve"> </v>
      </c>
      <c r="AQ60" s="544" t="str">
        <f t="shared" si="30"/>
        <v xml:space="preserve"> </v>
      </c>
      <c r="AR60" s="544" t="str">
        <f t="shared" si="33"/>
        <v xml:space="preserve"> </v>
      </c>
      <c r="AS60" s="544" t="str">
        <f t="shared" si="34"/>
        <v xml:space="preserve"> </v>
      </c>
      <c r="AT60" s="544" t="str">
        <f t="shared" si="35"/>
        <v xml:space="preserve"> </v>
      </c>
      <c r="AU60" s="544" t="str">
        <f t="shared" si="36"/>
        <v xml:space="preserve"> </v>
      </c>
      <c r="AV60" s="545" t="str">
        <f t="shared" si="37"/>
        <v xml:space="preserve"> </v>
      </c>
      <c r="AW60" s="195" t="str">
        <f t="shared" si="12"/>
        <v/>
      </c>
      <c r="AX60" s="165" t="str">
        <f t="shared" si="13"/>
        <v/>
      </c>
      <c r="AY60" s="192" t="str">
        <f t="shared" si="14"/>
        <v/>
      </c>
      <c r="AZ60" s="183" t="str">
        <f t="shared" si="15"/>
        <v/>
      </c>
      <c r="BA60" s="173" t="str">
        <f t="shared" si="16"/>
        <v/>
      </c>
      <c r="BB60" s="174" t="str">
        <f t="shared" si="17"/>
        <v/>
      </c>
      <c r="BC60" s="186" t="str">
        <f t="shared" si="38"/>
        <v/>
      </c>
      <c r="BD60" s="174" t="str">
        <f t="shared" si="18"/>
        <v/>
      </c>
      <c r="BE60" s="200" t="str">
        <f t="shared" si="19"/>
        <v/>
      </c>
      <c r="BF60" s="174" t="str">
        <f t="shared" si="20"/>
        <v/>
      </c>
      <c r="BG60" s="186" t="str">
        <f t="shared" si="21"/>
        <v/>
      </c>
      <c r="BH60" s="175" t="str">
        <f t="shared" si="22"/>
        <v/>
      </c>
      <c r="BI60" s="560"/>
      <c r="BJ60" s="57" t="s">
        <v>2854</v>
      </c>
      <c r="BK60" s="57" t="s">
        <v>2855</v>
      </c>
      <c r="BL60" s="59"/>
      <c r="BM60" s="57" t="s">
        <v>763</v>
      </c>
      <c r="BN60" s="59"/>
      <c r="BO60" s="57" t="s">
        <v>764</v>
      </c>
      <c r="BP60" s="57" t="s">
        <v>765</v>
      </c>
      <c r="BQ60" s="57" t="s">
        <v>766</v>
      </c>
      <c r="BR60" s="59"/>
      <c r="BS60" s="59"/>
      <c r="BT60" s="353" t="s">
        <v>3329</v>
      </c>
      <c r="BU60" s="59"/>
      <c r="BV60" s="57" t="s">
        <v>767</v>
      </c>
      <c r="BW60" s="57" t="s">
        <v>768</v>
      </c>
      <c r="BX60" s="57" t="s">
        <v>769</v>
      </c>
      <c r="BY60" s="57" t="s">
        <v>770</v>
      </c>
      <c r="BZ60" s="59"/>
      <c r="CA60" s="57" t="s">
        <v>771</v>
      </c>
      <c r="CB60" s="57" t="s">
        <v>772</v>
      </c>
      <c r="CC60" s="57" t="s">
        <v>773</v>
      </c>
      <c r="CD60" s="57" t="s">
        <v>774</v>
      </c>
      <c r="CE60" s="37"/>
      <c r="CF60" s="37"/>
      <c r="CG60" s="37"/>
      <c r="CH60" s="37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</row>
    <row r="61" spans="1:182" s="11" customFormat="1" ht="18.75" x14ac:dyDescent="0.3">
      <c r="A61" s="218"/>
      <c r="B61" s="219"/>
      <c r="C61" s="212">
        <v>54</v>
      </c>
      <c r="D61" s="203"/>
      <c r="E61" s="33"/>
      <c r="F61" s="34"/>
      <c r="G61" s="134"/>
      <c r="H61" s="135"/>
      <c r="I61" s="141"/>
      <c r="J61" s="25"/>
      <c r="K61" s="145"/>
      <c r="L61" s="28"/>
      <c r="M61" s="394"/>
      <c r="N61" s="158" t="str">
        <f t="shared" si="23"/>
        <v/>
      </c>
      <c r="O61" s="314"/>
      <c r="P61" s="314"/>
      <c r="Q61" s="314"/>
      <c r="R61" s="314"/>
      <c r="S61" s="314"/>
      <c r="T61" s="315"/>
      <c r="U61" s="316"/>
      <c r="V61" s="167"/>
      <c r="W61" s="312"/>
      <c r="X61" s="312"/>
      <c r="Y61" s="160">
        <f t="shared" si="7"/>
        <v>0</v>
      </c>
      <c r="Z61" s="159">
        <f t="shared" si="8"/>
        <v>0</v>
      </c>
      <c r="AA61" s="325"/>
      <c r="AB61" s="399">
        <f t="shared" si="31"/>
        <v>0</v>
      </c>
      <c r="AC61" s="369"/>
      <c r="AD61" s="225" t="str">
        <f t="shared" si="9"/>
        <v/>
      </c>
      <c r="AE61" s="367">
        <f t="shared" si="24"/>
        <v>0</v>
      </c>
      <c r="AF61" s="330"/>
      <c r="AG61" s="332"/>
      <c r="AH61" s="333"/>
      <c r="AI61" s="161">
        <f t="shared" si="10"/>
        <v>0</v>
      </c>
      <c r="AJ61" s="162">
        <f t="shared" si="11"/>
        <v>0</v>
      </c>
      <c r="AK61" s="163">
        <f t="shared" si="25"/>
        <v>0</v>
      </c>
      <c r="AL61" s="164">
        <f t="shared" si="26"/>
        <v>0</v>
      </c>
      <c r="AM61" s="164">
        <f t="shared" si="27"/>
        <v>0</v>
      </c>
      <c r="AN61" s="164">
        <f t="shared" si="28"/>
        <v>0</v>
      </c>
      <c r="AO61" s="164">
        <f t="shared" si="29"/>
        <v>0</v>
      </c>
      <c r="AP61" s="541" t="str">
        <f t="shared" si="32"/>
        <v xml:space="preserve"> </v>
      </c>
      <c r="AQ61" s="544" t="str">
        <f t="shared" si="30"/>
        <v xml:space="preserve"> </v>
      </c>
      <c r="AR61" s="544" t="str">
        <f t="shared" si="33"/>
        <v xml:space="preserve"> </v>
      </c>
      <c r="AS61" s="544" t="str">
        <f t="shared" si="34"/>
        <v xml:space="preserve"> </v>
      </c>
      <c r="AT61" s="544" t="str">
        <f t="shared" si="35"/>
        <v xml:space="preserve"> </v>
      </c>
      <c r="AU61" s="544" t="str">
        <f t="shared" si="36"/>
        <v xml:space="preserve"> </v>
      </c>
      <c r="AV61" s="545" t="str">
        <f t="shared" si="37"/>
        <v xml:space="preserve"> </v>
      </c>
      <c r="AW61" s="195" t="str">
        <f t="shared" si="12"/>
        <v/>
      </c>
      <c r="AX61" s="165" t="str">
        <f t="shared" si="13"/>
        <v/>
      </c>
      <c r="AY61" s="192" t="str">
        <f t="shared" si="14"/>
        <v/>
      </c>
      <c r="AZ61" s="183" t="str">
        <f t="shared" si="15"/>
        <v/>
      </c>
      <c r="BA61" s="173" t="str">
        <f t="shared" si="16"/>
        <v/>
      </c>
      <c r="BB61" s="174" t="str">
        <f t="shared" si="17"/>
        <v/>
      </c>
      <c r="BC61" s="186" t="str">
        <f t="shared" si="38"/>
        <v/>
      </c>
      <c r="BD61" s="174" t="str">
        <f t="shared" si="18"/>
        <v/>
      </c>
      <c r="BE61" s="200" t="str">
        <f t="shared" si="19"/>
        <v/>
      </c>
      <c r="BF61" s="174" t="str">
        <f t="shared" si="20"/>
        <v/>
      </c>
      <c r="BG61" s="186" t="str">
        <f t="shared" si="21"/>
        <v/>
      </c>
      <c r="BH61" s="175" t="str">
        <f t="shared" si="22"/>
        <v/>
      </c>
      <c r="BI61" s="560"/>
      <c r="BJ61" s="57" t="s">
        <v>2856</v>
      </c>
      <c r="BK61" s="57" t="s">
        <v>2857</v>
      </c>
      <c r="BL61" s="59"/>
      <c r="BM61" s="57" t="s">
        <v>775</v>
      </c>
      <c r="BN61" s="59"/>
      <c r="BO61" s="57" t="s">
        <v>776</v>
      </c>
      <c r="BP61" s="57" t="s">
        <v>777</v>
      </c>
      <c r="BQ61" s="57" t="s">
        <v>778</v>
      </c>
      <c r="BR61" s="59"/>
      <c r="BS61" s="59"/>
      <c r="BT61" s="353" t="s">
        <v>3330</v>
      </c>
      <c r="BU61" s="59"/>
      <c r="BV61" s="57" t="s">
        <v>779</v>
      </c>
      <c r="BW61" s="57" t="s">
        <v>780</v>
      </c>
      <c r="BX61" s="57" t="s">
        <v>781</v>
      </c>
      <c r="BY61" s="57" t="s">
        <v>782</v>
      </c>
      <c r="BZ61" s="59"/>
      <c r="CA61" s="57" t="s">
        <v>783</v>
      </c>
      <c r="CB61" s="57" t="s">
        <v>704</v>
      </c>
      <c r="CC61" s="57" t="s">
        <v>784</v>
      </c>
      <c r="CD61" s="57" t="s">
        <v>785</v>
      </c>
      <c r="CE61" s="37"/>
      <c r="CF61" s="37"/>
      <c r="CG61" s="37"/>
      <c r="CH61" s="37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</row>
    <row r="62" spans="1:182" ht="18.75" x14ac:dyDescent="0.3">
      <c r="A62" s="220"/>
      <c r="B62" s="221"/>
      <c r="C62" s="213">
        <v>55</v>
      </c>
      <c r="D62" s="204"/>
      <c r="E62" s="16"/>
      <c r="F62" s="17"/>
      <c r="G62" s="134"/>
      <c r="H62" s="135"/>
      <c r="I62" s="141"/>
      <c r="J62" s="25"/>
      <c r="K62" s="145"/>
      <c r="L62" s="28"/>
      <c r="M62" s="394"/>
      <c r="N62" s="158" t="str">
        <f t="shared" si="23"/>
        <v/>
      </c>
      <c r="O62" s="27"/>
      <c r="P62" s="27"/>
      <c r="Q62" s="27"/>
      <c r="R62" s="27"/>
      <c r="S62" s="27"/>
      <c r="T62" s="28"/>
      <c r="U62" s="29"/>
      <c r="V62" s="167"/>
      <c r="W62" s="312"/>
      <c r="X62" s="312"/>
      <c r="Y62" s="160">
        <f t="shared" si="7"/>
        <v>0</v>
      </c>
      <c r="Z62" s="159">
        <f t="shared" si="8"/>
        <v>0</v>
      </c>
      <c r="AA62" s="326"/>
      <c r="AB62" s="399">
        <f t="shared" si="31"/>
        <v>0</v>
      </c>
      <c r="AC62" s="370"/>
      <c r="AD62" s="225" t="str">
        <f t="shared" si="9"/>
        <v/>
      </c>
      <c r="AE62" s="367">
        <f t="shared" si="24"/>
        <v>0</v>
      </c>
      <c r="AF62" s="338"/>
      <c r="AG62" s="337"/>
      <c r="AH62" s="335"/>
      <c r="AI62" s="161">
        <f t="shared" si="10"/>
        <v>0</v>
      </c>
      <c r="AJ62" s="162">
        <f t="shared" si="11"/>
        <v>0</v>
      </c>
      <c r="AK62" s="163">
        <f t="shared" si="25"/>
        <v>0</v>
      </c>
      <c r="AL62" s="164">
        <f t="shared" si="26"/>
        <v>0</v>
      </c>
      <c r="AM62" s="164">
        <f t="shared" si="27"/>
        <v>0</v>
      </c>
      <c r="AN62" s="164">
        <f t="shared" si="28"/>
        <v>0</v>
      </c>
      <c r="AO62" s="164">
        <f t="shared" si="29"/>
        <v>0</v>
      </c>
      <c r="AP62" s="541" t="str">
        <f t="shared" si="32"/>
        <v xml:space="preserve"> </v>
      </c>
      <c r="AQ62" s="544" t="str">
        <f t="shared" si="30"/>
        <v xml:space="preserve"> </v>
      </c>
      <c r="AR62" s="544" t="str">
        <f t="shared" si="33"/>
        <v xml:space="preserve"> </v>
      </c>
      <c r="AS62" s="544" t="str">
        <f t="shared" si="34"/>
        <v xml:space="preserve"> </v>
      </c>
      <c r="AT62" s="544" t="str">
        <f t="shared" si="35"/>
        <v xml:space="preserve"> </v>
      </c>
      <c r="AU62" s="544" t="str">
        <f t="shared" si="36"/>
        <v xml:space="preserve"> </v>
      </c>
      <c r="AV62" s="545" t="str">
        <f t="shared" si="37"/>
        <v xml:space="preserve"> </v>
      </c>
      <c r="AW62" s="195" t="str">
        <f t="shared" si="12"/>
        <v/>
      </c>
      <c r="AX62" s="165" t="str">
        <f t="shared" si="13"/>
        <v/>
      </c>
      <c r="AY62" s="192" t="str">
        <f t="shared" si="14"/>
        <v/>
      </c>
      <c r="AZ62" s="183" t="str">
        <f t="shared" si="15"/>
        <v/>
      </c>
      <c r="BA62" s="173" t="str">
        <f t="shared" si="16"/>
        <v/>
      </c>
      <c r="BB62" s="174" t="str">
        <f t="shared" si="17"/>
        <v/>
      </c>
      <c r="BC62" s="186" t="str">
        <f t="shared" si="38"/>
        <v/>
      </c>
      <c r="BD62" s="174" t="str">
        <f t="shared" si="18"/>
        <v/>
      </c>
      <c r="BE62" s="200" t="str">
        <f t="shared" si="19"/>
        <v/>
      </c>
      <c r="BF62" s="174" t="str">
        <f t="shared" si="20"/>
        <v/>
      </c>
      <c r="BG62" s="186" t="str">
        <f t="shared" si="21"/>
        <v/>
      </c>
      <c r="BH62" s="175" t="str">
        <f t="shared" si="22"/>
        <v/>
      </c>
      <c r="BI62" s="560"/>
      <c r="BJ62" s="57" t="s">
        <v>2858</v>
      </c>
      <c r="BK62" s="57" t="s">
        <v>2859</v>
      </c>
      <c r="BM62" s="57" t="s">
        <v>786</v>
      </c>
      <c r="BO62" s="57" t="s">
        <v>787</v>
      </c>
      <c r="BP62" s="57" t="s">
        <v>788</v>
      </c>
      <c r="BQ62" s="57" t="s">
        <v>789</v>
      </c>
      <c r="BT62" s="353" t="s">
        <v>3331</v>
      </c>
      <c r="BV62" s="57" t="s">
        <v>790</v>
      </c>
      <c r="BW62" s="57" t="s">
        <v>791</v>
      </c>
      <c r="BX62" s="57" t="s">
        <v>792</v>
      </c>
      <c r="BY62" s="57" t="s">
        <v>793</v>
      </c>
      <c r="CA62" s="57" t="s">
        <v>794</v>
      </c>
      <c r="CB62" s="57" t="s">
        <v>715</v>
      </c>
      <c r="CC62" s="57" t="s">
        <v>795</v>
      </c>
      <c r="CD62" s="57" t="s">
        <v>796</v>
      </c>
    </row>
    <row r="63" spans="1:182" ht="18.75" x14ac:dyDescent="0.3">
      <c r="A63" s="220"/>
      <c r="B63" s="221"/>
      <c r="C63" s="212">
        <v>56</v>
      </c>
      <c r="D63" s="204"/>
      <c r="E63" s="16"/>
      <c r="F63" s="17"/>
      <c r="G63" s="134"/>
      <c r="H63" s="135"/>
      <c r="I63" s="141"/>
      <c r="J63" s="25"/>
      <c r="K63" s="145"/>
      <c r="L63" s="28"/>
      <c r="M63" s="394"/>
      <c r="N63" s="158" t="str">
        <f t="shared" si="23"/>
        <v/>
      </c>
      <c r="O63" s="27"/>
      <c r="P63" s="27"/>
      <c r="Q63" s="27"/>
      <c r="R63" s="27"/>
      <c r="S63" s="27"/>
      <c r="T63" s="28"/>
      <c r="U63" s="29"/>
      <c r="V63" s="32"/>
      <c r="W63" s="317"/>
      <c r="X63" s="318"/>
      <c r="Y63" s="160">
        <f t="shared" si="7"/>
        <v>0</v>
      </c>
      <c r="Z63" s="159">
        <f t="shared" si="8"/>
        <v>0</v>
      </c>
      <c r="AA63" s="326"/>
      <c r="AB63" s="399">
        <f t="shared" si="31"/>
        <v>0</v>
      </c>
      <c r="AC63" s="370"/>
      <c r="AD63" s="225" t="str">
        <f t="shared" si="9"/>
        <v/>
      </c>
      <c r="AE63" s="367">
        <f t="shared" si="24"/>
        <v>0</v>
      </c>
      <c r="AF63" s="338"/>
      <c r="AG63" s="337"/>
      <c r="AH63" s="335"/>
      <c r="AI63" s="161">
        <f t="shared" si="10"/>
        <v>0</v>
      </c>
      <c r="AJ63" s="162">
        <f t="shared" si="11"/>
        <v>0</v>
      </c>
      <c r="AK63" s="163">
        <f t="shared" si="25"/>
        <v>0</v>
      </c>
      <c r="AL63" s="164">
        <f t="shared" si="26"/>
        <v>0</v>
      </c>
      <c r="AM63" s="164">
        <f t="shared" si="27"/>
        <v>0</v>
      </c>
      <c r="AN63" s="164">
        <f t="shared" si="28"/>
        <v>0</v>
      </c>
      <c r="AO63" s="164">
        <f t="shared" si="29"/>
        <v>0</v>
      </c>
      <c r="AP63" s="541" t="str">
        <f t="shared" si="32"/>
        <v xml:space="preserve"> </v>
      </c>
      <c r="AQ63" s="544" t="str">
        <f t="shared" si="30"/>
        <v xml:space="preserve"> </v>
      </c>
      <c r="AR63" s="544" t="str">
        <f t="shared" si="33"/>
        <v xml:space="preserve"> </v>
      </c>
      <c r="AS63" s="544" t="str">
        <f t="shared" si="34"/>
        <v xml:space="preserve"> </v>
      </c>
      <c r="AT63" s="544" t="str">
        <f t="shared" si="35"/>
        <v xml:space="preserve"> </v>
      </c>
      <c r="AU63" s="544" t="str">
        <f t="shared" si="36"/>
        <v xml:space="preserve"> </v>
      </c>
      <c r="AV63" s="545" t="str">
        <f t="shared" si="37"/>
        <v xml:space="preserve"> </v>
      </c>
      <c r="AW63" s="195" t="str">
        <f t="shared" si="12"/>
        <v/>
      </c>
      <c r="AX63" s="165" t="str">
        <f t="shared" si="13"/>
        <v/>
      </c>
      <c r="AY63" s="192" t="str">
        <f t="shared" si="14"/>
        <v/>
      </c>
      <c r="AZ63" s="183" t="str">
        <f t="shared" si="15"/>
        <v/>
      </c>
      <c r="BA63" s="173" t="str">
        <f t="shared" si="16"/>
        <v/>
      </c>
      <c r="BB63" s="174" t="str">
        <f t="shared" si="17"/>
        <v/>
      </c>
      <c r="BC63" s="186" t="str">
        <f t="shared" si="38"/>
        <v/>
      </c>
      <c r="BD63" s="174" t="str">
        <f t="shared" si="18"/>
        <v/>
      </c>
      <c r="BE63" s="200" t="str">
        <f t="shared" si="19"/>
        <v/>
      </c>
      <c r="BF63" s="174" t="str">
        <f t="shared" si="20"/>
        <v/>
      </c>
      <c r="BG63" s="186" t="str">
        <f t="shared" si="21"/>
        <v/>
      </c>
      <c r="BH63" s="175" t="str">
        <f t="shared" si="22"/>
        <v/>
      </c>
      <c r="BI63" s="560"/>
      <c r="BJ63" s="57" t="s">
        <v>2860</v>
      </c>
      <c r="BK63" s="57" t="s">
        <v>2861</v>
      </c>
      <c r="BM63" s="57" t="s">
        <v>797</v>
      </c>
      <c r="BO63" s="71" t="s">
        <v>3380</v>
      </c>
      <c r="BP63" s="57" t="s">
        <v>798</v>
      </c>
      <c r="BQ63" s="57" t="s">
        <v>799</v>
      </c>
      <c r="BT63" s="353" t="s">
        <v>3332</v>
      </c>
      <c r="BV63" s="57" t="s">
        <v>800</v>
      </c>
      <c r="BW63" s="57" t="s">
        <v>801</v>
      </c>
      <c r="BX63" s="57" t="s">
        <v>802</v>
      </c>
      <c r="BY63" s="57" t="s">
        <v>803</v>
      </c>
      <c r="CA63" s="57" t="s">
        <v>804</v>
      </c>
      <c r="CB63" s="57" t="s">
        <v>805</v>
      </c>
      <c r="CC63" s="57" t="s">
        <v>806</v>
      </c>
      <c r="CD63" s="57" t="s">
        <v>807</v>
      </c>
    </row>
    <row r="64" spans="1:182" ht="18.75" x14ac:dyDescent="0.3">
      <c r="A64" s="220"/>
      <c r="B64" s="221"/>
      <c r="C64" s="213">
        <v>57</v>
      </c>
      <c r="D64" s="204"/>
      <c r="E64" s="16"/>
      <c r="F64" s="17"/>
      <c r="G64" s="134"/>
      <c r="H64" s="135"/>
      <c r="I64" s="141"/>
      <c r="J64" s="25"/>
      <c r="K64" s="145"/>
      <c r="L64" s="28"/>
      <c r="M64" s="394"/>
      <c r="N64" s="158" t="str">
        <f t="shared" si="23"/>
        <v/>
      </c>
      <c r="O64" s="27"/>
      <c r="P64" s="27"/>
      <c r="Q64" s="27"/>
      <c r="R64" s="27"/>
      <c r="S64" s="27"/>
      <c r="T64" s="28"/>
      <c r="U64" s="29"/>
      <c r="V64" s="32"/>
      <c r="W64" s="317"/>
      <c r="X64" s="318"/>
      <c r="Y64" s="160">
        <f t="shared" si="7"/>
        <v>0</v>
      </c>
      <c r="Z64" s="159">
        <f t="shared" si="8"/>
        <v>0</v>
      </c>
      <c r="AA64" s="326"/>
      <c r="AB64" s="399">
        <f t="shared" si="31"/>
        <v>0</v>
      </c>
      <c r="AC64" s="370"/>
      <c r="AD64" s="225" t="str">
        <f t="shared" si="9"/>
        <v/>
      </c>
      <c r="AE64" s="367">
        <f t="shared" si="24"/>
        <v>0</v>
      </c>
      <c r="AF64" s="338"/>
      <c r="AG64" s="337"/>
      <c r="AH64" s="335"/>
      <c r="AI64" s="161">
        <f t="shared" si="10"/>
        <v>0</v>
      </c>
      <c r="AJ64" s="162">
        <f t="shared" si="11"/>
        <v>0</v>
      </c>
      <c r="AK64" s="163">
        <f t="shared" si="25"/>
        <v>0</v>
      </c>
      <c r="AL64" s="164">
        <f t="shared" si="26"/>
        <v>0</v>
      </c>
      <c r="AM64" s="164">
        <f t="shared" si="27"/>
        <v>0</v>
      </c>
      <c r="AN64" s="164">
        <f t="shared" si="28"/>
        <v>0</v>
      </c>
      <c r="AO64" s="164">
        <f t="shared" si="29"/>
        <v>0</v>
      </c>
      <c r="AP64" s="541" t="str">
        <f t="shared" si="32"/>
        <v xml:space="preserve"> </v>
      </c>
      <c r="AQ64" s="544" t="str">
        <f t="shared" si="30"/>
        <v xml:space="preserve"> </v>
      </c>
      <c r="AR64" s="544" t="str">
        <f t="shared" si="33"/>
        <v xml:space="preserve"> </v>
      </c>
      <c r="AS64" s="544" t="str">
        <f t="shared" si="34"/>
        <v xml:space="preserve"> </v>
      </c>
      <c r="AT64" s="544" t="str">
        <f t="shared" si="35"/>
        <v xml:space="preserve"> </v>
      </c>
      <c r="AU64" s="544" t="str">
        <f t="shared" si="36"/>
        <v xml:space="preserve"> </v>
      </c>
      <c r="AV64" s="545" t="str">
        <f t="shared" si="37"/>
        <v xml:space="preserve"> </v>
      </c>
      <c r="AW64" s="195" t="str">
        <f t="shared" si="12"/>
        <v/>
      </c>
      <c r="AX64" s="165" t="str">
        <f t="shared" si="13"/>
        <v/>
      </c>
      <c r="AY64" s="192" t="str">
        <f t="shared" si="14"/>
        <v/>
      </c>
      <c r="AZ64" s="183" t="str">
        <f t="shared" si="15"/>
        <v/>
      </c>
      <c r="BA64" s="173" t="str">
        <f t="shared" si="16"/>
        <v/>
      </c>
      <c r="BB64" s="174" t="str">
        <f t="shared" si="17"/>
        <v/>
      </c>
      <c r="BC64" s="186" t="str">
        <f t="shared" si="38"/>
        <v/>
      </c>
      <c r="BD64" s="174" t="str">
        <f t="shared" si="18"/>
        <v/>
      </c>
      <c r="BE64" s="200" t="str">
        <f t="shared" si="19"/>
        <v/>
      </c>
      <c r="BF64" s="174" t="str">
        <f t="shared" si="20"/>
        <v/>
      </c>
      <c r="BG64" s="186" t="str">
        <f t="shared" si="21"/>
        <v/>
      </c>
      <c r="BH64" s="175" t="str">
        <f t="shared" si="22"/>
        <v/>
      </c>
      <c r="BI64" s="560"/>
      <c r="BJ64" s="57" t="s">
        <v>2862</v>
      </c>
      <c r="BK64" s="57" t="s">
        <v>2863</v>
      </c>
      <c r="BM64" s="57" t="s">
        <v>808</v>
      </c>
      <c r="BP64" s="57" t="s">
        <v>809</v>
      </c>
      <c r="BQ64" s="57" t="s">
        <v>810</v>
      </c>
      <c r="BT64" s="353" t="s">
        <v>3333</v>
      </c>
      <c r="BV64" s="57" t="s">
        <v>811</v>
      </c>
      <c r="BW64" s="57" t="s">
        <v>812</v>
      </c>
      <c r="BX64" s="57" t="s">
        <v>357</v>
      </c>
      <c r="BY64" s="57" t="s">
        <v>813</v>
      </c>
      <c r="CA64" s="57" t="s">
        <v>814</v>
      </c>
      <c r="CB64" s="57" t="s">
        <v>815</v>
      </c>
      <c r="CC64" s="57" t="s">
        <v>816</v>
      </c>
      <c r="CD64" s="57" t="s">
        <v>817</v>
      </c>
    </row>
    <row r="65" spans="1:82" ht="18.75" x14ac:dyDescent="0.3">
      <c r="A65" s="220"/>
      <c r="B65" s="221"/>
      <c r="C65" s="213">
        <v>58</v>
      </c>
      <c r="D65" s="206"/>
      <c r="E65" s="18"/>
      <c r="F65" s="17"/>
      <c r="G65" s="134"/>
      <c r="H65" s="135"/>
      <c r="I65" s="141"/>
      <c r="J65" s="25"/>
      <c r="K65" s="145"/>
      <c r="L65" s="28"/>
      <c r="M65" s="394"/>
      <c r="N65" s="158" t="str">
        <f t="shared" si="23"/>
        <v/>
      </c>
      <c r="O65" s="27"/>
      <c r="P65" s="27"/>
      <c r="Q65" s="27"/>
      <c r="R65" s="27"/>
      <c r="S65" s="27"/>
      <c r="T65" s="28"/>
      <c r="U65" s="29"/>
      <c r="V65" s="32"/>
      <c r="W65" s="317"/>
      <c r="X65" s="318"/>
      <c r="Y65" s="160">
        <f t="shared" si="7"/>
        <v>0</v>
      </c>
      <c r="Z65" s="159">
        <f t="shared" si="8"/>
        <v>0</v>
      </c>
      <c r="AA65" s="326"/>
      <c r="AB65" s="399">
        <f t="shared" si="31"/>
        <v>0</v>
      </c>
      <c r="AC65" s="370"/>
      <c r="AD65" s="225" t="str">
        <f t="shared" si="9"/>
        <v/>
      </c>
      <c r="AE65" s="367">
        <f t="shared" si="24"/>
        <v>0</v>
      </c>
      <c r="AF65" s="338"/>
      <c r="AG65" s="337"/>
      <c r="AH65" s="335"/>
      <c r="AI65" s="161">
        <f t="shared" si="10"/>
        <v>0</v>
      </c>
      <c r="AJ65" s="162">
        <f t="shared" si="11"/>
        <v>0</v>
      </c>
      <c r="AK65" s="163">
        <f t="shared" si="25"/>
        <v>0</v>
      </c>
      <c r="AL65" s="164">
        <f t="shared" si="26"/>
        <v>0</v>
      </c>
      <c r="AM65" s="164">
        <f t="shared" si="27"/>
        <v>0</v>
      </c>
      <c r="AN65" s="164">
        <f t="shared" si="28"/>
        <v>0</v>
      </c>
      <c r="AO65" s="164">
        <f t="shared" si="29"/>
        <v>0</v>
      </c>
      <c r="AP65" s="541" t="str">
        <f t="shared" si="32"/>
        <v xml:space="preserve"> </v>
      </c>
      <c r="AQ65" s="544" t="str">
        <f t="shared" si="30"/>
        <v xml:space="preserve"> </v>
      </c>
      <c r="AR65" s="544" t="str">
        <f t="shared" si="33"/>
        <v xml:space="preserve"> </v>
      </c>
      <c r="AS65" s="544" t="str">
        <f t="shared" si="34"/>
        <v xml:space="preserve"> </v>
      </c>
      <c r="AT65" s="544" t="str">
        <f t="shared" si="35"/>
        <v xml:space="preserve"> </v>
      </c>
      <c r="AU65" s="544" t="str">
        <f t="shared" si="36"/>
        <v xml:space="preserve"> </v>
      </c>
      <c r="AV65" s="545" t="str">
        <f t="shared" si="37"/>
        <v xml:space="preserve"> </v>
      </c>
      <c r="AW65" s="195" t="str">
        <f t="shared" si="12"/>
        <v/>
      </c>
      <c r="AX65" s="165" t="str">
        <f t="shared" si="13"/>
        <v/>
      </c>
      <c r="AY65" s="192" t="str">
        <f t="shared" si="14"/>
        <v/>
      </c>
      <c r="AZ65" s="183" t="str">
        <f t="shared" si="15"/>
        <v/>
      </c>
      <c r="BA65" s="173" t="str">
        <f t="shared" si="16"/>
        <v/>
      </c>
      <c r="BB65" s="174" t="str">
        <f t="shared" si="17"/>
        <v/>
      </c>
      <c r="BC65" s="186" t="str">
        <f t="shared" si="38"/>
        <v/>
      </c>
      <c r="BD65" s="174" t="str">
        <f t="shared" si="18"/>
        <v/>
      </c>
      <c r="BE65" s="200" t="str">
        <f t="shared" si="19"/>
        <v/>
      </c>
      <c r="BF65" s="174" t="str">
        <f t="shared" si="20"/>
        <v/>
      </c>
      <c r="BG65" s="186" t="str">
        <f t="shared" si="21"/>
        <v/>
      </c>
      <c r="BH65" s="175" t="str">
        <f t="shared" si="22"/>
        <v/>
      </c>
      <c r="BI65" s="560"/>
      <c r="BJ65" s="57" t="s">
        <v>2864</v>
      </c>
      <c r="BK65" s="57" t="s">
        <v>2865</v>
      </c>
      <c r="BM65" s="57" t="s">
        <v>818</v>
      </c>
      <c r="BP65" s="57" t="s">
        <v>819</v>
      </c>
      <c r="BQ65" s="57" t="s">
        <v>820</v>
      </c>
      <c r="BT65" s="353" t="s">
        <v>3334</v>
      </c>
      <c r="BV65" s="57" t="s">
        <v>821</v>
      </c>
      <c r="BW65" s="57" t="s">
        <v>822</v>
      </c>
      <c r="BX65" s="57" t="s">
        <v>823</v>
      </c>
      <c r="BY65" s="57" t="s">
        <v>824</v>
      </c>
      <c r="CA65" s="57" t="s">
        <v>825</v>
      </c>
      <c r="CB65" s="57" t="s">
        <v>826</v>
      </c>
      <c r="CC65" s="57" t="s">
        <v>827</v>
      </c>
      <c r="CD65" s="57" t="s">
        <v>828</v>
      </c>
    </row>
    <row r="66" spans="1:82" ht="18.75" x14ac:dyDescent="0.3">
      <c r="A66" s="220"/>
      <c r="B66" s="221"/>
      <c r="C66" s="212">
        <v>59</v>
      </c>
      <c r="D66" s="207"/>
      <c r="E66" s="16"/>
      <c r="F66" s="17"/>
      <c r="G66" s="134"/>
      <c r="H66" s="135"/>
      <c r="I66" s="141"/>
      <c r="J66" s="25"/>
      <c r="K66" s="145"/>
      <c r="L66" s="28"/>
      <c r="M66" s="394"/>
      <c r="N66" s="158" t="str">
        <f t="shared" si="23"/>
        <v/>
      </c>
      <c r="O66" s="27"/>
      <c r="P66" s="27"/>
      <c r="Q66" s="27"/>
      <c r="R66" s="27"/>
      <c r="S66" s="27"/>
      <c r="T66" s="28"/>
      <c r="U66" s="29"/>
      <c r="V66" s="32"/>
      <c r="W66" s="317"/>
      <c r="X66" s="318"/>
      <c r="Y66" s="160">
        <f t="shared" si="7"/>
        <v>0</v>
      </c>
      <c r="Z66" s="159">
        <f t="shared" si="8"/>
        <v>0</v>
      </c>
      <c r="AA66" s="326"/>
      <c r="AB66" s="399">
        <f t="shared" si="31"/>
        <v>0</v>
      </c>
      <c r="AC66" s="370"/>
      <c r="AD66" s="225" t="str">
        <f t="shared" si="9"/>
        <v/>
      </c>
      <c r="AE66" s="367">
        <f t="shared" si="24"/>
        <v>0</v>
      </c>
      <c r="AF66" s="338"/>
      <c r="AG66" s="337"/>
      <c r="AH66" s="335"/>
      <c r="AI66" s="161">
        <f t="shared" si="10"/>
        <v>0</v>
      </c>
      <c r="AJ66" s="162">
        <f t="shared" si="11"/>
        <v>0</v>
      </c>
      <c r="AK66" s="163">
        <f t="shared" si="25"/>
        <v>0</v>
      </c>
      <c r="AL66" s="164">
        <f t="shared" si="26"/>
        <v>0</v>
      </c>
      <c r="AM66" s="164">
        <f t="shared" si="27"/>
        <v>0</v>
      </c>
      <c r="AN66" s="164">
        <f t="shared" si="28"/>
        <v>0</v>
      </c>
      <c r="AO66" s="164">
        <f t="shared" si="29"/>
        <v>0</v>
      </c>
      <c r="AP66" s="541" t="str">
        <f t="shared" si="32"/>
        <v xml:space="preserve"> </v>
      </c>
      <c r="AQ66" s="544" t="str">
        <f t="shared" si="30"/>
        <v xml:space="preserve"> </v>
      </c>
      <c r="AR66" s="544" t="str">
        <f t="shared" si="33"/>
        <v xml:space="preserve"> </v>
      </c>
      <c r="AS66" s="544" t="str">
        <f t="shared" si="34"/>
        <v xml:space="preserve"> </v>
      </c>
      <c r="AT66" s="544" t="str">
        <f t="shared" si="35"/>
        <v xml:space="preserve"> </v>
      </c>
      <c r="AU66" s="544" t="str">
        <f t="shared" si="36"/>
        <v xml:space="preserve"> </v>
      </c>
      <c r="AV66" s="545" t="str">
        <f t="shared" si="37"/>
        <v xml:space="preserve"> </v>
      </c>
      <c r="AW66" s="195" t="str">
        <f t="shared" si="12"/>
        <v/>
      </c>
      <c r="AX66" s="165" t="str">
        <f t="shared" si="13"/>
        <v/>
      </c>
      <c r="AY66" s="192" t="str">
        <f t="shared" si="14"/>
        <v/>
      </c>
      <c r="AZ66" s="183" t="str">
        <f t="shared" si="15"/>
        <v/>
      </c>
      <c r="BA66" s="173" t="str">
        <f t="shared" si="16"/>
        <v/>
      </c>
      <c r="BB66" s="174" t="str">
        <f t="shared" si="17"/>
        <v/>
      </c>
      <c r="BC66" s="186" t="str">
        <f t="shared" si="38"/>
        <v/>
      </c>
      <c r="BD66" s="174" t="str">
        <f t="shared" si="18"/>
        <v/>
      </c>
      <c r="BE66" s="200" t="str">
        <f t="shared" si="19"/>
        <v/>
      </c>
      <c r="BF66" s="174" t="str">
        <f t="shared" si="20"/>
        <v/>
      </c>
      <c r="BG66" s="186" t="str">
        <f t="shared" si="21"/>
        <v/>
      </c>
      <c r="BH66" s="175" t="str">
        <f t="shared" si="22"/>
        <v/>
      </c>
      <c r="BI66" s="560"/>
      <c r="BJ66" s="57" t="s">
        <v>2866</v>
      </c>
      <c r="BK66" s="57" t="s">
        <v>2867</v>
      </c>
      <c r="BM66" s="57" t="s">
        <v>829</v>
      </c>
      <c r="BP66" s="57" t="s">
        <v>830</v>
      </c>
      <c r="BQ66" s="57" t="s">
        <v>831</v>
      </c>
      <c r="BT66" s="353" t="s">
        <v>3335</v>
      </c>
      <c r="BV66" s="57" t="s">
        <v>832</v>
      </c>
      <c r="BW66" s="57" t="s">
        <v>833</v>
      </c>
      <c r="BX66" s="57" t="s">
        <v>834</v>
      </c>
      <c r="BY66" s="57" t="s">
        <v>835</v>
      </c>
      <c r="CA66" s="57" t="s">
        <v>836</v>
      </c>
      <c r="CB66" s="57" t="s">
        <v>837</v>
      </c>
      <c r="CC66" s="57" t="s">
        <v>838</v>
      </c>
      <c r="CD66" s="57" t="s">
        <v>839</v>
      </c>
    </row>
    <row r="67" spans="1:82" ht="18.75" x14ac:dyDescent="0.3">
      <c r="A67" s="220"/>
      <c r="B67" s="221"/>
      <c r="C67" s="213">
        <v>60</v>
      </c>
      <c r="D67" s="204"/>
      <c r="E67" s="16"/>
      <c r="F67" s="17"/>
      <c r="G67" s="134"/>
      <c r="H67" s="137"/>
      <c r="I67" s="143"/>
      <c r="J67" s="80"/>
      <c r="K67" s="147"/>
      <c r="L67" s="30"/>
      <c r="M67" s="394"/>
      <c r="N67" s="158" t="str">
        <f t="shared" si="23"/>
        <v/>
      </c>
      <c r="O67" s="27"/>
      <c r="P67" s="27"/>
      <c r="Q67" s="27"/>
      <c r="R67" s="27"/>
      <c r="S67" s="27"/>
      <c r="T67" s="28"/>
      <c r="U67" s="29"/>
      <c r="V67" s="32"/>
      <c r="W67" s="317"/>
      <c r="X67" s="318"/>
      <c r="Y67" s="160">
        <f t="shared" si="7"/>
        <v>0</v>
      </c>
      <c r="Z67" s="159">
        <f t="shared" si="8"/>
        <v>0</v>
      </c>
      <c r="AA67" s="326"/>
      <c r="AB67" s="399">
        <f t="shared" si="31"/>
        <v>0</v>
      </c>
      <c r="AC67" s="370"/>
      <c r="AD67" s="225" t="str">
        <f t="shared" si="9"/>
        <v/>
      </c>
      <c r="AE67" s="367">
        <f t="shared" si="24"/>
        <v>0</v>
      </c>
      <c r="AF67" s="338"/>
      <c r="AG67" s="337"/>
      <c r="AH67" s="335"/>
      <c r="AI67" s="161">
        <f t="shared" si="10"/>
        <v>0</v>
      </c>
      <c r="AJ67" s="162">
        <f t="shared" si="11"/>
        <v>0</v>
      </c>
      <c r="AK67" s="163">
        <f t="shared" si="25"/>
        <v>0</v>
      </c>
      <c r="AL67" s="164">
        <f t="shared" si="26"/>
        <v>0</v>
      </c>
      <c r="AM67" s="164">
        <f t="shared" si="27"/>
        <v>0</v>
      </c>
      <c r="AN67" s="164">
        <f t="shared" si="28"/>
        <v>0</v>
      </c>
      <c r="AO67" s="164">
        <f t="shared" si="29"/>
        <v>0</v>
      </c>
      <c r="AP67" s="541" t="str">
        <f t="shared" si="32"/>
        <v xml:space="preserve"> </v>
      </c>
      <c r="AQ67" s="544" t="str">
        <f t="shared" si="30"/>
        <v xml:space="preserve"> </v>
      </c>
      <c r="AR67" s="544" t="str">
        <f t="shared" si="33"/>
        <v xml:space="preserve"> </v>
      </c>
      <c r="AS67" s="544" t="str">
        <f t="shared" si="34"/>
        <v xml:space="preserve"> </v>
      </c>
      <c r="AT67" s="544" t="str">
        <f t="shared" si="35"/>
        <v xml:space="preserve"> </v>
      </c>
      <c r="AU67" s="544" t="str">
        <f t="shared" si="36"/>
        <v xml:space="preserve"> </v>
      </c>
      <c r="AV67" s="545" t="str">
        <f t="shared" si="37"/>
        <v xml:space="preserve"> </v>
      </c>
      <c r="AW67" s="195" t="str">
        <f t="shared" si="12"/>
        <v/>
      </c>
      <c r="AX67" s="165" t="str">
        <f t="shared" si="13"/>
        <v/>
      </c>
      <c r="AY67" s="192" t="str">
        <f t="shared" si="14"/>
        <v/>
      </c>
      <c r="AZ67" s="183" t="str">
        <f t="shared" si="15"/>
        <v/>
      </c>
      <c r="BA67" s="173" t="str">
        <f t="shared" si="16"/>
        <v/>
      </c>
      <c r="BB67" s="174" t="str">
        <f t="shared" si="17"/>
        <v/>
      </c>
      <c r="BC67" s="186" t="str">
        <f t="shared" si="38"/>
        <v/>
      </c>
      <c r="BD67" s="174" t="str">
        <f t="shared" si="18"/>
        <v/>
      </c>
      <c r="BE67" s="200" t="str">
        <f t="shared" si="19"/>
        <v/>
      </c>
      <c r="BF67" s="174" t="str">
        <f t="shared" si="20"/>
        <v/>
      </c>
      <c r="BG67" s="186" t="str">
        <f t="shared" si="21"/>
        <v/>
      </c>
      <c r="BH67" s="175" t="str">
        <f t="shared" si="22"/>
        <v/>
      </c>
      <c r="BI67" s="560"/>
      <c r="BJ67" s="57" t="s">
        <v>2868</v>
      </c>
      <c r="BK67" s="57" t="s">
        <v>2869</v>
      </c>
      <c r="BM67" s="57" t="s">
        <v>840</v>
      </c>
      <c r="BP67" s="57" t="s">
        <v>841</v>
      </c>
      <c r="BQ67" s="57" t="s">
        <v>842</v>
      </c>
      <c r="BT67" s="353" t="s">
        <v>3336</v>
      </c>
      <c r="BV67" s="57" t="s">
        <v>843</v>
      </c>
      <c r="BW67" s="57" t="s">
        <v>844</v>
      </c>
      <c r="BX67" s="57" t="s">
        <v>845</v>
      </c>
      <c r="BY67" s="57" t="s">
        <v>846</v>
      </c>
      <c r="CA67" s="57" t="s">
        <v>847</v>
      </c>
      <c r="CB67" s="57" t="s">
        <v>848</v>
      </c>
      <c r="CC67" s="57" t="s">
        <v>849</v>
      </c>
      <c r="CD67" s="57" t="s">
        <v>850</v>
      </c>
    </row>
    <row r="68" spans="1:82" ht="18.75" x14ac:dyDescent="0.3">
      <c r="A68" s="220"/>
      <c r="B68" s="221"/>
      <c r="C68" s="212">
        <v>61</v>
      </c>
      <c r="D68" s="204"/>
      <c r="E68" s="16"/>
      <c r="F68" s="17"/>
      <c r="G68" s="134"/>
      <c r="H68" s="135"/>
      <c r="I68" s="141"/>
      <c r="J68" s="25"/>
      <c r="K68" s="145"/>
      <c r="L68" s="28"/>
      <c r="M68" s="394"/>
      <c r="N68" s="158" t="str">
        <f t="shared" si="23"/>
        <v/>
      </c>
      <c r="O68" s="27"/>
      <c r="P68" s="27"/>
      <c r="Q68" s="27"/>
      <c r="R68" s="27"/>
      <c r="S68" s="27"/>
      <c r="T68" s="28"/>
      <c r="U68" s="29"/>
      <c r="V68" s="32"/>
      <c r="W68" s="317"/>
      <c r="X68" s="318"/>
      <c r="Y68" s="160">
        <f t="shared" si="7"/>
        <v>0</v>
      </c>
      <c r="Z68" s="159">
        <f t="shared" si="8"/>
        <v>0</v>
      </c>
      <c r="AA68" s="326"/>
      <c r="AB68" s="399">
        <f t="shared" si="31"/>
        <v>0</v>
      </c>
      <c r="AC68" s="370"/>
      <c r="AD68" s="225" t="str">
        <f t="shared" si="9"/>
        <v/>
      </c>
      <c r="AE68" s="367">
        <f t="shared" si="24"/>
        <v>0</v>
      </c>
      <c r="AF68" s="338"/>
      <c r="AG68" s="337"/>
      <c r="AH68" s="335"/>
      <c r="AI68" s="161">
        <f t="shared" si="10"/>
        <v>0</v>
      </c>
      <c r="AJ68" s="162">
        <f t="shared" si="11"/>
        <v>0</v>
      </c>
      <c r="AK68" s="163">
        <f t="shared" si="25"/>
        <v>0</v>
      </c>
      <c r="AL68" s="164">
        <f t="shared" si="26"/>
        <v>0</v>
      </c>
      <c r="AM68" s="164">
        <f t="shared" si="27"/>
        <v>0</v>
      </c>
      <c r="AN68" s="164">
        <f t="shared" si="28"/>
        <v>0</v>
      </c>
      <c r="AO68" s="164">
        <f t="shared" si="29"/>
        <v>0</v>
      </c>
      <c r="AP68" s="541" t="str">
        <f t="shared" si="32"/>
        <v xml:space="preserve"> </v>
      </c>
      <c r="AQ68" s="544" t="str">
        <f t="shared" si="30"/>
        <v xml:space="preserve"> </v>
      </c>
      <c r="AR68" s="544" t="str">
        <f t="shared" si="33"/>
        <v xml:space="preserve"> </v>
      </c>
      <c r="AS68" s="544" t="str">
        <f t="shared" si="34"/>
        <v xml:space="preserve"> </v>
      </c>
      <c r="AT68" s="544" t="str">
        <f t="shared" si="35"/>
        <v xml:space="preserve"> </v>
      </c>
      <c r="AU68" s="544" t="str">
        <f t="shared" si="36"/>
        <v xml:space="preserve"> </v>
      </c>
      <c r="AV68" s="545" t="str">
        <f t="shared" si="37"/>
        <v xml:space="preserve"> </v>
      </c>
      <c r="AW68" s="195" t="str">
        <f t="shared" si="12"/>
        <v/>
      </c>
      <c r="AX68" s="165" t="str">
        <f t="shared" si="13"/>
        <v/>
      </c>
      <c r="AY68" s="192" t="str">
        <f t="shared" si="14"/>
        <v/>
      </c>
      <c r="AZ68" s="183" t="str">
        <f t="shared" si="15"/>
        <v/>
      </c>
      <c r="BA68" s="173" t="str">
        <f t="shared" si="16"/>
        <v/>
      </c>
      <c r="BB68" s="174" t="str">
        <f t="shared" si="17"/>
        <v/>
      </c>
      <c r="BC68" s="186" t="str">
        <f t="shared" si="38"/>
        <v/>
      </c>
      <c r="BD68" s="174" t="str">
        <f t="shared" si="18"/>
        <v/>
      </c>
      <c r="BE68" s="200" t="str">
        <f t="shared" si="19"/>
        <v/>
      </c>
      <c r="BF68" s="174" t="str">
        <f t="shared" si="20"/>
        <v/>
      </c>
      <c r="BG68" s="186" t="str">
        <f t="shared" si="21"/>
        <v/>
      </c>
      <c r="BH68" s="175" t="str">
        <f t="shared" si="22"/>
        <v/>
      </c>
      <c r="BI68" s="560"/>
      <c r="BJ68" s="57" t="s">
        <v>2870</v>
      </c>
      <c r="BK68" s="57" t="s">
        <v>2871</v>
      </c>
      <c r="BM68" s="57" t="s">
        <v>851</v>
      </c>
      <c r="BP68" s="57" t="s">
        <v>852</v>
      </c>
      <c r="BQ68" s="57" t="s">
        <v>853</v>
      </c>
      <c r="BT68" s="353" t="s">
        <v>3337</v>
      </c>
      <c r="BV68" s="57" t="s">
        <v>854</v>
      </c>
      <c r="BW68" s="57" t="s">
        <v>855</v>
      </c>
      <c r="BX68" s="57" t="s">
        <v>856</v>
      </c>
      <c r="BY68" s="57" t="s">
        <v>857</v>
      </c>
      <c r="CA68" s="57" t="s">
        <v>858</v>
      </c>
      <c r="CB68" s="57" t="s">
        <v>859</v>
      </c>
      <c r="CC68" s="57" t="s">
        <v>860</v>
      </c>
      <c r="CD68" s="57" t="s">
        <v>861</v>
      </c>
    </row>
    <row r="69" spans="1:82" ht="18.75" x14ac:dyDescent="0.3">
      <c r="A69" s="220"/>
      <c r="B69" s="221"/>
      <c r="C69" s="213">
        <v>62</v>
      </c>
      <c r="D69" s="206"/>
      <c r="E69" s="18"/>
      <c r="F69" s="17"/>
      <c r="G69" s="134"/>
      <c r="H69" s="135"/>
      <c r="I69" s="141"/>
      <c r="J69" s="25"/>
      <c r="K69" s="145"/>
      <c r="L69" s="28"/>
      <c r="M69" s="394"/>
      <c r="N69" s="158" t="str">
        <f t="shared" si="23"/>
        <v/>
      </c>
      <c r="O69" s="27"/>
      <c r="P69" s="27"/>
      <c r="Q69" s="27"/>
      <c r="R69" s="27"/>
      <c r="S69" s="27"/>
      <c r="T69" s="28"/>
      <c r="U69" s="29"/>
      <c r="V69" s="32"/>
      <c r="W69" s="317"/>
      <c r="X69" s="318"/>
      <c r="Y69" s="160">
        <f t="shared" si="7"/>
        <v>0</v>
      </c>
      <c r="Z69" s="159">
        <f t="shared" si="8"/>
        <v>0</v>
      </c>
      <c r="AA69" s="326"/>
      <c r="AB69" s="399">
        <f t="shared" si="31"/>
        <v>0</v>
      </c>
      <c r="AC69" s="370"/>
      <c r="AD69" s="225" t="str">
        <f t="shared" si="9"/>
        <v/>
      </c>
      <c r="AE69" s="367">
        <f t="shared" si="24"/>
        <v>0</v>
      </c>
      <c r="AF69" s="338"/>
      <c r="AG69" s="337"/>
      <c r="AH69" s="335"/>
      <c r="AI69" s="161">
        <f t="shared" si="10"/>
        <v>0</v>
      </c>
      <c r="AJ69" s="162">
        <f t="shared" si="11"/>
        <v>0</v>
      </c>
      <c r="AK69" s="163">
        <f t="shared" si="25"/>
        <v>0</v>
      </c>
      <c r="AL69" s="164">
        <f t="shared" si="26"/>
        <v>0</v>
      </c>
      <c r="AM69" s="164">
        <f t="shared" si="27"/>
        <v>0</v>
      </c>
      <c r="AN69" s="164">
        <f t="shared" si="28"/>
        <v>0</v>
      </c>
      <c r="AO69" s="164">
        <f t="shared" si="29"/>
        <v>0</v>
      </c>
      <c r="AP69" s="541" t="str">
        <f t="shared" si="32"/>
        <v xml:space="preserve"> </v>
      </c>
      <c r="AQ69" s="544" t="str">
        <f t="shared" si="30"/>
        <v xml:space="preserve"> </v>
      </c>
      <c r="AR69" s="544" t="str">
        <f t="shared" si="33"/>
        <v xml:space="preserve"> </v>
      </c>
      <c r="AS69" s="544" t="str">
        <f t="shared" si="34"/>
        <v xml:space="preserve"> </v>
      </c>
      <c r="AT69" s="544" t="str">
        <f t="shared" si="35"/>
        <v xml:space="preserve"> </v>
      </c>
      <c r="AU69" s="544" t="str">
        <f t="shared" si="36"/>
        <v xml:space="preserve"> </v>
      </c>
      <c r="AV69" s="545" t="str">
        <f t="shared" si="37"/>
        <v xml:space="preserve"> </v>
      </c>
      <c r="AW69" s="195" t="str">
        <f t="shared" si="12"/>
        <v/>
      </c>
      <c r="AX69" s="165" t="str">
        <f t="shared" si="13"/>
        <v/>
      </c>
      <c r="AY69" s="192" t="str">
        <f t="shared" si="14"/>
        <v/>
      </c>
      <c r="AZ69" s="183" t="str">
        <f t="shared" si="15"/>
        <v/>
      </c>
      <c r="BA69" s="173" t="str">
        <f t="shared" si="16"/>
        <v/>
      </c>
      <c r="BB69" s="174" t="str">
        <f t="shared" si="17"/>
        <v/>
      </c>
      <c r="BC69" s="186" t="str">
        <f t="shared" si="38"/>
        <v/>
      </c>
      <c r="BD69" s="174" t="str">
        <f t="shared" si="18"/>
        <v/>
      </c>
      <c r="BE69" s="200" t="str">
        <f t="shared" si="19"/>
        <v/>
      </c>
      <c r="BF69" s="174" t="str">
        <f t="shared" si="20"/>
        <v/>
      </c>
      <c r="BG69" s="186" t="str">
        <f t="shared" si="21"/>
        <v/>
      </c>
      <c r="BH69" s="175" t="str">
        <f t="shared" si="22"/>
        <v/>
      </c>
      <c r="BI69" s="560"/>
      <c r="BJ69" s="57" t="s">
        <v>2872</v>
      </c>
      <c r="BK69" s="57" t="s">
        <v>2873</v>
      </c>
      <c r="BM69" s="57" t="s">
        <v>862</v>
      </c>
      <c r="BP69" s="57" t="s">
        <v>863</v>
      </c>
      <c r="BQ69" s="57" t="s">
        <v>864</v>
      </c>
      <c r="BT69" s="353" t="s">
        <v>3338</v>
      </c>
      <c r="BV69" s="57" t="s">
        <v>865</v>
      </c>
      <c r="BW69" s="57" t="s">
        <v>866</v>
      </c>
      <c r="BX69" s="57" t="s">
        <v>834</v>
      </c>
      <c r="BY69" s="57" t="s">
        <v>867</v>
      </c>
      <c r="CA69" s="57" t="s">
        <v>868</v>
      </c>
      <c r="CB69" s="57" t="s">
        <v>869</v>
      </c>
      <c r="CC69" s="57" t="s">
        <v>870</v>
      </c>
      <c r="CD69" s="57" t="s">
        <v>871</v>
      </c>
    </row>
    <row r="70" spans="1:82" ht="18.75" x14ac:dyDescent="0.3">
      <c r="A70" s="220"/>
      <c r="B70" s="221"/>
      <c r="C70" s="213">
        <v>63</v>
      </c>
      <c r="D70" s="204"/>
      <c r="E70" s="16"/>
      <c r="F70" s="17"/>
      <c r="G70" s="134"/>
      <c r="H70" s="135"/>
      <c r="I70" s="141"/>
      <c r="J70" s="25"/>
      <c r="K70" s="145"/>
      <c r="L70" s="28"/>
      <c r="M70" s="394"/>
      <c r="N70" s="158" t="str">
        <f t="shared" si="23"/>
        <v/>
      </c>
      <c r="O70" s="27"/>
      <c r="P70" s="27"/>
      <c r="Q70" s="27"/>
      <c r="R70" s="27"/>
      <c r="S70" s="27"/>
      <c r="T70" s="28"/>
      <c r="U70" s="29"/>
      <c r="V70" s="32"/>
      <c r="W70" s="317"/>
      <c r="X70" s="318"/>
      <c r="Y70" s="160">
        <f t="shared" si="7"/>
        <v>0</v>
      </c>
      <c r="Z70" s="159">
        <f t="shared" si="8"/>
        <v>0</v>
      </c>
      <c r="AA70" s="326"/>
      <c r="AB70" s="399">
        <f t="shared" si="31"/>
        <v>0</v>
      </c>
      <c r="AC70" s="370"/>
      <c r="AD70" s="225" t="str">
        <f t="shared" si="9"/>
        <v/>
      </c>
      <c r="AE70" s="367">
        <f t="shared" si="24"/>
        <v>0</v>
      </c>
      <c r="AF70" s="338"/>
      <c r="AG70" s="337"/>
      <c r="AH70" s="335"/>
      <c r="AI70" s="161">
        <f t="shared" si="10"/>
        <v>0</v>
      </c>
      <c r="AJ70" s="162">
        <f t="shared" si="11"/>
        <v>0</v>
      </c>
      <c r="AK70" s="163">
        <f t="shared" si="25"/>
        <v>0</v>
      </c>
      <c r="AL70" s="164">
        <f t="shared" si="26"/>
        <v>0</v>
      </c>
      <c r="AM70" s="164">
        <f t="shared" si="27"/>
        <v>0</v>
      </c>
      <c r="AN70" s="164">
        <f t="shared" si="28"/>
        <v>0</v>
      </c>
      <c r="AO70" s="164">
        <f t="shared" si="29"/>
        <v>0</v>
      </c>
      <c r="AP70" s="541" t="str">
        <f t="shared" si="32"/>
        <v xml:space="preserve"> </v>
      </c>
      <c r="AQ70" s="544" t="str">
        <f t="shared" si="30"/>
        <v xml:space="preserve"> </v>
      </c>
      <c r="AR70" s="544" t="str">
        <f t="shared" si="33"/>
        <v xml:space="preserve"> </v>
      </c>
      <c r="AS70" s="544" t="str">
        <f t="shared" si="34"/>
        <v xml:space="preserve"> </v>
      </c>
      <c r="AT70" s="544" t="str">
        <f t="shared" si="35"/>
        <v xml:space="preserve"> </v>
      </c>
      <c r="AU70" s="544" t="str">
        <f t="shared" si="36"/>
        <v xml:space="preserve"> </v>
      </c>
      <c r="AV70" s="545" t="str">
        <f t="shared" si="37"/>
        <v xml:space="preserve"> </v>
      </c>
      <c r="AW70" s="195" t="str">
        <f t="shared" si="12"/>
        <v/>
      </c>
      <c r="AX70" s="165" t="str">
        <f t="shared" si="13"/>
        <v/>
      </c>
      <c r="AY70" s="192" t="str">
        <f t="shared" si="14"/>
        <v/>
      </c>
      <c r="AZ70" s="183" t="str">
        <f t="shared" si="15"/>
        <v/>
      </c>
      <c r="BA70" s="173" t="str">
        <f t="shared" si="16"/>
        <v/>
      </c>
      <c r="BB70" s="174" t="str">
        <f t="shared" si="17"/>
        <v/>
      </c>
      <c r="BC70" s="186" t="str">
        <f t="shared" si="38"/>
        <v/>
      </c>
      <c r="BD70" s="174" t="str">
        <f t="shared" si="18"/>
        <v/>
      </c>
      <c r="BE70" s="200" t="str">
        <f t="shared" si="19"/>
        <v/>
      </c>
      <c r="BF70" s="174" t="str">
        <f t="shared" si="20"/>
        <v/>
      </c>
      <c r="BG70" s="186" t="str">
        <f t="shared" si="21"/>
        <v/>
      </c>
      <c r="BH70" s="175" t="str">
        <f t="shared" si="22"/>
        <v/>
      </c>
      <c r="BI70" s="560"/>
      <c r="BJ70" s="57" t="s">
        <v>2874</v>
      </c>
      <c r="BK70" s="57" t="s">
        <v>2875</v>
      </c>
      <c r="BM70" s="57" t="s">
        <v>872</v>
      </c>
      <c r="BP70" s="57" t="s">
        <v>873</v>
      </c>
      <c r="BQ70" s="57" t="s">
        <v>874</v>
      </c>
      <c r="BT70" s="353" t="s">
        <v>3339</v>
      </c>
      <c r="BV70" s="57" t="s">
        <v>875</v>
      </c>
      <c r="BW70" s="57" t="s">
        <v>876</v>
      </c>
      <c r="BX70" s="57" t="s">
        <v>845</v>
      </c>
      <c r="BY70" s="57" t="s">
        <v>877</v>
      </c>
      <c r="CA70" s="57" t="s">
        <v>878</v>
      </c>
      <c r="CC70" s="57" t="s">
        <v>879</v>
      </c>
      <c r="CD70" s="57" t="s">
        <v>880</v>
      </c>
    </row>
    <row r="71" spans="1:82" ht="18.75" x14ac:dyDescent="0.3">
      <c r="A71" s="220"/>
      <c r="B71" s="221"/>
      <c r="C71" s="212">
        <v>64</v>
      </c>
      <c r="D71" s="204"/>
      <c r="E71" s="16"/>
      <c r="F71" s="17"/>
      <c r="G71" s="134"/>
      <c r="H71" s="135"/>
      <c r="I71" s="141"/>
      <c r="J71" s="25"/>
      <c r="K71" s="145"/>
      <c r="L71" s="28"/>
      <c r="M71" s="394"/>
      <c r="N71" s="158" t="str">
        <f t="shared" si="23"/>
        <v/>
      </c>
      <c r="O71" s="27"/>
      <c r="P71" s="27"/>
      <c r="Q71" s="27"/>
      <c r="R71" s="27"/>
      <c r="S71" s="27"/>
      <c r="T71" s="28"/>
      <c r="U71" s="29"/>
      <c r="V71" s="32"/>
      <c r="W71" s="317"/>
      <c r="X71" s="318"/>
      <c r="Y71" s="160">
        <f t="shared" si="7"/>
        <v>0</v>
      </c>
      <c r="Z71" s="159">
        <f t="shared" si="8"/>
        <v>0</v>
      </c>
      <c r="AA71" s="326"/>
      <c r="AB71" s="399">
        <f t="shared" si="31"/>
        <v>0</v>
      </c>
      <c r="AC71" s="370"/>
      <c r="AD71" s="225" t="str">
        <f t="shared" si="9"/>
        <v/>
      </c>
      <c r="AE71" s="367">
        <f t="shared" si="24"/>
        <v>0</v>
      </c>
      <c r="AF71" s="338"/>
      <c r="AG71" s="337"/>
      <c r="AH71" s="335"/>
      <c r="AI71" s="161">
        <f t="shared" si="10"/>
        <v>0</v>
      </c>
      <c r="AJ71" s="162">
        <f t="shared" si="11"/>
        <v>0</v>
      </c>
      <c r="AK71" s="163">
        <f t="shared" si="25"/>
        <v>0</v>
      </c>
      <c r="AL71" s="164">
        <f t="shared" si="26"/>
        <v>0</v>
      </c>
      <c r="AM71" s="164">
        <f t="shared" si="27"/>
        <v>0</v>
      </c>
      <c r="AN71" s="164">
        <f t="shared" si="28"/>
        <v>0</v>
      </c>
      <c r="AO71" s="164">
        <f t="shared" si="29"/>
        <v>0</v>
      </c>
      <c r="AP71" s="541" t="str">
        <f t="shared" si="32"/>
        <v xml:space="preserve"> </v>
      </c>
      <c r="AQ71" s="544" t="str">
        <f t="shared" si="30"/>
        <v xml:space="preserve"> </v>
      </c>
      <c r="AR71" s="544" t="str">
        <f t="shared" si="33"/>
        <v xml:space="preserve"> </v>
      </c>
      <c r="AS71" s="544" t="str">
        <f t="shared" si="34"/>
        <v xml:space="preserve"> </v>
      </c>
      <c r="AT71" s="544" t="str">
        <f t="shared" si="35"/>
        <v xml:space="preserve"> </v>
      </c>
      <c r="AU71" s="544" t="str">
        <f t="shared" si="36"/>
        <v xml:space="preserve"> </v>
      </c>
      <c r="AV71" s="545" t="str">
        <f t="shared" si="37"/>
        <v xml:space="preserve"> </v>
      </c>
      <c r="AW71" s="195" t="str">
        <f t="shared" si="12"/>
        <v/>
      </c>
      <c r="AX71" s="165" t="str">
        <f t="shared" si="13"/>
        <v/>
      </c>
      <c r="AY71" s="192" t="str">
        <f t="shared" si="14"/>
        <v/>
      </c>
      <c r="AZ71" s="183" t="str">
        <f t="shared" si="15"/>
        <v/>
      </c>
      <c r="BA71" s="173" t="str">
        <f t="shared" si="16"/>
        <v/>
      </c>
      <c r="BB71" s="174" t="str">
        <f t="shared" si="17"/>
        <v/>
      </c>
      <c r="BC71" s="186" t="str">
        <f t="shared" si="38"/>
        <v/>
      </c>
      <c r="BD71" s="174" t="str">
        <f t="shared" si="18"/>
        <v/>
      </c>
      <c r="BE71" s="200" t="str">
        <f t="shared" si="19"/>
        <v/>
      </c>
      <c r="BF71" s="174" t="str">
        <f t="shared" si="20"/>
        <v/>
      </c>
      <c r="BG71" s="186" t="str">
        <f t="shared" si="21"/>
        <v/>
      </c>
      <c r="BH71" s="175" t="str">
        <f t="shared" si="22"/>
        <v/>
      </c>
      <c r="BI71" s="560"/>
      <c r="BJ71" s="57"/>
      <c r="BK71" s="57" t="s">
        <v>2877</v>
      </c>
      <c r="BM71" s="57" t="s">
        <v>881</v>
      </c>
      <c r="BP71" s="57" t="s">
        <v>882</v>
      </c>
      <c r="BQ71" s="57" t="s">
        <v>883</v>
      </c>
      <c r="BT71" s="353" t="s">
        <v>3340</v>
      </c>
      <c r="BV71" s="57" t="s">
        <v>884</v>
      </c>
      <c r="BW71" s="57" t="s">
        <v>885</v>
      </c>
      <c r="BX71" s="57" t="s">
        <v>886</v>
      </c>
      <c r="BY71" s="57" t="s">
        <v>887</v>
      </c>
      <c r="CA71" s="57" t="s">
        <v>888</v>
      </c>
      <c r="CC71" s="57" t="s">
        <v>889</v>
      </c>
      <c r="CD71" s="57" t="s">
        <v>890</v>
      </c>
    </row>
    <row r="72" spans="1:82" ht="18.75" x14ac:dyDescent="0.3">
      <c r="A72" s="220"/>
      <c r="B72" s="221"/>
      <c r="C72" s="213">
        <v>65</v>
      </c>
      <c r="D72" s="204"/>
      <c r="E72" s="16"/>
      <c r="F72" s="17"/>
      <c r="G72" s="134"/>
      <c r="H72" s="135"/>
      <c r="I72" s="141"/>
      <c r="J72" s="25"/>
      <c r="K72" s="145"/>
      <c r="L72" s="28"/>
      <c r="M72" s="394"/>
      <c r="N72" s="158" t="str">
        <f t="shared" si="23"/>
        <v/>
      </c>
      <c r="O72" s="27"/>
      <c r="P72" s="27"/>
      <c r="Q72" s="27"/>
      <c r="R72" s="27"/>
      <c r="S72" s="27"/>
      <c r="T72" s="28"/>
      <c r="U72" s="29"/>
      <c r="V72" s="32"/>
      <c r="W72" s="317"/>
      <c r="X72" s="318"/>
      <c r="Y72" s="160">
        <f t="shared" ref="Y72:Y135" si="39">V72+W72+X72</f>
        <v>0</v>
      </c>
      <c r="Z72" s="159">
        <f t="shared" si="8"/>
        <v>0</v>
      </c>
      <c r="AA72" s="326"/>
      <c r="AB72" s="399">
        <f t="shared" si="31"/>
        <v>0</v>
      </c>
      <c r="AC72" s="370"/>
      <c r="AD72" s="225" t="str">
        <f t="shared" ref="AD72:AD135" si="40">IF(F72="x",(0-((V72*10)+(W72*20))),"")</f>
        <v/>
      </c>
      <c r="AE72" s="367">
        <f t="shared" si="24"/>
        <v>0</v>
      </c>
      <c r="AF72" s="338"/>
      <c r="AG72" s="337"/>
      <c r="AH72" s="335"/>
      <c r="AI72" s="161">
        <f t="shared" si="10"/>
        <v>0</v>
      </c>
      <c r="AJ72" s="162">
        <f t="shared" ref="AJ72:AJ135" si="41">(X72*20)+Z72+AA72+AF72</f>
        <v>0</v>
      </c>
      <c r="AK72" s="163">
        <f t="shared" si="25"/>
        <v>0</v>
      </c>
      <c r="AL72" s="164">
        <f t="shared" si="26"/>
        <v>0</v>
      </c>
      <c r="AM72" s="164">
        <f t="shared" si="27"/>
        <v>0</v>
      </c>
      <c r="AN72" s="164">
        <f t="shared" si="28"/>
        <v>0</v>
      </c>
      <c r="AO72" s="164">
        <f t="shared" si="29"/>
        <v>0</v>
      </c>
      <c r="AP72" s="541" t="str">
        <f t="shared" si="32"/>
        <v xml:space="preserve"> </v>
      </c>
      <c r="AQ72" s="544" t="str">
        <f t="shared" si="30"/>
        <v xml:space="preserve"> </v>
      </c>
      <c r="AR72" s="544" t="str">
        <f t="shared" si="33"/>
        <v xml:space="preserve"> </v>
      </c>
      <c r="AS72" s="544" t="str">
        <f t="shared" si="34"/>
        <v xml:space="preserve"> </v>
      </c>
      <c r="AT72" s="544" t="str">
        <f t="shared" si="35"/>
        <v xml:space="preserve"> </v>
      </c>
      <c r="AU72" s="544" t="str">
        <f t="shared" si="36"/>
        <v xml:space="preserve"> </v>
      </c>
      <c r="AV72" s="545" t="str">
        <f t="shared" si="37"/>
        <v xml:space="preserve"> </v>
      </c>
      <c r="AW72" s="195" t="str">
        <f t="shared" ref="AW72:AW135" si="42">IF(N72&gt;0,N72,"")</f>
        <v/>
      </c>
      <c r="AX72" s="165" t="str">
        <f t="shared" ref="AX72:AX135" si="43">IF(AND(K72="x",AW72&gt;0),AW72,"")</f>
        <v/>
      </c>
      <c r="AY72" s="192" t="str">
        <f t="shared" ref="AY72:AY135" si="44">IF(OR(K72="x",F72="x",AW72&lt;=0),"",AW72)</f>
        <v/>
      </c>
      <c r="AZ72" s="183" t="str">
        <f t="shared" ref="AZ72:AZ135" si="45">IF(AND(F72="x",AW72&gt;0),AW72,"")</f>
        <v/>
      </c>
      <c r="BA72" s="173" t="str">
        <f t="shared" ref="BA72:BA135" si="46">IF(V72&gt;0,V72,"")</f>
        <v/>
      </c>
      <c r="BB72" s="174" t="str">
        <f t="shared" ref="BB72:BB135" si="47">IF(AND(K72="x",BA72&gt;0),BA72,"")</f>
        <v/>
      </c>
      <c r="BC72" s="186" t="str">
        <f t="shared" si="38"/>
        <v/>
      </c>
      <c r="BD72" s="174" t="str">
        <f t="shared" ref="BD72:BD135" si="48">IF(AND(F72="x",BA72&gt;0),BA72,"")</f>
        <v/>
      </c>
      <c r="BE72" s="200" t="str">
        <f t="shared" ref="BE72:BE135" si="49">IF(W72&gt;0,W72,"")</f>
        <v/>
      </c>
      <c r="BF72" s="174" t="str">
        <f t="shared" ref="BF72:BF135" si="50">IF(AND(K72="x",BE72&gt;0),BE72,"")</f>
        <v/>
      </c>
      <c r="BG72" s="186" t="str">
        <f t="shared" ref="BG72:BG135" si="51">IF(OR(K72="x",F72="x",BE72&lt;=0),"",BE72)</f>
        <v/>
      </c>
      <c r="BH72" s="175" t="str">
        <f t="shared" ref="BH72:BH135" si="52">IF(AND(F72="x",BE72&gt;0),BE72,"")</f>
        <v/>
      </c>
      <c r="BI72" s="560"/>
      <c r="BJ72" s="57" t="s">
        <v>2878</v>
      </c>
      <c r="BK72" s="57" t="s">
        <v>2879</v>
      </c>
      <c r="BM72" s="57" t="s">
        <v>891</v>
      </c>
      <c r="BP72" s="57" t="s">
        <v>892</v>
      </c>
      <c r="BQ72" s="57" t="s">
        <v>893</v>
      </c>
      <c r="BT72" s="353" t="s">
        <v>3341</v>
      </c>
      <c r="BV72" s="57" t="s">
        <v>894</v>
      </c>
      <c r="BW72" s="57" t="s">
        <v>895</v>
      </c>
      <c r="BX72" s="57" t="s">
        <v>834</v>
      </c>
      <c r="BY72" s="57" t="s">
        <v>896</v>
      </c>
      <c r="CA72" s="57" t="s">
        <v>897</v>
      </c>
      <c r="CC72" s="57" t="s">
        <v>898</v>
      </c>
      <c r="CD72" s="57" t="s">
        <v>899</v>
      </c>
    </row>
    <row r="73" spans="1:82" ht="18.75" x14ac:dyDescent="0.3">
      <c r="A73" s="220"/>
      <c r="B73" s="221"/>
      <c r="C73" s="212">
        <v>66</v>
      </c>
      <c r="D73" s="206"/>
      <c r="E73" s="18"/>
      <c r="F73" s="17"/>
      <c r="G73" s="134"/>
      <c r="H73" s="135"/>
      <c r="I73" s="141"/>
      <c r="J73" s="25"/>
      <c r="K73" s="145"/>
      <c r="L73" s="28"/>
      <c r="M73" s="394"/>
      <c r="N73" s="158" t="str">
        <f t="shared" ref="N73:N136" si="53">IF((NETWORKDAYS(G73,M73)&gt;0),(NETWORKDAYS(G73,M73)),"")</f>
        <v/>
      </c>
      <c r="O73" s="27"/>
      <c r="P73" s="27"/>
      <c r="Q73" s="27"/>
      <c r="R73" s="27"/>
      <c r="S73" s="27"/>
      <c r="T73" s="28"/>
      <c r="U73" s="29"/>
      <c r="V73" s="32"/>
      <c r="W73" s="317"/>
      <c r="X73" s="318"/>
      <c r="Y73" s="160">
        <f t="shared" si="39"/>
        <v>0</v>
      </c>
      <c r="Z73" s="159">
        <f t="shared" ref="Z73:Z136" si="54">IF((F73="x"),0,((V73*10)+(W73*20)))</f>
        <v>0</v>
      </c>
      <c r="AA73" s="326"/>
      <c r="AB73" s="399">
        <f t="shared" si="31"/>
        <v>0</v>
      </c>
      <c r="AC73" s="370"/>
      <c r="AD73" s="225" t="str">
        <f t="shared" si="40"/>
        <v/>
      </c>
      <c r="AE73" s="367">
        <f t="shared" ref="AE73:AE136" si="55">IF(AND(Z73&gt;0,F73="x"),0,IF(AND(Z73&gt;0,AC73="x"),Z73-60,IF(AND(Z73&gt;0,AB73=-30),Z73+AB73,0)))</f>
        <v>0</v>
      </c>
      <c r="AF73" s="338"/>
      <c r="AG73" s="337"/>
      <c r="AH73" s="335"/>
      <c r="AI73" s="161">
        <f t="shared" ref="AI73:AI136" si="56">IF(AE73&lt;=0,AG73,AE73+AG73)</f>
        <v>0</v>
      </c>
      <c r="AJ73" s="162">
        <f t="shared" si="41"/>
        <v>0</v>
      </c>
      <c r="AK73" s="163">
        <f t="shared" ref="AK73:AK136" si="57">AJ73-AH73</f>
        <v>0</v>
      </c>
      <c r="AL73" s="164">
        <f t="shared" ref="AL73:AL136" si="58">IF(K73="x",AH73,0)</f>
        <v>0</v>
      </c>
      <c r="AM73" s="164">
        <f t="shared" ref="AM73:AM136" si="59">IF(K73="x",AI73,0)</f>
        <v>0</v>
      </c>
      <c r="AN73" s="164">
        <f t="shared" ref="AN73:AN136" si="60">IF(K73="x",AJ73,0)</f>
        <v>0</v>
      </c>
      <c r="AO73" s="164">
        <f t="shared" ref="AO73:AO136" si="61">IF(K73="x",AK73,0)</f>
        <v>0</v>
      </c>
      <c r="AP73" s="541" t="str">
        <f t="shared" si="32"/>
        <v xml:space="preserve"> </v>
      </c>
      <c r="AQ73" s="544" t="str">
        <f t="shared" ref="AQ73:AQ136" si="62">IF(AND(AH73&gt;4.99,AH73&lt;50),AH73," ")</f>
        <v xml:space="preserve"> </v>
      </c>
      <c r="AR73" s="544" t="str">
        <f t="shared" si="33"/>
        <v xml:space="preserve"> </v>
      </c>
      <c r="AS73" s="544" t="str">
        <f t="shared" si="34"/>
        <v xml:space="preserve"> </v>
      </c>
      <c r="AT73" s="544" t="str">
        <f t="shared" si="35"/>
        <v xml:space="preserve"> </v>
      </c>
      <c r="AU73" s="544" t="str">
        <f t="shared" si="36"/>
        <v xml:space="preserve"> </v>
      </c>
      <c r="AV73" s="545" t="str">
        <f t="shared" si="37"/>
        <v xml:space="preserve"> </v>
      </c>
      <c r="AW73" s="195" t="str">
        <f t="shared" si="42"/>
        <v/>
      </c>
      <c r="AX73" s="165" t="str">
        <f t="shared" si="43"/>
        <v/>
      </c>
      <c r="AY73" s="192" t="str">
        <f t="shared" si="44"/>
        <v/>
      </c>
      <c r="AZ73" s="183" t="str">
        <f t="shared" si="45"/>
        <v/>
      </c>
      <c r="BA73" s="173" t="str">
        <f t="shared" si="46"/>
        <v/>
      </c>
      <c r="BB73" s="174" t="str">
        <f t="shared" si="47"/>
        <v/>
      </c>
      <c r="BC73" s="186" t="str">
        <f t="shared" si="38"/>
        <v/>
      </c>
      <c r="BD73" s="174" t="str">
        <f t="shared" si="48"/>
        <v/>
      </c>
      <c r="BE73" s="200" t="str">
        <f t="shared" si="49"/>
        <v/>
      </c>
      <c r="BF73" s="174" t="str">
        <f t="shared" si="50"/>
        <v/>
      </c>
      <c r="BG73" s="186" t="str">
        <f t="shared" si="51"/>
        <v/>
      </c>
      <c r="BH73" s="175" t="str">
        <f t="shared" si="52"/>
        <v/>
      </c>
      <c r="BI73" s="560"/>
      <c r="BJ73" s="57" t="s">
        <v>2880</v>
      </c>
      <c r="BK73" s="57" t="s">
        <v>2881</v>
      </c>
      <c r="BM73" s="57" t="s">
        <v>900</v>
      </c>
      <c r="BP73" s="57" t="s">
        <v>901</v>
      </c>
      <c r="BQ73" s="57" t="s">
        <v>902</v>
      </c>
      <c r="BT73" s="353" t="s">
        <v>3342</v>
      </c>
      <c r="BV73" s="57" t="s">
        <v>903</v>
      </c>
      <c r="BW73" s="57" t="s">
        <v>904</v>
      </c>
      <c r="BX73" s="57" t="s">
        <v>845</v>
      </c>
      <c r="BY73" s="57" t="s">
        <v>905</v>
      </c>
      <c r="CA73" s="57" t="s">
        <v>906</v>
      </c>
      <c r="CC73" s="57" t="s">
        <v>907</v>
      </c>
      <c r="CD73" s="57" t="s">
        <v>908</v>
      </c>
    </row>
    <row r="74" spans="1:82" ht="18.75" x14ac:dyDescent="0.3">
      <c r="A74" s="220"/>
      <c r="B74" s="221"/>
      <c r="C74" s="213">
        <v>67</v>
      </c>
      <c r="D74" s="204"/>
      <c r="E74" s="16"/>
      <c r="F74" s="17"/>
      <c r="G74" s="134"/>
      <c r="H74" s="135"/>
      <c r="I74" s="141"/>
      <c r="J74" s="25"/>
      <c r="K74" s="145"/>
      <c r="L74" s="28"/>
      <c r="M74" s="394"/>
      <c r="N74" s="158" t="str">
        <f t="shared" si="53"/>
        <v/>
      </c>
      <c r="O74" s="27"/>
      <c r="P74" s="27"/>
      <c r="Q74" s="27"/>
      <c r="R74" s="27"/>
      <c r="S74" s="27"/>
      <c r="T74" s="28"/>
      <c r="U74" s="29"/>
      <c r="V74" s="32"/>
      <c r="W74" s="317"/>
      <c r="X74" s="318"/>
      <c r="Y74" s="160">
        <f t="shared" si="39"/>
        <v>0</v>
      </c>
      <c r="Z74" s="159">
        <f t="shared" si="54"/>
        <v>0</v>
      </c>
      <c r="AA74" s="326"/>
      <c r="AB74" s="399">
        <f t="shared" ref="AB74:AB137" si="63">IF(AND(Z74&gt;=0,F74="x"),0,IF(AND(Z74&gt;0,AC74="x"),0,IF(Z74&gt;0,0-30,0)))</f>
        <v>0</v>
      </c>
      <c r="AC74" s="370"/>
      <c r="AD74" s="225" t="str">
        <f t="shared" si="40"/>
        <v/>
      </c>
      <c r="AE74" s="367">
        <f t="shared" si="55"/>
        <v>0</v>
      </c>
      <c r="AF74" s="338"/>
      <c r="AG74" s="337"/>
      <c r="AH74" s="335"/>
      <c r="AI74" s="161">
        <f t="shared" si="56"/>
        <v>0</v>
      </c>
      <c r="AJ74" s="162">
        <f t="shared" si="41"/>
        <v>0</v>
      </c>
      <c r="AK74" s="163">
        <f t="shared" si="57"/>
        <v>0</v>
      </c>
      <c r="AL74" s="164">
        <f t="shared" si="58"/>
        <v>0</v>
      </c>
      <c r="AM74" s="164">
        <f t="shared" si="59"/>
        <v>0</v>
      </c>
      <c r="AN74" s="164">
        <f t="shared" si="60"/>
        <v>0</v>
      </c>
      <c r="AO74" s="164">
        <f t="shared" si="61"/>
        <v>0</v>
      </c>
      <c r="AP74" s="541" t="str">
        <f t="shared" ref="AP74:AP137" si="64">IF(AND(AH74&gt;0,AH74&lt;5),AH74," ")</f>
        <v xml:space="preserve"> </v>
      </c>
      <c r="AQ74" s="544" t="str">
        <f t="shared" si="62"/>
        <v xml:space="preserve"> </v>
      </c>
      <c r="AR74" s="544" t="str">
        <f t="shared" ref="AR74:AR137" si="65">IF(AND(AH74&gt;49.99,AH74&lt;100),AH74," ")</f>
        <v xml:space="preserve"> </v>
      </c>
      <c r="AS74" s="544" t="str">
        <f t="shared" ref="AS74:AS137" si="66">IF(AND(AH74&gt;99.99,AH74&lt;500),AH74," ")</f>
        <v xml:space="preserve"> </v>
      </c>
      <c r="AT74" s="544" t="str">
        <f t="shared" ref="AT74:AT137" si="67">IF(AND(AH74&gt;499.99,AH74&lt;1000),AH74," ")</f>
        <v xml:space="preserve"> </v>
      </c>
      <c r="AU74" s="544" t="str">
        <f t="shared" ref="AU74:AU137" si="68">IF(AND(AH74&gt;999.99,AH74&lt;10000),AH74," ")</f>
        <v xml:space="preserve"> </v>
      </c>
      <c r="AV74" s="545" t="str">
        <f t="shared" ref="AV74:AV137" si="69">IF(AH74&gt;=10000,AH74," ")</f>
        <v xml:space="preserve"> </v>
      </c>
      <c r="AW74" s="195" t="str">
        <f t="shared" si="42"/>
        <v/>
      </c>
      <c r="AX74" s="165" t="str">
        <f t="shared" si="43"/>
        <v/>
      </c>
      <c r="AY74" s="192" t="str">
        <f t="shared" si="44"/>
        <v/>
      </c>
      <c r="AZ74" s="183" t="str">
        <f t="shared" si="45"/>
        <v/>
      </c>
      <c r="BA74" s="173" t="str">
        <f t="shared" si="46"/>
        <v/>
      </c>
      <c r="BB74" s="174" t="str">
        <f t="shared" si="47"/>
        <v/>
      </c>
      <c r="BC74" s="186" t="str">
        <f t="shared" si="38"/>
        <v/>
      </c>
      <c r="BD74" s="174" t="str">
        <f t="shared" si="48"/>
        <v/>
      </c>
      <c r="BE74" s="200" t="str">
        <f t="shared" si="49"/>
        <v/>
      </c>
      <c r="BF74" s="174" t="str">
        <f t="shared" si="50"/>
        <v/>
      </c>
      <c r="BG74" s="186" t="str">
        <f t="shared" si="51"/>
        <v/>
      </c>
      <c r="BH74" s="175" t="str">
        <f t="shared" si="52"/>
        <v/>
      </c>
      <c r="BI74" s="560"/>
      <c r="BJ74" s="57" t="s">
        <v>2882</v>
      </c>
      <c r="BK74" s="57" t="s">
        <v>2883</v>
      </c>
      <c r="BM74" s="57" t="s">
        <v>909</v>
      </c>
      <c r="BP74" s="57" t="s">
        <v>910</v>
      </c>
      <c r="BQ74" s="57" t="s">
        <v>911</v>
      </c>
      <c r="BT74" s="353" t="s">
        <v>3343</v>
      </c>
      <c r="BV74" s="57" t="s">
        <v>912</v>
      </c>
      <c r="BW74" s="57" t="s">
        <v>913</v>
      </c>
      <c r="BX74" s="57" t="s">
        <v>914</v>
      </c>
      <c r="BY74" s="57" t="s">
        <v>915</v>
      </c>
      <c r="CA74" s="57" t="s">
        <v>916</v>
      </c>
      <c r="CC74" s="57" t="s">
        <v>917</v>
      </c>
      <c r="CD74" s="57" t="s">
        <v>918</v>
      </c>
    </row>
    <row r="75" spans="1:82" ht="18.75" x14ac:dyDescent="0.3">
      <c r="A75" s="220"/>
      <c r="B75" s="221"/>
      <c r="C75" s="213">
        <v>68</v>
      </c>
      <c r="D75" s="204"/>
      <c r="E75" s="16"/>
      <c r="F75" s="17"/>
      <c r="G75" s="134"/>
      <c r="H75" s="135"/>
      <c r="I75" s="141"/>
      <c r="J75" s="25"/>
      <c r="K75" s="145"/>
      <c r="L75" s="28"/>
      <c r="M75" s="394"/>
      <c r="N75" s="158" t="str">
        <f t="shared" si="53"/>
        <v/>
      </c>
      <c r="O75" s="27"/>
      <c r="P75" s="27"/>
      <c r="Q75" s="27"/>
      <c r="R75" s="27"/>
      <c r="S75" s="27"/>
      <c r="T75" s="28"/>
      <c r="U75" s="29"/>
      <c r="V75" s="32"/>
      <c r="W75" s="317"/>
      <c r="X75" s="318"/>
      <c r="Y75" s="160">
        <f t="shared" si="39"/>
        <v>0</v>
      </c>
      <c r="Z75" s="159">
        <f t="shared" si="54"/>
        <v>0</v>
      </c>
      <c r="AA75" s="326"/>
      <c r="AB75" s="399">
        <f t="shared" si="63"/>
        <v>0</v>
      </c>
      <c r="AC75" s="370"/>
      <c r="AD75" s="225" t="str">
        <f t="shared" si="40"/>
        <v/>
      </c>
      <c r="AE75" s="367">
        <f t="shared" si="55"/>
        <v>0</v>
      </c>
      <c r="AF75" s="338"/>
      <c r="AG75" s="337"/>
      <c r="AH75" s="335"/>
      <c r="AI75" s="161">
        <f t="shared" si="56"/>
        <v>0</v>
      </c>
      <c r="AJ75" s="162">
        <f t="shared" si="41"/>
        <v>0</v>
      </c>
      <c r="AK75" s="163">
        <f t="shared" si="57"/>
        <v>0</v>
      </c>
      <c r="AL75" s="164">
        <f t="shared" si="58"/>
        <v>0</v>
      </c>
      <c r="AM75" s="164">
        <f t="shared" si="59"/>
        <v>0</v>
      </c>
      <c r="AN75" s="164">
        <f t="shared" si="60"/>
        <v>0</v>
      </c>
      <c r="AO75" s="164">
        <f t="shared" si="61"/>
        <v>0</v>
      </c>
      <c r="AP75" s="541" t="str">
        <f t="shared" si="64"/>
        <v xml:space="preserve"> </v>
      </c>
      <c r="AQ75" s="544" t="str">
        <f t="shared" si="62"/>
        <v xml:space="preserve"> </v>
      </c>
      <c r="AR75" s="544" t="str">
        <f t="shared" si="65"/>
        <v xml:space="preserve"> </v>
      </c>
      <c r="AS75" s="544" t="str">
        <f t="shared" si="66"/>
        <v xml:space="preserve"> </v>
      </c>
      <c r="AT75" s="544" t="str">
        <f t="shared" si="67"/>
        <v xml:space="preserve"> </v>
      </c>
      <c r="AU75" s="544" t="str">
        <f t="shared" si="68"/>
        <v xml:space="preserve"> </v>
      </c>
      <c r="AV75" s="545" t="str">
        <f t="shared" si="69"/>
        <v xml:space="preserve"> </v>
      </c>
      <c r="AW75" s="195" t="str">
        <f t="shared" si="42"/>
        <v/>
      </c>
      <c r="AX75" s="165" t="str">
        <f t="shared" si="43"/>
        <v/>
      </c>
      <c r="AY75" s="192" t="str">
        <f t="shared" si="44"/>
        <v/>
      </c>
      <c r="AZ75" s="183" t="str">
        <f t="shared" si="45"/>
        <v/>
      </c>
      <c r="BA75" s="173" t="str">
        <f t="shared" si="46"/>
        <v/>
      </c>
      <c r="BB75" s="174" t="str">
        <f t="shared" si="47"/>
        <v/>
      </c>
      <c r="BC75" s="186" t="str">
        <f t="shared" si="38"/>
        <v/>
      </c>
      <c r="BD75" s="174" t="str">
        <f t="shared" si="48"/>
        <v/>
      </c>
      <c r="BE75" s="200" t="str">
        <f t="shared" si="49"/>
        <v/>
      </c>
      <c r="BF75" s="174" t="str">
        <f t="shared" si="50"/>
        <v/>
      </c>
      <c r="BG75" s="186" t="str">
        <f t="shared" si="51"/>
        <v/>
      </c>
      <c r="BH75" s="175" t="str">
        <f t="shared" si="52"/>
        <v/>
      </c>
      <c r="BI75" s="560"/>
      <c r="BJ75" s="57" t="s">
        <v>2884</v>
      </c>
      <c r="BK75" s="57" t="s">
        <v>2885</v>
      </c>
      <c r="BM75" s="57" t="s">
        <v>919</v>
      </c>
      <c r="BP75" s="57" t="s">
        <v>920</v>
      </c>
      <c r="BQ75" s="57" t="s">
        <v>921</v>
      </c>
      <c r="BT75" s="353" t="s">
        <v>3344</v>
      </c>
      <c r="BV75" s="57" t="s">
        <v>922</v>
      </c>
      <c r="BW75" s="57" t="s">
        <v>923</v>
      </c>
      <c r="BX75" s="57" t="s">
        <v>357</v>
      </c>
      <c r="BY75" s="57" t="s">
        <v>924</v>
      </c>
      <c r="CA75" s="57" t="s">
        <v>925</v>
      </c>
      <c r="CC75" s="57" t="s">
        <v>926</v>
      </c>
      <c r="CD75" s="57" t="s">
        <v>927</v>
      </c>
    </row>
    <row r="76" spans="1:82" ht="18.75" x14ac:dyDescent="0.3">
      <c r="A76" s="220"/>
      <c r="B76" s="221"/>
      <c r="C76" s="212">
        <v>69</v>
      </c>
      <c r="D76" s="204"/>
      <c r="E76" s="16"/>
      <c r="F76" s="17"/>
      <c r="G76" s="134"/>
      <c r="H76" s="135"/>
      <c r="I76" s="141"/>
      <c r="J76" s="25"/>
      <c r="K76" s="145"/>
      <c r="L76" s="28"/>
      <c r="M76" s="394"/>
      <c r="N76" s="158" t="str">
        <f t="shared" si="53"/>
        <v/>
      </c>
      <c r="O76" s="27"/>
      <c r="P76" s="27"/>
      <c r="Q76" s="27"/>
      <c r="R76" s="27"/>
      <c r="S76" s="27"/>
      <c r="T76" s="28"/>
      <c r="U76" s="29"/>
      <c r="V76" s="32"/>
      <c r="W76" s="317"/>
      <c r="X76" s="318"/>
      <c r="Y76" s="160">
        <f t="shared" si="39"/>
        <v>0</v>
      </c>
      <c r="Z76" s="159">
        <f t="shared" si="54"/>
        <v>0</v>
      </c>
      <c r="AA76" s="326"/>
      <c r="AB76" s="399">
        <f t="shared" si="63"/>
        <v>0</v>
      </c>
      <c r="AC76" s="370"/>
      <c r="AD76" s="225" t="str">
        <f t="shared" si="40"/>
        <v/>
      </c>
      <c r="AE76" s="367">
        <f t="shared" si="55"/>
        <v>0</v>
      </c>
      <c r="AF76" s="338"/>
      <c r="AG76" s="337"/>
      <c r="AH76" s="335"/>
      <c r="AI76" s="161">
        <f t="shared" si="56"/>
        <v>0</v>
      </c>
      <c r="AJ76" s="162">
        <f t="shared" si="41"/>
        <v>0</v>
      </c>
      <c r="AK76" s="163">
        <f t="shared" si="57"/>
        <v>0</v>
      </c>
      <c r="AL76" s="164">
        <f t="shared" si="58"/>
        <v>0</v>
      </c>
      <c r="AM76" s="164">
        <f t="shared" si="59"/>
        <v>0</v>
      </c>
      <c r="AN76" s="164">
        <f t="shared" si="60"/>
        <v>0</v>
      </c>
      <c r="AO76" s="164">
        <f t="shared" si="61"/>
        <v>0</v>
      </c>
      <c r="AP76" s="541" t="str">
        <f t="shared" si="64"/>
        <v xml:space="preserve"> </v>
      </c>
      <c r="AQ76" s="544" t="str">
        <f t="shared" si="62"/>
        <v xml:space="preserve"> </v>
      </c>
      <c r="AR76" s="544" t="str">
        <f t="shared" si="65"/>
        <v xml:space="preserve"> </v>
      </c>
      <c r="AS76" s="544" t="str">
        <f t="shared" si="66"/>
        <v xml:space="preserve"> </v>
      </c>
      <c r="AT76" s="544" t="str">
        <f t="shared" si="67"/>
        <v xml:space="preserve"> </v>
      </c>
      <c r="AU76" s="544" t="str">
        <f t="shared" si="68"/>
        <v xml:space="preserve"> </v>
      </c>
      <c r="AV76" s="545" t="str">
        <f t="shared" si="69"/>
        <v xml:space="preserve"> </v>
      </c>
      <c r="AW76" s="195" t="str">
        <f t="shared" si="42"/>
        <v/>
      </c>
      <c r="AX76" s="165" t="str">
        <f t="shared" si="43"/>
        <v/>
      </c>
      <c r="AY76" s="192" t="str">
        <f t="shared" si="44"/>
        <v/>
      </c>
      <c r="AZ76" s="183" t="str">
        <f t="shared" si="45"/>
        <v/>
      </c>
      <c r="BA76" s="173" t="str">
        <f t="shared" si="46"/>
        <v/>
      </c>
      <c r="BB76" s="174" t="str">
        <f t="shared" si="47"/>
        <v/>
      </c>
      <c r="BC76" s="186" t="str">
        <f t="shared" si="38"/>
        <v/>
      </c>
      <c r="BD76" s="174" t="str">
        <f t="shared" si="48"/>
        <v/>
      </c>
      <c r="BE76" s="200" t="str">
        <f t="shared" si="49"/>
        <v/>
      </c>
      <c r="BF76" s="174" t="str">
        <f t="shared" si="50"/>
        <v/>
      </c>
      <c r="BG76" s="186" t="str">
        <f t="shared" si="51"/>
        <v/>
      </c>
      <c r="BH76" s="175" t="str">
        <f t="shared" si="52"/>
        <v/>
      </c>
      <c r="BI76" s="560"/>
      <c r="BJ76" s="57" t="s">
        <v>2886</v>
      </c>
      <c r="BK76" s="57" t="s">
        <v>2887</v>
      </c>
      <c r="BM76" s="57" t="s">
        <v>928</v>
      </c>
      <c r="BP76" s="57" t="s">
        <v>929</v>
      </c>
      <c r="BQ76" s="57" t="s">
        <v>930</v>
      </c>
      <c r="BT76" s="353" t="s">
        <v>3345</v>
      </c>
      <c r="BV76" s="57" t="s">
        <v>931</v>
      </c>
      <c r="BW76" s="57" t="s">
        <v>904</v>
      </c>
      <c r="BX76" s="57" t="s">
        <v>823</v>
      </c>
      <c r="BY76" s="57" t="s">
        <v>932</v>
      </c>
      <c r="CA76" s="57" t="s">
        <v>933</v>
      </c>
      <c r="CC76" s="57" t="s">
        <v>934</v>
      </c>
      <c r="CD76" s="57" t="s">
        <v>935</v>
      </c>
    </row>
    <row r="77" spans="1:82" ht="18.75" x14ac:dyDescent="0.3">
      <c r="A77" s="220"/>
      <c r="B77" s="221"/>
      <c r="C77" s="213">
        <v>70</v>
      </c>
      <c r="D77" s="206"/>
      <c r="E77" s="18"/>
      <c r="F77" s="17"/>
      <c r="G77" s="134"/>
      <c r="H77" s="135"/>
      <c r="I77" s="141"/>
      <c r="J77" s="25"/>
      <c r="K77" s="145"/>
      <c r="L77" s="28"/>
      <c r="M77" s="394"/>
      <c r="N77" s="158" t="str">
        <f t="shared" si="53"/>
        <v/>
      </c>
      <c r="O77" s="27"/>
      <c r="P77" s="27"/>
      <c r="Q77" s="27"/>
      <c r="R77" s="27"/>
      <c r="S77" s="27"/>
      <c r="T77" s="28"/>
      <c r="U77" s="29"/>
      <c r="V77" s="32"/>
      <c r="W77" s="317"/>
      <c r="X77" s="318"/>
      <c r="Y77" s="160">
        <f t="shared" si="39"/>
        <v>0</v>
      </c>
      <c r="Z77" s="159">
        <f t="shared" si="54"/>
        <v>0</v>
      </c>
      <c r="AA77" s="326"/>
      <c r="AB77" s="399">
        <f t="shared" si="63"/>
        <v>0</v>
      </c>
      <c r="AC77" s="370"/>
      <c r="AD77" s="225" t="str">
        <f t="shared" si="40"/>
        <v/>
      </c>
      <c r="AE77" s="367">
        <f t="shared" si="55"/>
        <v>0</v>
      </c>
      <c r="AF77" s="338"/>
      <c r="AG77" s="337"/>
      <c r="AH77" s="335"/>
      <c r="AI77" s="161">
        <f t="shared" si="56"/>
        <v>0</v>
      </c>
      <c r="AJ77" s="162">
        <f t="shared" si="41"/>
        <v>0</v>
      </c>
      <c r="AK77" s="163">
        <f t="shared" si="57"/>
        <v>0</v>
      </c>
      <c r="AL77" s="164">
        <f t="shared" si="58"/>
        <v>0</v>
      </c>
      <c r="AM77" s="164">
        <f t="shared" si="59"/>
        <v>0</v>
      </c>
      <c r="AN77" s="164">
        <f t="shared" si="60"/>
        <v>0</v>
      </c>
      <c r="AO77" s="164">
        <f t="shared" si="61"/>
        <v>0</v>
      </c>
      <c r="AP77" s="541" t="str">
        <f t="shared" si="64"/>
        <v xml:space="preserve"> </v>
      </c>
      <c r="AQ77" s="544" t="str">
        <f t="shared" si="62"/>
        <v xml:space="preserve"> </v>
      </c>
      <c r="AR77" s="544" t="str">
        <f t="shared" si="65"/>
        <v xml:space="preserve"> </v>
      </c>
      <c r="AS77" s="544" t="str">
        <f t="shared" si="66"/>
        <v xml:space="preserve"> </v>
      </c>
      <c r="AT77" s="544" t="str">
        <f t="shared" si="67"/>
        <v xml:space="preserve"> </v>
      </c>
      <c r="AU77" s="544" t="str">
        <f t="shared" si="68"/>
        <v xml:space="preserve"> </v>
      </c>
      <c r="AV77" s="545" t="str">
        <f t="shared" si="69"/>
        <v xml:space="preserve"> </v>
      </c>
      <c r="AW77" s="195" t="str">
        <f t="shared" si="42"/>
        <v/>
      </c>
      <c r="AX77" s="165" t="str">
        <f t="shared" si="43"/>
        <v/>
      </c>
      <c r="AY77" s="192" t="str">
        <f t="shared" si="44"/>
        <v/>
      </c>
      <c r="AZ77" s="183" t="str">
        <f t="shared" si="45"/>
        <v/>
      </c>
      <c r="BA77" s="173" t="str">
        <f t="shared" si="46"/>
        <v/>
      </c>
      <c r="BB77" s="174" t="str">
        <f t="shared" si="47"/>
        <v/>
      </c>
      <c r="BC77" s="186" t="str">
        <f t="shared" si="38"/>
        <v/>
      </c>
      <c r="BD77" s="174" t="str">
        <f t="shared" si="48"/>
        <v/>
      </c>
      <c r="BE77" s="200" t="str">
        <f t="shared" si="49"/>
        <v/>
      </c>
      <c r="BF77" s="174" t="str">
        <f t="shared" si="50"/>
        <v/>
      </c>
      <c r="BG77" s="186" t="str">
        <f t="shared" si="51"/>
        <v/>
      </c>
      <c r="BH77" s="175" t="str">
        <f t="shared" si="52"/>
        <v/>
      </c>
      <c r="BI77" s="560"/>
      <c r="BJ77" s="57" t="s">
        <v>2888</v>
      </c>
      <c r="BK77" s="57" t="s">
        <v>2889</v>
      </c>
      <c r="BM77" s="57" t="s">
        <v>936</v>
      </c>
      <c r="BP77" s="57" t="s">
        <v>937</v>
      </c>
      <c r="BQ77" s="57" t="s">
        <v>938</v>
      </c>
      <c r="BT77" s="353" t="s">
        <v>3346</v>
      </c>
      <c r="BV77" s="57" t="s">
        <v>939</v>
      </c>
      <c r="BW77" s="57" t="s">
        <v>940</v>
      </c>
      <c r="BX77" s="57" t="s">
        <v>834</v>
      </c>
      <c r="BY77" s="57" t="s">
        <v>782</v>
      </c>
      <c r="CA77" s="57" t="s">
        <v>941</v>
      </c>
      <c r="CC77" s="57" t="s">
        <v>942</v>
      </c>
      <c r="CD77" s="57" t="s">
        <v>943</v>
      </c>
    </row>
    <row r="78" spans="1:82" ht="18.75" x14ac:dyDescent="0.3">
      <c r="A78" s="220"/>
      <c r="B78" s="221"/>
      <c r="C78" s="212">
        <v>71</v>
      </c>
      <c r="D78" s="204"/>
      <c r="E78" s="16"/>
      <c r="F78" s="17"/>
      <c r="G78" s="134"/>
      <c r="H78" s="135"/>
      <c r="I78" s="141"/>
      <c r="J78" s="25"/>
      <c r="K78" s="145"/>
      <c r="L78" s="28"/>
      <c r="M78" s="394"/>
      <c r="N78" s="158" t="str">
        <f t="shared" si="53"/>
        <v/>
      </c>
      <c r="O78" s="27"/>
      <c r="P78" s="27"/>
      <c r="Q78" s="27"/>
      <c r="R78" s="27"/>
      <c r="S78" s="27"/>
      <c r="T78" s="28"/>
      <c r="U78" s="29"/>
      <c r="V78" s="32"/>
      <c r="W78" s="317"/>
      <c r="X78" s="318"/>
      <c r="Y78" s="160">
        <f t="shared" si="39"/>
        <v>0</v>
      </c>
      <c r="Z78" s="159">
        <f t="shared" si="54"/>
        <v>0</v>
      </c>
      <c r="AA78" s="326"/>
      <c r="AB78" s="399">
        <f t="shared" si="63"/>
        <v>0</v>
      </c>
      <c r="AC78" s="370"/>
      <c r="AD78" s="225" t="str">
        <f t="shared" si="40"/>
        <v/>
      </c>
      <c r="AE78" s="367">
        <f t="shared" si="55"/>
        <v>0</v>
      </c>
      <c r="AF78" s="338"/>
      <c r="AG78" s="337"/>
      <c r="AH78" s="335"/>
      <c r="AI78" s="161">
        <f t="shared" si="56"/>
        <v>0</v>
      </c>
      <c r="AJ78" s="162">
        <f t="shared" si="41"/>
        <v>0</v>
      </c>
      <c r="AK78" s="163">
        <f t="shared" si="57"/>
        <v>0</v>
      </c>
      <c r="AL78" s="164">
        <f t="shared" si="58"/>
        <v>0</v>
      </c>
      <c r="AM78" s="164">
        <f t="shared" si="59"/>
        <v>0</v>
      </c>
      <c r="AN78" s="164">
        <f t="shared" si="60"/>
        <v>0</v>
      </c>
      <c r="AO78" s="164">
        <f t="shared" si="61"/>
        <v>0</v>
      </c>
      <c r="AP78" s="541" t="str">
        <f t="shared" si="64"/>
        <v xml:space="preserve"> </v>
      </c>
      <c r="AQ78" s="544" t="str">
        <f t="shared" si="62"/>
        <v xml:space="preserve"> </v>
      </c>
      <c r="AR78" s="544" t="str">
        <f t="shared" si="65"/>
        <v xml:space="preserve"> </v>
      </c>
      <c r="AS78" s="544" t="str">
        <f t="shared" si="66"/>
        <v xml:space="preserve"> </v>
      </c>
      <c r="AT78" s="544" t="str">
        <f t="shared" si="67"/>
        <v xml:space="preserve"> </v>
      </c>
      <c r="AU78" s="544" t="str">
        <f t="shared" si="68"/>
        <v xml:space="preserve"> </v>
      </c>
      <c r="AV78" s="545" t="str">
        <f t="shared" si="69"/>
        <v xml:space="preserve"> </v>
      </c>
      <c r="AW78" s="195" t="str">
        <f t="shared" si="42"/>
        <v/>
      </c>
      <c r="AX78" s="165" t="str">
        <f t="shared" si="43"/>
        <v/>
      </c>
      <c r="AY78" s="192" t="str">
        <f t="shared" si="44"/>
        <v/>
      </c>
      <c r="AZ78" s="183" t="str">
        <f t="shared" si="45"/>
        <v/>
      </c>
      <c r="BA78" s="173" t="str">
        <f t="shared" si="46"/>
        <v/>
      </c>
      <c r="BB78" s="174" t="str">
        <f t="shared" si="47"/>
        <v/>
      </c>
      <c r="BC78" s="186" t="str">
        <f t="shared" ref="BC78:BC141" si="70">IF(OR(K78="x",F78="X",BA78&lt;=0),"",BA78)</f>
        <v/>
      </c>
      <c r="BD78" s="174" t="str">
        <f t="shared" si="48"/>
        <v/>
      </c>
      <c r="BE78" s="200" t="str">
        <f t="shared" si="49"/>
        <v/>
      </c>
      <c r="BF78" s="174" t="str">
        <f t="shared" si="50"/>
        <v/>
      </c>
      <c r="BG78" s="186" t="str">
        <f t="shared" si="51"/>
        <v/>
      </c>
      <c r="BH78" s="175" t="str">
        <f t="shared" si="52"/>
        <v/>
      </c>
      <c r="BI78" s="560"/>
      <c r="BJ78" s="57" t="s">
        <v>2890</v>
      </c>
      <c r="BK78" s="57" t="s">
        <v>2891</v>
      </c>
      <c r="BM78" s="57" t="s">
        <v>944</v>
      </c>
      <c r="BP78" s="57" t="s">
        <v>945</v>
      </c>
      <c r="BQ78" s="57" t="s">
        <v>946</v>
      </c>
      <c r="BT78" s="353" t="s">
        <v>3347</v>
      </c>
      <c r="BV78" s="57" t="s">
        <v>947</v>
      </c>
      <c r="BW78" s="57" t="s">
        <v>948</v>
      </c>
      <c r="BX78" s="57" t="s">
        <v>845</v>
      </c>
      <c r="BY78" s="57" t="s">
        <v>949</v>
      </c>
      <c r="CA78" s="57" t="s">
        <v>950</v>
      </c>
      <c r="CC78" s="57" t="s">
        <v>951</v>
      </c>
      <c r="CD78" s="57" t="s">
        <v>952</v>
      </c>
    </row>
    <row r="79" spans="1:82" ht="18.75" x14ac:dyDescent="0.3">
      <c r="A79" s="220"/>
      <c r="B79" s="221"/>
      <c r="C79" s="213">
        <v>72</v>
      </c>
      <c r="D79" s="204"/>
      <c r="E79" s="16"/>
      <c r="F79" s="17"/>
      <c r="G79" s="134"/>
      <c r="H79" s="135"/>
      <c r="I79" s="141"/>
      <c r="J79" s="25"/>
      <c r="K79" s="145"/>
      <c r="L79" s="28"/>
      <c r="M79" s="394"/>
      <c r="N79" s="158" t="str">
        <f t="shared" si="53"/>
        <v/>
      </c>
      <c r="O79" s="27"/>
      <c r="P79" s="27"/>
      <c r="Q79" s="27"/>
      <c r="R79" s="27"/>
      <c r="S79" s="27"/>
      <c r="T79" s="28"/>
      <c r="U79" s="29"/>
      <c r="V79" s="32"/>
      <c r="W79" s="317"/>
      <c r="X79" s="318"/>
      <c r="Y79" s="160">
        <f t="shared" si="39"/>
        <v>0</v>
      </c>
      <c r="Z79" s="159">
        <f t="shared" si="54"/>
        <v>0</v>
      </c>
      <c r="AA79" s="326"/>
      <c r="AB79" s="399">
        <f t="shared" si="63"/>
        <v>0</v>
      </c>
      <c r="AC79" s="370"/>
      <c r="AD79" s="225" t="str">
        <f t="shared" si="40"/>
        <v/>
      </c>
      <c r="AE79" s="367">
        <f t="shared" si="55"/>
        <v>0</v>
      </c>
      <c r="AF79" s="338"/>
      <c r="AG79" s="337"/>
      <c r="AH79" s="335"/>
      <c r="AI79" s="161">
        <f t="shared" si="56"/>
        <v>0</v>
      </c>
      <c r="AJ79" s="162">
        <f t="shared" si="41"/>
        <v>0</v>
      </c>
      <c r="AK79" s="163">
        <f t="shared" si="57"/>
        <v>0</v>
      </c>
      <c r="AL79" s="164">
        <f t="shared" si="58"/>
        <v>0</v>
      </c>
      <c r="AM79" s="164">
        <f t="shared" si="59"/>
        <v>0</v>
      </c>
      <c r="AN79" s="164">
        <f t="shared" si="60"/>
        <v>0</v>
      </c>
      <c r="AO79" s="164">
        <f t="shared" si="61"/>
        <v>0</v>
      </c>
      <c r="AP79" s="541" t="str">
        <f t="shared" si="64"/>
        <v xml:space="preserve"> </v>
      </c>
      <c r="AQ79" s="544" t="str">
        <f t="shared" si="62"/>
        <v xml:space="preserve"> </v>
      </c>
      <c r="AR79" s="544" t="str">
        <f t="shared" si="65"/>
        <v xml:space="preserve"> </v>
      </c>
      <c r="AS79" s="544" t="str">
        <f t="shared" si="66"/>
        <v xml:space="preserve"> </v>
      </c>
      <c r="AT79" s="544" t="str">
        <f t="shared" si="67"/>
        <v xml:space="preserve"> </v>
      </c>
      <c r="AU79" s="544" t="str">
        <f t="shared" si="68"/>
        <v xml:space="preserve"> </v>
      </c>
      <c r="AV79" s="545" t="str">
        <f t="shared" si="69"/>
        <v xml:space="preserve"> </v>
      </c>
      <c r="AW79" s="195" t="str">
        <f t="shared" si="42"/>
        <v/>
      </c>
      <c r="AX79" s="165" t="str">
        <f t="shared" si="43"/>
        <v/>
      </c>
      <c r="AY79" s="192" t="str">
        <f t="shared" si="44"/>
        <v/>
      </c>
      <c r="AZ79" s="183" t="str">
        <f t="shared" si="45"/>
        <v/>
      </c>
      <c r="BA79" s="173" t="str">
        <f t="shared" si="46"/>
        <v/>
      </c>
      <c r="BB79" s="174" t="str">
        <f t="shared" si="47"/>
        <v/>
      </c>
      <c r="BC79" s="186" t="str">
        <f t="shared" si="70"/>
        <v/>
      </c>
      <c r="BD79" s="174" t="str">
        <f t="shared" si="48"/>
        <v/>
      </c>
      <c r="BE79" s="200" t="str">
        <f t="shared" si="49"/>
        <v/>
      </c>
      <c r="BF79" s="174" t="str">
        <f t="shared" si="50"/>
        <v/>
      </c>
      <c r="BG79" s="186" t="str">
        <f t="shared" si="51"/>
        <v/>
      </c>
      <c r="BH79" s="175" t="str">
        <f t="shared" si="52"/>
        <v/>
      </c>
      <c r="BI79" s="560"/>
      <c r="BJ79" s="57" t="s">
        <v>2892</v>
      </c>
      <c r="BK79" s="57" t="s">
        <v>2893</v>
      </c>
      <c r="BM79" s="57" t="s">
        <v>953</v>
      </c>
      <c r="BP79" s="57" t="s">
        <v>954</v>
      </c>
      <c r="BQ79" s="57" t="s">
        <v>955</v>
      </c>
      <c r="BT79" s="353" t="s">
        <v>3348</v>
      </c>
      <c r="BV79" s="57" t="s">
        <v>956</v>
      </c>
      <c r="BW79" s="57" t="s">
        <v>957</v>
      </c>
      <c r="BX79" s="57" t="s">
        <v>856</v>
      </c>
      <c r="BY79" s="57" t="s">
        <v>958</v>
      </c>
      <c r="CA79" s="57" t="s">
        <v>959</v>
      </c>
      <c r="CC79" s="57" t="s">
        <v>960</v>
      </c>
      <c r="CD79" s="57" t="s">
        <v>961</v>
      </c>
    </row>
    <row r="80" spans="1:82" ht="18.75" x14ac:dyDescent="0.3">
      <c r="A80" s="220"/>
      <c r="B80" s="221"/>
      <c r="C80" s="213">
        <v>73</v>
      </c>
      <c r="D80" s="204"/>
      <c r="E80" s="16"/>
      <c r="F80" s="17"/>
      <c r="G80" s="134"/>
      <c r="H80" s="135"/>
      <c r="I80" s="141"/>
      <c r="J80" s="25"/>
      <c r="K80" s="145"/>
      <c r="L80" s="28"/>
      <c r="M80" s="394"/>
      <c r="N80" s="158" t="str">
        <f t="shared" si="53"/>
        <v/>
      </c>
      <c r="O80" s="27"/>
      <c r="P80" s="27"/>
      <c r="Q80" s="27"/>
      <c r="R80" s="27"/>
      <c r="S80" s="27"/>
      <c r="T80" s="28"/>
      <c r="U80" s="29"/>
      <c r="V80" s="32"/>
      <c r="W80" s="317"/>
      <c r="X80" s="318"/>
      <c r="Y80" s="160">
        <f t="shared" si="39"/>
        <v>0</v>
      </c>
      <c r="Z80" s="159">
        <f t="shared" si="54"/>
        <v>0</v>
      </c>
      <c r="AA80" s="326"/>
      <c r="AB80" s="399">
        <f t="shared" si="63"/>
        <v>0</v>
      </c>
      <c r="AC80" s="370"/>
      <c r="AD80" s="225" t="str">
        <f t="shared" si="40"/>
        <v/>
      </c>
      <c r="AE80" s="367">
        <f t="shared" si="55"/>
        <v>0</v>
      </c>
      <c r="AF80" s="338"/>
      <c r="AG80" s="337"/>
      <c r="AH80" s="335"/>
      <c r="AI80" s="161">
        <f t="shared" si="56"/>
        <v>0</v>
      </c>
      <c r="AJ80" s="162">
        <f t="shared" si="41"/>
        <v>0</v>
      </c>
      <c r="AK80" s="163">
        <f t="shared" si="57"/>
        <v>0</v>
      </c>
      <c r="AL80" s="164">
        <f t="shared" si="58"/>
        <v>0</v>
      </c>
      <c r="AM80" s="164">
        <f t="shared" si="59"/>
        <v>0</v>
      </c>
      <c r="AN80" s="164">
        <f t="shared" si="60"/>
        <v>0</v>
      </c>
      <c r="AO80" s="164">
        <f t="shared" si="61"/>
        <v>0</v>
      </c>
      <c r="AP80" s="541" t="str">
        <f t="shared" si="64"/>
        <v xml:space="preserve"> </v>
      </c>
      <c r="AQ80" s="544" t="str">
        <f t="shared" si="62"/>
        <v xml:space="preserve"> </v>
      </c>
      <c r="AR80" s="544" t="str">
        <f t="shared" si="65"/>
        <v xml:space="preserve"> </v>
      </c>
      <c r="AS80" s="544" t="str">
        <f t="shared" si="66"/>
        <v xml:space="preserve"> </v>
      </c>
      <c r="AT80" s="544" t="str">
        <f t="shared" si="67"/>
        <v xml:space="preserve"> </v>
      </c>
      <c r="AU80" s="544" t="str">
        <f t="shared" si="68"/>
        <v xml:space="preserve"> </v>
      </c>
      <c r="AV80" s="545" t="str">
        <f t="shared" si="69"/>
        <v xml:space="preserve"> </v>
      </c>
      <c r="AW80" s="195" t="str">
        <f t="shared" si="42"/>
        <v/>
      </c>
      <c r="AX80" s="165" t="str">
        <f t="shared" si="43"/>
        <v/>
      </c>
      <c r="AY80" s="192" t="str">
        <f t="shared" si="44"/>
        <v/>
      </c>
      <c r="AZ80" s="183" t="str">
        <f t="shared" si="45"/>
        <v/>
      </c>
      <c r="BA80" s="173" t="str">
        <f t="shared" si="46"/>
        <v/>
      </c>
      <c r="BB80" s="174" t="str">
        <f t="shared" si="47"/>
        <v/>
      </c>
      <c r="BC80" s="186" t="str">
        <f t="shared" si="70"/>
        <v/>
      </c>
      <c r="BD80" s="174" t="str">
        <f t="shared" si="48"/>
        <v/>
      </c>
      <c r="BE80" s="200" t="str">
        <f t="shared" si="49"/>
        <v/>
      </c>
      <c r="BF80" s="174" t="str">
        <f t="shared" si="50"/>
        <v/>
      </c>
      <c r="BG80" s="186" t="str">
        <f t="shared" si="51"/>
        <v/>
      </c>
      <c r="BH80" s="175" t="str">
        <f t="shared" si="52"/>
        <v/>
      </c>
      <c r="BI80" s="560"/>
      <c r="BJ80" s="57" t="s">
        <v>2894</v>
      </c>
      <c r="BK80" s="57" t="s">
        <v>2895</v>
      </c>
      <c r="BM80" s="57" t="s">
        <v>962</v>
      </c>
      <c r="BP80" s="57" t="s">
        <v>963</v>
      </c>
      <c r="BQ80" s="57" t="s">
        <v>964</v>
      </c>
      <c r="BT80" s="353" t="s">
        <v>3349</v>
      </c>
      <c r="BV80" s="57" t="s">
        <v>965</v>
      </c>
      <c r="BW80" s="57" t="s">
        <v>966</v>
      </c>
      <c r="BX80" s="57" t="s">
        <v>834</v>
      </c>
      <c r="BY80" s="57" t="s">
        <v>967</v>
      </c>
      <c r="CA80" s="57" t="s">
        <v>968</v>
      </c>
      <c r="CC80" s="57" t="s">
        <v>969</v>
      </c>
      <c r="CD80" s="57" t="s">
        <v>970</v>
      </c>
    </row>
    <row r="81" spans="1:82" ht="18.75" x14ac:dyDescent="0.3">
      <c r="A81" s="220"/>
      <c r="B81" s="221"/>
      <c r="C81" s="212">
        <v>74</v>
      </c>
      <c r="D81" s="206"/>
      <c r="E81" s="18"/>
      <c r="F81" s="17"/>
      <c r="G81" s="134"/>
      <c r="H81" s="135"/>
      <c r="I81" s="141"/>
      <c r="J81" s="25"/>
      <c r="K81" s="145"/>
      <c r="L81" s="28"/>
      <c r="M81" s="394"/>
      <c r="N81" s="158" t="str">
        <f t="shared" si="53"/>
        <v/>
      </c>
      <c r="O81" s="27"/>
      <c r="P81" s="27"/>
      <c r="Q81" s="27"/>
      <c r="R81" s="27"/>
      <c r="S81" s="27"/>
      <c r="T81" s="28"/>
      <c r="U81" s="29"/>
      <c r="V81" s="32"/>
      <c r="W81" s="317"/>
      <c r="X81" s="318"/>
      <c r="Y81" s="160">
        <f t="shared" si="39"/>
        <v>0</v>
      </c>
      <c r="Z81" s="159">
        <f t="shared" si="54"/>
        <v>0</v>
      </c>
      <c r="AA81" s="326"/>
      <c r="AB81" s="399">
        <f t="shared" si="63"/>
        <v>0</v>
      </c>
      <c r="AC81" s="370"/>
      <c r="AD81" s="225" t="str">
        <f t="shared" si="40"/>
        <v/>
      </c>
      <c r="AE81" s="367">
        <f t="shared" si="55"/>
        <v>0</v>
      </c>
      <c r="AF81" s="338"/>
      <c r="AG81" s="337"/>
      <c r="AH81" s="335"/>
      <c r="AI81" s="161">
        <f t="shared" si="56"/>
        <v>0</v>
      </c>
      <c r="AJ81" s="162">
        <f t="shared" si="41"/>
        <v>0</v>
      </c>
      <c r="AK81" s="163">
        <f t="shared" si="57"/>
        <v>0</v>
      </c>
      <c r="AL81" s="164">
        <f t="shared" si="58"/>
        <v>0</v>
      </c>
      <c r="AM81" s="164">
        <f t="shared" si="59"/>
        <v>0</v>
      </c>
      <c r="AN81" s="164">
        <f t="shared" si="60"/>
        <v>0</v>
      </c>
      <c r="AO81" s="164">
        <f t="shared" si="61"/>
        <v>0</v>
      </c>
      <c r="AP81" s="541" t="str">
        <f t="shared" si="64"/>
        <v xml:space="preserve"> </v>
      </c>
      <c r="AQ81" s="544" t="str">
        <f t="shared" si="62"/>
        <v xml:space="preserve"> </v>
      </c>
      <c r="AR81" s="544" t="str">
        <f t="shared" si="65"/>
        <v xml:space="preserve"> </v>
      </c>
      <c r="AS81" s="544" t="str">
        <f t="shared" si="66"/>
        <v xml:space="preserve"> </v>
      </c>
      <c r="AT81" s="544" t="str">
        <f t="shared" si="67"/>
        <v xml:space="preserve"> </v>
      </c>
      <c r="AU81" s="544" t="str">
        <f t="shared" si="68"/>
        <v xml:space="preserve"> </v>
      </c>
      <c r="AV81" s="545" t="str">
        <f t="shared" si="69"/>
        <v xml:space="preserve"> </v>
      </c>
      <c r="AW81" s="195" t="str">
        <f t="shared" si="42"/>
        <v/>
      </c>
      <c r="AX81" s="165" t="str">
        <f t="shared" si="43"/>
        <v/>
      </c>
      <c r="AY81" s="192" t="str">
        <f t="shared" si="44"/>
        <v/>
      </c>
      <c r="AZ81" s="183" t="str">
        <f t="shared" si="45"/>
        <v/>
      </c>
      <c r="BA81" s="173" t="str">
        <f t="shared" si="46"/>
        <v/>
      </c>
      <c r="BB81" s="174" t="str">
        <f t="shared" si="47"/>
        <v/>
      </c>
      <c r="BC81" s="186" t="str">
        <f t="shared" si="70"/>
        <v/>
      </c>
      <c r="BD81" s="174" t="str">
        <f t="shared" si="48"/>
        <v/>
      </c>
      <c r="BE81" s="200" t="str">
        <f t="shared" si="49"/>
        <v/>
      </c>
      <c r="BF81" s="174" t="str">
        <f t="shared" si="50"/>
        <v/>
      </c>
      <c r="BG81" s="186" t="str">
        <f t="shared" si="51"/>
        <v/>
      </c>
      <c r="BH81" s="175" t="str">
        <f t="shared" si="52"/>
        <v/>
      </c>
      <c r="BI81" s="560"/>
      <c r="BJ81" s="57" t="s">
        <v>2896</v>
      </c>
      <c r="BK81" s="57" t="s">
        <v>2897</v>
      </c>
      <c r="BM81" s="57" t="s">
        <v>971</v>
      </c>
      <c r="BP81" s="57" t="s">
        <v>972</v>
      </c>
      <c r="BQ81" s="57" t="s">
        <v>973</v>
      </c>
      <c r="BT81" s="353" t="s">
        <v>3350</v>
      </c>
      <c r="BV81" s="57" t="s">
        <v>974</v>
      </c>
      <c r="BW81" s="57" t="s">
        <v>975</v>
      </c>
      <c r="BX81" s="57" t="s">
        <v>845</v>
      </c>
      <c r="BY81" s="57" t="s">
        <v>976</v>
      </c>
      <c r="CA81" s="57" t="s">
        <v>977</v>
      </c>
      <c r="CC81" s="57" t="s">
        <v>978</v>
      </c>
      <c r="CD81" s="57" t="s">
        <v>979</v>
      </c>
    </row>
    <row r="82" spans="1:82" ht="18.75" x14ac:dyDescent="0.3">
      <c r="A82" s="220"/>
      <c r="B82" s="221"/>
      <c r="C82" s="213">
        <v>75</v>
      </c>
      <c r="D82" s="204"/>
      <c r="E82" s="16"/>
      <c r="F82" s="17"/>
      <c r="G82" s="134"/>
      <c r="H82" s="135"/>
      <c r="I82" s="141"/>
      <c r="J82" s="25"/>
      <c r="K82" s="145"/>
      <c r="L82" s="28"/>
      <c r="M82" s="394"/>
      <c r="N82" s="158" t="str">
        <f t="shared" si="53"/>
        <v/>
      </c>
      <c r="O82" s="27"/>
      <c r="P82" s="27"/>
      <c r="Q82" s="27"/>
      <c r="R82" s="27"/>
      <c r="S82" s="27"/>
      <c r="T82" s="28"/>
      <c r="U82" s="29"/>
      <c r="V82" s="32"/>
      <c r="W82" s="317"/>
      <c r="X82" s="318"/>
      <c r="Y82" s="160">
        <f t="shared" si="39"/>
        <v>0</v>
      </c>
      <c r="Z82" s="159">
        <f t="shared" si="54"/>
        <v>0</v>
      </c>
      <c r="AA82" s="326"/>
      <c r="AB82" s="399">
        <f t="shared" si="63"/>
        <v>0</v>
      </c>
      <c r="AC82" s="370"/>
      <c r="AD82" s="225" t="str">
        <f t="shared" si="40"/>
        <v/>
      </c>
      <c r="AE82" s="367">
        <f t="shared" si="55"/>
        <v>0</v>
      </c>
      <c r="AF82" s="338"/>
      <c r="AG82" s="337"/>
      <c r="AH82" s="335"/>
      <c r="AI82" s="161">
        <f t="shared" si="56"/>
        <v>0</v>
      </c>
      <c r="AJ82" s="162">
        <f t="shared" si="41"/>
        <v>0</v>
      </c>
      <c r="AK82" s="163">
        <f t="shared" si="57"/>
        <v>0</v>
      </c>
      <c r="AL82" s="164">
        <f t="shared" si="58"/>
        <v>0</v>
      </c>
      <c r="AM82" s="164">
        <f t="shared" si="59"/>
        <v>0</v>
      </c>
      <c r="AN82" s="164">
        <f t="shared" si="60"/>
        <v>0</v>
      </c>
      <c r="AO82" s="164">
        <f t="shared" si="61"/>
        <v>0</v>
      </c>
      <c r="AP82" s="541" t="str">
        <f t="shared" si="64"/>
        <v xml:space="preserve"> </v>
      </c>
      <c r="AQ82" s="544" t="str">
        <f t="shared" si="62"/>
        <v xml:space="preserve"> </v>
      </c>
      <c r="AR82" s="544" t="str">
        <f t="shared" si="65"/>
        <v xml:space="preserve"> </v>
      </c>
      <c r="AS82" s="544" t="str">
        <f t="shared" si="66"/>
        <v xml:space="preserve"> </v>
      </c>
      <c r="AT82" s="544" t="str">
        <f t="shared" si="67"/>
        <v xml:space="preserve"> </v>
      </c>
      <c r="AU82" s="544" t="str">
        <f t="shared" si="68"/>
        <v xml:space="preserve"> </v>
      </c>
      <c r="AV82" s="545" t="str">
        <f t="shared" si="69"/>
        <v xml:space="preserve"> </v>
      </c>
      <c r="AW82" s="195" t="str">
        <f t="shared" si="42"/>
        <v/>
      </c>
      <c r="AX82" s="165" t="str">
        <f t="shared" si="43"/>
        <v/>
      </c>
      <c r="AY82" s="192" t="str">
        <f t="shared" si="44"/>
        <v/>
      </c>
      <c r="AZ82" s="183" t="str">
        <f t="shared" si="45"/>
        <v/>
      </c>
      <c r="BA82" s="173" t="str">
        <f t="shared" si="46"/>
        <v/>
      </c>
      <c r="BB82" s="174" t="str">
        <f t="shared" si="47"/>
        <v/>
      </c>
      <c r="BC82" s="186" t="str">
        <f t="shared" si="70"/>
        <v/>
      </c>
      <c r="BD82" s="174" t="str">
        <f t="shared" si="48"/>
        <v/>
      </c>
      <c r="BE82" s="200" t="str">
        <f t="shared" si="49"/>
        <v/>
      </c>
      <c r="BF82" s="174" t="str">
        <f t="shared" si="50"/>
        <v/>
      </c>
      <c r="BG82" s="186" t="str">
        <f t="shared" si="51"/>
        <v/>
      </c>
      <c r="BH82" s="175" t="str">
        <f t="shared" si="52"/>
        <v/>
      </c>
      <c r="BI82" s="560"/>
      <c r="BJ82" s="57" t="s">
        <v>2898</v>
      </c>
      <c r="BK82" s="57" t="s">
        <v>2899</v>
      </c>
      <c r="BM82" s="57" t="s">
        <v>980</v>
      </c>
      <c r="BP82" s="57" t="s">
        <v>981</v>
      </c>
      <c r="BQ82" s="57" t="s">
        <v>982</v>
      </c>
      <c r="BT82" s="353" t="s">
        <v>3351</v>
      </c>
      <c r="BV82" s="57" t="s">
        <v>983</v>
      </c>
      <c r="BW82" s="57" t="s">
        <v>984</v>
      </c>
      <c r="BX82" s="57" t="s">
        <v>985</v>
      </c>
      <c r="BY82" s="57" t="s">
        <v>986</v>
      </c>
      <c r="CA82" s="57" t="s">
        <v>950</v>
      </c>
      <c r="CC82" s="57" t="s">
        <v>987</v>
      </c>
      <c r="CD82" s="57" t="s">
        <v>988</v>
      </c>
    </row>
    <row r="83" spans="1:82" ht="18.75" x14ac:dyDescent="0.3">
      <c r="A83" s="220"/>
      <c r="B83" s="221"/>
      <c r="C83" s="212">
        <v>76</v>
      </c>
      <c r="D83" s="204"/>
      <c r="E83" s="16"/>
      <c r="F83" s="17"/>
      <c r="G83" s="134"/>
      <c r="H83" s="135"/>
      <c r="I83" s="141"/>
      <c r="J83" s="25"/>
      <c r="K83" s="145"/>
      <c r="L83" s="28"/>
      <c r="M83" s="394"/>
      <c r="N83" s="158" t="str">
        <f t="shared" si="53"/>
        <v/>
      </c>
      <c r="O83" s="27"/>
      <c r="P83" s="27"/>
      <c r="Q83" s="27"/>
      <c r="R83" s="27"/>
      <c r="S83" s="27"/>
      <c r="T83" s="28"/>
      <c r="U83" s="29"/>
      <c r="V83" s="32"/>
      <c r="W83" s="317"/>
      <c r="X83" s="318"/>
      <c r="Y83" s="160">
        <f t="shared" si="39"/>
        <v>0</v>
      </c>
      <c r="Z83" s="159">
        <f t="shared" si="54"/>
        <v>0</v>
      </c>
      <c r="AA83" s="326"/>
      <c r="AB83" s="399">
        <f t="shared" si="63"/>
        <v>0</v>
      </c>
      <c r="AC83" s="370"/>
      <c r="AD83" s="225" t="str">
        <f t="shared" si="40"/>
        <v/>
      </c>
      <c r="AE83" s="367">
        <f t="shared" si="55"/>
        <v>0</v>
      </c>
      <c r="AF83" s="338"/>
      <c r="AG83" s="337"/>
      <c r="AH83" s="335"/>
      <c r="AI83" s="161">
        <f t="shared" si="56"/>
        <v>0</v>
      </c>
      <c r="AJ83" s="162">
        <f t="shared" si="41"/>
        <v>0</v>
      </c>
      <c r="AK83" s="163">
        <f t="shared" si="57"/>
        <v>0</v>
      </c>
      <c r="AL83" s="164">
        <f t="shared" si="58"/>
        <v>0</v>
      </c>
      <c r="AM83" s="164">
        <f t="shared" si="59"/>
        <v>0</v>
      </c>
      <c r="AN83" s="164">
        <f t="shared" si="60"/>
        <v>0</v>
      </c>
      <c r="AO83" s="164">
        <f t="shared" si="61"/>
        <v>0</v>
      </c>
      <c r="AP83" s="541" t="str">
        <f t="shared" si="64"/>
        <v xml:space="preserve"> </v>
      </c>
      <c r="AQ83" s="544" t="str">
        <f t="shared" si="62"/>
        <v xml:space="preserve"> </v>
      </c>
      <c r="AR83" s="544" t="str">
        <f t="shared" si="65"/>
        <v xml:space="preserve"> </v>
      </c>
      <c r="AS83" s="544" t="str">
        <f t="shared" si="66"/>
        <v xml:space="preserve"> </v>
      </c>
      <c r="AT83" s="544" t="str">
        <f t="shared" si="67"/>
        <v xml:space="preserve"> </v>
      </c>
      <c r="AU83" s="544" t="str">
        <f t="shared" si="68"/>
        <v xml:space="preserve"> </v>
      </c>
      <c r="AV83" s="545" t="str">
        <f t="shared" si="69"/>
        <v xml:space="preserve"> </v>
      </c>
      <c r="AW83" s="195" t="str">
        <f t="shared" si="42"/>
        <v/>
      </c>
      <c r="AX83" s="165" t="str">
        <f t="shared" si="43"/>
        <v/>
      </c>
      <c r="AY83" s="192" t="str">
        <f t="shared" si="44"/>
        <v/>
      </c>
      <c r="AZ83" s="183" t="str">
        <f t="shared" si="45"/>
        <v/>
      </c>
      <c r="BA83" s="173" t="str">
        <f t="shared" si="46"/>
        <v/>
      </c>
      <c r="BB83" s="174" t="str">
        <f t="shared" si="47"/>
        <v/>
      </c>
      <c r="BC83" s="186" t="str">
        <f t="shared" si="70"/>
        <v/>
      </c>
      <c r="BD83" s="174" t="str">
        <f t="shared" si="48"/>
        <v/>
      </c>
      <c r="BE83" s="200" t="str">
        <f t="shared" si="49"/>
        <v/>
      </c>
      <c r="BF83" s="174" t="str">
        <f t="shared" si="50"/>
        <v/>
      </c>
      <c r="BG83" s="186" t="str">
        <f t="shared" si="51"/>
        <v/>
      </c>
      <c r="BH83" s="175" t="str">
        <f t="shared" si="52"/>
        <v/>
      </c>
      <c r="BI83" s="560"/>
      <c r="BJ83" s="57" t="s">
        <v>2900</v>
      </c>
      <c r="BK83" s="57" t="s">
        <v>2901</v>
      </c>
      <c r="BM83" s="57" t="s">
        <v>989</v>
      </c>
      <c r="BP83" s="57" t="s">
        <v>990</v>
      </c>
      <c r="BQ83" s="57" t="s">
        <v>991</v>
      </c>
      <c r="BT83" s="357" t="s">
        <v>3352</v>
      </c>
      <c r="BV83" s="57" t="s">
        <v>992</v>
      </c>
      <c r="BW83" s="57" t="s">
        <v>975</v>
      </c>
      <c r="BX83" s="57" t="s">
        <v>357</v>
      </c>
      <c r="BY83" s="57" t="s">
        <v>877</v>
      </c>
      <c r="CA83" s="57" t="s">
        <v>993</v>
      </c>
      <c r="CC83" s="57" t="s">
        <v>994</v>
      </c>
      <c r="CD83" s="57" t="s">
        <v>995</v>
      </c>
    </row>
    <row r="84" spans="1:82" ht="18.75" x14ac:dyDescent="0.3">
      <c r="A84" s="220"/>
      <c r="B84" s="221"/>
      <c r="C84" s="213">
        <v>77</v>
      </c>
      <c r="D84" s="204"/>
      <c r="E84" s="16"/>
      <c r="F84" s="17"/>
      <c r="G84" s="134"/>
      <c r="H84" s="135"/>
      <c r="I84" s="141"/>
      <c r="J84" s="25"/>
      <c r="K84" s="145"/>
      <c r="L84" s="28"/>
      <c r="M84" s="394"/>
      <c r="N84" s="158" t="str">
        <f t="shared" si="53"/>
        <v/>
      </c>
      <c r="O84" s="27"/>
      <c r="P84" s="27"/>
      <c r="Q84" s="27"/>
      <c r="R84" s="27"/>
      <c r="S84" s="27"/>
      <c r="T84" s="28"/>
      <c r="U84" s="29"/>
      <c r="V84" s="32"/>
      <c r="W84" s="317"/>
      <c r="X84" s="318"/>
      <c r="Y84" s="160">
        <f t="shared" si="39"/>
        <v>0</v>
      </c>
      <c r="Z84" s="159">
        <f t="shared" si="54"/>
        <v>0</v>
      </c>
      <c r="AA84" s="326"/>
      <c r="AB84" s="399">
        <f t="shared" si="63"/>
        <v>0</v>
      </c>
      <c r="AC84" s="370"/>
      <c r="AD84" s="225" t="str">
        <f t="shared" si="40"/>
        <v/>
      </c>
      <c r="AE84" s="367">
        <f t="shared" si="55"/>
        <v>0</v>
      </c>
      <c r="AF84" s="338"/>
      <c r="AG84" s="337"/>
      <c r="AH84" s="335"/>
      <c r="AI84" s="161">
        <f t="shared" si="56"/>
        <v>0</v>
      </c>
      <c r="AJ84" s="162">
        <f t="shared" si="41"/>
        <v>0</v>
      </c>
      <c r="AK84" s="163">
        <f t="shared" si="57"/>
        <v>0</v>
      </c>
      <c r="AL84" s="164">
        <f t="shared" si="58"/>
        <v>0</v>
      </c>
      <c r="AM84" s="164">
        <f t="shared" si="59"/>
        <v>0</v>
      </c>
      <c r="AN84" s="164">
        <f t="shared" si="60"/>
        <v>0</v>
      </c>
      <c r="AO84" s="164">
        <f t="shared" si="61"/>
        <v>0</v>
      </c>
      <c r="AP84" s="541" t="str">
        <f t="shared" si="64"/>
        <v xml:space="preserve"> </v>
      </c>
      <c r="AQ84" s="544" t="str">
        <f t="shared" si="62"/>
        <v xml:space="preserve"> </v>
      </c>
      <c r="AR84" s="544" t="str">
        <f t="shared" si="65"/>
        <v xml:space="preserve"> </v>
      </c>
      <c r="AS84" s="544" t="str">
        <f t="shared" si="66"/>
        <v xml:space="preserve"> </v>
      </c>
      <c r="AT84" s="544" t="str">
        <f t="shared" si="67"/>
        <v xml:space="preserve"> </v>
      </c>
      <c r="AU84" s="544" t="str">
        <f t="shared" si="68"/>
        <v xml:space="preserve"> </v>
      </c>
      <c r="AV84" s="545" t="str">
        <f t="shared" si="69"/>
        <v xml:space="preserve"> </v>
      </c>
      <c r="AW84" s="195" t="str">
        <f t="shared" si="42"/>
        <v/>
      </c>
      <c r="AX84" s="165" t="str">
        <f t="shared" si="43"/>
        <v/>
      </c>
      <c r="AY84" s="192" t="str">
        <f t="shared" si="44"/>
        <v/>
      </c>
      <c r="AZ84" s="183" t="str">
        <f t="shared" si="45"/>
        <v/>
      </c>
      <c r="BA84" s="173" t="str">
        <f t="shared" si="46"/>
        <v/>
      </c>
      <c r="BB84" s="174" t="str">
        <f t="shared" si="47"/>
        <v/>
      </c>
      <c r="BC84" s="186" t="str">
        <f t="shared" si="70"/>
        <v/>
      </c>
      <c r="BD84" s="174" t="str">
        <f t="shared" si="48"/>
        <v/>
      </c>
      <c r="BE84" s="200" t="str">
        <f t="shared" si="49"/>
        <v/>
      </c>
      <c r="BF84" s="174" t="str">
        <f t="shared" si="50"/>
        <v/>
      </c>
      <c r="BG84" s="186" t="str">
        <f t="shared" si="51"/>
        <v/>
      </c>
      <c r="BH84" s="175" t="str">
        <f t="shared" si="52"/>
        <v/>
      </c>
      <c r="BI84" s="560"/>
      <c r="BJ84" s="57" t="s">
        <v>2902</v>
      </c>
      <c r="BK84" s="57" t="s">
        <v>2903</v>
      </c>
      <c r="BM84" s="57" t="s">
        <v>1020</v>
      </c>
      <c r="BP84" s="57" t="s">
        <v>996</v>
      </c>
      <c r="BQ84" s="57" t="s">
        <v>997</v>
      </c>
      <c r="BT84" s="357" t="s">
        <v>3353</v>
      </c>
      <c r="BV84" s="57" t="s">
        <v>998</v>
      </c>
      <c r="BW84" s="57" t="s">
        <v>999</v>
      </c>
      <c r="BX84" s="57" t="s">
        <v>834</v>
      </c>
      <c r="BY84" s="57" t="s">
        <v>867</v>
      </c>
      <c r="CA84" s="57" t="s">
        <v>1000</v>
      </c>
      <c r="CC84" s="57" t="s">
        <v>1001</v>
      </c>
      <c r="CD84" s="57" t="s">
        <v>1002</v>
      </c>
    </row>
    <row r="85" spans="1:82" ht="18.75" x14ac:dyDescent="0.3">
      <c r="A85" s="220"/>
      <c r="B85" s="221"/>
      <c r="C85" s="213">
        <v>78</v>
      </c>
      <c r="D85" s="206"/>
      <c r="E85" s="18"/>
      <c r="F85" s="17"/>
      <c r="G85" s="134"/>
      <c r="H85" s="135"/>
      <c r="I85" s="141"/>
      <c r="J85" s="25"/>
      <c r="K85" s="145"/>
      <c r="L85" s="28"/>
      <c r="M85" s="394"/>
      <c r="N85" s="158" t="str">
        <f t="shared" si="53"/>
        <v/>
      </c>
      <c r="O85" s="27"/>
      <c r="P85" s="27"/>
      <c r="Q85" s="27"/>
      <c r="R85" s="27"/>
      <c r="S85" s="27"/>
      <c r="T85" s="28"/>
      <c r="U85" s="29"/>
      <c r="V85" s="32"/>
      <c r="W85" s="317"/>
      <c r="X85" s="318"/>
      <c r="Y85" s="160">
        <f t="shared" si="39"/>
        <v>0</v>
      </c>
      <c r="Z85" s="159">
        <f t="shared" si="54"/>
        <v>0</v>
      </c>
      <c r="AA85" s="326"/>
      <c r="AB85" s="399">
        <f t="shared" si="63"/>
        <v>0</v>
      </c>
      <c r="AC85" s="370"/>
      <c r="AD85" s="225" t="str">
        <f t="shared" si="40"/>
        <v/>
      </c>
      <c r="AE85" s="367">
        <f t="shared" si="55"/>
        <v>0</v>
      </c>
      <c r="AF85" s="338"/>
      <c r="AG85" s="337"/>
      <c r="AH85" s="335"/>
      <c r="AI85" s="161">
        <f t="shared" si="56"/>
        <v>0</v>
      </c>
      <c r="AJ85" s="162">
        <f t="shared" si="41"/>
        <v>0</v>
      </c>
      <c r="AK85" s="163">
        <f t="shared" si="57"/>
        <v>0</v>
      </c>
      <c r="AL85" s="164">
        <f t="shared" si="58"/>
        <v>0</v>
      </c>
      <c r="AM85" s="164">
        <f t="shared" si="59"/>
        <v>0</v>
      </c>
      <c r="AN85" s="164">
        <f t="shared" si="60"/>
        <v>0</v>
      </c>
      <c r="AO85" s="164">
        <f t="shared" si="61"/>
        <v>0</v>
      </c>
      <c r="AP85" s="541" t="str">
        <f t="shared" si="64"/>
        <v xml:space="preserve"> </v>
      </c>
      <c r="AQ85" s="544" t="str">
        <f t="shared" si="62"/>
        <v xml:space="preserve"> </v>
      </c>
      <c r="AR85" s="544" t="str">
        <f t="shared" si="65"/>
        <v xml:space="preserve"> </v>
      </c>
      <c r="AS85" s="544" t="str">
        <f t="shared" si="66"/>
        <v xml:space="preserve"> </v>
      </c>
      <c r="AT85" s="544" t="str">
        <f t="shared" si="67"/>
        <v xml:space="preserve"> </v>
      </c>
      <c r="AU85" s="544" t="str">
        <f t="shared" si="68"/>
        <v xml:space="preserve"> </v>
      </c>
      <c r="AV85" s="545" t="str">
        <f t="shared" si="69"/>
        <v xml:space="preserve"> </v>
      </c>
      <c r="AW85" s="195" t="str">
        <f t="shared" si="42"/>
        <v/>
      </c>
      <c r="AX85" s="165" t="str">
        <f t="shared" si="43"/>
        <v/>
      </c>
      <c r="AY85" s="192" t="str">
        <f t="shared" si="44"/>
        <v/>
      </c>
      <c r="AZ85" s="183" t="str">
        <f t="shared" si="45"/>
        <v/>
      </c>
      <c r="BA85" s="173" t="str">
        <f t="shared" si="46"/>
        <v/>
      </c>
      <c r="BB85" s="174" t="str">
        <f t="shared" si="47"/>
        <v/>
      </c>
      <c r="BC85" s="186" t="str">
        <f t="shared" si="70"/>
        <v/>
      </c>
      <c r="BD85" s="174" t="str">
        <f t="shared" si="48"/>
        <v/>
      </c>
      <c r="BE85" s="200" t="str">
        <f t="shared" si="49"/>
        <v/>
      </c>
      <c r="BF85" s="174" t="str">
        <f t="shared" si="50"/>
        <v/>
      </c>
      <c r="BG85" s="186" t="str">
        <f t="shared" si="51"/>
        <v/>
      </c>
      <c r="BH85" s="175" t="str">
        <f t="shared" si="52"/>
        <v/>
      </c>
      <c r="BI85" s="560"/>
      <c r="BJ85" s="57" t="s">
        <v>2904</v>
      </c>
      <c r="BK85" s="57" t="s">
        <v>2905</v>
      </c>
      <c r="BM85" s="57" t="s">
        <v>1028</v>
      </c>
      <c r="BP85" s="57" t="s">
        <v>1003</v>
      </c>
      <c r="BQ85" s="57" t="s">
        <v>1004</v>
      </c>
      <c r="BT85" s="357" t="s">
        <v>3354</v>
      </c>
      <c r="BV85" s="57" t="s">
        <v>1005</v>
      </c>
      <c r="BW85" s="57" t="s">
        <v>1006</v>
      </c>
      <c r="BX85" s="57" t="s">
        <v>845</v>
      </c>
      <c r="BY85" s="57" t="s">
        <v>1007</v>
      </c>
      <c r="CA85" s="57" t="s">
        <v>1008</v>
      </c>
      <c r="CC85" s="57" t="s">
        <v>1009</v>
      </c>
      <c r="CD85" s="57" t="s">
        <v>1010</v>
      </c>
    </row>
    <row r="86" spans="1:82" ht="18.75" x14ac:dyDescent="0.3">
      <c r="A86" s="220"/>
      <c r="B86" s="221"/>
      <c r="C86" s="212">
        <v>79</v>
      </c>
      <c r="D86" s="204"/>
      <c r="E86" s="16"/>
      <c r="F86" s="17"/>
      <c r="G86" s="134"/>
      <c r="H86" s="135"/>
      <c r="I86" s="141"/>
      <c r="J86" s="25"/>
      <c r="K86" s="145"/>
      <c r="L86" s="28"/>
      <c r="M86" s="394"/>
      <c r="N86" s="158" t="str">
        <f t="shared" si="53"/>
        <v/>
      </c>
      <c r="O86" s="27"/>
      <c r="P86" s="27"/>
      <c r="Q86" s="27"/>
      <c r="R86" s="27"/>
      <c r="S86" s="27"/>
      <c r="T86" s="28"/>
      <c r="U86" s="29"/>
      <c r="V86" s="32"/>
      <c r="W86" s="317"/>
      <c r="X86" s="318"/>
      <c r="Y86" s="160">
        <f t="shared" si="39"/>
        <v>0</v>
      </c>
      <c r="Z86" s="159">
        <f t="shared" si="54"/>
        <v>0</v>
      </c>
      <c r="AA86" s="326"/>
      <c r="AB86" s="399">
        <f t="shared" si="63"/>
        <v>0</v>
      </c>
      <c r="AC86" s="370"/>
      <c r="AD86" s="225" t="str">
        <f t="shared" si="40"/>
        <v/>
      </c>
      <c r="AE86" s="367">
        <f t="shared" si="55"/>
        <v>0</v>
      </c>
      <c r="AF86" s="338"/>
      <c r="AG86" s="337"/>
      <c r="AH86" s="335"/>
      <c r="AI86" s="161">
        <f t="shared" si="56"/>
        <v>0</v>
      </c>
      <c r="AJ86" s="162">
        <f t="shared" si="41"/>
        <v>0</v>
      </c>
      <c r="AK86" s="163">
        <f t="shared" si="57"/>
        <v>0</v>
      </c>
      <c r="AL86" s="164">
        <f t="shared" si="58"/>
        <v>0</v>
      </c>
      <c r="AM86" s="164">
        <f t="shared" si="59"/>
        <v>0</v>
      </c>
      <c r="AN86" s="164">
        <f t="shared" si="60"/>
        <v>0</v>
      </c>
      <c r="AO86" s="164">
        <f t="shared" si="61"/>
        <v>0</v>
      </c>
      <c r="AP86" s="541" t="str">
        <f t="shared" si="64"/>
        <v xml:space="preserve"> </v>
      </c>
      <c r="AQ86" s="544" t="str">
        <f t="shared" si="62"/>
        <v xml:space="preserve"> </v>
      </c>
      <c r="AR86" s="544" t="str">
        <f t="shared" si="65"/>
        <v xml:space="preserve"> </v>
      </c>
      <c r="AS86" s="544" t="str">
        <f t="shared" si="66"/>
        <v xml:space="preserve"> </v>
      </c>
      <c r="AT86" s="544" t="str">
        <f t="shared" si="67"/>
        <v xml:space="preserve"> </v>
      </c>
      <c r="AU86" s="544" t="str">
        <f t="shared" si="68"/>
        <v xml:space="preserve"> </v>
      </c>
      <c r="AV86" s="545" t="str">
        <f t="shared" si="69"/>
        <v xml:space="preserve"> </v>
      </c>
      <c r="AW86" s="195" t="str">
        <f t="shared" si="42"/>
        <v/>
      </c>
      <c r="AX86" s="165" t="str">
        <f t="shared" si="43"/>
        <v/>
      </c>
      <c r="AY86" s="192" t="str">
        <f t="shared" si="44"/>
        <v/>
      </c>
      <c r="AZ86" s="183" t="str">
        <f t="shared" si="45"/>
        <v/>
      </c>
      <c r="BA86" s="173" t="str">
        <f t="shared" si="46"/>
        <v/>
      </c>
      <c r="BB86" s="174" t="str">
        <f t="shared" si="47"/>
        <v/>
      </c>
      <c r="BC86" s="186" t="str">
        <f t="shared" si="70"/>
        <v/>
      </c>
      <c r="BD86" s="174" t="str">
        <f t="shared" si="48"/>
        <v/>
      </c>
      <c r="BE86" s="200" t="str">
        <f t="shared" si="49"/>
        <v/>
      </c>
      <c r="BF86" s="174" t="str">
        <f t="shared" si="50"/>
        <v/>
      </c>
      <c r="BG86" s="186" t="str">
        <f t="shared" si="51"/>
        <v/>
      </c>
      <c r="BH86" s="175" t="str">
        <f t="shared" si="52"/>
        <v/>
      </c>
      <c r="BI86" s="560"/>
      <c r="BJ86" s="57" t="s">
        <v>2906</v>
      </c>
      <c r="BK86" s="57" t="s">
        <v>2907</v>
      </c>
      <c r="BM86" s="57" t="s">
        <v>1038</v>
      </c>
      <c r="BP86" s="57" t="s">
        <v>1011</v>
      </c>
      <c r="BQ86" s="57" t="s">
        <v>1012</v>
      </c>
      <c r="BT86" s="357" t="s">
        <v>3355</v>
      </c>
      <c r="BV86" s="57" t="s">
        <v>1013</v>
      </c>
      <c r="BW86" s="57" t="s">
        <v>1014</v>
      </c>
      <c r="BX86" s="57" t="s">
        <v>1015</v>
      </c>
      <c r="BY86" s="57" t="s">
        <v>1016</v>
      </c>
      <c r="CA86" s="57" t="s">
        <v>1017</v>
      </c>
      <c r="CC86" s="57" t="s">
        <v>1018</v>
      </c>
      <c r="CD86" s="57" t="s">
        <v>1019</v>
      </c>
    </row>
    <row r="87" spans="1:82" ht="18.75" x14ac:dyDescent="0.3">
      <c r="A87" s="220"/>
      <c r="B87" s="221"/>
      <c r="C87" s="213">
        <v>80</v>
      </c>
      <c r="D87" s="204"/>
      <c r="E87" s="16"/>
      <c r="F87" s="17"/>
      <c r="G87" s="134"/>
      <c r="H87" s="135"/>
      <c r="I87" s="141"/>
      <c r="J87" s="25"/>
      <c r="K87" s="145"/>
      <c r="L87" s="28"/>
      <c r="M87" s="394"/>
      <c r="N87" s="158" t="str">
        <f t="shared" si="53"/>
        <v/>
      </c>
      <c r="O87" s="27"/>
      <c r="P87" s="27"/>
      <c r="Q87" s="27"/>
      <c r="R87" s="27"/>
      <c r="S87" s="27"/>
      <c r="T87" s="28"/>
      <c r="U87" s="29"/>
      <c r="V87" s="32"/>
      <c r="W87" s="317"/>
      <c r="X87" s="318"/>
      <c r="Y87" s="160">
        <f t="shared" si="39"/>
        <v>0</v>
      </c>
      <c r="Z87" s="159">
        <f t="shared" si="54"/>
        <v>0</v>
      </c>
      <c r="AA87" s="326"/>
      <c r="AB87" s="399">
        <f t="shared" si="63"/>
        <v>0</v>
      </c>
      <c r="AC87" s="370"/>
      <c r="AD87" s="225" t="str">
        <f t="shared" si="40"/>
        <v/>
      </c>
      <c r="AE87" s="367">
        <f t="shared" si="55"/>
        <v>0</v>
      </c>
      <c r="AF87" s="338"/>
      <c r="AG87" s="337"/>
      <c r="AH87" s="335"/>
      <c r="AI87" s="161">
        <f t="shared" si="56"/>
        <v>0</v>
      </c>
      <c r="AJ87" s="162">
        <f t="shared" si="41"/>
        <v>0</v>
      </c>
      <c r="AK87" s="163">
        <f t="shared" si="57"/>
        <v>0</v>
      </c>
      <c r="AL87" s="164">
        <f t="shared" si="58"/>
        <v>0</v>
      </c>
      <c r="AM87" s="164">
        <f t="shared" si="59"/>
        <v>0</v>
      </c>
      <c r="AN87" s="164">
        <f t="shared" si="60"/>
        <v>0</v>
      </c>
      <c r="AO87" s="164">
        <f t="shared" si="61"/>
        <v>0</v>
      </c>
      <c r="AP87" s="541" t="str">
        <f t="shared" si="64"/>
        <v xml:space="preserve"> </v>
      </c>
      <c r="AQ87" s="544" t="str">
        <f t="shared" si="62"/>
        <v xml:space="preserve"> </v>
      </c>
      <c r="AR87" s="544" t="str">
        <f t="shared" si="65"/>
        <v xml:space="preserve"> </v>
      </c>
      <c r="AS87" s="544" t="str">
        <f t="shared" si="66"/>
        <v xml:space="preserve"> </v>
      </c>
      <c r="AT87" s="544" t="str">
        <f t="shared" si="67"/>
        <v xml:space="preserve"> </v>
      </c>
      <c r="AU87" s="544" t="str">
        <f t="shared" si="68"/>
        <v xml:space="preserve"> </v>
      </c>
      <c r="AV87" s="545" t="str">
        <f t="shared" si="69"/>
        <v xml:space="preserve"> </v>
      </c>
      <c r="AW87" s="195" t="str">
        <f t="shared" si="42"/>
        <v/>
      </c>
      <c r="AX87" s="165" t="str">
        <f t="shared" si="43"/>
        <v/>
      </c>
      <c r="AY87" s="192" t="str">
        <f t="shared" si="44"/>
        <v/>
      </c>
      <c r="AZ87" s="183" t="str">
        <f t="shared" si="45"/>
        <v/>
      </c>
      <c r="BA87" s="173" t="str">
        <f t="shared" si="46"/>
        <v/>
      </c>
      <c r="BB87" s="174" t="str">
        <f t="shared" si="47"/>
        <v/>
      </c>
      <c r="BC87" s="186" t="str">
        <f t="shared" si="70"/>
        <v/>
      </c>
      <c r="BD87" s="174" t="str">
        <f t="shared" si="48"/>
        <v/>
      </c>
      <c r="BE87" s="200" t="str">
        <f t="shared" si="49"/>
        <v/>
      </c>
      <c r="BF87" s="174" t="str">
        <f t="shared" si="50"/>
        <v/>
      </c>
      <c r="BG87" s="186" t="str">
        <f t="shared" si="51"/>
        <v/>
      </c>
      <c r="BH87" s="175" t="str">
        <f t="shared" si="52"/>
        <v/>
      </c>
      <c r="BI87" s="560"/>
      <c r="BJ87" s="57" t="s">
        <v>2908</v>
      </c>
      <c r="BK87" s="57" t="s">
        <v>2909</v>
      </c>
      <c r="BM87" s="57" t="s">
        <v>1047</v>
      </c>
      <c r="BP87" s="57" t="s">
        <v>1021</v>
      </c>
      <c r="BQ87" s="57" t="s">
        <v>1022</v>
      </c>
      <c r="BT87" s="357" t="s">
        <v>3356</v>
      </c>
      <c r="BV87" s="57" t="s">
        <v>1023</v>
      </c>
      <c r="BW87" s="57" t="s">
        <v>1024</v>
      </c>
      <c r="BX87" s="57" t="s">
        <v>357</v>
      </c>
      <c r="BY87" s="57" t="s">
        <v>1007</v>
      </c>
      <c r="CA87" s="57" t="s">
        <v>1025</v>
      </c>
      <c r="CC87" s="57" t="s">
        <v>1026</v>
      </c>
      <c r="CD87" s="57" t="s">
        <v>1027</v>
      </c>
    </row>
    <row r="88" spans="1:82" ht="18.75" x14ac:dyDescent="0.3">
      <c r="A88" s="220"/>
      <c r="B88" s="221"/>
      <c r="C88" s="212">
        <v>81</v>
      </c>
      <c r="D88" s="204"/>
      <c r="E88" s="16"/>
      <c r="F88" s="17"/>
      <c r="G88" s="134"/>
      <c r="H88" s="135"/>
      <c r="I88" s="141"/>
      <c r="J88" s="25"/>
      <c r="K88" s="145"/>
      <c r="L88" s="28"/>
      <c r="M88" s="394"/>
      <c r="N88" s="158" t="str">
        <f t="shared" si="53"/>
        <v/>
      </c>
      <c r="O88" s="27"/>
      <c r="P88" s="27"/>
      <c r="Q88" s="27"/>
      <c r="R88" s="27"/>
      <c r="S88" s="27"/>
      <c r="T88" s="28"/>
      <c r="U88" s="29"/>
      <c r="V88" s="32"/>
      <c r="W88" s="317"/>
      <c r="X88" s="318"/>
      <c r="Y88" s="160">
        <f t="shared" si="39"/>
        <v>0</v>
      </c>
      <c r="Z88" s="159">
        <f t="shared" si="54"/>
        <v>0</v>
      </c>
      <c r="AA88" s="326"/>
      <c r="AB88" s="399">
        <f t="shared" si="63"/>
        <v>0</v>
      </c>
      <c r="AC88" s="370"/>
      <c r="AD88" s="225" t="str">
        <f t="shared" si="40"/>
        <v/>
      </c>
      <c r="AE88" s="367">
        <f t="shared" si="55"/>
        <v>0</v>
      </c>
      <c r="AF88" s="338"/>
      <c r="AG88" s="337"/>
      <c r="AH88" s="335"/>
      <c r="AI88" s="161">
        <f t="shared" si="56"/>
        <v>0</v>
      </c>
      <c r="AJ88" s="162">
        <f t="shared" si="41"/>
        <v>0</v>
      </c>
      <c r="AK88" s="163">
        <f t="shared" si="57"/>
        <v>0</v>
      </c>
      <c r="AL88" s="164">
        <f t="shared" si="58"/>
        <v>0</v>
      </c>
      <c r="AM88" s="164">
        <f t="shared" si="59"/>
        <v>0</v>
      </c>
      <c r="AN88" s="164">
        <f t="shared" si="60"/>
        <v>0</v>
      </c>
      <c r="AO88" s="164">
        <f t="shared" si="61"/>
        <v>0</v>
      </c>
      <c r="AP88" s="541" t="str">
        <f t="shared" si="64"/>
        <v xml:space="preserve"> </v>
      </c>
      <c r="AQ88" s="544" t="str">
        <f t="shared" si="62"/>
        <v xml:space="preserve"> </v>
      </c>
      <c r="AR88" s="544" t="str">
        <f t="shared" si="65"/>
        <v xml:space="preserve"> </v>
      </c>
      <c r="AS88" s="544" t="str">
        <f t="shared" si="66"/>
        <v xml:space="preserve"> </v>
      </c>
      <c r="AT88" s="544" t="str">
        <f t="shared" si="67"/>
        <v xml:space="preserve"> </v>
      </c>
      <c r="AU88" s="544" t="str">
        <f t="shared" si="68"/>
        <v xml:space="preserve"> </v>
      </c>
      <c r="AV88" s="545" t="str">
        <f t="shared" si="69"/>
        <v xml:space="preserve"> </v>
      </c>
      <c r="AW88" s="195" t="str">
        <f t="shared" si="42"/>
        <v/>
      </c>
      <c r="AX88" s="165" t="str">
        <f t="shared" si="43"/>
        <v/>
      </c>
      <c r="AY88" s="192" t="str">
        <f t="shared" si="44"/>
        <v/>
      </c>
      <c r="AZ88" s="183" t="str">
        <f t="shared" si="45"/>
        <v/>
      </c>
      <c r="BA88" s="173" t="str">
        <f t="shared" si="46"/>
        <v/>
      </c>
      <c r="BB88" s="174" t="str">
        <f t="shared" si="47"/>
        <v/>
      </c>
      <c r="BC88" s="186" t="str">
        <f t="shared" si="70"/>
        <v/>
      </c>
      <c r="BD88" s="174" t="str">
        <f t="shared" si="48"/>
        <v/>
      </c>
      <c r="BE88" s="200" t="str">
        <f t="shared" si="49"/>
        <v/>
      </c>
      <c r="BF88" s="174" t="str">
        <f t="shared" si="50"/>
        <v/>
      </c>
      <c r="BG88" s="186" t="str">
        <f t="shared" si="51"/>
        <v/>
      </c>
      <c r="BH88" s="175" t="str">
        <f t="shared" si="52"/>
        <v/>
      </c>
      <c r="BI88" s="560"/>
      <c r="BJ88" s="57" t="s">
        <v>2910</v>
      </c>
      <c r="BK88" s="57" t="s">
        <v>2911</v>
      </c>
      <c r="BM88" s="57" t="s">
        <v>1057</v>
      </c>
      <c r="BP88" s="57" t="s">
        <v>1029</v>
      </c>
      <c r="BQ88" s="57" t="s">
        <v>1030</v>
      </c>
      <c r="BT88" s="357" t="s">
        <v>3357</v>
      </c>
      <c r="BV88" s="57" t="s">
        <v>1031</v>
      </c>
      <c r="BW88" s="57" t="s">
        <v>1032</v>
      </c>
      <c r="BX88" s="57" t="s">
        <v>1033</v>
      </c>
      <c r="BY88" s="57" t="s">
        <v>1034</v>
      </c>
      <c r="CA88" s="57" t="s">
        <v>1035</v>
      </c>
      <c r="CC88" s="57" t="s">
        <v>1036</v>
      </c>
      <c r="CD88" s="57" t="s">
        <v>1037</v>
      </c>
    </row>
    <row r="89" spans="1:82" ht="18.75" x14ac:dyDescent="0.3">
      <c r="A89" s="220"/>
      <c r="B89" s="221"/>
      <c r="C89" s="213">
        <v>82</v>
      </c>
      <c r="D89" s="206"/>
      <c r="E89" s="18"/>
      <c r="F89" s="17"/>
      <c r="G89" s="134"/>
      <c r="H89" s="135"/>
      <c r="I89" s="141"/>
      <c r="J89" s="25"/>
      <c r="K89" s="145"/>
      <c r="L89" s="28"/>
      <c r="M89" s="394"/>
      <c r="N89" s="158" t="str">
        <f t="shared" si="53"/>
        <v/>
      </c>
      <c r="O89" s="27"/>
      <c r="P89" s="27"/>
      <c r="Q89" s="27"/>
      <c r="R89" s="27"/>
      <c r="S89" s="27"/>
      <c r="T89" s="28"/>
      <c r="U89" s="29"/>
      <c r="V89" s="32"/>
      <c r="W89" s="317"/>
      <c r="X89" s="318"/>
      <c r="Y89" s="160">
        <f t="shared" si="39"/>
        <v>0</v>
      </c>
      <c r="Z89" s="159">
        <f t="shared" si="54"/>
        <v>0</v>
      </c>
      <c r="AA89" s="326"/>
      <c r="AB89" s="399">
        <f t="shared" si="63"/>
        <v>0</v>
      </c>
      <c r="AC89" s="370"/>
      <c r="AD89" s="225" t="str">
        <f t="shared" si="40"/>
        <v/>
      </c>
      <c r="AE89" s="367">
        <f t="shared" si="55"/>
        <v>0</v>
      </c>
      <c r="AF89" s="338"/>
      <c r="AG89" s="337"/>
      <c r="AH89" s="335"/>
      <c r="AI89" s="161">
        <f t="shared" si="56"/>
        <v>0</v>
      </c>
      <c r="AJ89" s="162">
        <f t="shared" si="41"/>
        <v>0</v>
      </c>
      <c r="AK89" s="163">
        <f t="shared" si="57"/>
        <v>0</v>
      </c>
      <c r="AL89" s="164">
        <f t="shared" si="58"/>
        <v>0</v>
      </c>
      <c r="AM89" s="164">
        <f t="shared" si="59"/>
        <v>0</v>
      </c>
      <c r="AN89" s="164">
        <f t="shared" si="60"/>
        <v>0</v>
      </c>
      <c r="AO89" s="164">
        <f t="shared" si="61"/>
        <v>0</v>
      </c>
      <c r="AP89" s="541" t="str">
        <f t="shared" si="64"/>
        <v xml:space="preserve"> </v>
      </c>
      <c r="AQ89" s="544" t="str">
        <f t="shared" si="62"/>
        <v xml:space="preserve"> </v>
      </c>
      <c r="AR89" s="544" t="str">
        <f t="shared" si="65"/>
        <v xml:space="preserve"> </v>
      </c>
      <c r="AS89" s="544" t="str">
        <f t="shared" si="66"/>
        <v xml:space="preserve"> </v>
      </c>
      <c r="AT89" s="544" t="str">
        <f t="shared" si="67"/>
        <v xml:space="preserve"> </v>
      </c>
      <c r="AU89" s="544" t="str">
        <f t="shared" si="68"/>
        <v xml:space="preserve"> </v>
      </c>
      <c r="AV89" s="545" t="str">
        <f t="shared" si="69"/>
        <v xml:space="preserve"> </v>
      </c>
      <c r="AW89" s="195" t="str">
        <f t="shared" si="42"/>
        <v/>
      </c>
      <c r="AX89" s="165" t="str">
        <f t="shared" si="43"/>
        <v/>
      </c>
      <c r="AY89" s="192" t="str">
        <f t="shared" si="44"/>
        <v/>
      </c>
      <c r="AZ89" s="183" t="str">
        <f t="shared" si="45"/>
        <v/>
      </c>
      <c r="BA89" s="173" t="str">
        <f t="shared" si="46"/>
        <v/>
      </c>
      <c r="BB89" s="174" t="str">
        <f t="shared" si="47"/>
        <v/>
      </c>
      <c r="BC89" s="186" t="str">
        <f t="shared" si="70"/>
        <v/>
      </c>
      <c r="BD89" s="174" t="str">
        <f t="shared" si="48"/>
        <v/>
      </c>
      <c r="BE89" s="200" t="str">
        <f t="shared" si="49"/>
        <v/>
      </c>
      <c r="BF89" s="174" t="str">
        <f t="shared" si="50"/>
        <v/>
      </c>
      <c r="BG89" s="186" t="str">
        <f t="shared" si="51"/>
        <v/>
      </c>
      <c r="BH89" s="175" t="str">
        <f t="shared" si="52"/>
        <v/>
      </c>
      <c r="BI89" s="560"/>
      <c r="BJ89" s="57" t="s">
        <v>2912</v>
      </c>
      <c r="BK89" s="57" t="s">
        <v>2913</v>
      </c>
      <c r="BM89" s="57" t="s">
        <v>1066</v>
      </c>
      <c r="BP89" s="57" t="s">
        <v>1039</v>
      </c>
      <c r="BQ89" s="57" t="s">
        <v>1040</v>
      </c>
      <c r="BT89" s="357" t="s">
        <v>3358</v>
      </c>
      <c r="BV89" s="57" t="s">
        <v>1041</v>
      </c>
      <c r="BW89" s="57" t="s">
        <v>1014</v>
      </c>
      <c r="BX89" s="57" t="s">
        <v>1042</v>
      </c>
      <c r="BY89" s="57" t="s">
        <v>1043</v>
      </c>
      <c r="CA89" s="57" t="s">
        <v>1044</v>
      </c>
      <c r="CC89" s="57" t="s">
        <v>1045</v>
      </c>
      <c r="CD89" s="57" t="s">
        <v>1046</v>
      </c>
    </row>
    <row r="90" spans="1:82" ht="18.75" x14ac:dyDescent="0.3">
      <c r="A90" s="220"/>
      <c r="B90" s="221"/>
      <c r="C90" s="213">
        <v>83</v>
      </c>
      <c r="D90" s="204"/>
      <c r="E90" s="16"/>
      <c r="F90" s="17"/>
      <c r="G90" s="134"/>
      <c r="H90" s="135"/>
      <c r="I90" s="141"/>
      <c r="J90" s="25"/>
      <c r="K90" s="145"/>
      <c r="L90" s="28"/>
      <c r="M90" s="394"/>
      <c r="N90" s="158" t="str">
        <f t="shared" si="53"/>
        <v/>
      </c>
      <c r="O90" s="27"/>
      <c r="P90" s="27"/>
      <c r="Q90" s="27"/>
      <c r="R90" s="27"/>
      <c r="S90" s="27"/>
      <c r="T90" s="28"/>
      <c r="U90" s="29"/>
      <c r="V90" s="32"/>
      <c r="W90" s="317"/>
      <c r="X90" s="318"/>
      <c r="Y90" s="160">
        <f t="shared" si="39"/>
        <v>0</v>
      </c>
      <c r="Z90" s="159">
        <f t="shared" si="54"/>
        <v>0</v>
      </c>
      <c r="AA90" s="326"/>
      <c r="AB90" s="399">
        <f t="shared" si="63"/>
        <v>0</v>
      </c>
      <c r="AC90" s="370"/>
      <c r="AD90" s="225" t="str">
        <f t="shared" si="40"/>
        <v/>
      </c>
      <c r="AE90" s="367">
        <f t="shared" si="55"/>
        <v>0</v>
      </c>
      <c r="AF90" s="338"/>
      <c r="AG90" s="337"/>
      <c r="AH90" s="335"/>
      <c r="AI90" s="161">
        <f t="shared" si="56"/>
        <v>0</v>
      </c>
      <c r="AJ90" s="162">
        <f t="shared" si="41"/>
        <v>0</v>
      </c>
      <c r="AK90" s="163">
        <f t="shared" si="57"/>
        <v>0</v>
      </c>
      <c r="AL90" s="164">
        <f t="shared" si="58"/>
        <v>0</v>
      </c>
      <c r="AM90" s="164">
        <f t="shared" si="59"/>
        <v>0</v>
      </c>
      <c r="AN90" s="164">
        <f t="shared" si="60"/>
        <v>0</v>
      </c>
      <c r="AO90" s="164">
        <f t="shared" si="61"/>
        <v>0</v>
      </c>
      <c r="AP90" s="541" t="str">
        <f t="shared" si="64"/>
        <v xml:space="preserve"> </v>
      </c>
      <c r="AQ90" s="544" t="str">
        <f t="shared" si="62"/>
        <v xml:space="preserve"> </v>
      </c>
      <c r="AR90" s="544" t="str">
        <f t="shared" si="65"/>
        <v xml:space="preserve"> </v>
      </c>
      <c r="AS90" s="544" t="str">
        <f t="shared" si="66"/>
        <v xml:space="preserve"> </v>
      </c>
      <c r="AT90" s="544" t="str">
        <f t="shared" si="67"/>
        <v xml:space="preserve"> </v>
      </c>
      <c r="AU90" s="544" t="str">
        <f t="shared" si="68"/>
        <v xml:space="preserve"> </v>
      </c>
      <c r="AV90" s="545" t="str">
        <f t="shared" si="69"/>
        <v xml:space="preserve"> </v>
      </c>
      <c r="AW90" s="195" t="str">
        <f t="shared" si="42"/>
        <v/>
      </c>
      <c r="AX90" s="165" t="str">
        <f t="shared" si="43"/>
        <v/>
      </c>
      <c r="AY90" s="192" t="str">
        <f t="shared" si="44"/>
        <v/>
      </c>
      <c r="AZ90" s="183" t="str">
        <f t="shared" si="45"/>
        <v/>
      </c>
      <c r="BA90" s="173" t="str">
        <f t="shared" si="46"/>
        <v/>
      </c>
      <c r="BB90" s="174" t="str">
        <f t="shared" si="47"/>
        <v/>
      </c>
      <c r="BC90" s="186" t="str">
        <f t="shared" si="70"/>
        <v/>
      </c>
      <c r="BD90" s="174" t="str">
        <f t="shared" si="48"/>
        <v/>
      </c>
      <c r="BE90" s="200" t="str">
        <f t="shared" si="49"/>
        <v/>
      </c>
      <c r="BF90" s="174" t="str">
        <f t="shared" si="50"/>
        <v/>
      </c>
      <c r="BG90" s="186" t="str">
        <f t="shared" si="51"/>
        <v/>
      </c>
      <c r="BH90" s="175" t="str">
        <f t="shared" si="52"/>
        <v/>
      </c>
      <c r="BI90" s="560"/>
      <c r="BJ90" s="57" t="s">
        <v>2914</v>
      </c>
      <c r="BK90" s="57" t="s">
        <v>2915</v>
      </c>
      <c r="BM90" s="57" t="s">
        <v>1076</v>
      </c>
      <c r="BP90" s="57" t="s">
        <v>1048</v>
      </c>
      <c r="BQ90" s="57" t="s">
        <v>1049</v>
      </c>
      <c r="BT90" s="353" t="s">
        <v>3359</v>
      </c>
      <c r="BV90" s="57" t="s">
        <v>1050</v>
      </c>
      <c r="BW90" s="57" t="s">
        <v>1051</v>
      </c>
      <c r="BX90" s="57" t="s">
        <v>1052</v>
      </c>
      <c r="BY90" s="57" t="s">
        <v>1053</v>
      </c>
      <c r="CA90" s="57" t="s">
        <v>1054</v>
      </c>
      <c r="CC90" s="57" t="s">
        <v>1055</v>
      </c>
      <c r="CD90" s="57" t="s">
        <v>1056</v>
      </c>
    </row>
    <row r="91" spans="1:82" ht="18.75" x14ac:dyDescent="0.3">
      <c r="A91" s="220"/>
      <c r="B91" s="221"/>
      <c r="C91" s="212">
        <v>84</v>
      </c>
      <c r="D91" s="204"/>
      <c r="E91" s="16"/>
      <c r="F91" s="17"/>
      <c r="G91" s="134"/>
      <c r="H91" s="135"/>
      <c r="I91" s="141"/>
      <c r="J91" s="25"/>
      <c r="K91" s="145"/>
      <c r="L91" s="28"/>
      <c r="M91" s="394"/>
      <c r="N91" s="158" t="str">
        <f t="shared" si="53"/>
        <v/>
      </c>
      <c r="O91" s="27"/>
      <c r="P91" s="27"/>
      <c r="Q91" s="27"/>
      <c r="R91" s="27"/>
      <c r="S91" s="27"/>
      <c r="T91" s="28"/>
      <c r="U91" s="29"/>
      <c r="V91" s="32"/>
      <c r="W91" s="317"/>
      <c r="X91" s="318"/>
      <c r="Y91" s="160">
        <f t="shared" si="39"/>
        <v>0</v>
      </c>
      <c r="Z91" s="159">
        <f t="shared" si="54"/>
        <v>0</v>
      </c>
      <c r="AA91" s="326"/>
      <c r="AB91" s="399">
        <f t="shared" si="63"/>
        <v>0</v>
      </c>
      <c r="AC91" s="370"/>
      <c r="AD91" s="225" t="str">
        <f t="shared" si="40"/>
        <v/>
      </c>
      <c r="AE91" s="367">
        <f t="shared" si="55"/>
        <v>0</v>
      </c>
      <c r="AF91" s="338"/>
      <c r="AG91" s="337"/>
      <c r="AH91" s="335"/>
      <c r="AI91" s="161">
        <f t="shared" si="56"/>
        <v>0</v>
      </c>
      <c r="AJ91" s="162">
        <f t="shared" si="41"/>
        <v>0</v>
      </c>
      <c r="AK91" s="163">
        <f t="shared" si="57"/>
        <v>0</v>
      </c>
      <c r="AL91" s="164">
        <f t="shared" si="58"/>
        <v>0</v>
      </c>
      <c r="AM91" s="164">
        <f t="shared" si="59"/>
        <v>0</v>
      </c>
      <c r="AN91" s="164">
        <f t="shared" si="60"/>
        <v>0</v>
      </c>
      <c r="AO91" s="164">
        <f t="shared" si="61"/>
        <v>0</v>
      </c>
      <c r="AP91" s="541" t="str">
        <f t="shared" si="64"/>
        <v xml:space="preserve"> </v>
      </c>
      <c r="AQ91" s="544" t="str">
        <f t="shared" si="62"/>
        <v xml:space="preserve"> </v>
      </c>
      <c r="AR91" s="544" t="str">
        <f t="shared" si="65"/>
        <v xml:space="preserve"> </v>
      </c>
      <c r="AS91" s="544" t="str">
        <f t="shared" si="66"/>
        <v xml:space="preserve"> </v>
      </c>
      <c r="AT91" s="544" t="str">
        <f t="shared" si="67"/>
        <v xml:space="preserve"> </v>
      </c>
      <c r="AU91" s="544" t="str">
        <f t="shared" si="68"/>
        <v xml:space="preserve"> </v>
      </c>
      <c r="AV91" s="545" t="str">
        <f t="shared" si="69"/>
        <v xml:space="preserve"> </v>
      </c>
      <c r="AW91" s="195" t="str">
        <f t="shared" si="42"/>
        <v/>
      </c>
      <c r="AX91" s="165" t="str">
        <f t="shared" si="43"/>
        <v/>
      </c>
      <c r="AY91" s="192" t="str">
        <f t="shared" si="44"/>
        <v/>
      </c>
      <c r="AZ91" s="183" t="str">
        <f t="shared" si="45"/>
        <v/>
      </c>
      <c r="BA91" s="173" t="str">
        <f t="shared" si="46"/>
        <v/>
      </c>
      <c r="BB91" s="174" t="str">
        <f t="shared" si="47"/>
        <v/>
      </c>
      <c r="BC91" s="186" t="str">
        <f t="shared" si="70"/>
        <v/>
      </c>
      <c r="BD91" s="174" t="str">
        <f t="shared" si="48"/>
        <v/>
      </c>
      <c r="BE91" s="200" t="str">
        <f t="shared" si="49"/>
        <v/>
      </c>
      <c r="BF91" s="174" t="str">
        <f t="shared" si="50"/>
        <v/>
      </c>
      <c r="BG91" s="186" t="str">
        <f t="shared" si="51"/>
        <v/>
      </c>
      <c r="BH91" s="175" t="str">
        <f t="shared" si="52"/>
        <v/>
      </c>
      <c r="BI91" s="560"/>
      <c r="BJ91" s="57" t="s">
        <v>2916</v>
      </c>
      <c r="BK91" s="57" t="s">
        <v>2917</v>
      </c>
      <c r="BM91" s="57" t="s">
        <v>1085</v>
      </c>
      <c r="BP91" s="57" t="s">
        <v>1058</v>
      </c>
      <c r="BQ91" s="57" t="s">
        <v>930</v>
      </c>
      <c r="BT91" s="57"/>
      <c r="BV91" s="57" t="s">
        <v>1059</v>
      </c>
      <c r="BW91" s="57" t="s">
        <v>1060</v>
      </c>
      <c r="BX91" s="57" t="s">
        <v>1061</v>
      </c>
      <c r="BY91" s="57" t="s">
        <v>1062</v>
      </c>
      <c r="CA91" s="57" t="s">
        <v>1063</v>
      </c>
      <c r="CC91" s="57" t="s">
        <v>1064</v>
      </c>
      <c r="CD91" s="57" t="s">
        <v>1065</v>
      </c>
    </row>
    <row r="92" spans="1:82" ht="18.75" x14ac:dyDescent="0.3">
      <c r="A92" s="220"/>
      <c r="B92" s="221"/>
      <c r="C92" s="213">
        <v>85</v>
      </c>
      <c r="D92" s="204"/>
      <c r="E92" s="16"/>
      <c r="F92" s="17"/>
      <c r="G92" s="134"/>
      <c r="H92" s="135"/>
      <c r="I92" s="141"/>
      <c r="J92" s="25"/>
      <c r="K92" s="145"/>
      <c r="L92" s="28"/>
      <c r="M92" s="394"/>
      <c r="N92" s="158" t="str">
        <f t="shared" si="53"/>
        <v/>
      </c>
      <c r="O92" s="27"/>
      <c r="P92" s="27"/>
      <c r="Q92" s="27"/>
      <c r="R92" s="27"/>
      <c r="S92" s="27"/>
      <c r="T92" s="28"/>
      <c r="U92" s="29"/>
      <c r="V92" s="32"/>
      <c r="W92" s="317"/>
      <c r="X92" s="318"/>
      <c r="Y92" s="160">
        <f t="shared" si="39"/>
        <v>0</v>
      </c>
      <c r="Z92" s="159">
        <f t="shared" si="54"/>
        <v>0</v>
      </c>
      <c r="AA92" s="326"/>
      <c r="AB92" s="399">
        <f t="shared" si="63"/>
        <v>0</v>
      </c>
      <c r="AC92" s="370"/>
      <c r="AD92" s="225" t="str">
        <f t="shared" si="40"/>
        <v/>
      </c>
      <c r="AE92" s="367">
        <f t="shared" si="55"/>
        <v>0</v>
      </c>
      <c r="AF92" s="338"/>
      <c r="AG92" s="337"/>
      <c r="AH92" s="335"/>
      <c r="AI92" s="161">
        <f t="shared" si="56"/>
        <v>0</v>
      </c>
      <c r="AJ92" s="162">
        <f t="shared" si="41"/>
        <v>0</v>
      </c>
      <c r="AK92" s="163">
        <f t="shared" si="57"/>
        <v>0</v>
      </c>
      <c r="AL92" s="164">
        <f t="shared" si="58"/>
        <v>0</v>
      </c>
      <c r="AM92" s="164">
        <f t="shared" si="59"/>
        <v>0</v>
      </c>
      <c r="AN92" s="164">
        <f t="shared" si="60"/>
        <v>0</v>
      </c>
      <c r="AO92" s="164">
        <f t="shared" si="61"/>
        <v>0</v>
      </c>
      <c r="AP92" s="541" t="str">
        <f t="shared" si="64"/>
        <v xml:space="preserve"> </v>
      </c>
      <c r="AQ92" s="544" t="str">
        <f t="shared" si="62"/>
        <v xml:space="preserve"> </v>
      </c>
      <c r="AR92" s="544" t="str">
        <f t="shared" si="65"/>
        <v xml:space="preserve"> </v>
      </c>
      <c r="AS92" s="544" t="str">
        <f t="shared" si="66"/>
        <v xml:space="preserve"> </v>
      </c>
      <c r="AT92" s="544" t="str">
        <f t="shared" si="67"/>
        <v xml:space="preserve"> </v>
      </c>
      <c r="AU92" s="544" t="str">
        <f t="shared" si="68"/>
        <v xml:space="preserve"> </v>
      </c>
      <c r="AV92" s="545" t="str">
        <f t="shared" si="69"/>
        <v xml:space="preserve"> </v>
      </c>
      <c r="AW92" s="195" t="str">
        <f t="shared" si="42"/>
        <v/>
      </c>
      <c r="AX92" s="165" t="str">
        <f t="shared" si="43"/>
        <v/>
      </c>
      <c r="AY92" s="192" t="str">
        <f t="shared" si="44"/>
        <v/>
      </c>
      <c r="AZ92" s="183" t="str">
        <f t="shared" si="45"/>
        <v/>
      </c>
      <c r="BA92" s="173" t="str">
        <f t="shared" si="46"/>
        <v/>
      </c>
      <c r="BB92" s="174" t="str">
        <f t="shared" si="47"/>
        <v/>
      </c>
      <c r="BC92" s="186" t="str">
        <f t="shared" si="70"/>
        <v/>
      </c>
      <c r="BD92" s="174" t="str">
        <f t="shared" si="48"/>
        <v/>
      </c>
      <c r="BE92" s="200" t="str">
        <f t="shared" si="49"/>
        <v/>
      </c>
      <c r="BF92" s="174" t="str">
        <f t="shared" si="50"/>
        <v/>
      </c>
      <c r="BG92" s="186" t="str">
        <f t="shared" si="51"/>
        <v/>
      </c>
      <c r="BH92" s="175" t="str">
        <f t="shared" si="52"/>
        <v/>
      </c>
      <c r="BI92" s="560"/>
      <c r="BJ92" s="57" t="s">
        <v>2918</v>
      </c>
      <c r="BK92" s="57" t="s">
        <v>2919</v>
      </c>
      <c r="BM92" s="57" t="s">
        <v>1094</v>
      </c>
      <c r="BP92" s="57" t="s">
        <v>1067</v>
      </c>
      <c r="BQ92" s="57" t="s">
        <v>1068</v>
      </c>
      <c r="BT92" s="57"/>
      <c r="BV92" s="57" t="s">
        <v>1069</v>
      </c>
      <c r="BW92" s="57" t="s">
        <v>1070</v>
      </c>
      <c r="BX92" s="57" t="s">
        <v>1071</v>
      </c>
      <c r="BY92" s="57" t="s">
        <v>1072</v>
      </c>
      <c r="CA92" s="57" t="s">
        <v>1073</v>
      </c>
      <c r="CC92" s="57" t="s">
        <v>1074</v>
      </c>
      <c r="CD92" s="57" t="s">
        <v>1075</v>
      </c>
    </row>
    <row r="93" spans="1:82" ht="18.75" x14ac:dyDescent="0.3">
      <c r="A93" s="220"/>
      <c r="B93" s="221"/>
      <c r="C93" s="212">
        <v>86</v>
      </c>
      <c r="D93" s="206"/>
      <c r="E93" s="18"/>
      <c r="F93" s="17"/>
      <c r="G93" s="134"/>
      <c r="H93" s="135"/>
      <c r="I93" s="141"/>
      <c r="J93" s="25"/>
      <c r="K93" s="145"/>
      <c r="L93" s="28"/>
      <c r="M93" s="394"/>
      <c r="N93" s="158" t="str">
        <f t="shared" si="53"/>
        <v/>
      </c>
      <c r="O93" s="27"/>
      <c r="P93" s="27"/>
      <c r="Q93" s="27"/>
      <c r="R93" s="27"/>
      <c r="S93" s="27"/>
      <c r="T93" s="28"/>
      <c r="U93" s="29"/>
      <c r="V93" s="32"/>
      <c r="W93" s="317"/>
      <c r="X93" s="318"/>
      <c r="Y93" s="160">
        <f t="shared" si="39"/>
        <v>0</v>
      </c>
      <c r="Z93" s="159">
        <f t="shared" si="54"/>
        <v>0</v>
      </c>
      <c r="AA93" s="326"/>
      <c r="AB93" s="399">
        <f t="shared" si="63"/>
        <v>0</v>
      </c>
      <c r="AC93" s="370"/>
      <c r="AD93" s="225" t="str">
        <f t="shared" si="40"/>
        <v/>
      </c>
      <c r="AE93" s="367">
        <f t="shared" si="55"/>
        <v>0</v>
      </c>
      <c r="AF93" s="338"/>
      <c r="AG93" s="337"/>
      <c r="AH93" s="335"/>
      <c r="AI93" s="161">
        <f t="shared" si="56"/>
        <v>0</v>
      </c>
      <c r="AJ93" s="162">
        <f t="shared" si="41"/>
        <v>0</v>
      </c>
      <c r="AK93" s="163">
        <f t="shared" si="57"/>
        <v>0</v>
      </c>
      <c r="AL93" s="164">
        <f t="shared" si="58"/>
        <v>0</v>
      </c>
      <c r="AM93" s="164">
        <f t="shared" si="59"/>
        <v>0</v>
      </c>
      <c r="AN93" s="164">
        <f t="shared" si="60"/>
        <v>0</v>
      </c>
      <c r="AO93" s="164">
        <f t="shared" si="61"/>
        <v>0</v>
      </c>
      <c r="AP93" s="541" t="str">
        <f t="shared" si="64"/>
        <v xml:space="preserve"> </v>
      </c>
      <c r="AQ93" s="544" t="str">
        <f t="shared" si="62"/>
        <v xml:space="preserve"> </v>
      </c>
      <c r="AR93" s="544" t="str">
        <f t="shared" si="65"/>
        <v xml:space="preserve"> </v>
      </c>
      <c r="AS93" s="544" t="str">
        <f t="shared" si="66"/>
        <v xml:space="preserve"> </v>
      </c>
      <c r="AT93" s="544" t="str">
        <f t="shared" si="67"/>
        <v xml:space="preserve"> </v>
      </c>
      <c r="AU93" s="544" t="str">
        <f t="shared" si="68"/>
        <v xml:space="preserve"> </v>
      </c>
      <c r="AV93" s="545" t="str">
        <f t="shared" si="69"/>
        <v xml:space="preserve"> </v>
      </c>
      <c r="AW93" s="195" t="str">
        <f t="shared" si="42"/>
        <v/>
      </c>
      <c r="AX93" s="165" t="str">
        <f t="shared" si="43"/>
        <v/>
      </c>
      <c r="AY93" s="192" t="str">
        <f t="shared" si="44"/>
        <v/>
      </c>
      <c r="AZ93" s="183" t="str">
        <f t="shared" si="45"/>
        <v/>
      </c>
      <c r="BA93" s="173" t="str">
        <f t="shared" si="46"/>
        <v/>
      </c>
      <c r="BB93" s="174" t="str">
        <f t="shared" si="47"/>
        <v/>
      </c>
      <c r="BC93" s="186" t="str">
        <f t="shared" si="70"/>
        <v/>
      </c>
      <c r="BD93" s="174" t="str">
        <f t="shared" si="48"/>
        <v/>
      </c>
      <c r="BE93" s="200" t="str">
        <f t="shared" si="49"/>
        <v/>
      </c>
      <c r="BF93" s="174" t="str">
        <f t="shared" si="50"/>
        <v/>
      </c>
      <c r="BG93" s="186" t="str">
        <f t="shared" si="51"/>
        <v/>
      </c>
      <c r="BH93" s="175" t="str">
        <f t="shared" si="52"/>
        <v/>
      </c>
      <c r="BI93" s="560"/>
      <c r="BJ93" s="57" t="s">
        <v>2920</v>
      </c>
      <c r="BK93" s="57" t="s">
        <v>2921</v>
      </c>
      <c r="BM93" s="57" t="s">
        <v>1102</v>
      </c>
      <c r="BP93" s="57" t="s">
        <v>1077</v>
      </c>
      <c r="BQ93" s="57" t="s">
        <v>1078</v>
      </c>
      <c r="BT93" s="57"/>
      <c r="BV93" s="57" t="s">
        <v>1079</v>
      </c>
      <c r="BW93" s="57" t="s">
        <v>1080</v>
      </c>
      <c r="BX93" s="57" t="s">
        <v>1081</v>
      </c>
      <c r="BY93" s="57" t="s">
        <v>782</v>
      </c>
      <c r="CA93" s="57" t="s">
        <v>1082</v>
      </c>
      <c r="CC93" s="57" t="s">
        <v>1083</v>
      </c>
      <c r="CD93" s="57" t="s">
        <v>1084</v>
      </c>
    </row>
    <row r="94" spans="1:82" ht="18.75" x14ac:dyDescent="0.3">
      <c r="A94" s="220"/>
      <c r="B94" s="221"/>
      <c r="C94" s="213">
        <v>87</v>
      </c>
      <c r="D94" s="204"/>
      <c r="E94" s="16"/>
      <c r="F94" s="17"/>
      <c r="G94" s="134"/>
      <c r="H94" s="137"/>
      <c r="I94" s="143"/>
      <c r="J94" s="80"/>
      <c r="K94" s="147"/>
      <c r="L94" s="30"/>
      <c r="M94" s="394"/>
      <c r="N94" s="158" t="str">
        <f t="shared" si="53"/>
        <v/>
      </c>
      <c r="O94" s="27"/>
      <c r="P94" s="27"/>
      <c r="Q94" s="27"/>
      <c r="R94" s="27"/>
      <c r="S94" s="27"/>
      <c r="T94" s="28"/>
      <c r="U94" s="29"/>
      <c r="V94" s="32"/>
      <c r="W94" s="317"/>
      <c r="X94" s="318"/>
      <c r="Y94" s="160">
        <f t="shared" si="39"/>
        <v>0</v>
      </c>
      <c r="Z94" s="159">
        <f t="shared" si="54"/>
        <v>0</v>
      </c>
      <c r="AA94" s="326"/>
      <c r="AB94" s="399">
        <f t="shared" si="63"/>
        <v>0</v>
      </c>
      <c r="AC94" s="370"/>
      <c r="AD94" s="225" t="str">
        <f t="shared" si="40"/>
        <v/>
      </c>
      <c r="AE94" s="367">
        <f t="shared" si="55"/>
        <v>0</v>
      </c>
      <c r="AF94" s="338"/>
      <c r="AG94" s="337"/>
      <c r="AH94" s="335"/>
      <c r="AI94" s="161">
        <f t="shared" si="56"/>
        <v>0</v>
      </c>
      <c r="AJ94" s="162">
        <f t="shared" si="41"/>
        <v>0</v>
      </c>
      <c r="AK94" s="163">
        <f t="shared" si="57"/>
        <v>0</v>
      </c>
      <c r="AL94" s="164">
        <f t="shared" si="58"/>
        <v>0</v>
      </c>
      <c r="AM94" s="164">
        <f t="shared" si="59"/>
        <v>0</v>
      </c>
      <c r="AN94" s="164">
        <f t="shared" si="60"/>
        <v>0</v>
      </c>
      <c r="AO94" s="164">
        <f t="shared" si="61"/>
        <v>0</v>
      </c>
      <c r="AP94" s="541" t="str">
        <f t="shared" si="64"/>
        <v xml:space="preserve"> </v>
      </c>
      <c r="AQ94" s="544" t="str">
        <f t="shared" si="62"/>
        <v xml:space="preserve"> </v>
      </c>
      <c r="AR94" s="544" t="str">
        <f t="shared" si="65"/>
        <v xml:space="preserve"> </v>
      </c>
      <c r="AS94" s="544" t="str">
        <f t="shared" si="66"/>
        <v xml:space="preserve"> </v>
      </c>
      <c r="AT94" s="544" t="str">
        <f t="shared" si="67"/>
        <v xml:space="preserve"> </v>
      </c>
      <c r="AU94" s="544" t="str">
        <f t="shared" si="68"/>
        <v xml:space="preserve"> </v>
      </c>
      <c r="AV94" s="545" t="str">
        <f t="shared" si="69"/>
        <v xml:space="preserve"> </v>
      </c>
      <c r="AW94" s="195" t="str">
        <f t="shared" si="42"/>
        <v/>
      </c>
      <c r="AX94" s="165" t="str">
        <f t="shared" si="43"/>
        <v/>
      </c>
      <c r="AY94" s="192" t="str">
        <f t="shared" si="44"/>
        <v/>
      </c>
      <c r="AZ94" s="183" t="str">
        <f t="shared" si="45"/>
        <v/>
      </c>
      <c r="BA94" s="173" t="str">
        <f t="shared" si="46"/>
        <v/>
      </c>
      <c r="BB94" s="174" t="str">
        <f t="shared" si="47"/>
        <v/>
      </c>
      <c r="BC94" s="186" t="str">
        <f t="shared" si="70"/>
        <v/>
      </c>
      <c r="BD94" s="174" t="str">
        <f t="shared" si="48"/>
        <v/>
      </c>
      <c r="BE94" s="200" t="str">
        <f t="shared" si="49"/>
        <v/>
      </c>
      <c r="BF94" s="174" t="str">
        <f t="shared" si="50"/>
        <v/>
      </c>
      <c r="BG94" s="186" t="str">
        <f t="shared" si="51"/>
        <v/>
      </c>
      <c r="BH94" s="175" t="str">
        <f t="shared" si="52"/>
        <v/>
      </c>
      <c r="BI94" s="560"/>
      <c r="BJ94" s="57" t="s">
        <v>2922</v>
      </c>
      <c r="BK94" s="57" t="s">
        <v>2923</v>
      </c>
      <c r="BM94" s="57" t="s">
        <v>1110</v>
      </c>
      <c r="BP94" s="57" t="s">
        <v>1086</v>
      </c>
      <c r="BQ94" s="57" t="s">
        <v>1087</v>
      </c>
      <c r="BT94" s="57"/>
      <c r="BV94" s="57" t="s">
        <v>1088</v>
      </c>
      <c r="BW94" s="57" t="s">
        <v>1089</v>
      </c>
      <c r="BX94" s="57" t="s">
        <v>357</v>
      </c>
      <c r="BY94" s="57" t="s">
        <v>1090</v>
      </c>
      <c r="CA94" s="57" t="s">
        <v>1091</v>
      </c>
      <c r="CC94" s="57" t="s">
        <v>1092</v>
      </c>
      <c r="CD94" s="57" t="s">
        <v>1093</v>
      </c>
    </row>
    <row r="95" spans="1:82" ht="18.75" x14ac:dyDescent="0.3">
      <c r="A95" s="220"/>
      <c r="B95" s="221"/>
      <c r="C95" s="213">
        <v>88</v>
      </c>
      <c r="D95" s="204"/>
      <c r="E95" s="16"/>
      <c r="F95" s="17"/>
      <c r="G95" s="134"/>
      <c r="H95" s="135"/>
      <c r="I95" s="141"/>
      <c r="J95" s="25"/>
      <c r="K95" s="145"/>
      <c r="L95" s="28"/>
      <c r="M95" s="394"/>
      <c r="N95" s="158" t="str">
        <f t="shared" si="53"/>
        <v/>
      </c>
      <c r="O95" s="27"/>
      <c r="P95" s="27"/>
      <c r="Q95" s="27"/>
      <c r="R95" s="27"/>
      <c r="S95" s="27"/>
      <c r="T95" s="28"/>
      <c r="U95" s="29"/>
      <c r="V95" s="32"/>
      <c r="W95" s="317"/>
      <c r="X95" s="318"/>
      <c r="Y95" s="160">
        <f t="shared" si="39"/>
        <v>0</v>
      </c>
      <c r="Z95" s="159">
        <f t="shared" si="54"/>
        <v>0</v>
      </c>
      <c r="AA95" s="326"/>
      <c r="AB95" s="399">
        <f t="shared" si="63"/>
        <v>0</v>
      </c>
      <c r="AC95" s="370"/>
      <c r="AD95" s="225" t="str">
        <f t="shared" si="40"/>
        <v/>
      </c>
      <c r="AE95" s="367">
        <f t="shared" si="55"/>
        <v>0</v>
      </c>
      <c r="AF95" s="338"/>
      <c r="AG95" s="337"/>
      <c r="AH95" s="335"/>
      <c r="AI95" s="161">
        <f t="shared" si="56"/>
        <v>0</v>
      </c>
      <c r="AJ95" s="162">
        <f t="shared" si="41"/>
        <v>0</v>
      </c>
      <c r="AK95" s="163">
        <f t="shared" si="57"/>
        <v>0</v>
      </c>
      <c r="AL95" s="164">
        <f t="shared" si="58"/>
        <v>0</v>
      </c>
      <c r="AM95" s="164">
        <f t="shared" si="59"/>
        <v>0</v>
      </c>
      <c r="AN95" s="164">
        <f t="shared" si="60"/>
        <v>0</v>
      </c>
      <c r="AO95" s="164">
        <f t="shared" si="61"/>
        <v>0</v>
      </c>
      <c r="AP95" s="541" t="str">
        <f t="shared" si="64"/>
        <v xml:space="preserve"> </v>
      </c>
      <c r="AQ95" s="544" t="str">
        <f t="shared" si="62"/>
        <v xml:space="preserve"> </v>
      </c>
      <c r="AR95" s="544" t="str">
        <f t="shared" si="65"/>
        <v xml:space="preserve"> </v>
      </c>
      <c r="AS95" s="544" t="str">
        <f t="shared" si="66"/>
        <v xml:space="preserve"> </v>
      </c>
      <c r="AT95" s="544" t="str">
        <f t="shared" si="67"/>
        <v xml:space="preserve"> </v>
      </c>
      <c r="AU95" s="544" t="str">
        <f t="shared" si="68"/>
        <v xml:space="preserve"> </v>
      </c>
      <c r="AV95" s="545" t="str">
        <f t="shared" si="69"/>
        <v xml:space="preserve"> </v>
      </c>
      <c r="AW95" s="195" t="str">
        <f t="shared" si="42"/>
        <v/>
      </c>
      <c r="AX95" s="165" t="str">
        <f t="shared" si="43"/>
        <v/>
      </c>
      <c r="AY95" s="192" t="str">
        <f t="shared" si="44"/>
        <v/>
      </c>
      <c r="AZ95" s="183" t="str">
        <f t="shared" si="45"/>
        <v/>
      </c>
      <c r="BA95" s="173" t="str">
        <f t="shared" si="46"/>
        <v/>
      </c>
      <c r="BB95" s="174" t="str">
        <f t="shared" si="47"/>
        <v/>
      </c>
      <c r="BC95" s="186" t="str">
        <f t="shared" si="70"/>
        <v/>
      </c>
      <c r="BD95" s="174" t="str">
        <f t="shared" si="48"/>
        <v/>
      </c>
      <c r="BE95" s="200" t="str">
        <f t="shared" si="49"/>
        <v/>
      </c>
      <c r="BF95" s="174" t="str">
        <f t="shared" si="50"/>
        <v/>
      </c>
      <c r="BG95" s="186" t="str">
        <f t="shared" si="51"/>
        <v/>
      </c>
      <c r="BH95" s="175" t="str">
        <f t="shared" si="52"/>
        <v/>
      </c>
      <c r="BI95" s="560"/>
      <c r="BJ95" s="57" t="s">
        <v>2924</v>
      </c>
      <c r="BK95" s="57" t="s">
        <v>2925</v>
      </c>
      <c r="BM95" s="57" t="s">
        <v>1119</v>
      </c>
      <c r="BP95" s="57" t="s">
        <v>1095</v>
      </c>
      <c r="BQ95" s="57" t="s">
        <v>1096</v>
      </c>
      <c r="BT95" s="57"/>
      <c r="BV95" s="57" t="s">
        <v>1097</v>
      </c>
      <c r="BW95" s="57" t="s">
        <v>1098</v>
      </c>
      <c r="BX95" s="57" t="s">
        <v>1099</v>
      </c>
      <c r="BY95" s="57" t="s">
        <v>803</v>
      </c>
      <c r="CA95" s="57" t="s">
        <v>977</v>
      </c>
      <c r="CC95" s="57" t="s">
        <v>1100</v>
      </c>
      <c r="CD95" s="57" t="s">
        <v>1101</v>
      </c>
    </row>
    <row r="96" spans="1:82" ht="18.75" x14ac:dyDescent="0.3">
      <c r="A96" s="220"/>
      <c r="B96" s="221"/>
      <c r="C96" s="212">
        <v>89</v>
      </c>
      <c r="D96" s="204"/>
      <c r="E96" s="16"/>
      <c r="F96" s="17"/>
      <c r="G96" s="134"/>
      <c r="H96" s="135"/>
      <c r="I96" s="141"/>
      <c r="J96" s="25"/>
      <c r="K96" s="145"/>
      <c r="L96" s="28"/>
      <c r="M96" s="394"/>
      <c r="N96" s="158" t="str">
        <f t="shared" si="53"/>
        <v/>
      </c>
      <c r="O96" s="27"/>
      <c r="P96" s="27"/>
      <c r="Q96" s="27"/>
      <c r="R96" s="27"/>
      <c r="S96" s="27"/>
      <c r="T96" s="28"/>
      <c r="U96" s="29"/>
      <c r="V96" s="32"/>
      <c r="W96" s="317"/>
      <c r="X96" s="318"/>
      <c r="Y96" s="160">
        <f t="shared" si="39"/>
        <v>0</v>
      </c>
      <c r="Z96" s="159">
        <f t="shared" si="54"/>
        <v>0</v>
      </c>
      <c r="AA96" s="326"/>
      <c r="AB96" s="399">
        <f t="shared" si="63"/>
        <v>0</v>
      </c>
      <c r="AC96" s="370"/>
      <c r="AD96" s="225" t="str">
        <f t="shared" si="40"/>
        <v/>
      </c>
      <c r="AE96" s="367">
        <f t="shared" si="55"/>
        <v>0</v>
      </c>
      <c r="AF96" s="338"/>
      <c r="AG96" s="337"/>
      <c r="AH96" s="335"/>
      <c r="AI96" s="161">
        <f t="shared" si="56"/>
        <v>0</v>
      </c>
      <c r="AJ96" s="162">
        <f t="shared" si="41"/>
        <v>0</v>
      </c>
      <c r="AK96" s="163">
        <f t="shared" si="57"/>
        <v>0</v>
      </c>
      <c r="AL96" s="164">
        <f t="shared" si="58"/>
        <v>0</v>
      </c>
      <c r="AM96" s="164">
        <f t="shared" si="59"/>
        <v>0</v>
      </c>
      <c r="AN96" s="164">
        <f t="shared" si="60"/>
        <v>0</v>
      </c>
      <c r="AO96" s="164">
        <f t="shared" si="61"/>
        <v>0</v>
      </c>
      <c r="AP96" s="541" t="str">
        <f t="shared" si="64"/>
        <v xml:space="preserve"> </v>
      </c>
      <c r="AQ96" s="544" t="str">
        <f t="shared" si="62"/>
        <v xml:space="preserve"> </v>
      </c>
      <c r="AR96" s="544" t="str">
        <f t="shared" si="65"/>
        <v xml:space="preserve"> </v>
      </c>
      <c r="AS96" s="544" t="str">
        <f t="shared" si="66"/>
        <v xml:space="preserve"> </v>
      </c>
      <c r="AT96" s="544" t="str">
        <f t="shared" si="67"/>
        <v xml:space="preserve"> </v>
      </c>
      <c r="AU96" s="544" t="str">
        <f t="shared" si="68"/>
        <v xml:space="preserve"> </v>
      </c>
      <c r="AV96" s="545" t="str">
        <f t="shared" si="69"/>
        <v xml:space="preserve"> </v>
      </c>
      <c r="AW96" s="195" t="str">
        <f t="shared" si="42"/>
        <v/>
      </c>
      <c r="AX96" s="165" t="str">
        <f t="shared" si="43"/>
        <v/>
      </c>
      <c r="AY96" s="192" t="str">
        <f t="shared" si="44"/>
        <v/>
      </c>
      <c r="AZ96" s="183" t="str">
        <f t="shared" si="45"/>
        <v/>
      </c>
      <c r="BA96" s="173" t="str">
        <f t="shared" si="46"/>
        <v/>
      </c>
      <c r="BB96" s="174" t="str">
        <f t="shared" si="47"/>
        <v/>
      </c>
      <c r="BC96" s="186" t="str">
        <f t="shared" si="70"/>
        <v/>
      </c>
      <c r="BD96" s="174" t="str">
        <f t="shared" si="48"/>
        <v/>
      </c>
      <c r="BE96" s="200" t="str">
        <f t="shared" si="49"/>
        <v/>
      </c>
      <c r="BF96" s="174" t="str">
        <f t="shared" si="50"/>
        <v/>
      </c>
      <c r="BG96" s="186" t="str">
        <f t="shared" si="51"/>
        <v/>
      </c>
      <c r="BH96" s="175" t="str">
        <f t="shared" si="52"/>
        <v/>
      </c>
      <c r="BI96" s="560"/>
      <c r="BJ96" s="57" t="s">
        <v>2926</v>
      </c>
      <c r="BK96" s="57" t="s">
        <v>2927</v>
      </c>
      <c r="BM96" s="57" t="s">
        <v>1128</v>
      </c>
      <c r="BP96" s="57" t="s">
        <v>1103</v>
      </c>
      <c r="BQ96" s="57" t="s">
        <v>1104</v>
      </c>
      <c r="BT96" s="57"/>
      <c r="BV96" s="57" t="s">
        <v>1105</v>
      </c>
      <c r="BW96" s="57" t="s">
        <v>1106</v>
      </c>
      <c r="BX96" s="57" t="s">
        <v>1107</v>
      </c>
      <c r="BY96" s="57" t="s">
        <v>824</v>
      </c>
      <c r="CA96" s="57" t="s">
        <v>950</v>
      </c>
      <c r="CC96" s="57" t="s">
        <v>1108</v>
      </c>
      <c r="CD96" s="57" t="s">
        <v>1109</v>
      </c>
    </row>
    <row r="97" spans="1:82" ht="18.75" x14ac:dyDescent="0.3">
      <c r="A97" s="220"/>
      <c r="B97" s="221"/>
      <c r="C97" s="213">
        <v>90</v>
      </c>
      <c r="D97" s="206"/>
      <c r="E97" s="18"/>
      <c r="F97" s="17"/>
      <c r="G97" s="134"/>
      <c r="H97" s="135"/>
      <c r="I97" s="141"/>
      <c r="J97" s="25"/>
      <c r="K97" s="145"/>
      <c r="L97" s="28"/>
      <c r="M97" s="394"/>
      <c r="N97" s="158" t="str">
        <f t="shared" si="53"/>
        <v/>
      </c>
      <c r="O97" s="27"/>
      <c r="P97" s="27"/>
      <c r="Q97" s="27"/>
      <c r="R97" s="27"/>
      <c r="S97" s="27"/>
      <c r="T97" s="28"/>
      <c r="U97" s="29"/>
      <c r="V97" s="32"/>
      <c r="W97" s="317"/>
      <c r="X97" s="318"/>
      <c r="Y97" s="160">
        <f t="shared" si="39"/>
        <v>0</v>
      </c>
      <c r="Z97" s="159">
        <f t="shared" si="54"/>
        <v>0</v>
      </c>
      <c r="AA97" s="326"/>
      <c r="AB97" s="399">
        <f t="shared" si="63"/>
        <v>0</v>
      </c>
      <c r="AC97" s="370"/>
      <c r="AD97" s="225" t="str">
        <f t="shared" si="40"/>
        <v/>
      </c>
      <c r="AE97" s="367">
        <f t="shared" si="55"/>
        <v>0</v>
      </c>
      <c r="AF97" s="338"/>
      <c r="AG97" s="337"/>
      <c r="AH97" s="335"/>
      <c r="AI97" s="161">
        <f t="shared" si="56"/>
        <v>0</v>
      </c>
      <c r="AJ97" s="162">
        <f t="shared" si="41"/>
        <v>0</v>
      </c>
      <c r="AK97" s="163">
        <f t="shared" si="57"/>
        <v>0</v>
      </c>
      <c r="AL97" s="164">
        <f t="shared" si="58"/>
        <v>0</v>
      </c>
      <c r="AM97" s="164">
        <f t="shared" si="59"/>
        <v>0</v>
      </c>
      <c r="AN97" s="164">
        <f t="shared" si="60"/>
        <v>0</v>
      </c>
      <c r="AO97" s="164">
        <f t="shared" si="61"/>
        <v>0</v>
      </c>
      <c r="AP97" s="541" t="str">
        <f t="shared" si="64"/>
        <v xml:space="preserve"> </v>
      </c>
      <c r="AQ97" s="544" t="str">
        <f t="shared" si="62"/>
        <v xml:space="preserve"> </v>
      </c>
      <c r="AR97" s="544" t="str">
        <f t="shared" si="65"/>
        <v xml:space="preserve"> </v>
      </c>
      <c r="AS97" s="544" t="str">
        <f t="shared" si="66"/>
        <v xml:space="preserve"> </v>
      </c>
      <c r="AT97" s="544" t="str">
        <f t="shared" si="67"/>
        <v xml:space="preserve"> </v>
      </c>
      <c r="AU97" s="544" t="str">
        <f t="shared" si="68"/>
        <v xml:space="preserve"> </v>
      </c>
      <c r="AV97" s="545" t="str">
        <f t="shared" si="69"/>
        <v xml:space="preserve"> </v>
      </c>
      <c r="AW97" s="195" t="str">
        <f t="shared" si="42"/>
        <v/>
      </c>
      <c r="AX97" s="165" t="str">
        <f t="shared" si="43"/>
        <v/>
      </c>
      <c r="AY97" s="192" t="str">
        <f t="shared" si="44"/>
        <v/>
      </c>
      <c r="AZ97" s="183" t="str">
        <f t="shared" si="45"/>
        <v/>
      </c>
      <c r="BA97" s="173" t="str">
        <f t="shared" si="46"/>
        <v/>
      </c>
      <c r="BB97" s="174" t="str">
        <f t="shared" si="47"/>
        <v/>
      </c>
      <c r="BC97" s="186" t="str">
        <f t="shared" si="70"/>
        <v/>
      </c>
      <c r="BD97" s="174" t="str">
        <f t="shared" si="48"/>
        <v/>
      </c>
      <c r="BE97" s="200" t="str">
        <f t="shared" si="49"/>
        <v/>
      </c>
      <c r="BF97" s="174" t="str">
        <f t="shared" si="50"/>
        <v/>
      </c>
      <c r="BG97" s="186" t="str">
        <f t="shared" si="51"/>
        <v/>
      </c>
      <c r="BH97" s="175" t="str">
        <f t="shared" si="52"/>
        <v/>
      </c>
      <c r="BI97" s="560"/>
      <c r="BJ97" s="57" t="s">
        <v>2928</v>
      </c>
      <c r="BK97" s="57" t="s">
        <v>2929</v>
      </c>
      <c r="BM97" s="57" t="s">
        <v>1137</v>
      </c>
      <c r="BP97" s="57" t="s">
        <v>1111</v>
      </c>
      <c r="BQ97" s="57" t="s">
        <v>1112</v>
      </c>
      <c r="BT97" s="57"/>
      <c r="BV97" s="57" t="s">
        <v>1113</v>
      </c>
      <c r="BW97" s="57" t="s">
        <v>1114</v>
      </c>
      <c r="BX97" s="57" t="s">
        <v>1115</v>
      </c>
      <c r="BY97" s="57" t="s">
        <v>1116</v>
      </c>
      <c r="CA97" s="57" t="s">
        <v>993</v>
      </c>
      <c r="CC97" s="57" t="s">
        <v>1117</v>
      </c>
      <c r="CD97" s="57" t="s">
        <v>1118</v>
      </c>
    </row>
    <row r="98" spans="1:82" ht="18.75" x14ac:dyDescent="0.3">
      <c r="A98" s="220"/>
      <c r="B98" s="221"/>
      <c r="C98" s="212">
        <v>91</v>
      </c>
      <c r="D98" s="204"/>
      <c r="E98" s="16"/>
      <c r="F98" s="17"/>
      <c r="G98" s="134"/>
      <c r="H98" s="135"/>
      <c r="I98" s="141"/>
      <c r="J98" s="25"/>
      <c r="K98" s="145"/>
      <c r="L98" s="28"/>
      <c r="M98" s="394"/>
      <c r="N98" s="158" t="str">
        <f t="shared" si="53"/>
        <v/>
      </c>
      <c r="O98" s="27"/>
      <c r="P98" s="27"/>
      <c r="Q98" s="27"/>
      <c r="R98" s="27"/>
      <c r="S98" s="27"/>
      <c r="T98" s="28"/>
      <c r="U98" s="29"/>
      <c r="V98" s="32"/>
      <c r="W98" s="317"/>
      <c r="X98" s="318"/>
      <c r="Y98" s="160">
        <f t="shared" si="39"/>
        <v>0</v>
      </c>
      <c r="Z98" s="159">
        <f t="shared" si="54"/>
        <v>0</v>
      </c>
      <c r="AA98" s="326"/>
      <c r="AB98" s="399">
        <f t="shared" si="63"/>
        <v>0</v>
      </c>
      <c r="AC98" s="370"/>
      <c r="AD98" s="225" t="str">
        <f t="shared" si="40"/>
        <v/>
      </c>
      <c r="AE98" s="367">
        <f t="shared" si="55"/>
        <v>0</v>
      </c>
      <c r="AF98" s="338"/>
      <c r="AG98" s="337"/>
      <c r="AH98" s="335"/>
      <c r="AI98" s="161">
        <f t="shared" si="56"/>
        <v>0</v>
      </c>
      <c r="AJ98" s="162">
        <f t="shared" si="41"/>
        <v>0</v>
      </c>
      <c r="AK98" s="163">
        <f t="shared" si="57"/>
        <v>0</v>
      </c>
      <c r="AL98" s="164">
        <f t="shared" si="58"/>
        <v>0</v>
      </c>
      <c r="AM98" s="164">
        <f t="shared" si="59"/>
        <v>0</v>
      </c>
      <c r="AN98" s="164">
        <f t="shared" si="60"/>
        <v>0</v>
      </c>
      <c r="AO98" s="164">
        <f t="shared" si="61"/>
        <v>0</v>
      </c>
      <c r="AP98" s="541" t="str">
        <f t="shared" si="64"/>
        <v xml:space="preserve"> </v>
      </c>
      <c r="AQ98" s="544" t="str">
        <f t="shared" si="62"/>
        <v xml:space="preserve"> </v>
      </c>
      <c r="AR98" s="544" t="str">
        <f t="shared" si="65"/>
        <v xml:space="preserve"> </v>
      </c>
      <c r="AS98" s="544" t="str">
        <f t="shared" si="66"/>
        <v xml:space="preserve"> </v>
      </c>
      <c r="AT98" s="544" t="str">
        <f t="shared" si="67"/>
        <v xml:space="preserve"> </v>
      </c>
      <c r="AU98" s="544" t="str">
        <f t="shared" si="68"/>
        <v xml:space="preserve"> </v>
      </c>
      <c r="AV98" s="545" t="str">
        <f t="shared" si="69"/>
        <v xml:space="preserve"> </v>
      </c>
      <c r="AW98" s="195" t="str">
        <f t="shared" si="42"/>
        <v/>
      </c>
      <c r="AX98" s="165" t="str">
        <f t="shared" si="43"/>
        <v/>
      </c>
      <c r="AY98" s="192" t="str">
        <f t="shared" si="44"/>
        <v/>
      </c>
      <c r="AZ98" s="183" t="str">
        <f t="shared" si="45"/>
        <v/>
      </c>
      <c r="BA98" s="173" t="str">
        <f t="shared" si="46"/>
        <v/>
      </c>
      <c r="BB98" s="174" t="str">
        <f t="shared" si="47"/>
        <v/>
      </c>
      <c r="BC98" s="186" t="str">
        <f t="shared" si="70"/>
        <v/>
      </c>
      <c r="BD98" s="174" t="str">
        <f t="shared" si="48"/>
        <v/>
      </c>
      <c r="BE98" s="200" t="str">
        <f t="shared" si="49"/>
        <v/>
      </c>
      <c r="BF98" s="174" t="str">
        <f t="shared" si="50"/>
        <v/>
      </c>
      <c r="BG98" s="186" t="str">
        <f t="shared" si="51"/>
        <v/>
      </c>
      <c r="BH98" s="175" t="str">
        <f t="shared" si="52"/>
        <v/>
      </c>
      <c r="BI98" s="560"/>
      <c r="BJ98" s="57" t="s">
        <v>2930</v>
      </c>
      <c r="BK98" s="57" t="s">
        <v>2931</v>
      </c>
      <c r="BM98" s="57" t="s">
        <v>1144</v>
      </c>
      <c r="BP98" s="57" t="s">
        <v>1120</v>
      </c>
      <c r="BQ98" s="57" t="s">
        <v>1121</v>
      </c>
      <c r="BT98" s="57"/>
      <c r="BV98" s="57" t="s">
        <v>1122</v>
      </c>
      <c r="BW98" s="57" t="s">
        <v>1123</v>
      </c>
      <c r="BX98" s="57" t="s">
        <v>1124</v>
      </c>
      <c r="BY98" s="57" t="s">
        <v>857</v>
      </c>
      <c r="CA98" s="57" t="s">
        <v>1125</v>
      </c>
      <c r="CC98" s="57" t="s">
        <v>1126</v>
      </c>
      <c r="CD98" s="57" t="s">
        <v>1127</v>
      </c>
    </row>
    <row r="99" spans="1:82" ht="18.75" x14ac:dyDescent="0.3">
      <c r="A99" s="220"/>
      <c r="B99" s="221"/>
      <c r="C99" s="213">
        <v>92</v>
      </c>
      <c r="D99" s="204"/>
      <c r="E99" s="16"/>
      <c r="F99" s="17"/>
      <c r="G99" s="134"/>
      <c r="H99" s="135"/>
      <c r="I99" s="141"/>
      <c r="J99" s="25"/>
      <c r="K99" s="145"/>
      <c r="L99" s="28"/>
      <c r="M99" s="394"/>
      <c r="N99" s="158" t="str">
        <f t="shared" si="53"/>
        <v/>
      </c>
      <c r="O99" s="27"/>
      <c r="P99" s="27"/>
      <c r="Q99" s="27"/>
      <c r="R99" s="27"/>
      <c r="S99" s="27"/>
      <c r="T99" s="28"/>
      <c r="U99" s="29"/>
      <c r="V99" s="32"/>
      <c r="W99" s="317"/>
      <c r="X99" s="318"/>
      <c r="Y99" s="160">
        <f t="shared" si="39"/>
        <v>0</v>
      </c>
      <c r="Z99" s="159">
        <f t="shared" si="54"/>
        <v>0</v>
      </c>
      <c r="AA99" s="326"/>
      <c r="AB99" s="399">
        <f t="shared" si="63"/>
        <v>0</v>
      </c>
      <c r="AC99" s="370"/>
      <c r="AD99" s="225" t="str">
        <f t="shared" si="40"/>
        <v/>
      </c>
      <c r="AE99" s="367">
        <f t="shared" si="55"/>
        <v>0</v>
      </c>
      <c r="AF99" s="338"/>
      <c r="AG99" s="337"/>
      <c r="AH99" s="335"/>
      <c r="AI99" s="161">
        <f t="shared" si="56"/>
        <v>0</v>
      </c>
      <c r="AJ99" s="162">
        <f t="shared" si="41"/>
        <v>0</v>
      </c>
      <c r="AK99" s="163">
        <f t="shared" si="57"/>
        <v>0</v>
      </c>
      <c r="AL99" s="164">
        <f t="shared" si="58"/>
        <v>0</v>
      </c>
      <c r="AM99" s="164">
        <f t="shared" si="59"/>
        <v>0</v>
      </c>
      <c r="AN99" s="164">
        <f t="shared" si="60"/>
        <v>0</v>
      </c>
      <c r="AO99" s="164">
        <f t="shared" si="61"/>
        <v>0</v>
      </c>
      <c r="AP99" s="541" t="str">
        <f t="shared" si="64"/>
        <v xml:space="preserve"> </v>
      </c>
      <c r="AQ99" s="544" t="str">
        <f t="shared" si="62"/>
        <v xml:space="preserve"> </v>
      </c>
      <c r="AR99" s="544" t="str">
        <f t="shared" si="65"/>
        <v xml:space="preserve"> </v>
      </c>
      <c r="AS99" s="544" t="str">
        <f t="shared" si="66"/>
        <v xml:space="preserve"> </v>
      </c>
      <c r="AT99" s="544" t="str">
        <f t="shared" si="67"/>
        <v xml:space="preserve"> </v>
      </c>
      <c r="AU99" s="544" t="str">
        <f t="shared" si="68"/>
        <v xml:space="preserve"> </v>
      </c>
      <c r="AV99" s="545" t="str">
        <f t="shared" si="69"/>
        <v xml:space="preserve"> </v>
      </c>
      <c r="AW99" s="195" t="str">
        <f t="shared" si="42"/>
        <v/>
      </c>
      <c r="AX99" s="165" t="str">
        <f t="shared" si="43"/>
        <v/>
      </c>
      <c r="AY99" s="192" t="str">
        <f t="shared" si="44"/>
        <v/>
      </c>
      <c r="AZ99" s="183" t="str">
        <f t="shared" si="45"/>
        <v/>
      </c>
      <c r="BA99" s="173" t="str">
        <f t="shared" si="46"/>
        <v/>
      </c>
      <c r="BB99" s="174" t="str">
        <f t="shared" si="47"/>
        <v/>
      </c>
      <c r="BC99" s="186" t="str">
        <f t="shared" si="70"/>
        <v/>
      </c>
      <c r="BD99" s="174" t="str">
        <f t="shared" si="48"/>
        <v/>
      </c>
      <c r="BE99" s="200" t="str">
        <f t="shared" si="49"/>
        <v/>
      </c>
      <c r="BF99" s="174" t="str">
        <f t="shared" si="50"/>
        <v/>
      </c>
      <c r="BG99" s="186" t="str">
        <f t="shared" si="51"/>
        <v/>
      </c>
      <c r="BH99" s="175" t="str">
        <f t="shared" si="52"/>
        <v/>
      </c>
      <c r="BI99" s="560"/>
      <c r="BJ99" s="57" t="s">
        <v>2932</v>
      </c>
      <c r="BK99" s="57" t="s">
        <v>2933</v>
      </c>
      <c r="BM99" s="57" t="s">
        <v>1137</v>
      </c>
      <c r="BP99" s="57" t="s">
        <v>1129</v>
      </c>
      <c r="BQ99" s="57" t="s">
        <v>1130</v>
      </c>
      <c r="BT99" s="57"/>
      <c r="BV99" s="57" t="s">
        <v>1131</v>
      </c>
      <c r="BW99" s="57" t="s">
        <v>1132</v>
      </c>
      <c r="BX99" s="57" t="s">
        <v>1133</v>
      </c>
      <c r="BY99" s="57" t="s">
        <v>867</v>
      </c>
      <c r="CA99" s="57" t="s">
        <v>1134</v>
      </c>
      <c r="CC99" s="57" t="s">
        <v>1135</v>
      </c>
      <c r="CD99" s="57" t="s">
        <v>1136</v>
      </c>
    </row>
    <row r="100" spans="1:82" ht="18.75" x14ac:dyDescent="0.3">
      <c r="A100" s="220"/>
      <c r="B100" s="221"/>
      <c r="C100" s="213">
        <v>93</v>
      </c>
      <c r="D100" s="204"/>
      <c r="E100" s="16"/>
      <c r="F100" s="17"/>
      <c r="G100" s="134"/>
      <c r="H100" s="135"/>
      <c r="I100" s="141"/>
      <c r="J100" s="25"/>
      <c r="K100" s="145"/>
      <c r="L100" s="28"/>
      <c r="M100" s="394"/>
      <c r="N100" s="158" t="str">
        <f t="shared" si="53"/>
        <v/>
      </c>
      <c r="O100" s="27"/>
      <c r="P100" s="27"/>
      <c r="Q100" s="27"/>
      <c r="R100" s="27"/>
      <c r="S100" s="27"/>
      <c r="T100" s="28"/>
      <c r="U100" s="29"/>
      <c r="V100" s="32"/>
      <c r="W100" s="317"/>
      <c r="X100" s="318"/>
      <c r="Y100" s="160">
        <f t="shared" si="39"/>
        <v>0</v>
      </c>
      <c r="Z100" s="159">
        <f t="shared" si="54"/>
        <v>0</v>
      </c>
      <c r="AA100" s="326"/>
      <c r="AB100" s="399">
        <f t="shared" si="63"/>
        <v>0</v>
      </c>
      <c r="AC100" s="370"/>
      <c r="AD100" s="225" t="str">
        <f t="shared" si="40"/>
        <v/>
      </c>
      <c r="AE100" s="367">
        <f t="shared" si="55"/>
        <v>0</v>
      </c>
      <c r="AF100" s="338"/>
      <c r="AG100" s="337"/>
      <c r="AH100" s="335"/>
      <c r="AI100" s="161">
        <f t="shared" si="56"/>
        <v>0</v>
      </c>
      <c r="AJ100" s="162">
        <f t="shared" si="41"/>
        <v>0</v>
      </c>
      <c r="AK100" s="163">
        <f t="shared" si="57"/>
        <v>0</v>
      </c>
      <c r="AL100" s="164">
        <f t="shared" si="58"/>
        <v>0</v>
      </c>
      <c r="AM100" s="164">
        <f t="shared" si="59"/>
        <v>0</v>
      </c>
      <c r="AN100" s="164">
        <f t="shared" si="60"/>
        <v>0</v>
      </c>
      <c r="AO100" s="164">
        <f t="shared" si="61"/>
        <v>0</v>
      </c>
      <c r="AP100" s="541" t="str">
        <f t="shared" si="64"/>
        <v xml:space="preserve"> </v>
      </c>
      <c r="AQ100" s="544" t="str">
        <f t="shared" si="62"/>
        <v xml:space="preserve"> </v>
      </c>
      <c r="AR100" s="544" t="str">
        <f t="shared" si="65"/>
        <v xml:space="preserve"> </v>
      </c>
      <c r="AS100" s="544" t="str">
        <f t="shared" si="66"/>
        <v xml:space="preserve"> </v>
      </c>
      <c r="AT100" s="544" t="str">
        <f t="shared" si="67"/>
        <v xml:space="preserve"> </v>
      </c>
      <c r="AU100" s="544" t="str">
        <f t="shared" si="68"/>
        <v xml:space="preserve"> </v>
      </c>
      <c r="AV100" s="545" t="str">
        <f t="shared" si="69"/>
        <v xml:space="preserve"> </v>
      </c>
      <c r="AW100" s="195" t="str">
        <f t="shared" si="42"/>
        <v/>
      </c>
      <c r="AX100" s="165" t="str">
        <f t="shared" si="43"/>
        <v/>
      </c>
      <c r="AY100" s="192" t="str">
        <f t="shared" si="44"/>
        <v/>
      </c>
      <c r="AZ100" s="183" t="str">
        <f t="shared" si="45"/>
        <v/>
      </c>
      <c r="BA100" s="173" t="str">
        <f t="shared" si="46"/>
        <v/>
      </c>
      <c r="BB100" s="174" t="str">
        <f t="shared" si="47"/>
        <v/>
      </c>
      <c r="BC100" s="186" t="str">
        <f t="shared" si="70"/>
        <v/>
      </c>
      <c r="BD100" s="174" t="str">
        <f t="shared" si="48"/>
        <v/>
      </c>
      <c r="BE100" s="200" t="str">
        <f t="shared" si="49"/>
        <v/>
      </c>
      <c r="BF100" s="174" t="str">
        <f t="shared" si="50"/>
        <v/>
      </c>
      <c r="BG100" s="186" t="str">
        <f t="shared" si="51"/>
        <v/>
      </c>
      <c r="BH100" s="175" t="str">
        <f t="shared" si="52"/>
        <v/>
      </c>
      <c r="BI100" s="560"/>
      <c r="BJ100" s="57" t="s">
        <v>2934</v>
      </c>
      <c r="BK100" s="57" t="s">
        <v>2935</v>
      </c>
      <c r="BM100" s="57" t="s">
        <v>1137</v>
      </c>
      <c r="BP100" s="57" t="s">
        <v>1138</v>
      </c>
      <c r="BQ100" s="57" t="s">
        <v>1139</v>
      </c>
      <c r="BT100" s="57"/>
      <c r="BV100" s="57" t="s">
        <v>1140</v>
      </c>
      <c r="BW100" s="57" t="s">
        <v>1141</v>
      </c>
      <c r="BX100" s="57" t="s">
        <v>1142</v>
      </c>
      <c r="BY100" s="57" t="s">
        <v>877</v>
      </c>
      <c r="CA100" s="57" t="s">
        <v>977</v>
      </c>
      <c r="CC100" s="57" t="s">
        <v>1143</v>
      </c>
      <c r="CD100" s="37" t="s">
        <v>3449</v>
      </c>
    </row>
    <row r="101" spans="1:82" ht="18.75" x14ac:dyDescent="0.3">
      <c r="A101" s="220"/>
      <c r="B101" s="221"/>
      <c r="C101" s="212">
        <v>94</v>
      </c>
      <c r="D101" s="206"/>
      <c r="E101" s="18"/>
      <c r="F101" s="17"/>
      <c r="G101" s="134"/>
      <c r="H101" s="135"/>
      <c r="I101" s="141"/>
      <c r="J101" s="25"/>
      <c r="K101" s="145"/>
      <c r="L101" s="28"/>
      <c r="M101" s="394"/>
      <c r="N101" s="158" t="str">
        <f t="shared" si="53"/>
        <v/>
      </c>
      <c r="O101" s="27"/>
      <c r="P101" s="27"/>
      <c r="Q101" s="27"/>
      <c r="R101" s="27"/>
      <c r="S101" s="27"/>
      <c r="T101" s="28"/>
      <c r="U101" s="29"/>
      <c r="V101" s="32"/>
      <c r="W101" s="317"/>
      <c r="X101" s="318"/>
      <c r="Y101" s="160">
        <f t="shared" si="39"/>
        <v>0</v>
      </c>
      <c r="Z101" s="159">
        <f t="shared" si="54"/>
        <v>0</v>
      </c>
      <c r="AA101" s="326"/>
      <c r="AB101" s="399">
        <f t="shared" si="63"/>
        <v>0</v>
      </c>
      <c r="AC101" s="370"/>
      <c r="AD101" s="225" t="str">
        <f t="shared" si="40"/>
        <v/>
      </c>
      <c r="AE101" s="367">
        <f t="shared" si="55"/>
        <v>0</v>
      </c>
      <c r="AF101" s="338"/>
      <c r="AG101" s="337"/>
      <c r="AH101" s="335"/>
      <c r="AI101" s="161">
        <f t="shared" si="56"/>
        <v>0</v>
      </c>
      <c r="AJ101" s="162">
        <f t="shared" si="41"/>
        <v>0</v>
      </c>
      <c r="AK101" s="163">
        <f t="shared" si="57"/>
        <v>0</v>
      </c>
      <c r="AL101" s="164">
        <f t="shared" si="58"/>
        <v>0</v>
      </c>
      <c r="AM101" s="164">
        <f t="shared" si="59"/>
        <v>0</v>
      </c>
      <c r="AN101" s="164">
        <f t="shared" si="60"/>
        <v>0</v>
      </c>
      <c r="AO101" s="164">
        <f t="shared" si="61"/>
        <v>0</v>
      </c>
      <c r="AP101" s="541" t="str">
        <f t="shared" si="64"/>
        <v xml:space="preserve"> </v>
      </c>
      <c r="AQ101" s="544" t="str">
        <f t="shared" si="62"/>
        <v xml:space="preserve"> </v>
      </c>
      <c r="AR101" s="544" t="str">
        <f t="shared" si="65"/>
        <v xml:space="preserve"> </v>
      </c>
      <c r="AS101" s="544" t="str">
        <f t="shared" si="66"/>
        <v xml:space="preserve"> </v>
      </c>
      <c r="AT101" s="544" t="str">
        <f t="shared" si="67"/>
        <v xml:space="preserve"> </v>
      </c>
      <c r="AU101" s="544" t="str">
        <f t="shared" si="68"/>
        <v xml:space="preserve"> </v>
      </c>
      <c r="AV101" s="545" t="str">
        <f t="shared" si="69"/>
        <v xml:space="preserve"> </v>
      </c>
      <c r="AW101" s="195" t="str">
        <f t="shared" si="42"/>
        <v/>
      </c>
      <c r="AX101" s="165" t="str">
        <f t="shared" si="43"/>
        <v/>
      </c>
      <c r="AY101" s="192" t="str">
        <f t="shared" si="44"/>
        <v/>
      </c>
      <c r="AZ101" s="183" t="str">
        <f t="shared" si="45"/>
        <v/>
      </c>
      <c r="BA101" s="173" t="str">
        <f t="shared" si="46"/>
        <v/>
      </c>
      <c r="BB101" s="174" t="str">
        <f t="shared" si="47"/>
        <v/>
      </c>
      <c r="BC101" s="186" t="str">
        <f t="shared" si="70"/>
        <v/>
      </c>
      <c r="BD101" s="174" t="str">
        <f t="shared" si="48"/>
        <v/>
      </c>
      <c r="BE101" s="200" t="str">
        <f t="shared" si="49"/>
        <v/>
      </c>
      <c r="BF101" s="174" t="str">
        <f t="shared" si="50"/>
        <v/>
      </c>
      <c r="BG101" s="186" t="str">
        <f t="shared" si="51"/>
        <v/>
      </c>
      <c r="BH101" s="175" t="str">
        <f t="shared" si="52"/>
        <v/>
      </c>
      <c r="BI101" s="560"/>
      <c r="BJ101" s="57"/>
      <c r="BK101" s="57" t="s">
        <v>2937</v>
      </c>
      <c r="BM101" s="57" t="s">
        <v>1144</v>
      </c>
      <c r="BP101" s="57" t="s">
        <v>1145</v>
      </c>
      <c r="BQ101" s="57" t="s">
        <v>1146</v>
      </c>
      <c r="BT101" s="57"/>
      <c r="BV101" s="57" t="s">
        <v>1147</v>
      </c>
      <c r="BW101" s="57" t="s">
        <v>1148</v>
      </c>
      <c r="BX101" s="57" t="s">
        <v>1149</v>
      </c>
      <c r="BY101" s="57" t="s">
        <v>1150</v>
      </c>
      <c r="CA101" s="57" t="s">
        <v>950</v>
      </c>
      <c r="CC101" s="57" t="s">
        <v>1151</v>
      </c>
    </row>
    <row r="102" spans="1:82" ht="18.75" x14ac:dyDescent="0.3">
      <c r="A102" s="220"/>
      <c r="B102" s="221"/>
      <c r="C102" s="213">
        <v>95</v>
      </c>
      <c r="D102" s="204"/>
      <c r="E102" s="16"/>
      <c r="F102" s="17"/>
      <c r="G102" s="134"/>
      <c r="H102" s="135"/>
      <c r="I102" s="141"/>
      <c r="J102" s="25"/>
      <c r="K102" s="145"/>
      <c r="L102" s="28"/>
      <c r="M102" s="394"/>
      <c r="N102" s="158" t="str">
        <f t="shared" si="53"/>
        <v/>
      </c>
      <c r="O102" s="27"/>
      <c r="P102" s="27"/>
      <c r="Q102" s="27"/>
      <c r="R102" s="27"/>
      <c r="S102" s="27"/>
      <c r="T102" s="28"/>
      <c r="U102" s="29"/>
      <c r="V102" s="32"/>
      <c r="W102" s="317"/>
      <c r="X102" s="318"/>
      <c r="Y102" s="160">
        <f t="shared" si="39"/>
        <v>0</v>
      </c>
      <c r="Z102" s="159">
        <f t="shared" si="54"/>
        <v>0</v>
      </c>
      <c r="AA102" s="326"/>
      <c r="AB102" s="399">
        <f t="shared" si="63"/>
        <v>0</v>
      </c>
      <c r="AC102" s="370"/>
      <c r="AD102" s="225" t="str">
        <f t="shared" si="40"/>
        <v/>
      </c>
      <c r="AE102" s="367">
        <f t="shared" si="55"/>
        <v>0</v>
      </c>
      <c r="AF102" s="338"/>
      <c r="AG102" s="337"/>
      <c r="AH102" s="335"/>
      <c r="AI102" s="161">
        <f t="shared" si="56"/>
        <v>0</v>
      </c>
      <c r="AJ102" s="162">
        <f t="shared" si="41"/>
        <v>0</v>
      </c>
      <c r="AK102" s="163">
        <f t="shared" si="57"/>
        <v>0</v>
      </c>
      <c r="AL102" s="164">
        <f t="shared" si="58"/>
        <v>0</v>
      </c>
      <c r="AM102" s="164">
        <f t="shared" si="59"/>
        <v>0</v>
      </c>
      <c r="AN102" s="164">
        <f t="shared" si="60"/>
        <v>0</v>
      </c>
      <c r="AO102" s="164">
        <f t="shared" si="61"/>
        <v>0</v>
      </c>
      <c r="AP102" s="541" t="str">
        <f t="shared" si="64"/>
        <v xml:space="preserve"> </v>
      </c>
      <c r="AQ102" s="544" t="str">
        <f t="shared" si="62"/>
        <v xml:space="preserve"> </v>
      </c>
      <c r="AR102" s="544" t="str">
        <f t="shared" si="65"/>
        <v xml:space="preserve"> </v>
      </c>
      <c r="AS102" s="544" t="str">
        <f t="shared" si="66"/>
        <v xml:space="preserve"> </v>
      </c>
      <c r="AT102" s="544" t="str">
        <f t="shared" si="67"/>
        <v xml:space="preserve"> </v>
      </c>
      <c r="AU102" s="544" t="str">
        <f t="shared" si="68"/>
        <v xml:space="preserve"> </v>
      </c>
      <c r="AV102" s="545" t="str">
        <f t="shared" si="69"/>
        <v xml:space="preserve"> </v>
      </c>
      <c r="AW102" s="195" t="str">
        <f t="shared" si="42"/>
        <v/>
      </c>
      <c r="AX102" s="165" t="str">
        <f t="shared" si="43"/>
        <v/>
      </c>
      <c r="AY102" s="192" t="str">
        <f t="shared" si="44"/>
        <v/>
      </c>
      <c r="AZ102" s="183" t="str">
        <f t="shared" si="45"/>
        <v/>
      </c>
      <c r="BA102" s="173" t="str">
        <f t="shared" si="46"/>
        <v/>
      </c>
      <c r="BB102" s="174" t="str">
        <f t="shared" si="47"/>
        <v/>
      </c>
      <c r="BC102" s="186" t="str">
        <f t="shared" si="70"/>
        <v/>
      </c>
      <c r="BD102" s="174" t="str">
        <f t="shared" si="48"/>
        <v/>
      </c>
      <c r="BE102" s="200" t="str">
        <f t="shared" si="49"/>
        <v/>
      </c>
      <c r="BF102" s="174" t="str">
        <f t="shared" si="50"/>
        <v/>
      </c>
      <c r="BG102" s="186" t="str">
        <f t="shared" si="51"/>
        <v/>
      </c>
      <c r="BH102" s="175" t="str">
        <f t="shared" si="52"/>
        <v/>
      </c>
      <c r="BI102" s="560"/>
      <c r="BJ102" s="57" t="s">
        <v>2938</v>
      </c>
      <c r="BK102" s="57" t="s">
        <v>2939</v>
      </c>
      <c r="BM102" s="59" t="s">
        <v>3448</v>
      </c>
      <c r="BP102" s="57" t="s">
        <v>1152</v>
      </c>
      <c r="BQ102" s="57" t="s">
        <v>1153</v>
      </c>
      <c r="BT102" s="57"/>
      <c r="BV102" s="57" t="s">
        <v>1154</v>
      </c>
      <c r="BW102" s="57" t="s">
        <v>1155</v>
      </c>
      <c r="BX102" s="57" t="s">
        <v>1156</v>
      </c>
      <c r="BY102" s="57" t="s">
        <v>1157</v>
      </c>
      <c r="CA102" s="57" t="s">
        <v>993</v>
      </c>
      <c r="CC102" s="57" t="s">
        <v>1158</v>
      </c>
    </row>
    <row r="103" spans="1:82" ht="18.75" x14ac:dyDescent="0.3">
      <c r="A103" s="220"/>
      <c r="B103" s="221"/>
      <c r="C103" s="212">
        <v>96</v>
      </c>
      <c r="D103" s="204"/>
      <c r="E103" s="22"/>
      <c r="F103" s="17"/>
      <c r="G103" s="134"/>
      <c r="H103" s="135"/>
      <c r="I103" s="141"/>
      <c r="J103" s="25"/>
      <c r="K103" s="145"/>
      <c r="L103" s="28"/>
      <c r="M103" s="394"/>
      <c r="N103" s="158" t="str">
        <f t="shared" si="53"/>
        <v/>
      </c>
      <c r="O103" s="27"/>
      <c r="P103" s="27"/>
      <c r="Q103" s="27"/>
      <c r="R103" s="27"/>
      <c r="S103" s="27"/>
      <c r="T103" s="28"/>
      <c r="U103" s="29"/>
      <c r="V103" s="32"/>
      <c r="W103" s="317"/>
      <c r="X103" s="318"/>
      <c r="Y103" s="160">
        <f t="shared" si="39"/>
        <v>0</v>
      </c>
      <c r="Z103" s="159">
        <f t="shared" si="54"/>
        <v>0</v>
      </c>
      <c r="AA103" s="326"/>
      <c r="AB103" s="399">
        <f t="shared" si="63"/>
        <v>0</v>
      </c>
      <c r="AC103" s="370"/>
      <c r="AD103" s="225" t="str">
        <f t="shared" si="40"/>
        <v/>
      </c>
      <c r="AE103" s="367">
        <f t="shared" si="55"/>
        <v>0</v>
      </c>
      <c r="AF103" s="338"/>
      <c r="AG103" s="337"/>
      <c r="AH103" s="335"/>
      <c r="AI103" s="161">
        <f t="shared" si="56"/>
        <v>0</v>
      </c>
      <c r="AJ103" s="162">
        <f t="shared" si="41"/>
        <v>0</v>
      </c>
      <c r="AK103" s="163">
        <f t="shared" si="57"/>
        <v>0</v>
      </c>
      <c r="AL103" s="164">
        <f t="shared" si="58"/>
        <v>0</v>
      </c>
      <c r="AM103" s="164">
        <f t="shared" si="59"/>
        <v>0</v>
      </c>
      <c r="AN103" s="164">
        <f t="shared" si="60"/>
        <v>0</v>
      </c>
      <c r="AO103" s="164">
        <f t="shared" si="61"/>
        <v>0</v>
      </c>
      <c r="AP103" s="541" t="str">
        <f t="shared" si="64"/>
        <v xml:space="preserve"> </v>
      </c>
      <c r="AQ103" s="544" t="str">
        <f t="shared" si="62"/>
        <v xml:space="preserve"> </v>
      </c>
      <c r="AR103" s="544" t="str">
        <f t="shared" si="65"/>
        <v xml:space="preserve"> </v>
      </c>
      <c r="AS103" s="544" t="str">
        <f t="shared" si="66"/>
        <v xml:space="preserve"> </v>
      </c>
      <c r="AT103" s="544" t="str">
        <f t="shared" si="67"/>
        <v xml:space="preserve"> </v>
      </c>
      <c r="AU103" s="544" t="str">
        <f t="shared" si="68"/>
        <v xml:space="preserve"> </v>
      </c>
      <c r="AV103" s="545" t="str">
        <f t="shared" si="69"/>
        <v xml:space="preserve"> </v>
      </c>
      <c r="AW103" s="195" t="str">
        <f t="shared" si="42"/>
        <v/>
      </c>
      <c r="AX103" s="165" t="str">
        <f t="shared" si="43"/>
        <v/>
      </c>
      <c r="AY103" s="192" t="str">
        <f t="shared" si="44"/>
        <v/>
      </c>
      <c r="AZ103" s="183" t="str">
        <f t="shared" si="45"/>
        <v/>
      </c>
      <c r="BA103" s="173" t="str">
        <f t="shared" si="46"/>
        <v/>
      </c>
      <c r="BB103" s="174" t="str">
        <f t="shared" si="47"/>
        <v/>
      </c>
      <c r="BC103" s="186" t="str">
        <f t="shared" si="70"/>
        <v/>
      </c>
      <c r="BD103" s="174" t="str">
        <f t="shared" si="48"/>
        <v/>
      </c>
      <c r="BE103" s="200" t="str">
        <f t="shared" si="49"/>
        <v/>
      </c>
      <c r="BF103" s="174" t="str">
        <f t="shared" si="50"/>
        <v/>
      </c>
      <c r="BG103" s="186" t="str">
        <f t="shared" si="51"/>
        <v/>
      </c>
      <c r="BH103" s="175" t="str">
        <f t="shared" si="52"/>
        <v/>
      </c>
      <c r="BI103" s="560"/>
      <c r="BJ103" s="57" t="s">
        <v>2940</v>
      </c>
      <c r="BK103" s="57" t="s">
        <v>2941</v>
      </c>
      <c r="BP103" s="57" t="s">
        <v>1159</v>
      </c>
      <c r="BQ103" s="57" t="s">
        <v>1160</v>
      </c>
      <c r="BT103" s="57"/>
      <c r="BV103" s="57" t="s">
        <v>1161</v>
      </c>
      <c r="BW103" s="57" t="s">
        <v>1162</v>
      </c>
      <c r="BX103" s="57" t="s">
        <v>1163</v>
      </c>
      <c r="BY103" s="57" t="s">
        <v>1164</v>
      </c>
      <c r="CA103" s="57" t="s">
        <v>1165</v>
      </c>
      <c r="CC103" s="57" t="s">
        <v>1166</v>
      </c>
    </row>
    <row r="104" spans="1:82" ht="18.75" x14ac:dyDescent="0.3">
      <c r="A104" s="220"/>
      <c r="B104" s="221"/>
      <c r="C104" s="213">
        <v>97</v>
      </c>
      <c r="D104" s="204"/>
      <c r="E104" s="16"/>
      <c r="F104" s="17"/>
      <c r="G104" s="134"/>
      <c r="H104" s="135"/>
      <c r="I104" s="141"/>
      <c r="J104" s="25"/>
      <c r="K104" s="145"/>
      <c r="L104" s="28"/>
      <c r="M104" s="394"/>
      <c r="N104" s="158" t="str">
        <f t="shared" si="53"/>
        <v/>
      </c>
      <c r="O104" s="27"/>
      <c r="P104" s="27"/>
      <c r="Q104" s="27"/>
      <c r="R104" s="27"/>
      <c r="S104" s="27"/>
      <c r="T104" s="28"/>
      <c r="U104" s="29"/>
      <c r="V104" s="32"/>
      <c r="W104" s="317"/>
      <c r="X104" s="318"/>
      <c r="Y104" s="160">
        <f t="shared" si="39"/>
        <v>0</v>
      </c>
      <c r="Z104" s="159">
        <f t="shared" si="54"/>
        <v>0</v>
      </c>
      <c r="AA104" s="326"/>
      <c r="AB104" s="399">
        <f t="shared" si="63"/>
        <v>0</v>
      </c>
      <c r="AC104" s="370"/>
      <c r="AD104" s="225" t="str">
        <f t="shared" si="40"/>
        <v/>
      </c>
      <c r="AE104" s="367">
        <f t="shared" si="55"/>
        <v>0</v>
      </c>
      <c r="AF104" s="338"/>
      <c r="AG104" s="337"/>
      <c r="AH104" s="335"/>
      <c r="AI104" s="161">
        <f t="shared" si="56"/>
        <v>0</v>
      </c>
      <c r="AJ104" s="162">
        <f t="shared" si="41"/>
        <v>0</v>
      </c>
      <c r="AK104" s="163">
        <f t="shared" si="57"/>
        <v>0</v>
      </c>
      <c r="AL104" s="164">
        <f t="shared" si="58"/>
        <v>0</v>
      </c>
      <c r="AM104" s="164">
        <f t="shared" si="59"/>
        <v>0</v>
      </c>
      <c r="AN104" s="164">
        <f t="shared" si="60"/>
        <v>0</v>
      </c>
      <c r="AO104" s="164">
        <f t="shared" si="61"/>
        <v>0</v>
      </c>
      <c r="AP104" s="541" t="str">
        <f t="shared" si="64"/>
        <v xml:space="preserve"> </v>
      </c>
      <c r="AQ104" s="544" t="str">
        <f t="shared" si="62"/>
        <v xml:space="preserve"> </v>
      </c>
      <c r="AR104" s="544" t="str">
        <f t="shared" si="65"/>
        <v xml:space="preserve"> </v>
      </c>
      <c r="AS104" s="544" t="str">
        <f t="shared" si="66"/>
        <v xml:space="preserve"> </v>
      </c>
      <c r="AT104" s="544" t="str">
        <f t="shared" si="67"/>
        <v xml:space="preserve"> </v>
      </c>
      <c r="AU104" s="544" t="str">
        <f t="shared" si="68"/>
        <v xml:space="preserve"> </v>
      </c>
      <c r="AV104" s="545" t="str">
        <f t="shared" si="69"/>
        <v xml:space="preserve"> </v>
      </c>
      <c r="AW104" s="195" t="str">
        <f t="shared" si="42"/>
        <v/>
      </c>
      <c r="AX104" s="165" t="str">
        <f t="shared" si="43"/>
        <v/>
      </c>
      <c r="AY104" s="192" t="str">
        <f t="shared" si="44"/>
        <v/>
      </c>
      <c r="AZ104" s="183" t="str">
        <f t="shared" si="45"/>
        <v/>
      </c>
      <c r="BA104" s="173" t="str">
        <f t="shared" si="46"/>
        <v/>
      </c>
      <c r="BB104" s="174" t="str">
        <f t="shared" si="47"/>
        <v/>
      </c>
      <c r="BC104" s="186" t="str">
        <f t="shared" si="70"/>
        <v/>
      </c>
      <c r="BD104" s="174" t="str">
        <f t="shared" si="48"/>
        <v/>
      </c>
      <c r="BE104" s="200" t="str">
        <f t="shared" si="49"/>
        <v/>
      </c>
      <c r="BF104" s="174" t="str">
        <f t="shared" si="50"/>
        <v/>
      </c>
      <c r="BG104" s="186" t="str">
        <f t="shared" si="51"/>
        <v/>
      </c>
      <c r="BH104" s="175" t="str">
        <f t="shared" si="52"/>
        <v/>
      </c>
      <c r="BI104" s="560"/>
      <c r="BJ104" s="57" t="s">
        <v>2942</v>
      </c>
      <c r="BK104" s="57" t="s">
        <v>2943</v>
      </c>
      <c r="BP104" s="57" t="s">
        <v>1167</v>
      </c>
      <c r="BQ104" s="57" t="s">
        <v>1168</v>
      </c>
      <c r="BT104" s="57"/>
      <c r="BV104" s="57" t="s">
        <v>1170</v>
      </c>
      <c r="BW104" s="57" t="s">
        <v>1171</v>
      </c>
      <c r="BX104" s="57" t="s">
        <v>1172</v>
      </c>
      <c r="BY104" s="57" t="s">
        <v>1173</v>
      </c>
      <c r="CA104" s="57" t="s">
        <v>1174</v>
      </c>
      <c r="CC104" s="57" t="s">
        <v>1175</v>
      </c>
    </row>
    <row r="105" spans="1:82" ht="18.75" x14ac:dyDescent="0.3">
      <c r="A105" s="220"/>
      <c r="B105" s="221"/>
      <c r="C105" s="213">
        <v>98</v>
      </c>
      <c r="D105" s="204"/>
      <c r="E105" s="16"/>
      <c r="F105" s="17"/>
      <c r="G105" s="134"/>
      <c r="H105" s="135"/>
      <c r="I105" s="141"/>
      <c r="J105" s="25"/>
      <c r="K105" s="145"/>
      <c r="L105" s="28"/>
      <c r="M105" s="394"/>
      <c r="N105" s="158" t="str">
        <f t="shared" si="53"/>
        <v/>
      </c>
      <c r="O105" s="27"/>
      <c r="P105" s="27"/>
      <c r="Q105" s="27"/>
      <c r="R105" s="27"/>
      <c r="S105" s="27"/>
      <c r="T105" s="28"/>
      <c r="U105" s="29"/>
      <c r="V105" s="32"/>
      <c r="W105" s="317"/>
      <c r="X105" s="318"/>
      <c r="Y105" s="160">
        <f t="shared" si="39"/>
        <v>0</v>
      </c>
      <c r="Z105" s="159">
        <f t="shared" si="54"/>
        <v>0</v>
      </c>
      <c r="AA105" s="326"/>
      <c r="AB105" s="399">
        <f t="shared" si="63"/>
        <v>0</v>
      </c>
      <c r="AC105" s="370"/>
      <c r="AD105" s="225" t="str">
        <f t="shared" si="40"/>
        <v/>
      </c>
      <c r="AE105" s="367">
        <f t="shared" si="55"/>
        <v>0</v>
      </c>
      <c r="AF105" s="338"/>
      <c r="AG105" s="337"/>
      <c r="AH105" s="335"/>
      <c r="AI105" s="161">
        <f t="shared" si="56"/>
        <v>0</v>
      </c>
      <c r="AJ105" s="162">
        <f t="shared" si="41"/>
        <v>0</v>
      </c>
      <c r="AK105" s="163">
        <f t="shared" si="57"/>
        <v>0</v>
      </c>
      <c r="AL105" s="164">
        <f t="shared" si="58"/>
        <v>0</v>
      </c>
      <c r="AM105" s="164">
        <f t="shared" si="59"/>
        <v>0</v>
      </c>
      <c r="AN105" s="164">
        <f t="shared" si="60"/>
        <v>0</v>
      </c>
      <c r="AO105" s="164">
        <f t="shared" si="61"/>
        <v>0</v>
      </c>
      <c r="AP105" s="541" t="str">
        <f t="shared" si="64"/>
        <v xml:space="preserve"> </v>
      </c>
      <c r="AQ105" s="544" t="str">
        <f t="shared" si="62"/>
        <v xml:space="preserve"> </v>
      </c>
      <c r="AR105" s="544" t="str">
        <f t="shared" si="65"/>
        <v xml:space="preserve"> </v>
      </c>
      <c r="AS105" s="544" t="str">
        <f t="shared" si="66"/>
        <v xml:space="preserve"> </v>
      </c>
      <c r="AT105" s="544" t="str">
        <f t="shared" si="67"/>
        <v xml:space="preserve"> </v>
      </c>
      <c r="AU105" s="544" t="str">
        <f t="shared" si="68"/>
        <v xml:space="preserve"> </v>
      </c>
      <c r="AV105" s="545" t="str">
        <f t="shared" si="69"/>
        <v xml:space="preserve"> </v>
      </c>
      <c r="AW105" s="195" t="str">
        <f t="shared" si="42"/>
        <v/>
      </c>
      <c r="AX105" s="165" t="str">
        <f t="shared" si="43"/>
        <v/>
      </c>
      <c r="AY105" s="192" t="str">
        <f t="shared" si="44"/>
        <v/>
      </c>
      <c r="AZ105" s="183" t="str">
        <f t="shared" si="45"/>
        <v/>
      </c>
      <c r="BA105" s="173" t="str">
        <f t="shared" si="46"/>
        <v/>
      </c>
      <c r="BB105" s="174" t="str">
        <f t="shared" si="47"/>
        <v/>
      </c>
      <c r="BC105" s="186" t="str">
        <f t="shared" si="70"/>
        <v/>
      </c>
      <c r="BD105" s="174" t="str">
        <f t="shared" si="48"/>
        <v/>
      </c>
      <c r="BE105" s="200" t="str">
        <f t="shared" si="49"/>
        <v/>
      </c>
      <c r="BF105" s="174" t="str">
        <f t="shared" si="50"/>
        <v/>
      </c>
      <c r="BG105" s="186" t="str">
        <f t="shared" si="51"/>
        <v/>
      </c>
      <c r="BH105" s="175" t="str">
        <f t="shared" si="52"/>
        <v/>
      </c>
      <c r="BI105" s="560"/>
      <c r="BJ105" s="57"/>
      <c r="BK105" s="57" t="s">
        <v>2945</v>
      </c>
      <c r="BP105" s="57" t="s">
        <v>1176</v>
      </c>
      <c r="BQ105" s="57" t="s">
        <v>1177</v>
      </c>
      <c r="BT105" s="57"/>
      <c r="BV105" s="57" t="s">
        <v>1178</v>
      </c>
      <c r="BW105" s="57" t="s">
        <v>1179</v>
      </c>
      <c r="BX105" s="57" t="s">
        <v>1180</v>
      </c>
      <c r="BY105" s="57" t="s">
        <v>782</v>
      </c>
      <c r="CA105" s="57" t="s">
        <v>1181</v>
      </c>
      <c r="CC105" s="57" t="s">
        <v>1182</v>
      </c>
    </row>
    <row r="106" spans="1:82" ht="18.75" x14ac:dyDescent="0.3">
      <c r="A106" s="220"/>
      <c r="B106" s="221"/>
      <c r="C106" s="212">
        <v>99</v>
      </c>
      <c r="D106" s="208"/>
      <c r="E106" s="19"/>
      <c r="F106" s="17"/>
      <c r="G106" s="138"/>
      <c r="H106" s="137"/>
      <c r="I106" s="143"/>
      <c r="J106" s="80"/>
      <c r="K106" s="147"/>
      <c r="L106" s="30"/>
      <c r="M106" s="395"/>
      <c r="N106" s="158" t="str">
        <f t="shared" si="53"/>
        <v/>
      </c>
      <c r="O106" s="27"/>
      <c r="P106" s="27"/>
      <c r="Q106" s="27"/>
      <c r="R106" s="27"/>
      <c r="S106" s="27"/>
      <c r="T106" s="30"/>
      <c r="U106" s="31"/>
      <c r="V106" s="32"/>
      <c r="W106" s="319"/>
      <c r="X106" s="317"/>
      <c r="Y106" s="160">
        <f t="shared" si="39"/>
        <v>0</v>
      </c>
      <c r="Z106" s="159">
        <f t="shared" si="54"/>
        <v>0</v>
      </c>
      <c r="AA106" s="327"/>
      <c r="AB106" s="399">
        <f t="shared" si="63"/>
        <v>0</v>
      </c>
      <c r="AC106" s="370"/>
      <c r="AD106" s="225" t="str">
        <f t="shared" si="40"/>
        <v/>
      </c>
      <c r="AE106" s="367">
        <f t="shared" si="55"/>
        <v>0</v>
      </c>
      <c r="AF106" s="339"/>
      <c r="AG106" s="340"/>
      <c r="AH106" s="338"/>
      <c r="AI106" s="161">
        <f t="shared" si="56"/>
        <v>0</v>
      </c>
      <c r="AJ106" s="162">
        <f t="shared" si="41"/>
        <v>0</v>
      </c>
      <c r="AK106" s="163">
        <f t="shared" si="57"/>
        <v>0</v>
      </c>
      <c r="AL106" s="164">
        <f t="shared" si="58"/>
        <v>0</v>
      </c>
      <c r="AM106" s="164">
        <f t="shared" si="59"/>
        <v>0</v>
      </c>
      <c r="AN106" s="164">
        <f t="shared" si="60"/>
        <v>0</v>
      </c>
      <c r="AO106" s="164">
        <f t="shared" si="61"/>
        <v>0</v>
      </c>
      <c r="AP106" s="541" t="str">
        <f t="shared" si="64"/>
        <v xml:space="preserve"> </v>
      </c>
      <c r="AQ106" s="544" t="str">
        <f t="shared" si="62"/>
        <v xml:space="preserve"> </v>
      </c>
      <c r="AR106" s="544" t="str">
        <f t="shared" si="65"/>
        <v xml:space="preserve"> </v>
      </c>
      <c r="AS106" s="544" t="str">
        <f t="shared" si="66"/>
        <v xml:space="preserve"> </v>
      </c>
      <c r="AT106" s="544" t="str">
        <f t="shared" si="67"/>
        <v xml:space="preserve"> </v>
      </c>
      <c r="AU106" s="544" t="str">
        <f t="shared" si="68"/>
        <v xml:space="preserve"> </v>
      </c>
      <c r="AV106" s="545" t="str">
        <f t="shared" si="69"/>
        <v xml:space="preserve"> </v>
      </c>
      <c r="AW106" s="195" t="str">
        <f t="shared" si="42"/>
        <v/>
      </c>
      <c r="AX106" s="165" t="str">
        <f t="shared" si="43"/>
        <v/>
      </c>
      <c r="AY106" s="192" t="str">
        <f t="shared" si="44"/>
        <v/>
      </c>
      <c r="AZ106" s="183" t="str">
        <f t="shared" si="45"/>
        <v/>
      </c>
      <c r="BA106" s="173" t="str">
        <f t="shared" si="46"/>
        <v/>
      </c>
      <c r="BB106" s="174" t="str">
        <f t="shared" si="47"/>
        <v/>
      </c>
      <c r="BC106" s="186" t="str">
        <f t="shared" si="70"/>
        <v/>
      </c>
      <c r="BD106" s="174" t="str">
        <f t="shared" si="48"/>
        <v/>
      </c>
      <c r="BE106" s="200" t="str">
        <f t="shared" si="49"/>
        <v/>
      </c>
      <c r="BF106" s="174" t="str">
        <f t="shared" si="50"/>
        <v/>
      </c>
      <c r="BG106" s="186" t="str">
        <f t="shared" si="51"/>
        <v/>
      </c>
      <c r="BH106" s="175" t="str">
        <f t="shared" si="52"/>
        <v/>
      </c>
      <c r="BI106" s="560"/>
      <c r="BJ106" s="57" t="s">
        <v>2946</v>
      </c>
      <c r="BK106" s="57" t="s">
        <v>2947</v>
      </c>
      <c r="BP106" s="57" t="s">
        <v>1183</v>
      </c>
      <c r="BQ106" s="57" t="s">
        <v>1121</v>
      </c>
      <c r="BT106" s="57"/>
      <c r="BV106" s="57" t="s">
        <v>1184</v>
      </c>
      <c r="BW106" s="57" t="s">
        <v>1185</v>
      </c>
      <c r="BX106" s="57" t="s">
        <v>1163</v>
      </c>
      <c r="BY106" s="57" t="s">
        <v>1186</v>
      </c>
      <c r="CA106" s="57" t="s">
        <v>1187</v>
      </c>
      <c r="CC106" s="57" t="s">
        <v>1188</v>
      </c>
    </row>
    <row r="107" spans="1:82" ht="18.75" x14ac:dyDescent="0.3">
      <c r="A107" s="220"/>
      <c r="B107" s="221"/>
      <c r="C107" s="213">
        <v>100</v>
      </c>
      <c r="D107" s="204"/>
      <c r="E107" s="24"/>
      <c r="F107" s="17"/>
      <c r="G107" s="134"/>
      <c r="H107" s="139"/>
      <c r="I107" s="141"/>
      <c r="J107" s="25"/>
      <c r="K107" s="145"/>
      <c r="L107" s="28"/>
      <c r="M107" s="394"/>
      <c r="N107" s="158" t="str">
        <f t="shared" si="53"/>
        <v/>
      </c>
      <c r="O107" s="27"/>
      <c r="P107" s="27"/>
      <c r="Q107" s="27"/>
      <c r="R107" s="27"/>
      <c r="S107" s="27"/>
      <c r="T107" s="27"/>
      <c r="U107" s="28"/>
      <c r="V107" s="32"/>
      <c r="W107" s="317"/>
      <c r="X107" s="317"/>
      <c r="Y107" s="160">
        <f t="shared" si="39"/>
        <v>0</v>
      </c>
      <c r="Z107" s="159">
        <f t="shared" si="54"/>
        <v>0</v>
      </c>
      <c r="AA107" s="326"/>
      <c r="AB107" s="399">
        <f t="shared" si="63"/>
        <v>0</v>
      </c>
      <c r="AC107" s="370"/>
      <c r="AD107" s="225" t="str">
        <f t="shared" si="40"/>
        <v/>
      </c>
      <c r="AE107" s="367">
        <f t="shared" si="55"/>
        <v>0</v>
      </c>
      <c r="AF107" s="338"/>
      <c r="AG107" s="341"/>
      <c r="AH107" s="338"/>
      <c r="AI107" s="161">
        <f t="shared" si="56"/>
        <v>0</v>
      </c>
      <c r="AJ107" s="162">
        <f t="shared" si="41"/>
        <v>0</v>
      </c>
      <c r="AK107" s="163">
        <f t="shared" si="57"/>
        <v>0</v>
      </c>
      <c r="AL107" s="164">
        <f t="shared" si="58"/>
        <v>0</v>
      </c>
      <c r="AM107" s="164">
        <f t="shared" si="59"/>
        <v>0</v>
      </c>
      <c r="AN107" s="164">
        <f t="shared" si="60"/>
        <v>0</v>
      </c>
      <c r="AO107" s="164">
        <f t="shared" si="61"/>
        <v>0</v>
      </c>
      <c r="AP107" s="541" t="str">
        <f t="shared" si="64"/>
        <v xml:space="preserve"> </v>
      </c>
      <c r="AQ107" s="544" t="str">
        <f t="shared" si="62"/>
        <v xml:space="preserve"> </v>
      </c>
      <c r="AR107" s="544" t="str">
        <f t="shared" si="65"/>
        <v xml:space="preserve"> </v>
      </c>
      <c r="AS107" s="544" t="str">
        <f t="shared" si="66"/>
        <v xml:space="preserve"> </v>
      </c>
      <c r="AT107" s="544" t="str">
        <f t="shared" si="67"/>
        <v xml:space="preserve"> </v>
      </c>
      <c r="AU107" s="544" t="str">
        <f t="shared" si="68"/>
        <v xml:space="preserve"> </v>
      </c>
      <c r="AV107" s="545" t="str">
        <f t="shared" si="69"/>
        <v xml:space="preserve"> </v>
      </c>
      <c r="AW107" s="195" t="str">
        <f t="shared" si="42"/>
        <v/>
      </c>
      <c r="AX107" s="165" t="str">
        <f t="shared" si="43"/>
        <v/>
      </c>
      <c r="AY107" s="192" t="str">
        <f t="shared" si="44"/>
        <v/>
      </c>
      <c r="AZ107" s="183" t="str">
        <f t="shared" si="45"/>
        <v/>
      </c>
      <c r="BA107" s="173" t="str">
        <f t="shared" si="46"/>
        <v/>
      </c>
      <c r="BB107" s="174" t="str">
        <f t="shared" si="47"/>
        <v/>
      </c>
      <c r="BC107" s="186" t="str">
        <f t="shared" si="70"/>
        <v/>
      </c>
      <c r="BD107" s="174" t="str">
        <f t="shared" si="48"/>
        <v/>
      </c>
      <c r="BE107" s="200" t="str">
        <f t="shared" si="49"/>
        <v/>
      </c>
      <c r="BF107" s="174" t="str">
        <f t="shared" si="50"/>
        <v/>
      </c>
      <c r="BG107" s="186" t="str">
        <f t="shared" si="51"/>
        <v/>
      </c>
      <c r="BH107" s="175" t="str">
        <f t="shared" si="52"/>
        <v/>
      </c>
      <c r="BI107" s="560"/>
      <c r="BJ107" s="57" t="s">
        <v>2948</v>
      </c>
      <c r="BK107" s="57" t="s">
        <v>2949</v>
      </c>
      <c r="BP107" s="57" t="s">
        <v>1189</v>
      </c>
      <c r="BQ107" s="57" t="s">
        <v>1190</v>
      </c>
      <c r="BT107" s="57"/>
      <c r="BV107" s="57" t="s">
        <v>1191</v>
      </c>
      <c r="BW107" s="57" t="s">
        <v>1192</v>
      </c>
      <c r="BX107" s="57" t="s">
        <v>1172</v>
      </c>
      <c r="BY107" s="57" t="s">
        <v>803</v>
      </c>
      <c r="CA107" s="57" t="s">
        <v>1193</v>
      </c>
      <c r="CC107" s="57" t="s">
        <v>1194</v>
      </c>
    </row>
    <row r="108" spans="1:82" ht="18.75" x14ac:dyDescent="0.3">
      <c r="A108" s="218"/>
      <c r="B108" s="219"/>
      <c r="C108" s="212">
        <v>101</v>
      </c>
      <c r="D108" s="203"/>
      <c r="E108" s="35"/>
      <c r="F108" s="34"/>
      <c r="G108" s="131"/>
      <c r="H108" s="136"/>
      <c r="I108" s="140"/>
      <c r="J108" s="78"/>
      <c r="K108" s="144"/>
      <c r="L108" s="119"/>
      <c r="M108" s="394"/>
      <c r="N108" s="158" t="str">
        <f t="shared" si="53"/>
        <v/>
      </c>
      <c r="O108" s="320"/>
      <c r="P108" s="314"/>
      <c r="Q108" s="314"/>
      <c r="R108" s="314"/>
      <c r="S108" s="314"/>
      <c r="T108" s="314"/>
      <c r="U108" s="315"/>
      <c r="V108" s="167"/>
      <c r="W108" s="312"/>
      <c r="X108" s="312"/>
      <c r="Y108" s="160">
        <f t="shared" si="39"/>
        <v>0</v>
      </c>
      <c r="Z108" s="159">
        <f t="shared" si="54"/>
        <v>0</v>
      </c>
      <c r="AA108" s="325"/>
      <c r="AB108" s="399">
        <f t="shared" si="63"/>
        <v>0</v>
      </c>
      <c r="AC108" s="369"/>
      <c r="AD108" s="225" t="str">
        <f t="shared" si="40"/>
        <v/>
      </c>
      <c r="AE108" s="367">
        <f t="shared" si="55"/>
        <v>0</v>
      </c>
      <c r="AF108" s="330"/>
      <c r="AG108" s="331"/>
      <c r="AH108" s="330"/>
      <c r="AI108" s="161">
        <f t="shared" si="56"/>
        <v>0</v>
      </c>
      <c r="AJ108" s="162">
        <f t="shared" si="41"/>
        <v>0</v>
      </c>
      <c r="AK108" s="163">
        <f t="shared" si="57"/>
        <v>0</v>
      </c>
      <c r="AL108" s="164">
        <f t="shared" si="58"/>
        <v>0</v>
      </c>
      <c r="AM108" s="164">
        <f t="shared" si="59"/>
        <v>0</v>
      </c>
      <c r="AN108" s="164">
        <f t="shared" si="60"/>
        <v>0</v>
      </c>
      <c r="AO108" s="164">
        <f t="shared" si="61"/>
        <v>0</v>
      </c>
      <c r="AP108" s="541" t="str">
        <f t="shared" si="64"/>
        <v xml:space="preserve"> </v>
      </c>
      <c r="AQ108" s="544" t="str">
        <f t="shared" si="62"/>
        <v xml:space="preserve"> </v>
      </c>
      <c r="AR108" s="544" t="str">
        <f t="shared" si="65"/>
        <v xml:space="preserve"> </v>
      </c>
      <c r="AS108" s="544" t="str">
        <f t="shared" si="66"/>
        <v xml:space="preserve"> </v>
      </c>
      <c r="AT108" s="544" t="str">
        <f t="shared" si="67"/>
        <v xml:space="preserve"> </v>
      </c>
      <c r="AU108" s="544" t="str">
        <f t="shared" si="68"/>
        <v xml:space="preserve"> </v>
      </c>
      <c r="AV108" s="545" t="str">
        <f t="shared" si="69"/>
        <v xml:space="preserve"> </v>
      </c>
      <c r="AW108" s="195" t="str">
        <f t="shared" si="42"/>
        <v/>
      </c>
      <c r="AX108" s="165" t="str">
        <f t="shared" si="43"/>
        <v/>
      </c>
      <c r="AY108" s="192" t="str">
        <f t="shared" si="44"/>
        <v/>
      </c>
      <c r="AZ108" s="183" t="str">
        <f t="shared" si="45"/>
        <v/>
      </c>
      <c r="BA108" s="173" t="str">
        <f t="shared" si="46"/>
        <v/>
      </c>
      <c r="BB108" s="174" t="str">
        <f t="shared" si="47"/>
        <v/>
      </c>
      <c r="BC108" s="186" t="str">
        <f t="shared" si="70"/>
        <v/>
      </c>
      <c r="BD108" s="174" t="str">
        <f t="shared" si="48"/>
        <v/>
      </c>
      <c r="BE108" s="200" t="str">
        <f t="shared" si="49"/>
        <v/>
      </c>
      <c r="BF108" s="174" t="str">
        <f t="shared" si="50"/>
        <v/>
      </c>
      <c r="BG108" s="186" t="str">
        <f t="shared" si="51"/>
        <v/>
      </c>
      <c r="BH108" s="175" t="str">
        <f t="shared" si="52"/>
        <v/>
      </c>
      <c r="BI108" s="560"/>
      <c r="BJ108" s="57" t="s">
        <v>2950</v>
      </c>
      <c r="BK108" s="57" t="s">
        <v>2951</v>
      </c>
      <c r="BP108" s="57" t="s">
        <v>1195</v>
      </c>
      <c r="BQ108" s="57" t="s">
        <v>1196</v>
      </c>
      <c r="BT108" s="57"/>
      <c r="BV108" s="57" t="s">
        <v>1197</v>
      </c>
      <c r="BW108" s="57" t="s">
        <v>1198</v>
      </c>
      <c r="BX108" s="57" t="s">
        <v>1199</v>
      </c>
      <c r="BY108" s="57" t="s">
        <v>824</v>
      </c>
      <c r="CA108" s="57" t="s">
        <v>1200</v>
      </c>
      <c r="CC108" s="57" t="s">
        <v>1201</v>
      </c>
    </row>
    <row r="109" spans="1:82" ht="18.75" x14ac:dyDescent="0.3">
      <c r="A109" s="218"/>
      <c r="B109" s="219"/>
      <c r="C109" s="212">
        <v>102</v>
      </c>
      <c r="D109" s="203"/>
      <c r="E109" s="33"/>
      <c r="F109" s="34"/>
      <c r="G109" s="131"/>
      <c r="H109" s="133"/>
      <c r="I109" s="140"/>
      <c r="J109" s="78"/>
      <c r="K109" s="144"/>
      <c r="L109" s="119"/>
      <c r="M109" s="393"/>
      <c r="N109" s="158" t="str">
        <f t="shared" si="53"/>
        <v/>
      </c>
      <c r="O109" s="314"/>
      <c r="P109" s="314"/>
      <c r="Q109" s="314"/>
      <c r="R109" s="314"/>
      <c r="S109" s="314"/>
      <c r="T109" s="315"/>
      <c r="U109" s="316"/>
      <c r="V109" s="167"/>
      <c r="W109" s="312"/>
      <c r="X109" s="312"/>
      <c r="Y109" s="160">
        <f t="shared" si="39"/>
        <v>0</v>
      </c>
      <c r="Z109" s="159">
        <f t="shared" si="54"/>
        <v>0</v>
      </c>
      <c r="AA109" s="325"/>
      <c r="AB109" s="399">
        <f t="shared" si="63"/>
        <v>0</v>
      </c>
      <c r="AC109" s="369"/>
      <c r="AD109" s="225" t="str">
        <f t="shared" si="40"/>
        <v/>
      </c>
      <c r="AE109" s="367">
        <f t="shared" si="55"/>
        <v>0</v>
      </c>
      <c r="AF109" s="330"/>
      <c r="AG109" s="332"/>
      <c r="AH109" s="333"/>
      <c r="AI109" s="161">
        <f t="shared" si="56"/>
        <v>0</v>
      </c>
      <c r="AJ109" s="162">
        <f t="shared" si="41"/>
        <v>0</v>
      </c>
      <c r="AK109" s="163">
        <f t="shared" si="57"/>
        <v>0</v>
      </c>
      <c r="AL109" s="164">
        <f t="shared" si="58"/>
        <v>0</v>
      </c>
      <c r="AM109" s="164">
        <f t="shared" si="59"/>
        <v>0</v>
      </c>
      <c r="AN109" s="164">
        <f t="shared" si="60"/>
        <v>0</v>
      </c>
      <c r="AO109" s="164">
        <f t="shared" si="61"/>
        <v>0</v>
      </c>
      <c r="AP109" s="541" t="str">
        <f t="shared" si="64"/>
        <v xml:space="preserve"> </v>
      </c>
      <c r="AQ109" s="544" t="str">
        <f t="shared" si="62"/>
        <v xml:space="preserve"> </v>
      </c>
      <c r="AR109" s="544" t="str">
        <f t="shared" si="65"/>
        <v xml:space="preserve"> </v>
      </c>
      <c r="AS109" s="544" t="str">
        <f t="shared" si="66"/>
        <v xml:space="preserve"> </v>
      </c>
      <c r="AT109" s="544" t="str">
        <f t="shared" si="67"/>
        <v xml:space="preserve"> </v>
      </c>
      <c r="AU109" s="544" t="str">
        <f t="shared" si="68"/>
        <v xml:space="preserve"> </v>
      </c>
      <c r="AV109" s="545" t="str">
        <f t="shared" si="69"/>
        <v xml:space="preserve"> </v>
      </c>
      <c r="AW109" s="195" t="str">
        <f t="shared" si="42"/>
        <v/>
      </c>
      <c r="AX109" s="165" t="str">
        <f t="shared" si="43"/>
        <v/>
      </c>
      <c r="AY109" s="192" t="str">
        <f t="shared" si="44"/>
        <v/>
      </c>
      <c r="AZ109" s="183" t="str">
        <f t="shared" si="45"/>
        <v/>
      </c>
      <c r="BA109" s="173" t="str">
        <f t="shared" si="46"/>
        <v/>
      </c>
      <c r="BB109" s="174" t="str">
        <f t="shared" si="47"/>
        <v/>
      </c>
      <c r="BC109" s="186" t="str">
        <f t="shared" si="70"/>
        <v/>
      </c>
      <c r="BD109" s="174" t="str">
        <f t="shared" si="48"/>
        <v/>
      </c>
      <c r="BE109" s="200" t="str">
        <f t="shared" si="49"/>
        <v/>
      </c>
      <c r="BF109" s="174" t="str">
        <f t="shared" si="50"/>
        <v/>
      </c>
      <c r="BG109" s="186" t="str">
        <f t="shared" si="51"/>
        <v/>
      </c>
      <c r="BH109" s="175" t="str">
        <f t="shared" si="52"/>
        <v/>
      </c>
      <c r="BI109" s="560"/>
      <c r="BJ109" s="57" t="s">
        <v>2952</v>
      </c>
      <c r="BK109" s="57" t="s">
        <v>2953</v>
      </c>
      <c r="BP109" s="57" t="s">
        <v>1202</v>
      </c>
      <c r="BQ109" s="57" t="s">
        <v>1203</v>
      </c>
      <c r="BT109" s="57"/>
      <c r="BV109" s="57" t="s">
        <v>1204</v>
      </c>
      <c r="BW109" s="57" t="s">
        <v>1205</v>
      </c>
      <c r="BX109" s="57" t="s">
        <v>1149</v>
      </c>
      <c r="BY109" s="57" t="s">
        <v>1206</v>
      </c>
      <c r="CA109" s="57" t="s">
        <v>1207</v>
      </c>
      <c r="CC109" s="57" t="s">
        <v>1208</v>
      </c>
    </row>
    <row r="110" spans="1:82" ht="18.75" x14ac:dyDescent="0.3">
      <c r="A110" s="218"/>
      <c r="B110" s="219"/>
      <c r="C110" s="212">
        <v>103</v>
      </c>
      <c r="D110" s="203"/>
      <c r="E110" s="33"/>
      <c r="F110" s="34"/>
      <c r="G110" s="134"/>
      <c r="H110" s="135"/>
      <c r="I110" s="141"/>
      <c r="J110" s="25"/>
      <c r="K110" s="145"/>
      <c r="L110" s="28"/>
      <c r="M110" s="394"/>
      <c r="N110" s="158" t="str">
        <f t="shared" si="53"/>
        <v/>
      </c>
      <c r="O110" s="314"/>
      <c r="P110" s="314"/>
      <c r="Q110" s="314"/>
      <c r="R110" s="314"/>
      <c r="S110" s="314"/>
      <c r="T110" s="315"/>
      <c r="U110" s="316"/>
      <c r="V110" s="167"/>
      <c r="W110" s="312"/>
      <c r="X110" s="312"/>
      <c r="Y110" s="160">
        <f t="shared" si="39"/>
        <v>0</v>
      </c>
      <c r="Z110" s="159">
        <f t="shared" si="54"/>
        <v>0</v>
      </c>
      <c r="AA110" s="325"/>
      <c r="AB110" s="399">
        <f t="shared" si="63"/>
        <v>0</v>
      </c>
      <c r="AC110" s="369"/>
      <c r="AD110" s="225" t="str">
        <f t="shared" si="40"/>
        <v/>
      </c>
      <c r="AE110" s="367">
        <f t="shared" si="55"/>
        <v>0</v>
      </c>
      <c r="AF110" s="330"/>
      <c r="AG110" s="332"/>
      <c r="AH110" s="333"/>
      <c r="AI110" s="161">
        <f t="shared" si="56"/>
        <v>0</v>
      </c>
      <c r="AJ110" s="162">
        <f t="shared" si="41"/>
        <v>0</v>
      </c>
      <c r="AK110" s="163">
        <f t="shared" si="57"/>
        <v>0</v>
      </c>
      <c r="AL110" s="164">
        <f t="shared" si="58"/>
        <v>0</v>
      </c>
      <c r="AM110" s="164">
        <f t="shared" si="59"/>
        <v>0</v>
      </c>
      <c r="AN110" s="164">
        <f t="shared" si="60"/>
        <v>0</v>
      </c>
      <c r="AO110" s="164">
        <f t="shared" si="61"/>
        <v>0</v>
      </c>
      <c r="AP110" s="541" t="str">
        <f t="shared" si="64"/>
        <v xml:space="preserve"> </v>
      </c>
      <c r="AQ110" s="544" t="str">
        <f t="shared" si="62"/>
        <v xml:space="preserve"> </v>
      </c>
      <c r="AR110" s="544" t="str">
        <f t="shared" si="65"/>
        <v xml:space="preserve"> </v>
      </c>
      <c r="AS110" s="544" t="str">
        <f t="shared" si="66"/>
        <v xml:space="preserve"> </v>
      </c>
      <c r="AT110" s="544" t="str">
        <f t="shared" si="67"/>
        <v xml:space="preserve"> </v>
      </c>
      <c r="AU110" s="544" t="str">
        <f t="shared" si="68"/>
        <v xml:space="preserve"> </v>
      </c>
      <c r="AV110" s="545" t="str">
        <f t="shared" si="69"/>
        <v xml:space="preserve"> </v>
      </c>
      <c r="AW110" s="195" t="str">
        <f t="shared" si="42"/>
        <v/>
      </c>
      <c r="AX110" s="165" t="str">
        <f t="shared" si="43"/>
        <v/>
      </c>
      <c r="AY110" s="192" t="str">
        <f t="shared" si="44"/>
        <v/>
      </c>
      <c r="AZ110" s="183" t="str">
        <f t="shared" si="45"/>
        <v/>
      </c>
      <c r="BA110" s="173" t="str">
        <f t="shared" si="46"/>
        <v/>
      </c>
      <c r="BB110" s="174" t="str">
        <f t="shared" si="47"/>
        <v/>
      </c>
      <c r="BC110" s="186" t="str">
        <f t="shared" si="70"/>
        <v/>
      </c>
      <c r="BD110" s="174" t="str">
        <f t="shared" si="48"/>
        <v/>
      </c>
      <c r="BE110" s="200" t="str">
        <f t="shared" si="49"/>
        <v/>
      </c>
      <c r="BF110" s="174" t="str">
        <f t="shared" si="50"/>
        <v/>
      </c>
      <c r="BG110" s="186" t="str">
        <f t="shared" si="51"/>
        <v/>
      </c>
      <c r="BH110" s="175" t="str">
        <f t="shared" si="52"/>
        <v/>
      </c>
      <c r="BI110" s="560"/>
      <c r="BJ110" s="57" t="s">
        <v>2954</v>
      </c>
      <c r="BK110" s="57" t="s">
        <v>2955</v>
      </c>
      <c r="BP110" s="57" t="s">
        <v>1209</v>
      </c>
      <c r="BQ110" s="57" t="s">
        <v>1210</v>
      </c>
      <c r="BT110" s="57"/>
      <c r="BV110" s="57" t="s">
        <v>1211</v>
      </c>
      <c r="BW110" s="57"/>
      <c r="BX110" s="57" t="s">
        <v>1212</v>
      </c>
      <c r="BY110" s="57" t="s">
        <v>857</v>
      </c>
      <c r="CA110" s="57" t="s">
        <v>1213</v>
      </c>
      <c r="CC110" s="57" t="s">
        <v>1214</v>
      </c>
    </row>
    <row r="111" spans="1:82" ht="18.75" x14ac:dyDescent="0.3">
      <c r="A111" s="218"/>
      <c r="B111" s="219"/>
      <c r="C111" s="212">
        <v>104</v>
      </c>
      <c r="D111" s="203"/>
      <c r="E111" s="33"/>
      <c r="F111" s="34"/>
      <c r="G111" s="134"/>
      <c r="H111" s="135"/>
      <c r="I111" s="141"/>
      <c r="J111" s="25"/>
      <c r="K111" s="145"/>
      <c r="L111" s="28"/>
      <c r="M111" s="394"/>
      <c r="N111" s="158" t="str">
        <f t="shared" si="53"/>
        <v/>
      </c>
      <c r="O111" s="314"/>
      <c r="P111" s="314"/>
      <c r="Q111" s="314"/>
      <c r="R111" s="314"/>
      <c r="S111" s="314"/>
      <c r="T111" s="315"/>
      <c r="U111" s="316"/>
      <c r="V111" s="167"/>
      <c r="W111" s="312"/>
      <c r="X111" s="312"/>
      <c r="Y111" s="160">
        <f t="shared" si="39"/>
        <v>0</v>
      </c>
      <c r="Z111" s="159">
        <f t="shared" si="54"/>
        <v>0</v>
      </c>
      <c r="AA111" s="325"/>
      <c r="AB111" s="399">
        <f t="shared" si="63"/>
        <v>0</v>
      </c>
      <c r="AC111" s="369"/>
      <c r="AD111" s="225" t="str">
        <f t="shared" si="40"/>
        <v/>
      </c>
      <c r="AE111" s="367">
        <f t="shared" si="55"/>
        <v>0</v>
      </c>
      <c r="AF111" s="330"/>
      <c r="AG111" s="332"/>
      <c r="AH111" s="333"/>
      <c r="AI111" s="161">
        <f t="shared" si="56"/>
        <v>0</v>
      </c>
      <c r="AJ111" s="162">
        <f t="shared" si="41"/>
        <v>0</v>
      </c>
      <c r="AK111" s="163">
        <f t="shared" si="57"/>
        <v>0</v>
      </c>
      <c r="AL111" s="164">
        <f t="shared" si="58"/>
        <v>0</v>
      </c>
      <c r="AM111" s="164">
        <f t="shared" si="59"/>
        <v>0</v>
      </c>
      <c r="AN111" s="164">
        <f t="shared" si="60"/>
        <v>0</v>
      </c>
      <c r="AO111" s="164">
        <f t="shared" si="61"/>
        <v>0</v>
      </c>
      <c r="AP111" s="541" t="str">
        <f t="shared" si="64"/>
        <v xml:space="preserve"> </v>
      </c>
      <c r="AQ111" s="544" t="str">
        <f t="shared" si="62"/>
        <v xml:space="preserve"> </v>
      </c>
      <c r="AR111" s="544" t="str">
        <f t="shared" si="65"/>
        <v xml:space="preserve"> </v>
      </c>
      <c r="AS111" s="544" t="str">
        <f t="shared" si="66"/>
        <v xml:space="preserve"> </v>
      </c>
      <c r="AT111" s="544" t="str">
        <f t="shared" si="67"/>
        <v xml:space="preserve"> </v>
      </c>
      <c r="AU111" s="544" t="str">
        <f t="shared" si="68"/>
        <v xml:space="preserve"> </v>
      </c>
      <c r="AV111" s="545" t="str">
        <f t="shared" si="69"/>
        <v xml:space="preserve"> </v>
      </c>
      <c r="AW111" s="195" t="str">
        <f t="shared" si="42"/>
        <v/>
      </c>
      <c r="AX111" s="165" t="str">
        <f t="shared" si="43"/>
        <v/>
      </c>
      <c r="AY111" s="192" t="str">
        <f t="shared" si="44"/>
        <v/>
      </c>
      <c r="AZ111" s="183" t="str">
        <f t="shared" si="45"/>
        <v/>
      </c>
      <c r="BA111" s="173" t="str">
        <f t="shared" si="46"/>
        <v/>
      </c>
      <c r="BB111" s="174" t="str">
        <f t="shared" si="47"/>
        <v/>
      </c>
      <c r="BC111" s="186" t="str">
        <f t="shared" si="70"/>
        <v/>
      </c>
      <c r="BD111" s="174" t="str">
        <f t="shared" si="48"/>
        <v/>
      </c>
      <c r="BE111" s="200" t="str">
        <f t="shared" si="49"/>
        <v/>
      </c>
      <c r="BF111" s="174" t="str">
        <f t="shared" si="50"/>
        <v/>
      </c>
      <c r="BG111" s="186" t="str">
        <f t="shared" si="51"/>
        <v/>
      </c>
      <c r="BH111" s="175" t="str">
        <f t="shared" si="52"/>
        <v/>
      </c>
      <c r="BI111" s="560"/>
      <c r="BJ111" s="57" t="s">
        <v>2956</v>
      </c>
      <c r="BK111" s="57" t="s">
        <v>2957</v>
      </c>
      <c r="BP111" s="57" t="s">
        <v>1215</v>
      </c>
      <c r="BQ111" s="57" t="s">
        <v>1216</v>
      </c>
      <c r="BT111" s="57"/>
      <c r="BV111" s="57" t="s">
        <v>1217</v>
      </c>
      <c r="BW111" s="57"/>
      <c r="BX111" s="57" t="s">
        <v>1163</v>
      </c>
      <c r="BY111" s="57" t="s">
        <v>1218</v>
      </c>
      <c r="CA111" s="57" t="s">
        <v>1219</v>
      </c>
      <c r="CC111" s="57" t="s">
        <v>1220</v>
      </c>
    </row>
    <row r="112" spans="1:82" ht="18.75" x14ac:dyDescent="0.3">
      <c r="A112" s="220"/>
      <c r="B112" s="221"/>
      <c r="C112" s="213">
        <v>105</v>
      </c>
      <c r="D112" s="204"/>
      <c r="E112" s="16"/>
      <c r="F112" s="17"/>
      <c r="G112" s="134"/>
      <c r="H112" s="135"/>
      <c r="I112" s="141"/>
      <c r="J112" s="25"/>
      <c r="K112" s="145"/>
      <c r="L112" s="28"/>
      <c r="M112" s="394"/>
      <c r="N112" s="158" t="str">
        <f t="shared" si="53"/>
        <v/>
      </c>
      <c r="O112" s="27"/>
      <c r="P112" s="27"/>
      <c r="Q112" s="27"/>
      <c r="R112" s="27"/>
      <c r="S112" s="27"/>
      <c r="T112" s="28"/>
      <c r="U112" s="29"/>
      <c r="V112" s="167"/>
      <c r="W112" s="312"/>
      <c r="X112" s="312"/>
      <c r="Y112" s="160">
        <f t="shared" si="39"/>
        <v>0</v>
      </c>
      <c r="Z112" s="159">
        <f t="shared" si="54"/>
        <v>0</v>
      </c>
      <c r="AA112" s="326"/>
      <c r="AB112" s="399">
        <f t="shared" si="63"/>
        <v>0</v>
      </c>
      <c r="AC112" s="370"/>
      <c r="AD112" s="225" t="str">
        <f t="shared" si="40"/>
        <v/>
      </c>
      <c r="AE112" s="367">
        <f t="shared" si="55"/>
        <v>0</v>
      </c>
      <c r="AF112" s="338"/>
      <c r="AG112" s="337"/>
      <c r="AH112" s="335"/>
      <c r="AI112" s="161">
        <f t="shared" si="56"/>
        <v>0</v>
      </c>
      <c r="AJ112" s="162">
        <f t="shared" si="41"/>
        <v>0</v>
      </c>
      <c r="AK112" s="163">
        <f t="shared" si="57"/>
        <v>0</v>
      </c>
      <c r="AL112" s="164">
        <f t="shared" si="58"/>
        <v>0</v>
      </c>
      <c r="AM112" s="164">
        <f t="shared" si="59"/>
        <v>0</v>
      </c>
      <c r="AN112" s="164">
        <f t="shared" si="60"/>
        <v>0</v>
      </c>
      <c r="AO112" s="164">
        <f t="shared" si="61"/>
        <v>0</v>
      </c>
      <c r="AP112" s="541" t="str">
        <f t="shared" si="64"/>
        <v xml:space="preserve"> </v>
      </c>
      <c r="AQ112" s="544" t="str">
        <f t="shared" si="62"/>
        <v xml:space="preserve"> </v>
      </c>
      <c r="AR112" s="544" t="str">
        <f t="shared" si="65"/>
        <v xml:space="preserve"> </v>
      </c>
      <c r="AS112" s="544" t="str">
        <f t="shared" si="66"/>
        <v xml:space="preserve"> </v>
      </c>
      <c r="AT112" s="544" t="str">
        <f t="shared" si="67"/>
        <v xml:space="preserve"> </v>
      </c>
      <c r="AU112" s="544" t="str">
        <f t="shared" si="68"/>
        <v xml:space="preserve"> </v>
      </c>
      <c r="AV112" s="545" t="str">
        <f t="shared" si="69"/>
        <v xml:space="preserve"> </v>
      </c>
      <c r="AW112" s="195" t="str">
        <f t="shared" si="42"/>
        <v/>
      </c>
      <c r="AX112" s="165" t="str">
        <f t="shared" si="43"/>
        <v/>
      </c>
      <c r="AY112" s="192" t="str">
        <f t="shared" si="44"/>
        <v/>
      </c>
      <c r="AZ112" s="183" t="str">
        <f t="shared" si="45"/>
        <v/>
      </c>
      <c r="BA112" s="173" t="str">
        <f t="shared" si="46"/>
        <v/>
      </c>
      <c r="BB112" s="174" t="str">
        <f t="shared" si="47"/>
        <v/>
      </c>
      <c r="BC112" s="186" t="str">
        <f t="shared" si="70"/>
        <v/>
      </c>
      <c r="BD112" s="174" t="str">
        <f t="shared" si="48"/>
        <v/>
      </c>
      <c r="BE112" s="200" t="str">
        <f t="shared" si="49"/>
        <v/>
      </c>
      <c r="BF112" s="174" t="str">
        <f t="shared" si="50"/>
        <v/>
      </c>
      <c r="BG112" s="186" t="str">
        <f t="shared" si="51"/>
        <v/>
      </c>
      <c r="BH112" s="175" t="str">
        <f t="shared" si="52"/>
        <v/>
      </c>
      <c r="BI112" s="560"/>
      <c r="BJ112" s="57" t="s">
        <v>2958</v>
      </c>
      <c r="BK112" s="57" t="s">
        <v>2959</v>
      </c>
      <c r="BP112" s="57" t="s">
        <v>1221</v>
      </c>
      <c r="BQ112" s="57" t="s">
        <v>1222</v>
      </c>
      <c r="BT112" s="57"/>
      <c r="BV112" s="57" t="s">
        <v>1223</v>
      </c>
      <c r="BW112" s="57"/>
      <c r="BX112" s="57" t="s">
        <v>1172</v>
      </c>
      <c r="BY112" s="57" t="s">
        <v>877</v>
      </c>
      <c r="CA112" s="57" t="s">
        <v>977</v>
      </c>
      <c r="CC112" s="57" t="s">
        <v>1224</v>
      </c>
    </row>
    <row r="113" spans="1:81" ht="18.75" x14ac:dyDescent="0.3">
      <c r="A113" s="220"/>
      <c r="B113" s="221"/>
      <c r="C113" s="212">
        <v>106</v>
      </c>
      <c r="D113" s="204"/>
      <c r="E113" s="16"/>
      <c r="F113" s="17"/>
      <c r="G113" s="134"/>
      <c r="H113" s="135"/>
      <c r="I113" s="141"/>
      <c r="J113" s="25"/>
      <c r="K113" s="145"/>
      <c r="L113" s="28"/>
      <c r="M113" s="394"/>
      <c r="N113" s="158" t="str">
        <f t="shared" si="53"/>
        <v/>
      </c>
      <c r="O113" s="27"/>
      <c r="P113" s="27"/>
      <c r="Q113" s="27"/>
      <c r="R113" s="27"/>
      <c r="S113" s="27"/>
      <c r="T113" s="28"/>
      <c r="U113" s="29"/>
      <c r="V113" s="32"/>
      <c r="W113" s="317"/>
      <c r="X113" s="318"/>
      <c r="Y113" s="160">
        <f t="shared" si="39"/>
        <v>0</v>
      </c>
      <c r="Z113" s="159">
        <f t="shared" si="54"/>
        <v>0</v>
      </c>
      <c r="AA113" s="326"/>
      <c r="AB113" s="399">
        <f t="shared" si="63"/>
        <v>0</v>
      </c>
      <c r="AC113" s="370"/>
      <c r="AD113" s="225" t="str">
        <f t="shared" si="40"/>
        <v/>
      </c>
      <c r="AE113" s="367">
        <f t="shared" si="55"/>
        <v>0</v>
      </c>
      <c r="AF113" s="338"/>
      <c r="AG113" s="337"/>
      <c r="AH113" s="335"/>
      <c r="AI113" s="161">
        <f t="shared" si="56"/>
        <v>0</v>
      </c>
      <c r="AJ113" s="162">
        <f t="shared" si="41"/>
        <v>0</v>
      </c>
      <c r="AK113" s="163">
        <f t="shared" si="57"/>
        <v>0</v>
      </c>
      <c r="AL113" s="164">
        <f t="shared" si="58"/>
        <v>0</v>
      </c>
      <c r="AM113" s="164">
        <f t="shared" si="59"/>
        <v>0</v>
      </c>
      <c r="AN113" s="164">
        <f t="shared" si="60"/>
        <v>0</v>
      </c>
      <c r="AO113" s="164">
        <f t="shared" si="61"/>
        <v>0</v>
      </c>
      <c r="AP113" s="541" t="str">
        <f t="shared" si="64"/>
        <v xml:space="preserve"> </v>
      </c>
      <c r="AQ113" s="544" t="str">
        <f t="shared" si="62"/>
        <v xml:space="preserve"> </v>
      </c>
      <c r="AR113" s="544" t="str">
        <f t="shared" si="65"/>
        <v xml:space="preserve"> </v>
      </c>
      <c r="AS113" s="544" t="str">
        <f t="shared" si="66"/>
        <v xml:space="preserve"> </v>
      </c>
      <c r="AT113" s="544" t="str">
        <f t="shared" si="67"/>
        <v xml:space="preserve"> </v>
      </c>
      <c r="AU113" s="544" t="str">
        <f t="shared" si="68"/>
        <v xml:space="preserve"> </v>
      </c>
      <c r="AV113" s="545" t="str">
        <f t="shared" si="69"/>
        <v xml:space="preserve"> </v>
      </c>
      <c r="AW113" s="195" t="str">
        <f t="shared" si="42"/>
        <v/>
      </c>
      <c r="AX113" s="165" t="str">
        <f t="shared" si="43"/>
        <v/>
      </c>
      <c r="AY113" s="192" t="str">
        <f t="shared" si="44"/>
        <v/>
      </c>
      <c r="AZ113" s="183" t="str">
        <f t="shared" si="45"/>
        <v/>
      </c>
      <c r="BA113" s="173" t="str">
        <f t="shared" si="46"/>
        <v/>
      </c>
      <c r="BB113" s="174" t="str">
        <f t="shared" si="47"/>
        <v/>
      </c>
      <c r="BC113" s="186" t="str">
        <f t="shared" si="70"/>
        <v/>
      </c>
      <c r="BD113" s="174" t="str">
        <f t="shared" si="48"/>
        <v/>
      </c>
      <c r="BE113" s="200" t="str">
        <f t="shared" si="49"/>
        <v/>
      </c>
      <c r="BF113" s="174" t="str">
        <f t="shared" si="50"/>
        <v/>
      </c>
      <c r="BG113" s="186" t="str">
        <f t="shared" si="51"/>
        <v/>
      </c>
      <c r="BH113" s="175" t="str">
        <f t="shared" si="52"/>
        <v/>
      </c>
      <c r="BI113" s="560"/>
      <c r="BJ113" s="57" t="s">
        <v>2960</v>
      </c>
      <c r="BK113" s="57" t="s">
        <v>2961</v>
      </c>
      <c r="BP113" s="57" t="s">
        <v>1225</v>
      </c>
      <c r="BQ113" s="57" t="s">
        <v>1226</v>
      </c>
      <c r="BT113" s="57"/>
      <c r="BV113" s="57" t="s">
        <v>1227</v>
      </c>
      <c r="BW113" s="57"/>
      <c r="BX113" s="57" t="s">
        <v>1228</v>
      </c>
      <c r="BY113" s="57" t="s">
        <v>1229</v>
      </c>
      <c r="CA113" s="57" t="s">
        <v>1230</v>
      </c>
      <c r="CC113" s="57" t="s">
        <v>1231</v>
      </c>
    </row>
    <row r="114" spans="1:81" ht="18.75" x14ac:dyDescent="0.3">
      <c r="A114" s="220"/>
      <c r="B114" s="221"/>
      <c r="C114" s="213">
        <v>107</v>
      </c>
      <c r="D114" s="204"/>
      <c r="E114" s="16"/>
      <c r="F114" s="17"/>
      <c r="G114" s="134"/>
      <c r="H114" s="135"/>
      <c r="I114" s="141"/>
      <c r="J114" s="25"/>
      <c r="K114" s="145"/>
      <c r="L114" s="28"/>
      <c r="M114" s="394"/>
      <c r="N114" s="158" t="str">
        <f t="shared" si="53"/>
        <v/>
      </c>
      <c r="O114" s="27"/>
      <c r="P114" s="27"/>
      <c r="Q114" s="27"/>
      <c r="R114" s="27"/>
      <c r="S114" s="27"/>
      <c r="T114" s="28"/>
      <c r="U114" s="29"/>
      <c r="V114" s="32"/>
      <c r="W114" s="317"/>
      <c r="X114" s="318"/>
      <c r="Y114" s="160">
        <f t="shared" si="39"/>
        <v>0</v>
      </c>
      <c r="Z114" s="159">
        <f t="shared" si="54"/>
        <v>0</v>
      </c>
      <c r="AA114" s="326"/>
      <c r="AB114" s="399">
        <f t="shared" si="63"/>
        <v>0</v>
      </c>
      <c r="AC114" s="370"/>
      <c r="AD114" s="225" t="str">
        <f t="shared" si="40"/>
        <v/>
      </c>
      <c r="AE114" s="367">
        <f t="shared" si="55"/>
        <v>0</v>
      </c>
      <c r="AF114" s="338"/>
      <c r="AG114" s="337"/>
      <c r="AH114" s="335"/>
      <c r="AI114" s="161">
        <f t="shared" si="56"/>
        <v>0</v>
      </c>
      <c r="AJ114" s="162">
        <f t="shared" si="41"/>
        <v>0</v>
      </c>
      <c r="AK114" s="163">
        <f t="shared" si="57"/>
        <v>0</v>
      </c>
      <c r="AL114" s="164">
        <f t="shared" si="58"/>
        <v>0</v>
      </c>
      <c r="AM114" s="164">
        <f t="shared" si="59"/>
        <v>0</v>
      </c>
      <c r="AN114" s="164">
        <f t="shared" si="60"/>
        <v>0</v>
      </c>
      <c r="AO114" s="164">
        <f t="shared" si="61"/>
        <v>0</v>
      </c>
      <c r="AP114" s="541" t="str">
        <f t="shared" si="64"/>
        <v xml:space="preserve"> </v>
      </c>
      <c r="AQ114" s="544" t="str">
        <f t="shared" si="62"/>
        <v xml:space="preserve"> </v>
      </c>
      <c r="AR114" s="544" t="str">
        <f t="shared" si="65"/>
        <v xml:space="preserve"> </v>
      </c>
      <c r="AS114" s="544" t="str">
        <f t="shared" si="66"/>
        <v xml:space="preserve"> </v>
      </c>
      <c r="AT114" s="544" t="str">
        <f t="shared" si="67"/>
        <v xml:space="preserve"> </v>
      </c>
      <c r="AU114" s="544" t="str">
        <f t="shared" si="68"/>
        <v xml:space="preserve"> </v>
      </c>
      <c r="AV114" s="545" t="str">
        <f t="shared" si="69"/>
        <v xml:space="preserve"> </v>
      </c>
      <c r="AW114" s="195" t="str">
        <f t="shared" si="42"/>
        <v/>
      </c>
      <c r="AX114" s="165" t="str">
        <f t="shared" si="43"/>
        <v/>
      </c>
      <c r="AY114" s="192" t="str">
        <f t="shared" si="44"/>
        <v/>
      </c>
      <c r="AZ114" s="183" t="str">
        <f t="shared" si="45"/>
        <v/>
      </c>
      <c r="BA114" s="173" t="str">
        <f t="shared" si="46"/>
        <v/>
      </c>
      <c r="BB114" s="174" t="str">
        <f t="shared" si="47"/>
        <v/>
      </c>
      <c r="BC114" s="186" t="str">
        <f t="shared" si="70"/>
        <v/>
      </c>
      <c r="BD114" s="174" t="str">
        <f t="shared" si="48"/>
        <v/>
      </c>
      <c r="BE114" s="200" t="str">
        <f t="shared" si="49"/>
        <v/>
      </c>
      <c r="BF114" s="174" t="str">
        <f t="shared" si="50"/>
        <v/>
      </c>
      <c r="BG114" s="186" t="str">
        <f t="shared" si="51"/>
        <v/>
      </c>
      <c r="BH114" s="175" t="str">
        <f t="shared" si="52"/>
        <v/>
      </c>
      <c r="BI114" s="560"/>
      <c r="BJ114" s="57" t="s">
        <v>2962</v>
      </c>
      <c r="BK114" s="57" t="s">
        <v>2963</v>
      </c>
      <c r="BP114" s="57" t="s">
        <v>1232</v>
      </c>
      <c r="BQ114" s="57" t="s">
        <v>1233</v>
      </c>
      <c r="BT114" s="57"/>
      <c r="BV114" s="57" t="s">
        <v>1234</v>
      </c>
      <c r="BW114" s="57"/>
      <c r="BX114" s="57" t="s">
        <v>1235</v>
      </c>
      <c r="BY114" s="57" t="s">
        <v>1236</v>
      </c>
      <c r="CA114" s="57" t="s">
        <v>1237</v>
      </c>
      <c r="CC114" s="57" t="s">
        <v>1238</v>
      </c>
    </row>
    <row r="115" spans="1:81" ht="18.75" x14ac:dyDescent="0.3">
      <c r="A115" s="220"/>
      <c r="B115" s="221"/>
      <c r="C115" s="213">
        <v>108</v>
      </c>
      <c r="D115" s="206"/>
      <c r="E115" s="18"/>
      <c r="F115" s="17"/>
      <c r="G115" s="134"/>
      <c r="H115" s="135"/>
      <c r="I115" s="141"/>
      <c r="J115" s="25"/>
      <c r="K115" s="145"/>
      <c r="L115" s="28"/>
      <c r="M115" s="394"/>
      <c r="N115" s="158" t="str">
        <f t="shared" si="53"/>
        <v/>
      </c>
      <c r="O115" s="27"/>
      <c r="P115" s="27"/>
      <c r="Q115" s="27"/>
      <c r="R115" s="27"/>
      <c r="S115" s="27"/>
      <c r="T115" s="28"/>
      <c r="U115" s="29"/>
      <c r="V115" s="32"/>
      <c r="W115" s="317"/>
      <c r="X115" s="318"/>
      <c r="Y115" s="160">
        <f t="shared" si="39"/>
        <v>0</v>
      </c>
      <c r="Z115" s="159">
        <f t="shared" si="54"/>
        <v>0</v>
      </c>
      <c r="AA115" s="326"/>
      <c r="AB115" s="399">
        <f t="shared" si="63"/>
        <v>0</v>
      </c>
      <c r="AC115" s="370"/>
      <c r="AD115" s="225" t="str">
        <f t="shared" si="40"/>
        <v/>
      </c>
      <c r="AE115" s="367">
        <f t="shared" si="55"/>
        <v>0</v>
      </c>
      <c r="AF115" s="338"/>
      <c r="AG115" s="337"/>
      <c r="AH115" s="335"/>
      <c r="AI115" s="161">
        <f t="shared" si="56"/>
        <v>0</v>
      </c>
      <c r="AJ115" s="162">
        <f t="shared" si="41"/>
        <v>0</v>
      </c>
      <c r="AK115" s="163">
        <f t="shared" si="57"/>
        <v>0</v>
      </c>
      <c r="AL115" s="164">
        <f t="shared" si="58"/>
        <v>0</v>
      </c>
      <c r="AM115" s="164">
        <f t="shared" si="59"/>
        <v>0</v>
      </c>
      <c r="AN115" s="164">
        <f t="shared" si="60"/>
        <v>0</v>
      </c>
      <c r="AO115" s="164">
        <f t="shared" si="61"/>
        <v>0</v>
      </c>
      <c r="AP115" s="541" t="str">
        <f t="shared" si="64"/>
        <v xml:space="preserve"> </v>
      </c>
      <c r="AQ115" s="544" t="str">
        <f t="shared" si="62"/>
        <v xml:space="preserve"> </v>
      </c>
      <c r="AR115" s="544" t="str">
        <f t="shared" si="65"/>
        <v xml:space="preserve"> </v>
      </c>
      <c r="AS115" s="544" t="str">
        <f t="shared" si="66"/>
        <v xml:space="preserve"> </v>
      </c>
      <c r="AT115" s="544" t="str">
        <f t="shared" si="67"/>
        <v xml:space="preserve"> </v>
      </c>
      <c r="AU115" s="544" t="str">
        <f t="shared" si="68"/>
        <v xml:space="preserve"> </v>
      </c>
      <c r="AV115" s="545" t="str">
        <f t="shared" si="69"/>
        <v xml:space="preserve"> </v>
      </c>
      <c r="AW115" s="195" t="str">
        <f t="shared" si="42"/>
        <v/>
      </c>
      <c r="AX115" s="165" t="str">
        <f t="shared" si="43"/>
        <v/>
      </c>
      <c r="AY115" s="192" t="str">
        <f t="shared" si="44"/>
        <v/>
      </c>
      <c r="AZ115" s="183" t="str">
        <f t="shared" si="45"/>
        <v/>
      </c>
      <c r="BA115" s="173" t="str">
        <f t="shared" si="46"/>
        <v/>
      </c>
      <c r="BB115" s="174" t="str">
        <f t="shared" si="47"/>
        <v/>
      </c>
      <c r="BC115" s="186" t="str">
        <f t="shared" si="70"/>
        <v/>
      </c>
      <c r="BD115" s="174" t="str">
        <f t="shared" si="48"/>
        <v/>
      </c>
      <c r="BE115" s="200" t="str">
        <f t="shared" si="49"/>
        <v/>
      </c>
      <c r="BF115" s="174" t="str">
        <f t="shared" si="50"/>
        <v/>
      </c>
      <c r="BG115" s="186" t="str">
        <f t="shared" si="51"/>
        <v/>
      </c>
      <c r="BH115" s="175" t="str">
        <f t="shared" si="52"/>
        <v/>
      </c>
      <c r="BI115" s="560"/>
      <c r="BJ115" s="57" t="s">
        <v>2964</v>
      </c>
      <c r="BK115" s="57" t="s">
        <v>2965</v>
      </c>
      <c r="BP115" s="57" t="s">
        <v>1239</v>
      </c>
      <c r="BQ115" s="57" t="s">
        <v>1240</v>
      </c>
      <c r="BT115" s="57"/>
      <c r="BV115" s="57" t="s">
        <v>1241</v>
      </c>
      <c r="BW115" s="57"/>
      <c r="BX115" s="57" t="s">
        <v>1149</v>
      </c>
      <c r="BY115" s="57" t="s">
        <v>1242</v>
      </c>
      <c r="CA115" s="57" t="s">
        <v>1243</v>
      </c>
      <c r="CC115" s="57" t="s">
        <v>1244</v>
      </c>
    </row>
    <row r="116" spans="1:81" ht="18.75" x14ac:dyDescent="0.3">
      <c r="A116" s="220"/>
      <c r="B116" s="221"/>
      <c r="C116" s="212">
        <v>109</v>
      </c>
      <c r="D116" s="207"/>
      <c r="E116" s="16"/>
      <c r="F116" s="17"/>
      <c r="G116" s="134"/>
      <c r="H116" s="135"/>
      <c r="I116" s="141"/>
      <c r="J116" s="25"/>
      <c r="K116" s="145"/>
      <c r="L116" s="28"/>
      <c r="M116" s="394"/>
      <c r="N116" s="158" t="str">
        <f t="shared" si="53"/>
        <v/>
      </c>
      <c r="O116" s="27"/>
      <c r="P116" s="27"/>
      <c r="Q116" s="27"/>
      <c r="R116" s="27"/>
      <c r="S116" s="27"/>
      <c r="T116" s="28"/>
      <c r="U116" s="29"/>
      <c r="V116" s="32"/>
      <c r="W116" s="317"/>
      <c r="X116" s="318"/>
      <c r="Y116" s="160">
        <f t="shared" si="39"/>
        <v>0</v>
      </c>
      <c r="Z116" s="159">
        <f t="shared" si="54"/>
        <v>0</v>
      </c>
      <c r="AA116" s="326"/>
      <c r="AB116" s="399">
        <f t="shared" si="63"/>
        <v>0</v>
      </c>
      <c r="AC116" s="370"/>
      <c r="AD116" s="225" t="str">
        <f t="shared" si="40"/>
        <v/>
      </c>
      <c r="AE116" s="367">
        <f t="shared" si="55"/>
        <v>0</v>
      </c>
      <c r="AF116" s="338"/>
      <c r="AG116" s="337"/>
      <c r="AH116" s="335"/>
      <c r="AI116" s="161">
        <f t="shared" si="56"/>
        <v>0</v>
      </c>
      <c r="AJ116" s="162">
        <f t="shared" si="41"/>
        <v>0</v>
      </c>
      <c r="AK116" s="163">
        <f t="shared" si="57"/>
        <v>0</v>
      </c>
      <c r="AL116" s="164">
        <f t="shared" si="58"/>
        <v>0</v>
      </c>
      <c r="AM116" s="164">
        <f t="shared" si="59"/>
        <v>0</v>
      </c>
      <c r="AN116" s="164">
        <f t="shared" si="60"/>
        <v>0</v>
      </c>
      <c r="AO116" s="164">
        <f t="shared" si="61"/>
        <v>0</v>
      </c>
      <c r="AP116" s="541" t="str">
        <f t="shared" si="64"/>
        <v xml:space="preserve"> </v>
      </c>
      <c r="AQ116" s="544" t="str">
        <f t="shared" si="62"/>
        <v xml:space="preserve"> </v>
      </c>
      <c r="AR116" s="544" t="str">
        <f t="shared" si="65"/>
        <v xml:space="preserve"> </v>
      </c>
      <c r="AS116" s="544" t="str">
        <f t="shared" si="66"/>
        <v xml:space="preserve"> </v>
      </c>
      <c r="AT116" s="544" t="str">
        <f t="shared" si="67"/>
        <v xml:space="preserve"> </v>
      </c>
      <c r="AU116" s="544" t="str">
        <f t="shared" si="68"/>
        <v xml:space="preserve"> </v>
      </c>
      <c r="AV116" s="545" t="str">
        <f t="shared" si="69"/>
        <v xml:space="preserve"> </v>
      </c>
      <c r="AW116" s="195" t="str">
        <f t="shared" si="42"/>
        <v/>
      </c>
      <c r="AX116" s="165" t="str">
        <f t="shared" si="43"/>
        <v/>
      </c>
      <c r="AY116" s="192" t="str">
        <f t="shared" si="44"/>
        <v/>
      </c>
      <c r="AZ116" s="183" t="str">
        <f t="shared" si="45"/>
        <v/>
      </c>
      <c r="BA116" s="173" t="str">
        <f t="shared" si="46"/>
        <v/>
      </c>
      <c r="BB116" s="174" t="str">
        <f t="shared" si="47"/>
        <v/>
      </c>
      <c r="BC116" s="186" t="str">
        <f t="shared" si="70"/>
        <v/>
      </c>
      <c r="BD116" s="174" t="str">
        <f t="shared" si="48"/>
        <v/>
      </c>
      <c r="BE116" s="200" t="str">
        <f t="shared" si="49"/>
        <v/>
      </c>
      <c r="BF116" s="174" t="str">
        <f t="shared" si="50"/>
        <v/>
      </c>
      <c r="BG116" s="186" t="str">
        <f t="shared" si="51"/>
        <v/>
      </c>
      <c r="BH116" s="175" t="str">
        <f t="shared" si="52"/>
        <v/>
      </c>
      <c r="BI116" s="560"/>
      <c r="BJ116" s="57" t="s">
        <v>2966</v>
      </c>
      <c r="BK116" s="57" t="s">
        <v>2967</v>
      </c>
      <c r="BP116" s="57" t="s">
        <v>1245</v>
      </c>
      <c r="BQ116" s="57" t="s">
        <v>1246</v>
      </c>
      <c r="BT116" s="57"/>
      <c r="BV116" s="57" t="s">
        <v>1247</v>
      </c>
      <c r="BW116" s="57"/>
      <c r="BX116" s="57" t="s">
        <v>1248</v>
      </c>
      <c r="BY116" s="57" t="s">
        <v>1249</v>
      </c>
      <c r="CA116" s="57" t="s">
        <v>1250</v>
      </c>
      <c r="CC116" s="57" t="s">
        <v>1251</v>
      </c>
    </row>
    <row r="117" spans="1:81" ht="18.75" x14ac:dyDescent="0.3">
      <c r="A117" s="220"/>
      <c r="B117" s="221"/>
      <c r="C117" s="213">
        <v>110</v>
      </c>
      <c r="D117" s="204"/>
      <c r="E117" s="16"/>
      <c r="F117" s="17"/>
      <c r="G117" s="134"/>
      <c r="H117" s="137"/>
      <c r="I117" s="143"/>
      <c r="J117" s="80"/>
      <c r="K117" s="147"/>
      <c r="L117" s="30"/>
      <c r="M117" s="394"/>
      <c r="N117" s="158" t="str">
        <f t="shared" si="53"/>
        <v/>
      </c>
      <c r="O117" s="27"/>
      <c r="P117" s="27"/>
      <c r="Q117" s="27"/>
      <c r="R117" s="27"/>
      <c r="S117" s="27"/>
      <c r="T117" s="28"/>
      <c r="U117" s="29"/>
      <c r="V117" s="32"/>
      <c r="W117" s="317"/>
      <c r="X117" s="318"/>
      <c r="Y117" s="160">
        <f t="shared" si="39"/>
        <v>0</v>
      </c>
      <c r="Z117" s="159">
        <f t="shared" si="54"/>
        <v>0</v>
      </c>
      <c r="AA117" s="326"/>
      <c r="AB117" s="399">
        <f t="shared" si="63"/>
        <v>0</v>
      </c>
      <c r="AC117" s="370"/>
      <c r="AD117" s="225" t="str">
        <f t="shared" si="40"/>
        <v/>
      </c>
      <c r="AE117" s="367">
        <f t="shared" si="55"/>
        <v>0</v>
      </c>
      <c r="AF117" s="338"/>
      <c r="AG117" s="337"/>
      <c r="AH117" s="335"/>
      <c r="AI117" s="161">
        <f t="shared" si="56"/>
        <v>0</v>
      </c>
      <c r="AJ117" s="162">
        <f t="shared" si="41"/>
        <v>0</v>
      </c>
      <c r="AK117" s="163">
        <f t="shared" si="57"/>
        <v>0</v>
      </c>
      <c r="AL117" s="164">
        <f t="shared" si="58"/>
        <v>0</v>
      </c>
      <c r="AM117" s="164">
        <f t="shared" si="59"/>
        <v>0</v>
      </c>
      <c r="AN117" s="164">
        <f t="shared" si="60"/>
        <v>0</v>
      </c>
      <c r="AO117" s="164">
        <f t="shared" si="61"/>
        <v>0</v>
      </c>
      <c r="AP117" s="541" t="str">
        <f t="shared" si="64"/>
        <v xml:space="preserve"> </v>
      </c>
      <c r="AQ117" s="544" t="str">
        <f t="shared" si="62"/>
        <v xml:space="preserve"> </v>
      </c>
      <c r="AR117" s="544" t="str">
        <f t="shared" si="65"/>
        <v xml:space="preserve"> </v>
      </c>
      <c r="AS117" s="544" t="str">
        <f t="shared" si="66"/>
        <v xml:space="preserve"> </v>
      </c>
      <c r="AT117" s="544" t="str">
        <f t="shared" si="67"/>
        <v xml:space="preserve"> </v>
      </c>
      <c r="AU117" s="544" t="str">
        <f t="shared" si="68"/>
        <v xml:space="preserve"> </v>
      </c>
      <c r="AV117" s="545" t="str">
        <f t="shared" si="69"/>
        <v xml:space="preserve"> </v>
      </c>
      <c r="AW117" s="195" t="str">
        <f t="shared" si="42"/>
        <v/>
      </c>
      <c r="AX117" s="165" t="str">
        <f t="shared" si="43"/>
        <v/>
      </c>
      <c r="AY117" s="192" t="str">
        <f t="shared" si="44"/>
        <v/>
      </c>
      <c r="AZ117" s="183" t="str">
        <f t="shared" si="45"/>
        <v/>
      </c>
      <c r="BA117" s="173" t="str">
        <f t="shared" si="46"/>
        <v/>
      </c>
      <c r="BB117" s="174" t="str">
        <f t="shared" si="47"/>
        <v/>
      </c>
      <c r="BC117" s="186" t="str">
        <f t="shared" si="70"/>
        <v/>
      </c>
      <c r="BD117" s="174" t="str">
        <f t="shared" si="48"/>
        <v/>
      </c>
      <c r="BE117" s="200" t="str">
        <f t="shared" si="49"/>
        <v/>
      </c>
      <c r="BF117" s="174" t="str">
        <f t="shared" si="50"/>
        <v/>
      </c>
      <c r="BG117" s="186" t="str">
        <f t="shared" si="51"/>
        <v/>
      </c>
      <c r="BH117" s="175" t="str">
        <f t="shared" si="52"/>
        <v/>
      </c>
      <c r="BI117" s="560"/>
      <c r="BJ117" s="57" t="s">
        <v>2968</v>
      </c>
      <c r="BK117" s="57" t="s">
        <v>2969</v>
      </c>
      <c r="BP117" s="57" t="s">
        <v>1252</v>
      </c>
      <c r="BQ117" s="57" t="s">
        <v>1253</v>
      </c>
      <c r="BT117" s="57"/>
      <c r="BV117" s="57" t="s">
        <v>1254</v>
      </c>
      <c r="BW117" s="57"/>
      <c r="BX117" s="57" t="s">
        <v>1163</v>
      </c>
      <c r="BY117" s="57" t="s">
        <v>1255</v>
      </c>
      <c r="CA117" s="57" t="s">
        <v>1256</v>
      </c>
      <c r="CC117" s="57" t="s">
        <v>1257</v>
      </c>
    </row>
    <row r="118" spans="1:81" ht="18.75" x14ac:dyDescent="0.3">
      <c r="A118" s="220"/>
      <c r="B118" s="221"/>
      <c r="C118" s="212">
        <v>111</v>
      </c>
      <c r="D118" s="204"/>
      <c r="E118" s="16"/>
      <c r="F118" s="17"/>
      <c r="G118" s="134"/>
      <c r="H118" s="135"/>
      <c r="I118" s="141"/>
      <c r="J118" s="25"/>
      <c r="K118" s="145"/>
      <c r="L118" s="28"/>
      <c r="M118" s="394"/>
      <c r="N118" s="158" t="str">
        <f t="shared" si="53"/>
        <v/>
      </c>
      <c r="O118" s="27"/>
      <c r="P118" s="27"/>
      <c r="Q118" s="27"/>
      <c r="R118" s="27"/>
      <c r="S118" s="27"/>
      <c r="T118" s="28"/>
      <c r="U118" s="29"/>
      <c r="V118" s="32"/>
      <c r="W118" s="317"/>
      <c r="X118" s="318"/>
      <c r="Y118" s="160">
        <f t="shared" si="39"/>
        <v>0</v>
      </c>
      <c r="Z118" s="159">
        <f t="shared" si="54"/>
        <v>0</v>
      </c>
      <c r="AA118" s="326"/>
      <c r="AB118" s="399">
        <f t="shared" si="63"/>
        <v>0</v>
      </c>
      <c r="AC118" s="370"/>
      <c r="AD118" s="225" t="str">
        <f t="shared" si="40"/>
        <v/>
      </c>
      <c r="AE118" s="367">
        <f t="shared" si="55"/>
        <v>0</v>
      </c>
      <c r="AF118" s="338"/>
      <c r="AG118" s="337"/>
      <c r="AH118" s="335"/>
      <c r="AI118" s="161">
        <f t="shared" si="56"/>
        <v>0</v>
      </c>
      <c r="AJ118" s="162">
        <f t="shared" si="41"/>
        <v>0</v>
      </c>
      <c r="AK118" s="163">
        <f t="shared" si="57"/>
        <v>0</v>
      </c>
      <c r="AL118" s="164">
        <f t="shared" si="58"/>
        <v>0</v>
      </c>
      <c r="AM118" s="164">
        <f t="shared" si="59"/>
        <v>0</v>
      </c>
      <c r="AN118" s="164">
        <f t="shared" si="60"/>
        <v>0</v>
      </c>
      <c r="AO118" s="164">
        <f t="shared" si="61"/>
        <v>0</v>
      </c>
      <c r="AP118" s="541" t="str">
        <f t="shared" si="64"/>
        <v xml:space="preserve"> </v>
      </c>
      <c r="AQ118" s="544" t="str">
        <f t="shared" si="62"/>
        <v xml:space="preserve"> </v>
      </c>
      <c r="AR118" s="544" t="str">
        <f t="shared" si="65"/>
        <v xml:space="preserve"> </v>
      </c>
      <c r="AS118" s="544" t="str">
        <f t="shared" si="66"/>
        <v xml:space="preserve"> </v>
      </c>
      <c r="AT118" s="544" t="str">
        <f t="shared" si="67"/>
        <v xml:space="preserve"> </v>
      </c>
      <c r="AU118" s="544" t="str">
        <f t="shared" si="68"/>
        <v xml:space="preserve"> </v>
      </c>
      <c r="AV118" s="545" t="str">
        <f t="shared" si="69"/>
        <v xml:space="preserve"> </v>
      </c>
      <c r="AW118" s="195" t="str">
        <f t="shared" si="42"/>
        <v/>
      </c>
      <c r="AX118" s="165" t="str">
        <f t="shared" si="43"/>
        <v/>
      </c>
      <c r="AY118" s="192" t="str">
        <f t="shared" si="44"/>
        <v/>
      </c>
      <c r="AZ118" s="183" t="str">
        <f t="shared" si="45"/>
        <v/>
      </c>
      <c r="BA118" s="173" t="str">
        <f t="shared" si="46"/>
        <v/>
      </c>
      <c r="BB118" s="174" t="str">
        <f t="shared" si="47"/>
        <v/>
      </c>
      <c r="BC118" s="186" t="str">
        <f t="shared" si="70"/>
        <v/>
      </c>
      <c r="BD118" s="174" t="str">
        <f t="shared" si="48"/>
        <v/>
      </c>
      <c r="BE118" s="200" t="str">
        <f t="shared" si="49"/>
        <v/>
      </c>
      <c r="BF118" s="174" t="str">
        <f t="shared" si="50"/>
        <v/>
      </c>
      <c r="BG118" s="186" t="str">
        <f t="shared" si="51"/>
        <v/>
      </c>
      <c r="BH118" s="175" t="str">
        <f t="shared" si="52"/>
        <v/>
      </c>
      <c r="BI118" s="560"/>
      <c r="BJ118" s="57" t="s">
        <v>2970</v>
      </c>
      <c r="BK118" s="57" t="s">
        <v>2971</v>
      </c>
      <c r="BP118" s="57" t="s">
        <v>1258</v>
      </c>
      <c r="BQ118" s="57" t="s">
        <v>1259</v>
      </c>
      <c r="BT118" s="57"/>
      <c r="BV118" s="57" t="s">
        <v>1260</v>
      </c>
      <c r="BW118" s="57"/>
      <c r="BX118" s="57" t="s">
        <v>1172</v>
      </c>
      <c r="BY118" s="57" t="s">
        <v>1261</v>
      </c>
      <c r="CA118" s="57" t="s">
        <v>1262</v>
      </c>
      <c r="CC118" s="57" t="s">
        <v>1263</v>
      </c>
    </row>
    <row r="119" spans="1:81" ht="18.75" x14ac:dyDescent="0.3">
      <c r="A119" s="220"/>
      <c r="B119" s="221"/>
      <c r="C119" s="213">
        <v>112</v>
      </c>
      <c r="D119" s="206"/>
      <c r="E119" s="18"/>
      <c r="F119" s="17"/>
      <c r="G119" s="134"/>
      <c r="H119" s="135"/>
      <c r="I119" s="141"/>
      <c r="J119" s="25"/>
      <c r="K119" s="145"/>
      <c r="L119" s="28"/>
      <c r="M119" s="394"/>
      <c r="N119" s="158" t="str">
        <f t="shared" si="53"/>
        <v/>
      </c>
      <c r="O119" s="27"/>
      <c r="P119" s="27"/>
      <c r="Q119" s="27"/>
      <c r="R119" s="27"/>
      <c r="S119" s="27"/>
      <c r="T119" s="28"/>
      <c r="U119" s="29"/>
      <c r="V119" s="32"/>
      <c r="W119" s="317"/>
      <c r="X119" s="318"/>
      <c r="Y119" s="160">
        <f t="shared" si="39"/>
        <v>0</v>
      </c>
      <c r="Z119" s="159">
        <f t="shared" si="54"/>
        <v>0</v>
      </c>
      <c r="AA119" s="326"/>
      <c r="AB119" s="399">
        <f t="shared" si="63"/>
        <v>0</v>
      </c>
      <c r="AC119" s="370"/>
      <c r="AD119" s="225" t="str">
        <f t="shared" si="40"/>
        <v/>
      </c>
      <c r="AE119" s="367">
        <f t="shared" si="55"/>
        <v>0</v>
      </c>
      <c r="AF119" s="338"/>
      <c r="AG119" s="337"/>
      <c r="AH119" s="335"/>
      <c r="AI119" s="161">
        <f t="shared" si="56"/>
        <v>0</v>
      </c>
      <c r="AJ119" s="162">
        <f t="shared" si="41"/>
        <v>0</v>
      </c>
      <c r="AK119" s="163">
        <f t="shared" si="57"/>
        <v>0</v>
      </c>
      <c r="AL119" s="164">
        <f t="shared" si="58"/>
        <v>0</v>
      </c>
      <c r="AM119" s="164">
        <f t="shared" si="59"/>
        <v>0</v>
      </c>
      <c r="AN119" s="164">
        <f t="shared" si="60"/>
        <v>0</v>
      </c>
      <c r="AO119" s="164">
        <f t="shared" si="61"/>
        <v>0</v>
      </c>
      <c r="AP119" s="541" t="str">
        <f t="shared" si="64"/>
        <v xml:space="preserve"> </v>
      </c>
      <c r="AQ119" s="544" t="str">
        <f t="shared" si="62"/>
        <v xml:space="preserve"> </v>
      </c>
      <c r="AR119" s="544" t="str">
        <f t="shared" si="65"/>
        <v xml:space="preserve"> </v>
      </c>
      <c r="AS119" s="544" t="str">
        <f t="shared" si="66"/>
        <v xml:space="preserve"> </v>
      </c>
      <c r="AT119" s="544" t="str">
        <f t="shared" si="67"/>
        <v xml:space="preserve"> </v>
      </c>
      <c r="AU119" s="544" t="str">
        <f t="shared" si="68"/>
        <v xml:space="preserve"> </v>
      </c>
      <c r="AV119" s="545" t="str">
        <f t="shared" si="69"/>
        <v xml:space="preserve"> </v>
      </c>
      <c r="AW119" s="195" t="str">
        <f t="shared" si="42"/>
        <v/>
      </c>
      <c r="AX119" s="165" t="str">
        <f t="shared" si="43"/>
        <v/>
      </c>
      <c r="AY119" s="192" t="str">
        <f t="shared" si="44"/>
        <v/>
      </c>
      <c r="AZ119" s="183" t="str">
        <f t="shared" si="45"/>
        <v/>
      </c>
      <c r="BA119" s="173" t="str">
        <f t="shared" si="46"/>
        <v/>
      </c>
      <c r="BB119" s="174" t="str">
        <f t="shared" si="47"/>
        <v/>
      </c>
      <c r="BC119" s="186" t="str">
        <f t="shared" si="70"/>
        <v/>
      </c>
      <c r="BD119" s="174" t="str">
        <f t="shared" si="48"/>
        <v/>
      </c>
      <c r="BE119" s="200" t="str">
        <f t="shared" si="49"/>
        <v/>
      </c>
      <c r="BF119" s="174" t="str">
        <f t="shared" si="50"/>
        <v/>
      </c>
      <c r="BG119" s="186" t="str">
        <f t="shared" si="51"/>
        <v/>
      </c>
      <c r="BH119" s="175" t="str">
        <f t="shared" si="52"/>
        <v/>
      </c>
      <c r="BI119" s="560"/>
      <c r="BJ119" s="57" t="s">
        <v>2972</v>
      </c>
      <c r="BK119" s="57" t="s">
        <v>2973</v>
      </c>
      <c r="BP119" s="57" t="s">
        <v>1264</v>
      </c>
      <c r="BQ119" s="57" t="s">
        <v>1265</v>
      </c>
      <c r="BT119" s="57"/>
      <c r="BV119" s="57" t="s">
        <v>1266</v>
      </c>
      <c r="BW119" s="57"/>
      <c r="BX119" s="57" t="s">
        <v>1267</v>
      </c>
      <c r="BY119" s="57" t="s">
        <v>1268</v>
      </c>
      <c r="CA119" s="57" t="s">
        <v>1269</v>
      </c>
      <c r="CC119" s="57" t="s">
        <v>1270</v>
      </c>
    </row>
    <row r="120" spans="1:81" ht="18.75" x14ac:dyDescent="0.3">
      <c r="A120" s="220"/>
      <c r="B120" s="221"/>
      <c r="C120" s="213">
        <v>113</v>
      </c>
      <c r="D120" s="204"/>
      <c r="E120" s="16"/>
      <c r="F120" s="17"/>
      <c r="G120" s="134"/>
      <c r="H120" s="135"/>
      <c r="I120" s="141"/>
      <c r="J120" s="25"/>
      <c r="K120" s="145"/>
      <c r="L120" s="28"/>
      <c r="M120" s="394"/>
      <c r="N120" s="158" t="str">
        <f t="shared" si="53"/>
        <v/>
      </c>
      <c r="O120" s="27"/>
      <c r="P120" s="27"/>
      <c r="Q120" s="27"/>
      <c r="R120" s="27"/>
      <c r="S120" s="27"/>
      <c r="T120" s="28"/>
      <c r="U120" s="29"/>
      <c r="V120" s="32"/>
      <c r="W120" s="317"/>
      <c r="X120" s="318"/>
      <c r="Y120" s="160">
        <f t="shared" si="39"/>
        <v>0</v>
      </c>
      <c r="Z120" s="159">
        <f t="shared" si="54"/>
        <v>0</v>
      </c>
      <c r="AA120" s="326"/>
      <c r="AB120" s="399">
        <f t="shared" si="63"/>
        <v>0</v>
      </c>
      <c r="AC120" s="370"/>
      <c r="AD120" s="225" t="str">
        <f t="shared" si="40"/>
        <v/>
      </c>
      <c r="AE120" s="367">
        <f t="shared" si="55"/>
        <v>0</v>
      </c>
      <c r="AF120" s="338"/>
      <c r="AG120" s="337"/>
      <c r="AH120" s="335"/>
      <c r="AI120" s="161">
        <f t="shared" si="56"/>
        <v>0</v>
      </c>
      <c r="AJ120" s="162">
        <f t="shared" si="41"/>
        <v>0</v>
      </c>
      <c r="AK120" s="163">
        <f t="shared" si="57"/>
        <v>0</v>
      </c>
      <c r="AL120" s="164">
        <f t="shared" si="58"/>
        <v>0</v>
      </c>
      <c r="AM120" s="164">
        <f t="shared" si="59"/>
        <v>0</v>
      </c>
      <c r="AN120" s="164">
        <f t="shared" si="60"/>
        <v>0</v>
      </c>
      <c r="AO120" s="164">
        <f t="shared" si="61"/>
        <v>0</v>
      </c>
      <c r="AP120" s="541" t="str">
        <f t="shared" si="64"/>
        <v xml:space="preserve"> </v>
      </c>
      <c r="AQ120" s="544" t="str">
        <f t="shared" si="62"/>
        <v xml:space="preserve"> </v>
      </c>
      <c r="AR120" s="544" t="str">
        <f t="shared" si="65"/>
        <v xml:space="preserve"> </v>
      </c>
      <c r="AS120" s="544" t="str">
        <f t="shared" si="66"/>
        <v xml:space="preserve"> </v>
      </c>
      <c r="AT120" s="544" t="str">
        <f t="shared" si="67"/>
        <v xml:space="preserve"> </v>
      </c>
      <c r="AU120" s="544" t="str">
        <f t="shared" si="68"/>
        <v xml:space="preserve"> </v>
      </c>
      <c r="AV120" s="545" t="str">
        <f t="shared" si="69"/>
        <v xml:space="preserve"> </v>
      </c>
      <c r="AW120" s="195" t="str">
        <f t="shared" si="42"/>
        <v/>
      </c>
      <c r="AX120" s="165" t="str">
        <f t="shared" si="43"/>
        <v/>
      </c>
      <c r="AY120" s="192" t="str">
        <f t="shared" si="44"/>
        <v/>
      </c>
      <c r="AZ120" s="183" t="str">
        <f t="shared" si="45"/>
        <v/>
      </c>
      <c r="BA120" s="173" t="str">
        <f t="shared" si="46"/>
        <v/>
      </c>
      <c r="BB120" s="174" t="str">
        <f t="shared" si="47"/>
        <v/>
      </c>
      <c r="BC120" s="186" t="str">
        <f t="shared" si="70"/>
        <v/>
      </c>
      <c r="BD120" s="174" t="str">
        <f t="shared" si="48"/>
        <v/>
      </c>
      <c r="BE120" s="200" t="str">
        <f t="shared" si="49"/>
        <v/>
      </c>
      <c r="BF120" s="174" t="str">
        <f t="shared" si="50"/>
        <v/>
      </c>
      <c r="BG120" s="186" t="str">
        <f t="shared" si="51"/>
        <v/>
      </c>
      <c r="BH120" s="175" t="str">
        <f t="shared" si="52"/>
        <v/>
      </c>
      <c r="BI120" s="560"/>
      <c r="BJ120" s="57" t="s">
        <v>2974</v>
      </c>
      <c r="BK120" s="57" t="s">
        <v>2975</v>
      </c>
      <c r="BP120" s="57" t="s">
        <v>1271</v>
      </c>
      <c r="BQ120" s="57" t="s">
        <v>1272</v>
      </c>
      <c r="BT120" s="57"/>
      <c r="BV120" s="57" t="s">
        <v>1273</v>
      </c>
      <c r="BW120" s="57"/>
      <c r="BX120" s="57" t="s">
        <v>1274</v>
      </c>
      <c r="BY120" s="57" t="s">
        <v>1275</v>
      </c>
      <c r="CA120" s="57" t="s">
        <v>1276</v>
      </c>
      <c r="CC120" s="57" t="s">
        <v>1277</v>
      </c>
    </row>
    <row r="121" spans="1:81" ht="18.75" x14ac:dyDescent="0.3">
      <c r="A121" s="220"/>
      <c r="B121" s="221"/>
      <c r="C121" s="212">
        <v>114</v>
      </c>
      <c r="D121" s="204"/>
      <c r="E121" s="16"/>
      <c r="F121" s="17"/>
      <c r="G121" s="134"/>
      <c r="H121" s="135"/>
      <c r="I121" s="141"/>
      <c r="J121" s="25"/>
      <c r="K121" s="145"/>
      <c r="L121" s="28"/>
      <c r="M121" s="394"/>
      <c r="N121" s="158" t="str">
        <f t="shared" si="53"/>
        <v/>
      </c>
      <c r="O121" s="27"/>
      <c r="P121" s="27"/>
      <c r="Q121" s="27"/>
      <c r="R121" s="27"/>
      <c r="S121" s="27"/>
      <c r="T121" s="28"/>
      <c r="U121" s="29"/>
      <c r="V121" s="32"/>
      <c r="W121" s="317"/>
      <c r="X121" s="318"/>
      <c r="Y121" s="160">
        <f t="shared" si="39"/>
        <v>0</v>
      </c>
      <c r="Z121" s="159">
        <f t="shared" si="54"/>
        <v>0</v>
      </c>
      <c r="AA121" s="326"/>
      <c r="AB121" s="399">
        <f t="shared" si="63"/>
        <v>0</v>
      </c>
      <c r="AC121" s="370"/>
      <c r="AD121" s="225" t="str">
        <f t="shared" si="40"/>
        <v/>
      </c>
      <c r="AE121" s="367">
        <f t="shared" si="55"/>
        <v>0</v>
      </c>
      <c r="AF121" s="338"/>
      <c r="AG121" s="337"/>
      <c r="AH121" s="335"/>
      <c r="AI121" s="161">
        <f t="shared" si="56"/>
        <v>0</v>
      </c>
      <c r="AJ121" s="162">
        <f t="shared" si="41"/>
        <v>0</v>
      </c>
      <c r="AK121" s="163">
        <f t="shared" si="57"/>
        <v>0</v>
      </c>
      <c r="AL121" s="164">
        <f t="shared" si="58"/>
        <v>0</v>
      </c>
      <c r="AM121" s="164">
        <f t="shared" si="59"/>
        <v>0</v>
      </c>
      <c r="AN121" s="164">
        <f t="shared" si="60"/>
        <v>0</v>
      </c>
      <c r="AO121" s="164">
        <f t="shared" si="61"/>
        <v>0</v>
      </c>
      <c r="AP121" s="541" t="str">
        <f t="shared" si="64"/>
        <v xml:space="preserve"> </v>
      </c>
      <c r="AQ121" s="544" t="str">
        <f t="shared" si="62"/>
        <v xml:space="preserve"> </v>
      </c>
      <c r="AR121" s="544" t="str">
        <f t="shared" si="65"/>
        <v xml:space="preserve"> </v>
      </c>
      <c r="AS121" s="544" t="str">
        <f t="shared" si="66"/>
        <v xml:space="preserve"> </v>
      </c>
      <c r="AT121" s="544" t="str">
        <f t="shared" si="67"/>
        <v xml:space="preserve"> </v>
      </c>
      <c r="AU121" s="544" t="str">
        <f t="shared" si="68"/>
        <v xml:space="preserve"> </v>
      </c>
      <c r="AV121" s="545" t="str">
        <f t="shared" si="69"/>
        <v xml:space="preserve"> </v>
      </c>
      <c r="AW121" s="195" t="str">
        <f t="shared" si="42"/>
        <v/>
      </c>
      <c r="AX121" s="165" t="str">
        <f t="shared" si="43"/>
        <v/>
      </c>
      <c r="AY121" s="192" t="str">
        <f t="shared" si="44"/>
        <v/>
      </c>
      <c r="AZ121" s="183" t="str">
        <f t="shared" si="45"/>
        <v/>
      </c>
      <c r="BA121" s="173" t="str">
        <f t="shared" si="46"/>
        <v/>
      </c>
      <c r="BB121" s="174" t="str">
        <f t="shared" si="47"/>
        <v/>
      </c>
      <c r="BC121" s="186" t="str">
        <f t="shared" si="70"/>
        <v/>
      </c>
      <c r="BD121" s="174" t="str">
        <f t="shared" si="48"/>
        <v/>
      </c>
      <c r="BE121" s="200" t="str">
        <f t="shared" si="49"/>
        <v/>
      </c>
      <c r="BF121" s="174" t="str">
        <f t="shared" si="50"/>
        <v/>
      </c>
      <c r="BG121" s="186" t="str">
        <f t="shared" si="51"/>
        <v/>
      </c>
      <c r="BH121" s="175" t="str">
        <f t="shared" si="52"/>
        <v/>
      </c>
      <c r="BI121" s="560"/>
      <c r="BJ121" s="57" t="s">
        <v>2976</v>
      </c>
      <c r="BK121" s="57" t="s">
        <v>2977</v>
      </c>
      <c r="BP121" s="57" t="s">
        <v>1278</v>
      </c>
      <c r="BQ121" s="57" t="s">
        <v>1279</v>
      </c>
      <c r="BT121" s="57"/>
      <c r="BV121" s="57" t="s">
        <v>1280</v>
      </c>
      <c r="BW121" s="57"/>
      <c r="BX121" s="57" t="s">
        <v>357</v>
      </c>
      <c r="BY121" s="57" t="s">
        <v>1281</v>
      </c>
      <c r="CA121" s="57" t="s">
        <v>1282</v>
      </c>
      <c r="CC121" s="57" t="s">
        <v>1257</v>
      </c>
    </row>
    <row r="122" spans="1:81" ht="18.75" x14ac:dyDescent="0.3">
      <c r="A122" s="220"/>
      <c r="B122" s="221"/>
      <c r="C122" s="213">
        <v>115</v>
      </c>
      <c r="D122" s="204"/>
      <c r="E122" s="16"/>
      <c r="F122" s="17"/>
      <c r="G122" s="134"/>
      <c r="H122" s="135"/>
      <c r="I122" s="141"/>
      <c r="J122" s="25"/>
      <c r="K122" s="145"/>
      <c r="L122" s="28"/>
      <c r="M122" s="394"/>
      <c r="N122" s="158" t="str">
        <f t="shared" si="53"/>
        <v/>
      </c>
      <c r="O122" s="27"/>
      <c r="P122" s="27"/>
      <c r="Q122" s="27"/>
      <c r="R122" s="27"/>
      <c r="S122" s="27"/>
      <c r="T122" s="28"/>
      <c r="U122" s="29"/>
      <c r="V122" s="32"/>
      <c r="W122" s="317"/>
      <c r="X122" s="318"/>
      <c r="Y122" s="160">
        <f t="shared" si="39"/>
        <v>0</v>
      </c>
      <c r="Z122" s="159">
        <f t="shared" si="54"/>
        <v>0</v>
      </c>
      <c r="AA122" s="326"/>
      <c r="AB122" s="399">
        <f t="shared" si="63"/>
        <v>0</v>
      </c>
      <c r="AC122" s="370"/>
      <c r="AD122" s="225" t="str">
        <f t="shared" si="40"/>
        <v/>
      </c>
      <c r="AE122" s="367">
        <f t="shared" si="55"/>
        <v>0</v>
      </c>
      <c r="AF122" s="338"/>
      <c r="AG122" s="337"/>
      <c r="AH122" s="335"/>
      <c r="AI122" s="161">
        <f t="shared" si="56"/>
        <v>0</v>
      </c>
      <c r="AJ122" s="162">
        <f t="shared" si="41"/>
        <v>0</v>
      </c>
      <c r="AK122" s="163">
        <f t="shared" si="57"/>
        <v>0</v>
      </c>
      <c r="AL122" s="164">
        <f t="shared" si="58"/>
        <v>0</v>
      </c>
      <c r="AM122" s="164">
        <f t="shared" si="59"/>
        <v>0</v>
      </c>
      <c r="AN122" s="164">
        <f t="shared" si="60"/>
        <v>0</v>
      </c>
      <c r="AO122" s="164">
        <f t="shared" si="61"/>
        <v>0</v>
      </c>
      <c r="AP122" s="541" t="str">
        <f t="shared" si="64"/>
        <v xml:space="preserve"> </v>
      </c>
      <c r="AQ122" s="544" t="str">
        <f t="shared" si="62"/>
        <v xml:space="preserve"> </v>
      </c>
      <c r="AR122" s="544" t="str">
        <f t="shared" si="65"/>
        <v xml:space="preserve"> </v>
      </c>
      <c r="AS122" s="544" t="str">
        <f t="shared" si="66"/>
        <v xml:space="preserve"> </v>
      </c>
      <c r="AT122" s="544" t="str">
        <f t="shared" si="67"/>
        <v xml:space="preserve"> </v>
      </c>
      <c r="AU122" s="544" t="str">
        <f t="shared" si="68"/>
        <v xml:space="preserve"> </v>
      </c>
      <c r="AV122" s="545" t="str">
        <f t="shared" si="69"/>
        <v xml:space="preserve"> </v>
      </c>
      <c r="AW122" s="195" t="str">
        <f t="shared" si="42"/>
        <v/>
      </c>
      <c r="AX122" s="165" t="str">
        <f t="shared" si="43"/>
        <v/>
      </c>
      <c r="AY122" s="192" t="str">
        <f t="shared" si="44"/>
        <v/>
      </c>
      <c r="AZ122" s="183" t="str">
        <f t="shared" si="45"/>
        <v/>
      </c>
      <c r="BA122" s="173" t="str">
        <f t="shared" si="46"/>
        <v/>
      </c>
      <c r="BB122" s="174" t="str">
        <f t="shared" si="47"/>
        <v/>
      </c>
      <c r="BC122" s="186" t="str">
        <f t="shared" si="70"/>
        <v/>
      </c>
      <c r="BD122" s="174" t="str">
        <f t="shared" si="48"/>
        <v/>
      </c>
      <c r="BE122" s="200" t="str">
        <f t="shared" si="49"/>
        <v/>
      </c>
      <c r="BF122" s="174" t="str">
        <f t="shared" si="50"/>
        <v/>
      </c>
      <c r="BG122" s="186" t="str">
        <f t="shared" si="51"/>
        <v/>
      </c>
      <c r="BH122" s="175" t="str">
        <f t="shared" si="52"/>
        <v/>
      </c>
      <c r="BI122" s="560"/>
      <c r="BJ122" s="57" t="s">
        <v>2978</v>
      </c>
      <c r="BK122" s="57" t="s">
        <v>2979</v>
      </c>
      <c r="BP122" s="57" t="s">
        <v>1283</v>
      </c>
      <c r="BQ122" s="57" t="s">
        <v>1284</v>
      </c>
      <c r="BT122" s="57"/>
      <c r="BV122" s="57" t="s">
        <v>1285</v>
      </c>
      <c r="BW122" s="57"/>
      <c r="BX122" s="57" t="s">
        <v>1286</v>
      </c>
      <c r="BY122" s="57" t="s">
        <v>1287</v>
      </c>
      <c r="CA122" s="57" t="s">
        <v>1288</v>
      </c>
      <c r="CC122" s="57" t="s">
        <v>1289</v>
      </c>
    </row>
    <row r="123" spans="1:81" ht="18.75" x14ac:dyDescent="0.3">
      <c r="A123" s="220"/>
      <c r="B123" s="221"/>
      <c r="C123" s="212">
        <v>116</v>
      </c>
      <c r="D123" s="206"/>
      <c r="E123" s="18"/>
      <c r="F123" s="17"/>
      <c r="G123" s="134"/>
      <c r="H123" s="135"/>
      <c r="I123" s="141"/>
      <c r="J123" s="25"/>
      <c r="K123" s="145"/>
      <c r="L123" s="28"/>
      <c r="M123" s="394"/>
      <c r="N123" s="158" t="str">
        <f t="shared" si="53"/>
        <v/>
      </c>
      <c r="O123" s="27"/>
      <c r="P123" s="27"/>
      <c r="Q123" s="27"/>
      <c r="R123" s="27"/>
      <c r="S123" s="27"/>
      <c r="T123" s="28"/>
      <c r="U123" s="29"/>
      <c r="V123" s="32"/>
      <c r="W123" s="317"/>
      <c r="X123" s="318"/>
      <c r="Y123" s="160">
        <f t="shared" si="39"/>
        <v>0</v>
      </c>
      <c r="Z123" s="159">
        <f t="shared" si="54"/>
        <v>0</v>
      </c>
      <c r="AA123" s="326"/>
      <c r="AB123" s="399">
        <f t="shared" si="63"/>
        <v>0</v>
      </c>
      <c r="AC123" s="370"/>
      <c r="AD123" s="225" t="str">
        <f t="shared" si="40"/>
        <v/>
      </c>
      <c r="AE123" s="367">
        <f t="shared" si="55"/>
        <v>0</v>
      </c>
      <c r="AF123" s="338"/>
      <c r="AG123" s="337"/>
      <c r="AH123" s="335"/>
      <c r="AI123" s="161">
        <f t="shared" si="56"/>
        <v>0</v>
      </c>
      <c r="AJ123" s="162">
        <f t="shared" si="41"/>
        <v>0</v>
      </c>
      <c r="AK123" s="163">
        <f t="shared" si="57"/>
        <v>0</v>
      </c>
      <c r="AL123" s="164">
        <f t="shared" si="58"/>
        <v>0</v>
      </c>
      <c r="AM123" s="164">
        <f t="shared" si="59"/>
        <v>0</v>
      </c>
      <c r="AN123" s="164">
        <f t="shared" si="60"/>
        <v>0</v>
      </c>
      <c r="AO123" s="164">
        <f t="shared" si="61"/>
        <v>0</v>
      </c>
      <c r="AP123" s="541" t="str">
        <f t="shared" si="64"/>
        <v xml:space="preserve"> </v>
      </c>
      <c r="AQ123" s="544" t="str">
        <f t="shared" si="62"/>
        <v xml:space="preserve"> </v>
      </c>
      <c r="AR123" s="544" t="str">
        <f t="shared" si="65"/>
        <v xml:space="preserve"> </v>
      </c>
      <c r="AS123" s="544" t="str">
        <f t="shared" si="66"/>
        <v xml:space="preserve"> </v>
      </c>
      <c r="AT123" s="544" t="str">
        <f t="shared" si="67"/>
        <v xml:space="preserve"> </v>
      </c>
      <c r="AU123" s="544" t="str">
        <f t="shared" si="68"/>
        <v xml:space="preserve"> </v>
      </c>
      <c r="AV123" s="545" t="str">
        <f t="shared" si="69"/>
        <v xml:space="preserve"> </v>
      </c>
      <c r="AW123" s="195" t="str">
        <f t="shared" si="42"/>
        <v/>
      </c>
      <c r="AX123" s="165" t="str">
        <f t="shared" si="43"/>
        <v/>
      </c>
      <c r="AY123" s="192" t="str">
        <f t="shared" si="44"/>
        <v/>
      </c>
      <c r="AZ123" s="183" t="str">
        <f t="shared" si="45"/>
        <v/>
      </c>
      <c r="BA123" s="173" t="str">
        <f t="shared" si="46"/>
        <v/>
      </c>
      <c r="BB123" s="174" t="str">
        <f t="shared" si="47"/>
        <v/>
      </c>
      <c r="BC123" s="186" t="str">
        <f t="shared" si="70"/>
        <v/>
      </c>
      <c r="BD123" s="174" t="str">
        <f t="shared" si="48"/>
        <v/>
      </c>
      <c r="BE123" s="200" t="str">
        <f t="shared" si="49"/>
        <v/>
      </c>
      <c r="BF123" s="174" t="str">
        <f t="shared" si="50"/>
        <v/>
      </c>
      <c r="BG123" s="186" t="str">
        <f t="shared" si="51"/>
        <v/>
      </c>
      <c r="BH123" s="175" t="str">
        <f t="shared" si="52"/>
        <v/>
      </c>
      <c r="BI123" s="560"/>
      <c r="BJ123" s="57" t="s">
        <v>2980</v>
      </c>
      <c r="BK123" s="57" t="s">
        <v>2981</v>
      </c>
      <c r="BP123" s="57" t="s">
        <v>1290</v>
      </c>
      <c r="BQ123" s="57" t="s">
        <v>1291</v>
      </c>
      <c r="BT123" s="57"/>
      <c r="BV123" s="57" t="s">
        <v>1292</v>
      </c>
      <c r="BW123" s="57"/>
      <c r="BX123" s="57" t="s">
        <v>1293</v>
      </c>
      <c r="BY123" s="57" t="s">
        <v>1294</v>
      </c>
      <c r="CA123" s="57" t="s">
        <v>1295</v>
      </c>
      <c r="CC123" s="57" t="s">
        <v>1296</v>
      </c>
    </row>
    <row r="124" spans="1:81" ht="18.75" x14ac:dyDescent="0.3">
      <c r="A124" s="220"/>
      <c r="B124" s="221"/>
      <c r="C124" s="213">
        <v>117</v>
      </c>
      <c r="D124" s="204"/>
      <c r="E124" s="16"/>
      <c r="F124" s="17"/>
      <c r="G124" s="134"/>
      <c r="H124" s="135"/>
      <c r="I124" s="141"/>
      <c r="J124" s="25"/>
      <c r="K124" s="145"/>
      <c r="L124" s="28"/>
      <c r="M124" s="394"/>
      <c r="N124" s="158" t="str">
        <f t="shared" si="53"/>
        <v/>
      </c>
      <c r="O124" s="27"/>
      <c r="P124" s="27"/>
      <c r="Q124" s="27"/>
      <c r="R124" s="27"/>
      <c r="S124" s="27"/>
      <c r="T124" s="28"/>
      <c r="U124" s="29"/>
      <c r="V124" s="32"/>
      <c r="W124" s="317"/>
      <c r="X124" s="318"/>
      <c r="Y124" s="160">
        <f t="shared" si="39"/>
        <v>0</v>
      </c>
      <c r="Z124" s="159">
        <f t="shared" si="54"/>
        <v>0</v>
      </c>
      <c r="AA124" s="326"/>
      <c r="AB124" s="399">
        <f t="shared" si="63"/>
        <v>0</v>
      </c>
      <c r="AC124" s="370"/>
      <c r="AD124" s="225" t="str">
        <f t="shared" si="40"/>
        <v/>
      </c>
      <c r="AE124" s="367">
        <f t="shared" si="55"/>
        <v>0</v>
      </c>
      <c r="AF124" s="338"/>
      <c r="AG124" s="337"/>
      <c r="AH124" s="335"/>
      <c r="AI124" s="161">
        <f t="shared" si="56"/>
        <v>0</v>
      </c>
      <c r="AJ124" s="162">
        <f t="shared" si="41"/>
        <v>0</v>
      </c>
      <c r="AK124" s="163">
        <f t="shared" si="57"/>
        <v>0</v>
      </c>
      <c r="AL124" s="164">
        <f t="shared" si="58"/>
        <v>0</v>
      </c>
      <c r="AM124" s="164">
        <f t="shared" si="59"/>
        <v>0</v>
      </c>
      <c r="AN124" s="164">
        <f t="shared" si="60"/>
        <v>0</v>
      </c>
      <c r="AO124" s="164">
        <f t="shared" si="61"/>
        <v>0</v>
      </c>
      <c r="AP124" s="541" t="str">
        <f t="shared" si="64"/>
        <v xml:space="preserve"> </v>
      </c>
      <c r="AQ124" s="544" t="str">
        <f t="shared" si="62"/>
        <v xml:space="preserve"> </v>
      </c>
      <c r="AR124" s="544" t="str">
        <f t="shared" si="65"/>
        <v xml:space="preserve"> </v>
      </c>
      <c r="AS124" s="544" t="str">
        <f t="shared" si="66"/>
        <v xml:space="preserve"> </v>
      </c>
      <c r="AT124" s="544" t="str">
        <f t="shared" si="67"/>
        <v xml:space="preserve"> </v>
      </c>
      <c r="AU124" s="544" t="str">
        <f t="shared" si="68"/>
        <v xml:space="preserve"> </v>
      </c>
      <c r="AV124" s="545" t="str">
        <f t="shared" si="69"/>
        <v xml:space="preserve"> </v>
      </c>
      <c r="AW124" s="195" t="str">
        <f t="shared" si="42"/>
        <v/>
      </c>
      <c r="AX124" s="165" t="str">
        <f t="shared" si="43"/>
        <v/>
      </c>
      <c r="AY124" s="192" t="str">
        <f t="shared" si="44"/>
        <v/>
      </c>
      <c r="AZ124" s="183" t="str">
        <f t="shared" si="45"/>
        <v/>
      </c>
      <c r="BA124" s="173" t="str">
        <f t="shared" si="46"/>
        <v/>
      </c>
      <c r="BB124" s="174" t="str">
        <f t="shared" si="47"/>
        <v/>
      </c>
      <c r="BC124" s="186" t="str">
        <f t="shared" si="70"/>
        <v/>
      </c>
      <c r="BD124" s="174" t="str">
        <f t="shared" si="48"/>
        <v/>
      </c>
      <c r="BE124" s="200" t="str">
        <f t="shared" si="49"/>
        <v/>
      </c>
      <c r="BF124" s="174" t="str">
        <f t="shared" si="50"/>
        <v/>
      </c>
      <c r="BG124" s="186" t="str">
        <f t="shared" si="51"/>
        <v/>
      </c>
      <c r="BH124" s="175" t="str">
        <f t="shared" si="52"/>
        <v/>
      </c>
      <c r="BI124" s="560"/>
      <c r="BJ124" s="57" t="s">
        <v>2982</v>
      </c>
      <c r="BK124" s="57" t="s">
        <v>2983</v>
      </c>
      <c r="BP124" s="57" t="s">
        <v>1297</v>
      </c>
      <c r="BQ124" s="57" t="s">
        <v>1298</v>
      </c>
      <c r="BT124" s="57"/>
      <c r="BV124" s="57" t="s">
        <v>1299</v>
      </c>
      <c r="BW124" s="57"/>
      <c r="BX124" s="57" t="s">
        <v>1300</v>
      </c>
      <c r="BY124" s="57" t="s">
        <v>1301</v>
      </c>
      <c r="CA124" s="57" t="s">
        <v>1302</v>
      </c>
      <c r="CC124" s="57" t="s">
        <v>1303</v>
      </c>
    </row>
    <row r="125" spans="1:81" ht="18.75" x14ac:dyDescent="0.3">
      <c r="A125" s="220"/>
      <c r="B125" s="221"/>
      <c r="C125" s="213">
        <v>118</v>
      </c>
      <c r="D125" s="204"/>
      <c r="E125" s="16"/>
      <c r="F125" s="17"/>
      <c r="G125" s="134"/>
      <c r="H125" s="135"/>
      <c r="I125" s="141"/>
      <c r="J125" s="25"/>
      <c r="K125" s="145"/>
      <c r="L125" s="28"/>
      <c r="M125" s="394"/>
      <c r="N125" s="158" t="str">
        <f t="shared" si="53"/>
        <v/>
      </c>
      <c r="O125" s="27"/>
      <c r="P125" s="27"/>
      <c r="Q125" s="27"/>
      <c r="R125" s="27"/>
      <c r="S125" s="27"/>
      <c r="T125" s="28"/>
      <c r="U125" s="29"/>
      <c r="V125" s="32"/>
      <c r="W125" s="317"/>
      <c r="X125" s="318"/>
      <c r="Y125" s="160">
        <f t="shared" si="39"/>
        <v>0</v>
      </c>
      <c r="Z125" s="159">
        <f t="shared" si="54"/>
        <v>0</v>
      </c>
      <c r="AA125" s="326"/>
      <c r="AB125" s="399">
        <f t="shared" si="63"/>
        <v>0</v>
      </c>
      <c r="AC125" s="370"/>
      <c r="AD125" s="225" t="str">
        <f t="shared" si="40"/>
        <v/>
      </c>
      <c r="AE125" s="367">
        <f t="shared" si="55"/>
        <v>0</v>
      </c>
      <c r="AF125" s="338"/>
      <c r="AG125" s="337"/>
      <c r="AH125" s="335"/>
      <c r="AI125" s="161">
        <f t="shared" si="56"/>
        <v>0</v>
      </c>
      <c r="AJ125" s="162">
        <f t="shared" si="41"/>
        <v>0</v>
      </c>
      <c r="AK125" s="163">
        <f t="shared" si="57"/>
        <v>0</v>
      </c>
      <c r="AL125" s="164">
        <f t="shared" si="58"/>
        <v>0</v>
      </c>
      <c r="AM125" s="164">
        <f t="shared" si="59"/>
        <v>0</v>
      </c>
      <c r="AN125" s="164">
        <f t="shared" si="60"/>
        <v>0</v>
      </c>
      <c r="AO125" s="164">
        <f t="shared" si="61"/>
        <v>0</v>
      </c>
      <c r="AP125" s="541" t="str">
        <f t="shared" si="64"/>
        <v xml:space="preserve"> </v>
      </c>
      <c r="AQ125" s="544" t="str">
        <f t="shared" si="62"/>
        <v xml:space="preserve"> </v>
      </c>
      <c r="AR125" s="544" t="str">
        <f t="shared" si="65"/>
        <v xml:space="preserve"> </v>
      </c>
      <c r="AS125" s="544" t="str">
        <f t="shared" si="66"/>
        <v xml:space="preserve"> </v>
      </c>
      <c r="AT125" s="544" t="str">
        <f t="shared" si="67"/>
        <v xml:space="preserve"> </v>
      </c>
      <c r="AU125" s="544" t="str">
        <f t="shared" si="68"/>
        <v xml:space="preserve"> </v>
      </c>
      <c r="AV125" s="545" t="str">
        <f t="shared" si="69"/>
        <v xml:space="preserve"> </v>
      </c>
      <c r="AW125" s="195" t="str">
        <f t="shared" si="42"/>
        <v/>
      </c>
      <c r="AX125" s="165" t="str">
        <f t="shared" si="43"/>
        <v/>
      </c>
      <c r="AY125" s="192" t="str">
        <f t="shared" si="44"/>
        <v/>
      </c>
      <c r="AZ125" s="183" t="str">
        <f t="shared" si="45"/>
        <v/>
      </c>
      <c r="BA125" s="173" t="str">
        <f t="shared" si="46"/>
        <v/>
      </c>
      <c r="BB125" s="174" t="str">
        <f t="shared" si="47"/>
        <v/>
      </c>
      <c r="BC125" s="186" t="str">
        <f t="shared" si="70"/>
        <v/>
      </c>
      <c r="BD125" s="174" t="str">
        <f t="shared" si="48"/>
        <v/>
      </c>
      <c r="BE125" s="200" t="str">
        <f t="shared" si="49"/>
        <v/>
      </c>
      <c r="BF125" s="174" t="str">
        <f t="shared" si="50"/>
        <v/>
      </c>
      <c r="BG125" s="186" t="str">
        <f t="shared" si="51"/>
        <v/>
      </c>
      <c r="BH125" s="175" t="str">
        <f t="shared" si="52"/>
        <v/>
      </c>
      <c r="BI125" s="560"/>
      <c r="BJ125" s="57" t="s">
        <v>2984</v>
      </c>
      <c r="BK125" s="57" t="s">
        <v>2985</v>
      </c>
      <c r="BP125" s="57" t="s">
        <v>1304</v>
      </c>
      <c r="BQ125" s="57" t="s">
        <v>1305</v>
      </c>
      <c r="BT125" s="57"/>
      <c r="BV125" s="57" t="s">
        <v>1306</v>
      </c>
      <c r="BW125" s="57"/>
      <c r="BX125" s="57" t="s">
        <v>1307</v>
      </c>
      <c r="BY125" s="57" t="s">
        <v>1308</v>
      </c>
      <c r="CA125" s="57" t="s">
        <v>1309</v>
      </c>
      <c r="CC125" s="57" t="s">
        <v>1310</v>
      </c>
    </row>
    <row r="126" spans="1:81" ht="18.75" x14ac:dyDescent="0.3">
      <c r="A126" s="220"/>
      <c r="B126" s="221"/>
      <c r="C126" s="212">
        <v>119</v>
      </c>
      <c r="D126" s="204"/>
      <c r="E126" s="16"/>
      <c r="F126" s="17"/>
      <c r="G126" s="134"/>
      <c r="H126" s="135"/>
      <c r="I126" s="141"/>
      <c r="J126" s="25"/>
      <c r="K126" s="145"/>
      <c r="L126" s="28"/>
      <c r="M126" s="394"/>
      <c r="N126" s="158" t="str">
        <f t="shared" si="53"/>
        <v/>
      </c>
      <c r="O126" s="27"/>
      <c r="P126" s="27"/>
      <c r="Q126" s="27"/>
      <c r="R126" s="27"/>
      <c r="S126" s="27"/>
      <c r="T126" s="28"/>
      <c r="U126" s="29"/>
      <c r="V126" s="32"/>
      <c r="W126" s="317"/>
      <c r="X126" s="318"/>
      <c r="Y126" s="160">
        <f t="shared" si="39"/>
        <v>0</v>
      </c>
      <c r="Z126" s="159">
        <f t="shared" si="54"/>
        <v>0</v>
      </c>
      <c r="AA126" s="326"/>
      <c r="AB126" s="399">
        <f t="shared" si="63"/>
        <v>0</v>
      </c>
      <c r="AC126" s="370"/>
      <c r="AD126" s="225" t="str">
        <f t="shared" si="40"/>
        <v/>
      </c>
      <c r="AE126" s="367">
        <f t="shared" si="55"/>
        <v>0</v>
      </c>
      <c r="AF126" s="338"/>
      <c r="AG126" s="337"/>
      <c r="AH126" s="335"/>
      <c r="AI126" s="161">
        <f t="shared" si="56"/>
        <v>0</v>
      </c>
      <c r="AJ126" s="162">
        <f t="shared" si="41"/>
        <v>0</v>
      </c>
      <c r="AK126" s="163">
        <f t="shared" si="57"/>
        <v>0</v>
      </c>
      <c r="AL126" s="164">
        <f t="shared" si="58"/>
        <v>0</v>
      </c>
      <c r="AM126" s="164">
        <f t="shared" si="59"/>
        <v>0</v>
      </c>
      <c r="AN126" s="164">
        <f t="shared" si="60"/>
        <v>0</v>
      </c>
      <c r="AO126" s="164">
        <f t="shared" si="61"/>
        <v>0</v>
      </c>
      <c r="AP126" s="541" t="str">
        <f t="shared" si="64"/>
        <v xml:space="preserve"> </v>
      </c>
      <c r="AQ126" s="544" t="str">
        <f t="shared" si="62"/>
        <v xml:space="preserve"> </v>
      </c>
      <c r="AR126" s="544" t="str">
        <f t="shared" si="65"/>
        <v xml:space="preserve"> </v>
      </c>
      <c r="AS126" s="544" t="str">
        <f t="shared" si="66"/>
        <v xml:space="preserve"> </v>
      </c>
      <c r="AT126" s="544" t="str">
        <f t="shared" si="67"/>
        <v xml:space="preserve"> </v>
      </c>
      <c r="AU126" s="544" t="str">
        <f t="shared" si="68"/>
        <v xml:space="preserve"> </v>
      </c>
      <c r="AV126" s="545" t="str">
        <f t="shared" si="69"/>
        <v xml:space="preserve"> </v>
      </c>
      <c r="AW126" s="195" t="str">
        <f t="shared" si="42"/>
        <v/>
      </c>
      <c r="AX126" s="165" t="str">
        <f t="shared" si="43"/>
        <v/>
      </c>
      <c r="AY126" s="192" t="str">
        <f t="shared" si="44"/>
        <v/>
      </c>
      <c r="AZ126" s="183" t="str">
        <f t="shared" si="45"/>
        <v/>
      </c>
      <c r="BA126" s="173" t="str">
        <f t="shared" si="46"/>
        <v/>
      </c>
      <c r="BB126" s="174" t="str">
        <f t="shared" si="47"/>
        <v/>
      </c>
      <c r="BC126" s="186" t="str">
        <f t="shared" si="70"/>
        <v/>
      </c>
      <c r="BD126" s="174" t="str">
        <f t="shared" si="48"/>
        <v/>
      </c>
      <c r="BE126" s="200" t="str">
        <f t="shared" si="49"/>
        <v/>
      </c>
      <c r="BF126" s="174" t="str">
        <f t="shared" si="50"/>
        <v/>
      </c>
      <c r="BG126" s="186" t="str">
        <f t="shared" si="51"/>
        <v/>
      </c>
      <c r="BH126" s="175" t="str">
        <f t="shared" si="52"/>
        <v/>
      </c>
      <c r="BI126" s="560"/>
      <c r="BJ126" s="57" t="s">
        <v>2986</v>
      </c>
      <c r="BK126" s="57" t="s">
        <v>2987</v>
      </c>
      <c r="BP126" s="57" t="s">
        <v>1311</v>
      </c>
      <c r="BQ126" s="57" t="s">
        <v>1312</v>
      </c>
      <c r="BT126" s="57"/>
      <c r="BV126" s="57" t="s">
        <v>1313</v>
      </c>
      <c r="BW126" s="57"/>
      <c r="BX126" s="57" t="s">
        <v>1314</v>
      </c>
      <c r="BY126" s="57" t="s">
        <v>1315</v>
      </c>
      <c r="CA126" s="57" t="s">
        <v>1316</v>
      </c>
      <c r="CC126" s="57" t="s">
        <v>1317</v>
      </c>
    </row>
    <row r="127" spans="1:81" ht="18.75" x14ac:dyDescent="0.3">
      <c r="A127" s="220"/>
      <c r="B127" s="221"/>
      <c r="C127" s="213">
        <v>120</v>
      </c>
      <c r="D127" s="206"/>
      <c r="E127" s="18"/>
      <c r="F127" s="17"/>
      <c r="G127" s="134"/>
      <c r="H127" s="135"/>
      <c r="I127" s="141"/>
      <c r="J127" s="25"/>
      <c r="K127" s="145"/>
      <c r="L127" s="28"/>
      <c r="M127" s="394"/>
      <c r="N127" s="158" t="str">
        <f t="shared" si="53"/>
        <v/>
      </c>
      <c r="O127" s="27"/>
      <c r="P127" s="27"/>
      <c r="Q127" s="27"/>
      <c r="R127" s="27"/>
      <c r="S127" s="27"/>
      <c r="T127" s="28"/>
      <c r="U127" s="29"/>
      <c r="V127" s="32"/>
      <c r="W127" s="317"/>
      <c r="X127" s="318"/>
      <c r="Y127" s="160">
        <f t="shared" si="39"/>
        <v>0</v>
      </c>
      <c r="Z127" s="159">
        <f t="shared" si="54"/>
        <v>0</v>
      </c>
      <c r="AA127" s="326"/>
      <c r="AB127" s="399">
        <f t="shared" si="63"/>
        <v>0</v>
      </c>
      <c r="AC127" s="370"/>
      <c r="AD127" s="225" t="str">
        <f t="shared" si="40"/>
        <v/>
      </c>
      <c r="AE127" s="367">
        <f t="shared" si="55"/>
        <v>0</v>
      </c>
      <c r="AF127" s="338"/>
      <c r="AG127" s="337"/>
      <c r="AH127" s="335"/>
      <c r="AI127" s="161">
        <f t="shared" si="56"/>
        <v>0</v>
      </c>
      <c r="AJ127" s="162">
        <f t="shared" si="41"/>
        <v>0</v>
      </c>
      <c r="AK127" s="163">
        <f t="shared" si="57"/>
        <v>0</v>
      </c>
      <c r="AL127" s="164">
        <f t="shared" si="58"/>
        <v>0</v>
      </c>
      <c r="AM127" s="164">
        <f t="shared" si="59"/>
        <v>0</v>
      </c>
      <c r="AN127" s="164">
        <f t="shared" si="60"/>
        <v>0</v>
      </c>
      <c r="AO127" s="164">
        <f t="shared" si="61"/>
        <v>0</v>
      </c>
      <c r="AP127" s="541" t="str">
        <f t="shared" si="64"/>
        <v xml:space="preserve"> </v>
      </c>
      <c r="AQ127" s="544" t="str">
        <f t="shared" si="62"/>
        <v xml:space="preserve"> </v>
      </c>
      <c r="AR127" s="544" t="str">
        <f t="shared" si="65"/>
        <v xml:space="preserve"> </v>
      </c>
      <c r="AS127" s="544" t="str">
        <f t="shared" si="66"/>
        <v xml:space="preserve"> </v>
      </c>
      <c r="AT127" s="544" t="str">
        <f t="shared" si="67"/>
        <v xml:space="preserve"> </v>
      </c>
      <c r="AU127" s="544" t="str">
        <f t="shared" si="68"/>
        <v xml:space="preserve"> </v>
      </c>
      <c r="AV127" s="545" t="str">
        <f t="shared" si="69"/>
        <v xml:space="preserve"> </v>
      </c>
      <c r="AW127" s="195" t="str">
        <f t="shared" si="42"/>
        <v/>
      </c>
      <c r="AX127" s="165" t="str">
        <f t="shared" si="43"/>
        <v/>
      </c>
      <c r="AY127" s="192" t="str">
        <f t="shared" si="44"/>
        <v/>
      </c>
      <c r="AZ127" s="183" t="str">
        <f t="shared" si="45"/>
        <v/>
      </c>
      <c r="BA127" s="173" t="str">
        <f t="shared" si="46"/>
        <v/>
      </c>
      <c r="BB127" s="174" t="str">
        <f t="shared" si="47"/>
        <v/>
      </c>
      <c r="BC127" s="186" t="str">
        <f t="shared" si="70"/>
        <v/>
      </c>
      <c r="BD127" s="174" t="str">
        <f t="shared" si="48"/>
        <v/>
      </c>
      <c r="BE127" s="200" t="str">
        <f t="shared" si="49"/>
        <v/>
      </c>
      <c r="BF127" s="174" t="str">
        <f t="shared" si="50"/>
        <v/>
      </c>
      <c r="BG127" s="186" t="str">
        <f t="shared" si="51"/>
        <v/>
      </c>
      <c r="BH127" s="175" t="str">
        <f t="shared" si="52"/>
        <v/>
      </c>
      <c r="BI127" s="560"/>
      <c r="BJ127" s="57" t="s">
        <v>2988</v>
      </c>
      <c r="BK127" s="57" t="s">
        <v>2989</v>
      </c>
      <c r="BP127" s="57" t="s">
        <v>1318</v>
      </c>
      <c r="BQ127" s="57" t="s">
        <v>1319</v>
      </c>
      <c r="BT127" s="57"/>
      <c r="BV127" s="57" t="s">
        <v>1320</v>
      </c>
      <c r="BW127" s="57"/>
      <c r="BX127" s="57" t="s">
        <v>792</v>
      </c>
      <c r="BY127" s="57" t="s">
        <v>1321</v>
      </c>
      <c r="CA127" s="57" t="s">
        <v>1322</v>
      </c>
      <c r="CC127" s="57" t="s">
        <v>1323</v>
      </c>
    </row>
    <row r="128" spans="1:81" ht="18.75" x14ac:dyDescent="0.3">
      <c r="A128" s="220"/>
      <c r="B128" s="221"/>
      <c r="C128" s="212">
        <v>121</v>
      </c>
      <c r="D128" s="204"/>
      <c r="E128" s="16"/>
      <c r="F128" s="17"/>
      <c r="G128" s="134"/>
      <c r="H128" s="135"/>
      <c r="I128" s="141"/>
      <c r="J128" s="25"/>
      <c r="K128" s="145"/>
      <c r="L128" s="28"/>
      <c r="M128" s="394"/>
      <c r="N128" s="158" t="str">
        <f t="shared" si="53"/>
        <v/>
      </c>
      <c r="O128" s="27"/>
      <c r="P128" s="27"/>
      <c r="Q128" s="27"/>
      <c r="R128" s="27"/>
      <c r="S128" s="27"/>
      <c r="T128" s="28"/>
      <c r="U128" s="29"/>
      <c r="V128" s="32"/>
      <c r="W128" s="317"/>
      <c r="X128" s="318"/>
      <c r="Y128" s="160">
        <f t="shared" si="39"/>
        <v>0</v>
      </c>
      <c r="Z128" s="159">
        <f t="shared" si="54"/>
        <v>0</v>
      </c>
      <c r="AA128" s="326"/>
      <c r="AB128" s="399">
        <f t="shared" si="63"/>
        <v>0</v>
      </c>
      <c r="AC128" s="370"/>
      <c r="AD128" s="225" t="str">
        <f t="shared" si="40"/>
        <v/>
      </c>
      <c r="AE128" s="367">
        <f t="shared" si="55"/>
        <v>0</v>
      </c>
      <c r="AF128" s="338"/>
      <c r="AG128" s="337"/>
      <c r="AH128" s="335"/>
      <c r="AI128" s="161">
        <f t="shared" si="56"/>
        <v>0</v>
      </c>
      <c r="AJ128" s="162">
        <f t="shared" si="41"/>
        <v>0</v>
      </c>
      <c r="AK128" s="163">
        <f t="shared" si="57"/>
        <v>0</v>
      </c>
      <c r="AL128" s="164">
        <f t="shared" si="58"/>
        <v>0</v>
      </c>
      <c r="AM128" s="164">
        <f t="shared" si="59"/>
        <v>0</v>
      </c>
      <c r="AN128" s="164">
        <f t="shared" si="60"/>
        <v>0</v>
      </c>
      <c r="AO128" s="164">
        <f t="shared" si="61"/>
        <v>0</v>
      </c>
      <c r="AP128" s="541" t="str">
        <f t="shared" si="64"/>
        <v xml:space="preserve"> </v>
      </c>
      <c r="AQ128" s="544" t="str">
        <f t="shared" si="62"/>
        <v xml:space="preserve"> </v>
      </c>
      <c r="AR128" s="544" t="str">
        <f t="shared" si="65"/>
        <v xml:space="preserve"> </v>
      </c>
      <c r="AS128" s="544" t="str">
        <f t="shared" si="66"/>
        <v xml:space="preserve"> </v>
      </c>
      <c r="AT128" s="544" t="str">
        <f t="shared" si="67"/>
        <v xml:space="preserve"> </v>
      </c>
      <c r="AU128" s="544" t="str">
        <f t="shared" si="68"/>
        <v xml:space="preserve"> </v>
      </c>
      <c r="AV128" s="545" t="str">
        <f t="shared" si="69"/>
        <v xml:space="preserve"> </v>
      </c>
      <c r="AW128" s="195" t="str">
        <f t="shared" si="42"/>
        <v/>
      </c>
      <c r="AX128" s="165" t="str">
        <f t="shared" si="43"/>
        <v/>
      </c>
      <c r="AY128" s="192" t="str">
        <f t="shared" si="44"/>
        <v/>
      </c>
      <c r="AZ128" s="183" t="str">
        <f t="shared" si="45"/>
        <v/>
      </c>
      <c r="BA128" s="173" t="str">
        <f t="shared" si="46"/>
        <v/>
      </c>
      <c r="BB128" s="174" t="str">
        <f t="shared" si="47"/>
        <v/>
      </c>
      <c r="BC128" s="186" t="str">
        <f t="shared" si="70"/>
        <v/>
      </c>
      <c r="BD128" s="174" t="str">
        <f t="shared" si="48"/>
        <v/>
      </c>
      <c r="BE128" s="200" t="str">
        <f t="shared" si="49"/>
        <v/>
      </c>
      <c r="BF128" s="174" t="str">
        <f t="shared" si="50"/>
        <v/>
      </c>
      <c r="BG128" s="186" t="str">
        <f t="shared" si="51"/>
        <v/>
      </c>
      <c r="BH128" s="175" t="str">
        <f t="shared" si="52"/>
        <v/>
      </c>
      <c r="BI128" s="560"/>
      <c r="BJ128" s="57" t="s">
        <v>2990</v>
      </c>
      <c r="BK128" s="57" t="s">
        <v>2991</v>
      </c>
      <c r="BP128" s="57" t="s">
        <v>1324</v>
      </c>
      <c r="BQ128" s="57" t="s">
        <v>1121</v>
      </c>
      <c r="BT128" s="57"/>
      <c r="BV128" s="57" t="s">
        <v>1325</v>
      </c>
      <c r="BW128" s="57"/>
      <c r="BX128" s="57" t="s">
        <v>1326</v>
      </c>
      <c r="BY128" s="57" t="s">
        <v>1327</v>
      </c>
      <c r="CA128" s="57" t="s">
        <v>1328</v>
      </c>
      <c r="CC128" s="57" t="s">
        <v>1303</v>
      </c>
    </row>
    <row r="129" spans="1:81" ht="18.75" x14ac:dyDescent="0.3">
      <c r="A129" s="220"/>
      <c r="B129" s="221"/>
      <c r="C129" s="213">
        <v>122</v>
      </c>
      <c r="D129" s="204"/>
      <c r="E129" s="16"/>
      <c r="F129" s="17"/>
      <c r="G129" s="134"/>
      <c r="H129" s="135"/>
      <c r="I129" s="141"/>
      <c r="J129" s="25"/>
      <c r="K129" s="145"/>
      <c r="L129" s="28"/>
      <c r="M129" s="394"/>
      <c r="N129" s="158" t="str">
        <f t="shared" si="53"/>
        <v/>
      </c>
      <c r="O129" s="27"/>
      <c r="P129" s="27"/>
      <c r="Q129" s="27"/>
      <c r="R129" s="27"/>
      <c r="S129" s="27"/>
      <c r="T129" s="28"/>
      <c r="U129" s="29"/>
      <c r="V129" s="32"/>
      <c r="W129" s="317"/>
      <c r="X129" s="318"/>
      <c r="Y129" s="160">
        <f t="shared" si="39"/>
        <v>0</v>
      </c>
      <c r="Z129" s="159">
        <f t="shared" si="54"/>
        <v>0</v>
      </c>
      <c r="AA129" s="326"/>
      <c r="AB129" s="399">
        <f t="shared" si="63"/>
        <v>0</v>
      </c>
      <c r="AC129" s="370"/>
      <c r="AD129" s="225" t="str">
        <f t="shared" si="40"/>
        <v/>
      </c>
      <c r="AE129" s="367">
        <f t="shared" si="55"/>
        <v>0</v>
      </c>
      <c r="AF129" s="338"/>
      <c r="AG129" s="337"/>
      <c r="AH129" s="335"/>
      <c r="AI129" s="161">
        <f t="shared" si="56"/>
        <v>0</v>
      </c>
      <c r="AJ129" s="162">
        <f t="shared" si="41"/>
        <v>0</v>
      </c>
      <c r="AK129" s="163">
        <f t="shared" si="57"/>
        <v>0</v>
      </c>
      <c r="AL129" s="164">
        <f t="shared" si="58"/>
        <v>0</v>
      </c>
      <c r="AM129" s="164">
        <f t="shared" si="59"/>
        <v>0</v>
      </c>
      <c r="AN129" s="164">
        <f t="shared" si="60"/>
        <v>0</v>
      </c>
      <c r="AO129" s="164">
        <f t="shared" si="61"/>
        <v>0</v>
      </c>
      <c r="AP129" s="541" t="str">
        <f t="shared" si="64"/>
        <v xml:space="preserve"> </v>
      </c>
      <c r="AQ129" s="544" t="str">
        <f t="shared" si="62"/>
        <v xml:space="preserve"> </v>
      </c>
      <c r="AR129" s="544" t="str">
        <f t="shared" si="65"/>
        <v xml:space="preserve"> </v>
      </c>
      <c r="AS129" s="544" t="str">
        <f t="shared" si="66"/>
        <v xml:space="preserve"> </v>
      </c>
      <c r="AT129" s="544" t="str">
        <f t="shared" si="67"/>
        <v xml:space="preserve"> </v>
      </c>
      <c r="AU129" s="544" t="str">
        <f t="shared" si="68"/>
        <v xml:space="preserve"> </v>
      </c>
      <c r="AV129" s="545" t="str">
        <f t="shared" si="69"/>
        <v xml:space="preserve"> </v>
      </c>
      <c r="AW129" s="195" t="str">
        <f t="shared" si="42"/>
        <v/>
      </c>
      <c r="AX129" s="165" t="str">
        <f t="shared" si="43"/>
        <v/>
      </c>
      <c r="AY129" s="192" t="str">
        <f t="shared" si="44"/>
        <v/>
      </c>
      <c r="AZ129" s="183" t="str">
        <f t="shared" si="45"/>
        <v/>
      </c>
      <c r="BA129" s="173" t="str">
        <f t="shared" si="46"/>
        <v/>
      </c>
      <c r="BB129" s="174" t="str">
        <f t="shared" si="47"/>
        <v/>
      </c>
      <c r="BC129" s="186" t="str">
        <f t="shared" si="70"/>
        <v/>
      </c>
      <c r="BD129" s="174" t="str">
        <f t="shared" si="48"/>
        <v/>
      </c>
      <c r="BE129" s="200" t="str">
        <f t="shared" si="49"/>
        <v/>
      </c>
      <c r="BF129" s="174" t="str">
        <f t="shared" si="50"/>
        <v/>
      </c>
      <c r="BG129" s="186" t="str">
        <f t="shared" si="51"/>
        <v/>
      </c>
      <c r="BH129" s="175" t="str">
        <f t="shared" si="52"/>
        <v/>
      </c>
      <c r="BI129" s="560"/>
      <c r="BJ129" s="57" t="s">
        <v>2992</v>
      </c>
      <c r="BK129" s="57" t="s">
        <v>2993</v>
      </c>
      <c r="BP129" s="57" t="s">
        <v>1329</v>
      </c>
      <c r="BQ129" s="57" t="s">
        <v>1330</v>
      </c>
      <c r="BT129" s="57"/>
      <c r="BV129" s="57" t="s">
        <v>1331</v>
      </c>
      <c r="BW129" s="57"/>
      <c r="BX129" s="57" t="s">
        <v>357</v>
      </c>
      <c r="BY129" s="57" t="s">
        <v>1332</v>
      </c>
      <c r="CA129" s="57" t="s">
        <v>1333</v>
      </c>
      <c r="CC129" s="57" t="s">
        <v>1334</v>
      </c>
    </row>
    <row r="130" spans="1:81" ht="18.75" x14ac:dyDescent="0.3">
      <c r="A130" s="220"/>
      <c r="B130" s="221"/>
      <c r="C130" s="213">
        <v>123</v>
      </c>
      <c r="D130" s="204"/>
      <c r="E130" s="16"/>
      <c r="F130" s="17"/>
      <c r="G130" s="134"/>
      <c r="H130" s="135"/>
      <c r="I130" s="141"/>
      <c r="J130" s="25"/>
      <c r="K130" s="145"/>
      <c r="L130" s="28"/>
      <c r="M130" s="394"/>
      <c r="N130" s="158" t="str">
        <f t="shared" si="53"/>
        <v/>
      </c>
      <c r="O130" s="27"/>
      <c r="P130" s="27"/>
      <c r="Q130" s="27"/>
      <c r="R130" s="27"/>
      <c r="S130" s="27"/>
      <c r="T130" s="28"/>
      <c r="U130" s="29"/>
      <c r="V130" s="32"/>
      <c r="W130" s="317"/>
      <c r="X130" s="318"/>
      <c r="Y130" s="160">
        <f t="shared" si="39"/>
        <v>0</v>
      </c>
      <c r="Z130" s="159">
        <f t="shared" si="54"/>
        <v>0</v>
      </c>
      <c r="AA130" s="326"/>
      <c r="AB130" s="399">
        <f t="shared" si="63"/>
        <v>0</v>
      </c>
      <c r="AC130" s="370"/>
      <c r="AD130" s="225" t="str">
        <f t="shared" si="40"/>
        <v/>
      </c>
      <c r="AE130" s="367">
        <f t="shared" si="55"/>
        <v>0</v>
      </c>
      <c r="AF130" s="338"/>
      <c r="AG130" s="337"/>
      <c r="AH130" s="335"/>
      <c r="AI130" s="161">
        <f t="shared" si="56"/>
        <v>0</v>
      </c>
      <c r="AJ130" s="162">
        <f t="shared" si="41"/>
        <v>0</v>
      </c>
      <c r="AK130" s="163">
        <f t="shared" si="57"/>
        <v>0</v>
      </c>
      <c r="AL130" s="164">
        <f t="shared" si="58"/>
        <v>0</v>
      </c>
      <c r="AM130" s="164">
        <f t="shared" si="59"/>
        <v>0</v>
      </c>
      <c r="AN130" s="164">
        <f t="shared" si="60"/>
        <v>0</v>
      </c>
      <c r="AO130" s="164">
        <f t="shared" si="61"/>
        <v>0</v>
      </c>
      <c r="AP130" s="541" t="str">
        <f t="shared" si="64"/>
        <v xml:space="preserve"> </v>
      </c>
      <c r="AQ130" s="544" t="str">
        <f t="shared" si="62"/>
        <v xml:space="preserve"> </v>
      </c>
      <c r="AR130" s="544" t="str">
        <f t="shared" si="65"/>
        <v xml:space="preserve"> </v>
      </c>
      <c r="AS130" s="544" t="str">
        <f t="shared" si="66"/>
        <v xml:space="preserve"> </v>
      </c>
      <c r="AT130" s="544" t="str">
        <f t="shared" si="67"/>
        <v xml:space="preserve"> </v>
      </c>
      <c r="AU130" s="544" t="str">
        <f t="shared" si="68"/>
        <v xml:space="preserve"> </v>
      </c>
      <c r="AV130" s="545" t="str">
        <f t="shared" si="69"/>
        <v xml:space="preserve"> </v>
      </c>
      <c r="AW130" s="195" t="str">
        <f t="shared" si="42"/>
        <v/>
      </c>
      <c r="AX130" s="165" t="str">
        <f t="shared" si="43"/>
        <v/>
      </c>
      <c r="AY130" s="192" t="str">
        <f t="shared" si="44"/>
        <v/>
      </c>
      <c r="AZ130" s="183" t="str">
        <f t="shared" si="45"/>
        <v/>
      </c>
      <c r="BA130" s="173" t="str">
        <f t="shared" si="46"/>
        <v/>
      </c>
      <c r="BB130" s="174" t="str">
        <f t="shared" si="47"/>
        <v/>
      </c>
      <c r="BC130" s="186" t="str">
        <f t="shared" si="70"/>
        <v/>
      </c>
      <c r="BD130" s="174" t="str">
        <f t="shared" si="48"/>
        <v/>
      </c>
      <c r="BE130" s="200" t="str">
        <f t="shared" si="49"/>
        <v/>
      </c>
      <c r="BF130" s="174" t="str">
        <f t="shared" si="50"/>
        <v/>
      </c>
      <c r="BG130" s="186" t="str">
        <f t="shared" si="51"/>
        <v/>
      </c>
      <c r="BH130" s="175" t="str">
        <f t="shared" si="52"/>
        <v/>
      </c>
      <c r="BI130" s="560"/>
      <c r="BJ130" s="57" t="s">
        <v>2994</v>
      </c>
      <c r="BK130" s="57" t="s">
        <v>2995</v>
      </c>
      <c r="BP130" s="57" t="s">
        <v>1335</v>
      </c>
      <c r="BQ130" s="57" t="s">
        <v>1336</v>
      </c>
      <c r="BT130" s="57"/>
      <c r="BV130" s="57" t="s">
        <v>1337</v>
      </c>
      <c r="BW130" s="57"/>
      <c r="BX130" s="57" t="s">
        <v>1338</v>
      </c>
      <c r="BY130" s="57" t="s">
        <v>1339</v>
      </c>
      <c r="CA130" s="57" t="s">
        <v>1340</v>
      </c>
      <c r="CC130" s="57" t="s">
        <v>1341</v>
      </c>
    </row>
    <row r="131" spans="1:81" ht="18.75" x14ac:dyDescent="0.3">
      <c r="A131" s="220"/>
      <c r="B131" s="221"/>
      <c r="C131" s="212">
        <v>124</v>
      </c>
      <c r="D131" s="206"/>
      <c r="E131" s="18"/>
      <c r="F131" s="17"/>
      <c r="G131" s="134"/>
      <c r="H131" s="135"/>
      <c r="I131" s="141"/>
      <c r="J131" s="25"/>
      <c r="K131" s="145"/>
      <c r="L131" s="28"/>
      <c r="M131" s="394"/>
      <c r="N131" s="158" t="str">
        <f t="shared" si="53"/>
        <v/>
      </c>
      <c r="O131" s="27"/>
      <c r="P131" s="27"/>
      <c r="Q131" s="27"/>
      <c r="R131" s="27"/>
      <c r="S131" s="27"/>
      <c r="T131" s="28"/>
      <c r="U131" s="29"/>
      <c r="V131" s="32"/>
      <c r="W131" s="317"/>
      <c r="X131" s="318"/>
      <c r="Y131" s="160">
        <f t="shared" si="39"/>
        <v>0</v>
      </c>
      <c r="Z131" s="159">
        <f t="shared" si="54"/>
        <v>0</v>
      </c>
      <c r="AA131" s="326"/>
      <c r="AB131" s="399">
        <f t="shared" si="63"/>
        <v>0</v>
      </c>
      <c r="AC131" s="370"/>
      <c r="AD131" s="225" t="str">
        <f t="shared" si="40"/>
        <v/>
      </c>
      <c r="AE131" s="367">
        <f t="shared" si="55"/>
        <v>0</v>
      </c>
      <c r="AF131" s="338"/>
      <c r="AG131" s="337"/>
      <c r="AH131" s="335"/>
      <c r="AI131" s="161">
        <f t="shared" si="56"/>
        <v>0</v>
      </c>
      <c r="AJ131" s="162">
        <f t="shared" si="41"/>
        <v>0</v>
      </c>
      <c r="AK131" s="163">
        <f t="shared" si="57"/>
        <v>0</v>
      </c>
      <c r="AL131" s="164">
        <f t="shared" si="58"/>
        <v>0</v>
      </c>
      <c r="AM131" s="164">
        <f t="shared" si="59"/>
        <v>0</v>
      </c>
      <c r="AN131" s="164">
        <f t="shared" si="60"/>
        <v>0</v>
      </c>
      <c r="AO131" s="164">
        <f t="shared" si="61"/>
        <v>0</v>
      </c>
      <c r="AP131" s="541" t="str">
        <f t="shared" si="64"/>
        <v xml:space="preserve"> </v>
      </c>
      <c r="AQ131" s="544" t="str">
        <f t="shared" si="62"/>
        <v xml:space="preserve"> </v>
      </c>
      <c r="AR131" s="544" t="str">
        <f t="shared" si="65"/>
        <v xml:space="preserve"> </v>
      </c>
      <c r="AS131" s="544" t="str">
        <f t="shared" si="66"/>
        <v xml:space="preserve"> </v>
      </c>
      <c r="AT131" s="544" t="str">
        <f t="shared" si="67"/>
        <v xml:space="preserve"> </v>
      </c>
      <c r="AU131" s="544" t="str">
        <f t="shared" si="68"/>
        <v xml:space="preserve"> </v>
      </c>
      <c r="AV131" s="545" t="str">
        <f t="shared" si="69"/>
        <v xml:space="preserve"> </v>
      </c>
      <c r="AW131" s="195" t="str">
        <f t="shared" si="42"/>
        <v/>
      </c>
      <c r="AX131" s="165" t="str">
        <f t="shared" si="43"/>
        <v/>
      </c>
      <c r="AY131" s="192" t="str">
        <f t="shared" si="44"/>
        <v/>
      </c>
      <c r="AZ131" s="183" t="str">
        <f t="shared" si="45"/>
        <v/>
      </c>
      <c r="BA131" s="173" t="str">
        <f t="shared" si="46"/>
        <v/>
      </c>
      <c r="BB131" s="174" t="str">
        <f t="shared" si="47"/>
        <v/>
      </c>
      <c r="BC131" s="186" t="str">
        <f t="shared" si="70"/>
        <v/>
      </c>
      <c r="BD131" s="174" t="str">
        <f t="shared" si="48"/>
        <v/>
      </c>
      <c r="BE131" s="200" t="str">
        <f t="shared" si="49"/>
        <v/>
      </c>
      <c r="BF131" s="174" t="str">
        <f t="shared" si="50"/>
        <v/>
      </c>
      <c r="BG131" s="186" t="str">
        <f t="shared" si="51"/>
        <v/>
      </c>
      <c r="BH131" s="175" t="str">
        <f t="shared" si="52"/>
        <v/>
      </c>
      <c r="BI131" s="560"/>
      <c r="BJ131" s="57" t="s">
        <v>2996</v>
      </c>
      <c r="BK131" s="57" t="s">
        <v>2997</v>
      </c>
      <c r="BP131" s="57" t="s">
        <v>1342</v>
      </c>
      <c r="BQ131" s="57" t="s">
        <v>1343</v>
      </c>
      <c r="BT131" s="57"/>
      <c r="BV131" s="57" t="s">
        <v>1344</v>
      </c>
      <c r="BW131" s="57"/>
      <c r="BX131" s="57" t="s">
        <v>1345</v>
      </c>
      <c r="BY131" s="57" t="s">
        <v>1346</v>
      </c>
      <c r="CA131" s="57" t="s">
        <v>1347</v>
      </c>
      <c r="CC131" s="57" t="s">
        <v>1348</v>
      </c>
    </row>
    <row r="132" spans="1:81" ht="18.75" x14ac:dyDescent="0.3">
      <c r="A132" s="220"/>
      <c r="B132" s="221"/>
      <c r="C132" s="213">
        <v>125</v>
      </c>
      <c r="D132" s="204"/>
      <c r="E132" s="16"/>
      <c r="F132" s="17"/>
      <c r="G132" s="134"/>
      <c r="H132" s="135"/>
      <c r="I132" s="141"/>
      <c r="J132" s="25"/>
      <c r="K132" s="145"/>
      <c r="L132" s="28"/>
      <c r="M132" s="394"/>
      <c r="N132" s="158" t="str">
        <f t="shared" si="53"/>
        <v/>
      </c>
      <c r="O132" s="27"/>
      <c r="P132" s="27"/>
      <c r="Q132" s="27"/>
      <c r="R132" s="27"/>
      <c r="S132" s="27"/>
      <c r="T132" s="28"/>
      <c r="U132" s="29"/>
      <c r="V132" s="32"/>
      <c r="W132" s="317"/>
      <c r="X132" s="318"/>
      <c r="Y132" s="160">
        <f t="shared" si="39"/>
        <v>0</v>
      </c>
      <c r="Z132" s="159">
        <f t="shared" si="54"/>
        <v>0</v>
      </c>
      <c r="AA132" s="326"/>
      <c r="AB132" s="399">
        <f t="shared" si="63"/>
        <v>0</v>
      </c>
      <c r="AC132" s="370"/>
      <c r="AD132" s="225" t="str">
        <f t="shared" si="40"/>
        <v/>
      </c>
      <c r="AE132" s="367">
        <f t="shared" si="55"/>
        <v>0</v>
      </c>
      <c r="AF132" s="338"/>
      <c r="AG132" s="337"/>
      <c r="AH132" s="335"/>
      <c r="AI132" s="161">
        <f t="shared" si="56"/>
        <v>0</v>
      </c>
      <c r="AJ132" s="162">
        <f t="shared" si="41"/>
        <v>0</v>
      </c>
      <c r="AK132" s="163">
        <f t="shared" si="57"/>
        <v>0</v>
      </c>
      <c r="AL132" s="164">
        <f t="shared" si="58"/>
        <v>0</v>
      </c>
      <c r="AM132" s="164">
        <f t="shared" si="59"/>
        <v>0</v>
      </c>
      <c r="AN132" s="164">
        <f t="shared" si="60"/>
        <v>0</v>
      </c>
      <c r="AO132" s="164">
        <f t="shared" si="61"/>
        <v>0</v>
      </c>
      <c r="AP132" s="541" t="str">
        <f t="shared" si="64"/>
        <v xml:space="preserve"> </v>
      </c>
      <c r="AQ132" s="544" t="str">
        <f t="shared" si="62"/>
        <v xml:space="preserve"> </v>
      </c>
      <c r="AR132" s="544" t="str">
        <f t="shared" si="65"/>
        <v xml:space="preserve"> </v>
      </c>
      <c r="AS132" s="544" t="str">
        <f t="shared" si="66"/>
        <v xml:space="preserve"> </v>
      </c>
      <c r="AT132" s="544" t="str">
        <f t="shared" si="67"/>
        <v xml:space="preserve"> </v>
      </c>
      <c r="AU132" s="544" t="str">
        <f t="shared" si="68"/>
        <v xml:space="preserve"> </v>
      </c>
      <c r="AV132" s="545" t="str">
        <f t="shared" si="69"/>
        <v xml:space="preserve"> </v>
      </c>
      <c r="AW132" s="195" t="str">
        <f t="shared" si="42"/>
        <v/>
      </c>
      <c r="AX132" s="165" t="str">
        <f t="shared" si="43"/>
        <v/>
      </c>
      <c r="AY132" s="192" t="str">
        <f t="shared" si="44"/>
        <v/>
      </c>
      <c r="AZ132" s="183" t="str">
        <f t="shared" si="45"/>
        <v/>
      </c>
      <c r="BA132" s="173" t="str">
        <f t="shared" si="46"/>
        <v/>
      </c>
      <c r="BB132" s="174" t="str">
        <f t="shared" si="47"/>
        <v/>
      </c>
      <c r="BC132" s="186" t="str">
        <f t="shared" si="70"/>
        <v/>
      </c>
      <c r="BD132" s="174" t="str">
        <f t="shared" si="48"/>
        <v/>
      </c>
      <c r="BE132" s="200" t="str">
        <f t="shared" si="49"/>
        <v/>
      </c>
      <c r="BF132" s="174" t="str">
        <f t="shared" si="50"/>
        <v/>
      </c>
      <c r="BG132" s="186" t="str">
        <f t="shared" si="51"/>
        <v/>
      </c>
      <c r="BH132" s="175" t="str">
        <f t="shared" si="52"/>
        <v/>
      </c>
      <c r="BI132" s="560"/>
      <c r="BJ132" s="57" t="s">
        <v>2998</v>
      </c>
      <c r="BK132" s="57" t="s">
        <v>2999</v>
      </c>
      <c r="BP132" s="57" t="s">
        <v>1349</v>
      </c>
      <c r="BQ132" s="57" t="s">
        <v>1121</v>
      </c>
      <c r="BV132" s="57" t="s">
        <v>1350</v>
      </c>
      <c r="BW132" s="57"/>
      <c r="BX132" s="57" t="s">
        <v>1351</v>
      </c>
      <c r="BY132" s="57" t="s">
        <v>1352</v>
      </c>
      <c r="CA132" s="57" t="s">
        <v>1353</v>
      </c>
      <c r="CC132" s="57" t="s">
        <v>1354</v>
      </c>
    </row>
    <row r="133" spans="1:81" ht="18.75" x14ac:dyDescent="0.3">
      <c r="A133" s="220"/>
      <c r="B133" s="221"/>
      <c r="C133" s="212">
        <v>126</v>
      </c>
      <c r="D133" s="204"/>
      <c r="E133" s="16"/>
      <c r="F133" s="17"/>
      <c r="G133" s="134"/>
      <c r="H133" s="135"/>
      <c r="I133" s="141"/>
      <c r="J133" s="25"/>
      <c r="K133" s="145"/>
      <c r="L133" s="28"/>
      <c r="M133" s="394"/>
      <c r="N133" s="158" t="str">
        <f t="shared" si="53"/>
        <v/>
      </c>
      <c r="O133" s="27"/>
      <c r="P133" s="27"/>
      <c r="Q133" s="27"/>
      <c r="R133" s="27"/>
      <c r="S133" s="27"/>
      <c r="T133" s="28"/>
      <c r="U133" s="29"/>
      <c r="V133" s="32"/>
      <c r="W133" s="317"/>
      <c r="X133" s="318"/>
      <c r="Y133" s="160">
        <f t="shared" si="39"/>
        <v>0</v>
      </c>
      <c r="Z133" s="159">
        <f t="shared" si="54"/>
        <v>0</v>
      </c>
      <c r="AA133" s="326"/>
      <c r="AB133" s="399">
        <f t="shared" si="63"/>
        <v>0</v>
      </c>
      <c r="AC133" s="370"/>
      <c r="AD133" s="225" t="str">
        <f t="shared" si="40"/>
        <v/>
      </c>
      <c r="AE133" s="367">
        <f t="shared" si="55"/>
        <v>0</v>
      </c>
      <c r="AF133" s="338"/>
      <c r="AG133" s="337"/>
      <c r="AH133" s="335"/>
      <c r="AI133" s="161">
        <f t="shared" si="56"/>
        <v>0</v>
      </c>
      <c r="AJ133" s="162">
        <f t="shared" si="41"/>
        <v>0</v>
      </c>
      <c r="AK133" s="163">
        <f t="shared" si="57"/>
        <v>0</v>
      </c>
      <c r="AL133" s="164">
        <f t="shared" si="58"/>
        <v>0</v>
      </c>
      <c r="AM133" s="164">
        <f t="shared" si="59"/>
        <v>0</v>
      </c>
      <c r="AN133" s="164">
        <f t="shared" si="60"/>
        <v>0</v>
      </c>
      <c r="AO133" s="164">
        <f t="shared" si="61"/>
        <v>0</v>
      </c>
      <c r="AP133" s="541" t="str">
        <f t="shared" si="64"/>
        <v xml:space="preserve"> </v>
      </c>
      <c r="AQ133" s="544" t="str">
        <f t="shared" si="62"/>
        <v xml:space="preserve"> </v>
      </c>
      <c r="AR133" s="544" t="str">
        <f t="shared" si="65"/>
        <v xml:space="preserve"> </v>
      </c>
      <c r="AS133" s="544" t="str">
        <f t="shared" si="66"/>
        <v xml:space="preserve"> </v>
      </c>
      <c r="AT133" s="544" t="str">
        <f t="shared" si="67"/>
        <v xml:space="preserve"> </v>
      </c>
      <c r="AU133" s="544" t="str">
        <f t="shared" si="68"/>
        <v xml:space="preserve"> </v>
      </c>
      <c r="AV133" s="545" t="str">
        <f t="shared" si="69"/>
        <v xml:space="preserve"> </v>
      </c>
      <c r="AW133" s="195" t="str">
        <f t="shared" si="42"/>
        <v/>
      </c>
      <c r="AX133" s="165" t="str">
        <f t="shared" si="43"/>
        <v/>
      </c>
      <c r="AY133" s="192" t="str">
        <f t="shared" si="44"/>
        <v/>
      </c>
      <c r="AZ133" s="183" t="str">
        <f t="shared" si="45"/>
        <v/>
      </c>
      <c r="BA133" s="173" t="str">
        <f t="shared" si="46"/>
        <v/>
      </c>
      <c r="BB133" s="174" t="str">
        <f t="shared" si="47"/>
        <v/>
      </c>
      <c r="BC133" s="186" t="str">
        <f t="shared" si="70"/>
        <v/>
      </c>
      <c r="BD133" s="174" t="str">
        <f t="shared" si="48"/>
        <v/>
      </c>
      <c r="BE133" s="200" t="str">
        <f t="shared" si="49"/>
        <v/>
      </c>
      <c r="BF133" s="174" t="str">
        <f t="shared" si="50"/>
        <v/>
      </c>
      <c r="BG133" s="186" t="str">
        <f t="shared" si="51"/>
        <v/>
      </c>
      <c r="BH133" s="175" t="str">
        <f t="shared" si="52"/>
        <v/>
      </c>
      <c r="BI133" s="560"/>
      <c r="BJ133" s="57" t="s">
        <v>3000</v>
      </c>
      <c r="BK133" s="57" t="s">
        <v>3001</v>
      </c>
      <c r="BP133" s="57" t="s">
        <v>1355</v>
      </c>
      <c r="BQ133" s="57" t="s">
        <v>1356</v>
      </c>
      <c r="BV133" s="57" t="s">
        <v>1357</v>
      </c>
      <c r="BW133" s="57"/>
      <c r="BX133" s="57" t="s">
        <v>1358</v>
      </c>
      <c r="BY133" s="57" t="s">
        <v>1359</v>
      </c>
      <c r="CA133" s="57" t="s">
        <v>1360</v>
      </c>
      <c r="CC133" s="57" t="s">
        <v>1361</v>
      </c>
    </row>
    <row r="134" spans="1:81" ht="18.75" x14ac:dyDescent="0.3">
      <c r="A134" s="220"/>
      <c r="B134" s="221"/>
      <c r="C134" s="213">
        <v>127</v>
      </c>
      <c r="D134" s="204"/>
      <c r="E134" s="16"/>
      <c r="F134" s="17"/>
      <c r="G134" s="134"/>
      <c r="H134" s="135"/>
      <c r="I134" s="141"/>
      <c r="J134" s="25"/>
      <c r="K134" s="145"/>
      <c r="L134" s="28"/>
      <c r="M134" s="394"/>
      <c r="N134" s="158" t="str">
        <f t="shared" si="53"/>
        <v/>
      </c>
      <c r="O134" s="27"/>
      <c r="P134" s="27"/>
      <c r="Q134" s="27"/>
      <c r="R134" s="27"/>
      <c r="S134" s="27"/>
      <c r="T134" s="28"/>
      <c r="U134" s="29"/>
      <c r="V134" s="32"/>
      <c r="W134" s="317"/>
      <c r="X134" s="318"/>
      <c r="Y134" s="160">
        <f t="shared" si="39"/>
        <v>0</v>
      </c>
      <c r="Z134" s="159">
        <f t="shared" si="54"/>
        <v>0</v>
      </c>
      <c r="AA134" s="326"/>
      <c r="AB134" s="399">
        <f t="shared" si="63"/>
        <v>0</v>
      </c>
      <c r="AC134" s="370"/>
      <c r="AD134" s="225" t="str">
        <f t="shared" si="40"/>
        <v/>
      </c>
      <c r="AE134" s="367">
        <f t="shared" si="55"/>
        <v>0</v>
      </c>
      <c r="AF134" s="338"/>
      <c r="AG134" s="337"/>
      <c r="AH134" s="335"/>
      <c r="AI134" s="161">
        <f t="shared" si="56"/>
        <v>0</v>
      </c>
      <c r="AJ134" s="162">
        <f t="shared" si="41"/>
        <v>0</v>
      </c>
      <c r="AK134" s="163">
        <f t="shared" si="57"/>
        <v>0</v>
      </c>
      <c r="AL134" s="164">
        <f t="shared" si="58"/>
        <v>0</v>
      </c>
      <c r="AM134" s="164">
        <f t="shared" si="59"/>
        <v>0</v>
      </c>
      <c r="AN134" s="164">
        <f t="shared" si="60"/>
        <v>0</v>
      </c>
      <c r="AO134" s="164">
        <f t="shared" si="61"/>
        <v>0</v>
      </c>
      <c r="AP134" s="541" t="str">
        <f t="shared" si="64"/>
        <v xml:space="preserve"> </v>
      </c>
      <c r="AQ134" s="544" t="str">
        <f t="shared" si="62"/>
        <v xml:space="preserve"> </v>
      </c>
      <c r="AR134" s="544" t="str">
        <f t="shared" si="65"/>
        <v xml:space="preserve"> </v>
      </c>
      <c r="AS134" s="544" t="str">
        <f t="shared" si="66"/>
        <v xml:space="preserve"> </v>
      </c>
      <c r="AT134" s="544" t="str">
        <f t="shared" si="67"/>
        <v xml:space="preserve"> </v>
      </c>
      <c r="AU134" s="544" t="str">
        <f t="shared" si="68"/>
        <v xml:space="preserve"> </v>
      </c>
      <c r="AV134" s="545" t="str">
        <f t="shared" si="69"/>
        <v xml:space="preserve"> </v>
      </c>
      <c r="AW134" s="195" t="str">
        <f t="shared" si="42"/>
        <v/>
      </c>
      <c r="AX134" s="165" t="str">
        <f t="shared" si="43"/>
        <v/>
      </c>
      <c r="AY134" s="192" t="str">
        <f t="shared" si="44"/>
        <v/>
      </c>
      <c r="AZ134" s="183" t="str">
        <f t="shared" si="45"/>
        <v/>
      </c>
      <c r="BA134" s="173" t="str">
        <f t="shared" si="46"/>
        <v/>
      </c>
      <c r="BB134" s="174" t="str">
        <f t="shared" si="47"/>
        <v/>
      </c>
      <c r="BC134" s="186" t="str">
        <f t="shared" si="70"/>
        <v/>
      </c>
      <c r="BD134" s="174" t="str">
        <f t="shared" si="48"/>
        <v/>
      </c>
      <c r="BE134" s="200" t="str">
        <f t="shared" si="49"/>
        <v/>
      </c>
      <c r="BF134" s="174" t="str">
        <f t="shared" si="50"/>
        <v/>
      </c>
      <c r="BG134" s="186" t="str">
        <f t="shared" si="51"/>
        <v/>
      </c>
      <c r="BH134" s="175" t="str">
        <f t="shared" si="52"/>
        <v/>
      </c>
      <c r="BI134" s="560"/>
      <c r="BJ134" s="57" t="s">
        <v>3002</v>
      </c>
      <c r="BK134" s="57" t="s">
        <v>3003</v>
      </c>
      <c r="BP134" s="57" t="s">
        <v>1362</v>
      </c>
      <c r="BQ134" s="57" t="s">
        <v>1363</v>
      </c>
      <c r="BV134" s="57" t="s">
        <v>1364</v>
      </c>
      <c r="BW134" s="57"/>
      <c r="BX134" s="57" t="s">
        <v>1365</v>
      </c>
      <c r="BY134" s="57" t="s">
        <v>1366</v>
      </c>
      <c r="CA134" s="57" t="s">
        <v>1367</v>
      </c>
      <c r="CC134" s="57" t="s">
        <v>1368</v>
      </c>
    </row>
    <row r="135" spans="1:81" ht="18.75" x14ac:dyDescent="0.3">
      <c r="A135" s="220"/>
      <c r="B135" s="221"/>
      <c r="C135" s="213">
        <v>128</v>
      </c>
      <c r="D135" s="206"/>
      <c r="E135" s="18"/>
      <c r="F135" s="17"/>
      <c r="G135" s="134"/>
      <c r="H135" s="135"/>
      <c r="I135" s="141"/>
      <c r="J135" s="25"/>
      <c r="K135" s="145"/>
      <c r="L135" s="28"/>
      <c r="M135" s="394"/>
      <c r="N135" s="158" t="str">
        <f t="shared" si="53"/>
        <v/>
      </c>
      <c r="O135" s="27"/>
      <c r="P135" s="27"/>
      <c r="Q135" s="27"/>
      <c r="R135" s="27"/>
      <c r="S135" s="27"/>
      <c r="T135" s="28"/>
      <c r="U135" s="29"/>
      <c r="V135" s="32"/>
      <c r="W135" s="317"/>
      <c r="X135" s="318"/>
      <c r="Y135" s="160">
        <f t="shared" si="39"/>
        <v>0</v>
      </c>
      <c r="Z135" s="159">
        <f t="shared" si="54"/>
        <v>0</v>
      </c>
      <c r="AA135" s="326"/>
      <c r="AB135" s="399">
        <f t="shared" si="63"/>
        <v>0</v>
      </c>
      <c r="AC135" s="370"/>
      <c r="AD135" s="225" t="str">
        <f t="shared" si="40"/>
        <v/>
      </c>
      <c r="AE135" s="367">
        <f t="shared" si="55"/>
        <v>0</v>
      </c>
      <c r="AF135" s="338"/>
      <c r="AG135" s="337"/>
      <c r="AH135" s="335"/>
      <c r="AI135" s="161">
        <f t="shared" si="56"/>
        <v>0</v>
      </c>
      <c r="AJ135" s="162">
        <f t="shared" si="41"/>
        <v>0</v>
      </c>
      <c r="AK135" s="163">
        <f t="shared" si="57"/>
        <v>0</v>
      </c>
      <c r="AL135" s="164">
        <f t="shared" si="58"/>
        <v>0</v>
      </c>
      <c r="AM135" s="164">
        <f t="shared" si="59"/>
        <v>0</v>
      </c>
      <c r="AN135" s="164">
        <f t="shared" si="60"/>
        <v>0</v>
      </c>
      <c r="AO135" s="164">
        <f t="shared" si="61"/>
        <v>0</v>
      </c>
      <c r="AP135" s="541" t="str">
        <f t="shared" si="64"/>
        <v xml:space="preserve"> </v>
      </c>
      <c r="AQ135" s="544" t="str">
        <f t="shared" si="62"/>
        <v xml:space="preserve"> </v>
      </c>
      <c r="AR135" s="544" t="str">
        <f t="shared" si="65"/>
        <v xml:space="preserve"> </v>
      </c>
      <c r="AS135" s="544" t="str">
        <f t="shared" si="66"/>
        <v xml:space="preserve"> </v>
      </c>
      <c r="AT135" s="544" t="str">
        <f t="shared" si="67"/>
        <v xml:space="preserve"> </v>
      </c>
      <c r="AU135" s="544" t="str">
        <f t="shared" si="68"/>
        <v xml:space="preserve"> </v>
      </c>
      <c r="AV135" s="545" t="str">
        <f t="shared" si="69"/>
        <v xml:space="preserve"> </v>
      </c>
      <c r="AW135" s="195" t="str">
        <f t="shared" si="42"/>
        <v/>
      </c>
      <c r="AX135" s="165" t="str">
        <f t="shared" si="43"/>
        <v/>
      </c>
      <c r="AY135" s="192" t="str">
        <f t="shared" si="44"/>
        <v/>
      </c>
      <c r="AZ135" s="183" t="str">
        <f t="shared" si="45"/>
        <v/>
      </c>
      <c r="BA135" s="173" t="str">
        <f t="shared" si="46"/>
        <v/>
      </c>
      <c r="BB135" s="174" t="str">
        <f t="shared" si="47"/>
        <v/>
      </c>
      <c r="BC135" s="186" t="str">
        <f t="shared" si="70"/>
        <v/>
      </c>
      <c r="BD135" s="174" t="str">
        <f t="shared" si="48"/>
        <v/>
      </c>
      <c r="BE135" s="200" t="str">
        <f t="shared" si="49"/>
        <v/>
      </c>
      <c r="BF135" s="174" t="str">
        <f t="shared" si="50"/>
        <v/>
      </c>
      <c r="BG135" s="186" t="str">
        <f t="shared" si="51"/>
        <v/>
      </c>
      <c r="BH135" s="175" t="str">
        <f t="shared" si="52"/>
        <v/>
      </c>
      <c r="BI135" s="560"/>
      <c r="BJ135" s="57" t="s">
        <v>3004</v>
      </c>
      <c r="BP135" s="57" t="s">
        <v>1369</v>
      </c>
      <c r="BQ135" s="57" t="s">
        <v>1370</v>
      </c>
      <c r="BV135" s="57" t="s">
        <v>1371</v>
      </c>
      <c r="BW135" s="57"/>
      <c r="BX135" s="57" t="s">
        <v>1372</v>
      </c>
      <c r="BY135" s="57" t="s">
        <v>1373</v>
      </c>
      <c r="CA135" s="57" t="s">
        <v>1374</v>
      </c>
      <c r="CC135" s="57" t="s">
        <v>1375</v>
      </c>
    </row>
    <row r="136" spans="1:81" ht="18.75" x14ac:dyDescent="0.3">
      <c r="A136" s="220"/>
      <c r="B136" s="221"/>
      <c r="C136" s="212">
        <v>129</v>
      </c>
      <c r="D136" s="204"/>
      <c r="E136" s="16"/>
      <c r="F136" s="17"/>
      <c r="G136" s="134"/>
      <c r="H136" s="135"/>
      <c r="I136" s="141"/>
      <c r="J136" s="25"/>
      <c r="K136" s="145"/>
      <c r="L136" s="28"/>
      <c r="M136" s="394"/>
      <c r="N136" s="158" t="str">
        <f t="shared" si="53"/>
        <v/>
      </c>
      <c r="O136" s="27"/>
      <c r="P136" s="27"/>
      <c r="Q136" s="27"/>
      <c r="R136" s="27"/>
      <c r="S136" s="27"/>
      <c r="T136" s="28"/>
      <c r="U136" s="29"/>
      <c r="V136" s="32"/>
      <c r="W136" s="317"/>
      <c r="X136" s="318"/>
      <c r="Y136" s="160">
        <f t="shared" ref="Y136:Y199" si="71">V136+W136+X136</f>
        <v>0</v>
      </c>
      <c r="Z136" s="159">
        <f t="shared" si="54"/>
        <v>0</v>
      </c>
      <c r="AA136" s="326"/>
      <c r="AB136" s="399">
        <f t="shared" si="63"/>
        <v>0</v>
      </c>
      <c r="AC136" s="370"/>
      <c r="AD136" s="225" t="str">
        <f t="shared" ref="AD136:AD199" si="72">IF(F136="x",(0-((V136*10)+(W136*20))),"")</f>
        <v/>
      </c>
      <c r="AE136" s="367">
        <f t="shared" si="55"/>
        <v>0</v>
      </c>
      <c r="AF136" s="338"/>
      <c r="AG136" s="337"/>
      <c r="AH136" s="335"/>
      <c r="AI136" s="161">
        <f t="shared" si="56"/>
        <v>0</v>
      </c>
      <c r="AJ136" s="162">
        <f t="shared" ref="AJ136:AJ199" si="73">(X136*20)+Z136+AA136+AF136</f>
        <v>0</v>
      </c>
      <c r="AK136" s="163">
        <f t="shared" si="57"/>
        <v>0</v>
      </c>
      <c r="AL136" s="164">
        <f t="shared" si="58"/>
        <v>0</v>
      </c>
      <c r="AM136" s="164">
        <f t="shared" si="59"/>
        <v>0</v>
      </c>
      <c r="AN136" s="164">
        <f t="shared" si="60"/>
        <v>0</v>
      </c>
      <c r="AO136" s="164">
        <f t="shared" si="61"/>
        <v>0</v>
      </c>
      <c r="AP136" s="541" t="str">
        <f t="shared" si="64"/>
        <v xml:space="preserve"> </v>
      </c>
      <c r="AQ136" s="544" t="str">
        <f t="shared" si="62"/>
        <v xml:space="preserve"> </v>
      </c>
      <c r="AR136" s="544" t="str">
        <f t="shared" si="65"/>
        <v xml:space="preserve"> </v>
      </c>
      <c r="AS136" s="544" t="str">
        <f t="shared" si="66"/>
        <v xml:space="preserve"> </v>
      </c>
      <c r="AT136" s="544" t="str">
        <f t="shared" si="67"/>
        <v xml:space="preserve"> </v>
      </c>
      <c r="AU136" s="544" t="str">
        <f t="shared" si="68"/>
        <v xml:space="preserve"> </v>
      </c>
      <c r="AV136" s="545" t="str">
        <f t="shared" si="69"/>
        <v xml:space="preserve"> </v>
      </c>
      <c r="AW136" s="195" t="str">
        <f t="shared" ref="AW136:AW199" si="74">IF(N136&gt;0,N136,"")</f>
        <v/>
      </c>
      <c r="AX136" s="165" t="str">
        <f t="shared" ref="AX136:AX199" si="75">IF(AND(K136="x",AW136&gt;0),AW136,"")</f>
        <v/>
      </c>
      <c r="AY136" s="192" t="str">
        <f t="shared" ref="AY136:AY199" si="76">IF(OR(K136="x",F136="x",AW136&lt;=0),"",AW136)</f>
        <v/>
      </c>
      <c r="AZ136" s="183" t="str">
        <f t="shared" ref="AZ136:AZ199" si="77">IF(AND(F136="x",AW136&gt;0),AW136,"")</f>
        <v/>
      </c>
      <c r="BA136" s="173" t="str">
        <f t="shared" ref="BA136:BA199" si="78">IF(V136&gt;0,V136,"")</f>
        <v/>
      </c>
      <c r="BB136" s="174" t="str">
        <f t="shared" ref="BB136:BB199" si="79">IF(AND(K136="x",BA136&gt;0),BA136,"")</f>
        <v/>
      </c>
      <c r="BC136" s="186" t="str">
        <f t="shared" si="70"/>
        <v/>
      </c>
      <c r="BD136" s="174" t="str">
        <f t="shared" ref="BD136:BD199" si="80">IF(AND(F136="x",BA136&gt;0),BA136,"")</f>
        <v/>
      </c>
      <c r="BE136" s="200" t="str">
        <f t="shared" ref="BE136:BE199" si="81">IF(W136&gt;0,W136,"")</f>
        <v/>
      </c>
      <c r="BF136" s="174" t="str">
        <f t="shared" ref="BF136:BF199" si="82">IF(AND(K136="x",BE136&gt;0),BE136,"")</f>
        <v/>
      </c>
      <c r="BG136" s="186" t="str">
        <f t="shared" ref="BG136:BG199" si="83">IF(OR(K136="x",F136="x",BE136&lt;=0),"",BE136)</f>
        <v/>
      </c>
      <c r="BH136" s="175" t="str">
        <f t="shared" ref="BH136:BH199" si="84">IF(AND(F136="x",BE136&gt;0),BE136,"")</f>
        <v/>
      </c>
      <c r="BI136" s="560"/>
      <c r="BJ136" s="57" t="s">
        <v>3005</v>
      </c>
      <c r="BP136" s="57" t="s">
        <v>1376</v>
      </c>
      <c r="BQ136" s="57" t="s">
        <v>1363</v>
      </c>
      <c r="BV136" s="57" t="s">
        <v>1377</v>
      </c>
      <c r="BW136" s="57"/>
      <c r="BX136" s="57" t="s">
        <v>1378</v>
      </c>
      <c r="BY136" s="57" t="s">
        <v>1379</v>
      </c>
      <c r="CA136" s="57" t="s">
        <v>1380</v>
      </c>
      <c r="CC136" s="57" t="s">
        <v>1381</v>
      </c>
    </row>
    <row r="137" spans="1:81" ht="18.75" x14ac:dyDescent="0.3">
      <c r="A137" s="220"/>
      <c r="B137" s="221"/>
      <c r="C137" s="213">
        <v>130</v>
      </c>
      <c r="D137" s="204"/>
      <c r="E137" s="16"/>
      <c r="F137" s="17"/>
      <c r="G137" s="134"/>
      <c r="H137" s="135"/>
      <c r="I137" s="141"/>
      <c r="J137" s="25"/>
      <c r="K137" s="145"/>
      <c r="L137" s="28"/>
      <c r="M137" s="394"/>
      <c r="N137" s="158" t="str">
        <f t="shared" ref="N137:N200" si="85">IF((NETWORKDAYS(G137,M137)&gt;0),(NETWORKDAYS(G137,M137)),"")</f>
        <v/>
      </c>
      <c r="O137" s="27"/>
      <c r="P137" s="27"/>
      <c r="Q137" s="27"/>
      <c r="R137" s="27"/>
      <c r="S137" s="27"/>
      <c r="T137" s="28"/>
      <c r="U137" s="29"/>
      <c r="V137" s="32"/>
      <c r="W137" s="317"/>
      <c r="X137" s="318"/>
      <c r="Y137" s="160">
        <f t="shared" si="71"/>
        <v>0</v>
      </c>
      <c r="Z137" s="159">
        <f t="shared" ref="Z137:Z200" si="86">IF((F137="x"),0,((V137*10)+(W137*20)))</f>
        <v>0</v>
      </c>
      <c r="AA137" s="326"/>
      <c r="AB137" s="399">
        <f t="shared" si="63"/>
        <v>0</v>
      </c>
      <c r="AC137" s="370"/>
      <c r="AD137" s="225" t="str">
        <f t="shared" si="72"/>
        <v/>
      </c>
      <c r="AE137" s="367">
        <f t="shared" ref="AE137:AE200" si="87">IF(AND(Z137&gt;0,F137="x"),0,IF(AND(Z137&gt;0,AC137="x"),Z137-60,IF(AND(Z137&gt;0,AB137=-30),Z137+AB137,0)))</f>
        <v>0</v>
      </c>
      <c r="AF137" s="338"/>
      <c r="AG137" s="337"/>
      <c r="AH137" s="335"/>
      <c r="AI137" s="161">
        <f t="shared" ref="AI137:AI200" si="88">IF(AE137&lt;=0,AG137,AE137+AG137)</f>
        <v>0</v>
      </c>
      <c r="AJ137" s="162">
        <f t="shared" si="73"/>
        <v>0</v>
      </c>
      <c r="AK137" s="163">
        <f t="shared" ref="AK137:AK200" si="89">AJ137-AH137</f>
        <v>0</v>
      </c>
      <c r="AL137" s="164">
        <f t="shared" ref="AL137:AL200" si="90">IF(K137="x",AH137,0)</f>
        <v>0</v>
      </c>
      <c r="AM137" s="164">
        <f t="shared" ref="AM137:AM200" si="91">IF(K137="x",AI137,0)</f>
        <v>0</v>
      </c>
      <c r="AN137" s="164">
        <f t="shared" ref="AN137:AN200" si="92">IF(K137="x",AJ137,0)</f>
        <v>0</v>
      </c>
      <c r="AO137" s="164">
        <f t="shared" ref="AO137:AO200" si="93">IF(K137="x",AK137,0)</f>
        <v>0</v>
      </c>
      <c r="AP137" s="541" t="str">
        <f t="shared" si="64"/>
        <v xml:space="preserve"> </v>
      </c>
      <c r="AQ137" s="544" t="str">
        <f t="shared" ref="AQ137:AQ200" si="94">IF(AND(AH137&gt;4.99,AH137&lt;50),AH137," ")</f>
        <v xml:space="preserve"> </v>
      </c>
      <c r="AR137" s="544" t="str">
        <f t="shared" si="65"/>
        <v xml:space="preserve"> </v>
      </c>
      <c r="AS137" s="544" t="str">
        <f t="shared" si="66"/>
        <v xml:space="preserve"> </v>
      </c>
      <c r="AT137" s="544" t="str">
        <f t="shared" si="67"/>
        <v xml:space="preserve"> </v>
      </c>
      <c r="AU137" s="544" t="str">
        <f t="shared" si="68"/>
        <v xml:space="preserve"> </v>
      </c>
      <c r="AV137" s="545" t="str">
        <f t="shared" si="69"/>
        <v xml:space="preserve"> </v>
      </c>
      <c r="AW137" s="195" t="str">
        <f t="shared" si="74"/>
        <v/>
      </c>
      <c r="AX137" s="165" t="str">
        <f t="shared" si="75"/>
        <v/>
      </c>
      <c r="AY137" s="192" t="str">
        <f t="shared" si="76"/>
        <v/>
      </c>
      <c r="AZ137" s="183" t="str">
        <f t="shared" si="77"/>
        <v/>
      </c>
      <c r="BA137" s="173" t="str">
        <f t="shared" si="78"/>
        <v/>
      </c>
      <c r="BB137" s="174" t="str">
        <f t="shared" si="79"/>
        <v/>
      </c>
      <c r="BC137" s="186" t="str">
        <f t="shared" si="70"/>
        <v/>
      </c>
      <c r="BD137" s="174" t="str">
        <f t="shared" si="80"/>
        <v/>
      </c>
      <c r="BE137" s="200" t="str">
        <f t="shared" si="81"/>
        <v/>
      </c>
      <c r="BF137" s="174" t="str">
        <f t="shared" si="82"/>
        <v/>
      </c>
      <c r="BG137" s="186" t="str">
        <f t="shared" si="83"/>
        <v/>
      </c>
      <c r="BH137" s="175" t="str">
        <f t="shared" si="84"/>
        <v/>
      </c>
      <c r="BI137" s="560"/>
      <c r="BJ137" s="57" t="s">
        <v>3006</v>
      </c>
      <c r="BP137" s="57" t="s">
        <v>1382</v>
      </c>
      <c r="BQ137" s="57" t="s">
        <v>1383</v>
      </c>
      <c r="BV137" s="57" t="s">
        <v>1384</v>
      </c>
      <c r="BW137" s="57"/>
      <c r="BX137" s="57" t="s">
        <v>1385</v>
      </c>
      <c r="BY137" s="57" t="s">
        <v>1386</v>
      </c>
      <c r="CA137" s="57" t="s">
        <v>1387</v>
      </c>
      <c r="CC137" s="57" t="s">
        <v>1388</v>
      </c>
    </row>
    <row r="138" spans="1:81" ht="18.75" x14ac:dyDescent="0.3">
      <c r="A138" s="220"/>
      <c r="B138" s="221"/>
      <c r="C138" s="212">
        <v>131</v>
      </c>
      <c r="D138" s="204"/>
      <c r="E138" s="16"/>
      <c r="F138" s="17"/>
      <c r="G138" s="134"/>
      <c r="H138" s="135"/>
      <c r="I138" s="141"/>
      <c r="J138" s="25"/>
      <c r="K138" s="145"/>
      <c r="L138" s="28"/>
      <c r="M138" s="394"/>
      <c r="N138" s="158" t="str">
        <f t="shared" si="85"/>
        <v/>
      </c>
      <c r="O138" s="27"/>
      <c r="P138" s="27"/>
      <c r="Q138" s="27"/>
      <c r="R138" s="27"/>
      <c r="S138" s="27"/>
      <c r="T138" s="28"/>
      <c r="U138" s="29"/>
      <c r="V138" s="32"/>
      <c r="W138" s="317"/>
      <c r="X138" s="318"/>
      <c r="Y138" s="160">
        <f t="shared" si="71"/>
        <v>0</v>
      </c>
      <c r="Z138" s="159">
        <f t="shared" si="86"/>
        <v>0</v>
      </c>
      <c r="AA138" s="326"/>
      <c r="AB138" s="399">
        <f t="shared" ref="AB138:AB201" si="95">IF(AND(Z138&gt;=0,F138="x"),0,IF(AND(Z138&gt;0,AC138="x"),0,IF(Z138&gt;0,0-30,0)))</f>
        <v>0</v>
      </c>
      <c r="AC138" s="370"/>
      <c r="AD138" s="225" t="str">
        <f t="shared" si="72"/>
        <v/>
      </c>
      <c r="AE138" s="367">
        <f t="shared" si="87"/>
        <v>0</v>
      </c>
      <c r="AF138" s="338"/>
      <c r="AG138" s="337"/>
      <c r="AH138" s="335"/>
      <c r="AI138" s="161">
        <f t="shared" si="88"/>
        <v>0</v>
      </c>
      <c r="AJ138" s="162">
        <f t="shared" si="73"/>
        <v>0</v>
      </c>
      <c r="AK138" s="163">
        <f t="shared" si="89"/>
        <v>0</v>
      </c>
      <c r="AL138" s="164">
        <f t="shared" si="90"/>
        <v>0</v>
      </c>
      <c r="AM138" s="164">
        <f t="shared" si="91"/>
        <v>0</v>
      </c>
      <c r="AN138" s="164">
        <f t="shared" si="92"/>
        <v>0</v>
      </c>
      <c r="AO138" s="164">
        <f t="shared" si="93"/>
        <v>0</v>
      </c>
      <c r="AP138" s="541" t="str">
        <f t="shared" ref="AP138:AP201" si="96">IF(AND(AH138&gt;0,AH138&lt;5),AH138," ")</f>
        <v xml:space="preserve"> </v>
      </c>
      <c r="AQ138" s="544" t="str">
        <f t="shared" si="94"/>
        <v xml:space="preserve"> </v>
      </c>
      <c r="AR138" s="544" t="str">
        <f t="shared" ref="AR138:AR201" si="97">IF(AND(AH138&gt;49.99,AH138&lt;100),AH138," ")</f>
        <v xml:space="preserve"> </v>
      </c>
      <c r="AS138" s="544" t="str">
        <f t="shared" ref="AS138:AS201" si="98">IF(AND(AH138&gt;99.99,AH138&lt;500),AH138," ")</f>
        <v xml:space="preserve"> </v>
      </c>
      <c r="AT138" s="544" t="str">
        <f t="shared" ref="AT138:AT201" si="99">IF(AND(AH138&gt;499.99,AH138&lt;1000),AH138," ")</f>
        <v xml:space="preserve"> </v>
      </c>
      <c r="AU138" s="544" t="str">
        <f t="shared" ref="AU138:AU201" si="100">IF(AND(AH138&gt;999.99,AH138&lt;10000),AH138," ")</f>
        <v xml:space="preserve"> </v>
      </c>
      <c r="AV138" s="545" t="str">
        <f t="shared" ref="AV138:AV201" si="101">IF(AH138&gt;=10000,AH138," ")</f>
        <v xml:space="preserve"> </v>
      </c>
      <c r="AW138" s="195" t="str">
        <f t="shared" si="74"/>
        <v/>
      </c>
      <c r="AX138" s="165" t="str">
        <f t="shared" si="75"/>
        <v/>
      </c>
      <c r="AY138" s="192" t="str">
        <f t="shared" si="76"/>
        <v/>
      </c>
      <c r="AZ138" s="183" t="str">
        <f t="shared" si="77"/>
        <v/>
      </c>
      <c r="BA138" s="173" t="str">
        <f t="shared" si="78"/>
        <v/>
      </c>
      <c r="BB138" s="174" t="str">
        <f t="shared" si="79"/>
        <v/>
      </c>
      <c r="BC138" s="186" t="str">
        <f t="shared" si="70"/>
        <v/>
      </c>
      <c r="BD138" s="174" t="str">
        <f t="shared" si="80"/>
        <v/>
      </c>
      <c r="BE138" s="200" t="str">
        <f t="shared" si="81"/>
        <v/>
      </c>
      <c r="BF138" s="174" t="str">
        <f t="shared" si="82"/>
        <v/>
      </c>
      <c r="BG138" s="186" t="str">
        <f t="shared" si="83"/>
        <v/>
      </c>
      <c r="BH138" s="175" t="str">
        <f t="shared" si="84"/>
        <v/>
      </c>
      <c r="BI138" s="560"/>
      <c r="BJ138" s="57" t="s">
        <v>3007</v>
      </c>
      <c r="BP138" s="57" t="s">
        <v>1389</v>
      </c>
      <c r="BQ138" s="57" t="s">
        <v>1363</v>
      </c>
      <c r="BV138" s="57" t="s">
        <v>1390</v>
      </c>
      <c r="BW138" s="57"/>
      <c r="BX138" s="57" t="s">
        <v>1391</v>
      </c>
      <c r="BY138" s="57" t="s">
        <v>1392</v>
      </c>
      <c r="CA138" s="57" t="s">
        <v>1393</v>
      </c>
      <c r="CC138" s="57" t="s">
        <v>1394</v>
      </c>
    </row>
    <row r="139" spans="1:81" ht="18.75" x14ac:dyDescent="0.3">
      <c r="A139" s="220"/>
      <c r="B139" s="221"/>
      <c r="C139" s="213">
        <v>132</v>
      </c>
      <c r="D139" s="206"/>
      <c r="E139" s="18"/>
      <c r="F139" s="17"/>
      <c r="G139" s="134"/>
      <c r="H139" s="135"/>
      <c r="I139" s="141"/>
      <c r="J139" s="25"/>
      <c r="K139" s="145"/>
      <c r="L139" s="28"/>
      <c r="M139" s="394"/>
      <c r="N139" s="158" t="str">
        <f t="shared" si="85"/>
        <v/>
      </c>
      <c r="O139" s="27"/>
      <c r="P139" s="27"/>
      <c r="Q139" s="27"/>
      <c r="R139" s="27"/>
      <c r="S139" s="27"/>
      <c r="T139" s="28"/>
      <c r="U139" s="29"/>
      <c r="V139" s="32"/>
      <c r="W139" s="317"/>
      <c r="X139" s="318"/>
      <c r="Y139" s="160">
        <f t="shared" si="71"/>
        <v>0</v>
      </c>
      <c r="Z139" s="159">
        <f t="shared" si="86"/>
        <v>0</v>
      </c>
      <c r="AA139" s="326"/>
      <c r="AB139" s="399">
        <f t="shared" si="95"/>
        <v>0</v>
      </c>
      <c r="AC139" s="370"/>
      <c r="AD139" s="225" t="str">
        <f t="shared" si="72"/>
        <v/>
      </c>
      <c r="AE139" s="367">
        <f t="shared" si="87"/>
        <v>0</v>
      </c>
      <c r="AF139" s="338"/>
      <c r="AG139" s="337"/>
      <c r="AH139" s="335"/>
      <c r="AI139" s="161">
        <f t="shared" si="88"/>
        <v>0</v>
      </c>
      <c r="AJ139" s="162">
        <f t="shared" si="73"/>
        <v>0</v>
      </c>
      <c r="AK139" s="163">
        <f t="shared" si="89"/>
        <v>0</v>
      </c>
      <c r="AL139" s="164">
        <f t="shared" si="90"/>
        <v>0</v>
      </c>
      <c r="AM139" s="164">
        <f t="shared" si="91"/>
        <v>0</v>
      </c>
      <c r="AN139" s="164">
        <f t="shared" si="92"/>
        <v>0</v>
      </c>
      <c r="AO139" s="164">
        <f t="shared" si="93"/>
        <v>0</v>
      </c>
      <c r="AP139" s="541" t="str">
        <f t="shared" si="96"/>
        <v xml:space="preserve"> </v>
      </c>
      <c r="AQ139" s="544" t="str">
        <f t="shared" si="94"/>
        <v xml:space="preserve"> </v>
      </c>
      <c r="AR139" s="544" t="str">
        <f t="shared" si="97"/>
        <v xml:space="preserve"> </v>
      </c>
      <c r="AS139" s="544" t="str">
        <f t="shared" si="98"/>
        <v xml:space="preserve"> </v>
      </c>
      <c r="AT139" s="544" t="str">
        <f t="shared" si="99"/>
        <v xml:space="preserve"> </v>
      </c>
      <c r="AU139" s="544" t="str">
        <f t="shared" si="100"/>
        <v xml:space="preserve"> </v>
      </c>
      <c r="AV139" s="545" t="str">
        <f t="shared" si="101"/>
        <v xml:space="preserve"> </v>
      </c>
      <c r="AW139" s="195" t="str">
        <f t="shared" si="74"/>
        <v/>
      </c>
      <c r="AX139" s="165" t="str">
        <f t="shared" si="75"/>
        <v/>
      </c>
      <c r="AY139" s="192" t="str">
        <f t="shared" si="76"/>
        <v/>
      </c>
      <c r="AZ139" s="183" t="str">
        <f t="shared" si="77"/>
        <v/>
      </c>
      <c r="BA139" s="173" t="str">
        <f t="shared" si="78"/>
        <v/>
      </c>
      <c r="BB139" s="174" t="str">
        <f t="shared" si="79"/>
        <v/>
      </c>
      <c r="BC139" s="186" t="str">
        <f t="shared" si="70"/>
        <v/>
      </c>
      <c r="BD139" s="174" t="str">
        <f t="shared" si="80"/>
        <v/>
      </c>
      <c r="BE139" s="200" t="str">
        <f t="shared" si="81"/>
        <v/>
      </c>
      <c r="BF139" s="174" t="str">
        <f t="shared" si="82"/>
        <v/>
      </c>
      <c r="BG139" s="186" t="str">
        <f t="shared" si="83"/>
        <v/>
      </c>
      <c r="BH139" s="175" t="str">
        <f t="shared" si="84"/>
        <v/>
      </c>
      <c r="BI139" s="560"/>
      <c r="BJ139" s="57" t="s">
        <v>3008</v>
      </c>
      <c r="BP139" s="57" t="s">
        <v>1395</v>
      </c>
      <c r="BQ139" s="57" t="s">
        <v>1396</v>
      </c>
      <c r="BV139" s="57" t="s">
        <v>1397</v>
      </c>
      <c r="BW139" s="57"/>
      <c r="BX139" s="57" t="s">
        <v>1398</v>
      </c>
      <c r="BY139" s="57" t="s">
        <v>1399</v>
      </c>
      <c r="CA139" s="57" t="s">
        <v>1400</v>
      </c>
      <c r="CC139" s="57" t="s">
        <v>1401</v>
      </c>
    </row>
    <row r="140" spans="1:81" ht="18.75" x14ac:dyDescent="0.3">
      <c r="A140" s="220"/>
      <c r="B140" s="221"/>
      <c r="C140" s="213">
        <v>133</v>
      </c>
      <c r="D140" s="204"/>
      <c r="E140" s="16"/>
      <c r="F140" s="17"/>
      <c r="G140" s="134"/>
      <c r="H140" s="135"/>
      <c r="I140" s="141"/>
      <c r="J140" s="25"/>
      <c r="K140" s="145"/>
      <c r="L140" s="28"/>
      <c r="M140" s="394"/>
      <c r="N140" s="158" t="str">
        <f t="shared" si="85"/>
        <v/>
      </c>
      <c r="O140" s="27"/>
      <c r="P140" s="27"/>
      <c r="Q140" s="27"/>
      <c r="R140" s="27"/>
      <c r="S140" s="27"/>
      <c r="T140" s="28"/>
      <c r="U140" s="29"/>
      <c r="V140" s="32"/>
      <c r="W140" s="317"/>
      <c r="X140" s="318"/>
      <c r="Y140" s="160">
        <f t="shared" si="71"/>
        <v>0</v>
      </c>
      <c r="Z140" s="159">
        <f t="shared" si="86"/>
        <v>0</v>
      </c>
      <c r="AA140" s="326"/>
      <c r="AB140" s="399">
        <f t="shared" si="95"/>
        <v>0</v>
      </c>
      <c r="AC140" s="370"/>
      <c r="AD140" s="225" t="str">
        <f t="shared" si="72"/>
        <v/>
      </c>
      <c r="AE140" s="367">
        <f t="shared" si="87"/>
        <v>0</v>
      </c>
      <c r="AF140" s="338"/>
      <c r="AG140" s="337"/>
      <c r="AH140" s="335"/>
      <c r="AI140" s="161">
        <f t="shared" si="88"/>
        <v>0</v>
      </c>
      <c r="AJ140" s="162">
        <f t="shared" si="73"/>
        <v>0</v>
      </c>
      <c r="AK140" s="163">
        <f t="shared" si="89"/>
        <v>0</v>
      </c>
      <c r="AL140" s="164">
        <f t="shared" si="90"/>
        <v>0</v>
      </c>
      <c r="AM140" s="164">
        <f t="shared" si="91"/>
        <v>0</v>
      </c>
      <c r="AN140" s="164">
        <f t="shared" si="92"/>
        <v>0</v>
      </c>
      <c r="AO140" s="164">
        <f t="shared" si="93"/>
        <v>0</v>
      </c>
      <c r="AP140" s="541" t="str">
        <f t="shared" si="96"/>
        <v xml:space="preserve"> </v>
      </c>
      <c r="AQ140" s="544" t="str">
        <f t="shared" si="94"/>
        <v xml:space="preserve"> </v>
      </c>
      <c r="AR140" s="544" t="str">
        <f t="shared" si="97"/>
        <v xml:space="preserve"> </v>
      </c>
      <c r="AS140" s="544" t="str">
        <f t="shared" si="98"/>
        <v xml:space="preserve"> </v>
      </c>
      <c r="AT140" s="544" t="str">
        <f t="shared" si="99"/>
        <v xml:space="preserve"> </v>
      </c>
      <c r="AU140" s="544" t="str">
        <f t="shared" si="100"/>
        <v xml:space="preserve"> </v>
      </c>
      <c r="AV140" s="545" t="str">
        <f t="shared" si="101"/>
        <v xml:space="preserve"> </v>
      </c>
      <c r="AW140" s="195" t="str">
        <f t="shared" si="74"/>
        <v/>
      </c>
      <c r="AX140" s="165" t="str">
        <f t="shared" si="75"/>
        <v/>
      </c>
      <c r="AY140" s="192" t="str">
        <f t="shared" si="76"/>
        <v/>
      </c>
      <c r="AZ140" s="183" t="str">
        <f t="shared" si="77"/>
        <v/>
      </c>
      <c r="BA140" s="173" t="str">
        <f t="shared" si="78"/>
        <v/>
      </c>
      <c r="BB140" s="174" t="str">
        <f t="shared" si="79"/>
        <v/>
      </c>
      <c r="BC140" s="186" t="str">
        <f t="shared" si="70"/>
        <v/>
      </c>
      <c r="BD140" s="174" t="str">
        <f t="shared" si="80"/>
        <v/>
      </c>
      <c r="BE140" s="200" t="str">
        <f t="shared" si="81"/>
        <v/>
      </c>
      <c r="BF140" s="174" t="str">
        <f t="shared" si="82"/>
        <v/>
      </c>
      <c r="BG140" s="186" t="str">
        <f t="shared" si="83"/>
        <v/>
      </c>
      <c r="BH140" s="175" t="str">
        <f t="shared" si="84"/>
        <v/>
      </c>
      <c r="BI140" s="560"/>
      <c r="BJ140" s="57" t="s">
        <v>3009</v>
      </c>
      <c r="BP140" s="57" t="s">
        <v>1402</v>
      </c>
      <c r="BQ140" s="57" t="s">
        <v>1363</v>
      </c>
      <c r="BV140" s="57" t="s">
        <v>1403</v>
      </c>
      <c r="BW140" s="57"/>
      <c r="BX140" s="57" t="s">
        <v>1372</v>
      </c>
      <c r="BY140" s="57" t="s">
        <v>1404</v>
      </c>
      <c r="CA140" s="57" t="s">
        <v>1405</v>
      </c>
      <c r="CC140" s="57" t="s">
        <v>1406</v>
      </c>
    </row>
    <row r="141" spans="1:81" ht="18.75" x14ac:dyDescent="0.3">
      <c r="A141" s="220"/>
      <c r="B141" s="221"/>
      <c r="C141" s="212">
        <v>134</v>
      </c>
      <c r="D141" s="204"/>
      <c r="E141" s="16"/>
      <c r="F141" s="17"/>
      <c r="G141" s="134"/>
      <c r="H141" s="135"/>
      <c r="I141" s="141"/>
      <c r="J141" s="25"/>
      <c r="K141" s="145"/>
      <c r="L141" s="28"/>
      <c r="M141" s="394"/>
      <c r="N141" s="158" t="str">
        <f t="shared" si="85"/>
        <v/>
      </c>
      <c r="O141" s="27"/>
      <c r="P141" s="27"/>
      <c r="Q141" s="27"/>
      <c r="R141" s="27"/>
      <c r="S141" s="27"/>
      <c r="T141" s="28"/>
      <c r="U141" s="29"/>
      <c r="V141" s="32"/>
      <c r="W141" s="317"/>
      <c r="X141" s="318"/>
      <c r="Y141" s="160">
        <f t="shared" si="71"/>
        <v>0</v>
      </c>
      <c r="Z141" s="159">
        <f t="shared" si="86"/>
        <v>0</v>
      </c>
      <c r="AA141" s="326"/>
      <c r="AB141" s="399">
        <f t="shared" si="95"/>
        <v>0</v>
      </c>
      <c r="AC141" s="370"/>
      <c r="AD141" s="225" t="str">
        <f t="shared" si="72"/>
        <v/>
      </c>
      <c r="AE141" s="367">
        <f t="shared" si="87"/>
        <v>0</v>
      </c>
      <c r="AF141" s="338"/>
      <c r="AG141" s="337"/>
      <c r="AH141" s="335"/>
      <c r="AI141" s="161">
        <f t="shared" si="88"/>
        <v>0</v>
      </c>
      <c r="AJ141" s="162">
        <f t="shared" si="73"/>
        <v>0</v>
      </c>
      <c r="AK141" s="163">
        <f t="shared" si="89"/>
        <v>0</v>
      </c>
      <c r="AL141" s="164">
        <f t="shared" si="90"/>
        <v>0</v>
      </c>
      <c r="AM141" s="164">
        <f t="shared" si="91"/>
        <v>0</v>
      </c>
      <c r="AN141" s="164">
        <f t="shared" si="92"/>
        <v>0</v>
      </c>
      <c r="AO141" s="164">
        <f t="shared" si="93"/>
        <v>0</v>
      </c>
      <c r="AP141" s="541" t="str">
        <f t="shared" si="96"/>
        <v xml:space="preserve"> </v>
      </c>
      <c r="AQ141" s="544" t="str">
        <f t="shared" si="94"/>
        <v xml:space="preserve"> </v>
      </c>
      <c r="AR141" s="544" t="str">
        <f t="shared" si="97"/>
        <v xml:space="preserve"> </v>
      </c>
      <c r="AS141" s="544" t="str">
        <f t="shared" si="98"/>
        <v xml:space="preserve"> </v>
      </c>
      <c r="AT141" s="544" t="str">
        <f t="shared" si="99"/>
        <v xml:space="preserve"> </v>
      </c>
      <c r="AU141" s="544" t="str">
        <f t="shared" si="100"/>
        <v xml:space="preserve"> </v>
      </c>
      <c r="AV141" s="545" t="str">
        <f t="shared" si="101"/>
        <v xml:space="preserve"> </v>
      </c>
      <c r="AW141" s="195" t="str">
        <f t="shared" si="74"/>
        <v/>
      </c>
      <c r="AX141" s="165" t="str">
        <f t="shared" si="75"/>
        <v/>
      </c>
      <c r="AY141" s="192" t="str">
        <f t="shared" si="76"/>
        <v/>
      </c>
      <c r="AZ141" s="183" t="str">
        <f t="shared" si="77"/>
        <v/>
      </c>
      <c r="BA141" s="173" t="str">
        <f t="shared" si="78"/>
        <v/>
      </c>
      <c r="BB141" s="174" t="str">
        <f t="shared" si="79"/>
        <v/>
      </c>
      <c r="BC141" s="186" t="str">
        <f t="shared" si="70"/>
        <v/>
      </c>
      <c r="BD141" s="174" t="str">
        <f t="shared" si="80"/>
        <v/>
      </c>
      <c r="BE141" s="200" t="str">
        <f t="shared" si="81"/>
        <v/>
      </c>
      <c r="BF141" s="174" t="str">
        <f t="shared" si="82"/>
        <v/>
      </c>
      <c r="BG141" s="186" t="str">
        <f t="shared" si="83"/>
        <v/>
      </c>
      <c r="BH141" s="175" t="str">
        <f t="shared" si="84"/>
        <v/>
      </c>
      <c r="BI141" s="560"/>
      <c r="BJ141" s="57" t="s">
        <v>3010</v>
      </c>
      <c r="BP141" s="57" t="s">
        <v>1407</v>
      </c>
      <c r="BQ141" s="57" t="s">
        <v>1408</v>
      </c>
      <c r="BV141" s="57" t="s">
        <v>1409</v>
      </c>
      <c r="BW141" s="57"/>
      <c r="BX141" s="57" t="s">
        <v>1410</v>
      </c>
      <c r="BY141" s="57" t="s">
        <v>1411</v>
      </c>
      <c r="CA141" s="57" t="s">
        <v>1412</v>
      </c>
      <c r="CC141" s="57" t="s">
        <v>1413</v>
      </c>
    </row>
    <row r="142" spans="1:81" ht="18.75" x14ac:dyDescent="0.3">
      <c r="A142" s="220"/>
      <c r="B142" s="221"/>
      <c r="C142" s="213">
        <v>135</v>
      </c>
      <c r="D142" s="204"/>
      <c r="E142" s="16"/>
      <c r="F142" s="17"/>
      <c r="G142" s="134"/>
      <c r="H142" s="135"/>
      <c r="I142" s="141"/>
      <c r="J142" s="25"/>
      <c r="K142" s="145"/>
      <c r="L142" s="28"/>
      <c r="M142" s="394"/>
      <c r="N142" s="158" t="str">
        <f t="shared" si="85"/>
        <v/>
      </c>
      <c r="O142" s="27"/>
      <c r="P142" s="27"/>
      <c r="Q142" s="27"/>
      <c r="R142" s="27"/>
      <c r="S142" s="27"/>
      <c r="T142" s="28"/>
      <c r="U142" s="29"/>
      <c r="V142" s="32"/>
      <c r="W142" s="317"/>
      <c r="X142" s="318"/>
      <c r="Y142" s="160">
        <f t="shared" si="71"/>
        <v>0</v>
      </c>
      <c r="Z142" s="159">
        <f t="shared" si="86"/>
        <v>0</v>
      </c>
      <c r="AA142" s="326"/>
      <c r="AB142" s="399">
        <f t="shared" si="95"/>
        <v>0</v>
      </c>
      <c r="AC142" s="370"/>
      <c r="AD142" s="225" t="str">
        <f t="shared" si="72"/>
        <v/>
      </c>
      <c r="AE142" s="367">
        <f t="shared" si="87"/>
        <v>0</v>
      </c>
      <c r="AF142" s="338"/>
      <c r="AG142" s="337"/>
      <c r="AH142" s="335"/>
      <c r="AI142" s="161">
        <f t="shared" si="88"/>
        <v>0</v>
      </c>
      <c r="AJ142" s="162">
        <f t="shared" si="73"/>
        <v>0</v>
      </c>
      <c r="AK142" s="163">
        <f t="shared" si="89"/>
        <v>0</v>
      </c>
      <c r="AL142" s="164">
        <f t="shared" si="90"/>
        <v>0</v>
      </c>
      <c r="AM142" s="164">
        <f t="shared" si="91"/>
        <v>0</v>
      </c>
      <c r="AN142" s="164">
        <f t="shared" si="92"/>
        <v>0</v>
      </c>
      <c r="AO142" s="164">
        <f t="shared" si="93"/>
        <v>0</v>
      </c>
      <c r="AP142" s="541" t="str">
        <f t="shared" si="96"/>
        <v xml:space="preserve"> </v>
      </c>
      <c r="AQ142" s="544" t="str">
        <f t="shared" si="94"/>
        <v xml:space="preserve"> </v>
      </c>
      <c r="AR142" s="544" t="str">
        <f t="shared" si="97"/>
        <v xml:space="preserve"> </v>
      </c>
      <c r="AS142" s="544" t="str">
        <f t="shared" si="98"/>
        <v xml:space="preserve"> </v>
      </c>
      <c r="AT142" s="544" t="str">
        <f t="shared" si="99"/>
        <v xml:space="preserve"> </v>
      </c>
      <c r="AU142" s="544" t="str">
        <f t="shared" si="100"/>
        <v xml:space="preserve"> </v>
      </c>
      <c r="AV142" s="545" t="str">
        <f t="shared" si="101"/>
        <v xml:space="preserve"> </v>
      </c>
      <c r="AW142" s="195" t="str">
        <f t="shared" si="74"/>
        <v/>
      </c>
      <c r="AX142" s="165" t="str">
        <f t="shared" si="75"/>
        <v/>
      </c>
      <c r="AY142" s="192" t="str">
        <f t="shared" si="76"/>
        <v/>
      </c>
      <c r="AZ142" s="183" t="str">
        <f t="shared" si="77"/>
        <v/>
      </c>
      <c r="BA142" s="173" t="str">
        <f t="shared" si="78"/>
        <v/>
      </c>
      <c r="BB142" s="174" t="str">
        <f t="shared" si="79"/>
        <v/>
      </c>
      <c r="BC142" s="186" t="str">
        <f t="shared" ref="BC142:BC205" si="102">IF(OR(K142="x",F142="X",BA142&lt;=0),"",BA142)</f>
        <v/>
      </c>
      <c r="BD142" s="174" t="str">
        <f t="shared" si="80"/>
        <v/>
      </c>
      <c r="BE142" s="200" t="str">
        <f t="shared" si="81"/>
        <v/>
      </c>
      <c r="BF142" s="174" t="str">
        <f t="shared" si="82"/>
        <v/>
      </c>
      <c r="BG142" s="186" t="str">
        <f t="shared" si="83"/>
        <v/>
      </c>
      <c r="BH142" s="175" t="str">
        <f t="shared" si="84"/>
        <v/>
      </c>
      <c r="BI142" s="560"/>
      <c r="BJ142" s="57" t="s">
        <v>3011</v>
      </c>
      <c r="BP142" s="57" t="s">
        <v>1414</v>
      </c>
      <c r="BQ142" s="57" t="s">
        <v>1363</v>
      </c>
      <c r="BV142" s="57" t="s">
        <v>1415</v>
      </c>
      <c r="BW142" s="57"/>
      <c r="BX142" s="57" t="s">
        <v>357</v>
      </c>
      <c r="BY142" s="57" t="s">
        <v>1416</v>
      </c>
      <c r="CA142" s="57" t="s">
        <v>1417</v>
      </c>
      <c r="CC142" s="57" t="s">
        <v>1418</v>
      </c>
    </row>
    <row r="143" spans="1:81" ht="18.75" x14ac:dyDescent="0.3">
      <c r="A143" s="220"/>
      <c r="B143" s="221"/>
      <c r="C143" s="212">
        <v>136</v>
      </c>
      <c r="D143" s="206"/>
      <c r="E143" s="18"/>
      <c r="F143" s="17"/>
      <c r="G143" s="134"/>
      <c r="H143" s="135"/>
      <c r="I143" s="141"/>
      <c r="J143" s="25"/>
      <c r="K143" s="145"/>
      <c r="L143" s="28"/>
      <c r="M143" s="394"/>
      <c r="N143" s="158" t="str">
        <f t="shared" si="85"/>
        <v/>
      </c>
      <c r="O143" s="27"/>
      <c r="P143" s="27"/>
      <c r="Q143" s="27"/>
      <c r="R143" s="27"/>
      <c r="S143" s="27"/>
      <c r="T143" s="28"/>
      <c r="U143" s="29"/>
      <c r="V143" s="32"/>
      <c r="W143" s="317"/>
      <c r="X143" s="318"/>
      <c r="Y143" s="160">
        <f t="shared" si="71"/>
        <v>0</v>
      </c>
      <c r="Z143" s="159">
        <f t="shared" si="86"/>
        <v>0</v>
      </c>
      <c r="AA143" s="326"/>
      <c r="AB143" s="399">
        <f t="shared" si="95"/>
        <v>0</v>
      </c>
      <c r="AC143" s="370"/>
      <c r="AD143" s="225" t="str">
        <f t="shared" si="72"/>
        <v/>
      </c>
      <c r="AE143" s="367">
        <f t="shared" si="87"/>
        <v>0</v>
      </c>
      <c r="AF143" s="338"/>
      <c r="AG143" s="337"/>
      <c r="AH143" s="335"/>
      <c r="AI143" s="161">
        <f t="shared" si="88"/>
        <v>0</v>
      </c>
      <c r="AJ143" s="162">
        <f t="shared" si="73"/>
        <v>0</v>
      </c>
      <c r="AK143" s="163">
        <f t="shared" si="89"/>
        <v>0</v>
      </c>
      <c r="AL143" s="164">
        <f t="shared" si="90"/>
        <v>0</v>
      </c>
      <c r="AM143" s="164">
        <f t="shared" si="91"/>
        <v>0</v>
      </c>
      <c r="AN143" s="164">
        <f t="shared" si="92"/>
        <v>0</v>
      </c>
      <c r="AO143" s="164">
        <f t="shared" si="93"/>
        <v>0</v>
      </c>
      <c r="AP143" s="541" t="str">
        <f t="shared" si="96"/>
        <v xml:space="preserve"> </v>
      </c>
      <c r="AQ143" s="544" t="str">
        <f t="shared" si="94"/>
        <v xml:space="preserve"> </v>
      </c>
      <c r="AR143" s="544" t="str">
        <f t="shared" si="97"/>
        <v xml:space="preserve"> </v>
      </c>
      <c r="AS143" s="544" t="str">
        <f t="shared" si="98"/>
        <v xml:space="preserve"> </v>
      </c>
      <c r="AT143" s="544" t="str">
        <f t="shared" si="99"/>
        <v xml:space="preserve"> </v>
      </c>
      <c r="AU143" s="544" t="str">
        <f t="shared" si="100"/>
        <v xml:space="preserve"> </v>
      </c>
      <c r="AV143" s="545" t="str">
        <f t="shared" si="101"/>
        <v xml:space="preserve"> </v>
      </c>
      <c r="AW143" s="195" t="str">
        <f t="shared" si="74"/>
        <v/>
      </c>
      <c r="AX143" s="165" t="str">
        <f t="shared" si="75"/>
        <v/>
      </c>
      <c r="AY143" s="192" t="str">
        <f t="shared" si="76"/>
        <v/>
      </c>
      <c r="AZ143" s="183" t="str">
        <f t="shared" si="77"/>
        <v/>
      </c>
      <c r="BA143" s="173" t="str">
        <f t="shared" si="78"/>
        <v/>
      </c>
      <c r="BB143" s="174" t="str">
        <f t="shared" si="79"/>
        <v/>
      </c>
      <c r="BC143" s="186" t="str">
        <f t="shared" si="102"/>
        <v/>
      </c>
      <c r="BD143" s="174" t="str">
        <f t="shared" si="80"/>
        <v/>
      </c>
      <c r="BE143" s="200" t="str">
        <f t="shared" si="81"/>
        <v/>
      </c>
      <c r="BF143" s="174" t="str">
        <f t="shared" si="82"/>
        <v/>
      </c>
      <c r="BG143" s="186" t="str">
        <f t="shared" si="83"/>
        <v/>
      </c>
      <c r="BH143" s="175" t="str">
        <f t="shared" si="84"/>
        <v/>
      </c>
      <c r="BI143" s="560"/>
      <c r="BJ143" s="57" t="s">
        <v>3012</v>
      </c>
      <c r="BP143" s="57" t="s">
        <v>1419</v>
      </c>
      <c r="BQ143" s="57" t="s">
        <v>1420</v>
      </c>
      <c r="BV143" s="57" t="s">
        <v>1421</v>
      </c>
      <c r="BW143" s="57"/>
      <c r="BX143" s="57" t="s">
        <v>1391</v>
      </c>
      <c r="BY143" s="57" t="s">
        <v>1422</v>
      </c>
      <c r="CA143" s="57" t="s">
        <v>1423</v>
      </c>
      <c r="CC143" s="57" t="s">
        <v>1424</v>
      </c>
    </row>
    <row r="144" spans="1:81" ht="18.75" x14ac:dyDescent="0.3">
      <c r="A144" s="220"/>
      <c r="B144" s="221"/>
      <c r="C144" s="213">
        <v>137</v>
      </c>
      <c r="D144" s="204"/>
      <c r="E144" s="16"/>
      <c r="F144" s="17"/>
      <c r="G144" s="134"/>
      <c r="H144" s="137"/>
      <c r="I144" s="143"/>
      <c r="J144" s="80"/>
      <c r="K144" s="147"/>
      <c r="L144" s="30"/>
      <c r="M144" s="394"/>
      <c r="N144" s="158" t="str">
        <f t="shared" si="85"/>
        <v/>
      </c>
      <c r="O144" s="27"/>
      <c r="P144" s="27"/>
      <c r="Q144" s="27"/>
      <c r="R144" s="27"/>
      <c r="S144" s="27"/>
      <c r="T144" s="28"/>
      <c r="U144" s="29"/>
      <c r="V144" s="32"/>
      <c r="W144" s="317"/>
      <c r="X144" s="318"/>
      <c r="Y144" s="160">
        <f t="shared" si="71"/>
        <v>0</v>
      </c>
      <c r="Z144" s="159">
        <f t="shared" si="86"/>
        <v>0</v>
      </c>
      <c r="AA144" s="326"/>
      <c r="AB144" s="399">
        <f t="shared" si="95"/>
        <v>0</v>
      </c>
      <c r="AC144" s="370"/>
      <c r="AD144" s="225" t="str">
        <f t="shared" si="72"/>
        <v/>
      </c>
      <c r="AE144" s="367">
        <f t="shared" si="87"/>
        <v>0</v>
      </c>
      <c r="AF144" s="338"/>
      <c r="AG144" s="337"/>
      <c r="AH144" s="335"/>
      <c r="AI144" s="161">
        <f t="shared" si="88"/>
        <v>0</v>
      </c>
      <c r="AJ144" s="162">
        <f t="shared" si="73"/>
        <v>0</v>
      </c>
      <c r="AK144" s="163">
        <f t="shared" si="89"/>
        <v>0</v>
      </c>
      <c r="AL144" s="164">
        <f t="shared" si="90"/>
        <v>0</v>
      </c>
      <c r="AM144" s="164">
        <f t="shared" si="91"/>
        <v>0</v>
      </c>
      <c r="AN144" s="164">
        <f t="shared" si="92"/>
        <v>0</v>
      </c>
      <c r="AO144" s="164">
        <f t="shared" si="93"/>
        <v>0</v>
      </c>
      <c r="AP144" s="541" t="str">
        <f t="shared" si="96"/>
        <v xml:space="preserve"> </v>
      </c>
      <c r="AQ144" s="544" t="str">
        <f t="shared" si="94"/>
        <v xml:space="preserve"> </v>
      </c>
      <c r="AR144" s="544" t="str">
        <f t="shared" si="97"/>
        <v xml:space="preserve"> </v>
      </c>
      <c r="AS144" s="544" t="str">
        <f t="shared" si="98"/>
        <v xml:space="preserve"> </v>
      </c>
      <c r="AT144" s="544" t="str">
        <f t="shared" si="99"/>
        <v xml:space="preserve"> </v>
      </c>
      <c r="AU144" s="544" t="str">
        <f t="shared" si="100"/>
        <v xml:space="preserve"> </v>
      </c>
      <c r="AV144" s="545" t="str">
        <f t="shared" si="101"/>
        <v xml:space="preserve"> </v>
      </c>
      <c r="AW144" s="195" t="str">
        <f t="shared" si="74"/>
        <v/>
      </c>
      <c r="AX144" s="165" t="str">
        <f t="shared" si="75"/>
        <v/>
      </c>
      <c r="AY144" s="192" t="str">
        <f t="shared" si="76"/>
        <v/>
      </c>
      <c r="AZ144" s="183" t="str">
        <f t="shared" si="77"/>
        <v/>
      </c>
      <c r="BA144" s="173" t="str">
        <f t="shared" si="78"/>
        <v/>
      </c>
      <c r="BB144" s="174" t="str">
        <f t="shared" si="79"/>
        <v/>
      </c>
      <c r="BC144" s="186" t="str">
        <f t="shared" si="102"/>
        <v/>
      </c>
      <c r="BD144" s="174" t="str">
        <f t="shared" si="80"/>
        <v/>
      </c>
      <c r="BE144" s="200" t="str">
        <f t="shared" si="81"/>
        <v/>
      </c>
      <c r="BF144" s="174" t="str">
        <f t="shared" si="82"/>
        <v/>
      </c>
      <c r="BG144" s="186" t="str">
        <f t="shared" si="83"/>
        <v/>
      </c>
      <c r="BH144" s="175" t="str">
        <f t="shared" si="84"/>
        <v/>
      </c>
      <c r="BI144" s="560"/>
      <c r="BJ144" s="57" t="s">
        <v>3013</v>
      </c>
      <c r="BP144" s="57" t="s">
        <v>1425</v>
      </c>
      <c r="BQ144" s="57" t="s">
        <v>1426</v>
      </c>
      <c r="BV144" s="57" t="s">
        <v>1427</v>
      </c>
      <c r="BW144" s="57"/>
      <c r="BX144" s="57" t="s">
        <v>1372</v>
      </c>
      <c r="BY144" s="57" t="s">
        <v>1428</v>
      </c>
      <c r="CA144" s="57" t="s">
        <v>1429</v>
      </c>
      <c r="CC144" s="57" t="s">
        <v>1430</v>
      </c>
    </row>
    <row r="145" spans="1:182" ht="18.75" x14ac:dyDescent="0.3">
      <c r="A145" s="220"/>
      <c r="B145" s="221"/>
      <c r="C145" s="213">
        <v>138</v>
      </c>
      <c r="D145" s="204"/>
      <c r="E145" s="16"/>
      <c r="F145" s="17"/>
      <c r="G145" s="134"/>
      <c r="H145" s="135"/>
      <c r="I145" s="141"/>
      <c r="J145" s="25"/>
      <c r="K145" s="145"/>
      <c r="L145" s="28"/>
      <c r="M145" s="394"/>
      <c r="N145" s="158" t="str">
        <f t="shared" si="85"/>
        <v/>
      </c>
      <c r="O145" s="27"/>
      <c r="P145" s="27"/>
      <c r="Q145" s="27"/>
      <c r="R145" s="27"/>
      <c r="S145" s="27"/>
      <c r="T145" s="28"/>
      <c r="U145" s="29"/>
      <c r="V145" s="32"/>
      <c r="W145" s="317"/>
      <c r="X145" s="318"/>
      <c r="Y145" s="160">
        <f t="shared" si="71"/>
        <v>0</v>
      </c>
      <c r="Z145" s="159">
        <f t="shared" si="86"/>
        <v>0</v>
      </c>
      <c r="AA145" s="326"/>
      <c r="AB145" s="399">
        <f t="shared" si="95"/>
        <v>0</v>
      </c>
      <c r="AC145" s="370"/>
      <c r="AD145" s="225" t="str">
        <f t="shared" si="72"/>
        <v/>
      </c>
      <c r="AE145" s="367">
        <f t="shared" si="87"/>
        <v>0</v>
      </c>
      <c r="AF145" s="338"/>
      <c r="AG145" s="337"/>
      <c r="AH145" s="335"/>
      <c r="AI145" s="161">
        <f t="shared" si="88"/>
        <v>0</v>
      </c>
      <c r="AJ145" s="162">
        <f t="shared" si="73"/>
        <v>0</v>
      </c>
      <c r="AK145" s="163">
        <f t="shared" si="89"/>
        <v>0</v>
      </c>
      <c r="AL145" s="164">
        <f t="shared" si="90"/>
        <v>0</v>
      </c>
      <c r="AM145" s="164">
        <f t="shared" si="91"/>
        <v>0</v>
      </c>
      <c r="AN145" s="164">
        <f t="shared" si="92"/>
        <v>0</v>
      </c>
      <c r="AO145" s="164">
        <f t="shared" si="93"/>
        <v>0</v>
      </c>
      <c r="AP145" s="541" t="str">
        <f t="shared" si="96"/>
        <v xml:space="preserve"> </v>
      </c>
      <c r="AQ145" s="544" t="str">
        <f t="shared" si="94"/>
        <v xml:space="preserve"> </v>
      </c>
      <c r="AR145" s="544" t="str">
        <f t="shared" si="97"/>
        <v xml:space="preserve"> </v>
      </c>
      <c r="AS145" s="544" t="str">
        <f t="shared" si="98"/>
        <v xml:space="preserve"> </v>
      </c>
      <c r="AT145" s="544" t="str">
        <f t="shared" si="99"/>
        <v xml:space="preserve"> </v>
      </c>
      <c r="AU145" s="544" t="str">
        <f t="shared" si="100"/>
        <v xml:space="preserve"> </v>
      </c>
      <c r="AV145" s="545" t="str">
        <f t="shared" si="101"/>
        <v xml:space="preserve"> </v>
      </c>
      <c r="AW145" s="195" t="str">
        <f t="shared" si="74"/>
        <v/>
      </c>
      <c r="AX145" s="165" t="str">
        <f t="shared" si="75"/>
        <v/>
      </c>
      <c r="AY145" s="192" t="str">
        <f t="shared" si="76"/>
        <v/>
      </c>
      <c r="AZ145" s="183" t="str">
        <f t="shared" si="77"/>
        <v/>
      </c>
      <c r="BA145" s="173" t="str">
        <f t="shared" si="78"/>
        <v/>
      </c>
      <c r="BB145" s="174" t="str">
        <f t="shared" si="79"/>
        <v/>
      </c>
      <c r="BC145" s="186" t="str">
        <f t="shared" si="102"/>
        <v/>
      </c>
      <c r="BD145" s="174" t="str">
        <f t="shared" si="80"/>
        <v/>
      </c>
      <c r="BE145" s="200" t="str">
        <f t="shared" si="81"/>
        <v/>
      </c>
      <c r="BF145" s="174" t="str">
        <f t="shared" si="82"/>
        <v/>
      </c>
      <c r="BG145" s="186" t="str">
        <f t="shared" si="83"/>
        <v/>
      </c>
      <c r="BH145" s="175" t="str">
        <f t="shared" si="84"/>
        <v/>
      </c>
      <c r="BI145" s="560"/>
      <c r="BJ145" s="57" t="s">
        <v>3014</v>
      </c>
      <c r="BP145" s="57" t="s">
        <v>1431</v>
      </c>
      <c r="BQ145" s="57" t="s">
        <v>1363</v>
      </c>
      <c r="BV145" s="57" t="s">
        <v>1432</v>
      </c>
      <c r="BW145" s="57"/>
      <c r="BX145" s="57" t="s">
        <v>1142</v>
      </c>
      <c r="BY145" s="57" t="s">
        <v>1433</v>
      </c>
      <c r="CA145" s="57" t="s">
        <v>1434</v>
      </c>
      <c r="CC145" s="57" t="s">
        <v>1435</v>
      </c>
    </row>
    <row r="146" spans="1:182" ht="18.75" x14ac:dyDescent="0.3">
      <c r="A146" s="220"/>
      <c r="B146" s="221"/>
      <c r="C146" s="212">
        <v>139</v>
      </c>
      <c r="D146" s="204"/>
      <c r="E146" s="16"/>
      <c r="F146" s="17"/>
      <c r="G146" s="134"/>
      <c r="H146" s="135"/>
      <c r="I146" s="141"/>
      <c r="J146" s="25"/>
      <c r="K146" s="145"/>
      <c r="L146" s="28"/>
      <c r="M146" s="394"/>
      <c r="N146" s="158" t="str">
        <f t="shared" si="85"/>
        <v/>
      </c>
      <c r="O146" s="27"/>
      <c r="P146" s="27"/>
      <c r="Q146" s="27"/>
      <c r="R146" s="27"/>
      <c r="S146" s="27"/>
      <c r="T146" s="28"/>
      <c r="U146" s="29"/>
      <c r="V146" s="32"/>
      <c r="W146" s="317"/>
      <c r="X146" s="318"/>
      <c r="Y146" s="160">
        <f t="shared" si="71"/>
        <v>0</v>
      </c>
      <c r="Z146" s="159">
        <f t="shared" si="86"/>
        <v>0</v>
      </c>
      <c r="AA146" s="326"/>
      <c r="AB146" s="399">
        <f t="shared" si="95"/>
        <v>0</v>
      </c>
      <c r="AC146" s="370"/>
      <c r="AD146" s="225" t="str">
        <f t="shared" si="72"/>
        <v/>
      </c>
      <c r="AE146" s="367">
        <f t="shared" si="87"/>
        <v>0</v>
      </c>
      <c r="AF146" s="338"/>
      <c r="AG146" s="337"/>
      <c r="AH146" s="335"/>
      <c r="AI146" s="161">
        <f t="shared" si="88"/>
        <v>0</v>
      </c>
      <c r="AJ146" s="162">
        <f t="shared" si="73"/>
        <v>0</v>
      </c>
      <c r="AK146" s="163">
        <f t="shared" si="89"/>
        <v>0</v>
      </c>
      <c r="AL146" s="164">
        <f t="shared" si="90"/>
        <v>0</v>
      </c>
      <c r="AM146" s="164">
        <f t="shared" si="91"/>
        <v>0</v>
      </c>
      <c r="AN146" s="164">
        <f t="shared" si="92"/>
        <v>0</v>
      </c>
      <c r="AO146" s="164">
        <f t="shared" si="93"/>
        <v>0</v>
      </c>
      <c r="AP146" s="541" t="str">
        <f t="shared" si="96"/>
        <v xml:space="preserve"> </v>
      </c>
      <c r="AQ146" s="544" t="str">
        <f t="shared" si="94"/>
        <v xml:space="preserve"> </v>
      </c>
      <c r="AR146" s="544" t="str">
        <f t="shared" si="97"/>
        <v xml:space="preserve"> </v>
      </c>
      <c r="AS146" s="544" t="str">
        <f t="shared" si="98"/>
        <v xml:space="preserve"> </v>
      </c>
      <c r="AT146" s="544" t="str">
        <f t="shared" si="99"/>
        <v xml:space="preserve"> </v>
      </c>
      <c r="AU146" s="544" t="str">
        <f t="shared" si="100"/>
        <v xml:space="preserve"> </v>
      </c>
      <c r="AV146" s="545" t="str">
        <f t="shared" si="101"/>
        <v xml:space="preserve"> </v>
      </c>
      <c r="AW146" s="195" t="str">
        <f t="shared" si="74"/>
        <v/>
      </c>
      <c r="AX146" s="165" t="str">
        <f t="shared" si="75"/>
        <v/>
      </c>
      <c r="AY146" s="192" t="str">
        <f t="shared" si="76"/>
        <v/>
      </c>
      <c r="AZ146" s="183" t="str">
        <f t="shared" si="77"/>
        <v/>
      </c>
      <c r="BA146" s="173" t="str">
        <f t="shared" si="78"/>
        <v/>
      </c>
      <c r="BB146" s="174" t="str">
        <f t="shared" si="79"/>
        <v/>
      </c>
      <c r="BC146" s="186" t="str">
        <f t="shared" si="102"/>
        <v/>
      </c>
      <c r="BD146" s="174" t="str">
        <f t="shared" si="80"/>
        <v/>
      </c>
      <c r="BE146" s="200" t="str">
        <f t="shared" si="81"/>
        <v/>
      </c>
      <c r="BF146" s="174" t="str">
        <f t="shared" si="82"/>
        <v/>
      </c>
      <c r="BG146" s="186" t="str">
        <f t="shared" si="83"/>
        <v/>
      </c>
      <c r="BH146" s="175" t="str">
        <f t="shared" si="84"/>
        <v/>
      </c>
      <c r="BI146" s="560"/>
      <c r="BJ146" s="57" t="s">
        <v>3015</v>
      </c>
      <c r="BP146" s="57" t="s">
        <v>1436</v>
      </c>
      <c r="BQ146" s="57" t="s">
        <v>1437</v>
      </c>
      <c r="BV146" s="57" t="s">
        <v>1438</v>
      </c>
      <c r="BW146" s="57"/>
      <c r="BX146" s="57" t="s">
        <v>1439</v>
      </c>
      <c r="BY146" s="57" t="s">
        <v>1440</v>
      </c>
      <c r="CA146" s="57" t="s">
        <v>1441</v>
      </c>
      <c r="CC146" s="57" t="s">
        <v>1442</v>
      </c>
    </row>
    <row r="147" spans="1:182" ht="18.75" x14ac:dyDescent="0.3">
      <c r="A147" s="220"/>
      <c r="B147" s="221"/>
      <c r="C147" s="213">
        <v>140</v>
      </c>
      <c r="D147" s="206"/>
      <c r="E147" s="18"/>
      <c r="F147" s="17"/>
      <c r="G147" s="134"/>
      <c r="H147" s="135"/>
      <c r="I147" s="141"/>
      <c r="J147" s="25"/>
      <c r="K147" s="145"/>
      <c r="L147" s="28"/>
      <c r="M147" s="394"/>
      <c r="N147" s="158" t="str">
        <f t="shared" si="85"/>
        <v/>
      </c>
      <c r="O147" s="27"/>
      <c r="P147" s="27"/>
      <c r="Q147" s="27"/>
      <c r="R147" s="27"/>
      <c r="S147" s="27"/>
      <c r="T147" s="28"/>
      <c r="U147" s="29"/>
      <c r="V147" s="32"/>
      <c r="W147" s="317"/>
      <c r="X147" s="318"/>
      <c r="Y147" s="160">
        <f t="shared" si="71"/>
        <v>0</v>
      </c>
      <c r="Z147" s="159">
        <f t="shared" si="86"/>
        <v>0</v>
      </c>
      <c r="AA147" s="326"/>
      <c r="AB147" s="399">
        <f t="shared" si="95"/>
        <v>0</v>
      </c>
      <c r="AC147" s="370"/>
      <c r="AD147" s="225" t="str">
        <f t="shared" si="72"/>
        <v/>
      </c>
      <c r="AE147" s="367">
        <f t="shared" si="87"/>
        <v>0</v>
      </c>
      <c r="AF147" s="338"/>
      <c r="AG147" s="337"/>
      <c r="AH147" s="335"/>
      <c r="AI147" s="161">
        <f t="shared" si="88"/>
        <v>0</v>
      </c>
      <c r="AJ147" s="162">
        <f t="shared" si="73"/>
        <v>0</v>
      </c>
      <c r="AK147" s="163">
        <f t="shared" si="89"/>
        <v>0</v>
      </c>
      <c r="AL147" s="164">
        <f t="shared" si="90"/>
        <v>0</v>
      </c>
      <c r="AM147" s="164">
        <f t="shared" si="91"/>
        <v>0</v>
      </c>
      <c r="AN147" s="164">
        <f t="shared" si="92"/>
        <v>0</v>
      </c>
      <c r="AO147" s="164">
        <f t="shared" si="93"/>
        <v>0</v>
      </c>
      <c r="AP147" s="541" t="str">
        <f t="shared" si="96"/>
        <v xml:space="preserve"> </v>
      </c>
      <c r="AQ147" s="544" t="str">
        <f t="shared" si="94"/>
        <v xml:space="preserve"> </v>
      </c>
      <c r="AR147" s="544" t="str">
        <f t="shared" si="97"/>
        <v xml:space="preserve"> </v>
      </c>
      <c r="AS147" s="544" t="str">
        <f t="shared" si="98"/>
        <v xml:space="preserve"> </v>
      </c>
      <c r="AT147" s="544" t="str">
        <f t="shared" si="99"/>
        <v xml:space="preserve"> </v>
      </c>
      <c r="AU147" s="544" t="str">
        <f t="shared" si="100"/>
        <v xml:space="preserve"> </v>
      </c>
      <c r="AV147" s="545" t="str">
        <f t="shared" si="101"/>
        <v xml:space="preserve"> </v>
      </c>
      <c r="AW147" s="195" t="str">
        <f t="shared" si="74"/>
        <v/>
      </c>
      <c r="AX147" s="165" t="str">
        <f t="shared" si="75"/>
        <v/>
      </c>
      <c r="AY147" s="192" t="str">
        <f t="shared" si="76"/>
        <v/>
      </c>
      <c r="AZ147" s="183" t="str">
        <f t="shared" si="77"/>
        <v/>
      </c>
      <c r="BA147" s="173" t="str">
        <f t="shared" si="78"/>
        <v/>
      </c>
      <c r="BB147" s="174" t="str">
        <f t="shared" si="79"/>
        <v/>
      </c>
      <c r="BC147" s="186" t="str">
        <f t="shared" si="102"/>
        <v/>
      </c>
      <c r="BD147" s="174" t="str">
        <f t="shared" si="80"/>
        <v/>
      </c>
      <c r="BE147" s="200" t="str">
        <f t="shared" si="81"/>
        <v/>
      </c>
      <c r="BF147" s="174" t="str">
        <f t="shared" si="82"/>
        <v/>
      </c>
      <c r="BG147" s="186" t="str">
        <f t="shared" si="83"/>
        <v/>
      </c>
      <c r="BH147" s="175" t="str">
        <f t="shared" si="84"/>
        <v/>
      </c>
      <c r="BI147" s="560"/>
      <c r="BJ147" s="57" t="s">
        <v>3016</v>
      </c>
      <c r="BP147" s="57" t="s">
        <v>1443</v>
      </c>
      <c r="BQ147" s="57" t="s">
        <v>1363</v>
      </c>
      <c r="BV147" s="57" t="s">
        <v>1444</v>
      </c>
      <c r="BW147" s="57"/>
      <c r="BX147" s="57" t="s">
        <v>1286</v>
      </c>
      <c r="BY147" s="57" t="s">
        <v>1445</v>
      </c>
      <c r="CA147" s="57" t="s">
        <v>1446</v>
      </c>
      <c r="CC147" s="57" t="s">
        <v>1447</v>
      </c>
    </row>
    <row r="148" spans="1:182" ht="18.75" x14ac:dyDescent="0.3">
      <c r="A148" s="220"/>
      <c r="B148" s="221"/>
      <c r="C148" s="212">
        <v>141</v>
      </c>
      <c r="D148" s="204"/>
      <c r="E148" s="16"/>
      <c r="F148" s="17"/>
      <c r="G148" s="134"/>
      <c r="H148" s="135"/>
      <c r="I148" s="141"/>
      <c r="J148" s="25"/>
      <c r="K148" s="145"/>
      <c r="L148" s="28"/>
      <c r="M148" s="394"/>
      <c r="N148" s="158" t="str">
        <f t="shared" si="85"/>
        <v/>
      </c>
      <c r="O148" s="27"/>
      <c r="P148" s="27"/>
      <c r="Q148" s="27"/>
      <c r="R148" s="27"/>
      <c r="S148" s="27"/>
      <c r="T148" s="28"/>
      <c r="U148" s="29"/>
      <c r="V148" s="32"/>
      <c r="W148" s="317"/>
      <c r="X148" s="318"/>
      <c r="Y148" s="160">
        <f t="shared" si="71"/>
        <v>0</v>
      </c>
      <c r="Z148" s="159">
        <f t="shared" si="86"/>
        <v>0</v>
      </c>
      <c r="AA148" s="326"/>
      <c r="AB148" s="399">
        <f t="shared" si="95"/>
        <v>0</v>
      </c>
      <c r="AC148" s="370"/>
      <c r="AD148" s="225" t="str">
        <f t="shared" si="72"/>
        <v/>
      </c>
      <c r="AE148" s="367">
        <f t="shared" si="87"/>
        <v>0</v>
      </c>
      <c r="AF148" s="338"/>
      <c r="AG148" s="337"/>
      <c r="AH148" s="335"/>
      <c r="AI148" s="161">
        <f t="shared" si="88"/>
        <v>0</v>
      </c>
      <c r="AJ148" s="162">
        <f t="shared" si="73"/>
        <v>0</v>
      </c>
      <c r="AK148" s="163">
        <f t="shared" si="89"/>
        <v>0</v>
      </c>
      <c r="AL148" s="164">
        <f t="shared" si="90"/>
        <v>0</v>
      </c>
      <c r="AM148" s="164">
        <f t="shared" si="91"/>
        <v>0</v>
      </c>
      <c r="AN148" s="164">
        <f t="shared" si="92"/>
        <v>0</v>
      </c>
      <c r="AO148" s="164">
        <f t="shared" si="93"/>
        <v>0</v>
      </c>
      <c r="AP148" s="541" t="str">
        <f t="shared" si="96"/>
        <v xml:space="preserve"> </v>
      </c>
      <c r="AQ148" s="544" t="str">
        <f t="shared" si="94"/>
        <v xml:space="preserve"> </v>
      </c>
      <c r="AR148" s="544" t="str">
        <f t="shared" si="97"/>
        <v xml:space="preserve"> </v>
      </c>
      <c r="AS148" s="544" t="str">
        <f t="shared" si="98"/>
        <v xml:space="preserve"> </v>
      </c>
      <c r="AT148" s="544" t="str">
        <f t="shared" si="99"/>
        <v xml:space="preserve"> </v>
      </c>
      <c r="AU148" s="544" t="str">
        <f t="shared" si="100"/>
        <v xml:space="preserve"> </v>
      </c>
      <c r="AV148" s="545" t="str">
        <f t="shared" si="101"/>
        <v xml:space="preserve"> </v>
      </c>
      <c r="AW148" s="195" t="str">
        <f t="shared" si="74"/>
        <v/>
      </c>
      <c r="AX148" s="165" t="str">
        <f t="shared" si="75"/>
        <v/>
      </c>
      <c r="AY148" s="192" t="str">
        <f t="shared" si="76"/>
        <v/>
      </c>
      <c r="AZ148" s="183" t="str">
        <f t="shared" si="77"/>
        <v/>
      </c>
      <c r="BA148" s="173" t="str">
        <f t="shared" si="78"/>
        <v/>
      </c>
      <c r="BB148" s="174" t="str">
        <f t="shared" si="79"/>
        <v/>
      </c>
      <c r="BC148" s="186" t="str">
        <f t="shared" si="102"/>
        <v/>
      </c>
      <c r="BD148" s="174" t="str">
        <f t="shared" si="80"/>
        <v/>
      </c>
      <c r="BE148" s="200" t="str">
        <f t="shared" si="81"/>
        <v/>
      </c>
      <c r="BF148" s="174" t="str">
        <f t="shared" si="82"/>
        <v/>
      </c>
      <c r="BG148" s="186" t="str">
        <f t="shared" si="83"/>
        <v/>
      </c>
      <c r="BH148" s="175" t="str">
        <f t="shared" si="84"/>
        <v/>
      </c>
      <c r="BI148" s="560"/>
      <c r="BJ148" s="57" t="s">
        <v>3017</v>
      </c>
      <c r="BP148" s="57" t="s">
        <v>1448</v>
      </c>
      <c r="BQ148" s="57" t="s">
        <v>1449</v>
      </c>
      <c r="BV148" s="57" t="s">
        <v>1450</v>
      </c>
      <c r="BW148" s="57"/>
      <c r="BX148" s="57" t="s">
        <v>1391</v>
      </c>
      <c r="BY148" s="57" t="s">
        <v>1451</v>
      </c>
      <c r="CA148" s="57" t="s">
        <v>1452</v>
      </c>
      <c r="CC148" s="57" t="s">
        <v>1453</v>
      </c>
    </row>
    <row r="149" spans="1:182" ht="18.75" x14ac:dyDescent="0.3">
      <c r="A149" s="220"/>
      <c r="B149" s="221"/>
      <c r="C149" s="213">
        <v>142</v>
      </c>
      <c r="D149" s="204"/>
      <c r="E149" s="16"/>
      <c r="F149" s="17"/>
      <c r="G149" s="134"/>
      <c r="H149" s="135"/>
      <c r="I149" s="141"/>
      <c r="J149" s="25"/>
      <c r="K149" s="145"/>
      <c r="L149" s="28"/>
      <c r="M149" s="394"/>
      <c r="N149" s="158" t="str">
        <f t="shared" si="85"/>
        <v/>
      </c>
      <c r="O149" s="27"/>
      <c r="P149" s="27"/>
      <c r="Q149" s="27"/>
      <c r="R149" s="27"/>
      <c r="S149" s="27"/>
      <c r="T149" s="28"/>
      <c r="U149" s="29"/>
      <c r="V149" s="32"/>
      <c r="W149" s="317"/>
      <c r="X149" s="318"/>
      <c r="Y149" s="160">
        <f t="shared" si="71"/>
        <v>0</v>
      </c>
      <c r="Z149" s="159">
        <f t="shared" si="86"/>
        <v>0</v>
      </c>
      <c r="AA149" s="326"/>
      <c r="AB149" s="399">
        <f t="shared" si="95"/>
        <v>0</v>
      </c>
      <c r="AC149" s="370"/>
      <c r="AD149" s="225" t="str">
        <f t="shared" si="72"/>
        <v/>
      </c>
      <c r="AE149" s="367">
        <f t="shared" si="87"/>
        <v>0</v>
      </c>
      <c r="AF149" s="338"/>
      <c r="AG149" s="337"/>
      <c r="AH149" s="335"/>
      <c r="AI149" s="161">
        <f t="shared" si="88"/>
        <v>0</v>
      </c>
      <c r="AJ149" s="162">
        <f t="shared" si="73"/>
        <v>0</v>
      </c>
      <c r="AK149" s="163">
        <f t="shared" si="89"/>
        <v>0</v>
      </c>
      <c r="AL149" s="164">
        <f t="shared" si="90"/>
        <v>0</v>
      </c>
      <c r="AM149" s="164">
        <f t="shared" si="91"/>
        <v>0</v>
      </c>
      <c r="AN149" s="164">
        <f t="shared" si="92"/>
        <v>0</v>
      </c>
      <c r="AO149" s="164">
        <f t="shared" si="93"/>
        <v>0</v>
      </c>
      <c r="AP149" s="541" t="str">
        <f t="shared" si="96"/>
        <v xml:space="preserve"> </v>
      </c>
      <c r="AQ149" s="544" t="str">
        <f t="shared" si="94"/>
        <v xml:space="preserve"> </v>
      </c>
      <c r="AR149" s="544" t="str">
        <f t="shared" si="97"/>
        <v xml:space="preserve"> </v>
      </c>
      <c r="AS149" s="544" t="str">
        <f t="shared" si="98"/>
        <v xml:space="preserve"> </v>
      </c>
      <c r="AT149" s="544" t="str">
        <f t="shared" si="99"/>
        <v xml:space="preserve"> </v>
      </c>
      <c r="AU149" s="544" t="str">
        <f t="shared" si="100"/>
        <v xml:space="preserve"> </v>
      </c>
      <c r="AV149" s="545" t="str">
        <f t="shared" si="101"/>
        <v xml:space="preserve"> </v>
      </c>
      <c r="AW149" s="195" t="str">
        <f t="shared" si="74"/>
        <v/>
      </c>
      <c r="AX149" s="165" t="str">
        <f t="shared" si="75"/>
        <v/>
      </c>
      <c r="AY149" s="192" t="str">
        <f t="shared" si="76"/>
        <v/>
      </c>
      <c r="AZ149" s="183" t="str">
        <f t="shared" si="77"/>
        <v/>
      </c>
      <c r="BA149" s="173" t="str">
        <f t="shared" si="78"/>
        <v/>
      </c>
      <c r="BB149" s="174" t="str">
        <f t="shared" si="79"/>
        <v/>
      </c>
      <c r="BC149" s="186" t="str">
        <f t="shared" si="102"/>
        <v/>
      </c>
      <c r="BD149" s="174" t="str">
        <f t="shared" si="80"/>
        <v/>
      </c>
      <c r="BE149" s="200" t="str">
        <f t="shared" si="81"/>
        <v/>
      </c>
      <c r="BF149" s="174" t="str">
        <f t="shared" si="82"/>
        <v/>
      </c>
      <c r="BG149" s="186" t="str">
        <f t="shared" si="83"/>
        <v/>
      </c>
      <c r="BH149" s="175" t="str">
        <f t="shared" si="84"/>
        <v/>
      </c>
      <c r="BI149" s="560"/>
      <c r="BJ149" s="57" t="s">
        <v>3018</v>
      </c>
      <c r="BP149" s="57" t="s">
        <v>1454</v>
      </c>
      <c r="BQ149" s="57" t="s">
        <v>1455</v>
      </c>
      <c r="BV149" s="57" t="s">
        <v>1456</v>
      </c>
      <c r="BW149" s="57"/>
      <c r="BX149" s="57" t="s">
        <v>1457</v>
      </c>
      <c r="BY149" s="57" t="s">
        <v>1458</v>
      </c>
      <c r="CA149" s="57" t="s">
        <v>1459</v>
      </c>
      <c r="CC149" s="57" t="s">
        <v>1460</v>
      </c>
    </row>
    <row r="150" spans="1:182" ht="18.75" x14ac:dyDescent="0.3">
      <c r="A150" s="220"/>
      <c r="B150" s="221"/>
      <c r="C150" s="213">
        <v>143</v>
      </c>
      <c r="D150" s="204"/>
      <c r="E150" s="16"/>
      <c r="F150" s="17"/>
      <c r="G150" s="134"/>
      <c r="H150" s="135"/>
      <c r="I150" s="141"/>
      <c r="J150" s="25"/>
      <c r="K150" s="145"/>
      <c r="L150" s="28"/>
      <c r="M150" s="394"/>
      <c r="N150" s="158" t="str">
        <f t="shared" si="85"/>
        <v/>
      </c>
      <c r="O150" s="27"/>
      <c r="P150" s="27"/>
      <c r="Q150" s="27"/>
      <c r="R150" s="27"/>
      <c r="S150" s="27"/>
      <c r="T150" s="28"/>
      <c r="U150" s="29"/>
      <c r="V150" s="32"/>
      <c r="W150" s="317"/>
      <c r="X150" s="318"/>
      <c r="Y150" s="160">
        <f t="shared" si="71"/>
        <v>0</v>
      </c>
      <c r="Z150" s="159">
        <f t="shared" si="86"/>
        <v>0</v>
      </c>
      <c r="AA150" s="326"/>
      <c r="AB150" s="399">
        <f t="shared" si="95"/>
        <v>0</v>
      </c>
      <c r="AC150" s="370"/>
      <c r="AD150" s="225" t="str">
        <f t="shared" si="72"/>
        <v/>
      </c>
      <c r="AE150" s="367">
        <f t="shared" si="87"/>
        <v>0</v>
      </c>
      <c r="AF150" s="338"/>
      <c r="AG150" s="337"/>
      <c r="AH150" s="335"/>
      <c r="AI150" s="161">
        <f t="shared" si="88"/>
        <v>0</v>
      </c>
      <c r="AJ150" s="162">
        <f t="shared" si="73"/>
        <v>0</v>
      </c>
      <c r="AK150" s="163">
        <f t="shared" si="89"/>
        <v>0</v>
      </c>
      <c r="AL150" s="164">
        <f t="shared" si="90"/>
        <v>0</v>
      </c>
      <c r="AM150" s="164">
        <f t="shared" si="91"/>
        <v>0</v>
      </c>
      <c r="AN150" s="164">
        <f t="shared" si="92"/>
        <v>0</v>
      </c>
      <c r="AO150" s="164">
        <f t="shared" si="93"/>
        <v>0</v>
      </c>
      <c r="AP150" s="541" t="str">
        <f t="shared" si="96"/>
        <v xml:space="preserve"> </v>
      </c>
      <c r="AQ150" s="544" t="str">
        <f t="shared" si="94"/>
        <v xml:space="preserve"> </v>
      </c>
      <c r="AR150" s="544" t="str">
        <f t="shared" si="97"/>
        <v xml:space="preserve"> </v>
      </c>
      <c r="AS150" s="544" t="str">
        <f t="shared" si="98"/>
        <v xml:space="preserve"> </v>
      </c>
      <c r="AT150" s="544" t="str">
        <f t="shared" si="99"/>
        <v xml:space="preserve"> </v>
      </c>
      <c r="AU150" s="544" t="str">
        <f t="shared" si="100"/>
        <v xml:space="preserve"> </v>
      </c>
      <c r="AV150" s="545" t="str">
        <f t="shared" si="101"/>
        <v xml:space="preserve"> </v>
      </c>
      <c r="AW150" s="195" t="str">
        <f t="shared" si="74"/>
        <v/>
      </c>
      <c r="AX150" s="165" t="str">
        <f t="shared" si="75"/>
        <v/>
      </c>
      <c r="AY150" s="192" t="str">
        <f t="shared" si="76"/>
        <v/>
      </c>
      <c r="AZ150" s="183" t="str">
        <f t="shared" si="77"/>
        <v/>
      </c>
      <c r="BA150" s="173" t="str">
        <f t="shared" si="78"/>
        <v/>
      </c>
      <c r="BB150" s="174" t="str">
        <f t="shared" si="79"/>
        <v/>
      </c>
      <c r="BC150" s="186" t="str">
        <f t="shared" si="102"/>
        <v/>
      </c>
      <c r="BD150" s="174" t="str">
        <f t="shared" si="80"/>
        <v/>
      </c>
      <c r="BE150" s="200" t="str">
        <f t="shared" si="81"/>
        <v/>
      </c>
      <c r="BF150" s="174" t="str">
        <f t="shared" si="82"/>
        <v/>
      </c>
      <c r="BG150" s="186" t="str">
        <f t="shared" si="83"/>
        <v/>
      </c>
      <c r="BH150" s="175" t="str">
        <f t="shared" si="84"/>
        <v/>
      </c>
      <c r="BI150" s="560"/>
      <c r="BJ150" s="57" t="s">
        <v>3019</v>
      </c>
      <c r="BP150" s="57" t="s">
        <v>1461</v>
      </c>
      <c r="BQ150" s="57" t="s">
        <v>1363</v>
      </c>
      <c r="BV150" s="57" t="s">
        <v>1462</v>
      </c>
      <c r="BW150" s="57"/>
      <c r="BX150" s="57" t="s">
        <v>1398</v>
      </c>
      <c r="BY150" s="57" t="s">
        <v>1463</v>
      </c>
      <c r="CA150" s="57" t="s">
        <v>1464</v>
      </c>
      <c r="CC150" s="57" t="s">
        <v>1465</v>
      </c>
    </row>
    <row r="151" spans="1:182" ht="18.75" x14ac:dyDescent="0.3">
      <c r="A151" s="220"/>
      <c r="B151" s="221"/>
      <c r="C151" s="212">
        <v>144</v>
      </c>
      <c r="D151" s="206"/>
      <c r="E151" s="18"/>
      <c r="F151" s="17"/>
      <c r="G151" s="134"/>
      <c r="H151" s="135"/>
      <c r="I151" s="141"/>
      <c r="J151" s="25"/>
      <c r="K151" s="145"/>
      <c r="L151" s="28"/>
      <c r="M151" s="394"/>
      <c r="N151" s="158" t="str">
        <f t="shared" si="85"/>
        <v/>
      </c>
      <c r="O151" s="27"/>
      <c r="P151" s="27"/>
      <c r="Q151" s="27"/>
      <c r="R151" s="27"/>
      <c r="S151" s="27"/>
      <c r="T151" s="28"/>
      <c r="U151" s="29"/>
      <c r="V151" s="32"/>
      <c r="W151" s="317"/>
      <c r="X151" s="318"/>
      <c r="Y151" s="160">
        <f t="shared" si="71"/>
        <v>0</v>
      </c>
      <c r="Z151" s="159">
        <f t="shared" si="86"/>
        <v>0</v>
      </c>
      <c r="AA151" s="326"/>
      <c r="AB151" s="399">
        <f t="shared" si="95"/>
        <v>0</v>
      </c>
      <c r="AC151" s="370"/>
      <c r="AD151" s="225" t="str">
        <f t="shared" si="72"/>
        <v/>
      </c>
      <c r="AE151" s="367">
        <f t="shared" si="87"/>
        <v>0</v>
      </c>
      <c r="AF151" s="338"/>
      <c r="AG151" s="337"/>
      <c r="AH151" s="335"/>
      <c r="AI151" s="161">
        <f t="shared" si="88"/>
        <v>0</v>
      </c>
      <c r="AJ151" s="162">
        <f t="shared" si="73"/>
        <v>0</v>
      </c>
      <c r="AK151" s="163">
        <f t="shared" si="89"/>
        <v>0</v>
      </c>
      <c r="AL151" s="164">
        <f t="shared" si="90"/>
        <v>0</v>
      </c>
      <c r="AM151" s="164">
        <f t="shared" si="91"/>
        <v>0</v>
      </c>
      <c r="AN151" s="164">
        <f t="shared" si="92"/>
        <v>0</v>
      </c>
      <c r="AO151" s="164">
        <f t="shared" si="93"/>
        <v>0</v>
      </c>
      <c r="AP151" s="541" t="str">
        <f t="shared" si="96"/>
        <v xml:space="preserve"> </v>
      </c>
      <c r="AQ151" s="544" t="str">
        <f t="shared" si="94"/>
        <v xml:space="preserve"> </v>
      </c>
      <c r="AR151" s="544" t="str">
        <f t="shared" si="97"/>
        <v xml:space="preserve"> </v>
      </c>
      <c r="AS151" s="544" t="str">
        <f t="shared" si="98"/>
        <v xml:space="preserve"> </v>
      </c>
      <c r="AT151" s="544" t="str">
        <f t="shared" si="99"/>
        <v xml:space="preserve"> </v>
      </c>
      <c r="AU151" s="544" t="str">
        <f t="shared" si="100"/>
        <v xml:space="preserve"> </v>
      </c>
      <c r="AV151" s="545" t="str">
        <f t="shared" si="101"/>
        <v xml:space="preserve"> </v>
      </c>
      <c r="AW151" s="195" t="str">
        <f t="shared" si="74"/>
        <v/>
      </c>
      <c r="AX151" s="165" t="str">
        <f t="shared" si="75"/>
        <v/>
      </c>
      <c r="AY151" s="192" t="str">
        <f t="shared" si="76"/>
        <v/>
      </c>
      <c r="AZ151" s="183" t="str">
        <f t="shared" si="77"/>
        <v/>
      </c>
      <c r="BA151" s="173" t="str">
        <f t="shared" si="78"/>
        <v/>
      </c>
      <c r="BB151" s="174" t="str">
        <f t="shared" si="79"/>
        <v/>
      </c>
      <c r="BC151" s="186" t="str">
        <f t="shared" si="102"/>
        <v/>
      </c>
      <c r="BD151" s="174" t="str">
        <f t="shared" si="80"/>
        <v/>
      </c>
      <c r="BE151" s="200" t="str">
        <f t="shared" si="81"/>
        <v/>
      </c>
      <c r="BF151" s="174" t="str">
        <f t="shared" si="82"/>
        <v/>
      </c>
      <c r="BG151" s="186" t="str">
        <f t="shared" si="83"/>
        <v/>
      </c>
      <c r="BH151" s="175" t="str">
        <f t="shared" si="84"/>
        <v/>
      </c>
      <c r="BI151" s="560"/>
      <c r="BJ151" s="57" t="s">
        <v>3020</v>
      </c>
      <c r="BP151" s="57" t="s">
        <v>1466</v>
      </c>
      <c r="BQ151" s="57" t="s">
        <v>1467</v>
      </c>
      <c r="BV151" s="57" t="s">
        <v>1468</v>
      </c>
      <c r="BW151" s="57"/>
      <c r="BX151" s="57" t="s">
        <v>1469</v>
      </c>
      <c r="BY151" s="57" t="s">
        <v>1470</v>
      </c>
      <c r="CA151" s="57" t="s">
        <v>1471</v>
      </c>
      <c r="CC151" s="57" t="s">
        <v>1472</v>
      </c>
    </row>
    <row r="152" spans="1:182" ht="18.75" x14ac:dyDescent="0.3">
      <c r="A152" s="220"/>
      <c r="B152" s="221"/>
      <c r="C152" s="213">
        <v>145</v>
      </c>
      <c r="D152" s="204"/>
      <c r="E152" s="16"/>
      <c r="F152" s="17"/>
      <c r="G152" s="134"/>
      <c r="H152" s="135"/>
      <c r="I152" s="141"/>
      <c r="J152" s="25"/>
      <c r="K152" s="145"/>
      <c r="L152" s="28"/>
      <c r="M152" s="394"/>
      <c r="N152" s="158" t="str">
        <f t="shared" si="85"/>
        <v/>
      </c>
      <c r="O152" s="27"/>
      <c r="P152" s="27"/>
      <c r="Q152" s="27"/>
      <c r="R152" s="27"/>
      <c r="S152" s="27"/>
      <c r="T152" s="28"/>
      <c r="U152" s="29"/>
      <c r="V152" s="32"/>
      <c r="W152" s="317"/>
      <c r="X152" s="318"/>
      <c r="Y152" s="160">
        <f t="shared" si="71"/>
        <v>0</v>
      </c>
      <c r="Z152" s="159">
        <f t="shared" si="86"/>
        <v>0</v>
      </c>
      <c r="AA152" s="326"/>
      <c r="AB152" s="399">
        <f t="shared" si="95"/>
        <v>0</v>
      </c>
      <c r="AC152" s="370"/>
      <c r="AD152" s="225" t="str">
        <f t="shared" si="72"/>
        <v/>
      </c>
      <c r="AE152" s="367">
        <f t="shared" si="87"/>
        <v>0</v>
      </c>
      <c r="AF152" s="338"/>
      <c r="AG152" s="337"/>
      <c r="AH152" s="335"/>
      <c r="AI152" s="161">
        <f t="shared" si="88"/>
        <v>0</v>
      </c>
      <c r="AJ152" s="162">
        <f t="shared" si="73"/>
        <v>0</v>
      </c>
      <c r="AK152" s="163">
        <f t="shared" si="89"/>
        <v>0</v>
      </c>
      <c r="AL152" s="164">
        <f t="shared" si="90"/>
        <v>0</v>
      </c>
      <c r="AM152" s="164">
        <f t="shared" si="91"/>
        <v>0</v>
      </c>
      <c r="AN152" s="164">
        <f t="shared" si="92"/>
        <v>0</v>
      </c>
      <c r="AO152" s="164">
        <f t="shared" si="93"/>
        <v>0</v>
      </c>
      <c r="AP152" s="541" t="str">
        <f t="shared" si="96"/>
        <v xml:space="preserve"> </v>
      </c>
      <c r="AQ152" s="544" t="str">
        <f t="shared" si="94"/>
        <v xml:space="preserve"> </v>
      </c>
      <c r="AR152" s="544" t="str">
        <f t="shared" si="97"/>
        <v xml:space="preserve"> </v>
      </c>
      <c r="AS152" s="544" t="str">
        <f t="shared" si="98"/>
        <v xml:space="preserve"> </v>
      </c>
      <c r="AT152" s="544" t="str">
        <f t="shared" si="99"/>
        <v xml:space="preserve"> </v>
      </c>
      <c r="AU152" s="544" t="str">
        <f t="shared" si="100"/>
        <v xml:space="preserve"> </v>
      </c>
      <c r="AV152" s="545" t="str">
        <f t="shared" si="101"/>
        <v xml:space="preserve"> </v>
      </c>
      <c r="AW152" s="195" t="str">
        <f t="shared" si="74"/>
        <v/>
      </c>
      <c r="AX152" s="165" t="str">
        <f t="shared" si="75"/>
        <v/>
      </c>
      <c r="AY152" s="192" t="str">
        <f t="shared" si="76"/>
        <v/>
      </c>
      <c r="AZ152" s="183" t="str">
        <f t="shared" si="77"/>
        <v/>
      </c>
      <c r="BA152" s="173" t="str">
        <f t="shared" si="78"/>
        <v/>
      </c>
      <c r="BB152" s="174" t="str">
        <f t="shared" si="79"/>
        <v/>
      </c>
      <c r="BC152" s="186" t="str">
        <f t="shared" si="102"/>
        <v/>
      </c>
      <c r="BD152" s="174" t="str">
        <f t="shared" si="80"/>
        <v/>
      </c>
      <c r="BE152" s="200" t="str">
        <f t="shared" si="81"/>
        <v/>
      </c>
      <c r="BF152" s="174" t="str">
        <f t="shared" si="82"/>
        <v/>
      </c>
      <c r="BG152" s="186" t="str">
        <f t="shared" si="83"/>
        <v/>
      </c>
      <c r="BH152" s="175" t="str">
        <f t="shared" si="84"/>
        <v/>
      </c>
      <c r="BI152" s="560"/>
      <c r="BJ152" s="57" t="s">
        <v>3021</v>
      </c>
      <c r="BP152" s="57" t="s">
        <v>1473</v>
      </c>
      <c r="BQ152" s="57" t="s">
        <v>1363</v>
      </c>
      <c r="BV152" s="57" t="s">
        <v>1474</v>
      </c>
      <c r="BW152" s="57"/>
      <c r="BX152" s="57" t="s">
        <v>1286</v>
      </c>
      <c r="BY152" s="57" t="s">
        <v>1475</v>
      </c>
      <c r="CA152" s="57" t="s">
        <v>1476</v>
      </c>
      <c r="CC152" s="57" t="s">
        <v>1477</v>
      </c>
    </row>
    <row r="153" spans="1:182" ht="18.75" x14ac:dyDescent="0.3">
      <c r="A153" s="220"/>
      <c r="B153" s="221"/>
      <c r="C153" s="212">
        <v>146</v>
      </c>
      <c r="D153" s="204"/>
      <c r="E153" s="22"/>
      <c r="F153" s="17"/>
      <c r="G153" s="134"/>
      <c r="H153" s="135"/>
      <c r="I153" s="141"/>
      <c r="J153" s="25"/>
      <c r="K153" s="145"/>
      <c r="L153" s="28"/>
      <c r="M153" s="394"/>
      <c r="N153" s="158" t="str">
        <f t="shared" si="85"/>
        <v/>
      </c>
      <c r="O153" s="27"/>
      <c r="P153" s="27"/>
      <c r="Q153" s="27"/>
      <c r="R153" s="27"/>
      <c r="S153" s="27"/>
      <c r="T153" s="28"/>
      <c r="U153" s="29"/>
      <c r="V153" s="32"/>
      <c r="W153" s="317"/>
      <c r="X153" s="318"/>
      <c r="Y153" s="160">
        <f t="shared" si="71"/>
        <v>0</v>
      </c>
      <c r="Z153" s="159">
        <f t="shared" si="86"/>
        <v>0</v>
      </c>
      <c r="AA153" s="326"/>
      <c r="AB153" s="399">
        <f t="shared" si="95"/>
        <v>0</v>
      </c>
      <c r="AC153" s="370"/>
      <c r="AD153" s="225" t="str">
        <f t="shared" si="72"/>
        <v/>
      </c>
      <c r="AE153" s="367">
        <f t="shared" si="87"/>
        <v>0</v>
      </c>
      <c r="AF153" s="338"/>
      <c r="AG153" s="337"/>
      <c r="AH153" s="335"/>
      <c r="AI153" s="161">
        <f t="shared" si="88"/>
        <v>0</v>
      </c>
      <c r="AJ153" s="162">
        <f t="shared" si="73"/>
        <v>0</v>
      </c>
      <c r="AK153" s="163">
        <f t="shared" si="89"/>
        <v>0</v>
      </c>
      <c r="AL153" s="164">
        <f t="shared" si="90"/>
        <v>0</v>
      </c>
      <c r="AM153" s="164">
        <f t="shared" si="91"/>
        <v>0</v>
      </c>
      <c r="AN153" s="164">
        <f t="shared" si="92"/>
        <v>0</v>
      </c>
      <c r="AO153" s="164">
        <f t="shared" si="93"/>
        <v>0</v>
      </c>
      <c r="AP153" s="541" t="str">
        <f t="shared" si="96"/>
        <v xml:space="preserve"> </v>
      </c>
      <c r="AQ153" s="544" t="str">
        <f t="shared" si="94"/>
        <v xml:space="preserve"> </v>
      </c>
      <c r="AR153" s="544" t="str">
        <f t="shared" si="97"/>
        <v xml:space="preserve"> </v>
      </c>
      <c r="AS153" s="544" t="str">
        <f t="shared" si="98"/>
        <v xml:space="preserve"> </v>
      </c>
      <c r="AT153" s="544" t="str">
        <f t="shared" si="99"/>
        <v xml:space="preserve"> </v>
      </c>
      <c r="AU153" s="544" t="str">
        <f t="shared" si="100"/>
        <v xml:space="preserve"> </v>
      </c>
      <c r="AV153" s="545" t="str">
        <f t="shared" si="101"/>
        <v xml:space="preserve"> </v>
      </c>
      <c r="AW153" s="195" t="str">
        <f t="shared" si="74"/>
        <v/>
      </c>
      <c r="AX153" s="165" t="str">
        <f t="shared" si="75"/>
        <v/>
      </c>
      <c r="AY153" s="192" t="str">
        <f t="shared" si="76"/>
        <v/>
      </c>
      <c r="AZ153" s="183" t="str">
        <f t="shared" si="77"/>
        <v/>
      </c>
      <c r="BA153" s="173" t="str">
        <f t="shared" si="78"/>
        <v/>
      </c>
      <c r="BB153" s="174" t="str">
        <f t="shared" si="79"/>
        <v/>
      </c>
      <c r="BC153" s="186" t="str">
        <f t="shared" si="102"/>
        <v/>
      </c>
      <c r="BD153" s="174" t="str">
        <f t="shared" si="80"/>
        <v/>
      </c>
      <c r="BE153" s="200" t="str">
        <f t="shared" si="81"/>
        <v/>
      </c>
      <c r="BF153" s="174" t="str">
        <f t="shared" si="82"/>
        <v/>
      </c>
      <c r="BG153" s="186" t="str">
        <f t="shared" si="83"/>
        <v/>
      </c>
      <c r="BH153" s="175" t="str">
        <f t="shared" si="84"/>
        <v/>
      </c>
      <c r="BI153" s="560"/>
      <c r="BJ153" s="57" t="s">
        <v>3022</v>
      </c>
      <c r="BP153" s="57" t="s">
        <v>1478</v>
      </c>
      <c r="BQ153" s="57" t="s">
        <v>1420</v>
      </c>
      <c r="BV153" s="57" t="s">
        <v>1479</v>
      </c>
      <c r="BW153" s="57"/>
      <c r="BX153" s="57" t="s">
        <v>1391</v>
      </c>
      <c r="BY153" s="57" t="s">
        <v>1480</v>
      </c>
      <c r="CA153" s="57" t="s">
        <v>1481</v>
      </c>
      <c r="CC153" s="57" t="s">
        <v>1460</v>
      </c>
    </row>
    <row r="154" spans="1:182" ht="18.75" x14ac:dyDescent="0.3">
      <c r="A154" s="220"/>
      <c r="B154" s="221"/>
      <c r="C154" s="213">
        <v>147</v>
      </c>
      <c r="D154" s="204"/>
      <c r="E154" s="16"/>
      <c r="F154" s="17"/>
      <c r="G154" s="134"/>
      <c r="H154" s="135"/>
      <c r="I154" s="141"/>
      <c r="J154" s="25"/>
      <c r="K154" s="145"/>
      <c r="L154" s="28"/>
      <c r="M154" s="394"/>
      <c r="N154" s="158" t="str">
        <f t="shared" si="85"/>
        <v/>
      </c>
      <c r="O154" s="27"/>
      <c r="P154" s="27"/>
      <c r="Q154" s="27"/>
      <c r="R154" s="27"/>
      <c r="S154" s="27"/>
      <c r="T154" s="28"/>
      <c r="U154" s="29"/>
      <c r="V154" s="32"/>
      <c r="W154" s="317"/>
      <c r="X154" s="318"/>
      <c r="Y154" s="160">
        <f t="shared" si="71"/>
        <v>0</v>
      </c>
      <c r="Z154" s="159">
        <f t="shared" si="86"/>
        <v>0</v>
      </c>
      <c r="AA154" s="326"/>
      <c r="AB154" s="399">
        <f t="shared" si="95"/>
        <v>0</v>
      </c>
      <c r="AC154" s="370"/>
      <c r="AD154" s="225" t="str">
        <f t="shared" si="72"/>
        <v/>
      </c>
      <c r="AE154" s="367">
        <f t="shared" si="87"/>
        <v>0</v>
      </c>
      <c r="AF154" s="338"/>
      <c r="AG154" s="337"/>
      <c r="AH154" s="335"/>
      <c r="AI154" s="161">
        <f t="shared" si="88"/>
        <v>0</v>
      </c>
      <c r="AJ154" s="162">
        <f t="shared" si="73"/>
        <v>0</v>
      </c>
      <c r="AK154" s="163">
        <f t="shared" si="89"/>
        <v>0</v>
      </c>
      <c r="AL154" s="164">
        <f t="shared" si="90"/>
        <v>0</v>
      </c>
      <c r="AM154" s="164">
        <f t="shared" si="91"/>
        <v>0</v>
      </c>
      <c r="AN154" s="164">
        <f t="shared" si="92"/>
        <v>0</v>
      </c>
      <c r="AO154" s="164">
        <f t="shared" si="93"/>
        <v>0</v>
      </c>
      <c r="AP154" s="541" t="str">
        <f t="shared" si="96"/>
        <v xml:space="preserve"> </v>
      </c>
      <c r="AQ154" s="544" t="str">
        <f t="shared" si="94"/>
        <v xml:space="preserve"> </v>
      </c>
      <c r="AR154" s="544" t="str">
        <f t="shared" si="97"/>
        <v xml:space="preserve"> </v>
      </c>
      <c r="AS154" s="544" t="str">
        <f t="shared" si="98"/>
        <v xml:space="preserve"> </v>
      </c>
      <c r="AT154" s="544" t="str">
        <f t="shared" si="99"/>
        <v xml:space="preserve"> </v>
      </c>
      <c r="AU154" s="544" t="str">
        <f t="shared" si="100"/>
        <v xml:space="preserve"> </v>
      </c>
      <c r="AV154" s="545" t="str">
        <f t="shared" si="101"/>
        <v xml:space="preserve"> </v>
      </c>
      <c r="AW154" s="195" t="str">
        <f t="shared" si="74"/>
        <v/>
      </c>
      <c r="AX154" s="165" t="str">
        <f t="shared" si="75"/>
        <v/>
      </c>
      <c r="AY154" s="192" t="str">
        <f t="shared" si="76"/>
        <v/>
      </c>
      <c r="AZ154" s="183" t="str">
        <f t="shared" si="77"/>
        <v/>
      </c>
      <c r="BA154" s="173" t="str">
        <f t="shared" si="78"/>
        <v/>
      </c>
      <c r="BB154" s="174" t="str">
        <f t="shared" si="79"/>
        <v/>
      </c>
      <c r="BC154" s="186" t="str">
        <f t="shared" si="102"/>
        <v/>
      </c>
      <c r="BD154" s="174" t="str">
        <f t="shared" si="80"/>
        <v/>
      </c>
      <c r="BE154" s="200" t="str">
        <f t="shared" si="81"/>
        <v/>
      </c>
      <c r="BF154" s="174" t="str">
        <f t="shared" si="82"/>
        <v/>
      </c>
      <c r="BG154" s="186" t="str">
        <f t="shared" si="83"/>
        <v/>
      </c>
      <c r="BH154" s="175" t="str">
        <f t="shared" si="84"/>
        <v/>
      </c>
      <c r="BI154" s="560"/>
      <c r="BJ154" s="57" t="s">
        <v>3023</v>
      </c>
      <c r="BP154" s="57" t="s">
        <v>1482</v>
      </c>
      <c r="BQ154" s="57" t="s">
        <v>1483</v>
      </c>
      <c r="BV154" s="57" t="s">
        <v>1484</v>
      </c>
      <c r="BW154" s="57"/>
      <c r="BX154" s="57" t="s">
        <v>1398</v>
      </c>
      <c r="BY154" s="57" t="s">
        <v>1485</v>
      </c>
      <c r="CA154" s="57" t="s">
        <v>1486</v>
      </c>
      <c r="CC154" s="57" t="s">
        <v>1472</v>
      </c>
    </row>
    <row r="155" spans="1:182" ht="18.75" x14ac:dyDescent="0.3">
      <c r="A155" s="220"/>
      <c r="B155" s="221"/>
      <c r="C155" s="213">
        <v>148</v>
      </c>
      <c r="D155" s="204"/>
      <c r="E155" s="16"/>
      <c r="F155" s="17"/>
      <c r="G155" s="134"/>
      <c r="H155" s="135"/>
      <c r="I155" s="141"/>
      <c r="J155" s="25"/>
      <c r="K155" s="145"/>
      <c r="L155" s="28"/>
      <c r="M155" s="394"/>
      <c r="N155" s="158" t="str">
        <f t="shared" si="85"/>
        <v/>
      </c>
      <c r="O155" s="27"/>
      <c r="P155" s="27"/>
      <c r="Q155" s="27"/>
      <c r="R155" s="27"/>
      <c r="S155" s="27"/>
      <c r="T155" s="28"/>
      <c r="U155" s="29"/>
      <c r="V155" s="32"/>
      <c r="W155" s="317"/>
      <c r="X155" s="318"/>
      <c r="Y155" s="160">
        <f t="shared" si="71"/>
        <v>0</v>
      </c>
      <c r="Z155" s="159">
        <f t="shared" si="86"/>
        <v>0</v>
      </c>
      <c r="AA155" s="326"/>
      <c r="AB155" s="399">
        <f t="shared" si="95"/>
        <v>0</v>
      </c>
      <c r="AC155" s="370"/>
      <c r="AD155" s="225" t="str">
        <f t="shared" si="72"/>
        <v/>
      </c>
      <c r="AE155" s="367">
        <f t="shared" si="87"/>
        <v>0</v>
      </c>
      <c r="AF155" s="338"/>
      <c r="AG155" s="337"/>
      <c r="AH155" s="335"/>
      <c r="AI155" s="161">
        <f t="shared" si="88"/>
        <v>0</v>
      </c>
      <c r="AJ155" s="162">
        <f t="shared" si="73"/>
        <v>0</v>
      </c>
      <c r="AK155" s="163">
        <f t="shared" si="89"/>
        <v>0</v>
      </c>
      <c r="AL155" s="164">
        <f t="shared" si="90"/>
        <v>0</v>
      </c>
      <c r="AM155" s="164">
        <f t="shared" si="91"/>
        <v>0</v>
      </c>
      <c r="AN155" s="164">
        <f t="shared" si="92"/>
        <v>0</v>
      </c>
      <c r="AO155" s="164">
        <f t="shared" si="93"/>
        <v>0</v>
      </c>
      <c r="AP155" s="541" t="str">
        <f t="shared" si="96"/>
        <v xml:space="preserve"> </v>
      </c>
      <c r="AQ155" s="544" t="str">
        <f t="shared" si="94"/>
        <v xml:space="preserve"> </v>
      </c>
      <c r="AR155" s="544" t="str">
        <f t="shared" si="97"/>
        <v xml:space="preserve"> </v>
      </c>
      <c r="AS155" s="544" t="str">
        <f t="shared" si="98"/>
        <v xml:space="preserve"> </v>
      </c>
      <c r="AT155" s="544" t="str">
        <f t="shared" si="99"/>
        <v xml:space="preserve"> </v>
      </c>
      <c r="AU155" s="544" t="str">
        <f t="shared" si="100"/>
        <v xml:space="preserve"> </v>
      </c>
      <c r="AV155" s="545" t="str">
        <f t="shared" si="101"/>
        <v xml:space="preserve"> </v>
      </c>
      <c r="AW155" s="195" t="str">
        <f t="shared" si="74"/>
        <v/>
      </c>
      <c r="AX155" s="165" t="str">
        <f t="shared" si="75"/>
        <v/>
      </c>
      <c r="AY155" s="192" t="str">
        <f t="shared" si="76"/>
        <v/>
      </c>
      <c r="AZ155" s="183" t="str">
        <f t="shared" si="77"/>
        <v/>
      </c>
      <c r="BA155" s="173" t="str">
        <f t="shared" si="78"/>
        <v/>
      </c>
      <c r="BB155" s="174" t="str">
        <f t="shared" si="79"/>
        <v/>
      </c>
      <c r="BC155" s="186" t="str">
        <f t="shared" si="102"/>
        <v/>
      </c>
      <c r="BD155" s="174" t="str">
        <f t="shared" si="80"/>
        <v/>
      </c>
      <c r="BE155" s="200" t="str">
        <f t="shared" si="81"/>
        <v/>
      </c>
      <c r="BF155" s="174" t="str">
        <f t="shared" si="82"/>
        <v/>
      </c>
      <c r="BG155" s="186" t="str">
        <f t="shared" si="83"/>
        <v/>
      </c>
      <c r="BH155" s="175" t="str">
        <f t="shared" si="84"/>
        <v/>
      </c>
      <c r="BI155" s="560"/>
      <c r="BJ155" s="57" t="s">
        <v>3024</v>
      </c>
      <c r="BP155" s="57" t="s">
        <v>1487</v>
      </c>
      <c r="BQ155" s="57" t="s">
        <v>1363</v>
      </c>
      <c r="BV155" s="57" t="s">
        <v>1488</v>
      </c>
      <c r="BW155" s="57"/>
      <c r="BX155" s="57" t="s">
        <v>1199</v>
      </c>
      <c r="BY155" s="57" t="s">
        <v>1489</v>
      </c>
      <c r="CA155" s="57" t="s">
        <v>1490</v>
      </c>
      <c r="CC155" s="57" t="s">
        <v>1491</v>
      </c>
    </row>
    <row r="156" spans="1:182" ht="18.75" x14ac:dyDescent="0.3">
      <c r="A156" s="220"/>
      <c r="B156" s="221"/>
      <c r="C156" s="212">
        <v>149</v>
      </c>
      <c r="D156" s="208"/>
      <c r="E156" s="19"/>
      <c r="F156" s="17"/>
      <c r="G156" s="138"/>
      <c r="H156" s="137"/>
      <c r="I156" s="143"/>
      <c r="J156" s="80"/>
      <c r="K156" s="147"/>
      <c r="L156" s="30"/>
      <c r="M156" s="395"/>
      <c r="N156" s="158" t="str">
        <f t="shared" si="85"/>
        <v/>
      </c>
      <c r="O156" s="27"/>
      <c r="P156" s="27"/>
      <c r="Q156" s="27"/>
      <c r="R156" s="27"/>
      <c r="S156" s="27"/>
      <c r="T156" s="30"/>
      <c r="U156" s="31"/>
      <c r="V156" s="32"/>
      <c r="W156" s="319"/>
      <c r="X156" s="317"/>
      <c r="Y156" s="160">
        <f t="shared" si="71"/>
        <v>0</v>
      </c>
      <c r="Z156" s="159">
        <f t="shared" si="86"/>
        <v>0</v>
      </c>
      <c r="AA156" s="327"/>
      <c r="AB156" s="399">
        <f t="shared" si="95"/>
        <v>0</v>
      </c>
      <c r="AC156" s="370"/>
      <c r="AD156" s="225" t="str">
        <f t="shared" si="72"/>
        <v/>
      </c>
      <c r="AE156" s="367">
        <f t="shared" si="87"/>
        <v>0</v>
      </c>
      <c r="AF156" s="339"/>
      <c r="AG156" s="340"/>
      <c r="AH156" s="338"/>
      <c r="AI156" s="161">
        <f t="shared" si="88"/>
        <v>0</v>
      </c>
      <c r="AJ156" s="162">
        <f t="shared" si="73"/>
        <v>0</v>
      </c>
      <c r="AK156" s="163">
        <f t="shared" si="89"/>
        <v>0</v>
      </c>
      <c r="AL156" s="164">
        <f t="shared" si="90"/>
        <v>0</v>
      </c>
      <c r="AM156" s="164">
        <f t="shared" si="91"/>
        <v>0</v>
      </c>
      <c r="AN156" s="164">
        <f t="shared" si="92"/>
        <v>0</v>
      </c>
      <c r="AO156" s="164">
        <f t="shared" si="93"/>
        <v>0</v>
      </c>
      <c r="AP156" s="541" t="str">
        <f t="shared" si="96"/>
        <v xml:space="preserve"> </v>
      </c>
      <c r="AQ156" s="544" t="str">
        <f t="shared" si="94"/>
        <v xml:space="preserve"> </v>
      </c>
      <c r="AR156" s="544" t="str">
        <f t="shared" si="97"/>
        <v xml:space="preserve"> </v>
      </c>
      <c r="AS156" s="544" t="str">
        <f t="shared" si="98"/>
        <v xml:space="preserve"> </v>
      </c>
      <c r="AT156" s="544" t="str">
        <f t="shared" si="99"/>
        <v xml:space="preserve"> </v>
      </c>
      <c r="AU156" s="544" t="str">
        <f t="shared" si="100"/>
        <v xml:space="preserve"> </v>
      </c>
      <c r="AV156" s="545" t="str">
        <f t="shared" si="101"/>
        <v xml:space="preserve"> </v>
      </c>
      <c r="AW156" s="195" t="str">
        <f t="shared" si="74"/>
        <v/>
      </c>
      <c r="AX156" s="165" t="str">
        <f t="shared" si="75"/>
        <v/>
      </c>
      <c r="AY156" s="192" t="str">
        <f t="shared" si="76"/>
        <v/>
      </c>
      <c r="AZ156" s="183" t="str">
        <f t="shared" si="77"/>
        <v/>
      </c>
      <c r="BA156" s="173" t="str">
        <f t="shared" si="78"/>
        <v/>
      </c>
      <c r="BB156" s="174" t="str">
        <f t="shared" si="79"/>
        <v/>
      </c>
      <c r="BC156" s="186" t="str">
        <f t="shared" si="102"/>
        <v/>
      </c>
      <c r="BD156" s="174" t="str">
        <f t="shared" si="80"/>
        <v/>
      </c>
      <c r="BE156" s="200" t="str">
        <f t="shared" si="81"/>
        <v/>
      </c>
      <c r="BF156" s="174" t="str">
        <f t="shared" si="82"/>
        <v/>
      </c>
      <c r="BG156" s="186" t="str">
        <f t="shared" si="83"/>
        <v/>
      </c>
      <c r="BH156" s="175" t="str">
        <f t="shared" si="84"/>
        <v/>
      </c>
      <c r="BI156" s="560"/>
      <c r="BJ156" s="57" t="s">
        <v>3025</v>
      </c>
      <c r="BP156" s="57" t="s">
        <v>1492</v>
      </c>
      <c r="BQ156" s="57" t="s">
        <v>1493</v>
      </c>
      <c r="BV156" s="57" t="s">
        <v>1494</v>
      </c>
      <c r="BW156" s="57"/>
      <c r="BX156" s="57" t="s">
        <v>1495</v>
      </c>
      <c r="BY156" s="57" t="s">
        <v>1496</v>
      </c>
      <c r="CA156" s="57" t="s">
        <v>1497</v>
      </c>
      <c r="CC156" s="57" t="s">
        <v>1460</v>
      </c>
    </row>
    <row r="157" spans="1:182" ht="18.75" x14ac:dyDescent="0.3">
      <c r="A157" s="220"/>
      <c r="B157" s="221"/>
      <c r="C157" s="212">
        <v>150</v>
      </c>
      <c r="D157" s="204"/>
      <c r="E157" s="24"/>
      <c r="F157" s="17"/>
      <c r="G157" s="134"/>
      <c r="H157" s="139"/>
      <c r="I157" s="141"/>
      <c r="J157" s="25"/>
      <c r="K157" s="145"/>
      <c r="L157" s="28"/>
      <c r="M157" s="394"/>
      <c r="N157" s="158" t="str">
        <f t="shared" si="85"/>
        <v/>
      </c>
      <c r="O157" s="27"/>
      <c r="P157" s="27"/>
      <c r="Q157" s="27"/>
      <c r="R157" s="27"/>
      <c r="S157" s="27"/>
      <c r="T157" s="27"/>
      <c r="U157" s="28"/>
      <c r="V157" s="32"/>
      <c r="W157" s="317"/>
      <c r="X157" s="317"/>
      <c r="Y157" s="160">
        <f t="shared" si="71"/>
        <v>0</v>
      </c>
      <c r="Z157" s="159">
        <f t="shared" si="86"/>
        <v>0</v>
      </c>
      <c r="AA157" s="326"/>
      <c r="AB157" s="399">
        <f t="shared" si="95"/>
        <v>0</v>
      </c>
      <c r="AC157" s="370"/>
      <c r="AD157" s="225" t="str">
        <f t="shared" si="72"/>
        <v/>
      </c>
      <c r="AE157" s="367">
        <f t="shared" si="87"/>
        <v>0</v>
      </c>
      <c r="AF157" s="338"/>
      <c r="AG157" s="341"/>
      <c r="AH157" s="338"/>
      <c r="AI157" s="161">
        <f t="shared" si="88"/>
        <v>0</v>
      </c>
      <c r="AJ157" s="162">
        <f t="shared" si="73"/>
        <v>0</v>
      </c>
      <c r="AK157" s="163">
        <f t="shared" si="89"/>
        <v>0</v>
      </c>
      <c r="AL157" s="164">
        <f t="shared" si="90"/>
        <v>0</v>
      </c>
      <c r="AM157" s="164">
        <f t="shared" si="91"/>
        <v>0</v>
      </c>
      <c r="AN157" s="164">
        <f t="shared" si="92"/>
        <v>0</v>
      </c>
      <c r="AO157" s="164">
        <f t="shared" si="93"/>
        <v>0</v>
      </c>
      <c r="AP157" s="541" t="str">
        <f t="shared" si="96"/>
        <v xml:space="preserve"> </v>
      </c>
      <c r="AQ157" s="544" t="str">
        <f t="shared" si="94"/>
        <v xml:space="preserve"> </v>
      </c>
      <c r="AR157" s="544" t="str">
        <f t="shared" si="97"/>
        <v xml:space="preserve"> </v>
      </c>
      <c r="AS157" s="544" t="str">
        <f t="shared" si="98"/>
        <v xml:space="preserve"> </v>
      </c>
      <c r="AT157" s="544" t="str">
        <f t="shared" si="99"/>
        <v xml:space="preserve"> </v>
      </c>
      <c r="AU157" s="544" t="str">
        <f t="shared" si="100"/>
        <v xml:space="preserve"> </v>
      </c>
      <c r="AV157" s="545" t="str">
        <f t="shared" si="101"/>
        <v xml:space="preserve"> </v>
      </c>
      <c r="AW157" s="195" t="str">
        <f t="shared" si="74"/>
        <v/>
      </c>
      <c r="AX157" s="165" t="str">
        <f t="shared" si="75"/>
        <v/>
      </c>
      <c r="AY157" s="192" t="str">
        <f t="shared" si="76"/>
        <v/>
      </c>
      <c r="AZ157" s="183" t="str">
        <f t="shared" si="77"/>
        <v/>
      </c>
      <c r="BA157" s="173" t="str">
        <f t="shared" si="78"/>
        <v/>
      </c>
      <c r="BB157" s="174" t="str">
        <f t="shared" si="79"/>
        <v/>
      </c>
      <c r="BC157" s="186" t="str">
        <f t="shared" si="102"/>
        <v/>
      </c>
      <c r="BD157" s="174" t="str">
        <f t="shared" si="80"/>
        <v/>
      </c>
      <c r="BE157" s="200" t="str">
        <f t="shared" si="81"/>
        <v/>
      </c>
      <c r="BF157" s="174" t="str">
        <f t="shared" si="82"/>
        <v/>
      </c>
      <c r="BG157" s="186" t="str">
        <f t="shared" si="83"/>
        <v/>
      </c>
      <c r="BH157" s="175" t="str">
        <f t="shared" si="84"/>
        <v/>
      </c>
      <c r="BI157" s="560"/>
      <c r="BJ157" s="57" t="s">
        <v>3026</v>
      </c>
      <c r="BP157" s="57" t="s">
        <v>1498</v>
      </c>
      <c r="BQ157" s="57" t="s">
        <v>1363</v>
      </c>
      <c r="BV157" s="57" t="s">
        <v>1499</v>
      </c>
      <c r="BW157" s="57"/>
      <c r="BX157" s="57" t="s">
        <v>1286</v>
      </c>
      <c r="BY157" s="57" t="s">
        <v>1500</v>
      </c>
      <c r="CA157" s="57" t="s">
        <v>1501</v>
      </c>
      <c r="CC157" s="57" t="s">
        <v>1472</v>
      </c>
      <c r="CF157" s="68"/>
      <c r="CG157" s="68"/>
      <c r="CH157" s="68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</row>
    <row r="158" spans="1:182" ht="18.75" x14ac:dyDescent="0.3">
      <c r="A158" s="218"/>
      <c r="B158" s="219"/>
      <c r="C158" s="212">
        <v>151</v>
      </c>
      <c r="D158" s="203"/>
      <c r="E158" s="35"/>
      <c r="F158" s="34"/>
      <c r="G158" s="131"/>
      <c r="H158" s="136"/>
      <c r="I158" s="140"/>
      <c r="J158" s="78"/>
      <c r="K158" s="144"/>
      <c r="L158" s="119"/>
      <c r="M158" s="393"/>
      <c r="N158" s="158" t="str">
        <f t="shared" si="85"/>
        <v/>
      </c>
      <c r="O158" s="310"/>
      <c r="P158" s="314"/>
      <c r="Q158" s="314"/>
      <c r="R158" s="314"/>
      <c r="S158" s="314"/>
      <c r="T158" s="314"/>
      <c r="U158" s="315"/>
      <c r="V158" s="167"/>
      <c r="W158" s="312"/>
      <c r="X158" s="312"/>
      <c r="Y158" s="160">
        <f t="shared" si="71"/>
        <v>0</v>
      </c>
      <c r="Z158" s="159">
        <f t="shared" si="86"/>
        <v>0</v>
      </c>
      <c r="AA158" s="325"/>
      <c r="AB158" s="399">
        <f t="shared" si="95"/>
        <v>0</v>
      </c>
      <c r="AC158" s="369"/>
      <c r="AD158" s="225" t="str">
        <f t="shared" si="72"/>
        <v/>
      </c>
      <c r="AE158" s="367">
        <f t="shared" si="87"/>
        <v>0</v>
      </c>
      <c r="AF158" s="330"/>
      <c r="AG158" s="331"/>
      <c r="AH158" s="330"/>
      <c r="AI158" s="161">
        <f t="shared" si="88"/>
        <v>0</v>
      </c>
      <c r="AJ158" s="162">
        <f t="shared" si="73"/>
        <v>0</v>
      </c>
      <c r="AK158" s="163">
        <f t="shared" si="89"/>
        <v>0</v>
      </c>
      <c r="AL158" s="164">
        <f t="shared" si="90"/>
        <v>0</v>
      </c>
      <c r="AM158" s="164">
        <f t="shared" si="91"/>
        <v>0</v>
      </c>
      <c r="AN158" s="164">
        <f t="shared" si="92"/>
        <v>0</v>
      </c>
      <c r="AO158" s="164">
        <f t="shared" si="93"/>
        <v>0</v>
      </c>
      <c r="AP158" s="541" t="str">
        <f t="shared" si="96"/>
        <v xml:space="preserve"> </v>
      </c>
      <c r="AQ158" s="544" t="str">
        <f t="shared" si="94"/>
        <v xml:space="preserve"> </v>
      </c>
      <c r="AR158" s="544" t="str">
        <f t="shared" si="97"/>
        <v xml:space="preserve"> </v>
      </c>
      <c r="AS158" s="544" t="str">
        <f t="shared" si="98"/>
        <v xml:space="preserve"> </v>
      </c>
      <c r="AT158" s="544" t="str">
        <f t="shared" si="99"/>
        <v xml:space="preserve"> </v>
      </c>
      <c r="AU158" s="544" t="str">
        <f t="shared" si="100"/>
        <v xml:space="preserve"> </v>
      </c>
      <c r="AV158" s="545" t="str">
        <f t="shared" si="101"/>
        <v xml:space="preserve"> </v>
      </c>
      <c r="AW158" s="195" t="str">
        <f t="shared" si="74"/>
        <v/>
      </c>
      <c r="AX158" s="165" t="str">
        <f t="shared" si="75"/>
        <v/>
      </c>
      <c r="AY158" s="192" t="str">
        <f t="shared" si="76"/>
        <v/>
      </c>
      <c r="AZ158" s="183" t="str">
        <f t="shared" si="77"/>
        <v/>
      </c>
      <c r="BA158" s="173" t="str">
        <f t="shared" si="78"/>
        <v/>
      </c>
      <c r="BB158" s="174" t="str">
        <f t="shared" si="79"/>
        <v/>
      </c>
      <c r="BC158" s="186" t="str">
        <f t="shared" si="102"/>
        <v/>
      </c>
      <c r="BD158" s="174" t="str">
        <f t="shared" si="80"/>
        <v/>
      </c>
      <c r="BE158" s="200" t="str">
        <f t="shared" si="81"/>
        <v/>
      </c>
      <c r="BF158" s="174" t="str">
        <f t="shared" si="82"/>
        <v/>
      </c>
      <c r="BG158" s="186" t="str">
        <f t="shared" si="83"/>
        <v/>
      </c>
      <c r="BH158" s="175" t="str">
        <f t="shared" si="84"/>
        <v/>
      </c>
      <c r="BI158" s="560"/>
      <c r="BJ158" s="57" t="s">
        <v>3027</v>
      </c>
      <c r="BP158" s="57" t="s">
        <v>1502</v>
      </c>
      <c r="BQ158" s="57" t="s">
        <v>1503</v>
      </c>
      <c r="BV158" s="57" t="s">
        <v>1504</v>
      </c>
      <c r="BW158" s="57"/>
      <c r="BX158" s="57" t="s">
        <v>1391</v>
      </c>
      <c r="BY158" s="57" t="s">
        <v>1505</v>
      </c>
      <c r="CA158" s="57" t="s">
        <v>1506</v>
      </c>
      <c r="CC158" s="57" t="s">
        <v>1507</v>
      </c>
    </row>
    <row r="159" spans="1:182" ht="18.75" x14ac:dyDescent="0.3">
      <c r="A159" s="218"/>
      <c r="B159" s="219"/>
      <c r="C159" s="212">
        <v>152</v>
      </c>
      <c r="D159" s="203"/>
      <c r="E159" s="33"/>
      <c r="F159" s="34"/>
      <c r="G159" s="131"/>
      <c r="H159" s="133"/>
      <c r="I159" s="140"/>
      <c r="J159" s="78"/>
      <c r="K159" s="144"/>
      <c r="L159" s="119"/>
      <c r="M159" s="393"/>
      <c r="N159" s="158" t="str">
        <f t="shared" si="85"/>
        <v/>
      </c>
      <c r="O159" s="314"/>
      <c r="P159" s="314"/>
      <c r="Q159" s="314"/>
      <c r="R159" s="314"/>
      <c r="S159" s="314"/>
      <c r="T159" s="315"/>
      <c r="U159" s="316"/>
      <c r="V159" s="167"/>
      <c r="W159" s="312"/>
      <c r="X159" s="312"/>
      <c r="Y159" s="160">
        <f t="shared" si="71"/>
        <v>0</v>
      </c>
      <c r="Z159" s="159">
        <f t="shared" si="86"/>
        <v>0</v>
      </c>
      <c r="AA159" s="325"/>
      <c r="AB159" s="399">
        <f t="shared" si="95"/>
        <v>0</v>
      </c>
      <c r="AC159" s="369"/>
      <c r="AD159" s="225" t="str">
        <f t="shared" si="72"/>
        <v/>
      </c>
      <c r="AE159" s="367">
        <f t="shared" si="87"/>
        <v>0</v>
      </c>
      <c r="AF159" s="330"/>
      <c r="AG159" s="332"/>
      <c r="AH159" s="333"/>
      <c r="AI159" s="161">
        <f t="shared" si="88"/>
        <v>0</v>
      </c>
      <c r="AJ159" s="162">
        <f t="shared" si="73"/>
        <v>0</v>
      </c>
      <c r="AK159" s="163">
        <f t="shared" si="89"/>
        <v>0</v>
      </c>
      <c r="AL159" s="164">
        <f t="shared" si="90"/>
        <v>0</v>
      </c>
      <c r="AM159" s="164">
        <f t="shared" si="91"/>
        <v>0</v>
      </c>
      <c r="AN159" s="164">
        <f t="shared" si="92"/>
        <v>0</v>
      </c>
      <c r="AO159" s="164">
        <f t="shared" si="93"/>
        <v>0</v>
      </c>
      <c r="AP159" s="541" t="str">
        <f t="shared" si="96"/>
        <v xml:space="preserve"> </v>
      </c>
      <c r="AQ159" s="544" t="str">
        <f t="shared" si="94"/>
        <v xml:space="preserve"> </v>
      </c>
      <c r="AR159" s="544" t="str">
        <f t="shared" si="97"/>
        <v xml:space="preserve"> </v>
      </c>
      <c r="AS159" s="544" t="str">
        <f t="shared" si="98"/>
        <v xml:space="preserve"> </v>
      </c>
      <c r="AT159" s="544" t="str">
        <f t="shared" si="99"/>
        <v xml:space="preserve"> </v>
      </c>
      <c r="AU159" s="544" t="str">
        <f t="shared" si="100"/>
        <v xml:space="preserve"> </v>
      </c>
      <c r="AV159" s="545" t="str">
        <f t="shared" si="101"/>
        <v xml:space="preserve"> </v>
      </c>
      <c r="AW159" s="195" t="str">
        <f t="shared" si="74"/>
        <v/>
      </c>
      <c r="AX159" s="165" t="str">
        <f t="shared" si="75"/>
        <v/>
      </c>
      <c r="AY159" s="192" t="str">
        <f t="shared" si="76"/>
        <v/>
      </c>
      <c r="AZ159" s="183" t="str">
        <f t="shared" si="77"/>
        <v/>
      </c>
      <c r="BA159" s="173" t="str">
        <f t="shared" si="78"/>
        <v/>
      </c>
      <c r="BB159" s="174" t="str">
        <f t="shared" si="79"/>
        <v/>
      </c>
      <c r="BC159" s="186" t="str">
        <f t="shared" si="102"/>
        <v/>
      </c>
      <c r="BD159" s="174" t="str">
        <f t="shared" si="80"/>
        <v/>
      </c>
      <c r="BE159" s="200" t="str">
        <f t="shared" si="81"/>
        <v/>
      </c>
      <c r="BF159" s="174" t="str">
        <f t="shared" si="82"/>
        <v/>
      </c>
      <c r="BG159" s="186" t="str">
        <f t="shared" si="83"/>
        <v/>
      </c>
      <c r="BH159" s="175" t="str">
        <f t="shared" si="84"/>
        <v/>
      </c>
      <c r="BI159" s="560"/>
      <c r="BJ159" s="57" t="s">
        <v>3028</v>
      </c>
      <c r="BQ159" s="57" t="s">
        <v>1363</v>
      </c>
      <c r="BV159" s="57" t="s">
        <v>1508</v>
      </c>
      <c r="BW159" s="57"/>
      <c r="BX159" s="57" t="s">
        <v>1457</v>
      </c>
      <c r="BY159" s="57" t="s">
        <v>1509</v>
      </c>
      <c r="CA159" s="57" t="s">
        <v>1510</v>
      </c>
      <c r="CC159" s="57" t="s">
        <v>1511</v>
      </c>
    </row>
    <row r="160" spans="1:182" ht="18.75" x14ac:dyDescent="0.3">
      <c r="A160" s="218"/>
      <c r="B160" s="219"/>
      <c r="C160" s="212">
        <v>153</v>
      </c>
      <c r="D160" s="203"/>
      <c r="E160" s="33"/>
      <c r="F160" s="34"/>
      <c r="G160" s="134"/>
      <c r="H160" s="135"/>
      <c r="I160" s="141"/>
      <c r="J160" s="25"/>
      <c r="K160" s="145"/>
      <c r="L160" s="28"/>
      <c r="M160" s="394"/>
      <c r="N160" s="158" t="str">
        <f t="shared" si="85"/>
        <v/>
      </c>
      <c r="O160" s="314"/>
      <c r="P160" s="314"/>
      <c r="Q160" s="314"/>
      <c r="R160" s="314"/>
      <c r="S160" s="314"/>
      <c r="T160" s="315"/>
      <c r="U160" s="316"/>
      <c r="V160" s="167"/>
      <c r="W160" s="312"/>
      <c r="X160" s="312"/>
      <c r="Y160" s="160">
        <f t="shared" si="71"/>
        <v>0</v>
      </c>
      <c r="Z160" s="159">
        <f t="shared" si="86"/>
        <v>0</v>
      </c>
      <c r="AA160" s="325"/>
      <c r="AB160" s="399">
        <f t="shared" si="95"/>
        <v>0</v>
      </c>
      <c r="AC160" s="369"/>
      <c r="AD160" s="225" t="str">
        <f t="shared" si="72"/>
        <v/>
      </c>
      <c r="AE160" s="367">
        <f t="shared" si="87"/>
        <v>0</v>
      </c>
      <c r="AF160" s="330"/>
      <c r="AG160" s="332"/>
      <c r="AH160" s="333"/>
      <c r="AI160" s="161">
        <f t="shared" si="88"/>
        <v>0</v>
      </c>
      <c r="AJ160" s="162">
        <f t="shared" si="73"/>
        <v>0</v>
      </c>
      <c r="AK160" s="163">
        <f t="shared" si="89"/>
        <v>0</v>
      </c>
      <c r="AL160" s="164">
        <f t="shared" si="90"/>
        <v>0</v>
      </c>
      <c r="AM160" s="164">
        <f t="shared" si="91"/>
        <v>0</v>
      </c>
      <c r="AN160" s="164">
        <f t="shared" si="92"/>
        <v>0</v>
      </c>
      <c r="AO160" s="164">
        <f t="shared" si="93"/>
        <v>0</v>
      </c>
      <c r="AP160" s="541" t="str">
        <f t="shared" si="96"/>
        <v xml:space="preserve"> </v>
      </c>
      <c r="AQ160" s="544" t="str">
        <f t="shared" si="94"/>
        <v xml:space="preserve"> </v>
      </c>
      <c r="AR160" s="544" t="str">
        <f t="shared" si="97"/>
        <v xml:space="preserve"> </v>
      </c>
      <c r="AS160" s="544" t="str">
        <f t="shared" si="98"/>
        <v xml:space="preserve"> </v>
      </c>
      <c r="AT160" s="544" t="str">
        <f t="shared" si="99"/>
        <v xml:space="preserve"> </v>
      </c>
      <c r="AU160" s="544" t="str">
        <f t="shared" si="100"/>
        <v xml:space="preserve"> </v>
      </c>
      <c r="AV160" s="545" t="str">
        <f t="shared" si="101"/>
        <v xml:space="preserve"> </v>
      </c>
      <c r="AW160" s="195" t="str">
        <f t="shared" si="74"/>
        <v/>
      </c>
      <c r="AX160" s="165" t="str">
        <f t="shared" si="75"/>
        <v/>
      </c>
      <c r="AY160" s="192" t="str">
        <f t="shared" si="76"/>
        <v/>
      </c>
      <c r="AZ160" s="183" t="str">
        <f t="shared" si="77"/>
        <v/>
      </c>
      <c r="BA160" s="173" t="str">
        <f t="shared" si="78"/>
        <v/>
      </c>
      <c r="BB160" s="174" t="str">
        <f t="shared" si="79"/>
        <v/>
      </c>
      <c r="BC160" s="186" t="str">
        <f t="shared" si="102"/>
        <v/>
      </c>
      <c r="BD160" s="174" t="str">
        <f t="shared" si="80"/>
        <v/>
      </c>
      <c r="BE160" s="200" t="str">
        <f t="shared" si="81"/>
        <v/>
      </c>
      <c r="BF160" s="174" t="str">
        <f t="shared" si="82"/>
        <v/>
      </c>
      <c r="BG160" s="186" t="str">
        <f t="shared" si="83"/>
        <v/>
      </c>
      <c r="BH160" s="175" t="str">
        <f t="shared" si="84"/>
        <v/>
      </c>
      <c r="BI160" s="560"/>
      <c r="BJ160" s="57" t="s">
        <v>3029</v>
      </c>
      <c r="BQ160" s="57" t="s">
        <v>1512</v>
      </c>
      <c r="BV160" s="57" t="s">
        <v>1513</v>
      </c>
      <c r="BW160" s="57"/>
      <c r="BX160" s="57" t="s">
        <v>1398</v>
      </c>
      <c r="BY160" s="57" t="s">
        <v>1514</v>
      </c>
      <c r="CA160" s="57" t="s">
        <v>1515</v>
      </c>
      <c r="CC160" s="57" t="s">
        <v>1516</v>
      </c>
    </row>
    <row r="161" spans="1:182" s="26" customFormat="1" ht="18.75" x14ac:dyDescent="0.3">
      <c r="A161" s="218"/>
      <c r="B161" s="219"/>
      <c r="C161" s="212">
        <v>154</v>
      </c>
      <c r="D161" s="203"/>
      <c r="E161" s="33"/>
      <c r="F161" s="34"/>
      <c r="G161" s="134"/>
      <c r="H161" s="135"/>
      <c r="I161" s="141"/>
      <c r="J161" s="25"/>
      <c r="K161" s="145"/>
      <c r="L161" s="28"/>
      <c r="M161" s="394"/>
      <c r="N161" s="158" t="str">
        <f t="shared" si="85"/>
        <v/>
      </c>
      <c r="O161" s="314"/>
      <c r="P161" s="314"/>
      <c r="Q161" s="314"/>
      <c r="R161" s="314"/>
      <c r="S161" s="314"/>
      <c r="T161" s="315"/>
      <c r="U161" s="316"/>
      <c r="V161" s="167"/>
      <c r="W161" s="312"/>
      <c r="X161" s="312"/>
      <c r="Y161" s="160">
        <f t="shared" si="71"/>
        <v>0</v>
      </c>
      <c r="Z161" s="159">
        <f t="shared" si="86"/>
        <v>0</v>
      </c>
      <c r="AA161" s="325"/>
      <c r="AB161" s="399">
        <f t="shared" si="95"/>
        <v>0</v>
      </c>
      <c r="AC161" s="369"/>
      <c r="AD161" s="225" t="str">
        <f t="shared" si="72"/>
        <v/>
      </c>
      <c r="AE161" s="367">
        <f t="shared" si="87"/>
        <v>0</v>
      </c>
      <c r="AF161" s="330"/>
      <c r="AG161" s="332"/>
      <c r="AH161" s="333"/>
      <c r="AI161" s="161">
        <f t="shared" si="88"/>
        <v>0</v>
      </c>
      <c r="AJ161" s="162">
        <f t="shared" si="73"/>
        <v>0</v>
      </c>
      <c r="AK161" s="163">
        <f t="shared" si="89"/>
        <v>0</v>
      </c>
      <c r="AL161" s="164">
        <f t="shared" si="90"/>
        <v>0</v>
      </c>
      <c r="AM161" s="164">
        <f t="shared" si="91"/>
        <v>0</v>
      </c>
      <c r="AN161" s="164">
        <f t="shared" si="92"/>
        <v>0</v>
      </c>
      <c r="AO161" s="164">
        <f t="shared" si="93"/>
        <v>0</v>
      </c>
      <c r="AP161" s="541" t="str">
        <f t="shared" si="96"/>
        <v xml:space="preserve"> </v>
      </c>
      <c r="AQ161" s="544" t="str">
        <f t="shared" si="94"/>
        <v xml:space="preserve"> </v>
      </c>
      <c r="AR161" s="544" t="str">
        <f t="shared" si="97"/>
        <v xml:space="preserve"> </v>
      </c>
      <c r="AS161" s="544" t="str">
        <f t="shared" si="98"/>
        <v xml:space="preserve"> </v>
      </c>
      <c r="AT161" s="544" t="str">
        <f t="shared" si="99"/>
        <v xml:space="preserve"> </v>
      </c>
      <c r="AU161" s="544" t="str">
        <f t="shared" si="100"/>
        <v xml:space="preserve"> </v>
      </c>
      <c r="AV161" s="545" t="str">
        <f t="shared" si="101"/>
        <v xml:space="preserve"> </v>
      </c>
      <c r="AW161" s="195" t="str">
        <f t="shared" si="74"/>
        <v/>
      </c>
      <c r="AX161" s="165" t="str">
        <f t="shared" si="75"/>
        <v/>
      </c>
      <c r="AY161" s="192" t="str">
        <f t="shared" si="76"/>
        <v/>
      </c>
      <c r="AZ161" s="183" t="str">
        <f t="shared" si="77"/>
        <v/>
      </c>
      <c r="BA161" s="173" t="str">
        <f t="shared" si="78"/>
        <v/>
      </c>
      <c r="BB161" s="174" t="str">
        <f t="shared" si="79"/>
        <v/>
      </c>
      <c r="BC161" s="186" t="str">
        <f t="shared" si="102"/>
        <v/>
      </c>
      <c r="BD161" s="174" t="str">
        <f t="shared" si="80"/>
        <v/>
      </c>
      <c r="BE161" s="200" t="str">
        <f t="shared" si="81"/>
        <v/>
      </c>
      <c r="BF161" s="174" t="str">
        <f t="shared" si="82"/>
        <v/>
      </c>
      <c r="BG161" s="186" t="str">
        <f t="shared" si="83"/>
        <v/>
      </c>
      <c r="BH161" s="175" t="str">
        <f t="shared" si="84"/>
        <v/>
      </c>
      <c r="BI161" s="560"/>
      <c r="BJ161" s="57" t="s">
        <v>3030</v>
      </c>
      <c r="BK161" s="59"/>
      <c r="BL161" s="59"/>
      <c r="BM161" s="59"/>
      <c r="BN161" s="59"/>
      <c r="BO161" s="59"/>
      <c r="BP161" s="59"/>
      <c r="BQ161" s="57" t="s">
        <v>1121</v>
      </c>
      <c r="BR161" s="59"/>
      <c r="BS161" s="59"/>
      <c r="BT161" s="59"/>
      <c r="BU161" s="59"/>
      <c r="BV161" s="57" t="s">
        <v>1517</v>
      </c>
      <c r="BW161" s="57"/>
      <c r="BX161" s="57" t="s">
        <v>1518</v>
      </c>
      <c r="BY161" s="57" t="s">
        <v>1519</v>
      </c>
      <c r="BZ161" s="59"/>
      <c r="CA161" s="57" t="s">
        <v>1520</v>
      </c>
      <c r="CB161" s="59"/>
      <c r="CC161" s="57" t="s">
        <v>1521</v>
      </c>
      <c r="CD161" s="37"/>
      <c r="CE161" s="37"/>
      <c r="CF161" s="37"/>
      <c r="CG161" s="37"/>
      <c r="CH161" s="37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</row>
    <row r="162" spans="1:182" ht="18.75" x14ac:dyDescent="0.3">
      <c r="A162" s="220"/>
      <c r="B162" s="221"/>
      <c r="C162" s="213">
        <v>155</v>
      </c>
      <c r="D162" s="204"/>
      <c r="E162" s="16"/>
      <c r="F162" s="17"/>
      <c r="G162" s="134"/>
      <c r="H162" s="135"/>
      <c r="I162" s="141"/>
      <c r="J162" s="25"/>
      <c r="K162" s="145"/>
      <c r="L162" s="28"/>
      <c r="M162" s="394"/>
      <c r="N162" s="158" t="str">
        <f t="shared" si="85"/>
        <v/>
      </c>
      <c r="O162" s="27"/>
      <c r="P162" s="27"/>
      <c r="Q162" s="27"/>
      <c r="R162" s="27"/>
      <c r="S162" s="27"/>
      <c r="T162" s="28"/>
      <c r="U162" s="29"/>
      <c r="V162" s="167"/>
      <c r="W162" s="312"/>
      <c r="X162" s="312"/>
      <c r="Y162" s="160">
        <f t="shared" si="71"/>
        <v>0</v>
      </c>
      <c r="Z162" s="159">
        <f t="shared" si="86"/>
        <v>0</v>
      </c>
      <c r="AA162" s="326"/>
      <c r="AB162" s="399">
        <f t="shared" si="95"/>
        <v>0</v>
      </c>
      <c r="AC162" s="370"/>
      <c r="AD162" s="225" t="str">
        <f t="shared" si="72"/>
        <v/>
      </c>
      <c r="AE162" s="367">
        <f t="shared" si="87"/>
        <v>0</v>
      </c>
      <c r="AF162" s="338"/>
      <c r="AG162" s="337"/>
      <c r="AH162" s="335"/>
      <c r="AI162" s="161">
        <f t="shared" si="88"/>
        <v>0</v>
      </c>
      <c r="AJ162" s="162">
        <f t="shared" si="73"/>
        <v>0</v>
      </c>
      <c r="AK162" s="163">
        <f t="shared" si="89"/>
        <v>0</v>
      </c>
      <c r="AL162" s="164">
        <f t="shared" si="90"/>
        <v>0</v>
      </c>
      <c r="AM162" s="164">
        <f t="shared" si="91"/>
        <v>0</v>
      </c>
      <c r="AN162" s="164">
        <f t="shared" si="92"/>
        <v>0</v>
      </c>
      <c r="AO162" s="164">
        <f t="shared" si="93"/>
        <v>0</v>
      </c>
      <c r="AP162" s="541" t="str">
        <f t="shared" si="96"/>
        <v xml:space="preserve"> </v>
      </c>
      <c r="AQ162" s="544" t="str">
        <f t="shared" si="94"/>
        <v xml:space="preserve"> </v>
      </c>
      <c r="AR162" s="544" t="str">
        <f t="shared" si="97"/>
        <v xml:space="preserve"> </v>
      </c>
      <c r="AS162" s="544" t="str">
        <f t="shared" si="98"/>
        <v xml:space="preserve"> </v>
      </c>
      <c r="AT162" s="544" t="str">
        <f t="shared" si="99"/>
        <v xml:space="preserve"> </v>
      </c>
      <c r="AU162" s="544" t="str">
        <f t="shared" si="100"/>
        <v xml:space="preserve"> </v>
      </c>
      <c r="AV162" s="545" t="str">
        <f t="shared" si="101"/>
        <v xml:space="preserve"> </v>
      </c>
      <c r="AW162" s="195" t="str">
        <f t="shared" si="74"/>
        <v/>
      </c>
      <c r="AX162" s="165" t="str">
        <f t="shared" si="75"/>
        <v/>
      </c>
      <c r="AY162" s="192" t="str">
        <f t="shared" si="76"/>
        <v/>
      </c>
      <c r="AZ162" s="183" t="str">
        <f t="shared" si="77"/>
        <v/>
      </c>
      <c r="BA162" s="173" t="str">
        <f t="shared" si="78"/>
        <v/>
      </c>
      <c r="BB162" s="174" t="str">
        <f t="shared" si="79"/>
        <v/>
      </c>
      <c r="BC162" s="186" t="str">
        <f t="shared" si="102"/>
        <v/>
      </c>
      <c r="BD162" s="174" t="str">
        <f t="shared" si="80"/>
        <v/>
      </c>
      <c r="BE162" s="200" t="str">
        <f t="shared" si="81"/>
        <v/>
      </c>
      <c r="BF162" s="174" t="str">
        <f t="shared" si="82"/>
        <v/>
      </c>
      <c r="BG162" s="186" t="str">
        <f t="shared" si="83"/>
        <v/>
      </c>
      <c r="BH162" s="175" t="str">
        <f t="shared" si="84"/>
        <v/>
      </c>
      <c r="BI162" s="560"/>
      <c r="BJ162" s="57" t="s">
        <v>3031</v>
      </c>
      <c r="BQ162" s="57" t="s">
        <v>1522</v>
      </c>
      <c r="BV162" s="57" t="s">
        <v>1523</v>
      </c>
      <c r="BW162" s="57"/>
      <c r="BX162" s="57" t="s">
        <v>1235</v>
      </c>
      <c r="BY162" s="57" t="s">
        <v>1524</v>
      </c>
      <c r="CA162" s="57" t="s">
        <v>1525</v>
      </c>
      <c r="CC162" s="57" t="s">
        <v>1526</v>
      </c>
    </row>
    <row r="163" spans="1:182" ht="18.75" x14ac:dyDescent="0.3">
      <c r="A163" s="220"/>
      <c r="B163" s="221"/>
      <c r="C163" s="212">
        <v>156</v>
      </c>
      <c r="D163" s="204"/>
      <c r="E163" s="16"/>
      <c r="F163" s="17"/>
      <c r="G163" s="134"/>
      <c r="H163" s="135"/>
      <c r="I163" s="141"/>
      <c r="J163" s="25"/>
      <c r="K163" s="145"/>
      <c r="L163" s="28"/>
      <c r="M163" s="394"/>
      <c r="N163" s="158" t="str">
        <f t="shared" si="85"/>
        <v/>
      </c>
      <c r="O163" s="27"/>
      <c r="P163" s="27"/>
      <c r="Q163" s="27"/>
      <c r="R163" s="27"/>
      <c r="S163" s="27"/>
      <c r="T163" s="28"/>
      <c r="U163" s="29"/>
      <c r="V163" s="32"/>
      <c r="W163" s="317"/>
      <c r="X163" s="318"/>
      <c r="Y163" s="160">
        <f t="shared" si="71"/>
        <v>0</v>
      </c>
      <c r="Z163" s="159">
        <f t="shared" si="86"/>
        <v>0</v>
      </c>
      <c r="AA163" s="326"/>
      <c r="AB163" s="399">
        <f t="shared" si="95"/>
        <v>0</v>
      </c>
      <c r="AC163" s="370"/>
      <c r="AD163" s="225" t="str">
        <f t="shared" si="72"/>
        <v/>
      </c>
      <c r="AE163" s="367">
        <f t="shared" si="87"/>
        <v>0</v>
      </c>
      <c r="AF163" s="338"/>
      <c r="AG163" s="337"/>
      <c r="AH163" s="335"/>
      <c r="AI163" s="161">
        <f t="shared" si="88"/>
        <v>0</v>
      </c>
      <c r="AJ163" s="162">
        <f t="shared" si="73"/>
        <v>0</v>
      </c>
      <c r="AK163" s="163">
        <f t="shared" si="89"/>
        <v>0</v>
      </c>
      <c r="AL163" s="164">
        <f t="shared" si="90"/>
        <v>0</v>
      </c>
      <c r="AM163" s="164">
        <f t="shared" si="91"/>
        <v>0</v>
      </c>
      <c r="AN163" s="164">
        <f t="shared" si="92"/>
        <v>0</v>
      </c>
      <c r="AO163" s="164">
        <f t="shared" si="93"/>
        <v>0</v>
      </c>
      <c r="AP163" s="541" t="str">
        <f t="shared" si="96"/>
        <v xml:space="preserve"> </v>
      </c>
      <c r="AQ163" s="544" t="str">
        <f t="shared" si="94"/>
        <v xml:space="preserve"> </v>
      </c>
      <c r="AR163" s="544" t="str">
        <f t="shared" si="97"/>
        <v xml:space="preserve"> </v>
      </c>
      <c r="AS163" s="544" t="str">
        <f t="shared" si="98"/>
        <v xml:space="preserve"> </v>
      </c>
      <c r="AT163" s="544" t="str">
        <f t="shared" si="99"/>
        <v xml:space="preserve"> </v>
      </c>
      <c r="AU163" s="544" t="str">
        <f t="shared" si="100"/>
        <v xml:space="preserve"> </v>
      </c>
      <c r="AV163" s="545" t="str">
        <f t="shared" si="101"/>
        <v xml:space="preserve"> </v>
      </c>
      <c r="AW163" s="195" t="str">
        <f t="shared" si="74"/>
        <v/>
      </c>
      <c r="AX163" s="165" t="str">
        <f t="shared" si="75"/>
        <v/>
      </c>
      <c r="AY163" s="192" t="str">
        <f t="shared" si="76"/>
        <v/>
      </c>
      <c r="AZ163" s="183" t="str">
        <f t="shared" si="77"/>
        <v/>
      </c>
      <c r="BA163" s="173" t="str">
        <f t="shared" si="78"/>
        <v/>
      </c>
      <c r="BB163" s="174" t="str">
        <f t="shared" si="79"/>
        <v/>
      </c>
      <c r="BC163" s="186" t="str">
        <f t="shared" si="102"/>
        <v/>
      </c>
      <c r="BD163" s="174" t="str">
        <f t="shared" si="80"/>
        <v/>
      </c>
      <c r="BE163" s="200" t="str">
        <f t="shared" si="81"/>
        <v/>
      </c>
      <c r="BF163" s="174" t="str">
        <f t="shared" si="82"/>
        <v/>
      </c>
      <c r="BG163" s="186" t="str">
        <f t="shared" si="83"/>
        <v/>
      </c>
      <c r="BH163" s="175" t="str">
        <f t="shared" si="84"/>
        <v/>
      </c>
      <c r="BI163" s="560"/>
      <c r="BJ163" s="57" t="s">
        <v>3032</v>
      </c>
      <c r="BQ163" s="57" t="s">
        <v>1363</v>
      </c>
      <c r="BV163" s="57" t="s">
        <v>1527</v>
      </c>
      <c r="BW163" s="57"/>
      <c r="BX163" s="57" t="s">
        <v>1286</v>
      </c>
      <c r="BY163" s="57" t="s">
        <v>1528</v>
      </c>
      <c r="CA163" s="57" t="s">
        <v>1529</v>
      </c>
      <c r="CC163" s="57" t="s">
        <v>1530</v>
      </c>
    </row>
    <row r="164" spans="1:182" ht="18.75" x14ac:dyDescent="0.3">
      <c r="A164" s="220"/>
      <c r="B164" s="221"/>
      <c r="C164" s="213">
        <v>157</v>
      </c>
      <c r="D164" s="204"/>
      <c r="E164" s="16"/>
      <c r="F164" s="17"/>
      <c r="G164" s="134"/>
      <c r="H164" s="135"/>
      <c r="I164" s="141"/>
      <c r="J164" s="25"/>
      <c r="K164" s="145"/>
      <c r="L164" s="28"/>
      <c r="M164" s="394"/>
      <c r="N164" s="158" t="str">
        <f t="shared" si="85"/>
        <v/>
      </c>
      <c r="O164" s="27"/>
      <c r="P164" s="27"/>
      <c r="Q164" s="27"/>
      <c r="R164" s="27"/>
      <c r="S164" s="27"/>
      <c r="T164" s="28"/>
      <c r="U164" s="29"/>
      <c r="V164" s="32"/>
      <c r="W164" s="317"/>
      <c r="X164" s="318"/>
      <c r="Y164" s="160">
        <f t="shared" si="71"/>
        <v>0</v>
      </c>
      <c r="Z164" s="159">
        <f t="shared" si="86"/>
        <v>0</v>
      </c>
      <c r="AA164" s="326"/>
      <c r="AB164" s="399">
        <f t="shared" si="95"/>
        <v>0</v>
      </c>
      <c r="AC164" s="370"/>
      <c r="AD164" s="225" t="str">
        <f t="shared" si="72"/>
        <v/>
      </c>
      <c r="AE164" s="367">
        <f t="shared" si="87"/>
        <v>0</v>
      </c>
      <c r="AF164" s="338"/>
      <c r="AG164" s="337"/>
      <c r="AH164" s="335"/>
      <c r="AI164" s="161">
        <f t="shared" si="88"/>
        <v>0</v>
      </c>
      <c r="AJ164" s="162">
        <f t="shared" si="73"/>
        <v>0</v>
      </c>
      <c r="AK164" s="163">
        <f t="shared" si="89"/>
        <v>0</v>
      </c>
      <c r="AL164" s="164">
        <f t="shared" si="90"/>
        <v>0</v>
      </c>
      <c r="AM164" s="164">
        <f t="shared" si="91"/>
        <v>0</v>
      </c>
      <c r="AN164" s="164">
        <f t="shared" si="92"/>
        <v>0</v>
      </c>
      <c r="AO164" s="164">
        <f t="shared" si="93"/>
        <v>0</v>
      </c>
      <c r="AP164" s="541" t="str">
        <f t="shared" si="96"/>
        <v xml:space="preserve"> </v>
      </c>
      <c r="AQ164" s="544" t="str">
        <f t="shared" si="94"/>
        <v xml:space="preserve"> </v>
      </c>
      <c r="AR164" s="544" t="str">
        <f t="shared" si="97"/>
        <v xml:space="preserve"> </v>
      </c>
      <c r="AS164" s="544" t="str">
        <f t="shared" si="98"/>
        <v xml:space="preserve"> </v>
      </c>
      <c r="AT164" s="544" t="str">
        <f t="shared" si="99"/>
        <v xml:space="preserve"> </v>
      </c>
      <c r="AU164" s="544" t="str">
        <f t="shared" si="100"/>
        <v xml:space="preserve"> </v>
      </c>
      <c r="AV164" s="545" t="str">
        <f t="shared" si="101"/>
        <v xml:space="preserve"> </v>
      </c>
      <c r="AW164" s="195" t="str">
        <f t="shared" si="74"/>
        <v/>
      </c>
      <c r="AX164" s="165" t="str">
        <f t="shared" si="75"/>
        <v/>
      </c>
      <c r="AY164" s="192" t="str">
        <f t="shared" si="76"/>
        <v/>
      </c>
      <c r="AZ164" s="183" t="str">
        <f t="shared" si="77"/>
        <v/>
      </c>
      <c r="BA164" s="173" t="str">
        <f t="shared" si="78"/>
        <v/>
      </c>
      <c r="BB164" s="174" t="str">
        <f t="shared" si="79"/>
        <v/>
      </c>
      <c r="BC164" s="186" t="str">
        <f t="shared" si="102"/>
        <v/>
      </c>
      <c r="BD164" s="174" t="str">
        <f t="shared" si="80"/>
        <v/>
      </c>
      <c r="BE164" s="200" t="str">
        <f t="shared" si="81"/>
        <v/>
      </c>
      <c r="BF164" s="174" t="str">
        <f t="shared" si="82"/>
        <v/>
      </c>
      <c r="BG164" s="186" t="str">
        <f t="shared" si="83"/>
        <v/>
      </c>
      <c r="BH164" s="175" t="str">
        <f t="shared" si="84"/>
        <v/>
      </c>
      <c r="BI164" s="560"/>
      <c r="BJ164" s="57" t="s">
        <v>3033</v>
      </c>
      <c r="BQ164" s="57" t="s">
        <v>1420</v>
      </c>
      <c r="BV164" s="57" t="s">
        <v>1531</v>
      </c>
      <c r="BW164" s="57"/>
      <c r="BX164" s="57" t="s">
        <v>1532</v>
      </c>
      <c r="BY164" s="57" t="s">
        <v>1533</v>
      </c>
      <c r="CA164" s="57" t="s">
        <v>1534</v>
      </c>
      <c r="CC164" s="57" t="s">
        <v>1535</v>
      </c>
    </row>
    <row r="165" spans="1:182" ht="18.75" x14ac:dyDescent="0.3">
      <c r="A165" s="220"/>
      <c r="B165" s="221"/>
      <c r="C165" s="213">
        <v>158</v>
      </c>
      <c r="D165" s="206"/>
      <c r="E165" s="18"/>
      <c r="F165" s="17"/>
      <c r="G165" s="134"/>
      <c r="H165" s="135"/>
      <c r="I165" s="141"/>
      <c r="J165" s="25"/>
      <c r="K165" s="145"/>
      <c r="L165" s="28"/>
      <c r="M165" s="394"/>
      <c r="N165" s="158" t="str">
        <f t="shared" si="85"/>
        <v/>
      </c>
      <c r="O165" s="27"/>
      <c r="P165" s="27"/>
      <c r="Q165" s="27"/>
      <c r="R165" s="27"/>
      <c r="S165" s="27"/>
      <c r="T165" s="28"/>
      <c r="U165" s="29"/>
      <c r="V165" s="32"/>
      <c r="W165" s="317"/>
      <c r="X165" s="318"/>
      <c r="Y165" s="160">
        <f t="shared" si="71"/>
        <v>0</v>
      </c>
      <c r="Z165" s="159">
        <f t="shared" si="86"/>
        <v>0</v>
      </c>
      <c r="AA165" s="326"/>
      <c r="AB165" s="399">
        <f t="shared" si="95"/>
        <v>0</v>
      </c>
      <c r="AC165" s="370"/>
      <c r="AD165" s="225" t="str">
        <f t="shared" si="72"/>
        <v/>
      </c>
      <c r="AE165" s="367">
        <f t="shared" si="87"/>
        <v>0</v>
      </c>
      <c r="AF165" s="338"/>
      <c r="AG165" s="337"/>
      <c r="AH165" s="335"/>
      <c r="AI165" s="161">
        <f t="shared" si="88"/>
        <v>0</v>
      </c>
      <c r="AJ165" s="162">
        <f t="shared" si="73"/>
        <v>0</v>
      </c>
      <c r="AK165" s="163">
        <f t="shared" si="89"/>
        <v>0</v>
      </c>
      <c r="AL165" s="164">
        <f t="shared" si="90"/>
        <v>0</v>
      </c>
      <c r="AM165" s="164">
        <f t="shared" si="91"/>
        <v>0</v>
      </c>
      <c r="AN165" s="164">
        <f t="shared" si="92"/>
        <v>0</v>
      </c>
      <c r="AO165" s="164">
        <f t="shared" si="93"/>
        <v>0</v>
      </c>
      <c r="AP165" s="541" t="str">
        <f t="shared" si="96"/>
        <v xml:space="preserve"> </v>
      </c>
      <c r="AQ165" s="544" t="str">
        <f t="shared" si="94"/>
        <v xml:space="preserve"> </v>
      </c>
      <c r="AR165" s="544" t="str">
        <f t="shared" si="97"/>
        <v xml:space="preserve"> </v>
      </c>
      <c r="AS165" s="544" t="str">
        <f t="shared" si="98"/>
        <v xml:space="preserve"> </v>
      </c>
      <c r="AT165" s="544" t="str">
        <f t="shared" si="99"/>
        <v xml:space="preserve"> </v>
      </c>
      <c r="AU165" s="544" t="str">
        <f t="shared" si="100"/>
        <v xml:space="preserve"> </v>
      </c>
      <c r="AV165" s="545" t="str">
        <f t="shared" si="101"/>
        <v xml:space="preserve"> </v>
      </c>
      <c r="AW165" s="195" t="str">
        <f t="shared" si="74"/>
        <v/>
      </c>
      <c r="AX165" s="165" t="str">
        <f t="shared" si="75"/>
        <v/>
      </c>
      <c r="AY165" s="192" t="str">
        <f t="shared" si="76"/>
        <v/>
      </c>
      <c r="AZ165" s="183" t="str">
        <f t="shared" si="77"/>
        <v/>
      </c>
      <c r="BA165" s="173" t="str">
        <f t="shared" si="78"/>
        <v/>
      </c>
      <c r="BB165" s="174" t="str">
        <f t="shared" si="79"/>
        <v/>
      </c>
      <c r="BC165" s="186" t="str">
        <f t="shared" si="102"/>
        <v/>
      </c>
      <c r="BD165" s="174" t="str">
        <f t="shared" si="80"/>
        <v/>
      </c>
      <c r="BE165" s="200" t="str">
        <f t="shared" si="81"/>
        <v/>
      </c>
      <c r="BF165" s="174" t="str">
        <f t="shared" si="82"/>
        <v/>
      </c>
      <c r="BG165" s="186" t="str">
        <f t="shared" si="83"/>
        <v/>
      </c>
      <c r="BH165" s="175" t="str">
        <f t="shared" si="84"/>
        <v/>
      </c>
      <c r="BI165" s="560"/>
      <c r="BJ165" s="57"/>
      <c r="BQ165" s="57" t="s">
        <v>1536</v>
      </c>
      <c r="BV165" s="57" t="s">
        <v>1537</v>
      </c>
      <c r="BW165" s="57"/>
      <c r="BX165" s="57" t="s">
        <v>1538</v>
      </c>
      <c r="BY165" s="57" t="s">
        <v>1539</v>
      </c>
      <c r="CA165" s="57" t="s">
        <v>1540</v>
      </c>
      <c r="CC165" s="57" t="s">
        <v>1541</v>
      </c>
    </row>
    <row r="166" spans="1:182" ht="18.75" x14ac:dyDescent="0.3">
      <c r="A166" s="220"/>
      <c r="B166" s="221"/>
      <c r="C166" s="212">
        <v>159</v>
      </c>
      <c r="D166" s="207"/>
      <c r="E166" s="16"/>
      <c r="F166" s="17"/>
      <c r="G166" s="134"/>
      <c r="H166" s="135"/>
      <c r="I166" s="141"/>
      <c r="J166" s="25"/>
      <c r="K166" s="145"/>
      <c r="L166" s="28"/>
      <c r="M166" s="394"/>
      <c r="N166" s="158" t="str">
        <f t="shared" si="85"/>
        <v/>
      </c>
      <c r="O166" s="27"/>
      <c r="P166" s="27"/>
      <c r="Q166" s="27"/>
      <c r="R166" s="27"/>
      <c r="S166" s="27"/>
      <c r="T166" s="28"/>
      <c r="U166" s="29"/>
      <c r="V166" s="32"/>
      <c r="W166" s="317"/>
      <c r="X166" s="318"/>
      <c r="Y166" s="160">
        <f t="shared" si="71"/>
        <v>0</v>
      </c>
      <c r="Z166" s="159">
        <f t="shared" si="86"/>
        <v>0</v>
      </c>
      <c r="AA166" s="326"/>
      <c r="AB166" s="399">
        <f t="shared" si="95"/>
        <v>0</v>
      </c>
      <c r="AC166" s="370"/>
      <c r="AD166" s="225" t="str">
        <f t="shared" si="72"/>
        <v/>
      </c>
      <c r="AE166" s="367">
        <f t="shared" si="87"/>
        <v>0</v>
      </c>
      <c r="AF166" s="338"/>
      <c r="AG166" s="337"/>
      <c r="AH166" s="335"/>
      <c r="AI166" s="161">
        <f t="shared" si="88"/>
        <v>0</v>
      </c>
      <c r="AJ166" s="162">
        <f t="shared" si="73"/>
        <v>0</v>
      </c>
      <c r="AK166" s="163">
        <f t="shared" si="89"/>
        <v>0</v>
      </c>
      <c r="AL166" s="164">
        <f t="shared" si="90"/>
        <v>0</v>
      </c>
      <c r="AM166" s="164">
        <f t="shared" si="91"/>
        <v>0</v>
      </c>
      <c r="AN166" s="164">
        <f t="shared" si="92"/>
        <v>0</v>
      </c>
      <c r="AO166" s="164">
        <f t="shared" si="93"/>
        <v>0</v>
      </c>
      <c r="AP166" s="541" t="str">
        <f t="shared" si="96"/>
        <v xml:space="preserve"> </v>
      </c>
      <c r="AQ166" s="544" t="str">
        <f t="shared" si="94"/>
        <v xml:space="preserve"> </v>
      </c>
      <c r="AR166" s="544" t="str">
        <f t="shared" si="97"/>
        <v xml:space="preserve"> </v>
      </c>
      <c r="AS166" s="544" t="str">
        <f t="shared" si="98"/>
        <v xml:space="preserve"> </v>
      </c>
      <c r="AT166" s="544" t="str">
        <f t="shared" si="99"/>
        <v xml:space="preserve"> </v>
      </c>
      <c r="AU166" s="544" t="str">
        <f t="shared" si="100"/>
        <v xml:space="preserve"> </v>
      </c>
      <c r="AV166" s="545" t="str">
        <f t="shared" si="101"/>
        <v xml:space="preserve"> </v>
      </c>
      <c r="AW166" s="195" t="str">
        <f t="shared" si="74"/>
        <v/>
      </c>
      <c r="AX166" s="165" t="str">
        <f t="shared" si="75"/>
        <v/>
      </c>
      <c r="AY166" s="192" t="str">
        <f t="shared" si="76"/>
        <v/>
      </c>
      <c r="AZ166" s="183" t="str">
        <f t="shared" si="77"/>
        <v/>
      </c>
      <c r="BA166" s="173" t="str">
        <f t="shared" si="78"/>
        <v/>
      </c>
      <c r="BB166" s="174" t="str">
        <f t="shared" si="79"/>
        <v/>
      </c>
      <c r="BC166" s="186" t="str">
        <f t="shared" si="102"/>
        <v/>
      </c>
      <c r="BD166" s="174" t="str">
        <f t="shared" si="80"/>
        <v/>
      </c>
      <c r="BE166" s="200" t="str">
        <f t="shared" si="81"/>
        <v/>
      </c>
      <c r="BF166" s="174" t="str">
        <f t="shared" si="82"/>
        <v/>
      </c>
      <c r="BG166" s="186" t="str">
        <f t="shared" si="83"/>
        <v/>
      </c>
      <c r="BH166" s="175" t="str">
        <f t="shared" si="84"/>
        <v/>
      </c>
      <c r="BI166" s="560"/>
      <c r="BJ166" s="57" t="s">
        <v>3035</v>
      </c>
      <c r="BQ166" s="57" t="s">
        <v>1542</v>
      </c>
      <c r="BV166" s="57" t="s">
        <v>1543</v>
      </c>
      <c r="BW166" s="57"/>
      <c r="BX166" s="57" t="s">
        <v>1544</v>
      </c>
      <c r="BY166" s="57" t="s">
        <v>1545</v>
      </c>
      <c r="CA166" s="57" t="s">
        <v>1546</v>
      </c>
      <c r="CC166" s="57" t="s">
        <v>1547</v>
      </c>
    </row>
    <row r="167" spans="1:182" ht="18.75" x14ac:dyDescent="0.3">
      <c r="A167" s="220"/>
      <c r="B167" s="221"/>
      <c r="C167" s="213">
        <v>160</v>
      </c>
      <c r="D167" s="204"/>
      <c r="E167" s="16"/>
      <c r="F167" s="17"/>
      <c r="G167" s="134"/>
      <c r="H167" s="137"/>
      <c r="I167" s="143"/>
      <c r="J167" s="80"/>
      <c r="K167" s="147"/>
      <c r="L167" s="30"/>
      <c r="M167" s="394"/>
      <c r="N167" s="158" t="str">
        <f t="shared" si="85"/>
        <v/>
      </c>
      <c r="O167" s="27"/>
      <c r="P167" s="27"/>
      <c r="Q167" s="27"/>
      <c r="R167" s="27"/>
      <c r="S167" s="27"/>
      <c r="T167" s="28"/>
      <c r="U167" s="29"/>
      <c r="V167" s="32"/>
      <c r="W167" s="317"/>
      <c r="X167" s="318"/>
      <c r="Y167" s="160">
        <f t="shared" si="71"/>
        <v>0</v>
      </c>
      <c r="Z167" s="159">
        <f t="shared" si="86"/>
        <v>0</v>
      </c>
      <c r="AA167" s="326"/>
      <c r="AB167" s="399">
        <f t="shared" si="95"/>
        <v>0</v>
      </c>
      <c r="AC167" s="370"/>
      <c r="AD167" s="225" t="str">
        <f t="shared" si="72"/>
        <v/>
      </c>
      <c r="AE167" s="367">
        <f t="shared" si="87"/>
        <v>0</v>
      </c>
      <c r="AF167" s="338"/>
      <c r="AG167" s="337"/>
      <c r="AH167" s="335"/>
      <c r="AI167" s="161">
        <f t="shared" si="88"/>
        <v>0</v>
      </c>
      <c r="AJ167" s="162">
        <f t="shared" si="73"/>
        <v>0</v>
      </c>
      <c r="AK167" s="163">
        <f t="shared" si="89"/>
        <v>0</v>
      </c>
      <c r="AL167" s="164">
        <f t="shared" si="90"/>
        <v>0</v>
      </c>
      <c r="AM167" s="164">
        <f t="shared" si="91"/>
        <v>0</v>
      </c>
      <c r="AN167" s="164">
        <f t="shared" si="92"/>
        <v>0</v>
      </c>
      <c r="AO167" s="164">
        <f t="shared" si="93"/>
        <v>0</v>
      </c>
      <c r="AP167" s="541" t="str">
        <f t="shared" si="96"/>
        <v xml:space="preserve"> </v>
      </c>
      <c r="AQ167" s="544" t="str">
        <f t="shared" si="94"/>
        <v xml:space="preserve"> </v>
      </c>
      <c r="AR167" s="544" t="str">
        <f t="shared" si="97"/>
        <v xml:space="preserve"> </v>
      </c>
      <c r="AS167" s="544" t="str">
        <f t="shared" si="98"/>
        <v xml:space="preserve"> </v>
      </c>
      <c r="AT167" s="544" t="str">
        <f t="shared" si="99"/>
        <v xml:space="preserve"> </v>
      </c>
      <c r="AU167" s="544" t="str">
        <f t="shared" si="100"/>
        <v xml:space="preserve"> </v>
      </c>
      <c r="AV167" s="545" t="str">
        <f t="shared" si="101"/>
        <v xml:space="preserve"> </v>
      </c>
      <c r="AW167" s="195" t="str">
        <f t="shared" si="74"/>
        <v/>
      </c>
      <c r="AX167" s="165" t="str">
        <f t="shared" si="75"/>
        <v/>
      </c>
      <c r="AY167" s="192" t="str">
        <f t="shared" si="76"/>
        <v/>
      </c>
      <c r="AZ167" s="183" t="str">
        <f t="shared" si="77"/>
        <v/>
      </c>
      <c r="BA167" s="173" t="str">
        <f t="shared" si="78"/>
        <v/>
      </c>
      <c r="BB167" s="174" t="str">
        <f t="shared" si="79"/>
        <v/>
      </c>
      <c r="BC167" s="186" t="str">
        <f t="shared" si="102"/>
        <v/>
      </c>
      <c r="BD167" s="174" t="str">
        <f t="shared" si="80"/>
        <v/>
      </c>
      <c r="BE167" s="200" t="str">
        <f t="shared" si="81"/>
        <v/>
      </c>
      <c r="BF167" s="174" t="str">
        <f t="shared" si="82"/>
        <v/>
      </c>
      <c r="BG167" s="186" t="str">
        <f t="shared" si="83"/>
        <v/>
      </c>
      <c r="BH167" s="175" t="str">
        <f t="shared" si="84"/>
        <v/>
      </c>
      <c r="BI167" s="560"/>
      <c r="BJ167" s="57" t="s">
        <v>3036</v>
      </c>
      <c r="BQ167" s="57" t="s">
        <v>1363</v>
      </c>
      <c r="BV167" s="57" t="s">
        <v>1548</v>
      </c>
      <c r="BW167" s="57"/>
      <c r="BX167" s="57" t="s">
        <v>1549</v>
      </c>
      <c r="BY167" s="57" t="s">
        <v>1550</v>
      </c>
      <c r="CA167" s="57" t="s">
        <v>1551</v>
      </c>
      <c r="CC167" s="57" t="s">
        <v>1552</v>
      </c>
    </row>
    <row r="168" spans="1:182" ht="18.75" x14ac:dyDescent="0.3">
      <c r="A168" s="220"/>
      <c r="B168" s="221"/>
      <c r="C168" s="212">
        <v>161</v>
      </c>
      <c r="D168" s="204"/>
      <c r="E168" s="16"/>
      <c r="F168" s="17"/>
      <c r="G168" s="134"/>
      <c r="H168" s="135"/>
      <c r="I168" s="141"/>
      <c r="J168" s="25"/>
      <c r="K168" s="145"/>
      <c r="L168" s="28"/>
      <c r="M168" s="394"/>
      <c r="N168" s="158" t="str">
        <f t="shared" si="85"/>
        <v/>
      </c>
      <c r="O168" s="27"/>
      <c r="P168" s="27"/>
      <c r="Q168" s="27"/>
      <c r="R168" s="27"/>
      <c r="S168" s="27"/>
      <c r="T168" s="28"/>
      <c r="U168" s="29"/>
      <c r="V168" s="32"/>
      <c r="W168" s="317"/>
      <c r="X168" s="318"/>
      <c r="Y168" s="160">
        <f t="shared" si="71"/>
        <v>0</v>
      </c>
      <c r="Z168" s="159">
        <f t="shared" si="86"/>
        <v>0</v>
      </c>
      <c r="AA168" s="326"/>
      <c r="AB168" s="399">
        <f t="shared" si="95"/>
        <v>0</v>
      </c>
      <c r="AC168" s="370"/>
      <c r="AD168" s="225" t="str">
        <f t="shared" si="72"/>
        <v/>
      </c>
      <c r="AE168" s="367">
        <f t="shared" si="87"/>
        <v>0</v>
      </c>
      <c r="AF168" s="338"/>
      <c r="AG168" s="337"/>
      <c r="AH168" s="335"/>
      <c r="AI168" s="161">
        <f t="shared" si="88"/>
        <v>0</v>
      </c>
      <c r="AJ168" s="162">
        <f t="shared" si="73"/>
        <v>0</v>
      </c>
      <c r="AK168" s="163">
        <f t="shared" si="89"/>
        <v>0</v>
      </c>
      <c r="AL168" s="164">
        <f t="shared" si="90"/>
        <v>0</v>
      </c>
      <c r="AM168" s="164">
        <f t="shared" si="91"/>
        <v>0</v>
      </c>
      <c r="AN168" s="164">
        <f t="shared" si="92"/>
        <v>0</v>
      </c>
      <c r="AO168" s="164">
        <f t="shared" si="93"/>
        <v>0</v>
      </c>
      <c r="AP168" s="541" t="str">
        <f t="shared" si="96"/>
        <v xml:space="preserve"> </v>
      </c>
      <c r="AQ168" s="544" t="str">
        <f t="shared" si="94"/>
        <v xml:space="preserve"> </v>
      </c>
      <c r="AR168" s="544" t="str">
        <f t="shared" si="97"/>
        <v xml:space="preserve"> </v>
      </c>
      <c r="AS168" s="544" t="str">
        <f t="shared" si="98"/>
        <v xml:space="preserve"> </v>
      </c>
      <c r="AT168" s="544" t="str">
        <f t="shared" si="99"/>
        <v xml:space="preserve"> </v>
      </c>
      <c r="AU168" s="544" t="str">
        <f t="shared" si="100"/>
        <v xml:space="preserve"> </v>
      </c>
      <c r="AV168" s="545" t="str">
        <f t="shared" si="101"/>
        <v xml:space="preserve"> </v>
      </c>
      <c r="AW168" s="195" t="str">
        <f t="shared" si="74"/>
        <v/>
      </c>
      <c r="AX168" s="165" t="str">
        <f t="shared" si="75"/>
        <v/>
      </c>
      <c r="AY168" s="192" t="str">
        <f t="shared" si="76"/>
        <v/>
      </c>
      <c r="AZ168" s="183" t="str">
        <f t="shared" si="77"/>
        <v/>
      </c>
      <c r="BA168" s="173" t="str">
        <f t="shared" si="78"/>
        <v/>
      </c>
      <c r="BB168" s="174" t="str">
        <f t="shared" si="79"/>
        <v/>
      </c>
      <c r="BC168" s="186" t="str">
        <f t="shared" si="102"/>
        <v/>
      </c>
      <c r="BD168" s="174" t="str">
        <f t="shared" si="80"/>
        <v/>
      </c>
      <c r="BE168" s="200" t="str">
        <f t="shared" si="81"/>
        <v/>
      </c>
      <c r="BF168" s="174" t="str">
        <f t="shared" si="82"/>
        <v/>
      </c>
      <c r="BG168" s="186" t="str">
        <f t="shared" si="83"/>
        <v/>
      </c>
      <c r="BH168" s="175" t="str">
        <f t="shared" si="84"/>
        <v/>
      </c>
      <c r="BI168" s="560"/>
      <c r="BJ168" s="57" t="s">
        <v>3037</v>
      </c>
      <c r="BQ168" s="57" t="s">
        <v>1553</v>
      </c>
      <c r="BV168" s="57" t="s">
        <v>1554</v>
      </c>
      <c r="BW168" s="57"/>
      <c r="BX168" s="57" t="s">
        <v>1555</v>
      </c>
      <c r="BY168" s="57" t="s">
        <v>1556</v>
      </c>
      <c r="CA168" s="57" t="s">
        <v>1557</v>
      </c>
      <c r="CC168" s="57" t="s">
        <v>1558</v>
      </c>
    </row>
    <row r="169" spans="1:182" ht="18.75" x14ac:dyDescent="0.3">
      <c r="A169" s="220"/>
      <c r="B169" s="221"/>
      <c r="C169" s="213">
        <v>162</v>
      </c>
      <c r="D169" s="206"/>
      <c r="E169" s="18"/>
      <c r="F169" s="17"/>
      <c r="G169" s="134"/>
      <c r="H169" s="135"/>
      <c r="I169" s="141"/>
      <c r="J169" s="25"/>
      <c r="K169" s="145"/>
      <c r="L169" s="28"/>
      <c r="M169" s="394"/>
      <c r="N169" s="158" t="str">
        <f t="shared" si="85"/>
        <v/>
      </c>
      <c r="O169" s="27"/>
      <c r="P169" s="27"/>
      <c r="Q169" s="27"/>
      <c r="R169" s="27"/>
      <c r="S169" s="27"/>
      <c r="T169" s="28"/>
      <c r="U169" s="29"/>
      <c r="V169" s="32"/>
      <c r="W169" s="317"/>
      <c r="X169" s="318"/>
      <c r="Y169" s="160">
        <f t="shared" si="71"/>
        <v>0</v>
      </c>
      <c r="Z169" s="159">
        <f t="shared" si="86"/>
        <v>0</v>
      </c>
      <c r="AA169" s="326"/>
      <c r="AB169" s="399">
        <f t="shared" si="95"/>
        <v>0</v>
      </c>
      <c r="AC169" s="370"/>
      <c r="AD169" s="225" t="str">
        <f t="shared" si="72"/>
        <v/>
      </c>
      <c r="AE169" s="367">
        <f t="shared" si="87"/>
        <v>0</v>
      </c>
      <c r="AF169" s="338"/>
      <c r="AG169" s="337"/>
      <c r="AH169" s="335"/>
      <c r="AI169" s="161">
        <f t="shared" si="88"/>
        <v>0</v>
      </c>
      <c r="AJ169" s="162">
        <f t="shared" si="73"/>
        <v>0</v>
      </c>
      <c r="AK169" s="163">
        <f t="shared" si="89"/>
        <v>0</v>
      </c>
      <c r="AL169" s="164">
        <f t="shared" si="90"/>
        <v>0</v>
      </c>
      <c r="AM169" s="164">
        <f t="shared" si="91"/>
        <v>0</v>
      </c>
      <c r="AN169" s="164">
        <f t="shared" si="92"/>
        <v>0</v>
      </c>
      <c r="AO169" s="164">
        <f t="shared" si="93"/>
        <v>0</v>
      </c>
      <c r="AP169" s="541" t="str">
        <f t="shared" si="96"/>
        <v xml:space="preserve"> </v>
      </c>
      <c r="AQ169" s="544" t="str">
        <f t="shared" si="94"/>
        <v xml:space="preserve"> </v>
      </c>
      <c r="AR169" s="544" t="str">
        <f t="shared" si="97"/>
        <v xml:space="preserve"> </v>
      </c>
      <c r="AS169" s="544" t="str">
        <f t="shared" si="98"/>
        <v xml:space="preserve"> </v>
      </c>
      <c r="AT169" s="544" t="str">
        <f t="shared" si="99"/>
        <v xml:space="preserve"> </v>
      </c>
      <c r="AU169" s="544" t="str">
        <f t="shared" si="100"/>
        <v xml:space="preserve"> </v>
      </c>
      <c r="AV169" s="545" t="str">
        <f t="shared" si="101"/>
        <v xml:space="preserve"> </v>
      </c>
      <c r="AW169" s="195" t="str">
        <f t="shared" si="74"/>
        <v/>
      </c>
      <c r="AX169" s="165" t="str">
        <f t="shared" si="75"/>
        <v/>
      </c>
      <c r="AY169" s="192" t="str">
        <f t="shared" si="76"/>
        <v/>
      </c>
      <c r="AZ169" s="183" t="str">
        <f t="shared" si="77"/>
        <v/>
      </c>
      <c r="BA169" s="173" t="str">
        <f t="shared" si="78"/>
        <v/>
      </c>
      <c r="BB169" s="174" t="str">
        <f t="shared" si="79"/>
        <v/>
      </c>
      <c r="BC169" s="186" t="str">
        <f t="shared" si="102"/>
        <v/>
      </c>
      <c r="BD169" s="174" t="str">
        <f t="shared" si="80"/>
        <v/>
      </c>
      <c r="BE169" s="200" t="str">
        <f t="shared" si="81"/>
        <v/>
      </c>
      <c r="BF169" s="174" t="str">
        <f t="shared" si="82"/>
        <v/>
      </c>
      <c r="BG169" s="186" t="str">
        <f t="shared" si="83"/>
        <v/>
      </c>
      <c r="BH169" s="175" t="str">
        <f t="shared" si="84"/>
        <v/>
      </c>
      <c r="BI169" s="560"/>
      <c r="BJ169" s="57" t="s">
        <v>3038</v>
      </c>
      <c r="BQ169" s="57" t="s">
        <v>1363</v>
      </c>
      <c r="BV169" s="57" t="s">
        <v>1559</v>
      </c>
      <c r="BW169" s="57"/>
      <c r="BX169" s="57" t="s">
        <v>1560</v>
      </c>
      <c r="BY169" s="57" t="s">
        <v>1561</v>
      </c>
      <c r="CA169" s="57" t="s">
        <v>1562</v>
      </c>
      <c r="CC169" s="57" t="s">
        <v>1563</v>
      </c>
    </row>
    <row r="170" spans="1:182" ht="18.75" x14ac:dyDescent="0.3">
      <c r="A170" s="220"/>
      <c r="B170" s="221"/>
      <c r="C170" s="213">
        <v>163</v>
      </c>
      <c r="D170" s="204"/>
      <c r="E170" s="16"/>
      <c r="F170" s="17"/>
      <c r="G170" s="134"/>
      <c r="H170" s="135"/>
      <c r="I170" s="141"/>
      <c r="J170" s="25"/>
      <c r="K170" s="145"/>
      <c r="L170" s="28"/>
      <c r="M170" s="394"/>
      <c r="N170" s="158" t="str">
        <f t="shared" si="85"/>
        <v/>
      </c>
      <c r="O170" s="27"/>
      <c r="P170" s="27"/>
      <c r="Q170" s="27"/>
      <c r="R170" s="27"/>
      <c r="S170" s="27"/>
      <c r="T170" s="28"/>
      <c r="U170" s="29"/>
      <c r="V170" s="32"/>
      <c r="W170" s="317"/>
      <c r="X170" s="318"/>
      <c r="Y170" s="160">
        <f t="shared" si="71"/>
        <v>0</v>
      </c>
      <c r="Z170" s="159">
        <f t="shared" si="86"/>
        <v>0</v>
      </c>
      <c r="AA170" s="326"/>
      <c r="AB170" s="399">
        <f t="shared" si="95"/>
        <v>0</v>
      </c>
      <c r="AC170" s="370"/>
      <c r="AD170" s="225" t="str">
        <f t="shared" si="72"/>
        <v/>
      </c>
      <c r="AE170" s="367">
        <f t="shared" si="87"/>
        <v>0</v>
      </c>
      <c r="AF170" s="338"/>
      <c r="AG170" s="337"/>
      <c r="AH170" s="335"/>
      <c r="AI170" s="161">
        <f t="shared" si="88"/>
        <v>0</v>
      </c>
      <c r="AJ170" s="162">
        <f t="shared" si="73"/>
        <v>0</v>
      </c>
      <c r="AK170" s="163">
        <f t="shared" si="89"/>
        <v>0</v>
      </c>
      <c r="AL170" s="164">
        <f t="shared" si="90"/>
        <v>0</v>
      </c>
      <c r="AM170" s="164">
        <f t="shared" si="91"/>
        <v>0</v>
      </c>
      <c r="AN170" s="164">
        <f t="shared" si="92"/>
        <v>0</v>
      </c>
      <c r="AO170" s="164">
        <f t="shared" si="93"/>
        <v>0</v>
      </c>
      <c r="AP170" s="541" t="str">
        <f t="shared" si="96"/>
        <v xml:space="preserve"> </v>
      </c>
      <c r="AQ170" s="544" t="str">
        <f t="shared" si="94"/>
        <v xml:space="preserve"> </v>
      </c>
      <c r="AR170" s="544" t="str">
        <f t="shared" si="97"/>
        <v xml:space="preserve"> </v>
      </c>
      <c r="AS170" s="544" t="str">
        <f t="shared" si="98"/>
        <v xml:space="preserve"> </v>
      </c>
      <c r="AT170" s="544" t="str">
        <f t="shared" si="99"/>
        <v xml:space="preserve"> </v>
      </c>
      <c r="AU170" s="544" t="str">
        <f t="shared" si="100"/>
        <v xml:space="preserve"> </v>
      </c>
      <c r="AV170" s="545" t="str">
        <f t="shared" si="101"/>
        <v xml:space="preserve"> </v>
      </c>
      <c r="AW170" s="195" t="str">
        <f t="shared" si="74"/>
        <v/>
      </c>
      <c r="AX170" s="165" t="str">
        <f t="shared" si="75"/>
        <v/>
      </c>
      <c r="AY170" s="192" t="str">
        <f t="shared" si="76"/>
        <v/>
      </c>
      <c r="AZ170" s="183" t="str">
        <f t="shared" si="77"/>
        <v/>
      </c>
      <c r="BA170" s="173" t="str">
        <f t="shared" si="78"/>
        <v/>
      </c>
      <c r="BB170" s="174" t="str">
        <f t="shared" si="79"/>
        <v/>
      </c>
      <c r="BC170" s="186" t="str">
        <f t="shared" si="102"/>
        <v/>
      </c>
      <c r="BD170" s="174" t="str">
        <f t="shared" si="80"/>
        <v/>
      </c>
      <c r="BE170" s="200" t="str">
        <f t="shared" si="81"/>
        <v/>
      </c>
      <c r="BF170" s="174" t="str">
        <f t="shared" si="82"/>
        <v/>
      </c>
      <c r="BG170" s="186" t="str">
        <f t="shared" si="83"/>
        <v/>
      </c>
      <c r="BH170" s="175" t="str">
        <f t="shared" si="84"/>
        <v/>
      </c>
      <c r="BI170" s="560"/>
      <c r="BJ170" s="57" t="s">
        <v>3039</v>
      </c>
      <c r="BQ170" s="57" t="s">
        <v>1564</v>
      </c>
      <c r="BV170" s="57" t="s">
        <v>1565</v>
      </c>
      <c r="BW170" s="57"/>
      <c r="BX170" s="57" t="s">
        <v>1566</v>
      </c>
      <c r="BY170" s="57" t="s">
        <v>1567</v>
      </c>
      <c r="CA170" s="57" t="s">
        <v>1568</v>
      </c>
      <c r="CC170" s="57" t="s">
        <v>1569</v>
      </c>
    </row>
    <row r="171" spans="1:182" ht="18.75" x14ac:dyDescent="0.3">
      <c r="A171" s="220"/>
      <c r="B171" s="221"/>
      <c r="C171" s="212">
        <v>164</v>
      </c>
      <c r="D171" s="204"/>
      <c r="E171" s="16"/>
      <c r="F171" s="17"/>
      <c r="G171" s="134"/>
      <c r="H171" s="135"/>
      <c r="I171" s="141"/>
      <c r="J171" s="25"/>
      <c r="K171" s="145"/>
      <c r="L171" s="28"/>
      <c r="M171" s="394"/>
      <c r="N171" s="158" t="str">
        <f t="shared" si="85"/>
        <v/>
      </c>
      <c r="O171" s="27"/>
      <c r="P171" s="27"/>
      <c r="Q171" s="27"/>
      <c r="R171" s="27"/>
      <c r="S171" s="27"/>
      <c r="T171" s="28"/>
      <c r="U171" s="29"/>
      <c r="V171" s="32"/>
      <c r="W171" s="317"/>
      <c r="X171" s="318"/>
      <c r="Y171" s="160">
        <f t="shared" si="71"/>
        <v>0</v>
      </c>
      <c r="Z171" s="159">
        <f t="shared" si="86"/>
        <v>0</v>
      </c>
      <c r="AA171" s="326"/>
      <c r="AB171" s="399">
        <f t="shared" si="95"/>
        <v>0</v>
      </c>
      <c r="AC171" s="370"/>
      <c r="AD171" s="225" t="str">
        <f t="shared" si="72"/>
        <v/>
      </c>
      <c r="AE171" s="367">
        <f t="shared" si="87"/>
        <v>0</v>
      </c>
      <c r="AF171" s="338"/>
      <c r="AG171" s="337"/>
      <c r="AH171" s="335"/>
      <c r="AI171" s="161">
        <f t="shared" si="88"/>
        <v>0</v>
      </c>
      <c r="AJ171" s="162">
        <f t="shared" si="73"/>
        <v>0</v>
      </c>
      <c r="AK171" s="163">
        <f t="shared" si="89"/>
        <v>0</v>
      </c>
      <c r="AL171" s="164">
        <f t="shared" si="90"/>
        <v>0</v>
      </c>
      <c r="AM171" s="164">
        <f t="shared" si="91"/>
        <v>0</v>
      </c>
      <c r="AN171" s="164">
        <f t="shared" si="92"/>
        <v>0</v>
      </c>
      <c r="AO171" s="164">
        <f t="shared" si="93"/>
        <v>0</v>
      </c>
      <c r="AP171" s="541" t="str">
        <f t="shared" si="96"/>
        <v xml:space="preserve"> </v>
      </c>
      <c r="AQ171" s="544" t="str">
        <f t="shared" si="94"/>
        <v xml:space="preserve"> </v>
      </c>
      <c r="AR171" s="544" t="str">
        <f t="shared" si="97"/>
        <v xml:space="preserve"> </v>
      </c>
      <c r="AS171" s="544" t="str">
        <f t="shared" si="98"/>
        <v xml:space="preserve"> </v>
      </c>
      <c r="AT171" s="544" t="str">
        <f t="shared" si="99"/>
        <v xml:space="preserve"> </v>
      </c>
      <c r="AU171" s="544" t="str">
        <f t="shared" si="100"/>
        <v xml:space="preserve"> </v>
      </c>
      <c r="AV171" s="545" t="str">
        <f t="shared" si="101"/>
        <v xml:space="preserve"> </v>
      </c>
      <c r="AW171" s="195" t="str">
        <f t="shared" si="74"/>
        <v/>
      </c>
      <c r="AX171" s="165" t="str">
        <f t="shared" si="75"/>
        <v/>
      </c>
      <c r="AY171" s="192" t="str">
        <f t="shared" si="76"/>
        <v/>
      </c>
      <c r="AZ171" s="183" t="str">
        <f t="shared" si="77"/>
        <v/>
      </c>
      <c r="BA171" s="173" t="str">
        <f t="shared" si="78"/>
        <v/>
      </c>
      <c r="BB171" s="174" t="str">
        <f t="shared" si="79"/>
        <v/>
      </c>
      <c r="BC171" s="186" t="str">
        <f t="shared" si="102"/>
        <v/>
      </c>
      <c r="BD171" s="174" t="str">
        <f t="shared" si="80"/>
        <v/>
      </c>
      <c r="BE171" s="200" t="str">
        <f t="shared" si="81"/>
        <v/>
      </c>
      <c r="BF171" s="174" t="str">
        <f t="shared" si="82"/>
        <v/>
      </c>
      <c r="BG171" s="186" t="str">
        <f t="shared" si="83"/>
        <v/>
      </c>
      <c r="BH171" s="175" t="str">
        <f t="shared" si="84"/>
        <v/>
      </c>
      <c r="BI171" s="560"/>
      <c r="BJ171" s="57" t="s">
        <v>3040</v>
      </c>
      <c r="BQ171" s="57" t="s">
        <v>1363</v>
      </c>
      <c r="BV171" s="57" t="s">
        <v>1570</v>
      </c>
      <c r="BW171" s="57"/>
      <c r="BX171" s="57" t="s">
        <v>1571</v>
      </c>
      <c r="BY171" s="57" t="s">
        <v>1572</v>
      </c>
      <c r="CA171" s="57" t="s">
        <v>1573</v>
      </c>
      <c r="CC171" s="57" t="s">
        <v>1574</v>
      </c>
    </row>
    <row r="172" spans="1:182" ht="18.75" x14ac:dyDescent="0.3">
      <c r="A172" s="220"/>
      <c r="B172" s="221"/>
      <c r="C172" s="213">
        <v>165</v>
      </c>
      <c r="D172" s="204"/>
      <c r="E172" s="16"/>
      <c r="F172" s="17"/>
      <c r="G172" s="134"/>
      <c r="H172" s="135"/>
      <c r="I172" s="141"/>
      <c r="J172" s="25"/>
      <c r="K172" s="145"/>
      <c r="L172" s="28"/>
      <c r="M172" s="394"/>
      <c r="N172" s="158" t="str">
        <f t="shared" si="85"/>
        <v/>
      </c>
      <c r="O172" s="27"/>
      <c r="P172" s="27"/>
      <c r="Q172" s="27"/>
      <c r="R172" s="27"/>
      <c r="S172" s="27"/>
      <c r="T172" s="28"/>
      <c r="U172" s="29"/>
      <c r="V172" s="32"/>
      <c r="W172" s="317"/>
      <c r="X172" s="318"/>
      <c r="Y172" s="160">
        <f t="shared" si="71"/>
        <v>0</v>
      </c>
      <c r="Z172" s="159">
        <f t="shared" si="86"/>
        <v>0</v>
      </c>
      <c r="AA172" s="326"/>
      <c r="AB172" s="399">
        <f t="shared" si="95"/>
        <v>0</v>
      </c>
      <c r="AC172" s="370"/>
      <c r="AD172" s="225" t="str">
        <f t="shared" si="72"/>
        <v/>
      </c>
      <c r="AE172" s="367">
        <f t="shared" si="87"/>
        <v>0</v>
      </c>
      <c r="AF172" s="338"/>
      <c r="AG172" s="337"/>
      <c r="AH172" s="335"/>
      <c r="AI172" s="161">
        <f t="shared" si="88"/>
        <v>0</v>
      </c>
      <c r="AJ172" s="162">
        <f t="shared" si="73"/>
        <v>0</v>
      </c>
      <c r="AK172" s="163">
        <f t="shared" si="89"/>
        <v>0</v>
      </c>
      <c r="AL172" s="164">
        <f t="shared" si="90"/>
        <v>0</v>
      </c>
      <c r="AM172" s="164">
        <f t="shared" si="91"/>
        <v>0</v>
      </c>
      <c r="AN172" s="164">
        <f t="shared" si="92"/>
        <v>0</v>
      </c>
      <c r="AO172" s="164">
        <f t="shared" si="93"/>
        <v>0</v>
      </c>
      <c r="AP172" s="541" t="str">
        <f t="shared" si="96"/>
        <v xml:space="preserve"> </v>
      </c>
      <c r="AQ172" s="544" t="str">
        <f t="shared" si="94"/>
        <v xml:space="preserve"> </v>
      </c>
      <c r="AR172" s="544" t="str">
        <f t="shared" si="97"/>
        <v xml:space="preserve"> </v>
      </c>
      <c r="AS172" s="544" t="str">
        <f t="shared" si="98"/>
        <v xml:space="preserve"> </v>
      </c>
      <c r="AT172" s="544" t="str">
        <f t="shared" si="99"/>
        <v xml:space="preserve"> </v>
      </c>
      <c r="AU172" s="544" t="str">
        <f t="shared" si="100"/>
        <v xml:space="preserve"> </v>
      </c>
      <c r="AV172" s="545" t="str">
        <f t="shared" si="101"/>
        <v xml:space="preserve"> </v>
      </c>
      <c r="AW172" s="195" t="str">
        <f t="shared" si="74"/>
        <v/>
      </c>
      <c r="AX172" s="165" t="str">
        <f t="shared" si="75"/>
        <v/>
      </c>
      <c r="AY172" s="192" t="str">
        <f t="shared" si="76"/>
        <v/>
      </c>
      <c r="AZ172" s="183" t="str">
        <f t="shared" si="77"/>
        <v/>
      </c>
      <c r="BA172" s="173" t="str">
        <f t="shared" si="78"/>
        <v/>
      </c>
      <c r="BB172" s="174" t="str">
        <f t="shared" si="79"/>
        <v/>
      </c>
      <c r="BC172" s="186" t="str">
        <f t="shared" si="102"/>
        <v/>
      </c>
      <c r="BD172" s="174" t="str">
        <f t="shared" si="80"/>
        <v/>
      </c>
      <c r="BE172" s="200" t="str">
        <f t="shared" si="81"/>
        <v/>
      </c>
      <c r="BF172" s="174" t="str">
        <f t="shared" si="82"/>
        <v/>
      </c>
      <c r="BG172" s="186" t="str">
        <f t="shared" si="83"/>
        <v/>
      </c>
      <c r="BH172" s="175" t="str">
        <f t="shared" si="84"/>
        <v/>
      </c>
      <c r="BI172" s="560"/>
      <c r="BJ172" s="57" t="s">
        <v>3041</v>
      </c>
      <c r="BQ172" s="57" t="s">
        <v>1420</v>
      </c>
      <c r="BV172" s="57" t="s">
        <v>1575</v>
      </c>
      <c r="BW172" s="57"/>
      <c r="BX172" s="57" t="s">
        <v>1576</v>
      </c>
      <c r="BY172" s="57" t="s">
        <v>1577</v>
      </c>
      <c r="CA172" s="57" t="s">
        <v>1506</v>
      </c>
      <c r="CC172" s="57" t="s">
        <v>1578</v>
      </c>
    </row>
    <row r="173" spans="1:182" ht="18.75" x14ac:dyDescent="0.3">
      <c r="A173" s="220"/>
      <c r="B173" s="221"/>
      <c r="C173" s="212">
        <v>166</v>
      </c>
      <c r="D173" s="206"/>
      <c r="E173" s="18"/>
      <c r="F173" s="17"/>
      <c r="G173" s="134"/>
      <c r="H173" s="135"/>
      <c r="I173" s="141"/>
      <c r="J173" s="25"/>
      <c r="K173" s="145"/>
      <c r="L173" s="28"/>
      <c r="M173" s="394"/>
      <c r="N173" s="158" t="str">
        <f t="shared" si="85"/>
        <v/>
      </c>
      <c r="O173" s="27"/>
      <c r="P173" s="27"/>
      <c r="Q173" s="27"/>
      <c r="R173" s="27"/>
      <c r="S173" s="27"/>
      <c r="T173" s="28"/>
      <c r="U173" s="29"/>
      <c r="V173" s="32"/>
      <c r="W173" s="317"/>
      <c r="X173" s="318"/>
      <c r="Y173" s="160">
        <f t="shared" si="71"/>
        <v>0</v>
      </c>
      <c r="Z173" s="159">
        <f t="shared" si="86"/>
        <v>0</v>
      </c>
      <c r="AA173" s="326"/>
      <c r="AB173" s="399">
        <f t="shared" si="95"/>
        <v>0</v>
      </c>
      <c r="AC173" s="370"/>
      <c r="AD173" s="225" t="str">
        <f t="shared" si="72"/>
        <v/>
      </c>
      <c r="AE173" s="367">
        <f t="shared" si="87"/>
        <v>0</v>
      </c>
      <c r="AF173" s="338"/>
      <c r="AG173" s="337"/>
      <c r="AH173" s="335"/>
      <c r="AI173" s="161">
        <f t="shared" si="88"/>
        <v>0</v>
      </c>
      <c r="AJ173" s="162">
        <f t="shared" si="73"/>
        <v>0</v>
      </c>
      <c r="AK173" s="163">
        <f t="shared" si="89"/>
        <v>0</v>
      </c>
      <c r="AL173" s="164">
        <f t="shared" si="90"/>
        <v>0</v>
      </c>
      <c r="AM173" s="164">
        <f t="shared" si="91"/>
        <v>0</v>
      </c>
      <c r="AN173" s="164">
        <f t="shared" si="92"/>
        <v>0</v>
      </c>
      <c r="AO173" s="164">
        <f t="shared" si="93"/>
        <v>0</v>
      </c>
      <c r="AP173" s="541" t="str">
        <f t="shared" si="96"/>
        <v xml:space="preserve"> </v>
      </c>
      <c r="AQ173" s="544" t="str">
        <f t="shared" si="94"/>
        <v xml:space="preserve"> </v>
      </c>
      <c r="AR173" s="544" t="str">
        <f t="shared" si="97"/>
        <v xml:space="preserve"> </v>
      </c>
      <c r="AS173" s="544" t="str">
        <f t="shared" si="98"/>
        <v xml:space="preserve"> </v>
      </c>
      <c r="AT173" s="544" t="str">
        <f t="shared" si="99"/>
        <v xml:space="preserve"> </v>
      </c>
      <c r="AU173" s="544" t="str">
        <f t="shared" si="100"/>
        <v xml:space="preserve"> </v>
      </c>
      <c r="AV173" s="545" t="str">
        <f t="shared" si="101"/>
        <v xml:space="preserve"> </v>
      </c>
      <c r="AW173" s="195" t="str">
        <f t="shared" si="74"/>
        <v/>
      </c>
      <c r="AX173" s="165" t="str">
        <f t="shared" si="75"/>
        <v/>
      </c>
      <c r="AY173" s="192" t="str">
        <f t="shared" si="76"/>
        <v/>
      </c>
      <c r="AZ173" s="183" t="str">
        <f t="shared" si="77"/>
        <v/>
      </c>
      <c r="BA173" s="173" t="str">
        <f t="shared" si="78"/>
        <v/>
      </c>
      <c r="BB173" s="174" t="str">
        <f t="shared" si="79"/>
        <v/>
      </c>
      <c r="BC173" s="186" t="str">
        <f t="shared" si="102"/>
        <v/>
      </c>
      <c r="BD173" s="174" t="str">
        <f t="shared" si="80"/>
        <v/>
      </c>
      <c r="BE173" s="200" t="str">
        <f t="shared" si="81"/>
        <v/>
      </c>
      <c r="BF173" s="174" t="str">
        <f t="shared" si="82"/>
        <v/>
      </c>
      <c r="BG173" s="186" t="str">
        <f t="shared" si="83"/>
        <v/>
      </c>
      <c r="BH173" s="175" t="str">
        <f t="shared" si="84"/>
        <v/>
      </c>
      <c r="BI173" s="560"/>
      <c r="BJ173" s="57" t="s">
        <v>3042</v>
      </c>
      <c r="BQ173" s="57" t="s">
        <v>1449</v>
      </c>
      <c r="BV173" s="57" t="s">
        <v>1579</v>
      </c>
      <c r="BW173" s="57"/>
      <c r="BX173" s="57" t="s">
        <v>1580</v>
      </c>
      <c r="BY173" s="57" t="s">
        <v>1581</v>
      </c>
      <c r="CA173" s="57" t="s">
        <v>1471</v>
      </c>
      <c r="CC173" s="57" t="s">
        <v>1582</v>
      </c>
    </row>
    <row r="174" spans="1:182" ht="18.75" x14ac:dyDescent="0.3">
      <c r="A174" s="220"/>
      <c r="B174" s="221"/>
      <c r="C174" s="213">
        <v>167</v>
      </c>
      <c r="D174" s="204"/>
      <c r="E174" s="16"/>
      <c r="F174" s="17"/>
      <c r="G174" s="134"/>
      <c r="H174" s="135"/>
      <c r="I174" s="141"/>
      <c r="J174" s="25"/>
      <c r="K174" s="145"/>
      <c r="L174" s="28"/>
      <c r="M174" s="394"/>
      <c r="N174" s="158" t="str">
        <f t="shared" si="85"/>
        <v/>
      </c>
      <c r="O174" s="27"/>
      <c r="P174" s="27"/>
      <c r="Q174" s="27"/>
      <c r="R174" s="27"/>
      <c r="S174" s="27"/>
      <c r="T174" s="28"/>
      <c r="U174" s="29"/>
      <c r="V174" s="32"/>
      <c r="W174" s="317"/>
      <c r="X174" s="318"/>
      <c r="Y174" s="160">
        <f t="shared" si="71"/>
        <v>0</v>
      </c>
      <c r="Z174" s="159">
        <f t="shared" si="86"/>
        <v>0</v>
      </c>
      <c r="AA174" s="326"/>
      <c r="AB174" s="399">
        <f t="shared" si="95"/>
        <v>0</v>
      </c>
      <c r="AC174" s="370"/>
      <c r="AD174" s="225" t="str">
        <f t="shared" si="72"/>
        <v/>
      </c>
      <c r="AE174" s="367">
        <f t="shared" si="87"/>
        <v>0</v>
      </c>
      <c r="AF174" s="338"/>
      <c r="AG174" s="337"/>
      <c r="AH174" s="335"/>
      <c r="AI174" s="161">
        <f t="shared" si="88"/>
        <v>0</v>
      </c>
      <c r="AJ174" s="162">
        <f t="shared" si="73"/>
        <v>0</v>
      </c>
      <c r="AK174" s="163">
        <f t="shared" si="89"/>
        <v>0</v>
      </c>
      <c r="AL174" s="164">
        <f t="shared" si="90"/>
        <v>0</v>
      </c>
      <c r="AM174" s="164">
        <f t="shared" si="91"/>
        <v>0</v>
      </c>
      <c r="AN174" s="164">
        <f t="shared" si="92"/>
        <v>0</v>
      </c>
      <c r="AO174" s="164">
        <f t="shared" si="93"/>
        <v>0</v>
      </c>
      <c r="AP174" s="541" t="str">
        <f t="shared" si="96"/>
        <v xml:space="preserve"> </v>
      </c>
      <c r="AQ174" s="544" t="str">
        <f t="shared" si="94"/>
        <v xml:space="preserve"> </v>
      </c>
      <c r="AR174" s="544" t="str">
        <f t="shared" si="97"/>
        <v xml:space="preserve"> </v>
      </c>
      <c r="AS174" s="544" t="str">
        <f t="shared" si="98"/>
        <v xml:space="preserve"> </v>
      </c>
      <c r="AT174" s="544" t="str">
        <f t="shared" si="99"/>
        <v xml:space="preserve"> </v>
      </c>
      <c r="AU174" s="544" t="str">
        <f t="shared" si="100"/>
        <v xml:space="preserve"> </v>
      </c>
      <c r="AV174" s="545" t="str">
        <f t="shared" si="101"/>
        <v xml:space="preserve"> </v>
      </c>
      <c r="AW174" s="195" t="str">
        <f t="shared" si="74"/>
        <v/>
      </c>
      <c r="AX174" s="165" t="str">
        <f t="shared" si="75"/>
        <v/>
      </c>
      <c r="AY174" s="192" t="str">
        <f t="shared" si="76"/>
        <v/>
      </c>
      <c r="AZ174" s="183" t="str">
        <f t="shared" si="77"/>
        <v/>
      </c>
      <c r="BA174" s="173" t="str">
        <f t="shared" si="78"/>
        <v/>
      </c>
      <c r="BB174" s="174" t="str">
        <f t="shared" si="79"/>
        <v/>
      </c>
      <c r="BC174" s="186" t="str">
        <f t="shared" si="102"/>
        <v/>
      </c>
      <c r="BD174" s="174" t="str">
        <f t="shared" si="80"/>
        <v/>
      </c>
      <c r="BE174" s="200" t="str">
        <f t="shared" si="81"/>
        <v/>
      </c>
      <c r="BF174" s="174" t="str">
        <f t="shared" si="82"/>
        <v/>
      </c>
      <c r="BG174" s="186" t="str">
        <f t="shared" si="83"/>
        <v/>
      </c>
      <c r="BH174" s="175" t="str">
        <f t="shared" si="84"/>
        <v/>
      </c>
      <c r="BI174" s="560"/>
      <c r="BJ174" s="57" t="s">
        <v>3043</v>
      </c>
      <c r="BQ174" s="57" t="s">
        <v>1583</v>
      </c>
      <c r="BV174" s="57" t="s">
        <v>1584</v>
      </c>
      <c r="BW174" s="57"/>
      <c r="BX174" s="57" t="s">
        <v>1585</v>
      </c>
      <c r="BY174" s="57" t="s">
        <v>1586</v>
      </c>
      <c r="CA174" s="57" t="s">
        <v>1587</v>
      </c>
      <c r="CC174" s="57" t="s">
        <v>1588</v>
      </c>
    </row>
    <row r="175" spans="1:182" ht="18.75" x14ac:dyDescent="0.3">
      <c r="A175" s="220"/>
      <c r="B175" s="221"/>
      <c r="C175" s="213">
        <v>168</v>
      </c>
      <c r="D175" s="204"/>
      <c r="E175" s="16"/>
      <c r="F175" s="17"/>
      <c r="G175" s="134"/>
      <c r="H175" s="135"/>
      <c r="I175" s="141"/>
      <c r="J175" s="25"/>
      <c r="K175" s="145"/>
      <c r="L175" s="28"/>
      <c r="M175" s="394"/>
      <c r="N175" s="158" t="str">
        <f t="shared" si="85"/>
        <v/>
      </c>
      <c r="O175" s="27"/>
      <c r="P175" s="27"/>
      <c r="Q175" s="27"/>
      <c r="R175" s="27"/>
      <c r="S175" s="27"/>
      <c r="T175" s="28"/>
      <c r="U175" s="29"/>
      <c r="V175" s="32"/>
      <c r="W175" s="317"/>
      <c r="X175" s="318"/>
      <c r="Y175" s="160">
        <f t="shared" si="71"/>
        <v>0</v>
      </c>
      <c r="Z175" s="159">
        <f t="shared" si="86"/>
        <v>0</v>
      </c>
      <c r="AA175" s="326"/>
      <c r="AB175" s="399">
        <f t="shared" si="95"/>
        <v>0</v>
      </c>
      <c r="AC175" s="370"/>
      <c r="AD175" s="225" t="str">
        <f t="shared" si="72"/>
        <v/>
      </c>
      <c r="AE175" s="367">
        <f t="shared" si="87"/>
        <v>0</v>
      </c>
      <c r="AF175" s="338"/>
      <c r="AG175" s="337"/>
      <c r="AH175" s="335"/>
      <c r="AI175" s="161">
        <f t="shared" si="88"/>
        <v>0</v>
      </c>
      <c r="AJ175" s="162">
        <f t="shared" si="73"/>
        <v>0</v>
      </c>
      <c r="AK175" s="163">
        <f t="shared" si="89"/>
        <v>0</v>
      </c>
      <c r="AL175" s="164">
        <f t="shared" si="90"/>
        <v>0</v>
      </c>
      <c r="AM175" s="164">
        <f t="shared" si="91"/>
        <v>0</v>
      </c>
      <c r="AN175" s="164">
        <f t="shared" si="92"/>
        <v>0</v>
      </c>
      <c r="AO175" s="164">
        <f t="shared" si="93"/>
        <v>0</v>
      </c>
      <c r="AP175" s="541" t="str">
        <f t="shared" si="96"/>
        <v xml:space="preserve"> </v>
      </c>
      <c r="AQ175" s="544" t="str">
        <f t="shared" si="94"/>
        <v xml:space="preserve"> </v>
      </c>
      <c r="AR175" s="544" t="str">
        <f t="shared" si="97"/>
        <v xml:space="preserve"> </v>
      </c>
      <c r="AS175" s="544" t="str">
        <f t="shared" si="98"/>
        <v xml:space="preserve"> </v>
      </c>
      <c r="AT175" s="544" t="str">
        <f t="shared" si="99"/>
        <v xml:space="preserve"> </v>
      </c>
      <c r="AU175" s="544" t="str">
        <f t="shared" si="100"/>
        <v xml:space="preserve"> </v>
      </c>
      <c r="AV175" s="545" t="str">
        <f t="shared" si="101"/>
        <v xml:space="preserve"> </v>
      </c>
      <c r="AW175" s="195" t="str">
        <f t="shared" si="74"/>
        <v/>
      </c>
      <c r="AX175" s="165" t="str">
        <f t="shared" si="75"/>
        <v/>
      </c>
      <c r="AY175" s="192" t="str">
        <f t="shared" si="76"/>
        <v/>
      </c>
      <c r="AZ175" s="183" t="str">
        <f t="shared" si="77"/>
        <v/>
      </c>
      <c r="BA175" s="173" t="str">
        <f t="shared" si="78"/>
        <v/>
      </c>
      <c r="BB175" s="174" t="str">
        <f t="shared" si="79"/>
        <v/>
      </c>
      <c r="BC175" s="186" t="str">
        <f t="shared" si="102"/>
        <v/>
      </c>
      <c r="BD175" s="174" t="str">
        <f t="shared" si="80"/>
        <v/>
      </c>
      <c r="BE175" s="200" t="str">
        <f t="shared" si="81"/>
        <v/>
      </c>
      <c r="BF175" s="174" t="str">
        <f t="shared" si="82"/>
        <v/>
      </c>
      <c r="BG175" s="186" t="str">
        <f t="shared" si="83"/>
        <v/>
      </c>
      <c r="BH175" s="175" t="str">
        <f t="shared" si="84"/>
        <v/>
      </c>
      <c r="BI175" s="560"/>
      <c r="BJ175" s="57" t="s">
        <v>3044</v>
      </c>
      <c r="BQ175" s="57" t="s">
        <v>1363</v>
      </c>
      <c r="BV175" s="57" t="s">
        <v>1589</v>
      </c>
      <c r="BW175" s="57"/>
      <c r="BX175" s="57" t="s">
        <v>1590</v>
      </c>
      <c r="BY175" s="57" t="s">
        <v>1591</v>
      </c>
      <c r="CA175" s="57" t="s">
        <v>1592</v>
      </c>
      <c r="CC175" s="57" t="s">
        <v>1593</v>
      </c>
    </row>
    <row r="176" spans="1:182" ht="18.75" x14ac:dyDescent="0.3">
      <c r="A176" s="220"/>
      <c r="B176" s="221"/>
      <c r="C176" s="212">
        <v>169</v>
      </c>
      <c r="D176" s="204"/>
      <c r="E176" s="16"/>
      <c r="F176" s="17"/>
      <c r="G176" s="134"/>
      <c r="H176" s="135"/>
      <c r="I176" s="141"/>
      <c r="J176" s="25"/>
      <c r="K176" s="145"/>
      <c r="L176" s="28"/>
      <c r="M176" s="394"/>
      <c r="N176" s="158" t="str">
        <f t="shared" si="85"/>
        <v/>
      </c>
      <c r="O176" s="27"/>
      <c r="P176" s="27"/>
      <c r="Q176" s="27"/>
      <c r="R176" s="27"/>
      <c r="S176" s="27"/>
      <c r="T176" s="28"/>
      <c r="U176" s="29"/>
      <c r="V176" s="32"/>
      <c r="W176" s="317"/>
      <c r="X176" s="318"/>
      <c r="Y176" s="160">
        <f t="shared" si="71"/>
        <v>0</v>
      </c>
      <c r="Z176" s="159">
        <f t="shared" si="86"/>
        <v>0</v>
      </c>
      <c r="AA176" s="326"/>
      <c r="AB176" s="399">
        <f t="shared" si="95"/>
        <v>0</v>
      </c>
      <c r="AC176" s="370"/>
      <c r="AD176" s="225" t="str">
        <f t="shared" si="72"/>
        <v/>
      </c>
      <c r="AE176" s="367">
        <f t="shared" si="87"/>
        <v>0</v>
      </c>
      <c r="AF176" s="338"/>
      <c r="AG176" s="337"/>
      <c r="AH176" s="335"/>
      <c r="AI176" s="161">
        <f t="shared" si="88"/>
        <v>0</v>
      </c>
      <c r="AJ176" s="162">
        <f t="shared" si="73"/>
        <v>0</v>
      </c>
      <c r="AK176" s="163">
        <f t="shared" si="89"/>
        <v>0</v>
      </c>
      <c r="AL176" s="164">
        <f t="shared" si="90"/>
        <v>0</v>
      </c>
      <c r="AM176" s="164">
        <f t="shared" si="91"/>
        <v>0</v>
      </c>
      <c r="AN176" s="164">
        <f t="shared" si="92"/>
        <v>0</v>
      </c>
      <c r="AO176" s="164">
        <f t="shared" si="93"/>
        <v>0</v>
      </c>
      <c r="AP176" s="541" t="str">
        <f t="shared" si="96"/>
        <v xml:space="preserve"> </v>
      </c>
      <c r="AQ176" s="544" t="str">
        <f t="shared" si="94"/>
        <v xml:space="preserve"> </v>
      </c>
      <c r="AR176" s="544" t="str">
        <f t="shared" si="97"/>
        <v xml:space="preserve"> </v>
      </c>
      <c r="AS176" s="544" t="str">
        <f t="shared" si="98"/>
        <v xml:space="preserve"> </v>
      </c>
      <c r="AT176" s="544" t="str">
        <f t="shared" si="99"/>
        <v xml:space="preserve"> </v>
      </c>
      <c r="AU176" s="544" t="str">
        <f t="shared" si="100"/>
        <v xml:space="preserve"> </v>
      </c>
      <c r="AV176" s="545" t="str">
        <f t="shared" si="101"/>
        <v xml:space="preserve"> </v>
      </c>
      <c r="AW176" s="195" t="str">
        <f t="shared" si="74"/>
        <v/>
      </c>
      <c r="AX176" s="165" t="str">
        <f t="shared" si="75"/>
        <v/>
      </c>
      <c r="AY176" s="192" t="str">
        <f t="shared" si="76"/>
        <v/>
      </c>
      <c r="AZ176" s="183" t="str">
        <f t="shared" si="77"/>
        <v/>
      </c>
      <c r="BA176" s="173" t="str">
        <f t="shared" si="78"/>
        <v/>
      </c>
      <c r="BB176" s="174" t="str">
        <f t="shared" si="79"/>
        <v/>
      </c>
      <c r="BC176" s="186" t="str">
        <f t="shared" si="102"/>
        <v/>
      </c>
      <c r="BD176" s="174" t="str">
        <f t="shared" si="80"/>
        <v/>
      </c>
      <c r="BE176" s="200" t="str">
        <f t="shared" si="81"/>
        <v/>
      </c>
      <c r="BF176" s="174" t="str">
        <f t="shared" si="82"/>
        <v/>
      </c>
      <c r="BG176" s="186" t="str">
        <f t="shared" si="83"/>
        <v/>
      </c>
      <c r="BH176" s="175" t="str">
        <f t="shared" si="84"/>
        <v/>
      </c>
      <c r="BI176" s="560"/>
      <c r="BJ176" s="57" t="s">
        <v>3045</v>
      </c>
      <c r="BQ176" s="57" t="s">
        <v>1594</v>
      </c>
      <c r="BV176" s="57" t="s">
        <v>1595</v>
      </c>
      <c r="BW176" s="57"/>
      <c r="BX176" s="57" t="s">
        <v>1596</v>
      </c>
      <c r="BY176" s="57" t="s">
        <v>1597</v>
      </c>
      <c r="CA176" s="57" t="s">
        <v>1598</v>
      </c>
      <c r="CC176" s="57" t="s">
        <v>1599</v>
      </c>
    </row>
    <row r="177" spans="1:81" ht="18.75" x14ac:dyDescent="0.3">
      <c r="A177" s="220"/>
      <c r="B177" s="221"/>
      <c r="C177" s="213">
        <v>170</v>
      </c>
      <c r="D177" s="206"/>
      <c r="E177" s="18"/>
      <c r="F177" s="17"/>
      <c r="G177" s="134"/>
      <c r="H177" s="135"/>
      <c r="I177" s="141"/>
      <c r="J177" s="25"/>
      <c r="K177" s="145"/>
      <c r="L177" s="28"/>
      <c r="M177" s="394"/>
      <c r="N177" s="158" t="str">
        <f t="shared" si="85"/>
        <v/>
      </c>
      <c r="O177" s="27"/>
      <c r="P177" s="27"/>
      <c r="Q177" s="27"/>
      <c r="R177" s="27"/>
      <c r="S177" s="27"/>
      <c r="T177" s="28"/>
      <c r="U177" s="29"/>
      <c r="V177" s="32"/>
      <c r="W177" s="317"/>
      <c r="X177" s="318"/>
      <c r="Y177" s="160">
        <f t="shared" si="71"/>
        <v>0</v>
      </c>
      <c r="Z177" s="159">
        <f t="shared" si="86"/>
        <v>0</v>
      </c>
      <c r="AA177" s="326"/>
      <c r="AB177" s="399">
        <f t="shared" si="95"/>
        <v>0</v>
      </c>
      <c r="AC177" s="370"/>
      <c r="AD177" s="225" t="str">
        <f t="shared" si="72"/>
        <v/>
      </c>
      <c r="AE177" s="367">
        <f t="shared" si="87"/>
        <v>0</v>
      </c>
      <c r="AF177" s="338"/>
      <c r="AG177" s="337"/>
      <c r="AH177" s="335"/>
      <c r="AI177" s="161">
        <f t="shared" si="88"/>
        <v>0</v>
      </c>
      <c r="AJ177" s="162">
        <f t="shared" si="73"/>
        <v>0</v>
      </c>
      <c r="AK177" s="163">
        <f t="shared" si="89"/>
        <v>0</v>
      </c>
      <c r="AL177" s="164">
        <f t="shared" si="90"/>
        <v>0</v>
      </c>
      <c r="AM177" s="164">
        <f t="shared" si="91"/>
        <v>0</v>
      </c>
      <c r="AN177" s="164">
        <f t="shared" si="92"/>
        <v>0</v>
      </c>
      <c r="AO177" s="164">
        <f t="shared" si="93"/>
        <v>0</v>
      </c>
      <c r="AP177" s="541" t="str">
        <f t="shared" si="96"/>
        <v xml:space="preserve"> </v>
      </c>
      <c r="AQ177" s="544" t="str">
        <f t="shared" si="94"/>
        <v xml:space="preserve"> </v>
      </c>
      <c r="AR177" s="544" t="str">
        <f t="shared" si="97"/>
        <v xml:space="preserve"> </v>
      </c>
      <c r="AS177" s="544" t="str">
        <f t="shared" si="98"/>
        <v xml:space="preserve"> </v>
      </c>
      <c r="AT177" s="544" t="str">
        <f t="shared" si="99"/>
        <v xml:space="preserve"> </v>
      </c>
      <c r="AU177" s="544" t="str">
        <f t="shared" si="100"/>
        <v xml:space="preserve"> </v>
      </c>
      <c r="AV177" s="545" t="str">
        <f t="shared" si="101"/>
        <v xml:space="preserve"> </v>
      </c>
      <c r="AW177" s="195" t="str">
        <f t="shared" si="74"/>
        <v/>
      </c>
      <c r="AX177" s="165" t="str">
        <f t="shared" si="75"/>
        <v/>
      </c>
      <c r="AY177" s="192" t="str">
        <f t="shared" si="76"/>
        <v/>
      </c>
      <c r="AZ177" s="183" t="str">
        <f t="shared" si="77"/>
        <v/>
      </c>
      <c r="BA177" s="173" t="str">
        <f t="shared" si="78"/>
        <v/>
      </c>
      <c r="BB177" s="174" t="str">
        <f t="shared" si="79"/>
        <v/>
      </c>
      <c r="BC177" s="186" t="str">
        <f t="shared" si="102"/>
        <v/>
      </c>
      <c r="BD177" s="174" t="str">
        <f t="shared" si="80"/>
        <v/>
      </c>
      <c r="BE177" s="200" t="str">
        <f t="shared" si="81"/>
        <v/>
      </c>
      <c r="BF177" s="174" t="str">
        <f t="shared" si="82"/>
        <v/>
      </c>
      <c r="BG177" s="186" t="str">
        <f t="shared" si="83"/>
        <v/>
      </c>
      <c r="BH177" s="175" t="str">
        <f t="shared" si="84"/>
        <v/>
      </c>
      <c r="BI177" s="560"/>
      <c r="BJ177" s="57" t="s">
        <v>3046</v>
      </c>
      <c r="BQ177" s="57" t="s">
        <v>1600</v>
      </c>
      <c r="BV177" s="57" t="s">
        <v>1601</v>
      </c>
      <c r="BW177" s="57"/>
      <c r="BX177" s="57" t="s">
        <v>1602</v>
      </c>
      <c r="BY177" s="57" t="s">
        <v>1603</v>
      </c>
      <c r="CA177" s="57" t="s">
        <v>1604</v>
      </c>
      <c r="CC177" s="57" t="s">
        <v>1605</v>
      </c>
    </row>
    <row r="178" spans="1:81" ht="18.75" x14ac:dyDescent="0.3">
      <c r="A178" s="220"/>
      <c r="B178" s="221"/>
      <c r="C178" s="212">
        <v>171</v>
      </c>
      <c r="D178" s="204"/>
      <c r="E178" s="16"/>
      <c r="F178" s="17"/>
      <c r="G178" s="134"/>
      <c r="H178" s="135"/>
      <c r="I178" s="141"/>
      <c r="J178" s="25"/>
      <c r="K178" s="145"/>
      <c r="L178" s="28"/>
      <c r="M178" s="394"/>
      <c r="N178" s="158" t="str">
        <f t="shared" si="85"/>
        <v/>
      </c>
      <c r="O178" s="27"/>
      <c r="P178" s="27"/>
      <c r="Q178" s="27"/>
      <c r="R178" s="27"/>
      <c r="S178" s="27"/>
      <c r="T178" s="28"/>
      <c r="U178" s="29"/>
      <c r="V178" s="32"/>
      <c r="W178" s="317"/>
      <c r="X178" s="318"/>
      <c r="Y178" s="160">
        <f t="shared" si="71"/>
        <v>0</v>
      </c>
      <c r="Z178" s="159">
        <f t="shared" si="86"/>
        <v>0</v>
      </c>
      <c r="AA178" s="326"/>
      <c r="AB178" s="399">
        <f t="shared" si="95"/>
        <v>0</v>
      </c>
      <c r="AC178" s="370"/>
      <c r="AD178" s="225" t="str">
        <f t="shared" si="72"/>
        <v/>
      </c>
      <c r="AE178" s="367">
        <f t="shared" si="87"/>
        <v>0</v>
      </c>
      <c r="AF178" s="338"/>
      <c r="AG178" s="337"/>
      <c r="AH178" s="335"/>
      <c r="AI178" s="161">
        <f t="shared" si="88"/>
        <v>0</v>
      </c>
      <c r="AJ178" s="162">
        <f t="shared" si="73"/>
        <v>0</v>
      </c>
      <c r="AK178" s="163">
        <f t="shared" si="89"/>
        <v>0</v>
      </c>
      <c r="AL178" s="164">
        <f t="shared" si="90"/>
        <v>0</v>
      </c>
      <c r="AM178" s="164">
        <f t="shared" si="91"/>
        <v>0</v>
      </c>
      <c r="AN178" s="164">
        <f t="shared" si="92"/>
        <v>0</v>
      </c>
      <c r="AO178" s="164">
        <f t="shared" si="93"/>
        <v>0</v>
      </c>
      <c r="AP178" s="541" t="str">
        <f t="shared" si="96"/>
        <v xml:space="preserve"> </v>
      </c>
      <c r="AQ178" s="544" t="str">
        <f t="shared" si="94"/>
        <v xml:space="preserve"> </v>
      </c>
      <c r="AR178" s="544" t="str">
        <f t="shared" si="97"/>
        <v xml:space="preserve"> </v>
      </c>
      <c r="AS178" s="544" t="str">
        <f t="shared" si="98"/>
        <v xml:space="preserve"> </v>
      </c>
      <c r="AT178" s="544" t="str">
        <f t="shared" si="99"/>
        <v xml:space="preserve"> </v>
      </c>
      <c r="AU178" s="544" t="str">
        <f t="shared" si="100"/>
        <v xml:space="preserve"> </v>
      </c>
      <c r="AV178" s="545" t="str">
        <f t="shared" si="101"/>
        <v xml:space="preserve"> </v>
      </c>
      <c r="AW178" s="195" t="str">
        <f t="shared" si="74"/>
        <v/>
      </c>
      <c r="AX178" s="165" t="str">
        <f t="shared" si="75"/>
        <v/>
      </c>
      <c r="AY178" s="192" t="str">
        <f t="shared" si="76"/>
        <v/>
      </c>
      <c r="AZ178" s="183" t="str">
        <f t="shared" si="77"/>
        <v/>
      </c>
      <c r="BA178" s="173" t="str">
        <f t="shared" si="78"/>
        <v/>
      </c>
      <c r="BB178" s="174" t="str">
        <f t="shared" si="79"/>
        <v/>
      </c>
      <c r="BC178" s="186" t="str">
        <f t="shared" si="102"/>
        <v/>
      </c>
      <c r="BD178" s="174" t="str">
        <f t="shared" si="80"/>
        <v/>
      </c>
      <c r="BE178" s="200" t="str">
        <f t="shared" si="81"/>
        <v/>
      </c>
      <c r="BF178" s="174" t="str">
        <f t="shared" si="82"/>
        <v/>
      </c>
      <c r="BG178" s="186" t="str">
        <f t="shared" si="83"/>
        <v/>
      </c>
      <c r="BH178" s="175" t="str">
        <f t="shared" si="84"/>
        <v/>
      </c>
      <c r="BI178" s="560"/>
      <c r="BJ178" s="57" t="s">
        <v>3047</v>
      </c>
      <c r="BQ178" s="57" t="s">
        <v>1363</v>
      </c>
      <c r="BV178" s="57" t="s">
        <v>1606</v>
      </c>
      <c r="BW178" s="57"/>
      <c r="BX178" s="57" t="s">
        <v>1607</v>
      </c>
      <c r="BY178" s="57" t="s">
        <v>1608</v>
      </c>
      <c r="CA178" s="57" t="s">
        <v>1609</v>
      </c>
      <c r="CC178" s="57" t="s">
        <v>1610</v>
      </c>
    </row>
    <row r="179" spans="1:81" ht="18.75" x14ac:dyDescent="0.3">
      <c r="A179" s="220"/>
      <c r="B179" s="221"/>
      <c r="C179" s="213">
        <v>172</v>
      </c>
      <c r="D179" s="204"/>
      <c r="E179" s="16"/>
      <c r="F179" s="17"/>
      <c r="G179" s="134"/>
      <c r="H179" s="135"/>
      <c r="I179" s="141"/>
      <c r="J179" s="25"/>
      <c r="K179" s="145"/>
      <c r="L179" s="28"/>
      <c r="M179" s="394"/>
      <c r="N179" s="158" t="str">
        <f t="shared" si="85"/>
        <v/>
      </c>
      <c r="O179" s="27"/>
      <c r="P179" s="27"/>
      <c r="Q179" s="27"/>
      <c r="R179" s="27"/>
      <c r="S179" s="27"/>
      <c r="T179" s="28"/>
      <c r="U179" s="29"/>
      <c r="V179" s="32"/>
      <c r="W179" s="317"/>
      <c r="X179" s="318"/>
      <c r="Y179" s="160">
        <f t="shared" si="71"/>
        <v>0</v>
      </c>
      <c r="Z179" s="159">
        <f t="shared" si="86"/>
        <v>0</v>
      </c>
      <c r="AA179" s="326"/>
      <c r="AB179" s="399">
        <f t="shared" si="95"/>
        <v>0</v>
      </c>
      <c r="AC179" s="370"/>
      <c r="AD179" s="225" t="str">
        <f t="shared" si="72"/>
        <v/>
      </c>
      <c r="AE179" s="367">
        <f t="shared" si="87"/>
        <v>0</v>
      </c>
      <c r="AF179" s="338"/>
      <c r="AG179" s="337"/>
      <c r="AH179" s="335"/>
      <c r="AI179" s="161">
        <f t="shared" si="88"/>
        <v>0</v>
      </c>
      <c r="AJ179" s="162">
        <f t="shared" si="73"/>
        <v>0</v>
      </c>
      <c r="AK179" s="163">
        <f t="shared" si="89"/>
        <v>0</v>
      </c>
      <c r="AL179" s="164">
        <f t="shared" si="90"/>
        <v>0</v>
      </c>
      <c r="AM179" s="164">
        <f t="shared" si="91"/>
        <v>0</v>
      </c>
      <c r="AN179" s="164">
        <f t="shared" si="92"/>
        <v>0</v>
      </c>
      <c r="AO179" s="164">
        <f t="shared" si="93"/>
        <v>0</v>
      </c>
      <c r="AP179" s="541" t="str">
        <f t="shared" si="96"/>
        <v xml:space="preserve"> </v>
      </c>
      <c r="AQ179" s="544" t="str">
        <f t="shared" si="94"/>
        <v xml:space="preserve"> </v>
      </c>
      <c r="AR179" s="544" t="str">
        <f t="shared" si="97"/>
        <v xml:space="preserve"> </v>
      </c>
      <c r="AS179" s="544" t="str">
        <f t="shared" si="98"/>
        <v xml:space="preserve"> </v>
      </c>
      <c r="AT179" s="544" t="str">
        <f t="shared" si="99"/>
        <v xml:space="preserve"> </v>
      </c>
      <c r="AU179" s="544" t="str">
        <f t="shared" si="100"/>
        <v xml:space="preserve"> </v>
      </c>
      <c r="AV179" s="545" t="str">
        <f t="shared" si="101"/>
        <v xml:space="preserve"> </v>
      </c>
      <c r="AW179" s="195" t="str">
        <f t="shared" si="74"/>
        <v/>
      </c>
      <c r="AX179" s="165" t="str">
        <f t="shared" si="75"/>
        <v/>
      </c>
      <c r="AY179" s="192" t="str">
        <f t="shared" si="76"/>
        <v/>
      </c>
      <c r="AZ179" s="183" t="str">
        <f t="shared" si="77"/>
        <v/>
      </c>
      <c r="BA179" s="173" t="str">
        <f t="shared" si="78"/>
        <v/>
      </c>
      <c r="BB179" s="174" t="str">
        <f t="shared" si="79"/>
        <v/>
      </c>
      <c r="BC179" s="186" t="str">
        <f t="shared" si="102"/>
        <v/>
      </c>
      <c r="BD179" s="174" t="str">
        <f t="shared" si="80"/>
        <v/>
      </c>
      <c r="BE179" s="200" t="str">
        <f t="shared" si="81"/>
        <v/>
      </c>
      <c r="BF179" s="174" t="str">
        <f t="shared" si="82"/>
        <v/>
      </c>
      <c r="BG179" s="186" t="str">
        <f t="shared" si="83"/>
        <v/>
      </c>
      <c r="BH179" s="175" t="str">
        <f t="shared" si="84"/>
        <v/>
      </c>
      <c r="BI179" s="560"/>
      <c r="BJ179" s="57" t="s">
        <v>3048</v>
      </c>
      <c r="BQ179" s="57" t="s">
        <v>1611</v>
      </c>
      <c r="BV179" s="57" t="s">
        <v>1612</v>
      </c>
      <c r="BW179" s="57"/>
      <c r="BX179" s="57" t="s">
        <v>1613</v>
      </c>
      <c r="BY179" s="57" t="s">
        <v>1614</v>
      </c>
      <c r="CA179" s="57" t="s">
        <v>1615</v>
      </c>
      <c r="CC179" s="57" t="s">
        <v>1616</v>
      </c>
    </row>
    <row r="180" spans="1:81" ht="18.75" x14ac:dyDescent="0.3">
      <c r="A180" s="220"/>
      <c r="B180" s="221"/>
      <c r="C180" s="213">
        <v>173</v>
      </c>
      <c r="D180" s="204"/>
      <c r="E180" s="16"/>
      <c r="F180" s="17"/>
      <c r="G180" s="134"/>
      <c r="H180" s="135"/>
      <c r="I180" s="141"/>
      <c r="J180" s="25"/>
      <c r="K180" s="145"/>
      <c r="L180" s="28"/>
      <c r="M180" s="394"/>
      <c r="N180" s="158" t="str">
        <f t="shared" si="85"/>
        <v/>
      </c>
      <c r="O180" s="27"/>
      <c r="P180" s="27"/>
      <c r="Q180" s="27"/>
      <c r="R180" s="27"/>
      <c r="S180" s="27"/>
      <c r="T180" s="28"/>
      <c r="U180" s="29"/>
      <c r="V180" s="32"/>
      <c r="W180" s="317"/>
      <c r="X180" s="318"/>
      <c r="Y180" s="160">
        <f t="shared" si="71"/>
        <v>0</v>
      </c>
      <c r="Z180" s="159">
        <f t="shared" si="86"/>
        <v>0</v>
      </c>
      <c r="AA180" s="326"/>
      <c r="AB180" s="399">
        <f t="shared" si="95"/>
        <v>0</v>
      </c>
      <c r="AC180" s="370"/>
      <c r="AD180" s="225" t="str">
        <f t="shared" si="72"/>
        <v/>
      </c>
      <c r="AE180" s="367">
        <f t="shared" si="87"/>
        <v>0</v>
      </c>
      <c r="AF180" s="338"/>
      <c r="AG180" s="337"/>
      <c r="AH180" s="335"/>
      <c r="AI180" s="161">
        <f t="shared" si="88"/>
        <v>0</v>
      </c>
      <c r="AJ180" s="162">
        <f t="shared" si="73"/>
        <v>0</v>
      </c>
      <c r="AK180" s="163">
        <f t="shared" si="89"/>
        <v>0</v>
      </c>
      <c r="AL180" s="164">
        <f t="shared" si="90"/>
        <v>0</v>
      </c>
      <c r="AM180" s="164">
        <f t="shared" si="91"/>
        <v>0</v>
      </c>
      <c r="AN180" s="164">
        <f t="shared" si="92"/>
        <v>0</v>
      </c>
      <c r="AO180" s="164">
        <f t="shared" si="93"/>
        <v>0</v>
      </c>
      <c r="AP180" s="541" t="str">
        <f t="shared" si="96"/>
        <v xml:space="preserve"> </v>
      </c>
      <c r="AQ180" s="544" t="str">
        <f t="shared" si="94"/>
        <v xml:space="preserve"> </v>
      </c>
      <c r="AR180" s="544" t="str">
        <f t="shared" si="97"/>
        <v xml:space="preserve"> </v>
      </c>
      <c r="AS180" s="544" t="str">
        <f t="shared" si="98"/>
        <v xml:space="preserve"> </v>
      </c>
      <c r="AT180" s="544" t="str">
        <f t="shared" si="99"/>
        <v xml:space="preserve"> </v>
      </c>
      <c r="AU180" s="544" t="str">
        <f t="shared" si="100"/>
        <v xml:space="preserve"> </v>
      </c>
      <c r="AV180" s="545" t="str">
        <f t="shared" si="101"/>
        <v xml:space="preserve"> </v>
      </c>
      <c r="AW180" s="195" t="str">
        <f t="shared" si="74"/>
        <v/>
      </c>
      <c r="AX180" s="165" t="str">
        <f t="shared" si="75"/>
        <v/>
      </c>
      <c r="AY180" s="192" t="str">
        <f t="shared" si="76"/>
        <v/>
      </c>
      <c r="AZ180" s="183" t="str">
        <f t="shared" si="77"/>
        <v/>
      </c>
      <c r="BA180" s="173" t="str">
        <f t="shared" si="78"/>
        <v/>
      </c>
      <c r="BB180" s="174" t="str">
        <f t="shared" si="79"/>
        <v/>
      </c>
      <c r="BC180" s="186" t="str">
        <f t="shared" si="102"/>
        <v/>
      </c>
      <c r="BD180" s="174" t="str">
        <f t="shared" si="80"/>
        <v/>
      </c>
      <c r="BE180" s="200" t="str">
        <f t="shared" si="81"/>
        <v/>
      </c>
      <c r="BF180" s="174" t="str">
        <f t="shared" si="82"/>
        <v/>
      </c>
      <c r="BG180" s="186" t="str">
        <f t="shared" si="83"/>
        <v/>
      </c>
      <c r="BH180" s="175" t="str">
        <f t="shared" si="84"/>
        <v/>
      </c>
      <c r="BI180" s="560"/>
      <c r="BJ180" s="57" t="s">
        <v>3049</v>
      </c>
      <c r="BQ180" s="57" t="s">
        <v>1617</v>
      </c>
      <c r="BV180" s="57" t="s">
        <v>1618</v>
      </c>
      <c r="BW180" s="57"/>
      <c r="BX180" s="57" t="s">
        <v>1619</v>
      </c>
      <c r="BY180" s="57" t="s">
        <v>1620</v>
      </c>
      <c r="CA180" s="57" t="s">
        <v>1471</v>
      </c>
      <c r="CC180" s="57" t="s">
        <v>1621</v>
      </c>
    </row>
    <row r="181" spans="1:81" ht="18.75" x14ac:dyDescent="0.3">
      <c r="A181" s="220"/>
      <c r="B181" s="221"/>
      <c r="C181" s="212">
        <v>174</v>
      </c>
      <c r="D181" s="206"/>
      <c r="E181" s="18"/>
      <c r="F181" s="17"/>
      <c r="G181" s="134"/>
      <c r="H181" s="135"/>
      <c r="I181" s="141"/>
      <c r="J181" s="25"/>
      <c r="K181" s="145"/>
      <c r="L181" s="28"/>
      <c r="M181" s="394"/>
      <c r="N181" s="158" t="str">
        <f t="shared" si="85"/>
        <v/>
      </c>
      <c r="O181" s="27"/>
      <c r="P181" s="27"/>
      <c r="Q181" s="27"/>
      <c r="R181" s="27"/>
      <c r="S181" s="27"/>
      <c r="T181" s="28"/>
      <c r="U181" s="29"/>
      <c r="V181" s="32"/>
      <c r="W181" s="317"/>
      <c r="X181" s="318"/>
      <c r="Y181" s="160">
        <f t="shared" si="71"/>
        <v>0</v>
      </c>
      <c r="Z181" s="159">
        <f t="shared" si="86"/>
        <v>0</v>
      </c>
      <c r="AA181" s="326"/>
      <c r="AB181" s="399">
        <f t="shared" si="95"/>
        <v>0</v>
      </c>
      <c r="AC181" s="370"/>
      <c r="AD181" s="225" t="str">
        <f t="shared" si="72"/>
        <v/>
      </c>
      <c r="AE181" s="367">
        <f t="shared" si="87"/>
        <v>0</v>
      </c>
      <c r="AF181" s="338"/>
      <c r="AG181" s="337"/>
      <c r="AH181" s="335"/>
      <c r="AI181" s="161">
        <f t="shared" si="88"/>
        <v>0</v>
      </c>
      <c r="AJ181" s="162">
        <f t="shared" si="73"/>
        <v>0</v>
      </c>
      <c r="AK181" s="163">
        <f t="shared" si="89"/>
        <v>0</v>
      </c>
      <c r="AL181" s="164">
        <f t="shared" si="90"/>
        <v>0</v>
      </c>
      <c r="AM181" s="164">
        <f t="shared" si="91"/>
        <v>0</v>
      </c>
      <c r="AN181" s="164">
        <f t="shared" si="92"/>
        <v>0</v>
      </c>
      <c r="AO181" s="164">
        <f t="shared" si="93"/>
        <v>0</v>
      </c>
      <c r="AP181" s="541" t="str">
        <f t="shared" si="96"/>
        <v xml:space="preserve"> </v>
      </c>
      <c r="AQ181" s="544" t="str">
        <f t="shared" si="94"/>
        <v xml:space="preserve"> </v>
      </c>
      <c r="AR181" s="544" t="str">
        <f t="shared" si="97"/>
        <v xml:space="preserve"> </v>
      </c>
      <c r="AS181" s="544" t="str">
        <f t="shared" si="98"/>
        <v xml:space="preserve"> </v>
      </c>
      <c r="AT181" s="544" t="str">
        <f t="shared" si="99"/>
        <v xml:space="preserve"> </v>
      </c>
      <c r="AU181" s="544" t="str">
        <f t="shared" si="100"/>
        <v xml:space="preserve"> </v>
      </c>
      <c r="AV181" s="545" t="str">
        <f t="shared" si="101"/>
        <v xml:space="preserve"> </v>
      </c>
      <c r="AW181" s="195" t="str">
        <f t="shared" si="74"/>
        <v/>
      </c>
      <c r="AX181" s="165" t="str">
        <f t="shared" si="75"/>
        <v/>
      </c>
      <c r="AY181" s="192" t="str">
        <f t="shared" si="76"/>
        <v/>
      </c>
      <c r="AZ181" s="183" t="str">
        <f t="shared" si="77"/>
        <v/>
      </c>
      <c r="BA181" s="173" t="str">
        <f t="shared" si="78"/>
        <v/>
      </c>
      <c r="BB181" s="174" t="str">
        <f t="shared" si="79"/>
        <v/>
      </c>
      <c r="BC181" s="186" t="str">
        <f t="shared" si="102"/>
        <v/>
      </c>
      <c r="BD181" s="174" t="str">
        <f t="shared" si="80"/>
        <v/>
      </c>
      <c r="BE181" s="200" t="str">
        <f t="shared" si="81"/>
        <v/>
      </c>
      <c r="BF181" s="174" t="str">
        <f t="shared" si="82"/>
        <v/>
      </c>
      <c r="BG181" s="186" t="str">
        <f t="shared" si="83"/>
        <v/>
      </c>
      <c r="BH181" s="175" t="str">
        <f t="shared" si="84"/>
        <v/>
      </c>
      <c r="BI181" s="560"/>
      <c r="BJ181" s="57" t="s">
        <v>3050</v>
      </c>
      <c r="BQ181" s="57" t="s">
        <v>1363</v>
      </c>
      <c r="BV181" s="57" t="s">
        <v>1622</v>
      </c>
      <c r="BW181" s="57"/>
      <c r="BX181" s="57" t="s">
        <v>1623</v>
      </c>
      <c r="BY181" s="57" t="s">
        <v>1624</v>
      </c>
      <c r="CA181" s="57" t="s">
        <v>1625</v>
      </c>
      <c r="CC181" s="57" t="s">
        <v>1626</v>
      </c>
    </row>
    <row r="182" spans="1:81" ht="18.75" x14ac:dyDescent="0.3">
      <c r="A182" s="220"/>
      <c r="B182" s="221"/>
      <c r="C182" s="213">
        <v>175</v>
      </c>
      <c r="D182" s="204"/>
      <c r="E182" s="16"/>
      <c r="F182" s="17"/>
      <c r="G182" s="134"/>
      <c r="H182" s="135"/>
      <c r="I182" s="141"/>
      <c r="J182" s="25"/>
      <c r="K182" s="145"/>
      <c r="L182" s="28"/>
      <c r="M182" s="394"/>
      <c r="N182" s="158" t="str">
        <f t="shared" si="85"/>
        <v/>
      </c>
      <c r="O182" s="27"/>
      <c r="P182" s="27"/>
      <c r="Q182" s="27"/>
      <c r="R182" s="27"/>
      <c r="S182" s="27"/>
      <c r="T182" s="28"/>
      <c r="U182" s="29"/>
      <c r="V182" s="32"/>
      <c r="W182" s="317"/>
      <c r="X182" s="318"/>
      <c r="Y182" s="160">
        <f t="shared" si="71"/>
        <v>0</v>
      </c>
      <c r="Z182" s="159">
        <f t="shared" si="86"/>
        <v>0</v>
      </c>
      <c r="AA182" s="326"/>
      <c r="AB182" s="399">
        <f t="shared" si="95"/>
        <v>0</v>
      </c>
      <c r="AC182" s="370"/>
      <c r="AD182" s="225" t="str">
        <f t="shared" si="72"/>
        <v/>
      </c>
      <c r="AE182" s="367">
        <f t="shared" si="87"/>
        <v>0</v>
      </c>
      <c r="AF182" s="338"/>
      <c r="AG182" s="337"/>
      <c r="AH182" s="335"/>
      <c r="AI182" s="161">
        <f t="shared" si="88"/>
        <v>0</v>
      </c>
      <c r="AJ182" s="162">
        <f t="shared" si="73"/>
        <v>0</v>
      </c>
      <c r="AK182" s="163">
        <f t="shared" si="89"/>
        <v>0</v>
      </c>
      <c r="AL182" s="164">
        <f t="shared" si="90"/>
        <v>0</v>
      </c>
      <c r="AM182" s="164">
        <f t="shared" si="91"/>
        <v>0</v>
      </c>
      <c r="AN182" s="164">
        <f t="shared" si="92"/>
        <v>0</v>
      </c>
      <c r="AO182" s="164">
        <f t="shared" si="93"/>
        <v>0</v>
      </c>
      <c r="AP182" s="541" t="str">
        <f t="shared" si="96"/>
        <v xml:space="preserve"> </v>
      </c>
      <c r="AQ182" s="544" t="str">
        <f t="shared" si="94"/>
        <v xml:space="preserve"> </v>
      </c>
      <c r="AR182" s="544" t="str">
        <f t="shared" si="97"/>
        <v xml:space="preserve"> </v>
      </c>
      <c r="AS182" s="544" t="str">
        <f t="shared" si="98"/>
        <v xml:space="preserve"> </v>
      </c>
      <c r="AT182" s="544" t="str">
        <f t="shared" si="99"/>
        <v xml:space="preserve"> </v>
      </c>
      <c r="AU182" s="544" t="str">
        <f t="shared" si="100"/>
        <v xml:space="preserve"> </v>
      </c>
      <c r="AV182" s="545" t="str">
        <f t="shared" si="101"/>
        <v xml:space="preserve"> </v>
      </c>
      <c r="AW182" s="195" t="str">
        <f t="shared" si="74"/>
        <v/>
      </c>
      <c r="AX182" s="165" t="str">
        <f t="shared" si="75"/>
        <v/>
      </c>
      <c r="AY182" s="192" t="str">
        <f t="shared" si="76"/>
        <v/>
      </c>
      <c r="AZ182" s="183" t="str">
        <f t="shared" si="77"/>
        <v/>
      </c>
      <c r="BA182" s="173" t="str">
        <f t="shared" si="78"/>
        <v/>
      </c>
      <c r="BB182" s="174" t="str">
        <f t="shared" si="79"/>
        <v/>
      </c>
      <c r="BC182" s="186" t="str">
        <f t="shared" si="102"/>
        <v/>
      </c>
      <c r="BD182" s="174" t="str">
        <f t="shared" si="80"/>
        <v/>
      </c>
      <c r="BE182" s="200" t="str">
        <f t="shared" si="81"/>
        <v/>
      </c>
      <c r="BF182" s="174" t="str">
        <f t="shared" si="82"/>
        <v/>
      </c>
      <c r="BG182" s="186" t="str">
        <f t="shared" si="83"/>
        <v/>
      </c>
      <c r="BH182" s="175" t="str">
        <f t="shared" si="84"/>
        <v/>
      </c>
      <c r="BI182" s="560"/>
      <c r="BJ182" s="57" t="s">
        <v>3051</v>
      </c>
      <c r="BQ182" s="57" t="s">
        <v>1420</v>
      </c>
      <c r="BV182" s="57" t="s">
        <v>1627</v>
      </c>
      <c r="BW182" s="57"/>
      <c r="BX182" s="57" t="s">
        <v>1628</v>
      </c>
      <c r="BY182" s="57" t="s">
        <v>1629</v>
      </c>
      <c r="CA182" s="57" t="s">
        <v>1630</v>
      </c>
      <c r="CC182" s="57" t="s">
        <v>1631</v>
      </c>
    </row>
    <row r="183" spans="1:81" ht="18.75" x14ac:dyDescent="0.3">
      <c r="A183" s="220"/>
      <c r="B183" s="221"/>
      <c r="C183" s="212">
        <v>176</v>
      </c>
      <c r="D183" s="204"/>
      <c r="E183" s="16"/>
      <c r="F183" s="17"/>
      <c r="G183" s="134"/>
      <c r="H183" s="135"/>
      <c r="I183" s="141"/>
      <c r="J183" s="25"/>
      <c r="K183" s="145"/>
      <c r="L183" s="28"/>
      <c r="M183" s="394"/>
      <c r="N183" s="158" t="str">
        <f t="shared" si="85"/>
        <v/>
      </c>
      <c r="O183" s="27"/>
      <c r="P183" s="27"/>
      <c r="Q183" s="27"/>
      <c r="R183" s="27"/>
      <c r="S183" s="27"/>
      <c r="T183" s="28"/>
      <c r="U183" s="29"/>
      <c r="V183" s="32"/>
      <c r="W183" s="317"/>
      <c r="X183" s="318"/>
      <c r="Y183" s="160">
        <f t="shared" si="71"/>
        <v>0</v>
      </c>
      <c r="Z183" s="159">
        <f t="shared" si="86"/>
        <v>0</v>
      </c>
      <c r="AA183" s="326"/>
      <c r="AB183" s="399">
        <f t="shared" si="95"/>
        <v>0</v>
      </c>
      <c r="AC183" s="370"/>
      <c r="AD183" s="225" t="str">
        <f t="shared" si="72"/>
        <v/>
      </c>
      <c r="AE183" s="367">
        <f t="shared" si="87"/>
        <v>0</v>
      </c>
      <c r="AF183" s="338"/>
      <c r="AG183" s="337"/>
      <c r="AH183" s="335"/>
      <c r="AI183" s="161">
        <f t="shared" si="88"/>
        <v>0</v>
      </c>
      <c r="AJ183" s="162">
        <f t="shared" si="73"/>
        <v>0</v>
      </c>
      <c r="AK183" s="163">
        <f t="shared" si="89"/>
        <v>0</v>
      </c>
      <c r="AL183" s="164">
        <f t="shared" si="90"/>
        <v>0</v>
      </c>
      <c r="AM183" s="164">
        <f t="shared" si="91"/>
        <v>0</v>
      </c>
      <c r="AN183" s="164">
        <f t="shared" si="92"/>
        <v>0</v>
      </c>
      <c r="AO183" s="164">
        <f t="shared" si="93"/>
        <v>0</v>
      </c>
      <c r="AP183" s="541" t="str">
        <f t="shared" si="96"/>
        <v xml:space="preserve"> </v>
      </c>
      <c r="AQ183" s="544" t="str">
        <f t="shared" si="94"/>
        <v xml:space="preserve"> </v>
      </c>
      <c r="AR183" s="544" t="str">
        <f t="shared" si="97"/>
        <v xml:space="preserve"> </v>
      </c>
      <c r="AS183" s="544" t="str">
        <f t="shared" si="98"/>
        <v xml:space="preserve"> </v>
      </c>
      <c r="AT183" s="544" t="str">
        <f t="shared" si="99"/>
        <v xml:space="preserve"> </v>
      </c>
      <c r="AU183" s="544" t="str">
        <f t="shared" si="100"/>
        <v xml:space="preserve"> </v>
      </c>
      <c r="AV183" s="545" t="str">
        <f t="shared" si="101"/>
        <v xml:space="preserve"> </v>
      </c>
      <c r="AW183" s="195" t="str">
        <f t="shared" si="74"/>
        <v/>
      </c>
      <c r="AX183" s="165" t="str">
        <f t="shared" si="75"/>
        <v/>
      </c>
      <c r="AY183" s="192" t="str">
        <f t="shared" si="76"/>
        <v/>
      </c>
      <c r="AZ183" s="183" t="str">
        <f t="shared" si="77"/>
        <v/>
      </c>
      <c r="BA183" s="173" t="str">
        <f t="shared" si="78"/>
        <v/>
      </c>
      <c r="BB183" s="174" t="str">
        <f t="shared" si="79"/>
        <v/>
      </c>
      <c r="BC183" s="186" t="str">
        <f t="shared" si="102"/>
        <v/>
      </c>
      <c r="BD183" s="174" t="str">
        <f t="shared" si="80"/>
        <v/>
      </c>
      <c r="BE183" s="200" t="str">
        <f t="shared" si="81"/>
        <v/>
      </c>
      <c r="BF183" s="174" t="str">
        <f t="shared" si="82"/>
        <v/>
      </c>
      <c r="BG183" s="186" t="str">
        <f t="shared" si="83"/>
        <v/>
      </c>
      <c r="BH183" s="175" t="str">
        <f t="shared" si="84"/>
        <v/>
      </c>
      <c r="BI183" s="560"/>
      <c r="BJ183" s="57" t="s">
        <v>3052</v>
      </c>
      <c r="BQ183" s="57" t="s">
        <v>1632</v>
      </c>
      <c r="BV183" s="57" t="s">
        <v>1633</v>
      </c>
      <c r="BW183" s="57"/>
      <c r="BX183" s="57" t="s">
        <v>1634</v>
      </c>
      <c r="BY183" s="57" t="s">
        <v>1635</v>
      </c>
      <c r="CA183" s="57" t="s">
        <v>1636</v>
      </c>
      <c r="CC183" s="57" t="s">
        <v>1637</v>
      </c>
    </row>
    <row r="184" spans="1:81" ht="18.75" x14ac:dyDescent="0.3">
      <c r="A184" s="220"/>
      <c r="B184" s="221"/>
      <c r="C184" s="213">
        <v>177</v>
      </c>
      <c r="D184" s="204"/>
      <c r="E184" s="16"/>
      <c r="F184" s="17"/>
      <c r="G184" s="134"/>
      <c r="H184" s="135"/>
      <c r="I184" s="141"/>
      <c r="J184" s="25"/>
      <c r="K184" s="145"/>
      <c r="L184" s="28"/>
      <c r="M184" s="394"/>
      <c r="N184" s="158" t="str">
        <f t="shared" si="85"/>
        <v/>
      </c>
      <c r="O184" s="27"/>
      <c r="P184" s="27"/>
      <c r="Q184" s="27"/>
      <c r="R184" s="27"/>
      <c r="S184" s="27"/>
      <c r="T184" s="28"/>
      <c r="U184" s="29"/>
      <c r="V184" s="32"/>
      <c r="W184" s="317"/>
      <c r="X184" s="318"/>
      <c r="Y184" s="160">
        <f t="shared" si="71"/>
        <v>0</v>
      </c>
      <c r="Z184" s="159">
        <f t="shared" si="86"/>
        <v>0</v>
      </c>
      <c r="AA184" s="326"/>
      <c r="AB184" s="399">
        <f t="shared" si="95"/>
        <v>0</v>
      </c>
      <c r="AC184" s="370"/>
      <c r="AD184" s="225" t="str">
        <f t="shared" si="72"/>
        <v/>
      </c>
      <c r="AE184" s="367">
        <f t="shared" si="87"/>
        <v>0</v>
      </c>
      <c r="AF184" s="338"/>
      <c r="AG184" s="337"/>
      <c r="AH184" s="335"/>
      <c r="AI184" s="161">
        <f t="shared" si="88"/>
        <v>0</v>
      </c>
      <c r="AJ184" s="162">
        <f t="shared" si="73"/>
        <v>0</v>
      </c>
      <c r="AK184" s="163">
        <f t="shared" si="89"/>
        <v>0</v>
      </c>
      <c r="AL184" s="164">
        <f t="shared" si="90"/>
        <v>0</v>
      </c>
      <c r="AM184" s="164">
        <f t="shared" si="91"/>
        <v>0</v>
      </c>
      <c r="AN184" s="164">
        <f t="shared" si="92"/>
        <v>0</v>
      </c>
      <c r="AO184" s="164">
        <f t="shared" si="93"/>
        <v>0</v>
      </c>
      <c r="AP184" s="541" t="str">
        <f t="shared" si="96"/>
        <v xml:space="preserve"> </v>
      </c>
      <c r="AQ184" s="544" t="str">
        <f t="shared" si="94"/>
        <v xml:space="preserve"> </v>
      </c>
      <c r="AR184" s="544" t="str">
        <f t="shared" si="97"/>
        <v xml:space="preserve"> </v>
      </c>
      <c r="AS184" s="544" t="str">
        <f t="shared" si="98"/>
        <v xml:space="preserve"> </v>
      </c>
      <c r="AT184" s="544" t="str">
        <f t="shared" si="99"/>
        <v xml:space="preserve"> </v>
      </c>
      <c r="AU184" s="544" t="str">
        <f t="shared" si="100"/>
        <v xml:space="preserve"> </v>
      </c>
      <c r="AV184" s="545" t="str">
        <f t="shared" si="101"/>
        <v xml:space="preserve"> </v>
      </c>
      <c r="AW184" s="195" t="str">
        <f t="shared" si="74"/>
        <v/>
      </c>
      <c r="AX184" s="165" t="str">
        <f t="shared" si="75"/>
        <v/>
      </c>
      <c r="AY184" s="192" t="str">
        <f t="shared" si="76"/>
        <v/>
      </c>
      <c r="AZ184" s="183" t="str">
        <f t="shared" si="77"/>
        <v/>
      </c>
      <c r="BA184" s="173" t="str">
        <f t="shared" si="78"/>
        <v/>
      </c>
      <c r="BB184" s="174" t="str">
        <f t="shared" si="79"/>
        <v/>
      </c>
      <c r="BC184" s="186" t="str">
        <f t="shared" si="102"/>
        <v/>
      </c>
      <c r="BD184" s="174" t="str">
        <f t="shared" si="80"/>
        <v/>
      </c>
      <c r="BE184" s="200" t="str">
        <f t="shared" si="81"/>
        <v/>
      </c>
      <c r="BF184" s="174" t="str">
        <f t="shared" si="82"/>
        <v/>
      </c>
      <c r="BG184" s="186" t="str">
        <f t="shared" si="83"/>
        <v/>
      </c>
      <c r="BH184" s="175" t="str">
        <f t="shared" si="84"/>
        <v/>
      </c>
      <c r="BI184" s="560"/>
      <c r="BJ184" s="57" t="s">
        <v>3053</v>
      </c>
      <c r="BQ184" s="57" t="s">
        <v>1638</v>
      </c>
      <c r="BV184" s="57" t="s">
        <v>1639</v>
      </c>
      <c r="BW184" s="57"/>
      <c r="BX184" s="57" t="s">
        <v>1640</v>
      </c>
      <c r="BY184" s="57" t="s">
        <v>1641</v>
      </c>
      <c r="CA184" s="57" t="s">
        <v>1642</v>
      </c>
      <c r="CC184" s="57" t="s">
        <v>1643</v>
      </c>
    </row>
    <row r="185" spans="1:81" ht="18.75" x14ac:dyDescent="0.3">
      <c r="A185" s="220"/>
      <c r="B185" s="221"/>
      <c r="C185" s="213">
        <v>178</v>
      </c>
      <c r="D185" s="206"/>
      <c r="E185" s="18"/>
      <c r="F185" s="17"/>
      <c r="G185" s="134"/>
      <c r="H185" s="135"/>
      <c r="I185" s="141"/>
      <c r="J185" s="25"/>
      <c r="K185" s="145"/>
      <c r="L185" s="28"/>
      <c r="M185" s="394"/>
      <c r="N185" s="158" t="str">
        <f t="shared" si="85"/>
        <v/>
      </c>
      <c r="O185" s="27"/>
      <c r="P185" s="27"/>
      <c r="Q185" s="27"/>
      <c r="R185" s="27"/>
      <c r="S185" s="27"/>
      <c r="T185" s="28"/>
      <c r="U185" s="29"/>
      <c r="V185" s="32"/>
      <c r="W185" s="317"/>
      <c r="X185" s="318"/>
      <c r="Y185" s="160">
        <f t="shared" si="71"/>
        <v>0</v>
      </c>
      <c r="Z185" s="159">
        <f t="shared" si="86"/>
        <v>0</v>
      </c>
      <c r="AA185" s="326"/>
      <c r="AB185" s="399">
        <f t="shared" si="95"/>
        <v>0</v>
      </c>
      <c r="AC185" s="370"/>
      <c r="AD185" s="225" t="str">
        <f t="shared" si="72"/>
        <v/>
      </c>
      <c r="AE185" s="367">
        <f t="shared" si="87"/>
        <v>0</v>
      </c>
      <c r="AF185" s="338"/>
      <c r="AG185" s="337"/>
      <c r="AH185" s="335"/>
      <c r="AI185" s="161">
        <f t="shared" si="88"/>
        <v>0</v>
      </c>
      <c r="AJ185" s="162">
        <f t="shared" si="73"/>
        <v>0</v>
      </c>
      <c r="AK185" s="163">
        <f t="shared" si="89"/>
        <v>0</v>
      </c>
      <c r="AL185" s="164">
        <f t="shared" si="90"/>
        <v>0</v>
      </c>
      <c r="AM185" s="164">
        <f t="shared" si="91"/>
        <v>0</v>
      </c>
      <c r="AN185" s="164">
        <f t="shared" si="92"/>
        <v>0</v>
      </c>
      <c r="AO185" s="164">
        <f t="shared" si="93"/>
        <v>0</v>
      </c>
      <c r="AP185" s="541" t="str">
        <f t="shared" si="96"/>
        <v xml:space="preserve"> </v>
      </c>
      <c r="AQ185" s="544" t="str">
        <f t="shared" si="94"/>
        <v xml:space="preserve"> </v>
      </c>
      <c r="AR185" s="544" t="str">
        <f t="shared" si="97"/>
        <v xml:space="preserve"> </v>
      </c>
      <c r="AS185" s="544" t="str">
        <f t="shared" si="98"/>
        <v xml:space="preserve"> </v>
      </c>
      <c r="AT185" s="544" t="str">
        <f t="shared" si="99"/>
        <v xml:space="preserve"> </v>
      </c>
      <c r="AU185" s="544" t="str">
        <f t="shared" si="100"/>
        <v xml:space="preserve"> </v>
      </c>
      <c r="AV185" s="545" t="str">
        <f t="shared" si="101"/>
        <v xml:space="preserve"> </v>
      </c>
      <c r="AW185" s="195" t="str">
        <f t="shared" si="74"/>
        <v/>
      </c>
      <c r="AX185" s="165" t="str">
        <f t="shared" si="75"/>
        <v/>
      </c>
      <c r="AY185" s="192" t="str">
        <f t="shared" si="76"/>
        <v/>
      </c>
      <c r="AZ185" s="183" t="str">
        <f t="shared" si="77"/>
        <v/>
      </c>
      <c r="BA185" s="173" t="str">
        <f t="shared" si="78"/>
        <v/>
      </c>
      <c r="BB185" s="174" t="str">
        <f t="shared" si="79"/>
        <v/>
      </c>
      <c r="BC185" s="186" t="str">
        <f t="shared" si="102"/>
        <v/>
      </c>
      <c r="BD185" s="174" t="str">
        <f t="shared" si="80"/>
        <v/>
      </c>
      <c r="BE185" s="200" t="str">
        <f t="shared" si="81"/>
        <v/>
      </c>
      <c r="BF185" s="174" t="str">
        <f t="shared" si="82"/>
        <v/>
      </c>
      <c r="BG185" s="186" t="str">
        <f t="shared" si="83"/>
        <v/>
      </c>
      <c r="BH185" s="175" t="str">
        <f t="shared" si="84"/>
        <v/>
      </c>
      <c r="BI185" s="560"/>
      <c r="BJ185" s="57" t="s">
        <v>3054</v>
      </c>
      <c r="BQ185" s="57" t="s">
        <v>1121</v>
      </c>
      <c r="BV185" s="57" t="s">
        <v>1644</v>
      </c>
      <c r="BW185" s="57"/>
      <c r="BX185" s="57" t="s">
        <v>1645</v>
      </c>
      <c r="BY185" s="57" t="s">
        <v>1646</v>
      </c>
      <c r="CA185" s="57" t="s">
        <v>1647</v>
      </c>
      <c r="CC185" s="57" t="s">
        <v>1648</v>
      </c>
    </row>
    <row r="186" spans="1:81" ht="18.75" x14ac:dyDescent="0.3">
      <c r="A186" s="220"/>
      <c r="B186" s="221"/>
      <c r="C186" s="212">
        <v>179</v>
      </c>
      <c r="D186" s="204"/>
      <c r="E186" s="16"/>
      <c r="F186" s="17"/>
      <c r="G186" s="134"/>
      <c r="H186" s="135"/>
      <c r="I186" s="141"/>
      <c r="J186" s="25"/>
      <c r="K186" s="145"/>
      <c r="L186" s="28"/>
      <c r="M186" s="394"/>
      <c r="N186" s="158" t="str">
        <f t="shared" si="85"/>
        <v/>
      </c>
      <c r="O186" s="27"/>
      <c r="P186" s="27"/>
      <c r="Q186" s="27"/>
      <c r="R186" s="27"/>
      <c r="S186" s="27"/>
      <c r="T186" s="28"/>
      <c r="U186" s="29"/>
      <c r="V186" s="32"/>
      <c r="W186" s="317"/>
      <c r="X186" s="318"/>
      <c r="Y186" s="160">
        <f t="shared" si="71"/>
        <v>0</v>
      </c>
      <c r="Z186" s="159">
        <f t="shared" si="86"/>
        <v>0</v>
      </c>
      <c r="AA186" s="326"/>
      <c r="AB186" s="399">
        <f t="shared" si="95"/>
        <v>0</v>
      </c>
      <c r="AC186" s="370"/>
      <c r="AD186" s="225" t="str">
        <f t="shared" si="72"/>
        <v/>
      </c>
      <c r="AE186" s="367">
        <f t="shared" si="87"/>
        <v>0</v>
      </c>
      <c r="AF186" s="338"/>
      <c r="AG186" s="337"/>
      <c r="AH186" s="335"/>
      <c r="AI186" s="161">
        <f t="shared" si="88"/>
        <v>0</v>
      </c>
      <c r="AJ186" s="162">
        <f t="shared" si="73"/>
        <v>0</v>
      </c>
      <c r="AK186" s="163">
        <f t="shared" si="89"/>
        <v>0</v>
      </c>
      <c r="AL186" s="164">
        <f t="shared" si="90"/>
        <v>0</v>
      </c>
      <c r="AM186" s="164">
        <f t="shared" si="91"/>
        <v>0</v>
      </c>
      <c r="AN186" s="164">
        <f t="shared" si="92"/>
        <v>0</v>
      </c>
      <c r="AO186" s="164">
        <f t="shared" si="93"/>
        <v>0</v>
      </c>
      <c r="AP186" s="541" t="str">
        <f t="shared" si="96"/>
        <v xml:space="preserve"> </v>
      </c>
      <c r="AQ186" s="544" t="str">
        <f t="shared" si="94"/>
        <v xml:space="preserve"> </v>
      </c>
      <c r="AR186" s="544" t="str">
        <f t="shared" si="97"/>
        <v xml:space="preserve"> </v>
      </c>
      <c r="AS186" s="544" t="str">
        <f t="shared" si="98"/>
        <v xml:space="preserve"> </v>
      </c>
      <c r="AT186" s="544" t="str">
        <f t="shared" si="99"/>
        <v xml:space="preserve"> </v>
      </c>
      <c r="AU186" s="544" t="str">
        <f t="shared" si="100"/>
        <v xml:space="preserve"> </v>
      </c>
      <c r="AV186" s="545" t="str">
        <f t="shared" si="101"/>
        <v xml:space="preserve"> </v>
      </c>
      <c r="AW186" s="195" t="str">
        <f t="shared" si="74"/>
        <v/>
      </c>
      <c r="AX186" s="165" t="str">
        <f t="shared" si="75"/>
        <v/>
      </c>
      <c r="AY186" s="192" t="str">
        <f t="shared" si="76"/>
        <v/>
      </c>
      <c r="AZ186" s="183" t="str">
        <f t="shared" si="77"/>
        <v/>
      </c>
      <c r="BA186" s="173" t="str">
        <f t="shared" si="78"/>
        <v/>
      </c>
      <c r="BB186" s="174" t="str">
        <f t="shared" si="79"/>
        <v/>
      </c>
      <c r="BC186" s="186" t="str">
        <f t="shared" si="102"/>
        <v/>
      </c>
      <c r="BD186" s="174" t="str">
        <f t="shared" si="80"/>
        <v/>
      </c>
      <c r="BE186" s="200" t="str">
        <f t="shared" si="81"/>
        <v/>
      </c>
      <c r="BF186" s="174" t="str">
        <f t="shared" si="82"/>
        <v/>
      </c>
      <c r="BG186" s="186" t="str">
        <f t="shared" si="83"/>
        <v/>
      </c>
      <c r="BH186" s="175" t="str">
        <f t="shared" si="84"/>
        <v/>
      </c>
      <c r="BI186" s="560"/>
      <c r="BJ186" s="59" t="s">
        <v>3442</v>
      </c>
      <c r="BQ186" s="57" t="s">
        <v>1649</v>
      </c>
      <c r="BV186" s="57" t="s">
        <v>1650</v>
      </c>
      <c r="BW186" s="57"/>
      <c r="BX186" s="57" t="s">
        <v>1651</v>
      </c>
      <c r="BY186" s="57" t="s">
        <v>1652</v>
      </c>
      <c r="CA186" s="57" t="s">
        <v>1653</v>
      </c>
      <c r="CC186" s="57" t="s">
        <v>1654</v>
      </c>
    </row>
    <row r="187" spans="1:81" ht="18.75" x14ac:dyDescent="0.3">
      <c r="A187" s="220"/>
      <c r="B187" s="221"/>
      <c r="C187" s="213">
        <v>180</v>
      </c>
      <c r="D187" s="204"/>
      <c r="E187" s="16"/>
      <c r="F187" s="17"/>
      <c r="G187" s="134"/>
      <c r="H187" s="135"/>
      <c r="I187" s="141"/>
      <c r="J187" s="25"/>
      <c r="K187" s="145"/>
      <c r="L187" s="28"/>
      <c r="M187" s="394"/>
      <c r="N187" s="158" t="str">
        <f t="shared" si="85"/>
        <v/>
      </c>
      <c r="O187" s="27"/>
      <c r="P187" s="27"/>
      <c r="Q187" s="27"/>
      <c r="R187" s="27"/>
      <c r="S187" s="27"/>
      <c r="T187" s="28"/>
      <c r="U187" s="29"/>
      <c r="V187" s="32"/>
      <c r="W187" s="317"/>
      <c r="X187" s="318"/>
      <c r="Y187" s="160">
        <f t="shared" si="71"/>
        <v>0</v>
      </c>
      <c r="Z187" s="159">
        <f t="shared" si="86"/>
        <v>0</v>
      </c>
      <c r="AA187" s="326"/>
      <c r="AB187" s="399">
        <f t="shared" si="95"/>
        <v>0</v>
      </c>
      <c r="AC187" s="370"/>
      <c r="AD187" s="225" t="str">
        <f t="shared" si="72"/>
        <v/>
      </c>
      <c r="AE187" s="367">
        <f t="shared" si="87"/>
        <v>0</v>
      </c>
      <c r="AF187" s="338"/>
      <c r="AG187" s="337"/>
      <c r="AH187" s="335"/>
      <c r="AI187" s="161">
        <f t="shared" si="88"/>
        <v>0</v>
      </c>
      <c r="AJ187" s="162">
        <f t="shared" si="73"/>
        <v>0</v>
      </c>
      <c r="AK187" s="163">
        <f t="shared" si="89"/>
        <v>0</v>
      </c>
      <c r="AL187" s="164">
        <f t="shared" si="90"/>
        <v>0</v>
      </c>
      <c r="AM187" s="164">
        <f t="shared" si="91"/>
        <v>0</v>
      </c>
      <c r="AN187" s="164">
        <f t="shared" si="92"/>
        <v>0</v>
      </c>
      <c r="AO187" s="164">
        <f t="shared" si="93"/>
        <v>0</v>
      </c>
      <c r="AP187" s="541" t="str">
        <f t="shared" si="96"/>
        <v xml:space="preserve"> </v>
      </c>
      <c r="AQ187" s="544" t="str">
        <f t="shared" si="94"/>
        <v xml:space="preserve"> </v>
      </c>
      <c r="AR187" s="544" t="str">
        <f t="shared" si="97"/>
        <v xml:space="preserve"> </v>
      </c>
      <c r="AS187" s="544" t="str">
        <f t="shared" si="98"/>
        <v xml:space="preserve"> </v>
      </c>
      <c r="AT187" s="544" t="str">
        <f t="shared" si="99"/>
        <v xml:space="preserve"> </v>
      </c>
      <c r="AU187" s="544" t="str">
        <f t="shared" si="100"/>
        <v xml:space="preserve"> </v>
      </c>
      <c r="AV187" s="545" t="str">
        <f t="shared" si="101"/>
        <v xml:space="preserve"> </v>
      </c>
      <c r="AW187" s="195" t="str">
        <f t="shared" si="74"/>
        <v/>
      </c>
      <c r="AX187" s="165" t="str">
        <f t="shared" si="75"/>
        <v/>
      </c>
      <c r="AY187" s="192" t="str">
        <f t="shared" si="76"/>
        <v/>
      </c>
      <c r="AZ187" s="183" t="str">
        <f t="shared" si="77"/>
        <v/>
      </c>
      <c r="BA187" s="173" t="str">
        <f t="shared" si="78"/>
        <v/>
      </c>
      <c r="BB187" s="174" t="str">
        <f t="shared" si="79"/>
        <v/>
      </c>
      <c r="BC187" s="186" t="str">
        <f t="shared" si="102"/>
        <v/>
      </c>
      <c r="BD187" s="174" t="str">
        <f t="shared" si="80"/>
        <v/>
      </c>
      <c r="BE187" s="200" t="str">
        <f t="shared" si="81"/>
        <v/>
      </c>
      <c r="BF187" s="174" t="str">
        <f t="shared" si="82"/>
        <v/>
      </c>
      <c r="BG187" s="186" t="str">
        <f t="shared" si="83"/>
        <v/>
      </c>
      <c r="BH187" s="175" t="str">
        <f t="shared" si="84"/>
        <v/>
      </c>
      <c r="BI187" s="560"/>
      <c r="BJ187" s="59" t="s">
        <v>3447</v>
      </c>
      <c r="BQ187" s="57" t="s">
        <v>1655</v>
      </c>
      <c r="BV187" s="57" t="s">
        <v>1656</v>
      </c>
      <c r="BW187" s="57"/>
      <c r="BX187" s="57" t="s">
        <v>1657</v>
      </c>
      <c r="BY187" s="57" t="s">
        <v>1658</v>
      </c>
      <c r="CA187" s="57" t="s">
        <v>1506</v>
      </c>
      <c r="CC187" s="57" t="s">
        <v>1659</v>
      </c>
    </row>
    <row r="188" spans="1:81" ht="18.75" x14ac:dyDescent="0.3">
      <c r="A188" s="220"/>
      <c r="B188" s="221"/>
      <c r="C188" s="212">
        <v>181</v>
      </c>
      <c r="D188" s="204"/>
      <c r="E188" s="16"/>
      <c r="F188" s="17"/>
      <c r="G188" s="134"/>
      <c r="H188" s="135"/>
      <c r="I188" s="141"/>
      <c r="J188" s="25"/>
      <c r="K188" s="145"/>
      <c r="L188" s="28"/>
      <c r="M188" s="394"/>
      <c r="N188" s="158" t="str">
        <f t="shared" si="85"/>
        <v/>
      </c>
      <c r="O188" s="27"/>
      <c r="P188" s="27"/>
      <c r="Q188" s="27"/>
      <c r="R188" s="27"/>
      <c r="S188" s="27"/>
      <c r="T188" s="28"/>
      <c r="U188" s="29"/>
      <c r="V188" s="32"/>
      <c r="W188" s="317"/>
      <c r="X188" s="318"/>
      <c r="Y188" s="160">
        <f t="shared" si="71"/>
        <v>0</v>
      </c>
      <c r="Z188" s="159">
        <f t="shared" si="86"/>
        <v>0</v>
      </c>
      <c r="AA188" s="326"/>
      <c r="AB188" s="399">
        <f t="shared" si="95"/>
        <v>0</v>
      </c>
      <c r="AC188" s="370"/>
      <c r="AD188" s="225" t="str">
        <f t="shared" si="72"/>
        <v/>
      </c>
      <c r="AE188" s="367">
        <f t="shared" si="87"/>
        <v>0</v>
      </c>
      <c r="AF188" s="338"/>
      <c r="AG188" s="337"/>
      <c r="AH188" s="335"/>
      <c r="AI188" s="161">
        <f t="shared" si="88"/>
        <v>0</v>
      </c>
      <c r="AJ188" s="162">
        <f t="shared" si="73"/>
        <v>0</v>
      </c>
      <c r="AK188" s="163">
        <f t="shared" si="89"/>
        <v>0</v>
      </c>
      <c r="AL188" s="164">
        <f t="shared" si="90"/>
        <v>0</v>
      </c>
      <c r="AM188" s="164">
        <f t="shared" si="91"/>
        <v>0</v>
      </c>
      <c r="AN188" s="164">
        <f t="shared" si="92"/>
        <v>0</v>
      </c>
      <c r="AO188" s="164">
        <f t="shared" si="93"/>
        <v>0</v>
      </c>
      <c r="AP188" s="541" t="str">
        <f t="shared" si="96"/>
        <v xml:space="preserve"> </v>
      </c>
      <c r="AQ188" s="544" t="str">
        <f t="shared" si="94"/>
        <v xml:space="preserve"> </v>
      </c>
      <c r="AR188" s="544" t="str">
        <f t="shared" si="97"/>
        <v xml:space="preserve"> </v>
      </c>
      <c r="AS188" s="544" t="str">
        <f t="shared" si="98"/>
        <v xml:space="preserve"> </v>
      </c>
      <c r="AT188" s="544" t="str">
        <f t="shared" si="99"/>
        <v xml:space="preserve"> </v>
      </c>
      <c r="AU188" s="544" t="str">
        <f t="shared" si="100"/>
        <v xml:space="preserve"> </v>
      </c>
      <c r="AV188" s="545" t="str">
        <f t="shared" si="101"/>
        <v xml:space="preserve"> </v>
      </c>
      <c r="AW188" s="195" t="str">
        <f t="shared" si="74"/>
        <v/>
      </c>
      <c r="AX188" s="165" t="str">
        <f t="shared" si="75"/>
        <v/>
      </c>
      <c r="AY188" s="192" t="str">
        <f t="shared" si="76"/>
        <v/>
      </c>
      <c r="AZ188" s="183" t="str">
        <f t="shared" si="77"/>
        <v/>
      </c>
      <c r="BA188" s="173" t="str">
        <f t="shared" si="78"/>
        <v/>
      </c>
      <c r="BB188" s="174" t="str">
        <f t="shared" si="79"/>
        <v/>
      </c>
      <c r="BC188" s="186" t="str">
        <f t="shared" si="102"/>
        <v/>
      </c>
      <c r="BD188" s="174" t="str">
        <f t="shared" si="80"/>
        <v/>
      </c>
      <c r="BE188" s="200" t="str">
        <f t="shared" si="81"/>
        <v/>
      </c>
      <c r="BF188" s="174" t="str">
        <f t="shared" si="82"/>
        <v/>
      </c>
      <c r="BG188" s="186" t="str">
        <f t="shared" si="83"/>
        <v/>
      </c>
      <c r="BH188" s="175" t="str">
        <f t="shared" si="84"/>
        <v/>
      </c>
      <c r="BI188" s="560"/>
      <c r="BQ188" s="57" t="s">
        <v>1660</v>
      </c>
      <c r="BV188" s="57" t="s">
        <v>1661</v>
      </c>
      <c r="BW188" s="57"/>
      <c r="BX188" s="57" t="s">
        <v>1662</v>
      </c>
      <c r="BY188" s="57" t="s">
        <v>1663</v>
      </c>
      <c r="CA188" s="57" t="s">
        <v>1664</v>
      </c>
      <c r="CC188" s="57" t="s">
        <v>1665</v>
      </c>
    </row>
    <row r="189" spans="1:81" ht="18.75" x14ac:dyDescent="0.3">
      <c r="A189" s="220"/>
      <c r="B189" s="221"/>
      <c r="C189" s="213">
        <v>182</v>
      </c>
      <c r="D189" s="206"/>
      <c r="E189" s="18"/>
      <c r="F189" s="17"/>
      <c r="G189" s="134"/>
      <c r="H189" s="135"/>
      <c r="I189" s="141"/>
      <c r="J189" s="25"/>
      <c r="K189" s="145"/>
      <c r="L189" s="28"/>
      <c r="M189" s="394"/>
      <c r="N189" s="158" t="str">
        <f t="shared" si="85"/>
        <v/>
      </c>
      <c r="O189" s="27"/>
      <c r="P189" s="27"/>
      <c r="Q189" s="27"/>
      <c r="R189" s="27"/>
      <c r="S189" s="27"/>
      <c r="T189" s="28"/>
      <c r="U189" s="29"/>
      <c r="V189" s="32"/>
      <c r="W189" s="317"/>
      <c r="X189" s="318"/>
      <c r="Y189" s="160">
        <f t="shared" si="71"/>
        <v>0</v>
      </c>
      <c r="Z189" s="159">
        <f t="shared" si="86"/>
        <v>0</v>
      </c>
      <c r="AA189" s="326"/>
      <c r="AB189" s="399">
        <f t="shared" si="95"/>
        <v>0</v>
      </c>
      <c r="AC189" s="370"/>
      <c r="AD189" s="225" t="str">
        <f t="shared" si="72"/>
        <v/>
      </c>
      <c r="AE189" s="367">
        <f t="shared" si="87"/>
        <v>0</v>
      </c>
      <c r="AF189" s="338"/>
      <c r="AG189" s="337"/>
      <c r="AH189" s="335"/>
      <c r="AI189" s="161">
        <f t="shared" si="88"/>
        <v>0</v>
      </c>
      <c r="AJ189" s="162">
        <f t="shared" si="73"/>
        <v>0</v>
      </c>
      <c r="AK189" s="163">
        <f t="shared" si="89"/>
        <v>0</v>
      </c>
      <c r="AL189" s="164">
        <f t="shared" si="90"/>
        <v>0</v>
      </c>
      <c r="AM189" s="164">
        <f t="shared" si="91"/>
        <v>0</v>
      </c>
      <c r="AN189" s="164">
        <f t="shared" si="92"/>
        <v>0</v>
      </c>
      <c r="AO189" s="164">
        <f t="shared" si="93"/>
        <v>0</v>
      </c>
      <c r="AP189" s="541" t="str">
        <f t="shared" si="96"/>
        <v xml:space="preserve"> </v>
      </c>
      <c r="AQ189" s="544" t="str">
        <f t="shared" si="94"/>
        <v xml:space="preserve"> </v>
      </c>
      <c r="AR189" s="544" t="str">
        <f t="shared" si="97"/>
        <v xml:space="preserve"> </v>
      </c>
      <c r="AS189" s="544" t="str">
        <f t="shared" si="98"/>
        <v xml:space="preserve"> </v>
      </c>
      <c r="AT189" s="544" t="str">
        <f t="shared" si="99"/>
        <v xml:space="preserve"> </v>
      </c>
      <c r="AU189" s="544" t="str">
        <f t="shared" si="100"/>
        <v xml:space="preserve"> </v>
      </c>
      <c r="AV189" s="545" t="str">
        <f t="shared" si="101"/>
        <v xml:space="preserve"> </v>
      </c>
      <c r="AW189" s="195" t="str">
        <f t="shared" si="74"/>
        <v/>
      </c>
      <c r="AX189" s="165" t="str">
        <f t="shared" si="75"/>
        <v/>
      </c>
      <c r="AY189" s="192" t="str">
        <f t="shared" si="76"/>
        <v/>
      </c>
      <c r="AZ189" s="183" t="str">
        <f t="shared" si="77"/>
        <v/>
      </c>
      <c r="BA189" s="173" t="str">
        <f t="shared" si="78"/>
        <v/>
      </c>
      <c r="BB189" s="174" t="str">
        <f t="shared" si="79"/>
        <v/>
      </c>
      <c r="BC189" s="186" t="str">
        <f t="shared" si="102"/>
        <v/>
      </c>
      <c r="BD189" s="174" t="str">
        <f t="shared" si="80"/>
        <v/>
      </c>
      <c r="BE189" s="200" t="str">
        <f t="shared" si="81"/>
        <v/>
      </c>
      <c r="BF189" s="174" t="str">
        <f t="shared" si="82"/>
        <v/>
      </c>
      <c r="BG189" s="186" t="str">
        <f t="shared" si="83"/>
        <v/>
      </c>
      <c r="BH189" s="175" t="str">
        <f t="shared" si="84"/>
        <v/>
      </c>
      <c r="BI189" s="560"/>
      <c r="BJ189" s="57" t="s">
        <v>3450</v>
      </c>
      <c r="BQ189" s="57" t="s">
        <v>1666</v>
      </c>
      <c r="BV189" s="57" t="s">
        <v>1667</v>
      </c>
      <c r="BW189" s="57"/>
      <c r="BX189" s="57" t="s">
        <v>1668</v>
      </c>
      <c r="BY189" s="57" t="s">
        <v>1669</v>
      </c>
      <c r="CA189" s="57" t="s">
        <v>1510</v>
      </c>
      <c r="CC189" s="57" t="s">
        <v>1670</v>
      </c>
    </row>
    <row r="190" spans="1:81" ht="18.75" x14ac:dyDescent="0.3">
      <c r="A190" s="220"/>
      <c r="B190" s="221"/>
      <c r="C190" s="213">
        <v>183</v>
      </c>
      <c r="D190" s="204"/>
      <c r="E190" s="16"/>
      <c r="F190" s="17"/>
      <c r="G190" s="134"/>
      <c r="H190" s="135"/>
      <c r="I190" s="141"/>
      <c r="J190" s="25"/>
      <c r="K190" s="145"/>
      <c r="L190" s="28"/>
      <c r="M190" s="394"/>
      <c r="N190" s="158" t="str">
        <f t="shared" si="85"/>
        <v/>
      </c>
      <c r="O190" s="27"/>
      <c r="P190" s="27"/>
      <c r="Q190" s="27"/>
      <c r="R190" s="27"/>
      <c r="S190" s="27"/>
      <c r="T190" s="28"/>
      <c r="U190" s="29"/>
      <c r="V190" s="32"/>
      <c r="W190" s="317"/>
      <c r="X190" s="318"/>
      <c r="Y190" s="160">
        <f t="shared" si="71"/>
        <v>0</v>
      </c>
      <c r="Z190" s="159">
        <f t="shared" si="86"/>
        <v>0</v>
      </c>
      <c r="AA190" s="326"/>
      <c r="AB190" s="399">
        <f t="shared" si="95"/>
        <v>0</v>
      </c>
      <c r="AC190" s="370"/>
      <c r="AD190" s="225" t="str">
        <f t="shared" si="72"/>
        <v/>
      </c>
      <c r="AE190" s="367">
        <f t="shared" si="87"/>
        <v>0</v>
      </c>
      <c r="AF190" s="338"/>
      <c r="AG190" s="337"/>
      <c r="AH190" s="335"/>
      <c r="AI190" s="161">
        <f t="shared" si="88"/>
        <v>0</v>
      </c>
      <c r="AJ190" s="162">
        <f t="shared" si="73"/>
        <v>0</v>
      </c>
      <c r="AK190" s="163">
        <f t="shared" si="89"/>
        <v>0</v>
      </c>
      <c r="AL190" s="164">
        <f t="shared" si="90"/>
        <v>0</v>
      </c>
      <c r="AM190" s="164">
        <f t="shared" si="91"/>
        <v>0</v>
      </c>
      <c r="AN190" s="164">
        <f t="shared" si="92"/>
        <v>0</v>
      </c>
      <c r="AO190" s="164">
        <f t="shared" si="93"/>
        <v>0</v>
      </c>
      <c r="AP190" s="541" t="str">
        <f t="shared" si="96"/>
        <v xml:space="preserve"> </v>
      </c>
      <c r="AQ190" s="544" t="str">
        <f t="shared" si="94"/>
        <v xml:space="preserve"> </v>
      </c>
      <c r="AR190" s="544" t="str">
        <f t="shared" si="97"/>
        <v xml:space="preserve"> </v>
      </c>
      <c r="AS190" s="544" t="str">
        <f t="shared" si="98"/>
        <v xml:space="preserve"> </v>
      </c>
      <c r="AT190" s="544" t="str">
        <f t="shared" si="99"/>
        <v xml:space="preserve"> </v>
      </c>
      <c r="AU190" s="544" t="str">
        <f t="shared" si="100"/>
        <v xml:space="preserve"> </v>
      </c>
      <c r="AV190" s="545" t="str">
        <f t="shared" si="101"/>
        <v xml:space="preserve"> </v>
      </c>
      <c r="AW190" s="195" t="str">
        <f t="shared" si="74"/>
        <v/>
      </c>
      <c r="AX190" s="165" t="str">
        <f t="shared" si="75"/>
        <v/>
      </c>
      <c r="AY190" s="192" t="str">
        <f t="shared" si="76"/>
        <v/>
      </c>
      <c r="AZ190" s="183" t="str">
        <f t="shared" si="77"/>
        <v/>
      </c>
      <c r="BA190" s="173" t="str">
        <f t="shared" si="78"/>
        <v/>
      </c>
      <c r="BB190" s="174" t="str">
        <f t="shared" si="79"/>
        <v/>
      </c>
      <c r="BC190" s="186" t="str">
        <f t="shared" si="102"/>
        <v/>
      </c>
      <c r="BD190" s="174" t="str">
        <f t="shared" si="80"/>
        <v/>
      </c>
      <c r="BE190" s="200" t="str">
        <f t="shared" si="81"/>
        <v/>
      </c>
      <c r="BF190" s="174" t="str">
        <f t="shared" si="82"/>
        <v/>
      </c>
      <c r="BG190" s="186" t="str">
        <f t="shared" si="83"/>
        <v/>
      </c>
      <c r="BH190" s="175" t="str">
        <f t="shared" si="84"/>
        <v/>
      </c>
      <c r="BI190" s="560"/>
      <c r="BJ190" s="71" t="s">
        <v>3451</v>
      </c>
      <c r="BQ190" s="57" t="s">
        <v>1660</v>
      </c>
      <c r="BV190" s="57" t="s">
        <v>1671</v>
      </c>
      <c r="BW190" s="57"/>
      <c r="BX190" s="57" t="s">
        <v>1672</v>
      </c>
      <c r="BY190" s="57" t="s">
        <v>1673</v>
      </c>
      <c r="CA190" s="57" t="s">
        <v>1674</v>
      </c>
      <c r="CC190" s="57" t="s">
        <v>1675</v>
      </c>
    </row>
    <row r="191" spans="1:81" ht="18.75" x14ac:dyDescent="0.3">
      <c r="A191" s="220"/>
      <c r="B191" s="221"/>
      <c r="C191" s="212">
        <v>184</v>
      </c>
      <c r="D191" s="204"/>
      <c r="E191" s="16"/>
      <c r="F191" s="17"/>
      <c r="G191" s="134"/>
      <c r="H191" s="135"/>
      <c r="I191" s="141"/>
      <c r="J191" s="25"/>
      <c r="K191" s="145"/>
      <c r="L191" s="28"/>
      <c r="M191" s="394"/>
      <c r="N191" s="158" t="str">
        <f t="shared" si="85"/>
        <v/>
      </c>
      <c r="O191" s="27"/>
      <c r="P191" s="27"/>
      <c r="Q191" s="27"/>
      <c r="R191" s="27"/>
      <c r="S191" s="27"/>
      <c r="T191" s="28"/>
      <c r="U191" s="29"/>
      <c r="V191" s="32"/>
      <c r="W191" s="317"/>
      <c r="X191" s="318"/>
      <c r="Y191" s="160">
        <f t="shared" si="71"/>
        <v>0</v>
      </c>
      <c r="Z191" s="159">
        <f t="shared" si="86"/>
        <v>0</v>
      </c>
      <c r="AA191" s="326"/>
      <c r="AB191" s="399">
        <f t="shared" si="95"/>
        <v>0</v>
      </c>
      <c r="AC191" s="370"/>
      <c r="AD191" s="225" t="str">
        <f t="shared" si="72"/>
        <v/>
      </c>
      <c r="AE191" s="367">
        <f t="shared" si="87"/>
        <v>0</v>
      </c>
      <c r="AF191" s="338"/>
      <c r="AG191" s="337"/>
      <c r="AH191" s="335"/>
      <c r="AI191" s="161">
        <f t="shared" si="88"/>
        <v>0</v>
      </c>
      <c r="AJ191" s="162">
        <f t="shared" si="73"/>
        <v>0</v>
      </c>
      <c r="AK191" s="163">
        <f t="shared" si="89"/>
        <v>0</v>
      </c>
      <c r="AL191" s="164">
        <f t="shared" si="90"/>
        <v>0</v>
      </c>
      <c r="AM191" s="164">
        <f t="shared" si="91"/>
        <v>0</v>
      </c>
      <c r="AN191" s="164">
        <f t="shared" si="92"/>
        <v>0</v>
      </c>
      <c r="AO191" s="164">
        <f t="shared" si="93"/>
        <v>0</v>
      </c>
      <c r="AP191" s="541" t="str">
        <f t="shared" si="96"/>
        <v xml:space="preserve"> </v>
      </c>
      <c r="AQ191" s="544" t="str">
        <f t="shared" si="94"/>
        <v xml:space="preserve"> </v>
      </c>
      <c r="AR191" s="544" t="str">
        <f t="shared" si="97"/>
        <v xml:space="preserve"> </v>
      </c>
      <c r="AS191" s="544" t="str">
        <f t="shared" si="98"/>
        <v xml:space="preserve"> </v>
      </c>
      <c r="AT191" s="544" t="str">
        <f t="shared" si="99"/>
        <v xml:space="preserve"> </v>
      </c>
      <c r="AU191" s="544" t="str">
        <f t="shared" si="100"/>
        <v xml:space="preserve"> </v>
      </c>
      <c r="AV191" s="545" t="str">
        <f t="shared" si="101"/>
        <v xml:space="preserve"> </v>
      </c>
      <c r="AW191" s="195" t="str">
        <f t="shared" si="74"/>
        <v/>
      </c>
      <c r="AX191" s="165" t="str">
        <f t="shared" si="75"/>
        <v/>
      </c>
      <c r="AY191" s="192" t="str">
        <f t="shared" si="76"/>
        <v/>
      </c>
      <c r="AZ191" s="183" t="str">
        <f t="shared" si="77"/>
        <v/>
      </c>
      <c r="BA191" s="173" t="str">
        <f t="shared" si="78"/>
        <v/>
      </c>
      <c r="BB191" s="174" t="str">
        <f t="shared" si="79"/>
        <v/>
      </c>
      <c r="BC191" s="186" t="str">
        <f t="shared" si="102"/>
        <v/>
      </c>
      <c r="BD191" s="174" t="str">
        <f t="shared" si="80"/>
        <v/>
      </c>
      <c r="BE191" s="200" t="str">
        <f t="shared" si="81"/>
        <v/>
      </c>
      <c r="BF191" s="174" t="str">
        <f t="shared" si="82"/>
        <v/>
      </c>
      <c r="BG191" s="186" t="str">
        <f t="shared" si="83"/>
        <v/>
      </c>
      <c r="BH191" s="175" t="str">
        <f t="shared" si="84"/>
        <v/>
      </c>
      <c r="BI191" s="560"/>
      <c r="BJ191" s="71" t="s">
        <v>3452</v>
      </c>
      <c r="BQ191" s="57" t="s">
        <v>1676</v>
      </c>
      <c r="BV191" s="57" t="s">
        <v>1677</v>
      </c>
      <c r="BW191" s="57"/>
      <c r="BX191" s="57" t="s">
        <v>1678</v>
      </c>
      <c r="BY191" s="57" t="s">
        <v>1679</v>
      </c>
      <c r="CA191" s="57" t="s">
        <v>1680</v>
      </c>
      <c r="CC191" s="57" t="s">
        <v>1681</v>
      </c>
    </row>
    <row r="192" spans="1:81" ht="18.75" x14ac:dyDescent="0.3">
      <c r="A192" s="220"/>
      <c r="B192" s="221"/>
      <c r="C192" s="213">
        <v>185</v>
      </c>
      <c r="D192" s="204"/>
      <c r="E192" s="16"/>
      <c r="F192" s="17"/>
      <c r="G192" s="134"/>
      <c r="H192" s="135"/>
      <c r="I192" s="141"/>
      <c r="J192" s="25"/>
      <c r="K192" s="145"/>
      <c r="L192" s="28"/>
      <c r="M192" s="394"/>
      <c r="N192" s="158" t="str">
        <f t="shared" si="85"/>
        <v/>
      </c>
      <c r="O192" s="27"/>
      <c r="P192" s="27"/>
      <c r="Q192" s="27"/>
      <c r="R192" s="27"/>
      <c r="S192" s="27"/>
      <c r="T192" s="28"/>
      <c r="U192" s="29"/>
      <c r="V192" s="32"/>
      <c r="W192" s="317"/>
      <c r="X192" s="318"/>
      <c r="Y192" s="160">
        <f t="shared" si="71"/>
        <v>0</v>
      </c>
      <c r="Z192" s="159">
        <f t="shared" si="86"/>
        <v>0</v>
      </c>
      <c r="AA192" s="326"/>
      <c r="AB192" s="399">
        <f t="shared" si="95"/>
        <v>0</v>
      </c>
      <c r="AC192" s="370"/>
      <c r="AD192" s="225" t="str">
        <f t="shared" si="72"/>
        <v/>
      </c>
      <c r="AE192" s="367">
        <f t="shared" si="87"/>
        <v>0</v>
      </c>
      <c r="AF192" s="338"/>
      <c r="AG192" s="337"/>
      <c r="AH192" s="335"/>
      <c r="AI192" s="161">
        <f t="shared" si="88"/>
        <v>0</v>
      </c>
      <c r="AJ192" s="162">
        <f t="shared" si="73"/>
        <v>0</v>
      </c>
      <c r="AK192" s="163">
        <f t="shared" si="89"/>
        <v>0</v>
      </c>
      <c r="AL192" s="164">
        <f t="shared" si="90"/>
        <v>0</v>
      </c>
      <c r="AM192" s="164">
        <f t="shared" si="91"/>
        <v>0</v>
      </c>
      <c r="AN192" s="164">
        <f t="shared" si="92"/>
        <v>0</v>
      </c>
      <c r="AO192" s="164">
        <f t="shared" si="93"/>
        <v>0</v>
      </c>
      <c r="AP192" s="541" t="str">
        <f t="shared" si="96"/>
        <v xml:space="preserve"> </v>
      </c>
      <c r="AQ192" s="544" t="str">
        <f t="shared" si="94"/>
        <v xml:space="preserve"> </v>
      </c>
      <c r="AR192" s="544" t="str">
        <f t="shared" si="97"/>
        <v xml:space="preserve"> </v>
      </c>
      <c r="AS192" s="544" t="str">
        <f t="shared" si="98"/>
        <v xml:space="preserve"> </v>
      </c>
      <c r="AT192" s="544" t="str">
        <f t="shared" si="99"/>
        <v xml:space="preserve"> </v>
      </c>
      <c r="AU192" s="544" t="str">
        <f t="shared" si="100"/>
        <v xml:space="preserve"> </v>
      </c>
      <c r="AV192" s="545" t="str">
        <f t="shared" si="101"/>
        <v xml:space="preserve"> </v>
      </c>
      <c r="AW192" s="195" t="str">
        <f t="shared" si="74"/>
        <v/>
      </c>
      <c r="AX192" s="165" t="str">
        <f t="shared" si="75"/>
        <v/>
      </c>
      <c r="AY192" s="192" t="str">
        <f t="shared" si="76"/>
        <v/>
      </c>
      <c r="AZ192" s="183" t="str">
        <f t="shared" si="77"/>
        <v/>
      </c>
      <c r="BA192" s="173" t="str">
        <f t="shared" si="78"/>
        <v/>
      </c>
      <c r="BB192" s="174" t="str">
        <f t="shared" si="79"/>
        <v/>
      </c>
      <c r="BC192" s="186" t="str">
        <f t="shared" si="102"/>
        <v/>
      </c>
      <c r="BD192" s="174" t="str">
        <f t="shared" si="80"/>
        <v/>
      </c>
      <c r="BE192" s="200" t="str">
        <f t="shared" si="81"/>
        <v/>
      </c>
      <c r="BF192" s="174" t="str">
        <f t="shared" si="82"/>
        <v/>
      </c>
      <c r="BG192" s="186" t="str">
        <f t="shared" si="83"/>
        <v/>
      </c>
      <c r="BH192" s="175" t="str">
        <f t="shared" si="84"/>
        <v/>
      </c>
      <c r="BI192" s="560"/>
      <c r="BJ192" s="59" t="s">
        <v>3453</v>
      </c>
      <c r="BQ192" s="57" t="s">
        <v>1682</v>
      </c>
      <c r="BV192" s="57" t="s">
        <v>1683</v>
      </c>
      <c r="BW192" s="57"/>
      <c r="BX192" s="57" t="s">
        <v>1684</v>
      </c>
      <c r="BY192" s="57" t="s">
        <v>1685</v>
      </c>
      <c r="CA192" s="57" t="s">
        <v>1686</v>
      </c>
      <c r="CC192" s="57" t="s">
        <v>1687</v>
      </c>
    </row>
    <row r="193" spans="1:182" ht="18.75" x14ac:dyDescent="0.3">
      <c r="A193" s="220"/>
      <c r="B193" s="221"/>
      <c r="C193" s="212">
        <v>186</v>
      </c>
      <c r="D193" s="206"/>
      <c r="E193" s="18"/>
      <c r="F193" s="17"/>
      <c r="G193" s="134"/>
      <c r="H193" s="135"/>
      <c r="I193" s="141"/>
      <c r="J193" s="25"/>
      <c r="K193" s="145"/>
      <c r="L193" s="28"/>
      <c r="M193" s="394"/>
      <c r="N193" s="158" t="str">
        <f t="shared" si="85"/>
        <v/>
      </c>
      <c r="O193" s="27"/>
      <c r="P193" s="27"/>
      <c r="Q193" s="27"/>
      <c r="R193" s="27"/>
      <c r="S193" s="27"/>
      <c r="T193" s="28"/>
      <c r="U193" s="29"/>
      <c r="V193" s="32"/>
      <c r="W193" s="317"/>
      <c r="X193" s="318"/>
      <c r="Y193" s="160">
        <f t="shared" si="71"/>
        <v>0</v>
      </c>
      <c r="Z193" s="159">
        <f t="shared" si="86"/>
        <v>0</v>
      </c>
      <c r="AA193" s="326"/>
      <c r="AB193" s="399">
        <f t="shared" si="95"/>
        <v>0</v>
      </c>
      <c r="AC193" s="370"/>
      <c r="AD193" s="225" t="str">
        <f t="shared" si="72"/>
        <v/>
      </c>
      <c r="AE193" s="367">
        <f t="shared" si="87"/>
        <v>0</v>
      </c>
      <c r="AF193" s="338"/>
      <c r="AG193" s="337"/>
      <c r="AH193" s="335"/>
      <c r="AI193" s="161">
        <f t="shared" si="88"/>
        <v>0</v>
      </c>
      <c r="AJ193" s="162">
        <f t="shared" si="73"/>
        <v>0</v>
      </c>
      <c r="AK193" s="163">
        <f t="shared" si="89"/>
        <v>0</v>
      </c>
      <c r="AL193" s="164">
        <f t="shared" si="90"/>
        <v>0</v>
      </c>
      <c r="AM193" s="164">
        <f t="shared" si="91"/>
        <v>0</v>
      </c>
      <c r="AN193" s="164">
        <f t="shared" si="92"/>
        <v>0</v>
      </c>
      <c r="AO193" s="164">
        <f t="shared" si="93"/>
        <v>0</v>
      </c>
      <c r="AP193" s="541" t="str">
        <f t="shared" si="96"/>
        <v xml:space="preserve"> </v>
      </c>
      <c r="AQ193" s="544" t="str">
        <f t="shared" si="94"/>
        <v xml:space="preserve"> </v>
      </c>
      <c r="AR193" s="544" t="str">
        <f t="shared" si="97"/>
        <v xml:space="preserve"> </v>
      </c>
      <c r="AS193" s="544" t="str">
        <f t="shared" si="98"/>
        <v xml:space="preserve"> </v>
      </c>
      <c r="AT193" s="544" t="str">
        <f t="shared" si="99"/>
        <v xml:space="preserve"> </v>
      </c>
      <c r="AU193" s="544" t="str">
        <f t="shared" si="100"/>
        <v xml:space="preserve"> </v>
      </c>
      <c r="AV193" s="545" t="str">
        <f t="shared" si="101"/>
        <v xml:space="preserve"> </v>
      </c>
      <c r="AW193" s="195" t="str">
        <f t="shared" si="74"/>
        <v/>
      </c>
      <c r="AX193" s="165" t="str">
        <f t="shared" si="75"/>
        <v/>
      </c>
      <c r="AY193" s="192" t="str">
        <f t="shared" si="76"/>
        <v/>
      </c>
      <c r="AZ193" s="183" t="str">
        <f t="shared" si="77"/>
        <v/>
      </c>
      <c r="BA193" s="173" t="str">
        <f t="shared" si="78"/>
        <v/>
      </c>
      <c r="BB193" s="174" t="str">
        <f t="shared" si="79"/>
        <v/>
      </c>
      <c r="BC193" s="186" t="str">
        <f t="shared" si="102"/>
        <v/>
      </c>
      <c r="BD193" s="174" t="str">
        <f t="shared" si="80"/>
        <v/>
      </c>
      <c r="BE193" s="200" t="str">
        <f t="shared" si="81"/>
        <v/>
      </c>
      <c r="BF193" s="174" t="str">
        <f t="shared" si="82"/>
        <v/>
      </c>
      <c r="BG193" s="186" t="str">
        <f t="shared" si="83"/>
        <v/>
      </c>
      <c r="BH193" s="175" t="str">
        <f t="shared" si="84"/>
        <v/>
      </c>
      <c r="BI193" s="560"/>
      <c r="BJ193" s="59" t="s">
        <v>3454</v>
      </c>
      <c r="BQ193" s="57" t="s">
        <v>1688</v>
      </c>
      <c r="BV193" s="57" t="s">
        <v>1689</v>
      </c>
      <c r="BW193" s="57"/>
      <c r="BX193" s="57" t="s">
        <v>357</v>
      </c>
      <c r="BY193" s="57" t="s">
        <v>1690</v>
      </c>
      <c r="CA193" s="57" t="s">
        <v>1691</v>
      </c>
      <c r="CC193" s="57" t="s">
        <v>1692</v>
      </c>
    </row>
    <row r="194" spans="1:182" ht="18.75" x14ac:dyDescent="0.3">
      <c r="A194" s="220"/>
      <c r="B194" s="221"/>
      <c r="C194" s="213">
        <v>187</v>
      </c>
      <c r="D194" s="204"/>
      <c r="E194" s="16"/>
      <c r="F194" s="17"/>
      <c r="G194" s="134"/>
      <c r="H194" s="137"/>
      <c r="I194" s="143"/>
      <c r="J194" s="80"/>
      <c r="K194" s="147"/>
      <c r="L194" s="30"/>
      <c r="M194" s="394"/>
      <c r="N194" s="158" t="str">
        <f t="shared" si="85"/>
        <v/>
      </c>
      <c r="O194" s="27"/>
      <c r="P194" s="27"/>
      <c r="Q194" s="27"/>
      <c r="R194" s="27"/>
      <c r="S194" s="27"/>
      <c r="T194" s="28"/>
      <c r="U194" s="29"/>
      <c r="V194" s="32"/>
      <c r="W194" s="317"/>
      <c r="X194" s="318"/>
      <c r="Y194" s="160">
        <f t="shared" si="71"/>
        <v>0</v>
      </c>
      <c r="Z194" s="159">
        <f t="shared" si="86"/>
        <v>0</v>
      </c>
      <c r="AA194" s="326"/>
      <c r="AB194" s="399">
        <f t="shared" si="95"/>
        <v>0</v>
      </c>
      <c r="AC194" s="370"/>
      <c r="AD194" s="225" t="str">
        <f t="shared" si="72"/>
        <v/>
      </c>
      <c r="AE194" s="367">
        <f t="shared" si="87"/>
        <v>0</v>
      </c>
      <c r="AF194" s="338"/>
      <c r="AG194" s="337"/>
      <c r="AH194" s="335"/>
      <c r="AI194" s="161">
        <f t="shared" si="88"/>
        <v>0</v>
      </c>
      <c r="AJ194" s="162">
        <f t="shared" si="73"/>
        <v>0</v>
      </c>
      <c r="AK194" s="163">
        <f t="shared" si="89"/>
        <v>0</v>
      </c>
      <c r="AL194" s="164">
        <f t="shared" si="90"/>
        <v>0</v>
      </c>
      <c r="AM194" s="164">
        <f t="shared" si="91"/>
        <v>0</v>
      </c>
      <c r="AN194" s="164">
        <f t="shared" si="92"/>
        <v>0</v>
      </c>
      <c r="AO194" s="164">
        <f t="shared" si="93"/>
        <v>0</v>
      </c>
      <c r="AP194" s="541" t="str">
        <f t="shared" si="96"/>
        <v xml:space="preserve"> </v>
      </c>
      <c r="AQ194" s="544" t="str">
        <f t="shared" si="94"/>
        <v xml:space="preserve"> </v>
      </c>
      <c r="AR194" s="544" t="str">
        <f t="shared" si="97"/>
        <v xml:space="preserve"> </v>
      </c>
      <c r="AS194" s="544" t="str">
        <f t="shared" si="98"/>
        <v xml:space="preserve"> </v>
      </c>
      <c r="AT194" s="544" t="str">
        <f t="shared" si="99"/>
        <v xml:space="preserve"> </v>
      </c>
      <c r="AU194" s="544" t="str">
        <f t="shared" si="100"/>
        <v xml:space="preserve"> </v>
      </c>
      <c r="AV194" s="545" t="str">
        <f t="shared" si="101"/>
        <v xml:space="preserve"> </v>
      </c>
      <c r="AW194" s="195" t="str">
        <f t="shared" si="74"/>
        <v/>
      </c>
      <c r="AX194" s="165" t="str">
        <f t="shared" si="75"/>
        <v/>
      </c>
      <c r="AY194" s="192" t="str">
        <f t="shared" si="76"/>
        <v/>
      </c>
      <c r="AZ194" s="183" t="str">
        <f t="shared" si="77"/>
        <v/>
      </c>
      <c r="BA194" s="173" t="str">
        <f t="shared" si="78"/>
        <v/>
      </c>
      <c r="BB194" s="174" t="str">
        <f t="shared" si="79"/>
        <v/>
      </c>
      <c r="BC194" s="186" t="str">
        <f t="shared" si="102"/>
        <v/>
      </c>
      <c r="BD194" s="174" t="str">
        <f t="shared" si="80"/>
        <v/>
      </c>
      <c r="BE194" s="200" t="str">
        <f t="shared" si="81"/>
        <v/>
      </c>
      <c r="BF194" s="174" t="str">
        <f t="shared" si="82"/>
        <v/>
      </c>
      <c r="BG194" s="186" t="str">
        <f t="shared" si="83"/>
        <v/>
      </c>
      <c r="BH194" s="175" t="str">
        <f t="shared" si="84"/>
        <v/>
      </c>
      <c r="BI194" s="560"/>
      <c r="BJ194" s="59" t="s">
        <v>3455</v>
      </c>
      <c r="BQ194" s="57" t="s">
        <v>1693</v>
      </c>
      <c r="BV194" s="57" t="s">
        <v>1694</v>
      </c>
      <c r="BW194" s="57"/>
      <c r="BX194" s="57" t="s">
        <v>1695</v>
      </c>
      <c r="BY194" s="57" t="s">
        <v>1679</v>
      </c>
      <c r="CA194" s="57" t="s">
        <v>1696</v>
      </c>
      <c r="CC194" s="57" t="s">
        <v>1697</v>
      </c>
    </row>
    <row r="195" spans="1:182" ht="18.75" x14ac:dyDescent="0.3">
      <c r="A195" s="220"/>
      <c r="B195" s="221"/>
      <c r="C195" s="213">
        <v>188</v>
      </c>
      <c r="D195" s="204"/>
      <c r="E195" s="16"/>
      <c r="F195" s="17"/>
      <c r="G195" s="134"/>
      <c r="H195" s="135"/>
      <c r="I195" s="141"/>
      <c r="J195" s="25"/>
      <c r="K195" s="145"/>
      <c r="L195" s="28"/>
      <c r="M195" s="394"/>
      <c r="N195" s="158" t="str">
        <f t="shared" si="85"/>
        <v/>
      </c>
      <c r="O195" s="27"/>
      <c r="P195" s="27"/>
      <c r="Q195" s="27"/>
      <c r="R195" s="27"/>
      <c r="S195" s="27"/>
      <c r="T195" s="28"/>
      <c r="U195" s="29"/>
      <c r="V195" s="32"/>
      <c r="W195" s="317"/>
      <c r="X195" s="318"/>
      <c r="Y195" s="160">
        <f t="shared" si="71"/>
        <v>0</v>
      </c>
      <c r="Z195" s="159">
        <f t="shared" si="86"/>
        <v>0</v>
      </c>
      <c r="AA195" s="326"/>
      <c r="AB195" s="399">
        <f t="shared" si="95"/>
        <v>0</v>
      </c>
      <c r="AC195" s="370"/>
      <c r="AD195" s="225" t="str">
        <f t="shared" si="72"/>
        <v/>
      </c>
      <c r="AE195" s="367">
        <f t="shared" si="87"/>
        <v>0</v>
      </c>
      <c r="AF195" s="338"/>
      <c r="AG195" s="337"/>
      <c r="AH195" s="335"/>
      <c r="AI195" s="161">
        <f t="shared" si="88"/>
        <v>0</v>
      </c>
      <c r="AJ195" s="162">
        <f t="shared" si="73"/>
        <v>0</v>
      </c>
      <c r="AK195" s="163">
        <f t="shared" si="89"/>
        <v>0</v>
      </c>
      <c r="AL195" s="164">
        <f t="shared" si="90"/>
        <v>0</v>
      </c>
      <c r="AM195" s="164">
        <f t="shared" si="91"/>
        <v>0</v>
      </c>
      <c r="AN195" s="164">
        <f t="shared" si="92"/>
        <v>0</v>
      </c>
      <c r="AO195" s="164">
        <f t="shared" si="93"/>
        <v>0</v>
      </c>
      <c r="AP195" s="541" t="str">
        <f t="shared" si="96"/>
        <v xml:space="preserve"> </v>
      </c>
      <c r="AQ195" s="544" t="str">
        <f t="shared" si="94"/>
        <v xml:space="preserve"> </v>
      </c>
      <c r="AR195" s="544" t="str">
        <f t="shared" si="97"/>
        <v xml:space="preserve"> </v>
      </c>
      <c r="AS195" s="544" t="str">
        <f t="shared" si="98"/>
        <v xml:space="preserve"> </v>
      </c>
      <c r="AT195" s="544" t="str">
        <f t="shared" si="99"/>
        <v xml:space="preserve"> </v>
      </c>
      <c r="AU195" s="544" t="str">
        <f t="shared" si="100"/>
        <v xml:space="preserve"> </v>
      </c>
      <c r="AV195" s="545" t="str">
        <f t="shared" si="101"/>
        <v xml:space="preserve"> </v>
      </c>
      <c r="AW195" s="195" t="str">
        <f t="shared" si="74"/>
        <v/>
      </c>
      <c r="AX195" s="165" t="str">
        <f t="shared" si="75"/>
        <v/>
      </c>
      <c r="AY195" s="192" t="str">
        <f t="shared" si="76"/>
        <v/>
      </c>
      <c r="AZ195" s="183" t="str">
        <f t="shared" si="77"/>
        <v/>
      </c>
      <c r="BA195" s="173" t="str">
        <f t="shared" si="78"/>
        <v/>
      </c>
      <c r="BB195" s="174" t="str">
        <f t="shared" si="79"/>
        <v/>
      </c>
      <c r="BC195" s="186" t="str">
        <f t="shared" si="102"/>
        <v/>
      </c>
      <c r="BD195" s="174" t="str">
        <f t="shared" si="80"/>
        <v/>
      </c>
      <c r="BE195" s="200" t="str">
        <f t="shared" si="81"/>
        <v/>
      </c>
      <c r="BF195" s="174" t="str">
        <f t="shared" si="82"/>
        <v/>
      </c>
      <c r="BG195" s="186" t="str">
        <f t="shared" si="83"/>
        <v/>
      </c>
      <c r="BH195" s="175" t="str">
        <f t="shared" si="84"/>
        <v/>
      </c>
      <c r="BI195" s="560"/>
      <c r="BJ195" s="59" t="s">
        <v>3456</v>
      </c>
      <c r="BQ195" s="57" t="s">
        <v>1698</v>
      </c>
      <c r="BV195" s="57" t="s">
        <v>1699</v>
      </c>
      <c r="BW195" s="57"/>
      <c r="BX195" s="57" t="s">
        <v>1700</v>
      </c>
      <c r="BY195" s="57" t="s">
        <v>1685</v>
      </c>
      <c r="CA195" s="57" t="s">
        <v>1701</v>
      </c>
      <c r="CC195" s="57" t="s">
        <v>1702</v>
      </c>
    </row>
    <row r="196" spans="1:182" ht="18.75" x14ac:dyDescent="0.3">
      <c r="A196" s="220"/>
      <c r="B196" s="221"/>
      <c r="C196" s="212">
        <v>189</v>
      </c>
      <c r="D196" s="204"/>
      <c r="E196" s="16"/>
      <c r="F196" s="17"/>
      <c r="G196" s="134"/>
      <c r="H196" s="135"/>
      <c r="I196" s="141"/>
      <c r="J196" s="25"/>
      <c r="K196" s="145"/>
      <c r="L196" s="28"/>
      <c r="M196" s="394"/>
      <c r="N196" s="158" t="str">
        <f t="shared" si="85"/>
        <v/>
      </c>
      <c r="O196" s="27"/>
      <c r="P196" s="27"/>
      <c r="Q196" s="27"/>
      <c r="R196" s="27"/>
      <c r="S196" s="27"/>
      <c r="T196" s="28"/>
      <c r="U196" s="29"/>
      <c r="V196" s="32"/>
      <c r="W196" s="317"/>
      <c r="X196" s="318"/>
      <c r="Y196" s="160">
        <f t="shared" si="71"/>
        <v>0</v>
      </c>
      <c r="Z196" s="159">
        <f t="shared" si="86"/>
        <v>0</v>
      </c>
      <c r="AA196" s="326"/>
      <c r="AB196" s="399">
        <f t="shared" si="95"/>
        <v>0</v>
      </c>
      <c r="AC196" s="370"/>
      <c r="AD196" s="225" t="str">
        <f t="shared" si="72"/>
        <v/>
      </c>
      <c r="AE196" s="367">
        <f t="shared" si="87"/>
        <v>0</v>
      </c>
      <c r="AF196" s="338"/>
      <c r="AG196" s="337"/>
      <c r="AH196" s="335"/>
      <c r="AI196" s="161">
        <f t="shared" si="88"/>
        <v>0</v>
      </c>
      <c r="AJ196" s="162">
        <f t="shared" si="73"/>
        <v>0</v>
      </c>
      <c r="AK196" s="163">
        <f t="shared" si="89"/>
        <v>0</v>
      </c>
      <c r="AL196" s="164">
        <f t="shared" si="90"/>
        <v>0</v>
      </c>
      <c r="AM196" s="164">
        <f t="shared" si="91"/>
        <v>0</v>
      </c>
      <c r="AN196" s="164">
        <f t="shared" si="92"/>
        <v>0</v>
      </c>
      <c r="AO196" s="164">
        <f t="shared" si="93"/>
        <v>0</v>
      </c>
      <c r="AP196" s="541" t="str">
        <f t="shared" si="96"/>
        <v xml:space="preserve"> </v>
      </c>
      <c r="AQ196" s="544" t="str">
        <f t="shared" si="94"/>
        <v xml:space="preserve"> </v>
      </c>
      <c r="AR196" s="544" t="str">
        <f t="shared" si="97"/>
        <v xml:space="preserve"> </v>
      </c>
      <c r="AS196" s="544" t="str">
        <f t="shared" si="98"/>
        <v xml:space="preserve"> </v>
      </c>
      <c r="AT196" s="544" t="str">
        <f t="shared" si="99"/>
        <v xml:space="preserve"> </v>
      </c>
      <c r="AU196" s="544" t="str">
        <f t="shared" si="100"/>
        <v xml:space="preserve"> </v>
      </c>
      <c r="AV196" s="545" t="str">
        <f t="shared" si="101"/>
        <v xml:space="preserve"> </v>
      </c>
      <c r="AW196" s="195" t="str">
        <f t="shared" si="74"/>
        <v/>
      </c>
      <c r="AX196" s="165" t="str">
        <f t="shared" si="75"/>
        <v/>
      </c>
      <c r="AY196" s="192" t="str">
        <f t="shared" si="76"/>
        <v/>
      </c>
      <c r="AZ196" s="183" t="str">
        <f t="shared" si="77"/>
        <v/>
      </c>
      <c r="BA196" s="173" t="str">
        <f t="shared" si="78"/>
        <v/>
      </c>
      <c r="BB196" s="174" t="str">
        <f t="shared" si="79"/>
        <v/>
      </c>
      <c r="BC196" s="186" t="str">
        <f t="shared" si="102"/>
        <v/>
      </c>
      <c r="BD196" s="174" t="str">
        <f t="shared" si="80"/>
        <v/>
      </c>
      <c r="BE196" s="200" t="str">
        <f t="shared" si="81"/>
        <v/>
      </c>
      <c r="BF196" s="174" t="str">
        <f t="shared" si="82"/>
        <v/>
      </c>
      <c r="BG196" s="186" t="str">
        <f t="shared" si="83"/>
        <v/>
      </c>
      <c r="BH196" s="175" t="str">
        <f t="shared" si="84"/>
        <v/>
      </c>
      <c r="BI196" s="560"/>
      <c r="BJ196" s="59" t="s">
        <v>3457</v>
      </c>
      <c r="BQ196" s="57" t="s">
        <v>1703</v>
      </c>
      <c r="BV196" s="57" t="s">
        <v>1704</v>
      </c>
      <c r="BW196" s="57"/>
      <c r="BX196" s="57" t="s">
        <v>1705</v>
      </c>
      <c r="BY196" s="57" t="s">
        <v>1706</v>
      </c>
      <c r="CA196" s="57" t="s">
        <v>1707</v>
      </c>
      <c r="CC196" s="57" t="s">
        <v>1708</v>
      </c>
    </row>
    <row r="197" spans="1:182" ht="18.75" x14ac:dyDescent="0.3">
      <c r="A197" s="220"/>
      <c r="B197" s="221"/>
      <c r="C197" s="213">
        <v>190</v>
      </c>
      <c r="D197" s="206"/>
      <c r="E197" s="18"/>
      <c r="F197" s="17"/>
      <c r="G197" s="134"/>
      <c r="H197" s="135"/>
      <c r="I197" s="141"/>
      <c r="J197" s="25"/>
      <c r="K197" s="145"/>
      <c r="L197" s="28"/>
      <c r="M197" s="394"/>
      <c r="N197" s="158" t="str">
        <f t="shared" si="85"/>
        <v/>
      </c>
      <c r="O197" s="27"/>
      <c r="P197" s="27"/>
      <c r="Q197" s="27"/>
      <c r="R197" s="27"/>
      <c r="S197" s="27"/>
      <c r="T197" s="28"/>
      <c r="U197" s="29"/>
      <c r="V197" s="32"/>
      <c r="W197" s="317"/>
      <c r="X197" s="318"/>
      <c r="Y197" s="160">
        <f t="shared" si="71"/>
        <v>0</v>
      </c>
      <c r="Z197" s="159">
        <f t="shared" si="86"/>
        <v>0</v>
      </c>
      <c r="AA197" s="326"/>
      <c r="AB197" s="399">
        <f t="shared" si="95"/>
        <v>0</v>
      </c>
      <c r="AC197" s="370"/>
      <c r="AD197" s="225" t="str">
        <f t="shared" si="72"/>
        <v/>
      </c>
      <c r="AE197" s="367">
        <f t="shared" si="87"/>
        <v>0</v>
      </c>
      <c r="AF197" s="338"/>
      <c r="AG197" s="337"/>
      <c r="AH197" s="335"/>
      <c r="AI197" s="161">
        <f t="shared" si="88"/>
        <v>0</v>
      </c>
      <c r="AJ197" s="162">
        <f t="shared" si="73"/>
        <v>0</v>
      </c>
      <c r="AK197" s="163">
        <f t="shared" si="89"/>
        <v>0</v>
      </c>
      <c r="AL197" s="164">
        <f t="shared" si="90"/>
        <v>0</v>
      </c>
      <c r="AM197" s="164">
        <f t="shared" si="91"/>
        <v>0</v>
      </c>
      <c r="AN197" s="164">
        <f t="shared" si="92"/>
        <v>0</v>
      </c>
      <c r="AO197" s="164">
        <f t="shared" si="93"/>
        <v>0</v>
      </c>
      <c r="AP197" s="541" t="str">
        <f t="shared" si="96"/>
        <v xml:space="preserve"> </v>
      </c>
      <c r="AQ197" s="544" t="str">
        <f t="shared" si="94"/>
        <v xml:space="preserve"> </v>
      </c>
      <c r="AR197" s="544" t="str">
        <f t="shared" si="97"/>
        <v xml:space="preserve"> </v>
      </c>
      <c r="AS197" s="544" t="str">
        <f t="shared" si="98"/>
        <v xml:space="preserve"> </v>
      </c>
      <c r="AT197" s="544" t="str">
        <f t="shared" si="99"/>
        <v xml:space="preserve"> </v>
      </c>
      <c r="AU197" s="544" t="str">
        <f t="shared" si="100"/>
        <v xml:space="preserve"> </v>
      </c>
      <c r="AV197" s="545" t="str">
        <f t="shared" si="101"/>
        <v xml:space="preserve"> </v>
      </c>
      <c r="AW197" s="195" t="str">
        <f t="shared" si="74"/>
        <v/>
      </c>
      <c r="AX197" s="165" t="str">
        <f t="shared" si="75"/>
        <v/>
      </c>
      <c r="AY197" s="192" t="str">
        <f t="shared" si="76"/>
        <v/>
      </c>
      <c r="AZ197" s="183" t="str">
        <f t="shared" si="77"/>
        <v/>
      </c>
      <c r="BA197" s="173" t="str">
        <f t="shared" si="78"/>
        <v/>
      </c>
      <c r="BB197" s="174" t="str">
        <f t="shared" si="79"/>
        <v/>
      </c>
      <c r="BC197" s="186" t="str">
        <f t="shared" si="102"/>
        <v/>
      </c>
      <c r="BD197" s="174" t="str">
        <f t="shared" si="80"/>
        <v/>
      </c>
      <c r="BE197" s="200" t="str">
        <f t="shared" si="81"/>
        <v/>
      </c>
      <c r="BF197" s="174" t="str">
        <f t="shared" si="82"/>
        <v/>
      </c>
      <c r="BG197" s="186" t="str">
        <f t="shared" si="83"/>
        <v/>
      </c>
      <c r="BH197" s="175" t="str">
        <f t="shared" si="84"/>
        <v/>
      </c>
      <c r="BI197" s="560"/>
      <c r="BJ197" s="59" t="s">
        <v>3458</v>
      </c>
      <c r="BQ197" s="57" t="s">
        <v>1709</v>
      </c>
      <c r="BV197" s="57" t="s">
        <v>1710</v>
      </c>
      <c r="BW197" s="57"/>
      <c r="BX197" s="57" t="s">
        <v>1711</v>
      </c>
      <c r="BY197" s="57" t="s">
        <v>1712</v>
      </c>
      <c r="CA197" s="57" t="s">
        <v>1713</v>
      </c>
      <c r="CC197" s="57" t="s">
        <v>1714</v>
      </c>
    </row>
    <row r="198" spans="1:182" ht="18.75" x14ac:dyDescent="0.3">
      <c r="A198" s="220"/>
      <c r="B198" s="221"/>
      <c r="C198" s="212">
        <v>191</v>
      </c>
      <c r="D198" s="204"/>
      <c r="E198" s="16"/>
      <c r="F198" s="17"/>
      <c r="G198" s="134"/>
      <c r="H198" s="135"/>
      <c r="I198" s="141"/>
      <c r="J198" s="25"/>
      <c r="K198" s="145"/>
      <c r="L198" s="28"/>
      <c r="M198" s="394"/>
      <c r="N198" s="158" t="str">
        <f t="shared" si="85"/>
        <v/>
      </c>
      <c r="O198" s="27"/>
      <c r="P198" s="27"/>
      <c r="Q198" s="27"/>
      <c r="R198" s="27"/>
      <c r="S198" s="27"/>
      <c r="T198" s="28"/>
      <c r="U198" s="29"/>
      <c r="V198" s="32"/>
      <c r="W198" s="317"/>
      <c r="X198" s="318"/>
      <c r="Y198" s="160">
        <f t="shared" si="71"/>
        <v>0</v>
      </c>
      <c r="Z198" s="159">
        <f t="shared" si="86"/>
        <v>0</v>
      </c>
      <c r="AA198" s="326"/>
      <c r="AB198" s="399">
        <f t="shared" si="95"/>
        <v>0</v>
      </c>
      <c r="AC198" s="370"/>
      <c r="AD198" s="225" t="str">
        <f t="shared" si="72"/>
        <v/>
      </c>
      <c r="AE198" s="367">
        <f t="shared" si="87"/>
        <v>0</v>
      </c>
      <c r="AF198" s="338"/>
      <c r="AG198" s="337"/>
      <c r="AH198" s="335"/>
      <c r="AI198" s="161">
        <f t="shared" si="88"/>
        <v>0</v>
      </c>
      <c r="AJ198" s="162">
        <f t="shared" si="73"/>
        <v>0</v>
      </c>
      <c r="AK198" s="163">
        <f t="shared" si="89"/>
        <v>0</v>
      </c>
      <c r="AL198" s="164">
        <f t="shared" si="90"/>
        <v>0</v>
      </c>
      <c r="AM198" s="164">
        <f t="shared" si="91"/>
        <v>0</v>
      </c>
      <c r="AN198" s="164">
        <f t="shared" si="92"/>
        <v>0</v>
      </c>
      <c r="AO198" s="164">
        <f t="shared" si="93"/>
        <v>0</v>
      </c>
      <c r="AP198" s="541" t="str">
        <f t="shared" si="96"/>
        <v xml:space="preserve"> </v>
      </c>
      <c r="AQ198" s="544" t="str">
        <f t="shared" si="94"/>
        <v xml:space="preserve"> </v>
      </c>
      <c r="AR198" s="544" t="str">
        <f t="shared" si="97"/>
        <v xml:space="preserve"> </v>
      </c>
      <c r="AS198" s="544" t="str">
        <f t="shared" si="98"/>
        <v xml:space="preserve"> </v>
      </c>
      <c r="AT198" s="544" t="str">
        <f t="shared" si="99"/>
        <v xml:space="preserve"> </v>
      </c>
      <c r="AU198" s="544" t="str">
        <f t="shared" si="100"/>
        <v xml:space="preserve"> </v>
      </c>
      <c r="AV198" s="545" t="str">
        <f t="shared" si="101"/>
        <v xml:space="preserve"> </v>
      </c>
      <c r="AW198" s="195" t="str">
        <f t="shared" si="74"/>
        <v/>
      </c>
      <c r="AX198" s="165" t="str">
        <f t="shared" si="75"/>
        <v/>
      </c>
      <c r="AY198" s="192" t="str">
        <f t="shared" si="76"/>
        <v/>
      </c>
      <c r="AZ198" s="183" t="str">
        <f t="shared" si="77"/>
        <v/>
      </c>
      <c r="BA198" s="173" t="str">
        <f t="shared" si="78"/>
        <v/>
      </c>
      <c r="BB198" s="174" t="str">
        <f t="shared" si="79"/>
        <v/>
      </c>
      <c r="BC198" s="186" t="str">
        <f t="shared" si="102"/>
        <v/>
      </c>
      <c r="BD198" s="174" t="str">
        <f t="shared" si="80"/>
        <v/>
      </c>
      <c r="BE198" s="200" t="str">
        <f t="shared" si="81"/>
        <v/>
      </c>
      <c r="BF198" s="174" t="str">
        <f t="shared" si="82"/>
        <v/>
      </c>
      <c r="BG198" s="186" t="str">
        <f t="shared" si="83"/>
        <v/>
      </c>
      <c r="BH198" s="175" t="str">
        <f t="shared" si="84"/>
        <v/>
      </c>
      <c r="BI198" s="560"/>
      <c r="BJ198" s="59" t="s">
        <v>3459</v>
      </c>
      <c r="BQ198" s="57" t="s">
        <v>1715</v>
      </c>
      <c r="BV198" s="57" t="s">
        <v>1716</v>
      </c>
      <c r="BW198" s="57"/>
      <c r="BX198" s="57" t="s">
        <v>1717</v>
      </c>
      <c r="BY198" s="57" t="s">
        <v>1718</v>
      </c>
      <c r="CA198" s="57" t="s">
        <v>1719</v>
      </c>
      <c r="CC198" s="57" t="s">
        <v>1720</v>
      </c>
    </row>
    <row r="199" spans="1:182" ht="18.75" x14ac:dyDescent="0.3">
      <c r="A199" s="220"/>
      <c r="B199" s="221"/>
      <c r="C199" s="213">
        <v>192</v>
      </c>
      <c r="D199" s="204"/>
      <c r="E199" s="16"/>
      <c r="F199" s="17"/>
      <c r="G199" s="134"/>
      <c r="H199" s="135"/>
      <c r="I199" s="141"/>
      <c r="J199" s="25"/>
      <c r="K199" s="145"/>
      <c r="L199" s="28"/>
      <c r="M199" s="394"/>
      <c r="N199" s="158" t="str">
        <f t="shared" si="85"/>
        <v/>
      </c>
      <c r="O199" s="27"/>
      <c r="P199" s="27"/>
      <c r="Q199" s="27"/>
      <c r="R199" s="27"/>
      <c r="S199" s="27"/>
      <c r="T199" s="28"/>
      <c r="U199" s="29"/>
      <c r="V199" s="32"/>
      <c r="W199" s="317"/>
      <c r="X199" s="318"/>
      <c r="Y199" s="160">
        <f t="shared" si="71"/>
        <v>0</v>
      </c>
      <c r="Z199" s="159">
        <f t="shared" si="86"/>
        <v>0</v>
      </c>
      <c r="AA199" s="326"/>
      <c r="AB199" s="399">
        <f t="shared" si="95"/>
        <v>0</v>
      </c>
      <c r="AC199" s="370"/>
      <c r="AD199" s="225" t="str">
        <f t="shared" si="72"/>
        <v/>
      </c>
      <c r="AE199" s="367">
        <f t="shared" si="87"/>
        <v>0</v>
      </c>
      <c r="AF199" s="338"/>
      <c r="AG199" s="337"/>
      <c r="AH199" s="335"/>
      <c r="AI199" s="161">
        <f t="shared" si="88"/>
        <v>0</v>
      </c>
      <c r="AJ199" s="162">
        <f t="shared" si="73"/>
        <v>0</v>
      </c>
      <c r="AK199" s="163">
        <f t="shared" si="89"/>
        <v>0</v>
      </c>
      <c r="AL199" s="164">
        <f t="shared" si="90"/>
        <v>0</v>
      </c>
      <c r="AM199" s="164">
        <f t="shared" si="91"/>
        <v>0</v>
      </c>
      <c r="AN199" s="164">
        <f t="shared" si="92"/>
        <v>0</v>
      </c>
      <c r="AO199" s="164">
        <f t="shared" si="93"/>
        <v>0</v>
      </c>
      <c r="AP199" s="541" t="str">
        <f t="shared" si="96"/>
        <v xml:space="preserve"> </v>
      </c>
      <c r="AQ199" s="544" t="str">
        <f t="shared" si="94"/>
        <v xml:space="preserve"> </v>
      </c>
      <c r="AR199" s="544" t="str">
        <f t="shared" si="97"/>
        <v xml:space="preserve"> </v>
      </c>
      <c r="AS199" s="544" t="str">
        <f t="shared" si="98"/>
        <v xml:space="preserve"> </v>
      </c>
      <c r="AT199" s="544" t="str">
        <f t="shared" si="99"/>
        <v xml:space="preserve"> </v>
      </c>
      <c r="AU199" s="544" t="str">
        <f t="shared" si="100"/>
        <v xml:space="preserve"> </v>
      </c>
      <c r="AV199" s="545" t="str">
        <f t="shared" si="101"/>
        <v xml:space="preserve"> </v>
      </c>
      <c r="AW199" s="195" t="str">
        <f t="shared" si="74"/>
        <v/>
      </c>
      <c r="AX199" s="165" t="str">
        <f t="shared" si="75"/>
        <v/>
      </c>
      <c r="AY199" s="192" t="str">
        <f t="shared" si="76"/>
        <v/>
      </c>
      <c r="AZ199" s="183" t="str">
        <f t="shared" si="77"/>
        <v/>
      </c>
      <c r="BA199" s="173" t="str">
        <f t="shared" si="78"/>
        <v/>
      </c>
      <c r="BB199" s="174" t="str">
        <f t="shared" si="79"/>
        <v/>
      </c>
      <c r="BC199" s="186" t="str">
        <f t="shared" si="102"/>
        <v/>
      </c>
      <c r="BD199" s="174" t="str">
        <f t="shared" si="80"/>
        <v/>
      </c>
      <c r="BE199" s="200" t="str">
        <f t="shared" si="81"/>
        <v/>
      </c>
      <c r="BF199" s="174" t="str">
        <f t="shared" si="82"/>
        <v/>
      </c>
      <c r="BG199" s="186" t="str">
        <f t="shared" si="83"/>
        <v/>
      </c>
      <c r="BH199" s="175" t="str">
        <f t="shared" si="84"/>
        <v/>
      </c>
      <c r="BI199" s="560"/>
      <c r="BJ199" s="59" t="s">
        <v>3460</v>
      </c>
      <c r="BQ199" s="57" t="s">
        <v>1420</v>
      </c>
      <c r="BV199" s="57" t="s">
        <v>1721</v>
      </c>
      <c r="BW199" s="57"/>
      <c r="BX199" s="57" t="s">
        <v>1722</v>
      </c>
      <c r="BY199" s="57" t="s">
        <v>1723</v>
      </c>
      <c r="CA199" s="57" t="s">
        <v>1724</v>
      </c>
      <c r="CC199" s="57" t="s">
        <v>1725</v>
      </c>
    </row>
    <row r="200" spans="1:182" ht="18.75" x14ac:dyDescent="0.3">
      <c r="A200" s="220"/>
      <c r="B200" s="221"/>
      <c r="C200" s="213">
        <v>193</v>
      </c>
      <c r="D200" s="204"/>
      <c r="E200" s="16"/>
      <c r="F200" s="17"/>
      <c r="G200" s="134"/>
      <c r="H200" s="135"/>
      <c r="I200" s="141"/>
      <c r="J200" s="25"/>
      <c r="K200" s="145"/>
      <c r="L200" s="28"/>
      <c r="M200" s="394"/>
      <c r="N200" s="158" t="str">
        <f t="shared" si="85"/>
        <v/>
      </c>
      <c r="O200" s="27"/>
      <c r="P200" s="27"/>
      <c r="Q200" s="27"/>
      <c r="R200" s="27"/>
      <c r="S200" s="27"/>
      <c r="T200" s="28"/>
      <c r="U200" s="29"/>
      <c r="V200" s="32"/>
      <c r="W200" s="317"/>
      <c r="X200" s="318"/>
      <c r="Y200" s="160">
        <f t="shared" ref="Y200:Y263" si="103">V200+W200+X200</f>
        <v>0</v>
      </c>
      <c r="Z200" s="159">
        <f t="shared" si="86"/>
        <v>0</v>
      </c>
      <c r="AA200" s="326"/>
      <c r="AB200" s="399">
        <f t="shared" si="95"/>
        <v>0</v>
      </c>
      <c r="AC200" s="370"/>
      <c r="AD200" s="225" t="str">
        <f t="shared" ref="AD200:AD263" si="104">IF(F200="x",(0-((V200*10)+(W200*20))),"")</f>
        <v/>
      </c>
      <c r="AE200" s="367">
        <f t="shared" si="87"/>
        <v>0</v>
      </c>
      <c r="AF200" s="338"/>
      <c r="AG200" s="337"/>
      <c r="AH200" s="335"/>
      <c r="AI200" s="161">
        <f t="shared" si="88"/>
        <v>0</v>
      </c>
      <c r="AJ200" s="162">
        <f t="shared" ref="AJ200:AJ263" si="105">(X200*20)+Z200+AA200+AF200</f>
        <v>0</v>
      </c>
      <c r="AK200" s="163">
        <f t="shared" si="89"/>
        <v>0</v>
      </c>
      <c r="AL200" s="164">
        <f t="shared" si="90"/>
        <v>0</v>
      </c>
      <c r="AM200" s="164">
        <f t="shared" si="91"/>
        <v>0</v>
      </c>
      <c r="AN200" s="164">
        <f t="shared" si="92"/>
        <v>0</v>
      </c>
      <c r="AO200" s="164">
        <f t="shared" si="93"/>
        <v>0</v>
      </c>
      <c r="AP200" s="541" t="str">
        <f t="shared" si="96"/>
        <v xml:space="preserve"> </v>
      </c>
      <c r="AQ200" s="544" t="str">
        <f t="shared" si="94"/>
        <v xml:space="preserve"> </v>
      </c>
      <c r="AR200" s="544" t="str">
        <f t="shared" si="97"/>
        <v xml:space="preserve"> </v>
      </c>
      <c r="AS200" s="544" t="str">
        <f t="shared" si="98"/>
        <v xml:space="preserve"> </v>
      </c>
      <c r="AT200" s="544" t="str">
        <f t="shared" si="99"/>
        <v xml:space="preserve"> </v>
      </c>
      <c r="AU200" s="544" t="str">
        <f t="shared" si="100"/>
        <v xml:space="preserve"> </v>
      </c>
      <c r="AV200" s="545" t="str">
        <f t="shared" si="101"/>
        <v xml:space="preserve"> </v>
      </c>
      <c r="AW200" s="195" t="str">
        <f t="shared" ref="AW200:AW263" si="106">IF(N200&gt;0,N200,"")</f>
        <v/>
      </c>
      <c r="AX200" s="165" t="str">
        <f t="shared" ref="AX200:AX263" si="107">IF(AND(K200="x",AW200&gt;0),AW200,"")</f>
        <v/>
      </c>
      <c r="AY200" s="192" t="str">
        <f t="shared" ref="AY200:AY263" si="108">IF(OR(K200="x",F200="x",AW200&lt;=0),"",AW200)</f>
        <v/>
      </c>
      <c r="AZ200" s="183" t="str">
        <f t="shared" ref="AZ200:AZ263" si="109">IF(AND(F200="x",AW200&gt;0),AW200,"")</f>
        <v/>
      </c>
      <c r="BA200" s="173" t="str">
        <f t="shared" ref="BA200:BA263" si="110">IF(V200&gt;0,V200,"")</f>
        <v/>
      </c>
      <c r="BB200" s="174" t="str">
        <f t="shared" ref="BB200:BB263" si="111">IF(AND(K200="x",BA200&gt;0),BA200,"")</f>
        <v/>
      </c>
      <c r="BC200" s="186" t="str">
        <f t="shared" si="102"/>
        <v/>
      </c>
      <c r="BD200" s="174" t="str">
        <f t="shared" ref="BD200:BD263" si="112">IF(AND(F200="x",BA200&gt;0),BA200,"")</f>
        <v/>
      </c>
      <c r="BE200" s="200" t="str">
        <f t="shared" ref="BE200:BE263" si="113">IF(W200&gt;0,W200,"")</f>
        <v/>
      </c>
      <c r="BF200" s="174" t="str">
        <f t="shared" ref="BF200:BF263" si="114">IF(AND(K200="x",BE200&gt;0),BE200,"")</f>
        <v/>
      </c>
      <c r="BG200" s="186" t="str">
        <f t="shared" ref="BG200:BG263" si="115">IF(OR(K200="x",F200="x",BE200&lt;=0),"",BE200)</f>
        <v/>
      </c>
      <c r="BH200" s="175" t="str">
        <f t="shared" ref="BH200:BH263" si="116">IF(AND(F200="x",BE200&gt;0),BE200,"")</f>
        <v/>
      </c>
      <c r="BI200" s="560"/>
      <c r="BJ200" s="59" t="s">
        <v>3461</v>
      </c>
      <c r="BQ200" s="57" t="s">
        <v>1632</v>
      </c>
      <c r="BV200" s="57" t="s">
        <v>1726</v>
      </c>
      <c r="BW200" s="57"/>
      <c r="BX200" s="57" t="s">
        <v>1727</v>
      </c>
      <c r="BY200" s="57" t="s">
        <v>1728</v>
      </c>
      <c r="CA200" s="57" t="s">
        <v>1729</v>
      </c>
      <c r="CC200" s="57" t="s">
        <v>1730</v>
      </c>
    </row>
    <row r="201" spans="1:182" ht="18.75" x14ac:dyDescent="0.3">
      <c r="A201" s="220"/>
      <c r="B201" s="221"/>
      <c r="C201" s="212">
        <v>194</v>
      </c>
      <c r="D201" s="206"/>
      <c r="E201" s="18"/>
      <c r="F201" s="17"/>
      <c r="G201" s="134"/>
      <c r="H201" s="135"/>
      <c r="I201" s="141"/>
      <c r="J201" s="25"/>
      <c r="K201" s="145"/>
      <c r="L201" s="28"/>
      <c r="M201" s="394"/>
      <c r="N201" s="158" t="str">
        <f t="shared" ref="N201:N264" si="117">IF((NETWORKDAYS(G201,M201)&gt;0),(NETWORKDAYS(G201,M201)),"")</f>
        <v/>
      </c>
      <c r="O201" s="27"/>
      <c r="P201" s="27"/>
      <c r="Q201" s="27"/>
      <c r="R201" s="27"/>
      <c r="S201" s="27"/>
      <c r="T201" s="28"/>
      <c r="U201" s="29"/>
      <c r="V201" s="32"/>
      <c r="W201" s="317"/>
      <c r="X201" s="318"/>
      <c r="Y201" s="160">
        <f t="shared" si="103"/>
        <v>0</v>
      </c>
      <c r="Z201" s="159">
        <f t="shared" ref="Z201:Z264" si="118">IF((F201="x"),0,((V201*10)+(W201*20)))</f>
        <v>0</v>
      </c>
      <c r="AA201" s="326"/>
      <c r="AB201" s="399">
        <f t="shared" si="95"/>
        <v>0</v>
      </c>
      <c r="AC201" s="370"/>
      <c r="AD201" s="225" t="str">
        <f t="shared" si="104"/>
        <v/>
      </c>
      <c r="AE201" s="367">
        <f t="shared" ref="AE201:AE264" si="119">IF(AND(Z201&gt;0,F201="x"),0,IF(AND(Z201&gt;0,AC201="x"),Z201-60,IF(AND(Z201&gt;0,AB201=-30),Z201+AB201,0)))</f>
        <v>0</v>
      </c>
      <c r="AF201" s="338"/>
      <c r="AG201" s="337"/>
      <c r="AH201" s="335"/>
      <c r="AI201" s="161">
        <f t="shared" ref="AI201:AI264" si="120">IF(AE201&lt;=0,AG201,AE201+AG201)</f>
        <v>0</v>
      </c>
      <c r="AJ201" s="162">
        <f t="shared" si="105"/>
        <v>0</v>
      </c>
      <c r="AK201" s="163">
        <f t="shared" ref="AK201:AK264" si="121">AJ201-AH201</f>
        <v>0</v>
      </c>
      <c r="AL201" s="164">
        <f t="shared" ref="AL201:AL264" si="122">IF(K201="x",AH201,0)</f>
        <v>0</v>
      </c>
      <c r="AM201" s="164">
        <f t="shared" ref="AM201:AM264" si="123">IF(K201="x",AI201,0)</f>
        <v>0</v>
      </c>
      <c r="AN201" s="164">
        <f t="shared" ref="AN201:AN264" si="124">IF(K201="x",AJ201,0)</f>
        <v>0</v>
      </c>
      <c r="AO201" s="164">
        <f t="shared" ref="AO201:AO264" si="125">IF(K201="x",AK201,0)</f>
        <v>0</v>
      </c>
      <c r="AP201" s="541" t="str">
        <f t="shared" si="96"/>
        <v xml:space="preserve"> </v>
      </c>
      <c r="AQ201" s="544" t="str">
        <f t="shared" ref="AQ201:AQ264" si="126">IF(AND(AH201&gt;4.99,AH201&lt;50),AH201," ")</f>
        <v xml:space="preserve"> </v>
      </c>
      <c r="AR201" s="544" t="str">
        <f t="shared" si="97"/>
        <v xml:space="preserve"> </v>
      </c>
      <c r="AS201" s="544" t="str">
        <f t="shared" si="98"/>
        <v xml:space="preserve"> </v>
      </c>
      <c r="AT201" s="544" t="str">
        <f t="shared" si="99"/>
        <v xml:space="preserve"> </v>
      </c>
      <c r="AU201" s="544" t="str">
        <f t="shared" si="100"/>
        <v xml:space="preserve"> </v>
      </c>
      <c r="AV201" s="545" t="str">
        <f t="shared" si="101"/>
        <v xml:space="preserve"> </v>
      </c>
      <c r="AW201" s="195" t="str">
        <f t="shared" si="106"/>
        <v/>
      </c>
      <c r="AX201" s="165" t="str">
        <f t="shared" si="107"/>
        <v/>
      </c>
      <c r="AY201" s="192" t="str">
        <f t="shared" si="108"/>
        <v/>
      </c>
      <c r="AZ201" s="183" t="str">
        <f t="shared" si="109"/>
        <v/>
      </c>
      <c r="BA201" s="173" t="str">
        <f t="shared" si="110"/>
        <v/>
      </c>
      <c r="BB201" s="174" t="str">
        <f t="shared" si="111"/>
        <v/>
      </c>
      <c r="BC201" s="186" t="str">
        <f t="shared" si="102"/>
        <v/>
      </c>
      <c r="BD201" s="174" t="str">
        <f t="shared" si="112"/>
        <v/>
      </c>
      <c r="BE201" s="200" t="str">
        <f t="shared" si="113"/>
        <v/>
      </c>
      <c r="BF201" s="174" t="str">
        <f t="shared" si="114"/>
        <v/>
      </c>
      <c r="BG201" s="186" t="str">
        <f t="shared" si="115"/>
        <v/>
      </c>
      <c r="BH201" s="175" t="str">
        <f t="shared" si="116"/>
        <v/>
      </c>
      <c r="BI201" s="560"/>
      <c r="BJ201" s="59" t="s">
        <v>3462</v>
      </c>
      <c r="BQ201" s="57" t="s">
        <v>1363</v>
      </c>
      <c r="BV201" s="57" t="s">
        <v>1731</v>
      </c>
      <c r="BW201" s="57"/>
      <c r="BX201" s="57" t="s">
        <v>1732</v>
      </c>
      <c r="BY201" s="57" t="s">
        <v>1733</v>
      </c>
      <c r="CA201" s="57" t="s">
        <v>1734</v>
      </c>
      <c r="CC201" s="57" t="s">
        <v>1735</v>
      </c>
    </row>
    <row r="202" spans="1:182" ht="18.75" x14ac:dyDescent="0.3">
      <c r="A202" s="220"/>
      <c r="B202" s="221"/>
      <c r="C202" s="213">
        <v>195</v>
      </c>
      <c r="D202" s="204"/>
      <c r="E202" s="16"/>
      <c r="F202" s="17"/>
      <c r="G202" s="134"/>
      <c r="H202" s="135"/>
      <c r="I202" s="141"/>
      <c r="J202" s="25"/>
      <c r="K202" s="145"/>
      <c r="L202" s="28"/>
      <c r="M202" s="394"/>
      <c r="N202" s="158" t="str">
        <f t="shared" si="117"/>
        <v/>
      </c>
      <c r="O202" s="27"/>
      <c r="P202" s="27"/>
      <c r="Q202" s="27"/>
      <c r="R202" s="27"/>
      <c r="S202" s="27"/>
      <c r="T202" s="28"/>
      <c r="U202" s="29"/>
      <c r="V202" s="32"/>
      <c r="W202" s="317"/>
      <c r="X202" s="318"/>
      <c r="Y202" s="160">
        <f t="shared" si="103"/>
        <v>0</v>
      </c>
      <c r="Z202" s="159">
        <f t="shared" si="118"/>
        <v>0</v>
      </c>
      <c r="AA202" s="326"/>
      <c r="AB202" s="399">
        <f t="shared" ref="AB202:AB265" si="127">IF(AND(Z202&gt;=0,F202="x"),0,IF(AND(Z202&gt;0,AC202="x"),0,IF(Z202&gt;0,0-30,0)))</f>
        <v>0</v>
      </c>
      <c r="AC202" s="370"/>
      <c r="AD202" s="225" t="str">
        <f t="shared" si="104"/>
        <v/>
      </c>
      <c r="AE202" s="367">
        <f t="shared" si="119"/>
        <v>0</v>
      </c>
      <c r="AF202" s="338"/>
      <c r="AG202" s="337"/>
      <c r="AH202" s="335"/>
      <c r="AI202" s="161">
        <f t="shared" si="120"/>
        <v>0</v>
      </c>
      <c r="AJ202" s="162">
        <f t="shared" si="105"/>
        <v>0</v>
      </c>
      <c r="AK202" s="163">
        <f t="shared" si="121"/>
        <v>0</v>
      </c>
      <c r="AL202" s="164">
        <f t="shared" si="122"/>
        <v>0</v>
      </c>
      <c r="AM202" s="164">
        <f t="shared" si="123"/>
        <v>0</v>
      </c>
      <c r="AN202" s="164">
        <f t="shared" si="124"/>
        <v>0</v>
      </c>
      <c r="AO202" s="164">
        <f t="shared" si="125"/>
        <v>0</v>
      </c>
      <c r="AP202" s="541" t="str">
        <f t="shared" ref="AP202:AP265" si="128">IF(AND(AH202&gt;0,AH202&lt;5),AH202," ")</f>
        <v xml:space="preserve"> </v>
      </c>
      <c r="AQ202" s="544" t="str">
        <f t="shared" si="126"/>
        <v xml:space="preserve"> </v>
      </c>
      <c r="AR202" s="544" t="str">
        <f t="shared" ref="AR202:AR265" si="129">IF(AND(AH202&gt;49.99,AH202&lt;100),AH202," ")</f>
        <v xml:space="preserve"> </v>
      </c>
      <c r="AS202" s="544" t="str">
        <f t="shared" ref="AS202:AS265" si="130">IF(AND(AH202&gt;99.99,AH202&lt;500),AH202," ")</f>
        <v xml:space="preserve"> </v>
      </c>
      <c r="AT202" s="544" t="str">
        <f t="shared" ref="AT202:AT265" si="131">IF(AND(AH202&gt;499.99,AH202&lt;1000),AH202," ")</f>
        <v xml:space="preserve"> </v>
      </c>
      <c r="AU202" s="544" t="str">
        <f t="shared" ref="AU202:AU265" si="132">IF(AND(AH202&gt;999.99,AH202&lt;10000),AH202," ")</f>
        <v xml:space="preserve"> </v>
      </c>
      <c r="AV202" s="545" t="str">
        <f t="shared" ref="AV202:AV265" si="133">IF(AH202&gt;=10000,AH202," ")</f>
        <v xml:space="preserve"> </v>
      </c>
      <c r="AW202" s="195" t="str">
        <f t="shared" si="106"/>
        <v/>
      </c>
      <c r="AX202" s="165" t="str">
        <f t="shared" si="107"/>
        <v/>
      </c>
      <c r="AY202" s="192" t="str">
        <f t="shared" si="108"/>
        <v/>
      </c>
      <c r="AZ202" s="183" t="str">
        <f t="shared" si="109"/>
        <v/>
      </c>
      <c r="BA202" s="173" t="str">
        <f t="shared" si="110"/>
        <v/>
      </c>
      <c r="BB202" s="174" t="str">
        <f t="shared" si="111"/>
        <v/>
      </c>
      <c r="BC202" s="186" t="str">
        <f t="shared" si="102"/>
        <v/>
      </c>
      <c r="BD202" s="174" t="str">
        <f t="shared" si="112"/>
        <v/>
      </c>
      <c r="BE202" s="200" t="str">
        <f t="shared" si="113"/>
        <v/>
      </c>
      <c r="BF202" s="174" t="str">
        <f t="shared" si="114"/>
        <v/>
      </c>
      <c r="BG202" s="186" t="str">
        <f t="shared" si="115"/>
        <v/>
      </c>
      <c r="BH202" s="175" t="str">
        <f t="shared" si="116"/>
        <v/>
      </c>
      <c r="BI202" s="560"/>
      <c r="BJ202" s="59" t="s">
        <v>3463</v>
      </c>
      <c r="BQ202" s="57" t="s">
        <v>635</v>
      </c>
      <c r="BV202" s="57" t="s">
        <v>1736</v>
      </c>
      <c r="BW202" s="57"/>
      <c r="BX202" s="57" t="s">
        <v>1737</v>
      </c>
      <c r="BY202" s="57" t="s">
        <v>1738</v>
      </c>
      <c r="CA202" s="57" t="s">
        <v>1739</v>
      </c>
      <c r="CC202" s="57" t="s">
        <v>1740</v>
      </c>
    </row>
    <row r="203" spans="1:182" ht="18.75" x14ac:dyDescent="0.3">
      <c r="A203" s="220"/>
      <c r="B203" s="221"/>
      <c r="C203" s="212">
        <v>196</v>
      </c>
      <c r="D203" s="204"/>
      <c r="E203" s="22"/>
      <c r="F203" s="17"/>
      <c r="G203" s="134"/>
      <c r="H203" s="135"/>
      <c r="I203" s="141"/>
      <c r="J203" s="25"/>
      <c r="K203" s="145"/>
      <c r="L203" s="28"/>
      <c r="M203" s="394"/>
      <c r="N203" s="158" t="str">
        <f t="shared" si="117"/>
        <v/>
      </c>
      <c r="O203" s="27"/>
      <c r="P203" s="27"/>
      <c r="Q203" s="27"/>
      <c r="R203" s="27"/>
      <c r="S203" s="27"/>
      <c r="T203" s="28"/>
      <c r="U203" s="29"/>
      <c r="V203" s="32"/>
      <c r="W203" s="317"/>
      <c r="X203" s="318"/>
      <c r="Y203" s="160">
        <f t="shared" si="103"/>
        <v>0</v>
      </c>
      <c r="Z203" s="159">
        <f t="shared" si="118"/>
        <v>0</v>
      </c>
      <c r="AA203" s="326"/>
      <c r="AB203" s="399">
        <f t="shared" si="127"/>
        <v>0</v>
      </c>
      <c r="AC203" s="370"/>
      <c r="AD203" s="225" t="str">
        <f t="shared" si="104"/>
        <v/>
      </c>
      <c r="AE203" s="367">
        <f t="shared" si="119"/>
        <v>0</v>
      </c>
      <c r="AF203" s="338"/>
      <c r="AG203" s="337"/>
      <c r="AH203" s="335"/>
      <c r="AI203" s="161">
        <f t="shared" si="120"/>
        <v>0</v>
      </c>
      <c r="AJ203" s="162">
        <f t="shared" si="105"/>
        <v>0</v>
      </c>
      <c r="AK203" s="163">
        <f t="shared" si="121"/>
        <v>0</v>
      </c>
      <c r="AL203" s="164">
        <f t="shared" si="122"/>
        <v>0</v>
      </c>
      <c r="AM203" s="164">
        <f t="shared" si="123"/>
        <v>0</v>
      </c>
      <c r="AN203" s="164">
        <f t="shared" si="124"/>
        <v>0</v>
      </c>
      <c r="AO203" s="164">
        <f t="shared" si="125"/>
        <v>0</v>
      </c>
      <c r="AP203" s="541" t="str">
        <f t="shared" si="128"/>
        <v xml:space="preserve"> </v>
      </c>
      <c r="AQ203" s="544" t="str">
        <f t="shared" si="126"/>
        <v xml:space="preserve"> </v>
      </c>
      <c r="AR203" s="544" t="str">
        <f t="shared" si="129"/>
        <v xml:space="preserve"> </v>
      </c>
      <c r="AS203" s="544" t="str">
        <f t="shared" si="130"/>
        <v xml:space="preserve"> </v>
      </c>
      <c r="AT203" s="544" t="str">
        <f t="shared" si="131"/>
        <v xml:space="preserve"> </v>
      </c>
      <c r="AU203" s="544" t="str">
        <f t="shared" si="132"/>
        <v xml:space="preserve"> </v>
      </c>
      <c r="AV203" s="545" t="str">
        <f t="shared" si="133"/>
        <v xml:space="preserve"> </v>
      </c>
      <c r="AW203" s="195" t="str">
        <f t="shared" si="106"/>
        <v/>
      </c>
      <c r="AX203" s="165" t="str">
        <f t="shared" si="107"/>
        <v/>
      </c>
      <c r="AY203" s="192" t="str">
        <f t="shared" si="108"/>
        <v/>
      </c>
      <c r="AZ203" s="183" t="str">
        <f t="shared" si="109"/>
        <v/>
      </c>
      <c r="BA203" s="173" t="str">
        <f t="shared" si="110"/>
        <v/>
      </c>
      <c r="BB203" s="174" t="str">
        <f t="shared" si="111"/>
        <v/>
      </c>
      <c r="BC203" s="186" t="str">
        <f t="shared" si="102"/>
        <v/>
      </c>
      <c r="BD203" s="174" t="str">
        <f t="shared" si="112"/>
        <v/>
      </c>
      <c r="BE203" s="200" t="str">
        <f t="shared" si="113"/>
        <v/>
      </c>
      <c r="BF203" s="174" t="str">
        <f t="shared" si="114"/>
        <v/>
      </c>
      <c r="BG203" s="186" t="str">
        <f t="shared" si="115"/>
        <v/>
      </c>
      <c r="BH203" s="175" t="str">
        <f t="shared" si="116"/>
        <v/>
      </c>
      <c r="BI203" s="560"/>
      <c r="BQ203" s="57" t="s">
        <v>1741</v>
      </c>
      <c r="BV203" s="57" t="s">
        <v>1742</v>
      </c>
      <c r="BW203" s="57"/>
      <c r="BX203" s="57" t="s">
        <v>357</v>
      </c>
      <c r="BY203" s="57" t="s">
        <v>1743</v>
      </c>
      <c r="CA203" s="57" t="s">
        <v>1744</v>
      </c>
      <c r="CC203" s="57" t="s">
        <v>1745</v>
      </c>
    </row>
    <row r="204" spans="1:182" ht="18.75" x14ac:dyDescent="0.3">
      <c r="A204" s="220"/>
      <c r="B204" s="221"/>
      <c r="C204" s="213">
        <v>197</v>
      </c>
      <c r="D204" s="204"/>
      <c r="E204" s="16"/>
      <c r="F204" s="17"/>
      <c r="G204" s="134"/>
      <c r="H204" s="135"/>
      <c r="I204" s="141"/>
      <c r="J204" s="25"/>
      <c r="K204" s="145"/>
      <c r="L204" s="28"/>
      <c r="M204" s="394"/>
      <c r="N204" s="158" t="str">
        <f t="shared" si="117"/>
        <v/>
      </c>
      <c r="O204" s="27"/>
      <c r="P204" s="27"/>
      <c r="Q204" s="27"/>
      <c r="R204" s="27"/>
      <c r="S204" s="27"/>
      <c r="T204" s="28"/>
      <c r="U204" s="29"/>
      <c r="V204" s="32"/>
      <c r="W204" s="317"/>
      <c r="X204" s="318"/>
      <c r="Y204" s="160">
        <f t="shared" si="103"/>
        <v>0</v>
      </c>
      <c r="Z204" s="159">
        <f t="shared" si="118"/>
        <v>0</v>
      </c>
      <c r="AA204" s="326"/>
      <c r="AB204" s="399">
        <f t="shared" si="127"/>
        <v>0</v>
      </c>
      <c r="AC204" s="370"/>
      <c r="AD204" s="225" t="str">
        <f t="shared" si="104"/>
        <v/>
      </c>
      <c r="AE204" s="367">
        <f t="shared" si="119"/>
        <v>0</v>
      </c>
      <c r="AF204" s="338"/>
      <c r="AG204" s="337"/>
      <c r="AH204" s="335"/>
      <c r="AI204" s="161">
        <f t="shared" si="120"/>
        <v>0</v>
      </c>
      <c r="AJ204" s="162">
        <f t="shared" si="105"/>
        <v>0</v>
      </c>
      <c r="AK204" s="163">
        <f t="shared" si="121"/>
        <v>0</v>
      </c>
      <c r="AL204" s="164">
        <f t="shared" si="122"/>
        <v>0</v>
      </c>
      <c r="AM204" s="164">
        <f t="shared" si="123"/>
        <v>0</v>
      </c>
      <c r="AN204" s="164">
        <f t="shared" si="124"/>
        <v>0</v>
      </c>
      <c r="AO204" s="164">
        <f t="shared" si="125"/>
        <v>0</v>
      </c>
      <c r="AP204" s="541" t="str">
        <f t="shared" si="128"/>
        <v xml:space="preserve"> </v>
      </c>
      <c r="AQ204" s="544" t="str">
        <f t="shared" si="126"/>
        <v xml:space="preserve"> </v>
      </c>
      <c r="AR204" s="544" t="str">
        <f t="shared" si="129"/>
        <v xml:space="preserve"> </v>
      </c>
      <c r="AS204" s="544" t="str">
        <f t="shared" si="130"/>
        <v xml:space="preserve"> </v>
      </c>
      <c r="AT204" s="544" t="str">
        <f t="shared" si="131"/>
        <v xml:space="preserve"> </v>
      </c>
      <c r="AU204" s="544" t="str">
        <f t="shared" si="132"/>
        <v xml:space="preserve"> </v>
      </c>
      <c r="AV204" s="545" t="str">
        <f t="shared" si="133"/>
        <v xml:space="preserve"> </v>
      </c>
      <c r="AW204" s="195" t="str">
        <f t="shared" si="106"/>
        <v/>
      </c>
      <c r="AX204" s="165" t="str">
        <f t="shared" si="107"/>
        <v/>
      </c>
      <c r="AY204" s="192" t="str">
        <f t="shared" si="108"/>
        <v/>
      </c>
      <c r="AZ204" s="183" t="str">
        <f t="shared" si="109"/>
        <v/>
      </c>
      <c r="BA204" s="173" t="str">
        <f t="shared" si="110"/>
        <v/>
      </c>
      <c r="BB204" s="174" t="str">
        <f t="shared" si="111"/>
        <v/>
      </c>
      <c r="BC204" s="186" t="str">
        <f t="shared" si="102"/>
        <v/>
      </c>
      <c r="BD204" s="174" t="str">
        <f t="shared" si="112"/>
        <v/>
      </c>
      <c r="BE204" s="200" t="str">
        <f t="shared" si="113"/>
        <v/>
      </c>
      <c r="BF204" s="174" t="str">
        <f t="shared" si="114"/>
        <v/>
      </c>
      <c r="BG204" s="186" t="str">
        <f t="shared" si="115"/>
        <v/>
      </c>
      <c r="BH204" s="175" t="str">
        <f t="shared" si="116"/>
        <v/>
      </c>
      <c r="BI204" s="560"/>
      <c r="BQ204" s="57" t="s">
        <v>1420</v>
      </c>
      <c r="BV204" s="57" t="s">
        <v>1746</v>
      </c>
      <c r="BW204" s="57"/>
      <c r="BX204" s="57" t="s">
        <v>1747</v>
      </c>
      <c r="BY204" s="57" t="s">
        <v>1748</v>
      </c>
      <c r="CA204" s="57" t="s">
        <v>1749</v>
      </c>
      <c r="CC204" s="57" t="s">
        <v>1750</v>
      </c>
    </row>
    <row r="205" spans="1:182" ht="18.75" x14ac:dyDescent="0.3">
      <c r="A205" s="220"/>
      <c r="B205" s="221"/>
      <c r="C205" s="213">
        <v>198</v>
      </c>
      <c r="D205" s="204"/>
      <c r="E205" s="16"/>
      <c r="F205" s="17"/>
      <c r="G205" s="134"/>
      <c r="H205" s="135"/>
      <c r="I205" s="141"/>
      <c r="J205" s="25"/>
      <c r="K205" s="145"/>
      <c r="L205" s="28"/>
      <c r="M205" s="394"/>
      <c r="N205" s="158" t="str">
        <f t="shared" si="117"/>
        <v/>
      </c>
      <c r="O205" s="27"/>
      <c r="P205" s="27"/>
      <c r="Q205" s="27"/>
      <c r="R205" s="27"/>
      <c r="S205" s="27"/>
      <c r="T205" s="28"/>
      <c r="U205" s="29"/>
      <c r="V205" s="32"/>
      <c r="W205" s="317"/>
      <c r="X205" s="318"/>
      <c r="Y205" s="160">
        <f t="shared" si="103"/>
        <v>0</v>
      </c>
      <c r="Z205" s="159">
        <f t="shared" si="118"/>
        <v>0</v>
      </c>
      <c r="AA205" s="326"/>
      <c r="AB205" s="399">
        <f t="shared" si="127"/>
        <v>0</v>
      </c>
      <c r="AC205" s="370"/>
      <c r="AD205" s="225" t="str">
        <f t="shared" si="104"/>
        <v/>
      </c>
      <c r="AE205" s="367">
        <f t="shared" si="119"/>
        <v>0</v>
      </c>
      <c r="AF205" s="338"/>
      <c r="AG205" s="337"/>
      <c r="AH205" s="335"/>
      <c r="AI205" s="161">
        <f t="shared" si="120"/>
        <v>0</v>
      </c>
      <c r="AJ205" s="162">
        <f t="shared" si="105"/>
        <v>0</v>
      </c>
      <c r="AK205" s="163">
        <f t="shared" si="121"/>
        <v>0</v>
      </c>
      <c r="AL205" s="164">
        <f t="shared" si="122"/>
        <v>0</v>
      </c>
      <c r="AM205" s="164">
        <f t="shared" si="123"/>
        <v>0</v>
      </c>
      <c r="AN205" s="164">
        <f t="shared" si="124"/>
        <v>0</v>
      </c>
      <c r="AO205" s="164">
        <f t="shared" si="125"/>
        <v>0</v>
      </c>
      <c r="AP205" s="541" t="str">
        <f t="shared" si="128"/>
        <v xml:space="preserve"> </v>
      </c>
      <c r="AQ205" s="544" t="str">
        <f t="shared" si="126"/>
        <v xml:space="preserve"> </v>
      </c>
      <c r="AR205" s="544" t="str">
        <f t="shared" si="129"/>
        <v xml:space="preserve"> </v>
      </c>
      <c r="AS205" s="544" t="str">
        <f t="shared" si="130"/>
        <v xml:space="preserve"> </v>
      </c>
      <c r="AT205" s="544" t="str">
        <f t="shared" si="131"/>
        <v xml:space="preserve"> </v>
      </c>
      <c r="AU205" s="544" t="str">
        <f t="shared" si="132"/>
        <v xml:space="preserve"> </v>
      </c>
      <c r="AV205" s="545" t="str">
        <f t="shared" si="133"/>
        <v xml:space="preserve"> </v>
      </c>
      <c r="AW205" s="195" t="str">
        <f t="shared" si="106"/>
        <v/>
      </c>
      <c r="AX205" s="165" t="str">
        <f t="shared" si="107"/>
        <v/>
      </c>
      <c r="AY205" s="192" t="str">
        <f t="shared" si="108"/>
        <v/>
      </c>
      <c r="AZ205" s="183" t="str">
        <f t="shared" si="109"/>
        <v/>
      </c>
      <c r="BA205" s="173" t="str">
        <f t="shared" si="110"/>
        <v/>
      </c>
      <c r="BB205" s="174" t="str">
        <f t="shared" si="111"/>
        <v/>
      </c>
      <c r="BC205" s="186" t="str">
        <f t="shared" si="102"/>
        <v/>
      </c>
      <c r="BD205" s="174" t="str">
        <f t="shared" si="112"/>
        <v/>
      </c>
      <c r="BE205" s="200" t="str">
        <f t="shared" si="113"/>
        <v/>
      </c>
      <c r="BF205" s="174" t="str">
        <f t="shared" si="114"/>
        <v/>
      </c>
      <c r="BG205" s="186" t="str">
        <f t="shared" si="115"/>
        <v/>
      </c>
      <c r="BH205" s="175" t="str">
        <f t="shared" si="116"/>
        <v/>
      </c>
      <c r="BI205" s="560"/>
      <c r="BQ205" s="57" t="s">
        <v>1632</v>
      </c>
      <c r="BV205" s="57" t="s">
        <v>1751</v>
      </c>
      <c r="BW205" s="57"/>
      <c r="BX205" s="57" t="s">
        <v>1752</v>
      </c>
      <c r="BY205" s="57" t="s">
        <v>1753</v>
      </c>
      <c r="CA205" s="57" t="s">
        <v>1754</v>
      </c>
      <c r="CC205" s="57" t="s">
        <v>1755</v>
      </c>
    </row>
    <row r="206" spans="1:182" ht="18.75" x14ac:dyDescent="0.3">
      <c r="A206" s="220"/>
      <c r="B206" s="221"/>
      <c r="C206" s="212">
        <v>199</v>
      </c>
      <c r="D206" s="208"/>
      <c r="E206" s="19"/>
      <c r="F206" s="17"/>
      <c r="G206" s="138"/>
      <c r="H206" s="137"/>
      <c r="I206" s="143"/>
      <c r="J206" s="80"/>
      <c r="K206" s="147"/>
      <c r="L206" s="30"/>
      <c r="M206" s="395"/>
      <c r="N206" s="158" t="str">
        <f t="shared" si="117"/>
        <v/>
      </c>
      <c r="O206" s="27"/>
      <c r="P206" s="27"/>
      <c r="Q206" s="27"/>
      <c r="R206" s="27"/>
      <c r="S206" s="27"/>
      <c r="T206" s="30"/>
      <c r="U206" s="31"/>
      <c r="V206" s="32"/>
      <c r="W206" s="319"/>
      <c r="X206" s="317"/>
      <c r="Y206" s="160">
        <f t="shared" si="103"/>
        <v>0</v>
      </c>
      <c r="Z206" s="159">
        <f t="shared" si="118"/>
        <v>0</v>
      </c>
      <c r="AA206" s="327"/>
      <c r="AB206" s="399">
        <f t="shared" si="127"/>
        <v>0</v>
      </c>
      <c r="AC206" s="370"/>
      <c r="AD206" s="225" t="str">
        <f t="shared" si="104"/>
        <v/>
      </c>
      <c r="AE206" s="367">
        <f t="shared" si="119"/>
        <v>0</v>
      </c>
      <c r="AF206" s="339"/>
      <c r="AG206" s="340"/>
      <c r="AH206" s="338"/>
      <c r="AI206" s="161">
        <f t="shared" si="120"/>
        <v>0</v>
      </c>
      <c r="AJ206" s="162">
        <f t="shared" si="105"/>
        <v>0</v>
      </c>
      <c r="AK206" s="163">
        <f t="shared" si="121"/>
        <v>0</v>
      </c>
      <c r="AL206" s="164">
        <f t="shared" si="122"/>
        <v>0</v>
      </c>
      <c r="AM206" s="164">
        <f t="shared" si="123"/>
        <v>0</v>
      </c>
      <c r="AN206" s="164">
        <f t="shared" si="124"/>
        <v>0</v>
      </c>
      <c r="AO206" s="164">
        <f t="shared" si="125"/>
        <v>0</v>
      </c>
      <c r="AP206" s="541" t="str">
        <f t="shared" si="128"/>
        <v xml:space="preserve"> </v>
      </c>
      <c r="AQ206" s="544" t="str">
        <f t="shared" si="126"/>
        <v xml:space="preserve"> </v>
      </c>
      <c r="AR206" s="544" t="str">
        <f t="shared" si="129"/>
        <v xml:space="preserve"> </v>
      </c>
      <c r="AS206" s="544" t="str">
        <f t="shared" si="130"/>
        <v xml:space="preserve"> </v>
      </c>
      <c r="AT206" s="544" t="str">
        <f t="shared" si="131"/>
        <v xml:space="preserve"> </v>
      </c>
      <c r="AU206" s="544" t="str">
        <f t="shared" si="132"/>
        <v xml:space="preserve"> </v>
      </c>
      <c r="AV206" s="545" t="str">
        <f t="shared" si="133"/>
        <v xml:space="preserve"> </v>
      </c>
      <c r="AW206" s="195" t="str">
        <f t="shared" si="106"/>
        <v/>
      </c>
      <c r="AX206" s="165" t="str">
        <f t="shared" si="107"/>
        <v/>
      </c>
      <c r="AY206" s="192" t="str">
        <f t="shared" si="108"/>
        <v/>
      </c>
      <c r="AZ206" s="183" t="str">
        <f t="shared" si="109"/>
        <v/>
      </c>
      <c r="BA206" s="173" t="str">
        <f t="shared" si="110"/>
        <v/>
      </c>
      <c r="BB206" s="174" t="str">
        <f t="shared" si="111"/>
        <v/>
      </c>
      <c r="BC206" s="186" t="str">
        <f t="shared" ref="BC206:BC269" si="134">IF(OR(K206="x",F206="X",BA206&lt;=0),"",BA206)</f>
        <v/>
      </c>
      <c r="BD206" s="174" t="str">
        <f t="shared" si="112"/>
        <v/>
      </c>
      <c r="BE206" s="200" t="str">
        <f t="shared" si="113"/>
        <v/>
      </c>
      <c r="BF206" s="174" t="str">
        <f t="shared" si="114"/>
        <v/>
      </c>
      <c r="BG206" s="186" t="str">
        <f t="shared" si="115"/>
        <v/>
      </c>
      <c r="BH206" s="175" t="str">
        <f t="shared" si="116"/>
        <v/>
      </c>
      <c r="BI206" s="560"/>
      <c r="BQ206" s="57" t="s">
        <v>1449</v>
      </c>
      <c r="BV206" s="57" t="s">
        <v>1756</v>
      </c>
      <c r="BW206" s="57"/>
      <c r="BX206" s="57" t="s">
        <v>823</v>
      </c>
      <c r="BY206" s="57" t="s">
        <v>1723</v>
      </c>
      <c r="CA206" s="57" t="s">
        <v>1757</v>
      </c>
      <c r="CC206" s="57" t="s">
        <v>1758</v>
      </c>
    </row>
    <row r="207" spans="1:182" ht="18.75" x14ac:dyDescent="0.3">
      <c r="A207" s="220"/>
      <c r="B207" s="221"/>
      <c r="C207" s="212">
        <v>200</v>
      </c>
      <c r="D207" s="204"/>
      <c r="E207" s="24"/>
      <c r="F207" s="17"/>
      <c r="G207" s="134"/>
      <c r="H207" s="139"/>
      <c r="I207" s="141"/>
      <c r="J207" s="25"/>
      <c r="K207" s="145"/>
      <c r="L207" s="28"/>
      <c r="M207" s="394"/>
      <c r="N207" s="158" t="str">
        <f t="shared" si="117"/>
        <v/>
      </c>
      <c r="O207" s="27"/>
      <c r="P207" s="27"/>
      <c r="Q207" s="27"/>
      <c r="R207" s="27"/>
      <c r="S207" s="27"/>
      <c r="T207" s="27"/>
      <c r="U207" s="28"/>
      <c r="V207" s="32"/>
      <c r="W207" s="317"/>
      <c r="X207" s="317"/>
      <c r="Y207" s="160">
        <f t="shared" si="103"/>
        <v>0</v>
      </c>
      <c r="Z207" s="159">
        <f t="shared" si="118"/>
        <v>0</v>
      </c>
      <c r="AA207" s="326"/>
      <c r="AB207" s="399">
        <f t="shared" si="127"/>
        <v>0</v>
      </c>
      <c r="AC207" s="370"/>
      <c r="AD207" s="225" t="str">
        <f t="shared" si="104"/>
        <v/>
      </c>
      <c r="AE207" s="367">
        <f t="shared" si="119"/>
        <v>0</v>
      </c>
      <c r="AF207" s="338"/>
      <c r="AG207" s="341"/>
      <c r="AH207" s="338"/>
      <c r="AI207" s="161">
        <f t="shared" si="120"/>
        <v>0</v>
      </c>
      <c r="AJ207" s="162">
        <f t="shared" si="105"/>
        <v>0</v>
      </c>
      <c r="AK207" s="163">
        <f t="shared" si="121"/>
        <v>0</v>
      </c>
      <c r="AL207" s="164">
        <f t="shared" si="122"/>
        <v>0</v>
      </c>
      <c r="AM207" s="164">
        <f t="shared" si="123"/>
        <v>0</v>
      </c>
      <c r="AN207" s="164">
        <f t="shared" si="124"/>
        <v>0</v>
      </c>
      <c r="AO207" s="164">
        <f t="shared" si="125"/>
        <v>0</v>
      </c>
      <c r="AP207" s="541" t="str">
        <f t="shared" si="128"/>
        <v xml:space="preserve"> </v>
      </c>
      <c r="AQ207" s="544" t="str">
        <f t="shared" si="126"/>
        <v xml:space="preserve"> </v>
      </c>
      <c r="AR207" s="544" t="str">
        <f t="shared" si="129"/>
        <v xml:space="preserve"> </v>
      </c>
      <c r="AS207" s="544" t="str">
        <f t="shared" si="130"/>
        <v xml:space="preserve"> </v>
      </c>
      <c r="AT207" s="544" t="str">
        <f t="shared" si="131"/>
        <v xml:space="preserve"> </v>
      </c>
      <c r="AU207" s="544" t="str">
        <f t="shared" si="132"/>
        <v xml:space="preserve"> </v>
      </c>
      <c r="AV207" s="545" t="str">
        <f t="shared" si="133"/>
        <v xml:space="preserve"> </v>
      </c>
      <c r="AW207" s="195" t="str">
        <f t="shared" si="106"/>
        <v/>
      </c>
      <c r="AX207" s="165" t="str">
        <f t="shared" si="107"/>
        <v/>
      </c>
      <c r="AY207" s="192" t="str">
        <f t="shared" si="108"/>
        <v/>
      </c>
      <c r="AZ207" s="183" t="str">
        <f t="shared" si="109"/>
        <v/>
      </c>
      <c r="BA207" s="173" t="str">
        <f t="shared" si="110"/>
        <v/>
      </c>
      <c r="BB207" s="174" t="str">
        <f t="shared" si="111"/>
        <v/>
      </c>
      <c r="BC207" s="186" t="str">
        <f t="shared" si="134"/>
        <v/>
      </c>
      <c r="BD207" s="174" t="str">
        <f t="shared" si="112"/>
        <v/>
      </c>
      <c r="BE207" s="200" t="str">
        <f t="shared" si="113"/>
        <v/>
      </c>
      <c r="BF207" s="174" t="str">
        <f t="shared" si="114"/>
        <v/>
      </c>
      <c r="BG207" s="186" t="str">
        <f t="shared" si="115"/>
        <v/>
      </c>
      <c r="BH207" s="175" t="str">
        <f t="shared" si="116"/>
        <v/>
      </c>
      <c r="BI207" s="560"/>
      <c r="BQ207" s="57" t="s">
        <v>1363</v>
      </c>
      <c r="BV207" s="57" t="s">
        <v>1759</v>
      </c>
      <c r="BW207" s="57"/>
      <c r="BX207" s="57" t="s">
        <v>856</v>
      </c>
      <c r="BY207" s="57" t="s">
        <v>1760</v>
      </c>
      <c r="CA207" s="57" t="s">
        <v>1761</v>
      </c>
      <c r="CC207" s="57" t="s">
        <v>1762</v>
      </c>
      <c r="CF207" s="68"/>
      <c r="CG207" s="68"/>
      <c r="CH207" s="68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  <c r="DP207" s="69"/>
      <c r="DQ207" s="69"/>
      <c r="DR207" s="69"/>
      <c r="DS207" s="69"/>
      <c r="DT207" s="69"/>
      <c r="DU207" s="69"/>
      <c r="DV207" s="69"/>
      <c r="DW207" s="69"/>
      <c r="DX207" s="69"/>
      <c r="DY207" s="69"/>
      <c r="DZ207" s="69"/>
      <c r="EA207" s="69"/>
      <c r="EB207" s="69"/>
      <c r="EC207" s="69"/>
      <c r="ED207" s="69"/>
      <c r="EE207" s="69"/>
      <c r="EF207" s="69"/>
      <c r="EG207" s="69"/>
      <c r="EH207" s="69"/>
      <c r="EI207" s="69"/>
      <c r="EJ207" s="69"/>
      <c r="EK207" s="26"/>
      <c r="EL207" s="26"/>
      <c r="EM207" s="26"/>
      <c r="EN207" s="26"/>
      <c r="EO207" s="26"/>
      <c r="EP207" s="26"/>
      <c r="EQ207" s="26"/>
      <c r="ER207" s="26"/>
      <c r="ES207" s="26"/>
      <c r="ET207" s="26"/>
      <c r="EU207" s="26"/>
      <c r="EV207" s="26"/>
      <c r="EW207" s="26"/>
      <c r="EX207" s="26"/>
      <c r="EY207" s="26"/>
      <c r="EZ207" s="26"/>
      <c r="FA207" s="26"/>
      <c r="FB207" s="26"/>
      <c r="FC207" s="26"/>
      <c r="FD207" s="26"/>
      <c r="FE207" s="26"/>
      <c r="FF207" s="26"/>
      <c r="FG207" s="26"/>
      <c r="FH207" s="26"/>
      <c r="FI207" s="26"/>
      <c r="FJ207" s="26"/>
      <c r="FK207" s="26"/>
      <c r="FL207" s="26"/>
      <c r="FM207" s="26"/>
      <c r="FN207" s="26"/>
      <c r="FO207" s="26"/>
      <c r="FP207" s="26"/>
      <c r="FQ207" s="26"/>
      <c r="FR207" s="26"/>
      <c r="FS207" s="26"/>
      <c r="FT207" s="26"/>
      <c r="FU207" s="26"/>
      <c r="FV207" s="26"/>
      <c r="FW207" s="26"/>
      <c r="FX207" s="26"/>
      <c r="FY207" s="26"/>
      <c r="FZ207" s="26"/>
    </row>
    <row r="208" spans="1:182" ht="18.75" x14ac:dyDescent="0.3">
      <c r="A208" s="218"/>
      <c r="B208" s="219"/>
      <c r="C208" s="212">
        <v>201</v>
      </c>
      <c r="D208" s="203"/>
      <c r="E208" s="35"/>
      <c r="F208" s="34"/>
      <c r="G208" s="131"/>
      <c r="H208" s="136"/>
      <c r="I208" s="140"/>
      <c r="J208" s="78"/>
      <c r="K208" s="144"/>
      <c r="L208" s="119"/>
      <c r="M208" s="393"/>
      <c r="N208" s="158" t="str">
        <f t="shared" si="117"/>
        <v/>
      </c>
      <c r="O208" s="320"/>
      <c r="P208" s="314"/>
      <c r="Q208" s="314"/>
      <c r="R208" s="314"/>
      <c r="S208" s="314"/>
      <c r="T208" s="314"/>
      <c r="U208" s="315"/>
      <c r="V208" s="167"/>
      <c r="W208" s="312"/>
      <c r="X208" s="312"/>
      <c r="Y208" s="160">
        <f t="shared" si="103"/>
        <v>0</v>
      </c>
      <c r="Z208" s="159">
        <f t="shared" si="118"/>
        <v>0</v>
      </c>
      <c r="AA208" s="325"/>
      <c r="AB208" s="399">
        <f t="shared" si="127"/>
        <v>0</v>
      </c>
      <c r="AC208" s="369"/>
      <c r="AD208" s="225" t="str">
        <f t="shared" si="104"/>
        <v/>
      </c>
      <c r="AE208" s="367">
        <f t="shared" si="119"/>
        <v>0</v>
      </c>
      <c r="AF208" s="330"/>
      <c r="AG208" s="331"/>
      <c r="AH208" s="330"/>
      <c r="AI208" s="161">
        <f t="shared" si="120"/>
        <v>0</v>
      </c>
      <c r="AJ208" s="162">
        <f t="shared" si="105"/>
        <v>0</v>
      </c>
      <c r="AK208" s="163">
        <f t="shared" si="121"/>
        <v>0</v>
      </c>
      <c r="AL208" s="164">
        <f t="shared" si="122"/>
        <v>0</v>
      </c>
      <c r="AM208" s="164">
        <f t="shared" si="123"/>
        <v>0</v>
      </c>
      <c r="AN208" s="164">
        <f t="shared" si="124"/>
        <v>0</v>
      </c>
      <c r="AO208" s="164">
        <f t="shared" si="125"/>
        <v>0</v>
      </c>
      <c r="AP208" s="541" t="str">
        <f t="shared" si="128"/>
        <v xml:space="preserve"> </v>
      </c>
      <c r="AQ208" s="544" t="str">
        <f t="shared" si="126"/>
        <v xml:space="preserve"> </v>
      </c>
      <c r="AR208" s="544" t="str">
        <f t="shared" si="129"/>
        <v xml:space="preserve"> </v>
      </c>
      <c r="AS208" s="544" t="str">
        <f t="shared" si="130"/>
        <v xml:space="preserve"> </v>
      </c>
      <c r="AT208" s="544" t="str">
        <f t="shared" si="131"/>
        <v xml:space="preserve"> </v>
      </c>
      <c r="AU208" s="544" t="str">
        <f t="shared" si="132"/>
        <v xml:space="preserve"> </v>
      </c>
      <c r="AV208" s="545" t="str">
        <f t="shared" si="133"/>
        <v xml:space="preserve"> </v>
      </c>
      <c r="AW208" s="195" t="str">
        <f t="shared" si="106"/>
        <v/>
      </c>
      <c r="AX208" s="165" t="str">
        <f t="shared" si="107"/>
        <v/>
      </c>
      <c r="AY208" s="192" t="str">
        <f t="shared" si="108"/>
        <v/>
      </c>
      <c r="AZ208" s="183" t="str">
        <f t="shared" si="109"/>
        <v/>
      </c>
      <c r="BA208" s="173" t="str">
        <f t="shared" si="110"/>
        <v/>
      </c>
      <c r="BB208" s="174" t="str">
        <f t="shared" si="111"/>
        <v/>
      </c>
      <c r="BC208" s="186" t="str">
        <f t="shared" si="134"/>
        <v/>
      </c>
      <c r="BD208" s="174" t="str">
        <f t="shared" si="112"/>
        <v/>
      </c>
      <c r="BE208" s="200" t="str">
        <f t="shared" si="113"/>
        <v/>
      </c>
      <c r="BF208" s="174" t="str">
        <f t="shared" si="114"/>
        <v/>
      </c>
      <c r="BG208" s="186" t="str">
        <f t="shared" si="115"/>
        <v/>
      </c>
      <c r="BH208" s="175" t="str">
        <f t="shared" si="116"/>
        <v/>
      </c>
      <c r="BI208" s="560"/>
      <c r="BQ208" s="57" t="s">
        <v>1763</v>
      </c>
      <c r="BV208" s="57" t="s">
        <v>1764</v>
      </c>
      <c r="BW208" s="57"/>
      <c r="BX208" s="57" t="s">
        <v>1765</v>
      </c>
      <c r="BY208" s="57" t="s">
        <v>1733</v>
      </c>
      <c r="CA208" s="57" t="s">
        <v>1766</v>
      </c>
      <c r="CC208" s="57" t="s">
        <v>1767</v>
      </c>
    </row>
    <row r="209" spans="1:182" ht="18.75" x14ac:dyDescent="0.3">
      <c r="A209" s="218"/>
      <c r="B209" s="219"/>
      <c r="C209" s="212">
        <v>202</v>
      </c>
      <c r="D209" s="203"/>
      <c r="E209" s="33"/>
      <c r="F209" s="34"/>
      <c r="G209" s="131"/>
      <c r="H209" s="133"/>
      <c r="I209" s="140"/>
      <c r="J209" s="78"/>
      <c r="K209" s="144"/>
      <c r="L209" s="119"/>
      <c r="M209" s="393"/>
      <c r="N209" s="158" t="str">
        <f t="shared" si="117"/>
        <v/>
      </c>
      <c r="O209" s="314"/>
      <c r="P209" s="314"/>
      <c r="Q209" s="314"/>
      <c r="R209" s="314"/>
      <c r="S209" s="314"/>
      <c r="T209" s="315"/>
      <c r="U209" s="316"/>
      <c r="V209" s="167"/>
      <c r="W209" s="312"/>
      <c r="X209" s="312"/>
      <c r="Y209" s="160">
        <f t="shared" si="103"/>
        <v>0</v>
      </c>
      <c r="Z209" s="159">
        <f t="shared" si="118"/>
        <v>0</v>
      </c>
      <c r="AA209" s="325"/>
      <c r="AB209" s="399">
        <f t="shared" si="127"/>
        <v>0</v>
      </c>
      <c r="AC209" s="369"/>
      <c r="AD209" s="225" t="str">
        <f t="shared" si="104"/>
        <v/>
      </c>
      <c r="AE209" s="367">
        <f t="shared" si="119"/>
        <v>0</v>
      </c>
      <c r="AF209" s="330"/>
      <c r="AG209" s="332"/>
      <c r="AH209" s="333"/>
      <c r="AI209" s="161">
        <f t="shared" si="120"/>
        <v>0</v>
      </c>
      <c r="AJ209" s="162">
        <f t="shared" si="105"/>
        <v>0</v>
      </c>
      <c r="AK209" s="163">
        <f t="shared" si="121"/>
        <v>0</v>
      </c>
      <c r="AL209" s="164">
        <f t="shared" si="122"/>
        <v>0</v>
      </c>
      <c r="AM209" s="164">
        <f t="shared" si="123"/>
        <v>0</v>
      </c>
      <c r="AN209" s="164">
        <f t="shared" si="124"/>
        <v>0</v>
      </c>
      <c r="AO209" s="164">
        <f t="shared" si="125"/>
        <v>0</v>
      </c>
      <c r="AP209" s="541" t="str">
        <f t="shared" si="128"/>
        <v xml:space="preserve"> </v>
      </c>
      <c r="AQ209" s="544" t="str">
        <f t="shared" si="126"/>
        <v xml:space="preserve"> </v>
      </c>
      <c r="AR209" s="544" t="str">
        <f t="shared" si="129"/>
        <v xml:space="preserve"> </v>
      </c>
      <c r="AS209" s="544" t="str">
        <f t="shared" si="130"/>
        <v xml:space="preserve"> </v>
      </c>
      <c r="AT209" s="544" t="str">
        <f t="shared" si="131"/>
        <v xml:space="preserve"> </v>
      </c>
      <c r="AU209" s="544" t="str">
        <f t="shared" si="132"/>
        <v xml:space="preserve"> </v>
      </c>
      <c r="AV209" s="545" t="str">
        <f t="shared" si="133"/>
        <v xml:space="preserve"> </v>
      </c>
      <c r="AW209" s="195" t="str">
        <f t="shared" si="106"/>
        <v/>
      </c>
      <c r="AX209" s="165" t="str">
        <f t="shared" si="107"/>
        <v/>
      </c>
      <c r="AY209" s="192" t="str">
        <f t="shared" si="108"/>
        <v/>
      </c>
      <c r="AZ209" s="183" t="str">
        <f t="shared" si="109"/>
        <v/>
      </c>
      <c r="BA209" s="173" t="str">
        <f t="shared" si="110"/>
        <v/>
      </c>
      <c r="BB209" s="174" t="str">
        <f t="shared" si="111"/>
        <v/>
      </c>
      <c r="BC209" s="186" t="str">
        <f t="shared" si="134"/>
        <v/>
      </c>
      <c r="BD209" s="174" t="str">
        <f t="shared" si="112"/>
        <v/>
      </c>
      <c r="BE209" s="200" t="str">
        <f t="shared" si="113"/>
        <v/>
      </c>
      <c r="BF209" s="174" t="str">
        <f t="shared" si="114"/>
        <v/>
      </c>
      <c r="BG209" s="186" t="str">
        <f t="shared" si="115"/>
        <v/>
      </c>
      <c r="BH209" s="175" t="str">
        <f t="shared" si="116"/>
        <v/>
      </c>
      <c r="BI209" s="560"/>
      <c r="BQ209" s="57" t="s">
        <v>1768</v>
      </c>
      <c r="BV209" s="57" t="s">
        <v>1769</v>
      </c>
      <c r="BW209" s="57"/>
      <c r="BY209" s="57" t="s">
        <v>1770</v>
      </c>
      <c r="CA209" s="57" t="s">
        <v>1771</v>
      </c>
      <c r="CC209" s="57" t="s">
        <v>1772</v>
      </c>
    </row>
    <row r="210" spans="1:182" ht="18.75" x14ac:dyDescent="0.3">
      <c r="A210" s="218"/>
      <c r="B210" s="219"/>
      <c r="C210" s="212">
        <v>203</v>
      </c>
      <c r="D210" s="203"/>
      <c r="E210" s="33"/>
      <c r="F210" s="34"/>
      <c r="G210" s="134"/>
      <c r="H210" s="135"/>
      <c r="I210" s="141"/>
      <c r="J210" s="25"/>
      <c r="K210" s="145"/>
      <c r="L210" s="28"/>
      <c r="M210" s="394"/>
      <c r="N210" s="158" t="str">
        <f t="shared" si="117"/>
        <v/>
      </c>
      <c r="O210" s="314"/>
      <c r="P210" s="314"/>
      <c r="Q210" s="314"/>
      <c r="R210" s="314"/>
      <c r="S210" s="314"/>
      <c r="T210" s="315"/>
      <c r="U210" s="316"/>
      <c r="V210" s="167"/>
      <c r="W210" s="312"/>
      <c r="X210" s="312"/>
      <c r="Y210" s="160">
        <f t="shared" si="103"/>
        <v>0</v>
      </c>
      <c r="Z210" s="159">
        <f t="shared" si="118"/>
        <v>0</v>
      </c>
      <c r="AA210" s="325"/>
      <c r="AB210" s="399">
        <f t="shared" si="127"/>
        <v>0</v>
      </c>
      <c r="AC210" s="369"/>
      <c r="AD210" s="225" t="str">
        <f t="shared" si="104"/>
        <v/>
      </c>
      <c r="AE210" s="367">
        <f t="shared" si="119"/>
        <v>0</v>
      </c>
      <c r="AF210" s="330"/>
      <c r="AG210" s="332"/>
      <c r="AH210" s="333"/>
      <c r="AI210" s="161">
        <f t="shared" si="120"/>
        <v>0</v>
      </c>
      <c r="AJ210" s="162">
        <f t="shared" si="105"/>
        <v>0</v>
      </c>
      <c r="AK210" s="163">
        <f t="shared" si="121"/>
        <v>0</v>
      </c>
      <c r="AL210" s="164">
        <f t="shared" si="122"/>
        <v>0</v>
      </c>
      <c r="AM210" s="164">
        <f t="shared" si="123"/>
        <v>0</v>
      </c>
      <c r="AN210" s="164">
        <f t="shared" si="124"/>
        <v>0</v>
      </c>
      <c r="AO210" s="164">
        <f t="shared" si="125"/>
        <v>0</v>
      </c>
      <c r="AP210" s="541" t="str">
        <f t="shared" si="128"/>
        <v xml:space="preserve"> </v>
      </c>
      <c r="AQ210" s="544" t="str">
        <f t="shared" si="126"/>
        <v xml:space="preserve"> </v>
      </c>
      <c r="AR210" s="544" t="str">
        <f t="shared" si="129"/>
        <v xml:space="preserve"> </v>
      </c>
      <c r="AS210" s="544" t="str">
        <f t="shared" si="130"/>
        <v xml:space="preserve"> </v>
      </c>
      <c r="AT210" s="544" t="str">
        <f t="shared" si="131"/>
        <v xml:space="preserve"> </v>
      </c>
      <c r="AU210" s="544" t="str">
        <f t="shared" si="132"/>
        <v xml:space="preserve"> </v>
      </c>
      <c r="AV210" s="545" t="str">
        <f t="shared" si="133"/>
        <v xml:space="preserve"> </v>
      </c>
      <c r="AW210" s="195" t="str">
        <f t="shared" si="106"/>
        <v/>
      </c>
      <c r="AX210" s="165" t="str">
        <f t="shared" si="107"/>
        <v/>
      </c>
      <c r="AY210" s="192" t="str">
        <f t="shared" si="108"/>
        <v/>
      </c>
      <c r="AZ210" s="183" t="str">
        <f t="shared" si="109"/>
        <v/>
      </c>
      <c r="BA210" s="173" t="str">
        <f t="shared" si="110"/>
        <v/>
      </c>
      <c r="BB210" s="174" t="str">
        <f t="shared" si="111"/>
        <v/>
      </c>
      <c r="BC210" s="186" t="str">
        <f t="shared" si="134"/>
        <v/>
      </c>
      <c r="BD210" s="174" t="str">
        <f t="shared" si="112"/>
        <v/>
      </c>
      <c r="BE210" s="200" t="str">
        <f t="shared" si="113"/>
        <v/>
      </c>
      <c r="BF210" s="174" t="str">
        <f t="shared" si="114"/>
        <v/>
      </c>
      <c r="BG210" s="186" t="str">
        <f t="shared" si="115"/>
        <v/>
      </c>
      <c r="BH210" s="175" t="str">
        <f t="shared" si="116"/>
        <v/>
      </c>
      <c r="BI210" s="560"/>
      <c r="BQ210" s="57" t="s">
        <v>1773</v>
      </c>
      <c r="BV210" s="57" t="s">
        <v>1774</v>
      </c>
      <c r="BW210" s="57"/>
      <c r="BY210" s="57" t="s">
        <v>1775</v>
      </c>
      <c r="CA210" s="57" t="s">
        <v>1776</v>
      </c>
      <c r="CC210" s="57" t="s">
        <v>1777</v>
      </c>
    </row>
    <row r="211" spans="1:182" s="26" customFormat="1" ht="18.75" x14ac:dyDescent="0.3">
      <c r="A211" s="218"/>
      <c r="B211" s="219"/>
      <c r="C211" s="212">
        <v>204</v>
      </c>
      <c r="D211" s="203"/>
      <c r="E211" s="33"/>
      <c r="F211" s="34"/>
      <c r="G211" s="134"/>
      <c r="H211" s="135"/>
      <c r="I211" s="141"/>
      <c r="J211" s="25"/>
      <c r="K211" s="145"/>
      <c r="L211" s="28"/>
      <c r="M211" s="394"/>
      <c r="N211" s="158" t="str">
        <f t="shared" si="117"/>
        <v/>
      </c>
      <c r="O211" s="314"/>
      <c r="P211" s="314"/>
      <c r="Q211" s="314"/>
      <c r="R211" s="314"/>
      <c r="S211" s="314"/>
      <c r="T211" s="315"/>
      <c r="U211" s="316"/>
      <c r="V211" s="167"/>
      <c r="W211" s="312"/>
      <c r="X211" s="312"/>
      <c r="Y211" s="160">
        <f t="shared" si="103"/>
        <v>0</v>
      </c>
      <c r="Z211" s="159">
        <f t="shared" si="118"/>
        <v>0</v>
      </c>
      <c r="AA211" s="325"/>
      <c r="AB211" s="399">
        <f t="shared" si="127"/>
        <v>0</v>
      </c>
      <c r="AC211" s="369"/>
      <c r="AD211" s="225" t="str">
        <f t="shared" si="104"/>
        <v/>
      </c>
      <c r="AE211" s="367">
        <f t="shared" si="119"/>
        <v>0</v>
      </c>
      <c r="AF211" s="330"/>
      <c r="AG211" s="332"/>
      <c r="AH211" s="333"/>
      <c r="AI211" s="161">
        <f t="shared" si="120"/>
        <v>0</v>
      </c>
      <c r="AJ211" s="162">
        <f t="shared" si="105"/>
        <v>0</v>
      </c>
      <c r="AK211" s="163">
        <f t="shared" si="121"/>
        <v>0</v>
      </c>
      <c r="AL211" s="164">
        <f t="shared" si="122"/>
        <v>0</v>
      </c>
      <c r="AM211" s="164">
        <f t="shared" si="123"/>
        <v>0</v>
      </c>
      <c r="AN211" s="164">
        <f t="shared" si="124"/>
        <v>0</v>
      </c>
      <c r="AO211" s="164">
        <f t="shared" si="125"/>
        <v>0</v>
      </c>
      <c r="AP211" s="541" t="str">
        <f t="shared" si="128"/>
        <v xml:space="preserve"> </v>
      </c>
      <c r="AQ211" s="544" t="str">
        <f t="shared" si="126"/>
        <v xml:space="preserve"> </v>
      </c>
      <c r="AR211" s="544" t="str">
        <f t="shared" si="129"/>
        <v xml:space="preserve"> </v>
      </c>
      <c r="AS211" s="544" t="str">
        <f t="shared" si="130"/>
        <v xml:space="preserve"> </v>
      </c>
      <c r="AT211" s="544" t="str">
        <f t="shared" si="131"/>
        <v xml:space="preserve"> </v>
      </c>
      <c r="AU211" s="544" t="str">
        <f t="shared" si="132"/>
        <v xml:space="preserve"> </v>
      </c>
      <c r="AV211" s="545" t="str">
        <f t="shared" si="133"/>
        <v xml:space="preserve"> </v>
      </c>
      <c r="AW211" s="195" t="str">
        <f t="shared" si="106"/>
        <v/>
      </c>
      <c r="AX211" s="165" t="str">
        <f t="shared" si="107"/>
        <v/>
      </c>
      <c r="AY211" s="192" t="str">
        <f t="shared" si="108"/>
        <v/>
      </c>
      <c r="AZ211" s="183" t="str">
        <f t="shared" si="109"/>
        <v/>
      </c>
      <c r="BA211" s="173" t="str">
        <f t="shared" si="110"/>
        <v/>
      </c>
      <c r="BB211" s="174" t="str">
        <f t="shared" si="111"/>
        <v/>
      </c>
      <c r="BC211" s="186" t="str">
        <f t="shared" si="134"/>
        <v/>
      </c>
      <c r="BD211" s="174" t="str">
        <f t="shared" si="112"/>
        <v/>
      </c>
      <c r="BE211" s="200" t="str">
        <f t="shared" si="113"/>
        <v/>
      </c>
      <c r="BF211" s="174" t="str">
        <f t="shared" si="114"/>
        <v/>
      </c>
      <c r="BG211" s="186" t="str">
        <f t="shared" si="115"/>
        <v/>
      </c>
      <c r="BH211" s="175" t="str">
        <f t="shared" si="116"/>
        <v/>
      </c>
      <c r="BI211" s="560"/>
      <c r="BJ211" s="59"/>
      <c r="BK211" s="59"/>
      <c r="BL211" s="59"/>
      <c r="BM211" s="59"/>
      <c r="BN211" s="59"/>
      <c r="BO211" s="59"/>
      <c r="BP211" s="59"/>
      <c r="BQ211" s="57" t="s">
        <v>1121</v>
      </c>
      <c r="BR211" s="59"/>
      <c r="BS211" s="59"/>
      <c r="BT211" s="59"/>
      <c r="BU211" s="59"/>
      <c r="BV211" s="57" t="s">
        <v>1778</v>
      </c>
      <c r="BW211" s="57"/>
      <c r="BX211" s="59"/>
      <c r="BY211" s="57" t="s">
        <v>1779</v>
      </c>
      <c r="BZ211" s="59"/>
      <c r="CA211" s="57" t="s">
        <v>1780</v>
      </c>
      <c r="CB211" s="59"/>
      <c r="CC211" s="57" t="s">
        <v>1781</v>
      </c>
      <c r="CD211" s="37"/>
      <c r="CE211" s="37"/>
      <c r="CF211" s="37"/>
      <c r="CG211" s="37"/>
      <c r="CH211" s="37"/>
      <c r="CI211" s="58"/>
      <c r="CJ211" s="58"/>
      <c r="CK211" s="58"/>
      <c r="CL211" s="58"/>
      <c r="CM211" s="58"/>
      <c r="CN211" s="58"/>
      <c r="CO211" s="58"/>
      <c r="CP211" s="58"/>
      <c r="CQ211" s="58"/>
      <c r="CR211" s="58"/>
      <c r="CS211" s="58"/>
      <c r="CT211" s="58"/>
      <c r="CU211" s="58"/>
      <c r="CV211" s="58"/>
      <c r="CW211" s="58"/>
      <c r="CX211" s="58"/>
      <c r="CY211" s="58"/>
      <c r="CZ211" s="58"/>
      <c r="DA211" s="58"/>
      <c r="DB211" s="58"/>
      <c r="DC211" s="58"/>
      <c r="DD211" s="58"/>
      <c r="DE211" s="58"/>
      <c r="DF211" s="58"/>
      <c r="DG211" s="58"/>
      <c r="DH211" s="58"/>
      <c r="DI211" s="58"/>
      <c r="DJ211" s="58"/>
      <c r="DK211" s="58"/>
      <c r="DL211" s="58"/>
      <c r="DM211" s="58"/>
      <c r="DN211" s="58"/>
      <c r="DO211" s="58"/>
      <c r="DP211" s="58"/>
      <c r="DQ211" s="58"/>
      <c r="DR211" s="58"/>
      <c r="DS211" s="58"/>
      <c r="DT211" s="58"/>
      <c r="DU211" s="58"/>
      <c r="DV211" s="58"/>
      <c r="DW211" s="58"/>
      <c r="DX211" s="58"/>
      <c r="DY211" s="58"/>
      <c r="DZ211" s="58"/>
      <c r="EA211" s="58"/>
      <c r="EB211" s="58"/>
      <c r="EC211" s="58"/>
      <c r="ED211" s="58"/>
      <c r="EE211" s="58"/>
      <c r="EF211" s="58"/>
      <c r="EG211" s="58"/>
      <c r="EH211" s="58"/>
      <c r="EI211" s="58"/>
      <c r="EJ211" s="58"/>
      <c r="EK211" s="12"/>
      <c r="EL211" s="12"/>
      <c r="EM211" s="12"/>
      <c r="EN211" s="12"/>
      <c r="EO211" s="12"/>
      <c r="EP211" s="12"/>
      <c r="EQ211" s="12"/>
      <c r="ER211" s="12"/>
      <c r="ES211" s="12"/>
      <c r="ET211" s="12"/>
      <c r="EU211" s="12"/>
      <c r="EV211" s="12"/>
      <c r="EW211" s="12"/>
      <c r="EX211" s="12"/>
      <c r="EY211" s="12"/>
      <c r="EZ211" s="12"/>
      <c r="FA211" s="12"/>
      <c r="FB211" s="12"/>
      <c r="FC211" s="12"/>
      <c r="FD211" s="12"/>
      <c r="FE211" s="12"/>
      <c r="FF211" s="12"/>
      <c r="FG211" s="12"/>
      <c r="FH211" s="12"/>
      <c r="FI211" s="12"/>
      <c r="FJ211" s="12"/>
      <c r="FK211" s="12"/>
      <c r="FL211" s="12"/>
      <c r="FM211" s="12"/>
      <c r="FN211" s="12"/>
      <c r="FO211" s="12"/>
      <c r="FP211" s="12"/>
      <c r="FQ211" s="12"/>
      <c r="FR211" s="12"/>
      <c r="FS211" s="12"/>
      <c r="FT211" s="12"/>
      <c r="FU211" s="12"/>
      <c r="FV211" s="12"/>
      <c r="FW211" s="12"/>
      <c r="FX211" s="12"/>
      <c r="FY211" s="12"/>
      <c r="FZ211" s="12"/>
    </row>
    <row r="212" spans="1:182" ht="18.75" x14ac:dyDescent="0.3">
      <c r="A212" s="220"/>
      <c r="B212" s="221"/>
      <c r="C212" s="213">
        <v>205</v>
      </c>
      <c r="D212" s="204"/>
      <c r="E212" s="16"/>
      <c r="F212" s="17"/>
      <c r="G212" s="134"/>
      <c r="H212" s="135"/>
      <c r="I212" s="141"/>
      <c r="J212" s="25"/>
      <c r="K212" s="145"/>
      <c r="L212" s="28"/>
      <c r="M212" s="394"/>
      <c r="N212" s="158" t="str">
        <f t="shared" si="117"/>
        <v/>
      </c>
      <c r="O212" s="27"/>
      <c r="P212" s="27"/>
      <c r="Q212" s="27"/>
      <c r="R212" s="27"/>
      <c r="S212" s="27"/>
      <c r="T212" s="28"/>
      <c r="U212" s="29"/>
      <c r="V212" s="167"/>
      <c r="W212" s="312"/>
      <c r="X212" s="312"/>
      <c r="Y212" s="160">
        <f t="shared" si="103"/>
        <v>0</v>
      </c>
      <c r="Z212" s="159">
        <f t="shared" si="118"/>
        <v>0</v>
      </c>
      <c r="AA212" s="326"/>
      <c r="AB212" s="399">
        <f t="shared" si="127"/>
        <v>0</v>
      </c>
      <c r="AC212" s="370"/>
      <c r="AD212" s="225" t="str">
        <f t="shared" si="104"/>
        <v/>
      </c>
      <c r="AE212" s="367">
        <f t="shared" si="119"/>
        <v>0</v>
      </c>
      <c r="AF212" s="338"/>
      <c r="AG212" s="337"/>
      <c r="AH212" s="335"/>
      <c r="AI212" s="161">
        <f t="shared" si="120"/>
        <v>0</v>
      </c>
      <c r="AJ212" s="162">
        <f t="shared" si="105"/>
        <v>0</v>
      </c>
      <c r="AK212" s="163">
        <f t="shared" si="121"/>
        <v>0</v>
      </c>
      <c r="AL212" s="164">
        <f t="shared" si="122"/>
        <v>0</v>
      </c>
      <c r="AM212" s="164">
        <f t="shared" si="123"/>
        <v>0</v>
      </c>
      <c r="AN212" s="164">
        <f t="shared" si="124"/>
        <v>0</v>
      </c>
      <c r="AO212" s="164">
        <f t="shared" si="125"/>
        <v>0</v>
      </c>
      <c r="AP212" s="541" t="str">
        <f t="shared" si="128"/>
        <v xml:space="preserve"> </v>
      </c>
      <c r="AQ212" s="544" t="str">
        <f t="shared" si="126"/>
        <v xml:space="preserve"> </v>
      </c>
      <c r="AR212" s="544" t="str">
        <f t="shared" si="129"/>
        <v xml:space="preserve"> </v>
      </c>
      <c r="AS212" s="544" t="str">
        <f t="shared" si="130"/>
        <v xml:space="preserve"> </v>
      </c>
      <c r="AT212" s="544" t="str">
        <f t="shared" si="131"/>
        <v xml:space="preserve"> </v>
      </c>
      <c r="AU212" s="544" t="str">
        <f t="shared" si="132"/>
        <v xml:space="preserve"> </v>
      </c>
      <c r="AV212" s="545" t="str">
        <f t="shared" si="133"/>
        <v xml:space="preserve"> </v>
      </c>
      <c r="AW212" s="195" t="str">
        <f t="shared" si="106"/>
        <v/>
      </c>
      <c r="AX212" s="165" t="str">
        <f t="shared" si="107"/>
        <v/>
      </c>
      <c r="AY212" s="192" t="str">
        <f t="shared" si="108"/>
        <v/>
      </c>
      <c r="AZ212" s="183" t="str">
        <f t="shared" si="109"/>
        <v/>
      </c>
      <c r="BA212" s="173" t="str">
        <f t="shared" si="110"/>
        <v/>
      </c>
      <c r="BB212" s="174" t="str">
        <f t="shared" si="111"/>
        <v/>
      </c>
      <c r="BC212" s="186" t="str">
        <f t="shared" si="134"/>
        <v/>
      </c>
      <c r="BD212" s="174" t="str">
        <f t="shared" si="112"/>
        <v/>
      </c>
      <c r="BE212" s="200" t="str">
        <f t="shared" si="113"/>
        <v/>
      </c>
      <c r="BF212" s="174" t="str">
        <f t="shared" si="114"/>
        <v/>
      </c>
      <c r="BG212" s="186" t="str">
        <f t="shared" si="115"/>
        <v/>
      </c>
      <c r="BH212" s="175" t="str">
        <f t="shared" si="116"/>
        <v/>
      </c>
      <c r="BI212" s="560"/>
      <c r="BQ212" s="57" t="s">
        <v>1782</v>
      </c>
      <c r="BV212" s="57" t="s">
        <v>1783</v>
      </c>
      <c r="BW212" s="57"/>
      <c r="BY212" s="57" t="s">
        <v>1723</v>
      </c>
      <c r="CA212" s="57" t="s">
        <v>1784</v>
      </c>
      <c r="CC212" s="57" t="s">
        <v>1785</v>
      </c>
    </row>
    <row r="213" spans="1:182" ht="18.75" x14ac:dyDescent="0.3">
      <c r="A213" s="220"/>
      <c r="B213" s="221"/>
      <c r="C213" s="212">
        <v>206</v>
      </c>
      <c r="D213" s="204"/>
      <c r="E213" s="16"/>
      <c r="F213" s="17"/>
      <c r="G213" s="134"/>
      <c r="H213" s="135"/>
      <c r="I213" s="141"/>
      <c r="J213" s="25"/>
      <c r="K213" s="145"/>
      <c r="L213" s="28"/>
      <c r="M213" s="394"/>
      <c r="N213" s="158" t="str">
        <f t="shared" si="117"/>
        <v/>
      </c>
      <c r="O213" s="27"/>
      <c r="P213" s="27"/>
      <c r="Q213" s="27"/>
      <c r="R213" s="27"/>
      <c r="S213" s="27"/>
      <c r="T213" s="28"/>
      <c r="U213" s="29"/>
      <c r="V213" s="32"/>
      <c r="W213" s="317"/>
      <c r="X213" s="318"/>
      <c r="Y213" s="160">
        <f t="shared" si="103"/>
        <v>0</v>
      </c>
      <c r="Z213" s="159">
        <f t="shared" si="118"/>
        <v>0</v>
      </c>
      <c r="AA213" s="326"/>
      <c r="AB213" s="399">
        <f t="shared" si="127"/>
        <v>0</v>
      </c>
      <c r="AC213" s="370"/>
      <c r="AD213" s="225" t="str">
        <f t="shared" si="104"/>
        <v/>
      </c>
      <c r="AE213" s="367">
        <f t="shared" si="119"/>
        <v>0</v>
      </c>
      <c r="AF213" s="338"/>
      <c r="AG213" s="337"/>
      <c r="AH213" s="335"/>
      <c r="AI213" s="161">
        <f t="shared" si="120"/>
        <v>0</v>
      </c>
      <c r="AJ213" s="162">
        <f t="shared" si="105"/>
        <v>0</v>
      </c>
      <c r="AK213" s="163">
        <f t="shared" si="121"/>
        <v>0</v>
      </c>
      <c r="AL213" s="164">
        <f t="shared" si="122"/>
        <v>0</v>
      </c>
      <c r="AM213" s="164">
        <f t="shared" si="123"/>
        <v>0</v>
      </c>
      <c r="AN213" s="164">
        <f t="shared" si="124"/>
        <v>0</v>
      </c>
      <c r="AO213" s="164">
        <f t="shared" si="125"/>
        <v>0</v>
      </c>
      <c r="AP213" s="541" t="str">
        <f t="shared" si="128"/>
        <v xml:space="preserve"> </v>
      </c>
      <c r="AQ213" s="544" t="str">
        <f t="shared" si="126"/>
        <v xml:space="preserve"> </v>
      </c>
      <c r="AR213" s="544" t="str">
        <f t="shared" si="129"/>
        <v xml:space="preserve"> </v>
      </c>
      <c r="AS213" s="544" t="str">
        <f t="shared" si="130"/>
        <v xml:space="preserve"> </v>
      </c>
      <c r="AT213" s="544" t="str">
        <f t="shared" si="131"/>
        <v xml:space="preserve"> </v>
      </c>
      <c r="AU213" s="544" t="str">
        <f t="shared" si="132"/>
        <v xml:space="preserve"> </v>
      </c>
      <c r="AV213" s="545" t="str">
        <f t="shared" si="133"/>
        <v xml:space="preserve"> </v>
      </c>
      <c r="AW213" s="195" t="str">
        <f t="shared" si="106"/>
        <v/>
      </c>
      <c r="AX213" s="165" t="str">
        <f t="shared" si="107"/>
        <v/>
      </c>
      <c r="AY213" s="192" t="str">
        <f t="shared" si="108"/>
        <v/>
      </c>
      <c r="AZ213" s="183" t="str">
        <f t="shared" si="109"/>
        <v/>
      </c>
      <c r="BA213" s="173" t="str">
        <f t="shared" si="110"/>
        <v/>
      </c>
      <c r="BB213" s="174" t="str">
        <f t="shared" si="111"/>
        <v/>
      </c>
      <c r="BC213" s="186" t="str">
        <f t="shared" si="134"/>
        <v/>
      </c>
      <c r="BD213" s="174" t="str">
        <f t="shared" si="112"/>
        <v/>
      </c>
      <c r="BE213" s="200" t="str">
        <f t="shared" si="113"/>
        <v/>
      </c>
      <c r="BF213" s="174" t="str">
        <f t="shared" si="114"/>
        <v/>
      </c>
      <c r="BG213" s="186" t="str">
        <f t="shared" si="115"/>
        <v/>
      </c>
      <c r="BH213" s="175" t="str">
        <f t="shared" si="116"/>
        <v/>
      </c>
      <c r="BI213" s="560"/>
      <c r="BQ213" s="57" t="s">
        <v>1786</v>
      </c>
      <c r="BV213" s="57" t="s">
        <v>1787</v>
      </c>
      <c r="BW213" s="57"/>
      <c r="BY213" s="57" t="s">
        <v>1788</v>
      </c>
      <c r="CA213" s="57" t="s">
        <v>1789</v>
      </c>
      <c r="CC213" s="57" t="s">
        <v>1790</v>
      </c>
    </row>
    <row r="214" spans="1:182" ht="18.75" x14ac:dyDescent="0.3">
      <c r="A214" s="220"/>
      <c r="B214" s="221"/>
      <c r="C214" s="213">
        <v>207</v>
      </c>
      <c r="D214" s="204"/>
      <c r="E214" s="16"/>
      <c r="F214" s="17"/>
      <c r="G214" s="134"/>
      <c r="H214" s="135"/>
      <c r="I214" s="141"/>
      <c r="J214" s="25"/>
      <c r="K214" s="145"/>
      <c r="L214" s="28"/>
      <c r="M214" s="394"/>
      <c r="N214" s="158" t="str">
        <f t="shared" si="117"/>
        <v/>
      </c>
      <c r="O214" s="27"/>
      <c r="P214" s="27"/>
      <c r="Q214" s="27"/>
      <c r="R214" s="27"/>
      <c r="S214" s="27"/>
      <c r="T214" s="28"/>
      <c r="U214" s="29"/>
      <c r="V214" s="32"/>
      <c r="W214" s="317"/>
      <c r="X214" s="318"/>
      <c r="Y214" s="160">
        <f t="shared" si="103"/>
        <v>0</v>
      </c>
      <c r="Z214" s="159">
        <f t="shared" si="118"/>
        <v>0</v>
      </c>
      <c r="AA214" s="326"/>
      <c r="AB214" s="399">
        <f t="shared" si="127"/>
        <v>0</v>
      </c>
      <c r="AC214" s="370"/>
      <c r="AD214" s="225" t="str">
        <f t="shared" si="104"/>
        <v/>
      </c>
      <c r="AE214" s="367">
        <f t="shared" si="119"/>
        <v>0</v>
      </c>
      <c r="AF214" s="338"/>
      <c r="AG214" s="337"/>
      <c r="AH214" s="335"/>
      <c r="AI214" s="161">
        <f t="shared" si="120"/>
        <v>0</v>
      </c>
      <c r="AJ214" s="162">
        <f t="shared" si="105"/>
        <v>0</v>
      </c>
      <c r="AK214" s="163">
        <f t="shared" si="121"/>
        <v>0</v>
      </c>
      <c r="AL214" s="164">
        <f t="shared" si="122"/>
        <v>0</v>
      </c>
      <c r="AM214" s="164">
        <f t="shared" si="123"/>
        <v>0</v>
      </c>
      <c r="AN214" s="164">
        <f t="shared" si="124"/>
        <v>0</v>
      </c>
      <c r="AO214" s="164">
        <f t="shared" si="125"/>
        <v>0</v>
      </c>
      <c r="AP214" s="541" t="str">
        <f t="shared" si="128"/>
        <v xml:space="preserve"> </v>
      </c>
      <c r="AQ214" s="544" t="str">
        <f t="shared" si="126"/>
        <v xml:space="preserve"> </v>
      </c>
      <c r="AR214" s="544" t="str">
        <f t="shared" si="129"/>
        <v xml:space="preserve"> </v>
      </c>
      <c r="AS214" s="544" t="str">
        <f t="shared" si="130"/>
        <v xml:space="preserve"> </v>
      </c>
      <c r="AT214" s="544" t="str">
        <f t="shared" si="131"/>
        <v xml:space="preserve"> </v>
      </c>
      <c r="AU214" s="544" t="str">
        <f t="shared" si="132"/>
        <v xml:space="preserve"> </v>
      </c>
      <c r="AV214" s="545" t="str">
        <f t="shared" si="133"/>
        <v xml:space="preserve"> </v>
      </c>
      <c r="AW214" s="195" t="str">
        <f t="shared" si="106"/>
        <v/>
      </c>
      <c r="AX214" s="165" t="str">
        <f t="shared" si="107"/>
        <v/>
      </c>
      <c r="AY214" s="192" t="str">
        <f t="shared" si="108"/>
        <v/>
      </c>
      <c r="AZ214" s="183" t="str">
        <f t="shared" si="109"/>
        <v/>
      </c>
      <c r="BA214" s="173" t="str">
        <f t="shared" si="110"/>
        <v/>
      </c>
      <c r="BB214" s="174" t="str">
        <f t="shared" si="111"/>
        <v/>
      </c>
      <c r="BC214" s="186" t="str">
        <f t="shared" si="134"/>
        <v/>
      </c>
      <c r="BD214" s="174" t="str">
        <f t="shared" si="112"/>
        <v/>
      </c>
      <c r="BE214" s="200" t="str">
        <f t="shared" si="113"/>
        <v/>
      </c>
      <c r="BF214" s="174" t="str">
        <f t="shared" si="114"/>
        <v/>
      </c>
      <c r="BG214" s="186" t="str">
        <f t="shared" si="115"/>
        <v/>
      </c>
      <c r="BH214" s="175" t="str">
        <f t="shared" si="116"/>
        <v/>
      </c>
      <c r="BI214" s="560"/>
      <c r="BQ214" s="57" t="s">
        <v>1363</v>
      </c>
      <c r="BV214" s="57" t="s">
        <v>1791</v>
      </c>
      <c r="BW214" s="57"/>
      <c r="BY214" s="57" t="s">
        <v>1733</v>
      </c>
      <c r="CA214" s="57" t="s">
        <v>1792</v>
      </c>
      <c r="CC214" s="57" t="s">
        <v>1793</v>
      </c>
    </row>
    <row r="215" spans="1:182" ht="18.75" x14ac:dyDescent="0.3">
      <c r="A215" s="220"/>
      <c r="B215" s="221"/>
      <c r="C215" s="213">
        <v>208</v>
      </c>
      <c r="D215" s="206"/>
      <c r="E215" s="18"/>
      <c r="F215" s="17"/>
      <c r="G215" s="134"/>
      <c r="H215" s="135"/>
      <c r="I215" s="141"/>
      <c r="J215" s="25"/>
      <c r="K215" s="145"/>
      <c r="L215" s="28"/>
      <c r="M215" s="394"/>
      <c r="N215" s="158" t="str">
        <f t="shared" si="117"/>
        <v/>
      </c>
      <c r="O215" s="27"/>
      <c r="P215" s="27"/>
      <c r="Q215" s="27"/>
      <c r="R215" s="27"/>
      <c r="S215" s="27"/>
      <c r="T215" s="28"/>
      <c r="U215" s="29"/>
      <c r="V215" s="32"/>
      <c r="W215" s="317"/>
      <c r="X215" s="318"/>
      <c r="Y215" s="160">
        <f t="shared" si="103"/>
        <v>0</v>
      </c>
      <c r="Z215" s="159">
        <f t="shared" si="118"/>
        <v>0</v>
      </c>
      <c r="AA215" s="326"/>
      <c r="AB215" s="399">
        <f t="shared" si="127"/>
        <v>0</v>
      </c>
      <c r="AC215" s="370"/>
      <c r="AD215" s="225" t="str">
        <f t="shared" si="104"/>
        <v/>
      </c>
      <c r="AE215" s="367">
        <f t="shared" si="119"/>
        <v>0</v>
      </c>
      <c r="AF215" s="338"/>
      <c r="AG215" s="337"/>
      <c r="AH215" s="335"/>
      <c r="AI215" s="161">
        <f t="shared" si="120"/>
        <v>0</v>
      </c>
      <c r="AJ215" s="162">
        <f t="shared" si="105"/>
        <v>0</v>
      </c>
      <c r="AK215" s="163">
        <f t="shared" si="121"/>
        <v>0</v>
      </c>
      <c r="AL215" s="164">
        <f t="shared" si="122"/>
        <v>0</v>
      </c>
      <c r="AM215" s="164">
        <f t="shared" si="123"/>
        <v>0</v>
      </c>
      <c r="AN215" s="164">
        <f t="shared" si="124"/>
        <v>0</v>
      </c>
      <c r="AO215" s="164">
        <f t="shared" si="125"/>
        <v>0</v>
      </c>
      <c r="AP215" s="541" t="str">
        <f t="shared" si="128"/>
        <v xml:space="preserve"> </v>
      </c>
      <c r="AQ215" s="544" t="str">
        <f t="shared" si="126"/>
        <v xml:space="preserve"> </v>
      </c>
      <c r="AR215" s="544" t="str">
        <f t="shared" si="129"/>
        <v xml:space="preserve"> </v>
      </c>
      <c r="AS215" s="544" t="str">
        <f t="shared" si="130"/>
        <v xml:space="preserve"> </v>
      </c>
      <c r="AT215" s="544" t="str">
        <f t="shared" si="131"/>
        <v xml:space="preserve"> </v>
      </c>
      <c r="AU215" s="544" t="str">
        <f t="shared" si="132"/>
        <v xml:space="preserve"> </v>
      </c>
      <c r="AV215" s="545" t="str">
        <f t="shared" si="133"/>
        <v xml:space="preserve"> </v>
      </c>
      <c r="AW215" s="195" t="str">
        <f t="shared" si="106"/>
        <v/>
      </c>
      <c r="AX215" s="165" t="str">
        <f t="shared" si="107"/>
        <v/>
      </c>
      <c r="AY215" s="192" t="str">
        <f t="shared" si="108"/>
        <v/>
      </c>
      <c r="AZ215" s="183" t="str">
        <f t="shared" si="109"/>
        <v/>
      </c>
      <c r="BA215" s="173" t="str">
        <f t="shared" si="110"/>
        <v/>
      </c>
      <c r="BB215" s="174" t="str">
        <f t="shared" si="111"/>
        <v/>
      </c>
      <c r="BC215" s="186" t="str">
        <f t="shared" si="134"/>
        <v/>
      </c>
      <c r="BD215" s="174" t="str">
        <f t="shared" si="112"/>
        <v/>
      </c>
      <c r="BE215" s="200" t="str">
        <f t="shared" si="113"/>
        <v/>
      </c>
      <c r="BF215" s="174" t="str">
        <f t="shared" si="114"/>
        <v/>
      </c>
      <c r="BG215" s="186" t="str">
        <f t="shared" si="115"/>
        <v/>
      </c>
      <c r="BH215" s="175" t="str">
        <f t="shared" si="116"/>
        <v/>
      </c>
      <c r="BI215" s="560"/>
      <c r="BQ215" s="57" t="s">
        <v>1794</v>
      </c>
      <c r="BV215" s="57" t="s">
        <v>1795</v>
      </c>
      <c r="BW215" s="57"/>
      <c r="BY215" s="57" t="s">
        <v>1796</v>
      </c>
      <c r="CA215" s="57" t="s">
        <v>1797</v>
      </c>
      <c r="CC215" s="57" t="s">
        <v>1798</v>
      </c>
    </row>
    <row r="216" spans="1:182" ht="18.75" x14ac:dyDescent="0.3">
      <c r="A216" s="220"/>
      <c r="B216" s="221"/>
      <c r="C216" s="212">
        <v>209</v>
      </c>
      <c r="D216" s="207"/>
      <c r="E216" s="16"/>
      <c r="F216" s="17"/>
      <c r="G216" s="134"/>
      <c r="H216" s="135"/>
      <c r="I216" s="141"/>
      <c r="J216" s="25"/>
      <c r="K216" s="145"/>
      <c r="L216" s="28"/>
      <c r="M216" s="394"/>
      <c r="N216" s="158" t="str">
        <f t="shared" si="117"/>
        <v/>
      </c>
      <c r="O216" s="27"/>
      <c r="P216" s="27"/>
      <c r="Q216" s="27"/>
      <c r="R216" s="27"/>
      <c r="S216" s="27"/>
      <c r="T216" s="28"/>
      <c r="U216" s="29"/>
      <c r="V216" s="32"/>
      <c r="W216" s="317"/>
      <c r="X216" s="318"/>
      <c r="Y216" s="160">
        <f t="shared" si="103"/>
        <v>0</v>
      </c>
      <c r="Z216" s="159">
        <f t="shared" si="118"/>
        <v>0</v>
      </c>
      <c r="AA216" s="326"/>
      <c r="AB216" s="399">
        <f t="shared" si="127"/>
        <v>0</v>
      </c>
      <c r="AC216" s="370"/>
      <c r="AD216" s="225" t="str">
        <f t="shared" si="104"/>
        <v/>
      </c>
      <c r="AE216" s="367">
        <f t="shared" si="119"/>
        <v>0</v>
      </c>
      <c r="AF216" s="338"/>
      <c r="AG216" s="337"/>
      <c r="AH216" s="335"/>
      <c r="AI216" s="161">
        <f t="shared" si="120"/>
        <v>0</v>
      </c>
      <c r="AJ216" s="162">
        <f t="shared" si="105"/>
        <v>0</v>
      </c>
      <c r="AK216" s="163">
        <f t="shared" si="121"/>
        <v>0</v>
      </c>
      <c r="AL216" s="164">
        <f t="shared" si="122"/>
        <v>0</v>
      </c>
      <c r="AM216" s="164">
        <f t="shared" si="123"/>
        <v>0</v>
      </c>
      <c r="AN216" s="164">
        <f t="shared" si="124"/>
        <v>0</v>
      </c>
      <c r="AO216" s="164">
        <f t="shared" si="125"/>
        <v>0</v>
      </c>
      <c r="AP216" s="541" t="str">
        <f t="shared" si="128"/>
        <v xml:space="preserve"> </v>
      </c>
      <c r="AQ216" s="544" t="str">
        <f t="shared" si="126"/>
        <v xml:space="preserve"> </v>
      </c>
      <c r="AR216" s="544" t="str">
        <f t="shared" si="129"/>
        <v xml:space="preserve"> </v>
      </c>
      <c r="AS216" s="544" t="str">
        <f t="shared" si="130"/>
        <v xml:space="preserve"> </v>
      </c>
      <c r="AT216" s="544" t="str">
        <f t="shared" si="131"/>
        <v xml:space="preserve"> </v>
      </c>
      <c r="AU216" s="544" t="str">
        <f t="shared" si="132"/>
        <v xml:space="preserve"> </v>
      </c>
      <c r="AV216" s="545" t="str">
        <f t="shared" si="133"/>
        <v xml:space="preserve"> </v>
      </c>
      <c r="AW216" s="195" t="str">
        <f t="shared" si="106"/>
        <v/>
      </c>
      <c r="AX216" s="165" t="str">
        <f t="shared" si="107"/>
        <v/>
      </c>
      <c r="AY216" s="192" t="str">
        <f t="shared" si="108"/>
        <v/>
      </c>
      <c r="AZ216" s="183" t="str">
        <f t="shared" si="109"/>
        <v/>
      </c>
      <c r="BA216" s="173" t="str">
        <f t="shared" si="110"/>
        <v/>
      </c>
      <c r="BB216" s="174" t="str">
        <f t="shared" si="111"/>
        <v/>
      </c>
      <c r="BC216" s="186" t="str">
        <f t="shared" si="134"/>
        <v/>
      </c>
      <c r="BD216" s="174" t="str">
        <f t="shared" si="112"/>
        <v/>
      </c>
      <c r="BE216" s="200" t="str">
        <f t="shared" si="113"/>
        <v/>
      </c>
      <c r="BF216" s="174" t="str">
        <f t="shared" si="114"/>
        <v/>
      </c>
      <c r="BG216" s="186" t="str">
        <f t="shared" si="115"/>
        <v/>
      </c>
      <c r="BH216" s="175" t="str">
        <f t="shared" si="116"/>
        <v/>
      </c>
      <c r="BI216" s="560"/>
      <c r="BQ216" s="57" t="s">
        <v>1799</v>
      </c>
      <c r="BV216" s="57" t="s">
        <v>1800</v>
      </c>
      <c r="BW216" s="57"/>
      <c r="BY216" s="57" t="s">
        <v>1801</v>
      </c>
      <c r="CA216" s="57" t="s">
        <v>1802</v>
      </c>
      <c r="CC216" s="57" t="s">
        <v>1803</v>
      </c>
    </row>
    <row r="217" spans="1:182" ht="18.75" x14ac:dyDescent="0.3">
      <c r="A217" s="220"/>
      <c r="B217" s="221"/>
      <c r="C217" s="213">
        <v>210</v>
      </c>
      <c r="D217" s="204"/>
      <c r="E217" s="16"/>
      <c r="F217" s="17"/>
      <c r="G217" s="134"/>
      <c r="H217" s="137"/>
      <c r="I217" s="143"/>
      <c r="J217" s="80"/>
      <c r="K217" s="147"/>
      <c r="L217" s="30"/>
      <c r="M217" s="394"/>
      <c r="N217" s="158" t="str">
        <f t="shared" si="117"/>
        <v/>
      </c>
      <c r="O217" s="27"/>
      <c r="P217" s="27"/>
      <c r="Q217" s="27"/>
      <c r="R217" s="27"/>
      <c r="S217" s="27"/>
      <c r="T217" s="28"/>
      <c r="U217" s="29"/>
      <c r="V217" s="32"/>
      <c r="W217" s="317"/>
      <c r="X217" s="318"/>
      <c r="Y217" s="160">
        <f t="shared" si="103"/>
        <v>0</v>
      </c>
      <c r="Z217" s="159">
        <f t="shared" si="118"/>
        <v>0</v>
      </c>
      <c r="AA217" s="326"/>
      <c r="AB217" s="399">
        <f t="shared" si="127"/>
        <v>0</v>
      </c>
      <c r="AC217" s="370"/>
      <c r="AD217" s="225" t="str">
        <f t="shared" si="104"/>
        <v/>
      </c>
      <c r="AE217" s="367">
        <f t="shared" si="119"/>
        <v>0</v>
      </c>
      <c r="AF217" s="338"/>
      <c r="AG217" s="337"/>
      <c r="AH217" s="335"/>
      <c r="AI217" s="161">
        <f t="shared" si="120"/>
        <v>0</v>
      </c>
      <c r="AJ217" s="162">
        <f t="shared" si="105"/>
        <v>0</v>
      </c>
      <c r="AK217" s="163">
        <f t="shared" si="121"/>
        <v>0</v>
      </c>
      <c r="AL217" s="164">
        <f t="shared" si="122"/>
        <v>0</v>
      </c>
      <c r="AM217" s="164">
        <f t="shared" si="123"/>
        <v>0</v>
      </c>
      <c r="AN217" s="164">
        <f t="shared" si="124"/>
        <v>0</v>
      </c>
      <c r="AO217" s="164">
        <f t="shared" si="125"/>
        <v>0</v>
      </c>
      <c r="AP217" s="541" t="str">
        <f t="shared" si="128"/>
        <v xml:space="preserve"> </v>
      </c>
      <c r="AQ217" s="544" t="str">
        <f t="shared" si="126"/>
        <v xml:space="preserve"> </v>
      </c>
      <c r="AR217" s="544" t="str">
        <f t="shared" si="129"/>
        <v xml:space="preserve"> </v>
      </c>
      <c r="AS217" s="544" t="str">
        <f t="shared" si="130"/>
        <v xml:space="preserve"> </v>
      </c>
      <c r="AT217" s="544" t="str">
        <f t="shared" si="131"/>
        <v xml:space="preserve"> </v>
      </c>
      <c r="AU217" s="544" t="str">
        <f t="shared" si="132"/>
        <v xml:space="preserve"> </v>
      </c>
      <c r="AV217" s="545" t="str">
        <f t="shared" si="133"/>
        <v xml:space="preserve"> </v>
      </c>
      <c r="AW217" s="195" t="str">
        <f t="shared" si="106"/>
        <v/>
      </c>
      <c r="AX217" s="165" t="str">
        <f t="shared" si="107"/>
        <v/>
      </c>
      <c r="AY217" s="192" t="str">
        <f t="shared" si="108"/>
        <v/>
      </c>
      <c r="AZ217" s="183" t="str">
        <f t="shared" si="109"/>
        <v/>
      </c>
      <c r="BA217" s="173" t="str">
        <f t="shared" si="110"/>
        <v/>
      </c>
      <c r="BB217" s="174" t="str">
        <f t="shared" si="111"/>
        <v/>
      </c>
      <c r="BC217" s="186" t="str">
        <f t="shared" si="134"/>
        <v/>
      </c>
      <c r="BD217" s="174" t="str">
        <f t="shared" si="112"/>
        <v/>
      </c>
      <c r="BE217" s="200" t="str">
        <f t="shared" si="113"/>
        <v/>
      </c>
      <c r="BF217" s="174" t="str">
        <f t="shared" si="114"/>
        <v/>
      </c>
      <c r="BG217" s="186" t="str">
        <f t="shared" si="115"/>
        <v/>
      </c>
      <c r="BH217" s="175" t="str">
        <f t="shared" si="116"/>
        <v/>
      </c>
      <c r="BI217" s="560"/>
      <c r="BQ217" s="57" t="s">
        <v>1804</v>
      </c>
      <c r="BV217" s="57" t="s">
        <v>1805</v>
      </c>
      <c r="BW217" s="57"/>
      <c r="BY217" s="57" t="s">
        <v>1806</v>
      </c>
      <c r="CA217" s="57" t="s">
        <v>1807</v>
      </c>
      <c r="CC217" s="57" t="s">
        <v>1808</v>
      </c>
    </row>
    <row r="218" spans="1:182" ht="18.75" x14ac:dyDescent="0.3">
      <c r="A218" s="220"/>
      <c r="B218" s="221"/>
      <c r="C218" s="212">
        <v>211</v>
      </c>
      <c r="D218" s="204"/>
      <c r="E218" s="16"/>
      <c r="F218" s="17"/>
      <c r="G218" s="134"/>
      <c r="H218" s="135"/>
      <c r="I218" s="141"/>
      <c r="J218" s="25"/>
      <c r="K218" s="145"/>
      <c r="L218" s="28"/>
      <c r="M218" s="394"/>
      <c r="N218" s="158" t="str">
        <f t="shared" si="117"/>
        <v/>
      </c>
      <c r="O218" s="27"/>
      <c r="P218" s="27"/>
      <c r="Q218" s="27"/>
      <c r="R218" s="27"/>
      <c r="S218" s="27"/>
      <c r="T218" s="28"/>
      <c r="U218" s="29"/>
      <c r="V218" s="32"/>
      <c r="W218" s="317"/>
      <c r="X218" s="318"/>
      <c r="Y218" s="160">
        <f t="shared" si="103"/>
        <v>0</v>
      </c>
      <c r="Z218" s="159">
        <f t="shared" si="118"/>
        <v>0</v>
      </c>
      <c r="AA218" s="326"/>
      <c r="AB218" s="399">
        <f t="shared" si="127"/>
        <v>0</v>
      </c>
      <c r="AC218" s="370"/>
      <c r="AD218" s="225" t="str">
        <f t="shared" si="104"/>
        <v/>
      </c>
      <c r="AE218" s="367">
        <f t="shared" si="119"/>
        <v>0</v>
      </c>
      <c r="AF218" s="338"/>
      <c r="AG218" s="337"/>
      <c r="AH218" s="335"/>
      <c r="AI218" s="161">
        <f t="shared" si="120"/>
        <v>0</v>
      </c>
      <c r="AJ218" s="162">
        <f t="shared" si="105"/>
        <v>0</v>
      </c>
      <c r="AK218" s="163">
        <f t="shared" si="121"/>
        <v>0</v>
      </c>
      <c r="AL218" s="164">
        <f t="shared" si="122"/>
        <v>0</v>
      </c>
      <c r="AM218" s="164">
        <f t="shared" si="123"/>
        <v>0</v>
      </c>
      <c r="AN218" s="164">
        <f t="shared" si="124"/>
        <v>0</v>
      </c>
      <c r="AO218" s="164">
        <f t="shared" si="125"/>
        <v>0</v>
      </c>
      <c r="AP218" s="541" t="str">
        <f t="shared" si="128"/>
        <v xml:space="preserve"> </v>
      </c>
      <c r="AQ218" s="544" t="str">
        <f t="shared" si="126"/>
        <v xml:space="preserve"> </v>
      </c>
      <c r="AR218" s="544" t="str">
        <f t="shared" si="129"/>
        <v xml:space="preserve"> </v>
      </c>
      <c r="AS218" s="544" t="str">
        <f t="shared" si="130"/>
        <v xml:space="preserve"> </v>
      </c>
      <c r="AT218" s="544" t="str">
        <f t="shared" si="131"/>
        <v xml:space="preserve"> </v>
      </c>
      <c r="AU218" s="544" t="str">
        <f t="shared" si="132"/>
        <v xml:space="preserve"> </v>
      </c>
      <c r="AV218" s="545" t="str">
        <f t="shared" si="133"/>
        <v xml:space="preserve"> </v>
      </c>
      <c r="AW218" s="195" t="str">
        <f t="shared" si="106"/>
        <v/>
      </c>
      <c r="AX218" s="165" t="str">
        <f t="shared" si="107"/>
        <v/>
      </c>
      <c r="AY218" s="192" t="str">
        <f t="shared" si="108"/>
        <v/>
      </c>
      <c r="AZ218" s="183" t="str">
        <f t="shared" si="109"/>
        <v/>
      </c>
      <c r="BA218" s="173" t="str">
        <f t="shared" si="110"/>
        <v/>
      </c>
      <c r="BB218" s="174" t="str">
        <f t="shared" si="111"/>
        <v/>
      </c>
      <c r="BC218" s="186" t="str">
        <f t="shared" si="134"/>
        <v/>
      </c>
      <c r="BD218" s="174" t="str">
        <f t="shared" si="112"/>
        <v/>
      </c>
      <c r="BE218" s="200" t="str">
        <f t="shared" si="113"/>
        <v/>
      </c>
      <c r="BF218" s="174" t="str">
        <f t="shared" si="114"/>
        <v/>
      </c>
      <c r="BG218" s="186" t="str">
        <f t="shared" si="115"/>
        <v/>
      </c>
      <c r="BH218" s="175" t="str">
        <f t="shared" si="116"/>
        <v/>
      </c>
      <c r="BI218" s="560"/>
      <c r="BQ218" s="57" t="s">
        <v>1809</v>
      </c>
      <c r="BV218" s="57" t="s">
        <v>1810</v>
      </c>
      <c r="BW218" s="57"/>
      <c r="BY218" s="57" t="s">
        <v>1723</v>
      </c>
      <c r="CA218" s="57" t="s">
        <v>1811</v>
      </c>
      <c r="CC218" s="57" t="s">
        <v>1812</v>
      </c>
    </row>
    <row r="219" spans="1:182" ht="18.75" x14ac:dyDescent="0.3">
      <c r="A219" s="220"/>
      <c r="B219" s="221"/>
      <c r="C219" s="213">
        <v>212</v>
      </c>
      <c r="D219" s="206"/>
      <c r="E219" s="18"/>
      <c r="F219" s="17"/>
      <c r="G219" s="134"/>
      <c r="H219" s="135"/>
      <c r="I219" s="141"/>
      <c r="J219" s="25"/>
      <c r="K219" s="145"/>
      <c r="L219" s="28"/>
      <c r="M219" s="394"/>
      <c r="N219" s="158" t="str">
        <f t="shared" si="117"/>
        <v/>
      </c>
      <c r="O219" s="27"/>
      <c r="P219" s="27"/>
      <c r="Q219" s="27"/>
      <c r="R219" s="27"/>
      <c r="S219" s="27"/>
      <c r="T219" s="28"/>
      <c r="U219" s="29"/>
      <c r="V219" s="32"/>
      <c r="W219" s="317"/>
      <c r="X219" s="318"/>
      <c r="Y219" s="160">
        <f t="shared" si="103"/>
        <v>0</v>
      </c>
      <c r="Z219" s="159">
        <f t="shared" si="118"/>
        <v>0</v>
      </c>
      <c r="AA219" s="326"/>
      <c r="AB219" s="399">
        <f t="shared" si="127"/>
        <v>0</v>
      </c>
      <c r="AC219" s="370"/>
      <c r="AD219" s="225" t="str">
        <f t="shared" si="104"/>
        <v/>
      </c>
      <c r="AE219" s="367">
        <f t="shared" si="119"/>
        <v>0</v>
      </c>
      <c r="AF219" s="338"/>
      <c r="AG219" s="337"/>
      <c r="AH219" s="335"/>
      <c r="AI219" s="161">
        <f t="shared" si="120"/>
        <v>0</v>
      </c>
      <c r="AJ219" s="162">
        <f t="shared" si="105"/>
        <v>0</v>
      </c>
      <c r="AK219" s="163">
        <f t="shared" si="121"/>
        <v>0</v>
      </c>
      <c r="AL219" s="164">
        <f t="shared" si="122"/>
        <v>0</v>
      </c>
      <c r="AM219" s="164">
        <f t="shared" si="123"/>
        <v>0</v>
      </c>
      <c r="AN219" s="164">
        <f t="shared" si="124"/>
        <v>0</v>
      </c>
      <c r="AO219" s="164">
        <f t="shared" si="125"/>
        <v>0</v>
      </c>
      <c r="AP219" s="541" t="str">
        <f t="shared" si="128"/>
        <v xml:space="preserve"> </v>
      </c>
      <c r="AQ219" s="544" t="str">
        <f t="shared" si="126"/>
        <v xml:space="preserve"> </v>
      </c>
      <c r="AR219" s="544" t="str">
        <f t="shared" si="129"/>
        <v xml:space="preserve"> </v>
      </c>
      <c r="AS219" s="544" t="str">
        <f t="shared" si="130"/>
        <v xml:space="preserve"> </v>
      </c>
      <c r="AT219" s="544" t="str">
        <f t="shared" si="131"/>
        <v xml:space="preserve"> </v>
      </c>
      <c r="AU219" s="544" t="str">
        <f t="shared" si="132"/>
        <v xml:space="preserve"> </v>
      </c>
      <c r="AV219" s="545" t="str">
        <f t="shared" si="133"/>
        <v xml:space="preserve"> </v>
      </c>
      <c r="AW219" s="195" t="str">
        <f t="shared" si="106"/>
        <v/>
      </c>
      <c r="AX219" s="165" t="str">
        <f t="shared" si="107"/>
        <v/>
      </c>
      <c r="AY219" s="192" t="str">
        <f t="shared" si="108"/>
        <v/>
      </c>
      <c r="AZ219" s="183" t="str">
        <f t="shared" si="109"/>
        <v/>
      </c>
      <c r="BA219" s="173" t="str">
        <f t="shared" si="110"/>
        <v/>
      </c>
      <c r="BB219" s="174" t="str">
        <f t="shared" si="111"/>
        <v/>
      </c>
      <c r="BC219" s="186" t="str">
        <f t="shared" si="134"/>
        <v/>
      </c>
      <c r="BD219" s="174" t="str">
        <f t="shared" si="112"/>
        <v/>
      </c>
      <c r="BE219" s="200" t="str">
        <f t="shared" si="113"/>
        <v/>
      </c>
      <c r="BF219" s="174" t="str">
        <f t="shared" si="114"/>
        <v/>
      </c>
      <c r="BG219" s="186" t="str">
        <f t="shared" si="115"/>
        <v/>
      </c>
      <c r="BH219" s="175" t="str">
        <f t="shared" si="116"/>
        <v/>
      </c>
      <c r="BI219" s="560"/>
      <c r="BQ219" s="57" t="s">
        <v>1813</v>
      </c>
      <c r="BV219" s="57" t="s">
        <v>1814</v>
      </c>
      <c r="BW219" s="57"/>
      <c r="BY219" s="57" t="s">
        <v>1815</v>
      </c>
      <c r="CA219" s="57" t="s">
        <v>1816</v>
      </c>
      <c r="CC219" s="57" t="s">
        <v>1817</v>
      </c>
    </row>
    <row r="220" spans="1:182" ht="18.75" x14ac:dyDescent="0.3">
      <c r="A220" s="220"/>
      <c r="B220" s="221"/>
      <c r="C220" s="213">
        <v>213</v>
      </c>
      <c r="D220" s="204"/>
      <c r="E220" s="16"/>
      <c r="F220" s="17"/>
      <c r="G220" s="134"/>
      <c r="H220" s="135"/>
      <c r="I220" s="141"/>
      <c r="J220" s="25"/>
      <c r="K220" s="145"/>
      <c r="L220" s="28"/>
      <c r="M220" s="394"/>
      <c r="N220" s="158" t="str">
        <f t="shared" si="117"/>
        <v/>
      </c>
      <c r="O220" s="27"/>
      <c r="P220" s="27"/>
      <c r="Q220" s="27"/>
      <c r="R220" s="27"/>
      <c r="S220" s="27"/>
      <c r="T220" s="28"/>
      <c r="U220" s="29"/>
      <c r="V220" s="32"/>
      <c r="W220" s="317"/>
      <c r="X220" s="318"/>
      <c r="Y220" s="160">
        <f t="shared" si="103"/>
        <v>0</v>
      </c>
      <c r="Z220" s="159">
        <f t="shared" si="118"/>
        <v>0</v>
      </c>
      <c r="AA220" s="326"/>
      <c r="AB220" s="399">
        <f t="shared" si="127"/>
        <v>0</v>
      </c>
      <c r="AC220" s="370"/>
      <c r="AD220" s="225" t="str">
        <f t="shared" si="104"/>
        <v/>
      </c>
      <c r="AE220" s="367">
        <f t="shared" si="119"/>
        <v>0</v>
      </c>
      <c r="AF220" s="338"/>
      <c r="AG220" s="337"/>
      <c r="AH220" s="335"/>
      <c r="AI220" s="161">
        <f t="shared" si="120"/>
        <v>0</v>
      </c>
      <c r="AJ220" s="162">
        <f t="shared" si="105"/>
        <v>0</v>
      </c>
      <c r="AK220" s="163">
        <f t="shared" si="121"/>
        <v>0</v>
      </c>
      <c r="AL220" s="164">
        <f t="shared" si="122"/>
        <v>0</v>
      </c>
      <c r="AM220" s="164">
        <f t="shared" si="123"/>
        <v>0</v>
      </c>
      <c r="AN220" s="164">
        <f t="shared" si="124"/>
        <v>0</v>
      </c>
      <c r="AO220" s="164">
        <f t="shared" si="125"/>
        <v>0</v>
      </c>
      <c r="AP220" s="541" t="str">
        <f t="shared" si="128"/>
        <v xml:space="preserve"> </v>
      </c>
      <c r="AQ220" s="544" t="str">
        <f t="shared" si="126"/>
        <v xml:space="preserve"> </v>
      </c>
      <c r="AR220" s="544" t="str">
        <f t="shared" si="129"/>
        <v xml:space="preserve"> </v>
      </c>
      <c r="AS220" s="544" t="str">
        <f t="shared" si="130"/>
        <v xml:space="preserve"> </v>
      </c>
      <c r="AT220" s="544" t="str">
        <f t="shared" si="131"/>
        <v xml:space="preserve"> </v>
      </c>
      <c r="AU220" s="544" t="str">
        <f t="shared" si="132"/>
        <v xml:space="preserve"> </v>
      </c>
      <c r="AV220" s="545" t="str">
        <f t="shared" si="133"/>
        <v xml:space="preserve"> </v>
      </c>
      <c r="AW220" s="195" t="str">
        <f t="shared" si="106"/>
        <v/>
      </c>
      <c r="AX220" s="165" t="str">
        <f t="shared" si="107"/>
        <v/>
      </c>
      <c r="AY220" s="192" t="str">
        <f t="shared" si="108"/>
        <v/>
      </c>
      <c r="AZ220" s="183" t="str">
        <f t="shared" si="109"/>
        <v/>
      </c>
      <c r="BA220" s="173" t="str">
        <f t="shared" si="110"/>
        <v/>
      </c>
      <c r="BB220" s="174" t="str">
        <f t="shared" si="111"/>
        <v/>
      </c>
      <c r="BC220" s="186" t="str">
        <f t="shared" si="134"/>
        <v/>
      </c>
      <c r="BD220" s="174" t="str">
        <f t="shared" si="112"/>
        <v/>
      </c>
      <c r="BE220" s="200" t="str">
        <f t="shared" si="113"/>
        <v/>
      </c>
      <c r="BF220" s="174" t="str">
        <f t="shared" si="114"/>
        <v/>
      </c>
      <c r="BG220" s="186" t="str">
        <f t="shared" si="115"/>
        <v/>
      </c>
      <c r="BH220" s="175" t="str">
        <f t="shared" si="116"/>
        <v/>
      </c>
      <c r="BI220" s="560"/>
      <c r="BQ220" s="57" t="s">
        <v>1363</v>
      </c>
      <c r="BV220" s="57" t="s">
        <v>1818</v>
      </c>
      <c r="BW220" s="57"/>
      <c r="BY220" s="57" t="s">
        <v>1819</v>
      </c>
      <c r="CA220" s="57" t="s">
        <v>1820</v>
      </c>
      <c r="CC220" s="57" t="s">
        <v>1793</v>
      </c>
    </row>
    <row r="221" spans="1:182" ht="18.75" x14ac:dyDescent="0.3">
      <c r="A221" s="220"/>
      <c r="B221" s="221"/>
      <c r="C221" s="212">
        <v>214</v>
      </c>
      <c r="D221" s="204"/>
      <c r="E221" s="16"/>
      <c r="F221" s="17"/>
      <c r="G221" s="134"/>
      <c r="H221" s="135"/>
      <c r="I221" s="141"/>
      <c r="J221" s="25"/>
      <c r="K221" s="145"/>
      <c r="L221" s="28"/>
      <c r="M221" s="394"/>
      <c r="N221" s="158" t="str">
        <f t="shared" si="117"/>
        <v/>
      </c>
      <c r="O221" s="27"/>
      <c r="P221" s="27"/>
      <c r="Q221" s="27"/>
      <c r="R221" s="27"/>
      <c r="S221" s="27"/>
      <c r="T221" s="28"/>
      <c r="U221" s="29"/>
      <c r="V221" s="32"/>
      <c r="W221" s="317"/>
      <c r="X221" s="318"/>
      <c r="Y221" s="160">
        <f t="shared" si="103"/>
        <v>0</v>
      </c>
      <c r="Z221" s="159">
        <f t="shared" si="118"/>
        <v>0</v>
      </c>
      <c r="AA221" s="326"/>
      <c r="AB221" s="399">
        <f t="shared" si="127"/>
        <v>0</v>
      </c>
      <c r="AC221" s="370"/>
      <c r="AD221" s="225" t="str">
        <f t="shared" si="104"/>
        <v/>
      </c>
      <c r="AE221" s="367">
        <f t="shared" si="119"/>
        <v>0</v>
      </c>
      <c r="AF221" s="338"/>
      <c r="AG221" s="337"/>
      <c r="AH221" s="335"/>
      <c r="AI221" s="161">
        <f t="shared" si="120"/>
        <v>0</v>
      </c>
      <c r="AJ221" s="162">
        <f t="shared" si="105"/>
        <v>0</v>
      </c>
      <c r="AK221" s="163">
        <f t="shared" si="121"/>
        <v>0</v>
      </c>
      <c r="AL221" s="164">
        <f t="shared" si="122"/>
        <v>0</v>
      </c>
      <c r="AM221" s="164">
        <f t="shared" si="123"/>
        <v>0</v>
      </c>
      <c r="AN221" s="164">
        <f t="shared" si="124"/>
        <v>0</v>
      </c>
      <c r="AO221" s="164">
        <f t="shared" si="125"/>
        <v>0</v>
      </c>
      <c r="AP221" s="541" t="str">
        <f t="shared" si="128"/>
        <v xml:space="preserve"> </v>
      </c>
      <c r="AQ221" s="544" t="str">
        <f t="shared" si="126"/>
        <v xml:space="preserve"> </v>
      </c>
      <c r="AR221" s="544" t="str">
        <f t="shared" si="129"/>
        <v xml:space="preserve"> </v>
      </c>
      <c r="AS221" s="544" t="str">
        <f t="shared" si="130"/>
        <v xml:space="preserve"> </v>
      </c>
      <c r="AT221" s="544" t="str">
        <f t="shared" si="131"/>
        <v xml:space="preserve"> </v>
      </c>
      <c r="AU221" s="544" t="str">
        <f t="shared" si="132"/>
        <v xml:space="preserve"> </v>
      </c>
      <c r="AV221" s="545" t="str">
        <f t="shared" si="133"/>
        <v xml:space="preserve"> </v>
      </c>
      <c r="AW221" s="195" t="str">
        <f t="shared" si="106"/>
        <v/>
      </c>
      <c r="AX221" s="165" t="str">
        <f t="shared" si="107"/>
        <v/>
      </c>
      <c r="AY221" s="192" t="str">
        <f t="shared" si="108"/>
        <v/>
      </c>
      <c r="AZ221" s="183" t="str">
        <f t="shared" si="109"/>
        <v/>
      </c>
      <c r="BA221" s="173" t="str">
        <f t="shared" si="110"/>
        <v/>
      </c>
      <c r="BB221" s="174" t="str">
        <f t="shared" si="111"/>
        <v/>
      </c>
      <c r="BC221" s="186" t="str">
        <f t="shared" si="134"/>
        <v/>
      </c>
      <c r="BD221" s="174" t="str">
        <f t="shared" si="112"/>
        <v/>
      </c>
      <c r="BE221" s="200" t="str">
        <f t="shared" si="113"/>
        <v/>
      </c>
      <c r="BF221" s="174" t="str">
        <f t="shared" si="114"/>
        <v/>
      </c>
      <c r="BG221" s="186" t="str">
        <f t="shared" si="115"/>
        <v/>
      </c>
      <c r="BH221" s="175" t="str">
        <f t="shared" si="116"/>
        <v/>
      </c>
      <c r="BI221" s="560"/>
      <c r="BQ221" s="57" t="s">
        <v>1449</v>
      </c>
      <c r="BV221" s="57" t="s">
        <v>1821</v>
      </c>
      <c r="BW221" s="57"/>
      <c r="BY221" s="57" t="s">
        <v>1822</v>
      </c>
      <c r="CA221" s="57" t="s">
        <v>1823</v>
      </c>
      <c r="CC221" s="57" t="s">
        <v>1824</v>
      </c>
    </row>
    <row r="222" spans="1:182" ht="18.75" x14ac:dyDescent="0.3">
      <c r="A222" s="220"/>
      <c r="B222" s="221"/>
      <c r="C222" s="213">
        <v>215</v>
      </c>
      <c r="D222" s="204"/>
      <c r="E222" s="16"/>
      <c r="F222" s="17"/>
      <c r="G222" s="134"/>
      <c r="H222" s="135"/>
      <c r="I222" s="141"/>
      <c r="J222" s="25"/>
      <c r="K222" s="145"/>
      <c r="L222" s="28"/>
      <c r="M222" s="394"/>
      <c r="N222" s="158" t="str">
        <f t="shared" si="117"/>
        <v/>
      </c>
      <c r="O222" s="27"/>
      <c r="P222" s="27"/>
      <c r="Q222" s="27"/>
      <c r="R222" s="27"/>
      <c r="S222" s="27"/>
      <c r="T222" s="28"/>
      <c r="U222" s="29"/>
      <c r="V222" s="32"/>
      <c r="W222" s="317"/>
      <c r="X222" s="318"/>
      <c r="Y222" s="160">
        <f t="shared" si="103"/>
        <v>0</v>
      </c>
      <c r="Z222" s="159">
        <f t="shared" si="118"/>
        <v>0</v>
      </c>
      <c r="AA222" s="326"/>
      <c r="AB222" s="399">
        <f t="shared" si="127"/>
        <v>0</v>
      </c>
      <c r="AC222" s="370"/>
      <c r="AD222" s="225" t="str">
        <f t="shared" si="104"/>
        <v/>
      </c>
      <c r="AE222" s="367">
        <f t="shared" si="119"/>
        <v>0</v>
      </c>
      <c r="AF222" s="338"/>
      <c r="AG222" s="337"/>
      <c r="AH222" s="335"/>
      <c r="AI222" s="161">
        <f t="shared" si="120"/>
        <v>0</v>
      </c>
      <c r="AJ222" s="162">
        <f t="shared" si="105"/>
        <v>0</v>
      </c>
      <c r="AK222" s="163">
        <f t="shared" si="121"/>
        <v>0</v>
      </c>
      <c r="AL222" s="164">
        <f t="shared" si="122"/>
        <v>0</v>
      </c>
      <c r="AM222" s="164">
        <f t="shared" si="123"/>
        <v>0</v>
      </c>
      <c r="AN222" s="164">
        <f t="shared" si="124"/>
        <v>0</v>
      </c>
      <c r="AO222" s="164">
        <f t="shared" si="125"/>
        <v>0</v>
      </c>
      <c r="AP222" s="541" t="str">
        <f t="shared" si="128"/>
        <v xml:space="preserve"> </v>
      </c>
      <c r="AQ222" s="544" t="str">
        <f t="shared" si="126"/>
        <v xml:space="preserve"> </v>
      </c>
      <c r="AR222" s="544" t="str">
        <f t="shared" si="129"/>
        <v xml:space="preserve"> </v>
      </c>
      <c r="AS222" s="544" t="str">
        <f t="shared" si="130"/>
        <v xml:space="preserve"> </v>
      </c>
      <c r="AT222" s="544" t="str">
        <f t="shared" si="131"/>
        <v xml:space="preserve"> </v>
      </c>
      <c r="AU222" s="544" t="str">
        <f t="shared" si="132"/>
        <v xml:space="preserve"> </v>
      </c>
      <c r="AV222" s="545" t="str">
        <f t="shared" si="133"/>
        <v xml:space="preserve"> </v>
      </c>
      <c r="AW222" s="195" t="str">
        <f t="shared" si="106"/>
        <v/>
      </c>
      <c r="AX222" s="165" t="str">
        <f t="shared" si="107"/>
        <v/>
      </c>
      <c r="AY222" s="192" t="str">
        <f t="shared" si="108"/>
        <v/>
      </c>
      <c r="AZ222" s="183" t="str">
        <f t="shared" si="109"/>
        <v/>
      </c>
      <c r="BA222" s="173" t="str">
        <f t="shared" si="110"/>
        <v/>
      </c>
      <c r="BB222" s="174" t="str">
        <f t="shared" si="111"/>
        <v/>
      </c>
      <c r="BC222" s="186" t="str">
        <f t="shared" si="134"/>
        <v/>
      </c>
      <c r="BD222" s="174" t="str">
        <f t="shared" si="112"/>
        <v/>
      </c>
      <c r="BE222" s="200" t="str">
        <f t="shared" si="113"/>
        <v/>
      </c>
      <c r="BF222" s="174" t="str">
        <f t="shared" si="114"/>
        <v/>
      </c>
      <c r="BG222" s="186" t="str">
        <f t="shared" si="115"/>
        <v/>
      </c>
      <c r="BH222" s="175" t="str">
        <f t="shared" si="116"/>
        <v/>
      </c>
      <c r="BI222" s="560"/>
      <c r="BQ222" s="57" t="s">
        <v>1825</v>
      </c>
      <c r="BV222" s="57" t="s">
        <v>1826</v>
      </c>
      <c r="BW222" s="57"/>
      <c r="BY222" s="57" t="s">
        <v>1827</v>
      </c>
      <c r="CA222" s="57" t="s">
        <v>1828</v>
      </c>
      <c r="CC222" s="57" t="s">
        <v>1829</v>
      </c>
    </row>
    <row r="223" spans="1:182" ht="18.75" x14ac:dyDescent="0.3">
      <c r="A223" s="220"/>
      <c r="B223" s="221"/>
      <c r="C223" s="212">
        <v>216</v>
      </c>
      <c r="D223" s="206"/>
      <c r="E223" s="18"/>
      <c r="F223" s="17"/>
      <c r="G223" s="134"/>
      <c r="H223" s="135"/>
      <c r="I223" s="141"/>
      <c r="J223" s="25"/>
      <c r="K223" s="145"/>
      <c r="L223" s="28"/>
      <c r="M223" s="394"/>
      <c r="N223" s="158" t="str">
        <f t="shared" si="117"/>
        <v/>
      </c>
      <c r="O223" s="27"/>
      <c r="P223" s="27"/>
      <c r="Q223" s="27"/>
      <c r="R223" s="27"/>
      <c r="S223" s="27"/>
      <c r="T223" s="28"/>
      <c r="U223" s="29"/>
      <c r="V223" s="32"/>
      <c r="W223" s="317"/>
      <c r="X223" s="318"/>
      <c r="Y223" s="160">
        <f t="shared" si="103"/>
        <v>0</v>
      </c>
      <c r="Z223" s="159">
        <f t="shared" si="118"/>
        <v>0</v>
      </c>
      <c r="AA223" s="326"/>
      <c r="AB223" s="399">
        <f t="shared" si="127"/>
        <v>0</v>
      </c>
      <c r="AC223" s="370"/>
      <c r="AD223" s="225" t="str">
        <f t="shared" si="104"/>
        <v/>
      </c>
      <c r="AE223" s="367">
        <f t="shared" si="119"/>
        <v>0</v>
      </c>
      <c r="AF223" s="338"/>
      <c r="AG223" s="337"/>
      <c r="AH223" s="335"/>
      <c r="AI223" s="161">
        <f t="shared" si="120"/>
        <v>0</v>
      </c>
      <c r="AJ223" s="162">
        <f t="shared" si="105"/>
        <v>0</v>
      </c>
      <c r="AK223" s="163">
        <f t="shared" si="121"/>
        <v>0</v>
      </c>
      <c r="AL223" s="164">
        <f t="shared" si="122"/>
        <v>0</v>
      </c>
      <c r="AM223" s="164">
        <f t="shared" si="123"/>
        <v>0</v>
      </c>
      <c r="AN223" s="164">
        <f t="shared" si="124"/>
        <v>0</v>
      </c>
      <c r="AO223" s="164">
        <f t="shared" si="125"/>
        <v>0</v>
      </c>
      <c r="AP223" s="541" t="str">
        <f t="shared" si="128"/>
        <v xml:space="preserve"> </v>
      </c>
      <c r="AQ223" s="544" t="str">
        <f t="shared" si="126"/>
        <v xml:space="preserve"> </v>
      </c>
      <c r="AR223" s="544" t="str">
        <f t="shared" si="129"/>
        <v xml:space="preserve"> </v>
      </c>
      <c r="AS223" s="544" t="str">
        <f t="shared" si="130"/>
        <v xml:space="preserve"> </v>
      </c>
      <c r="AT223" s="544" t="str">
        <f t="shared" si="131"/>
        <v xml:space="preserve"> </v>
      </c>
      <c r="AU223" s="544" t="str">
        <f t="shared" si="132"/>
        <v xml:space="preserve"> </v>
      </c>
      <c r="AV223" s="545" t="str">
        <f t="shared" si="133"/>
        <v xml:space="preserve"> </v>
      </c>
      <c r="AW223" s="195" t="str">
        <f t="shared" si="106"/>
        <v/>
      </c>
      <c r="AX223" s="165" t="str">
        <f t="shared" si="107"/>
        <v/>
      </c>
      <c r="AY223" s="192" t="str">
        <f t="shared" si="108"/>
        <v/>
      </c>
      <c r="AZ223" s="183" t="str">
        <f t="shared" si="109"/>
        <v/>
      </c>
      <c r="BA223" s="173" t="str">
        <f t="shared" si="110"/>
        <v/>
      </c>
      <c r="BB223" s="174" t="str">
        <f t="shared" si="111"/>
        <v/>
      </c>
      <c r="BC223" s="186" t="str">
        <f t="shared" si="134"/>
        <v/>
      </c>
      <c r="BD223" s="174" t="str">
        <f t="shared" si="112"/>
        <v/>
      </c>
      <c r="BE223" s="200" t="str">
        <f t="shared" si="113"/>
        <v/>
      </c>
      <c r="BF223" s="174" t="str">
        <f t="shared" si="114"/>
        <v/>
      </c>
      <c r="BG223" s="186" t="str">
        <f t="shared" si="115"/>
        <v/>
      </c>
      <c r="BH223" s="175" t="str">
        <f t="shared" si="116"/>
        <v/>
      </c>
      <c r="BI223" s="560"/>
      <c r="BQ223" s="57" t="s">
        <v>1363</v>
      </c>
      <c r="BV223" s="57" t="s">
        <v>1830</v>
      </c>
      <c r="BW223" s="57"/>
      <c r="BY223" s="57" t="s">
        <v>1831</v>
      </c>
      <c r="CA223" s="57" t="s">
        <v>1832</v>
      </c>
      <c r="CC223" s="57" t="s">
        <v>1833</v>
      </c>
    </row>
    <row r="224" spans="1:182" ht="18.75" x14ac:dyDescent="0.3">
      <c r="A224" s="220"/>
      <c r="B224" s="221"/>
      <c r="C224" s="213">
        <v>217</v>
      </c>
      <c r="D224" s="204"/>
      <c r="E224" s="16"/>
      <c r="F224" s="17"/>
      <c r="G224" s="134"/>
      <c r="H224" s="135"/>
      <c r="I224" s="141"/>
      <c r="J224" s="25"/>
      <c r="K224" s="145"/>
      <c r="L224" s="28"/>
      <c r="M224" s="394"/>
      <c r="N224" s="158" t="str">
        <f t="shared" si="117"/>
        <v/>
      </c>
      <c r="O224" s="27"/>
      <c r="P224" s="27"/>
      <c r="Q224" s="27"/>
      <c r="R224" s="27"/>
      <c r="S224" s="27"/>
      <c r="T224" s="28"/>
      <c r="U224" s="29"/>
      <c r="V224" s="32"/>
      <c r="W224" s="317"/>
      <c r="X224" s="318"/>
      <c r="Y224" s="160">
        <f t="shared" si="103"/>
        <v>0</v>
      </c>
      <c r="Z224" s="159">
        <f t="shared" si="118"/>
        <v>0</v>
      </c>
      <c r="AA224" s="326"/>
      <c r="AB224" s="399">
        <f t="shared" si="127"/>
        <v>0</v>
      </c>
      <c r="AC224" s="370"/>
      <c r="AD224" s="225" t="str">
        <f t="shared" si="104"/>
        <v/>
      </c>
      <c r="AE224" s="367">
        <f t="shared" si="119"/>
        <v>0</v>
      </c>
      <c r="AF224" s="338"/>
      <c r="AG224" s="337"/>
      <c r="AH224" s="335"/>
      <c r="AI224" s="161">
        <f t="shared" si="120"/>
        <v>0</v>
      </c>
      <c r="AJ224" s="162">
        <f t="shared" si="105"/>
        <v>0</v>
      </c>
      <c r="AK224" s="163">
        <f t="shared" si="121"/>
        <v>0</v>
      </c>
      <c r="AL224" s="164">
        <f t="shared" si="122"/>
        <v>0</v>
      </c>
      <c r="AM224" s="164">
        <f t="shared" si="123"/>
        <v>0</v>
      </c>
      <c r="AN224" s="164">
        <f t="shared" si="124"/>
        <v>0</v>
      </c>
      <c r="AO224" s="164">
        <f t="shared" si="125"/>
        <v>0</v>
      </c>
      <c r="AP224" s="541" t="str">
        <f t="shared" si="128"/>
        <v xml:space="preserve"> </v>
      </c>
      <c r="AQ224" s="544" t="str">
        <f t="shared" si="126"/>
        <v xml:space="preserve"> </v>
      </c>
      <c r="AR224" s="544" t="str">
        <f t="shared" si="129"/>
        <v xml:space="preserve"> </v>
      </c>
      <c r="AS224" s="544" t="str">
        <f t="shared" si="130"/>
        <v xml:space="preserve"> </v>
      </c>
      <c r="AT224" s="544" t="str">
        <f t="shared" si="131"/>
        <v xml:space="preserve"> </v>
      </c>
      <c r="AU224" s="544" t="str">
        <f t="shared" si="132"/>
        <v xml:space="preserve"> </v>
      </c>
      <c r="AV224" s="545" t="str">
        <f t="shared" si="133"/>
        <v xml:space="preserve"> </v>
      </c>
      <c r="AW224" s="195" t="str">
        <f t="shared" si="106"/>
        <v/>
      </c>
      <c r="AX224" s="165" t="str">
        <f t="shared" si="107"/>
        <v/>
      </c>
      <c r="AY224" s="192" t="str">
        <f t="shared" si="108"/>
        <v/>
      </c>
      <c r="AZ224" s="183" t="str">
        <f t="shared" si="109"/>
        <v/>
      </c>
      <c r="BA224" s="173" t="str">
        <f t="shared" si="110"/>
        <v/>
      </c>
      <c r="BB224" s="174" t="str">
        <f t="shared" si="111"/>
        <v/>
      </c>
      <c r="BC224" s="186" t="str">
        <f t="shared" si="134"/>
        <v/>
      </c>
      <c r="BD224" s="174" t="str">
        <f t="shared" si="112"/>
        <v/>
      </c>
      <c r="BE224" s="200" t="str">
        <f t="shared" si="113"/>
        <v/>
      </c>
      <c r="BF224" s="174" t="str">
        <f t="shared" si="114"/>
        <v/>
      </c>
      <c r="BG224" s="186" t="str">
        <f t="shared" si="115"/>
        <v/>
      </c>
      <c r="BH224" s="175" t="str">
        <f t="shared" si="116"/>
        <v/>
      </c>
      <c r="BI224" s="560"/>
      <c r="BQ224" s="57" t="s">
        <v>1834</v>
      </c>
      <c r="BV224" s="57" t="s">
        <v>1835</v>
      </c>
      <c r="BW224" s="57"/>
      <c r="BY224" s="57" t="s">
        <v>1836</v>
      </c>
      <c r="CA224" s="57" t="s">
        <v>1837</v>
      </c>
      <c r="CC224" s="57" t="s">
        <v>1808</v>
      </c>
    </row>
    <row r="225" spans="1:81" ht="18.75" x14ac:dyDescent="0.3">
      <c r="A225" s="220"/>
      <c r="B225" s="221"/>
      <c r="C225" s="213">
        <v>218</v>
      </c>
      <c r="D225" s="204"/>
      <c r="E225" s="16"/>
      <c r="F225" s="17"/>
      <c r="G225" s="134"/>
      <c r="H225" s="135"/>
      <c r="I225" s="141"/>
      <c r="J225" s="25"/>
      <c r="K225" s="145"/>
      <c r="L225" s="28"/>
      <c r="M225" s="394"/>
      <c r="N225" s="158" t="str">
        <f t="shared" si="117"/>
        <v/>
      </c>
      <c r="O225" s="27"/>
      <c r="P225" s="27"/>
      <c r="Q225" s="27"/>
      <c r="R225" s="27"/>
      <c r="S225" s="27"/>
      <c r="T225" s="28"/>
      <c r="U225" s="29"/>
      <c r="V225" s="32"/>
      <c r="W225" s="317"/>
      <c r="X225" s="318"/>
      <c r="Y225" s="160">
        <f t="shared" si="103"/>
        <v>0</v>
      </c>
      <c r="Z225" s="159">
        <f t="shared" si="118"/>
        <v>0</v>
      </c>
      <c r="AA225" s="326"/>
      <c r="AB225" s="399">
        <f t="shared" si="127"/>
        <v>0</v>
      </c>
      <c r="AC225" s="370"/>
      <c r="AD225" s="225" t="str">
        <f t="shared" si="104"/>
        <v/>
      </c>
      <c r="AE225" s="367">
        <f t="shared" si="119"/>
        <v>0</v>
      </c>
      <c r="AF225" s="338"/>
      <c r="AG225" s="337"/>
      <c r="AH225" s="335"/>
      <c r="AI225" s="161">
        <f t="shared" si="120"/>
        <v>0</v>
      </c>
      <c r="AJ225" s="162">
        <f t="shared" si="105"/>
        <v>0</v>
      </c>
      <c r="AK225" s="163">
        <f t="shared" si="121"/>
        <v>0</v>
      </c>
      <c r="AL225" s="164">
        <f t="shared" si="122"/>
        <v>0</v>
      </c>
      <c r="AM225" s="164">
        <f t="shared" si="123"/>
        <v>0</v>
      </c>
      <c r="AN225" s="164">
        <f t="shared" si="124"/>
        <v>0</v>
      </c>
      <c r="AO225" s="164">
        <f t="shared" si="125"/>
        <v>0</v>
      </c>
      <c r="AP225" s="541" t="str">
        <f t="shared" si="128"/>
        <v xml:space="preserve"> </v>
      </c>
      <c r="AQ225" s="544" t="str">
        <f t="shared" si="126"/>
        <v xml:space="preserve"> </v>
      </c>
      <c r="AR225" s="544" t="str">
        <f t="shared" si="129"/>
        <v xml:space="preserve"> </v>
      </c>
      <c r="AS225" s="544" t="str">
        <f t="shared" si="130"/>
        <v xml:space="preserve"> </v>
      </c>
      <c r="AT225" s="544" t="str">
        <f t="shared" si="131"/>
        <v xml:space="preserve"> </v>
      </c>
      <c r="AU225" s="544" t="str">
        <f t="shared" si="132"/>
        <v xml:space="preserve"> </v>
      </c>
      <c r="AV225" s="545" t="str">
        <f t="shared" si="133"/>
        <v xml:space="preserve"> </v>
      </c>
      <c r="AW225" s="195" t="str">
        <f t="shared" si="106"/>
        <v/>
      </c>
      <c r="AX225" s="165" t="str">
        <f t="shared" si="107"/>
        <v/>
      </c>
      <c r="AY225" s="192" t="str">
        <f t="shared" si="108"/>
        <v/>
      </c>
      <c r="AZ225" s="183" t="str">
        <f t="shared" si="109"/>
        <v/>
      </c>
      <c r="BA225" s="173" t="str">
        <f t="shared" si="110"/>
        <v/>
      </c>
      <c r="BB225" s="174" t="str">
        <f t="shared" si="111"/>
        <v/>
      </c>
      <c r="BC225" s="186" t="str">
        <f t="shared" si="134"/>
        <v/>
      </c>
      <c r="BD225" s="174" t="str">
        <f t="shared" si="112"/>
        <v/>
      </c>
      <c r="BE225" s="200" t="str">
        <f t="shared" si="113"/>
        <v/>
      </c>
      <c r="BF225" s="174" t="str">
        <f t="shared" si="114"/>
        <v/>
      </c>
      <c r="BG225" s="186" t="str">
        <f t="shared" si="115"/>
        <v/>
      </c>
      <c r="BH225" s="175" t="str">
        <f t="shared" si="116"/>
        <v/>
      </c>
      <c r="BI225" s="560"/>
      <c r="BQ225" s="57" t="s">
        <v>1121</v>
      </c>
      <c r="BV225" s="57" t="s">
        <v>1838</v>
      </c>
      <c r="BW225" s="57"/>
      <c r="BY225" s="57" t="s">
        <v>1839</v>
      </c>
      <c r="CA225" s="57" t="s">
        <v>1840</v>
      </c>
      <c r="CC225" s="57" t="s">
        <v>1812</v>
      </c>
    </row>
    <row r="226" spans="1:81" ht="18.75" x14ac:dyDescent="0.3">
      <c r="A226" s="220"/>
      <c r="B226" s="221"/>
      <c r="C226" s="212">
        <v>219</v>
      </c>
      <c r="D226" s="204"/>
      <c r="E226" s="16"/>
      <c r="F226" s="17"/>
      <c r="G226" s="134"/>
      <c r="H226" s="135"/>
      <c r="I226" s="141"/>
      <c r="J226" s="25"/>
      <c r="K226" s="145"/>
      <c r="L226" s="28"/>
      <c r="M226" s="394"/>
      <c r="N226" s="158" t="str">
        <f t="shared" si="117"/>
        <v/>
      </c>
      <c r="O226" s="27"/>
      <c r="P226" s="27"/>
      <c r="Q226" s="27"/>
      <c r="R226" s="27"/>
      <c r="S226" s="27"/>
      <c r="T226" s="28"/>
      <c r="U226" s="29"/>
      <c r="V226" s="32"/>
      <c r="W226" s="317"/>
      <c r="X226" s="318"/>
      <c r="Y226" s="160">
        <f t="shared" si="103"/>
        <v>0</v>
      </c>
      <c r="Z226" s="159">
        <f t="shared" si="118"/>
        <v>0</v>
      </c>
      <c r="AA226" s="326"/>
      <c r="AB226" s="399">
        <f t="shared" si="127"/>
        <v>0</v>
      </c>
      <c r="AC226" s="370"/>
      <c r="AD226" s="225" t="str">
        <f t="shared" si="104"/>
        <v/>
      </c>
      <c r="AE226" s="367">
        <f t="shared" si="119"/>
        <v>0</v>
      </c>
      <c r="AF226" s="338"/>
      <c r="AG226" s="337"/>
      <c r="AH226" s="335"/>
      <c r="AI226" s="161">
        <f t="shared" si="120"/>
        <v>0</v>
      </c>
      <c r="AJ226" s="162">
        <f t="shared" si="105"/>
        <v>0</v>
      </c>
      <c r="AK226" s="163">
        <f t="shared" si="121"/>
        <v>0</v>
      </c>
      <c r="AL226" s="164">
        <f t="shared" si="122"/>
        <v>0</v>
      </c>
      <c r="AM226" s="164">
        <f t="shared" si="123"/>
        <v>0</v>
      </c>
      <c r="AN226" s="164">
        <f t="shared" si="124"/>
        <v>0</v>
      </c>
      <c r="AO226" s="164">
        <f t="shared" si="125"/>
        <v>0</v>
      </c>
      <c r="AP226" s="541" t="str">
        <f t="shared" si="128"/>
        <v xml:space="preserve"> </v>
      </c>
      <c r="AQ226" s="544" t="str">
        <f t="shared" si="126"/>
        <v xml:space="preserve"> </v>
      </c>
      <c r="AR226" s="544" t="str">
        <f t="shared" si="129"/>
        <v xml:space="preserve"> </v>
      </c>
      <c r="AS226" s="544" t="str">
        <f t="shared" si="130"/>
        <v xml:space="preserve"> </v>
      </c>
      <c r="AT226" s="544" t="str">
        <f t="shared" si="131"/>
        <v xml:space="preserve"> </v>
      </c>
      <c r="AU226" s="544" t="str">
        <f t="shared" si="132"/>
        <v xml:space="preserve"> </v>
      </c>
      <c r="AV226" s="545" t="str">
        <f t="shared" si="133"/>
        <v xml:space="preserve"> </v>
      </c>
      <c r="AW226" s="195" t="str">
        <f t="shared" si="106"/>
        <v/>
      </c>
      <c r="AX226" s="165" t="str">
        <f t="shared" si="107"/>
        <v/>
      </c>
      <c r="AY226" s="192" t="str">
        <f t="shared" si="108"/>
        <v/>
      </c>
      <c r="AZ226" s="183" t="str">
        <f t="shared" si="109"/>
        <v/>
      </c>
      <c r="BA226" s="173" t="str">
        <f t="shared" si="110"/>
        <v/>
      </c>
      <c r="BB226" s="174" t="str">
        <f t="shared" si="111"/>
        <v/>
      </c>
      <c r="BC226" s="186" t="str">
        <f t="shared" si="134"/>
        <v/>
      </c>
      <c r="BD226" s="174" t="str">
        <f t="shared" si="112"/>
        <v/>
      </c>
      <c r="BE226" s="200" t="str">
        <f t="shared" si="113"/>
        <v/>
      </c>
      <c r="BF226" s="174" t="str">
        <f t="shared" si="114"/>
        <v/>
      </c>
      <c r="BG226" s="186" t="str">
        <f t="shared" si="115"/>
        <v/>
      </c>
      <c r="BH226" s="175" t="str">
        <f t="shared" si="116"/>
        <v/>
      </c>
      <c r="BI226" s="560"/>
      <c r="BQ226" s="57" t="s">
        <v>1841</v>
      </c>
      <c r="BV226" s="57" t="s">
        <v>1842</v>
      </c>
      <c r="BW226" s="57"/>
      <c r="BY226" s="57" t="s">
        <v>1843</v>
      </c>
      <c r="CA226" s="57" t="s">
        <v>1844</v>
      </c>
      <c r="CC226" s="57" t="s">
        <v>1793</v>
      </c>
    </row>
    <row r="227" spans="1:81" ht="18.75" x14ac:dyDescent="0.3">
      <c r="A227" s="220"/>
      <c r="B227" s="221"/>
      <c r="C227" s="213">
        <v>220</v>
      </c>
      <c r="D227" s="206"/>
      <c r="E227" s="18"/>
      <c r="F227" s="17"/>
      <c r="G227" s="134"/>
      <c r="H227" s="135"/>
      <c r="I227" s="141"/>
      <c r="J227" s="25"/>
      <c r="K227" s="145"/>
      <c r="L227" s="28"/>
      <c r="M227" s="394"/>
      <c r="N227" s="158" t="str">
        <f t="shared" si="117"/>
        <v/>
      </c>
      <c r="O227" s="27"/>
      <c r="P227" s="27"/>
      <c r="Q227" s="27"/>
      <c r="R227" s="27"/>
      <c r="S227" s="27"/>
      <c r="T227" s="28"/>
      <c r="U227" s="29"/>
      <c r="V227" s="32"/>
      <c r="W227" s="317"/>
      <c r="X227" s="318"/>
      <c r="Y227" s="160">
        <f t="shared" si="103"/>
        <v>0</v>
      </c>
      <c r="Z227" s="159">
        <f t="shared" si="118"/>
        <v>0</v>
      </c>
      <c r="AA227" s="326"/>
      <c r="AB227" s="399">
        <f t="shared" si="127"/>
        <v>0</v>
      </c>
      <c r="AC227" s="370"/>
      <c r="AD227" s="225" t="str">
        <f t="shared" si="104"/>
        <v/>
      </c>
      <c r="AE227" s="367">
        <f t="shared" si="119"/>
        <v>0</v>
      </c>
      <c r="AF227" s="338"/>
      <c r="AG227" s="337"/>
      <c r="AH227" s="335"/>
      <c r="AI227" s="161">
        <f t="shared" si="120"/>
        <v>0</v>
      </c>
      <c r="AJ227" s="162">
        <f t="shared" si="105"/>
        <v>0</v>
      </c>
      <c r="AK227" s="163">
        <f t="shared" si="121"/>
        <v>0</v>
      </c>
      <c r="AL227" s="164">
        <f t="shared" si="122"/>
        <v>0</v>
      </c>
      <c r="AM227" s="164">
        <f t="shared" si="123"/>
        <v>0</v>
      </c>
      <c r="AN227" s="164">
        <f t="shared" si="124"/>
        <v>0</v>
      </c>
      <c r="AO227" s="164">
        <f t="shared" si="125"/>
        <v>0</v>
      </c>
      <c r="AP227" s="541" t="str">
        <f t="shared" si="128"/>
        <v xml:space="preserve"> </v>
      </c>
      <c r="AQ227" s="544" t="str">
        <f t="shared" si="126"/>
        <v xml:space="preserve"> </v>
      </c>
      <c r="AR227" s="544" t="str">
        <f t="shared" si="129"/>
        <v xml:space="preserve"> </v>
      </c>
      <c r="AS227" s="544" t="str">
        <f t="shared" si="130"/>
        <v xml:space="preserve"> </v>
      </c>
      <c r="AT227" s="544" t="str">
        <f t="shared" si="131"/>
        <v xml:space="preserve"> </v>
      </c>
      <c r="AU227" s="544" t="str">
        <f t="shared" si="132"/>
        <v xml:space="preserve"> </v>
      </c>
      <c r="AV227" s="545" t="str">
        <f t="shared" si="133"/>
        <v xml:space="preserve"> </v>
      </c>
      <c r="AW227" s="195" t="str">
        <f t="shared" si="106"/>
        <v/>
      </c>
      <c r="AX227" s="165" t="str">
        <f t="shared" si="107"/>
        <v/>
      </c>
      <c r="AY227" s="192" t="str">
        <f t="shared" si="108"/>
        <v/>
      </c>
      <c r="AZ227" s="183" t="str">
        <f t="shared" si="109"/>
        <v/>
      </c>
      <c r="BA227" s="173" t="str">
        <f t="shared" si="110"/>
        <v/>
      </c>
      <c r="BB227" s="174" t="str">
        <f t="shared" si="111"/>
        <v/>
      </c>
      <c r="BC227" s="186" t="str">
        <f t="shared" si="134"/>
        <v/>
      </c>
      <c r="BD227" s="174" t="str">
        <f t="shared" si="112"/>
        <v/>
      </c>
      <c r="BE227" s="200" t="str">
        <f t="shared" si="113"/>
        <v/>
      </c>
      <c r="BF227" s="174" t="str">
        <f t="shared" si="114"/>
        <v/>
      </c>
      <c r="BG227" s="186" t="str">
        <f t="shared" si="115"/>
        <v/>
      </c>
      <c r="BH227" s="175" t="str">
        <f t="shared" si="116"/>
        <v/>
      </c>
      <c r="BI227" s="560"/>
      <c r="BQ227" s="57" t="s">
        <v>1660</v>
      </c>
      <c r="BV227" s="57" t="s">
        <v>1845</v>
      </c>
      <c r="BW227" s="57"/>
      <c r="BY227" s="57" t="s">
        <v>1846</v>
      </c>
      <c r="CA227" s="57" t="s">
        <v>1847</v>
      </c>
      <c r="CC227" s="57" t="s">
        <v>1848</v>
      </c>
    </row>
    <row r="228" spans="1:81" ht="18.75" x14ac:dyDescent="0.3">
      <c r="A228" s="220"/>
      <c r="B228" s="221"/>
      <c r="C228" s="212">
        <v>221</v>
      </c>
      <c r="D228" s="204"/>
      <c r="E228" s="16"/>
      <c r="F228" s="17"/>
      <c r="G228" s="134"/>
      <c r="H228" s="135"/>
      <c r="I228" s="141"/>
      <c r="J228" s="25"/>
      <c r="K228" s="145"/>
      <c r="L228" s="28"/>
      <c r="M228" s="394"/>
      <c r="N228" s="158" t="str">
        <f t="shared" si="117"/>
        <v/>
      </c>
      <c r="O228" s="27"/>
      <c r="P228" s="27"/>
      <c r="Q228" s="27"/>
      <c r="R228" s="27"/>
      <c r="S228" s="27"/>
      <c r="T228" s="28"/>
      <c r="U228" s="29"/>
      <c r="V228" s="32"/>
      <c r="W228" s="317"/>
      <c r="X228" s="318"/>
      <c r="Y228" s="160">
        <f t="shared" si="103"/>
        <v>0</v>
      </c>
      <c r="Z228" s="159">
        <f t="shared" si="118"/>
        <v>0</v>
      </c>
      <c r="AA228" s="326"/>
      <c r="AB228" s="399">
        <f t="shared" si="127"/>
        <v>0</v>
      </c>
      <c r="AC228" s="370"/>
      <c r="AD228" s="225" t="str">
        <f t="shared" si="104"/>
        <v/>
      </c>
      <c r="AE228" s="367">
        <f t="shared" si="119"/>
        <v>0</v>
      </c>
      <c r="AF228" s="338"/>
      <c r="AG228" s="337"/>
      <c r="AH228" s="335"/>
      <c r="AI228" s="161">
        <f t="shared" si="120"/>
        <v>0</v>
      </c>
      <c r="AJ228" s="162">
        <f t="shared" si="105"/>
        <v>0</v>
      </c>
      <c r="AK228" s="163">
        <f t="shared" si="121"/>
        <v>0</v>
      </c>
      <c r="AL228" s="164">
        <f t="shared" si="122"/>
        <v>0</v>
      </c>
      <c r="AM228" s="164">
        <f t="shared" si="123"/>
        <v>0</v>
      </c>
      <c r="AN228" s="164">
        <f t="shared" si="124"/>
        <v>0</v>
      </c>
      <c r="AO228" s="164">
        <f t="shared" si="125"/>
        <v>0</v>
      </c>
      <c r="AP228" s="541" t="str">
        <f t="shared" si="128"/>
        <v xml:space="preserve"> </v>
      </c>
      <c r="AQ228" s="544" t="str">
        <f t="shared" si="126"/>
        <v xml:space="preserve"> </v>
      </c>
      <c r="AR228" s="544" t="str">
        <f t="shared" si="129"/>
        <v xml:space="preserve"> </v>
      </c>
      <c r="AS228" s="544" t="str">
        <f t="shared" si="130"/>
        <v xml:space="preserve"> </v>
      </c>
      <c r="AT228" s="544" t="str">
        <f t="shared" si="131"/>
        <v xml:space="preserve"> </v>
      </c>
      <c r="AU228" s="544" t="str">
        <f t="shared" si="132"/>
        <v xml:space="preserve"> </v>
      </c>
      <c r="AV228" s="545" t="str">
        <f t="shared" si="133"/>
        <v xml:space="preserve"> </v>
      </c>
      <c r="AW228" s="195" t="str">
        <f t="shared" si="106"/>
        <v/>
      </c>
      <c r="AX228" s="165" t="str">
        <f t="shared" si="107"/>
        <v/>
      </c>
      <c r="AY228" s="192" t="str">
        <f t="shared" si="108"/>
        <v/>
      </c>
      <c r="AZ228" s="183" t="str">
        <f t="shared" si="109"/>
        <v/>
      </c>
      <c r="BA228" s="173" t="str">
        <f t="shared" si="110"/>
        <v/>
      </c>
      <c r="BB228" s="174" t="str">
        <f t="shared" si="111"/>
        <v/>
      </c>
      <c r="BC228" s="186" t="str">
        <f t="shared" si="134"/>
        <v/>
      </c>
      <c r="BD228" s="174" t="str">
        <f t="shared" si="112"/>
        <v/>
      </c>
      <c r="BE228" s="200" t="str">
        <f t="shared" si="113"/>
        <v/>
      </c>
      <c r="BF228" s="174" t="str">
        <f t="shared" si="114"/>
        <v/>
      </c>
      <c r="BG228" s="186" t="str">
        <f t="shared" si="115"/>
        <v/>
      </c>
      <c r="BH228" s="175" t="str">
        <f t="shared" si="116"/>
        <v/>
      </c>
      <c r="BI228" s="560"/>
      <c r="BQ228" s="57" t="s">
        <v>1849</v>
      </c>
      <c r="BV228" s="57" t="s">
        <v>1850</v>
      </c>
      <c r="BW228" s="57"/>
      <c r="BY228" s="57" t="s">
        <v>1851</v>
      </c>
      <c r="CA228" s="57" t="s">
        <v>1852</v>
      </c>
      <c r="CC228" s="57" t="s">
        <v>1853</v>
      </c>
    </row>
    <row r="229" spans="1:81" ht="18.75" x14ac:dyDescent="0.3">
      <c r="A229" s="220"/>
      <c r="B229" s="221"/>
      <c r="C229" s="213">
        <v>222</v>
      </c>
      <c r="D229" s="204"/>
      <c r="E229" s="16"/>
      <c r="F229" s="17"/>
      <c r="G229" s="134"/>
      <c r="H229" s="135"/>
      <c r="I229" s="141"/>
      <c r="J229" s="25"/>
      <c r="K229" s="145"/>
      <c r="L229" s="28"/>
      <c r="M229" s="394"/>
      <c r="N229" s="158" t="str">
        <f t="shared" si="117"/>
        <v/>
      </c>
      <c r="O229" s="27"/>
      <c r="P229" s="27"/>
      <c r="Q229" s="27"/>
      <c r="R229" s="27"/>
      <c r="S229" s="27"/>
      <c r="T229" s="28"/>
      <c r="U229" s="29"/>
      <c r="V229" s="32"/>
      <c r="W229" s="317"/>
      <c r="X229" s="318"/>
      <c r="Y229" s="160">
        <f t="shared" si="103"/>
        <v>0</v>
      </c>
      <c r="Z229" s="159">
        <f t="shared" si="118"/>
        <v>0</v>
      </c>
      <c r="AA229" s="326"/>
      <c r="AB229" s="399">
        <f t="shared" si="127"/>
        <v>0</v>
      </c>
      <c r="AC229" s="370"/>
      <c r="AD229" s="225" t="str">
        <f t="shared" si="104"/>
        <v/>
      </c>
      <c r="AE229" s="367">
        <f t="shared" si="119"/>
        <v>0</v>
      </c>
      <c r="AF229" s="338"/>
      <c r="AG229" s="337"/>
      <c r="AH229" s="335"/>
      <c r="AI229" s="161">
        <f t="shared" si="120"/>
        <v>0</v>
      </c>
      <c r="AJ229" s="162">
        <f t="shared" si="105"/>
        <v>0</v>
      </c>
      <c r="AK229" s="163">
        <f t="shared" si="121"/>
        <v>0</v>
      </c>
      <c r="AL229" s="164">
        <f t="shared" si="122"/>
        <v>0</v>
      </c>
      <c r="AM229" s="164">
        <f t="shared" si="123"/>
        <v>0</v>
      </c>
      <c r="AN229" s="164">
        <f t="shared" si="124"/>
        <v>0</v>
      </c>
      <c r="AO229" s="164">
        <f t="shared" si="125"/>
        <v>0</v>
      </c>
      <c r="AP229" s="541" t="str">
        <f t="shared" si="128"/>
        <v xml:space="preserve"> </v>
      </c>
      <c r="AQ229" s="544" t="str">
        <f t="shared" si="126"/>
        <v xml:space="preserve"> </v>
      </c>
      <c r="AR229" s="544" t="str">
        <f t="shared" si="129"/>
        <v xml:space="preserve"> </v>
      </c>
      <c r="AS229" s="544" t="str">
        <f t="shared" si="130"/>
        <v xml:space="preserve"> </v>
      </c>
      <c r="AT229" s="544" t="str">
        <f t="shared" si="131"/>
        <v xml:space="preserve"> </v>
      </c>
      <c r="AU229" s="544" t="str">
        <f t="shared" si="132"/>
        <v xml:space="preserve"> </v>
      </c>
      <c r="AV229" s="545" t="str">
        <f t="shared" si="133"/>
        <v xml:space="preserve"> </v>
      </c>
      <c r="AW229" s="195" t="str">
        <f t="shared" si="106"/>
        <v/>
      </c>
      <c r="AX229" s="165" t="str">
        <f t="shared" si="107"/>
        <v/>
      </c>
      <c r="AY229" s="192" t="str">
        <f t="shared" si="108"/>
        <v/>
      </c>
      <c r="AZ229" s="183" t="str">
        <f t="shared" si="109"/>
        <v/>
      </c>
      <c r="BA229" s="173" t="str">
        <f t="shared" si="110"/>
        <v/>
      </c>
      <c r="BB229" s="174" t="str">
        <f t="shared" si="111"/>
        <v/>
      </c>
      <c r="BC229" s="186" t="str">
        <f t="shared" si="134"/>
        <v/>
      </c>
      <c r="BD229" s="174" t="str">
        <f t="shared" si="112"/>
        <v/>
      </c>
      <c r="BE229" s="200" t="str">
        <f t="shared" si="113"/>
        <v/>
      </c>
      <c r="BF229" s="174" t="str">
        <f t="shared" si="114"/>
        <v/>
      </c>
      <c r="BG229" s="186" t="str">
        <f t="shared" si="115"/>
        <v/>
      </c>
      <c r="BH229" s="175" t="str">
        <f t="shared" si="116"/>
        <v/>
      </c>
      <c r="BI229" s="560"/>
      <c r="BQ229" s="57" t="s">
        <v>1854</v>
      </c>
      <c r="BV229" s="57" t="s">
        <v>1855</v>
      </c>
      <c r="BW229" s="57"/>
      <c r="BY229" s="57" t="s">
        <v>1856</v>
      </c>
      <c r="CA229" s="57" t="s">
        <v>1857</v>
      </c>
      <c r="CC229" s="57" t="s">
        <v>1858</v>
      </c>
    </row>
    <row r="230" spans="1:81" ht="18.75" x14ac:dyDescent="0.3">
      <c r="A230" s="220"/>
      <c r="B230" s="221"/>
      <c r="C230" s="213">
        <v>223</v>
      </c>
      <c r="D230" s="204"/>
      <c r="E230" s="16"/>
      <c r="F230" s="17"/>
      <c r="G230" s="134"/>
      <c r="H230" s="135"/>
      <c r="I230" s="141"/>
      <c r="J230" s="25"/>
      <c r="K230" s="145"/>
      <c r="L230" s="28"/>
      <c r="M230" s="394"/>
      <c r="N230" s="158" t="str">
        <f t="shared" si="117"/>
        <v/>
      </c>
      <c r="O230" s="27"/>
      <c r="P230" s="27"/>
      <c r="Q230" s="27"/>
      <c r="R230" s="27"/>
      <c r="S230" s="27"/>
      <c r="T230" s="28"/>
      <c r="U230" s="29"/>
      <c r="V230" s="32"/>
      <c r="W230" s="317"/>
      <c r="X230" s="318"/>
      <c r="Y230" s="160">
        <f t="shared" si="103"/>
        <v>0</v>
      </c>
      <c r="Z230" s="159">
        <f t="shared" si="118"/>
        <v>0</v>
      </c>
      <c r="AA230" s="326"/>
      <c r="AB230" s="399">
        <f t="shared" si="127"/>
        <v>0</v>
      </c>
      <c r="AC230" s="370"/>
      <c r="AD230" s="225" t="str">
        <f t="shared" si="104"/>
        <v/>
      </c>
      <c r="AE230" s="367">
        <f t="shared" si="119"/>
        <v>0</v>
      </c>
      <c r="AF230" s="338"/>
      <c r="AG230" s="337"/>
      <c r="AH230" s="335"/>
      <c r="AI230" s="161">
        <f t="shared" si="120"/>
        <v>0</v>
      </c>
      <c r="AJ230" s="162">
        <f t="shared" si="105"/>
        <v>0</v>
      </c>
      <c r="AK230" s="163">
        <f t="shared" si="121"/>
        <v>0</v>
      </c>
      <c r="AL230" s="164">
        <f t="shared" si="122"/>
        <v>0</v>
      </c>
      <c r="AM230" s="164">
        <f t="shared" si="123"/>
        <v>0</v>
      </c>
      <c r="AN230" s="164">
        <f t="shared" si="124"/>
        <v>0</v>
      </c>
      <c r="AO230" s="164">
        <f t="shared" si="125"/>
        <v>0</v>
      </c>
      <c r="AP230" s="541" t="str">
        <f t="shared" si="128"/>
        <v xml:space="preserve"> </v>
      </c>
      <c r="AQ230" s="544" t="str">
        <f t="shared" si="126"/>
        <v xml:space="preserve"> </v>
      </c>
      <c r="AR230" s="544" t="str">
        <f t="shared" si="129"/>
        <v xml:space="preserve"> </v>
      </c>
      <c r="AS230" s="544" t="str">
        <f t="shared" si="130"/>
        <v xml:space="preserve"> </v>
      </c>
      <c r="AT230" s="544" t="str">
        <f t="shared" si="131"/>
        <v xml:space="preserve"> </v>
      </c>
      <c r="AU230" s="544" t="str">
        <f t="shared" si="132"/>
        <v xml:space="preserve"> </v>
      </c>
      <c r="AV230" s="545" t="str">
        <f t="shared" si="133"/>
        <v xml:space="preserve"> </v>
      </c>
      <c r="AW230" s="195" t="str">
        <f t="shared" si="106"/>
        <v/>
      </c>
      <c r="AX230" s="165" t="str">
        <f t="shared" si="107"/>
        <v/>
      </c>
      <c r="AY230" s="192" t="str">
        <f t="shared" si="108"/>
        <v/>
      </c>
      <c r="AZ230" s="183" t="str">
        <f t="shared" si="109"/>
        <v/>
      </c>
      <c r="BA230" s="173" t="str">
        <f t="shared" si="110"/>
        <v/>
      </c>
      <c r="BB230" s="174" t="str">
        <f t="shared" si="111"/>
        <v/>
      </c>
      <c r="BC230" s="186" t="str">
        <f t="shared" si="134"/>
        <v/>
      </c>
      <c r="BD230" s="174" t="str">
        <f t="shared" si="112"/>
        <v/>
      </c>
      <c r="BE230" s="200" t="str">
        <f t="shared" si="113"/>
        <v/>
      </c>
      <c r="BF230" s="174" t="str">
        <f t="shared" si="114"/>
        <v/>
      </c>
      <c r="BG230" s="186" t="str">
        <f t="shared" si="115"/>
        <v/>
      </c>
      <c r="BH230" s="175" t="str">
        <f t="shared" si="116"/>
        <v/>
      </c>
      <c r="BI230" s="560"/>
      <c r="BQ230" s="57" t="s">
        <v>1859</v>
      </c>
      <c r="BV230" s="57" t="s">
        <v>1860</v>
      </c>
      <c r="BW230" s="57"/>
      <c r="BY230" s="57" t="s">
        <v>1861</v>
      </c>
      <c r="CA230" s="57" t="s">
        <v>1862</v>
      </c>
      <c r="CC230" s="57" t="s">
        <v>1863</v>
      </c>
    </row>
    <row r="231" spans="1:81" ht="18.75" x14ac:dyDescent="0.3">
      <c r="A231" s="220"/>
      <c r="B231" s="221"/>
      <c r="C231" s="212">
        <v>224</v>
      </c>
      <c r="D231" s="206"/>
      <c r="E231" s="18"/>
      <c r="F231" s="17"/>
      <c r="G231" s="134"/>
      <c r="H231" s="135"/>
      <c r="I231" s="141"/>
      <c r="J231" s="25"/>
      <c r="K231" s="145"/>
      <c r="L231" s="28"/>
      <c r="M231" s="394"/>
      <c r="N231" s="158" t="str">
        <f t="shared" si="117"/>
        <v/>
      </c>
      <c r="O231" s="27"/>
      <c r="P231" s="27"/>
      <c r="Q231" s="27"/>
      <c r="R231" s="27"/>
      <c r="S231" s="27"/>
      <c r="T231" s="28"/>
      <c r="U231" s="29"/>
      <c r="V231" s="32"/>
      <c r="W231" s="317"/>
      <c r="X231" s="318"/>
      <c r="Y231" s="160">
        <f t="shared" si="103"/>
        <v>0</v>
      </c>
      <c r="Z231" s="159">
        <f t="shared" si="118"/>
        <v>0</v>
      </c>
      <c r="AA231" s="326"/>
      <c r="AB231" s="399">
        <f t="shared" si="127"/>
        <v>0</v>
      </c>
      <c r="AC231" s="370"/>
      <c r="AD231" s="225" t="str">
        <f t="shared" si="104"/>
        <v/>
      </c>
      <c r="AE231" s="367">
        <f t="shared" si="119"/>
        <v>0</v>
      </c>
      <c r="AF231" s="338"/>
      <c r="AG231" s="337"/>
      <c r="AH231" s="335"/>
      <c r="AI231" s="161">
        <f t="shared" si="120"/>
        <v>0</v>
      </c>
      <c r="AJ231" s="162">
        <f t="shared" si="105"/>
        <v>0</v>
      </c>
      <c r="AK231" s="163">
        <f t="shared" si="121"/>
        <v>0</v>
      </c>
      <c r="AL231" s="164">
        <f t="shared" si="122"/>
        <v>0</v>
      </c>
      <c r="AM231" s="164">
        <f t="shared" si="123"/>
        <v>0</v>
      </c>
      <c r="AN231" s="164">
        <f t="shared" si="124"/>
        <v>0</v>
      </c>
      <c r="AO231" s="164">
        <f t="shared" si="125"/>
        <v>0</v>
      </c>
      <c r="AP231" s="541" t="str">
        <f t="shared" si="128"/>
        <v xml:space="preserve"> </v>
      </c>
      <c r="AQ231" s="544" t="str">
        <f t="shared" si="126"/>
        <v xml:space="preserve"> </v>
      </c>
      <c r="AR231" s="544" t="str">
        <f t="shared" si="129"/>
        <v xml:space="preserve"> </v>
      </c>
      <c r="AS231" s="544" t="str">
        <f t="shared" si="130"/>
        <v xml:space="preserve"> </v>
      </c>
      <c r="AT231" s="544" t="str">
        <f t="shared" si="131"/>
        <v xml:space="preserve"> </v>
      </c>
      <c r="AU231" s="544" t="str">
        <f t="shared" si="132"/>
        <v xml:space="preserve"> </v>
      </c>
      <c r="AV231" s="545" t="str">
        <f t="shared" si="133"/>
        <v xml:space="preserve"> </v>
      </c>
      <c r="AW231" s="195" t="str">
        <f t="shared" si="106"/>
        <v/>
      </c>
      <c r="AX231" s="165" t="str">
        <f t="shared" si="107"/>
        <v/>
      </c>
      <c r="AY231" s="192" t="str">
        <f t="shared" si="108"/>
        <v/>
      </c>
      <c r="AZ231" s="183" t="str">
        <f t="shared" si="109"/>
        <v/>
      </c>
      <c r="BA231" s="173" t="str">
        <f t="shared" si="110"/>
        <v/>
      </c>
      <c r="BB231" s="174" t="str">
        <f t="shared" si="111"/>
        <v/>
      </c>
      <c r="BC231" s="186" t="str">
        <f t="shared" si="134"/>
        <v/>
      </c>
      <c r="BD231" s="174" t="str">
        <f t="shared" si="112"/>
        <v/>
      </c>
      <c r="BE231" s="200" t="str">
        <f t="shared" si="113"/>
        <v/>
      </c>
      <c r="BF231" s="174" t="str">
        <f t="shared" si="114"/>
        <v/>
      </c>
      <c r="BG231" s="186" t="str">
        <f t="shared" si="115"/>
        <v/>
      </c>
      <c r="BH231" s="175" t="str">
        <f t="shared" si="116"/>
        <v/>
      </c>
      <c r="BI231" s="560"/>
      <c r="BQ231" s="57" t="s">
        <v>1864</v>
      </c>
      <c r="BV231" s="57" t="s">
        <v>1865</v>
      </c>
      <c r="BW231" s="57"/>
      <c r="BY231" s="57" t="s">
        <v>1866</v>
      </c>
      <c r="CA231" s="57" t="s">
        <v>1867</v>
      </c>
      <c r="CC231" s="57" t="s">
        <v>1868</v>
      </c>
    </row>
    <row r="232" spans="1:81" ht="18.75" x14ac:dyDescent="0.3">
      <c r="A232" s="220"/>
      <c r="B232" s="221"/>
      <c r="C232" s="213">
        <v>225</v>
      </c>
      <c r="D232" s="204"/>
      <c r="E232" s="16"/>
      <c r="F232" s="17"/>
      <c r="G232" s="134"/>
      <c r="H232" s="135"/>
      <c r="I232" s="141"/>
      <c r="J232" s="25"/>
      <c r="K232" s="145"/>
      <c r="L232" s="28"/>
      <c r="M232" s="394"/>
      <c r="N232" s="158" t="str">
        <f t="shared" si="117"/>
        <v/>
      </c>
      <c r="O232" s="27"/>
      <c r="P232" s="27"/>
      <c r="Q232" s="27"/>
      <c r="R232" s="27"/>
      <c r="S232" s="27"/>
      <c r="T232" s="28"/>
      <c r="U232" s="29"/>
      <c r="V232" s="32"/>
      <c r="W232" s="317"/>
      <c r="X232" s="318"/>
      <c r="Y232" s="160">
        <f t="shared" si="103"/>
        <v>0</v>
      </c>
      <c r="Z232" s="159">
        <f t="shared" si="118"/>
        <v>0</v>
      </c>
      <c r="AA232" s="326"/>
      <c r="AB232" s="399">
        <f t="shared" si="127"/>
        <v>0</v>
      </c>
      <c r="AC232" s="370"/>
      <c r="AD232" s="225" t="str">
        <f t="shared" si="104"/>
        <v/>
      </c>
      <c r="AE232" s="367">
        <f t="shared" si="119"/>
        <v>0</v>
      </c>
      <c r="AF232" s="338"/>
      <c r="AG232" s="337"/>
      <c r="AH232" s="335"/>
      <c r="AI232" s="161">
        <f t="shared" si="120"/>
        <v>0</v>
      </c>
      <c r="AJ232" s="162">
        <f t="shared" si="105"/>
        <v>0</v>
      </c>
      <c r="AK232" s="163">
        <f t="shared" si="121"/>
        <v>0</v>
      </c>
      <c r="AL232" s="164">
        <f t="shared" si="122"/>
        <v>0</v>
      </c>
      <c r="AM232" s="164">
        <f t="shared" si="123"/>
        <v>0</v>
      </c>
      <c r="AN232" s="164">
        <f t="shared" si="124"/>
        <v>0</v>
      </c>
      <c r="AO232" s="164">
        <f t="shared" si="125"/>
        <v>0</v>
      </c>
      <c r="AP232" s="541" t="str">
        <f t="shared" si="128"/>
        <v xml:space="preserve"> </v>
      </c>
      <c r="AQ232" s="544" t="str">
        <f t="shared" si="126"/>
        <v xml:space="preserve"> </v>
      </c>
      <c r="AR232" s="544" t="str">
        <f t="shared" si="129"/>
        <v xml:space="preserve"> </v>
      </c>
      <c r="AS232" s="544" t="str">
        <f t="shared" si="130"/>
        <v xml:space="preserve"> </v>
      </c>
      <c r="AT232" s="544" t="str">
        <f t="shared" si="131"/>
        <v xml:space="preserve"> </v>
      </c>
      <c r="AU232" s="544" t="str">
        <f t="shared" si="132"/>
        <v xml:space="preserve"> </v>
      </c>
      <c r="AV232" s="545" t="str">
        <f t="shared" si="133"/>
        <v xml:space="preserve"> </v>
      </c>
      <c r="AW232" s="195" t="str">
        <f t="shared" si="106"/>
        <v/>
      </c>
      <c r="AX232" s="165" t="str">
        <f t="shared" si="107"/>
        <v/>
      </c>
      <c r="AY232" s="192" t="str">
        <f t="shared" si="108"/>
        <v/>
      </c>
      <c r="AZ232" s="183" t="str">
        <f t="shared" si="109"/>
        <v/>
      </c>
      <c r="BA232" s="173" t="str">
        <f t="shared" si="110"/>
        <v/>
      </c>
      <c r="BB232" s="174" t="str">
        <f t="shared" si="111"/>
        <v/>
      </c>
      <c r="BC232" s="186" t="str">
        <f t="shared" si="134"/>
        <v/>
      </c>
      <c r="BD232" s="174" t="str">
        <f t="shared" si="112"/>
        <v/>
      </c>
      <c r="BE232" s="200" t="str">
        <f t="shared" si="113"/>
        <v/>
      </c>
      <c r="BF232" s="174" t="str">
        <f t="shared" si="114"/>
        <v/>
      </c>
      <c r="BG232" s="186" t="str">
        <f t="shared" si="115"/>
        <v/>
      </c>
      <c r="BH232" s="175" t="str">
        <f t="shared" si="116"/>
        <v/>
      </c>
      <c r="BI232" s="560"/>
      <c r="BQ232" s="57" t="s">
        <v>1363</v>
      </c>
      <c r="BV232" s="57" t="s">
        <v>1869</v>
      </c>
      <c r="BW232" s="57"/>
      <c r="BY232" s="57" t="s">
        <v>1870</v>
      </c>
      <c r="CA232" s="57" t="s">
        <v>1871</v>
      </c>
      <c r="CC232" s="57" t="s">
        <v>1872</v>
      </c>
    </row>
    <row r="233" spans="1:81" ht="18.75" x14ac:dyDescent="0.3">
      <c r="A233" s="220"/>
      <c r="B233" s="221"/>
      <c r="C233" s="212">
        <v>226</v>
      </c>
      <c r="D233" s="204"/>
      <c r="E233" s="16"/>
      <c r="F233" s="17"/>
      <c r="G233" s="134"/>
      <c r="H233" s="135"/>
      <c r="I233" s="141"/>
      <c r="J233" s="25"/>
      <c r="K233" s="145"/>
      <c r="L233" s="28"/>
      <c r="M233" s="394"/>
      <c r="N233" s="158" t="str">
        <f t="shared" si="117"/>
        <v/>
      </c>
      <c r="O233" s="27"/>
      <c r="P233" s="27"/>
      <c r="Q233" s="27"/>
      <c r="R233" s="27"/>
      <c r="S233" s="27"/>
      <c r="T233" s="28"/>
      <c r="U233" s="29"/>
      <c r="V233" s="32"/>
      <c r="W233" s="317"/>
      <c r="X233" s="318"/>
      <c r="Y233" s="160">
        <f t="shared" si="103"/>
        <v>0</v>
      </c>
      <c r="Z233" s="159">
        <f t="shared" si="118"/>
        <v>0</v>
      </c>
      <c r="AA233" s="326"/>
      <c r="AB233" s="399">
        <f t="shared" si="127"/>
        <v>0</v>
      </c>
      <c r="AC233" s="370"/>
      <c r="AD233" s="225" t="str">
        <f t="shared" si="104"/>
        <v/>
      </c>
      <c r="AE233" s="367">
        <f t="shared" si="119"/>
        <v>0</v>
      </c>
      <c r="AF233" s="338"/>
      <c r="AG233" s="337"/>
      <c r="AH233" s="335"/>
      <c r="AI233" s="161">
        <f t="shared" si="120"/>
        <v>0</v>
      </c>
      <c r="AJ233" s="162">
        <f t="shared" si="105"/>
        <v>0</v>
      </c>
      <c r="AK233" s="163">
        <f t="shared" si="121"/>
        <v>0</v>
      </c>
      <c r="AL233" s="164">
        <f t="shared" si="122"/>
        <v>0</v>
      </c>
      <c r="AM233" s="164">
        <f t="shared" si="123"/>
        <v>0</v>
      </c>
      <c r="AN233" s="164">
        <f t="shared" si="124"/>
        <v>0</v>
      </c>
      <c r="AO233" s="164">
        <f t="shared" si="125"/>
        <v>0</v>
      </c>
      <c r="AP233" s="541" t="str">
        <f t="shared" si="128"/>
        <v xml:space="preserve"> </v>
      </c>
      <c r="AQ233" s="544" t="str">
        <f t="shared" si="126"/>
        <v xml:space="preserve"> </v>
      </c>
      <c r="AR233" s="544" t="str">
        <f t="shared" si="129"/>
        <v xml:space="preserve"> </v>
      </c>
      <c r="AS233" s="544" t="str">
        <f t="shared" si="130"/>
        <v xml:space="preserve"> </v>
      </c>
      <c r="AT233" s="544" t="str">
        <f t="shared" si="131"/>
        <v xml:space="preserve"> </v>
      </c>
      <c r="AU233" s="544" t="str">
        <f t="shared" si="132"/>
        <v xml:space="preserve"> </v>
      </c>
      <c r="AV233" s="545" t="str">
        <f t="shared" si="133"/>
        <v xml:space="preserve"> </v>
      </c>
      <c r="AW233" s="195" t="str">
        <f t="shared" si="106"/>
        <v/>
      </c>
      <c r="AX233" s="165" t="str">
        <f t="shared" si="107"/>
        <v/>
      </c>
      <c r="AY233" s="192" t="str">
        <f t="shared" si="108"/>
        <v/>
      </c>
      <c r="AZ233" s="183" t="str">
        <f t="shared" si="109"/>
        <v/>
      </c>
      <c r="BA233" s="173" t="str">
        <f t="shared" si="110"/>
        <v/>
      </c>
      <c r="BB233" s="174" t="str">
        <f t="shared" si="111"/>
        <v/>
      </c>
      <c r="BC233" s="186" t="str">
        <f t="shared" si="134"/>
        <v/>
      </c>
      <c r="BD233" s="174" t="str">
        <f t="shared" si="112"/>
        <v/>
      </c>
      <c r="BE233" s="200" t="str">
        <f t="shared" si="113"/>
        <v/>
      </c>
      <c r="BF233" s="174" t="str">
        <f t="shared" si="114"/>
        <v/>
      </c>
      <c r="BG233" s="186" t="str">
        <f t="shared" si="115"/>
        <v/>
      </c>
      <c r="BH233" s="175" t="str">
        <f t="shared" si="116"/>
        <v/>
      </c>
      <c r="BI233" s="560"/>
      <c r="BQ233" s="57" t="s">
        <v>1449</v>
      </c>
      <c r="BV233" s="57" t="s">
        <v>1873</v>
      </c>
      <c r="BW233" s="57"/>
      <c r="BY233" s="57" t="s">
        <v>1846</v>
      </c>
      <c r="CA233" s="57" t="s">
        <v>1874</v>
      </c>
      <c r="CC233" s="57" t="s">
        <v>1875</v>
      </c>
    </row>
    <row r="234" spans="1:81" ht="18.75" x14ac:dyDescent="0.3">
      <c r="A234" s="220"/>
      <c r="B234" s="221"/>
      <c r="C234" s="213">
        <v>227</v>
      </c>
      <c r="D234" s="204"/>
      <c r="E234" s="16"/>
      <c r="F234" s="17"/>
      <c r="G234" s="134"/>
      <c r="H234" s="135"/>
      <c r="I234" s="141"/>
      <c r="J234" s="25"/>
      <c r="K234" s="145"/>
      <c r="L234" s="28"/>
      <c r="M234" s="394"/>
      <c r="N234" s="158" t="str">
        <f t="shared" si="117"/>
        <v/>
      </c>
      <c r="O234" s="27"/>
      <c r="P234" s="27"/>
      <c r="Q234" s="27"/>
      <c r="R234" s="27"/>
      <c r="S234" s="27"/>
      <c r="T234" s="28"/>
      <c r="U234" s="29"/>
      <c r="V234" s="32"/>
      <c r="W234" s="317"/>
      <c r="X234" s="318"/>
      <c r="Y234" s="160">
        <f t="shared" si="103"/>
        <v>0</v>
      </c>
      <c r="Z234" s="159">
        <f t="shared" si="118"/>
        <v>0</v>
      </c>
      <c r="AA234" s="326"/>
      <c r="AB234" s="399">
        <f t="shared" si="127"/>
        <v>0</v>
      </c>
      <c r="AC234" s="370"/>
      <c r="AD234" s="225" t="str">
        <f t="shared" si="104"/>
        <v/>
      </c>
      <c r="AE234" s="367">
        <f t="shared" si="119"/>
        <v>0</v>
      </c>
      <c r="AF234" s="338"/>
      <c r="AG234" s="337"/>
      <c r="AH234" s="335"/>
      <c r="AI234" s="161">
        <f t="shared" si="120"/>
        <v>0</v>
      </c>
      <c r="AJ234" s="162">
        <f t="shared" si="105"/>
        <v>0</v>
      </c>
      <c r="AK234" s="163">
        <f t="shared" si="121"/>
        <v>0</v>
      </c>
      <c r="AL234" s="164">
        <f t="shared" si="122"/>
        <v>0</v>
      </c>
      <c r="AM234" s="164">
        <f t="shared" si="123"/>
        <v>0</v>
      </c>
      <c r="AN234" s="164">
        <f t="shared" si="124"/>
        <v>0</v>
      </c>
      <c r="AO234" s="164">
        <f t="shared" si="125"/>
        <v>0</v>
      </c>
      <c r="AP234" s="541" t="str">
        <f t="shared" si="128"/>
        <v xml:space="preserve"> </v>
      </c>
      <c r="AQ234" s="544" t="str">
        <f t="shared" si="126"/>
        <v xml:space="preserve"> </v>
      </c>
      <c r="AR234" s="544" t="str">
        <f t="shared" si="129"/>
        <v xml:space="preserve"> </v>
      </c>
      <c r="AS234" s="544" t="str">
        <f t="shared" si="130"/>
        <v xml:space="preserve"> </v>
      </c>
      <c r="AT234" s="544" t="str">
        <f t="shared" si="131"/>
        <v xml:space="preserve"> </v>
      </c>
      <c r="AU234" s="544" t="str">
        <f t="shared" si="132"/>
        <v xml:space="preserve"> </v>
      </c>
      <c r="AV234" s="545" t="str">
        <f t="shared" si="133"/>
        <v xml:space="preserve"> </v>
      </c>
      <c r="AW234" s="195" t="str">
        <f t="shared" si="106"/>
        <v/>
      </c>
      <c r="AX234" s="165" t="str">
        <f t="shared" si="107"/>
        <v/>
      </c>
      <c r="AY234" s="192" t="str">
        <f t="shared" si="108"/>
        <v/>
      </c>
      <c r="AZ234" s="183" t="str">
        <f t="shared" si="109"/>
        <v/>
      </c>
      <c r="BA234" s="173" t="str">
        <f t="shared" si="110"/>
        <v/>
      </c>
      <c r="BB234" s="174" t="str">
        <f t="shared" si="111"/>
        <v/>
      </c>
      <c r="BC234" s="186" t="str">
        <f t="shared" si="134"/>
        <v/>
      </c>
      <c r="BD234" s="174" t="str">
        <f t="shared" si="112"/>
        <v/>
      </c>
      <c r="BE234" s="200" t="str">
        <f t="shared" si="113"/>
        <v/>
      </c>
      <c r="BF234" s="174" t="str">
        <f t="shared" si="114"/>
        <v/>
      </c>
      <c r="BG234" s="186" t="str">
        <f t="shared" si="115"/>
        <v/>
      </c>
      <c r="BH234" s="175" t="str">
        <f t="shared" si="116"/>
        <v/>
      </c>
      <c r="BI234" s="560"/>
      <c r="BQ234" s="57" t="s">
        <v>1876</v>
      </c>
      <c r="BV234" s="57" t="s">
        <v>1877</v>
      </c>
      <c r="BW234" s="57"/>
      <c r="BY234" s="57" t="s">
        <v>1878</v>
      </c>
      <c r="CA234" s="57" t="s">
        <v>1879</v>
      </c>
      <c r="CC234" s="57" t="s">
        <v>1880</v>
      </c>
    </row>
    <row r="235" spans="1:81" ht="18.75" x14ac:dyDescent="0.3">
      <c r="A235" s="220"/>
      <c r="B235" s="221"/>
      <c r="C235" s="213">
        <v>228</v>
      </c>
      <c r="D235" s="206"/>
      <c r="E235" s="18"/>
      <c r="F235" s="17"/>
      <c r="G235" s="134"/>
      <c r="H235" s="135"/>
      <c r="I235" s="141"/>
      <c r="J235" s="25"/>
      <c r="K235" s="145"/>
      <c r="L235" s="28"/>
      <c r="M235" s="394"/>
      <c r="N235" s="158" t="str">
        <f t="shared" si="117"/>
        <v/>
      </c>
      <c r="O235" s="27"/>
      <c r="P235" s="27"/>
      <c r="Q235" s="27"/>
      <c r="R235" s="27"/>
      <c r="S235" s="27"/>
      <c r="T235" s="28"/>
      <c r="U235" s="29"/>
      <c r="V235" s="32"/>
      <c r="W235" s="317"/>
      <c r="X235" s="318"/>
      <c r="Y235" s="160">
        <f t="shared" si="103"/>
        <v>0</v>
      </c>
      <c r="Z235" s="159">
        <f t="shared" si="118"/>
        <v>0</v>
      </c>
      <c r="AA235" s="326"/>
      <c r="AB235" s="399">
        <f t="shared" si="127"/>
        <v>0</v>
      </c>
      <c r="AC235" s="370"/>
      <c r="AD235" s="225" t="str">
        <f t="shared" si="104"/>
        <v/>
      </c>
      <c r="AE235" s="367">
        <f t="shared" si="119"/>
        <v>0</v>
      </c>
      <c r="AF235" s="338"/>
      <c r="AG235" s="337"/>
      <c r="AH235" s="335"/>
      <c r="AI235" s="161">
        <f t="shared" si="120"/>
        <v>0</v>
      </c>
      <c r="AJ235" s="162">
        <f t="shared" si="105"/>
        <v>0</v>
      </c>
      <c r="AK235" s="163">
        <f t="shared" si="121"/>
        <v>0</v>
      </c>
      <c r="AL235" s="164">
        <f t="shared" si="122"/>
        <v>0</v>
      </c>
      <c r="AM235" s="164">
        <f t="shared" si="123"/>
        <v>0</v>
      </c>
      <c r="AN235" s="164">
        <f t="shared" si="124"/>
        <v>0</v>
      </c>
      <c r="AO235" s="164">
        <f t="shared" si="125"/>
        <v>0</v>
      </c>
      <c r="AP235" s="541" t="str">
        <f t="shared" si="128"/>
        <v xml:space="preserve"> </v>
      </c>
      <c r="AQ235" s="544" t="str">
        <f t="shared" si="126"/>
        <v xml:space="preserve"> </v>
      </c>
      <c r="AR235" s="544" t="str">
        <f t="shared" si="129"/>
        <v xml:space="preserve"> </v>
      </c>
      <c r="AS235" s="544" t="str">
        <f t="shared" si="130"/>
        <v xml:space="preserve"> </v>
      </c>
      <c r="AT235" s="544" t="str">
        <f t="shared" si="131"/>
        <v xml:space="preserve"> </v>
      </c>
      <c r="AU235" s="544" t="str">
        <f t="shared" si="132"/>
        <v xml:space="preserve"> </v>
      </c>
      <c r="AV235" s="545" t="str">
        <f t="shared" si="133"/>
        <v xml:space="preserve"> </v>
      </c>
      <c r="AW235" s="195" t="str">
        <f t="shared" si="106"/>
        <v/>
      </c>
      <c r="AX235" s="165" t="str">
        <f t="shared" si="107"/>
        <v/>
      </c>
      <c r="AY235" s="192" t="str">
        <f t="shared" si="108"/>
        <v/>
      </c>
      <c r="AZ235" s="183" t="str">
        <f t="shared" si="109"/>
        <v/>
      </c>
      <c r="BA235" s="173" t="str">
        <f t="shared" si="110"/>
        <v/>
      </c>
      <c r="BB235" s="174" t="str">
        <f t="shared" si="111"/>
        <v/>
      </c>
      <c r="BC235" s="186" t="str">
        <f t="shared" si="134"/>
        <v/>
      </c>
      <c r="BD235" s="174" t="str">
        <f t="shared" si="112"/>
        <v/>
      </c>
      <c r="BE235" s="200" t="str">
        <f t="shared" si="113"/>
        <v/>
      </c>
      <c r="BF235" s="174" t="str">
        <f t="shared" si="114"/>
        <v/>
      </c>
      <c r="BG235" s="186" t="str">
        <f t="shared" si="115"/>
        <v/>
      </c>
      <c r="BH235" s="175" t="str">
        <f t="shared" si="116"/>
        <v/>
      </c>
      <c r="BI235" s="560"/>
      <c r="BQ235" s="57" t="s">
        <v>1881</v>
      </c>
      <c r="BV235" s="57" t="s">
        <v>1882</v>
      </c>
      <c r="BW235" s="57"/>
      <c r="BY235" s="57" t="s">
        <v>1883</v>
      </c>
      <c r="CA235" s="57" t="s">
        <v>1867</v>
      </c>
      <c r="CC235" s="57" t="s">
        <v>1884</v>
      </c>
    </row>
    <row r="236" spans="1:81" ht="18.75" x14ac:dyDescent="0.3">
      <c r="A236" s="220"/>
      <c r="B236" s="221"/>
      <c r="C236" s="212">
        <v>229</v>
      </c>
      <c r="D236" s="204"/>
      <c r="E236" s="16"/>
      <c r="F236" s="17"/>
      <c r="G236" s="134"/>
      <c r="H236" s="135"/>
      <c r="I236" s="141"/>
      <c r="J236" s="25"/>
      <c r="K236" s="145"/>
      <c r="L236" s="28"/>
      <c r="M236" s="394"/>
      <c r="N236" s="158" t="str">
        <f t="shared" si="117"/>
        <v/>
      </c>
      <c r="O236" s="27"/>
      <c r="P236" s="27"/>
      <c r="Q236" s="27"/>
      <c r="R236" s="27"/>
      <c r="S236" s="27"/>
      <c r="T236" s="28"/>
      <c r="U236" s="29"/>
      <c r="V236" s="32"/>
      <c r="W236" s="317"/>
      <c r="X236" s="318"/>
      <c r="Y236" s="160">
        <f t="shared" si="103"/>
        <v>0</v>
      </c>
      <c r="Z236" s="159">
        <f t="shared" si="118"/>
        <v>0</v>
      </c>
      <c r="AA236" s="326"/>
      <c r="AB236" s="399">
        <f t="shared" si="127"/>
        <v>0</v>
      </c>
      <c r="AC236" s="370"/>
      <c r="AD236" s="225" t="str">
        <f t="shared" si="104"/>
        <v/>
      </c>
      <c r="AE236" s="367">
        <f t="shared" si="119"/>
        <v>0</v>
      </c>
      <c r="AF236" s="338"/>
      <c r="AG236" s="337"/>
      <c r="AH236" s="335"/>
      <c r="AI236" s="161">
        <f t="shared" si="120"/>
        <v>0</v>
      </c>
      <c r="AJ236" s="162">
        <f t="shared" si="105"/>
        <v>0</v>
      </c>
      <c r="AK236" s="163">
        <f t="shared" si="121"/>
        <v>0</v>
      </c>
      <c r="AL236" s="164">
        <f t="shared" si="122"/>
        <v>0</v>
      </c>
      <c r="AM236" s="164">
        <f t="shared" si="123"/>
        <v>0</v>
      </c>
      <c r="AN236" s="164">
        <f t="shared" si="124"/>
        <v>0</v>
      </c>
      <c r="AO236" s="164">
        <f t="shared" si="125"/>
        <v>0</v>
      </c>
      <c r="AP236" s="541" t="str">
        <f t="shared" si="128"/>
        <v xml:space="preserve"> </v>
      </c>
      <c r="AQ236" s="544" t="str">
        <f t="shared" si="126"/>
        <v xml:space="preserve"> </v>
      </c>
      <c r="AR236" s="544" t="str">
        <f t="shared" si="129"/>
        <v xml:space="preserve"> </v>
      </c>
      <c r="AS236" s="544" t="str">
        <f t="shared" si="130"/>
        <v xml:space="preserve"> </v>
      </c>
      <c r="AT236" s="544" t="str">
        <f t="shared" si="131"/>
        <v xml:space="preserve"> </v>
      </c>
      <c r="AU236" s="544" t="str">
        <f t="shared" si="132"/>
        <v xml:space="preserve"> </v>
      </c>
      <c r="AV236" s="545" t="str">
        <f t="shared" si="133"/>
        <v xml:space="preserve"> </v>
      </c>
      <c r="AW236" s="195" t="str">
        <f t="shared" si="106"/>
        <v/>
      </c>
      <c r="AX236" s="165" t="str">
        <f t="shared" si="107"/>
        <v/>
      </c>
      <c r="AY236" s="192" t="str">
        <f t="shared" si="108"/>
        <v/>
      </c>
      <c r="AZ236" s="183" t="str">
        <f t="shared" si="109"/>
        <v/>
      </c>
      <c r="BA236" s="173" t="str">
        <f t="shared" si="110"/>
        <v/>
      </c>
      <c r="BB236" s="174" t="str">
        <f t="shared" si="111"/>
        <v/>
      </c>
      <c r="BC236" s="186" t="str">
        <f t="shared" si="134"/>
        <v/>
      </c>
      <c r="BD236" s="174" t="str">
        <f t="shared" si="112"/>
        <v/>
      </c>
      <c r="BE236" s="200" t="str">
        <f t="shared" si="113"/>
        <v/>
      </c>
      <c r="BF236" s="174" t="str">
        <f t="shared" si="114"/>
        <v/>
      </c>
      <c r="BG236" s="186" t="str">
        <f t="shared" si="115"/>
        <v/>
      </c>
      <c r="BH236" s="175" t="str">
        <f t="shared" si="116"/>
        <v/>
      </c>
      <c r="BI236" s="560"/>
      <c r="BQ236" s="57" t="s">
        <v>1885</v>
      </c>
      <c r="BV236" s="57" t="s">
        <v>1886</v>
      </c>
      <c r="BW236" s="57"/>
      <c r="BY236" s="57" t="s">
        <v>1887</v>
      </c>
      <c r="CA236" s="57" t="s">
        <v>1871</v>
      </c>
      <c r="CC236" s="57" t="s">
        <v>1888</v>
      </c>
    </row>
    <row r="237" spans="1:81" ht="18.75" x14ac:dyDescent="0.3">
      <c r="A237" s="220"/>
      <c r="B237" s="221"/>
      <c r="C237" s="213">
        <v>230</v>
      </c>
      <c r="D237" s="204"/>
      <c r="E237" s="16"/>
      <c r="F237" s="17"/>
      <c r="G237" s="134"/>
      <c r="H237" s="135"/>
      <c r="I237" s="141"/>
      <c r="J237" s="25"/>
      <c r="K237" s="145"/>
      <c r="L237" s="28"/>
      <c r="M237" s="394"/>
      <c r="N237" s="158" t="str">
        <f t="shared" si="117"/>
        <v/>
      </c>
      <c r="O237" s="27"/>
      <c r="P237" s="27"/>
      <c r="Q237" s="27"/>
      <c r="R237" s="27"/>
      <c r="S237" s="27"/>
      <c r="T237" s="28"/>
      <c r="U237" s="29"/>
      <c r="V237" s="32"/>
      <c r="W237" s="317"/>
      <c r="X237" s="318"/>
      <c r="Y237" s="160">
        <f t="shared" si="103"/>
        <v>0</v>
      </c>
      <c r="Z237" s="159">
        <f t="shared" si="118"/>
        <v>0</v>
      </c>
      <c r="AA237" s="326"/>
      <c r="AB237" s="399">
        <f t="shared" si="127"/>
        <v>0</v>
      </c>
      <c r="AC237" s="370"/>
      <c r="AD237" s="225" t="str">
        <f t="shared" si="104"/>
        <v/>
      </c>
      <c r="AE237" s="367">
        <f t="shared" si="119"/>
        <v>0</v>
      </c>
      <c r="AF237" s="338"/>
      <c r="AG237" s="337"/>
      <c r="AH237" s="335"/>
      <c r="AI237" s="161">
        <f t="shared" si="120"/>
        <v>0</v>
      </c>
      <c r="AJ237" s="162">
        <f t="shared" si="105"/>
        <v>0</v>
      </c>
      <c r="AK237" s="163">
        <f t="shared" si="121"/>
        <v>0</v>
      </c>
      <c r="AL237" s="164">
        <f t="shared" si="122"/>
        <v>0</v>
      </c>
      <c r="AM237" s="164">
        <f t="shared" si="123"/>
        <v>0</v>
      </c>
      <c r="AN237" s="164">
        <f t="shared" si="124"/>
        <v>0</v>
      </c>
      <c r="AO237" s="164">
        <f t="shared" si="125"/>
        <v>0</v>
      </c>
      <c r="AP237" s="541" t="str">
        <f t="shared" si="128"/>
        <v xml:space="preserve"> </v>
      </c>
      <c r="AQ237" s="544" t="str">
        <f t="shared" si="126"/>
        <v xml:space="preserve"> </v>
      </c>
      <c r="AR237" s="544" t="str">
        <f t="shared" si="129"/>
        <v xml:space="preserve"> </v>
      </c>
      <c r="AS237" s="544" t="str">
        <f t="shared" si="130"/>
        <v xml:space="preserve"> </v>
      </c>
      <c r="AT237" s="544" t="str">
        <f t="shared" si="131"/>
        <v xml:space="preserve"> </v>
      </c>
      <c r="AU237" s="544" t="str">
        <f t="shared" si="132"/>
        <v xml:space="preserve"> </v>
      </c>
      <c r="AV237" s="545" t="str">
        <f t="shared" si="133"/>
        <v xml:space="preserve"> </v>
      </c>
      <c r="AW237" s="195" t="str">
        <f t="shared" si="106"/>
        <v/>
      </c>
      <c r="AX237" s="165" t="str">
        <f t="shared" si="107"/>
        <v/>
      </c>
      <c r="AY237" s="192" t="str">
        <f t="shared" si="108"/>
        <v/>
      </c>
      <c r="AZ237" s="183" t="str">
        <f t="shared" si="109"/>
        <v/>
      </c>
      <c r="BA237" s="173" t="str">
        <f t="shared" si="110"/>
        <v/>
      </c>
      <c r="BB237" s="174" t="str">
        <f t="shared" si="111"/>
        <v/>
      </c>
      <c r="BC237" s="186" t="str">
        <f t="shared" si="134"/>
        <v/>
      </c>
      <c r="BD237" s="174" t="str">
        <f t="shared" si="112"/>
        <v/>
      </c>
      <c r="BE237" s="200" t="str">
        <f t="shared" si="113"/>
        <v/>
      </c>
      <c r="BF237" s="174" t="str">
        <f t="shared" si="114"/>
        <v/>
      </c>
      <c r="BG237" s="186" t="str">
        <f t="shared" si="115"/>
        <v/>
      </c>
      <c r="BH237" s="175" t="str">
        <f t="shared" si="116"/>
        <v/>
      </c>
      <c r="BI237" s="560"/>
      <c r="BQ237" s="57" t="s">
        <v>1889</v>
      </c>
      <c r="BV237" s="57" t="s">
        <v>1890</v>
      </c>
      <c r="BW237" s="57"/>
      <c r="BY237" s="57" t="s">
        <v>1891</v>
      </c>
      <c r="CA237" s="57" t="s">
        <v>1892</v>
      </c>
      <c r="CC237" s="57" t="s">
        <v>1893</v>
      </c>
    </row>
    <row r="238" spans="1:81" ht="18.75" x14ac:dyDescent="0.3">
      <c r="A238" s="220"/>
      <c r="B238" s="221"/>
      <c r="C238" s="212">
        <v>231</v>
      </c>
      <c r="D238" s="204"/>
      <c r="E238" s="16"/>
      <c r="F238" s="17"/>
      <c r="G238" s="134"/>
      <c r="H238" s="135"/>
      <c r="I238" s="141"/>
      <c r="J238" s="25"/>
      <c r="K238" s="145"/>
      <c r="L238" s="28"/>
      <c r="M238" s="394"/>
      <c r="N238" s="158" t="str">
        <f t="shared" si="117"/>
        <v/>
      </c>
      <c r="O238" s="27"/>
      <c r="P238" s="27"/>
      <c r="Q238" s="27"/>
      <c r="R238" s="27"/>
      <c r="S238" s="27"/>
      <c r="T238" s="28"/>
      <c r="U238" s="29"/>
      <c r="V238" s="32"/>
      <c r="W238" s="317"/>
      <c r="X238" s="318"/>
      <c r="Y238" s="160">
        <f t="shared" si="103"/>
        <v>0</v>
      </c>
      <c r="Z238" s="159">
        <f t="shared" si="118"/>
        <v>0</v>
      </c>
      <c r="AA238" s="326"/>
      <c r="AB238" s="399">
        <f t="shared" si="127"/>
        <v>0</v>
      </c>
      <c r="AC238" s="370"/>
      <c r="AD238" s="225" t="str">
        <f t="shared" si="104"/>
        <v/>
      </c>
      <c r="AE238" s="367">
        <f t="shared" si="119"/>
        <v>0</v>
      </c>
      <c r="AF238" s="338"/>
      <c r="AG238" s="337"/>
      <c r="AH238" s="335"/>
      <c r="AI238" s="161">
        <f t="shared" si="120"/>
        <v>0</v>
      </c>
      <c r="AJ238" s="162">
        <f t="shared" si="105"/>
        <v>0</v>
      </c>
      <c r="AK238" s="163">
        <f t="shared" si="121"/>
        <v>0</v>
      </c>
      <c r="AL238" s="164">
        <f t="shared" si="122"/>
        <v>0</v>
      </c>
      <c r="AM238" s="164">
        <f t="shared" si="123"/>
        <v>0</v>
      </c>
      <c r="AN238" s="164">
        <f t="shared" si="124"/>
        <v>0</v>
      </c>
      <c r="AO238" s="164">
        <f t="shared" si="125"/>
        <v>0</v>
      </c>
      <c r="AP238" s="541" t="str">
        <f t="shared" si="128"/>
        <v xml:space="preserve"> </v>
      </c>
      <c r="AQ238" s="544" t="str">
        <f t="shared" si="126"/>
        <v xml:space="preserve"> </v>
      </c>
      <c r="AR238" s="544" t="str">
        <f t="shared" si="129"/>
        <v xml:space="preserve"> </v>
      </c>
      <c r="AS238" s="544" t="str">
        <f t="shared" si="130"/>
        <v xml:space="preserve"> </v>
      </c>
      <c r="AT238" s="544" t="str">
        <f t="shared" si="131"/>
        <v xml:space="preserve"> </v>
      </c>
      <c r="AU238" s="544" t="str">
        <f t="shared" si="132"/>
        <v xml:space="preserve"> </v>
      </c>
      <c r="AV238" s="545" t="str">
        <f t="shared" si="133"/>
        <v xml:space="preserve"> </v>
      </c>
      <c r="AW238" s="195" t="str">
        <f t="shared" si="106"/>
        <v/>
      </c>
      <c r="AX238" s="165" t="str">
        <f t="shared" si="107"/>
        <v/>
      </c>
      <c r="AY238" s="192" t="str">
        <f t="shared" si="108"/>
        <v/>
      </c>
      <c r="AZ238" s="183" t="str">
        <f t="shared" si="109"/>
        <v/>
      </c>
      <c r="BA238" s="173" t="str">
        <f t="shared" si="110"/>
        <v/>
      </c>
      <c r="BB238" s="174" t="str">
        <f t="shared" si="111"/>
        <v/>
      </c>
      <c r="BC238" s="186" t="str">
        <f t="shared" si="134"/>
        <v/>
      </c>
      <c r="BD238" s="174" t="str">
        <f t="shared" si="112"/>
        <v/>
      </c>
      <c r="BE238" s="200" t="str">
        <f t="shared" si="113"/>
        <v/>
      </c>
      <c r="BF238" s="174" t="str">
        <f t="shared" si="114"/>
        <v/>
      </c>
      <c r="BG238" s="186" t="str">
        <f t="shared" si="115"/>
        <v/>
      </c>
      <c r="BH238" s="175" t="str">
        <f t="shared" si="116"/>
        <v/>
      </c>
      <c r="BI238" s="560"/>
      <c r="BQ238" s="57" t="s">
        <v>1894</v>
      </c>
      <c r="BV238" s="57" t="s">
        <v>1895</v>
      </c>
      <c r="BW238" s="57"/>
      <c r="BY238" s="57" t="s">
        <v>1896</v>
      </c>
      <c r="CA238" s="57" t="s">
        <v>1897</v>
      </c>
      <c r="CC238" s="57" t="s">
        <v>1898</v>
      </c>
    </row>
    <row r="239" spans="1:81" ht="18.75" x14ac:dyDescent="0.3">
      <c r="A239" s="220"/>
      <c r="B239" s="221"/>
      <c r="C239" s="213">
        <v>232</v>
      </c>
      <c r="D239" s="206"/>
      <c r="E239" s="18"/>
      <c r="F239" s="17"/>
      <c r="G239" s="134"/>
      <c r="H239" s="135"/>
      <c r="I239" s="141"/>
      <c r="J239" s="25"/>
      <c r="K239" s="145"/>
      <c r="L239" s="28"/>
      <c r="M239" s="394"/>
      <c r="N239" s="158" t="str">
        <f t="shared" si="117"/>
        <v/>
      </c>
      <c r="O239" s="27"/>
      <c r="P239" s="27"/>
      <c r="Q239" s="27"/>
      <c r="R239" s="27"/>
      <c r="S239" s="27"/>
      <c r="T239" s="28"/>
      <c r="U239" s="29"/>
      <c r="V239" s="32"/>
      <c r="W239" s="317"/>
      <c r="X239" s="318"/>
      <c r="Y239" s="160">
        <f t="shared" si="103"/>
        <v>0</v>
      </c>
      <c r="Z239" s="159">
        <f t="shared" si="118"/>
        <v>0</v>
      </c>
      <c r="AA239" s="326"/>
      <c r="AB239" s="399">
        <f t="shared" si="127"/>
        <v>0</v>
      </c>
      <c r="AC239" s="370"/>
      <c r="AD239" s="225" t="str">
        <f t="shared" si="104"/>
        <v/>
      </c>
      <c r="AE239" s="367">
        <f t="shared" si="119"/>
        <v>0</v>
      </c>
      <c r="AF239" s="338"/>
      <c r="AG239" s="337"/>
      <c r="AH239" s="335"/>
      <c r="AI239" s="161">
        <f t="shared" si="120"/>
        <v>0</v>
      </c>
      <c r="AJ239" s="162">
        <f t="shared" si="105"/>
        <v>0</v>
      </c>
      <c r="AK239" s="163">
        <f t="shared" si="121"/>
        <v>0</v>
      </c>
      <c r="AL239" s="164">
        <f t="shared" si="122"/>
        <v>0</v>
      </c>
      <c r="AM239" s="164">
        <f t="shared" si="123"/>
        <v>0</v>
      </c>
      <c r="AN239" s="164">
        <f t="shared" si="124"/>
        <v>0</v>
      </c>
      <c r="AO239" s="164">
        <f t="shared" si="125"/>
        <v>0</v>
      </c>
      <c r="AP239" s="541" t="str">
        <f t="shared" si="128"/>
        <v xml:space="preserve"> </v>
      </c>
      <c r="AQ239" s="544" t="str">
        <f t="shared" si="126"/>
        <v xml:space="preserve"> </v>
      </c>
      <c r="AR239" s="544" t="str">
        <f t="shared" si="129"/>
        <v xml:space="preserve"> </v>
      </c>
      <c r="AS239" s="544" t="str">
        <f t="shared" si="130"/>
        <v xml:space="preserve"> </v>
      </c>
      <c r="AT239" s="544" t="str">
        <f t="shared" si="131"/>
        <v xml:space="preserve"> </v>
      </c>
      <c r="AU239" s="544" t="str">
        <f t="shared" si="132"/>
        <v xml:space="preserve"> </v>
      </c>
      <c r="AV239" s="545" t="str">
        <f t="shared" si="133"/>
        <v xml:space="preserve"> </v>
      </c>
      <c r="AW239" s="195" t="str">
        <f t="shared" si="106"/>
        <v/>
      </c>
      <c r="AX239" s="165" t="str">
        <f t="shared" si="107"/>
        <v/>
      </c>
      <c r="AY239" s="192" t="str">
        <f t="shared" si="108"/>
        <v/>
      </c>
      <c r="AZ239" s="183" t="str">
        <f t="shared" si="109"/>
        <v/>
      </c>
      <c r="BA239" s="173" t="str">
        <f t="shared" si="110"/>
        <v/>
      </c>
      <c r="BB239" s="174" t="str">
        <f t="shared" si="111"/>
        <v/>
      </c>
      <c r="BC239" s="186" t="str">
        <f t="shared" si="134"/>
        <v/>
      </c>
      <c r="BD239" s="174" t="str">
        <f t="shared" si="112"/>
        <v/>
      </c>
      <c r="BE239" s="200" t="str">
        <f t="shared" si="113"/>
        <v/>
      </c>
      <c r="BF239" s="174" t="str">
        <f t="shared" si="114"/>
        <v/>
      </c>
      <c r="BG239" s="186" t="str">
        <f t="shared" si="115"/>
        <v/>
      </c>
      <c r="BH239" s="175" t="str">
        <f t="shared" si="116"/>
        <v/>
      </c>
      <c r="BI239" s="560"/>
      <c r="BQ239" s="57" t="s">
        <v>1370</v>
      </c>
      <c r="BV239" s="57" t="s">
        <v>1899</v>
      </c>
      <c r="BW239" s="57"/>
      <c r="BY239" s="57" t="s">
        <v>1900</v>
      </c>
      <c r="CA239" s="57" t="s">
        <v>1901</v>
      </c>
      <c r="CC239" s="57" t="s">
        <v>1902</v>
      </c>
    </row>
    <row r="240" spans="1:81" ht="18.75" x14ac:dyDescent="0.3">
      <c r="A240" s="220"/>
      <c r="B240" s="221"/>
      <c r="C240" s="213">
        <v>233</v>
      </c>
      <c r="D240" s="204"/>
      <c r="E240" s="16"/>
      <c r="F240" s="17"/>
      <c r="G240" s="134"/>
      <c r="H240" s="135"/>
      <c r="I240" s="141"/>
      <c r="J240" s="25"/>
      <c r="K240" s="145"/>
      <c r="L240" s="28"/>
      <c r="M240" s="394"/>
      <c r="N240" s="158" t="str">
        <f t="shared" si="117"/>
        <v/>
      </c>
      <c r="O240" s="27"/>
      <c r="P240" s="27"/>
      <c r="Q240" s="27"/>
      <c r="R240" s="27"/>
      <c r="S240" s="27"/>
      <c r="T240" s="28"/>
      <c r="U240" s="29"/>
      <c r="V240" s="32"/>
      <c r="W240" s="317"/>
      <c r="X240" s="318"/>
      <c r="Y240" s="160">
        <f t="shared" si="103"/>
        <v>0</v>
      </c>
      <c r="Z240" s="159">
        <f t="shared" si="118"/>
        <v>0</v>
      </c>
      <c r="AA240" s="326"/>
      <c r="AB240" s="399">
        <f t="shared" si="127"/>
        <v>0</v>
      </c>
      <c r="AC240" s="370"/>
      <c r="AD240" s="225" t="str">
        <f t="shared" si="104"/>
        <v/>
      </c>
      <c r="AE240" s="367">
        <f t="shared" si="119"/>
        <v>0</v>
      </c>
      <c r="AF240" s="338"/>
      <c r="AG240" s="337"/>
      <c r="AH240" s="335"/>
      <c r="AI240" s="161">
        <f t="shared" si="120"/>
        <v>0</v>
      </c>
      <c r="AJ240" s="162">
        <f t="shared" si="105"/>
        <v>0</v>
      </c>
      <c r="AK240" s="163">
        <f t="shared" si="121"/>
        <v>0</v>
      </c>
      <c r="AL240" s="164">
        <f t="shared" si="122"/>
        <v>0</v>
      </c>
      <c r="AM240" s="164">
        <f t="shared" si="123"/>
        <v>0</v>
      </c>
      <c r="AN240" s="164">
        <f t="shared" si="124"/>
        <v>0</v>
      </c>
      <c r="AO240" s="164">
        <f t="shared" si="125"/>
        <v>0</v>
      </c>
      <c r="AP240" s="541" t="str">
        <f t="shared" si="128"/>
        <v xml:space="preserve"> </v>
      </c>
      <c r="AQ240" s="544" t="str">
        <f t="shared" si="126"/>
        <v xml:space="preserve"> </v>
      </c>
      <c r="AR240" s="544" t="str">
        <f t="shared" si="129"/>
        <v xml:space="preserve"> </v>
      </c>
      <c r="AS240" s="544" t="str">
        <f t="shared" si="130"/>
        <v xml:space="preserve"> </v>
      </c>
      <c r="AT240" s="544" t="str">
        <f t="shared" si="131"/>
        <v xml:space="preserve"> </v>
      </c>
      <c r="AU240" s="544" t="str">
        <f t="shared" si="132"/>
        <v xml:space="preserve"> </v>
      </c>
      <c r="AV240" s="545" t="str">
        <f t="shared" si="133"/>
        <v xml:space="preserve"> </v>
      </c>
      <c r="AW240" s="195" t="str">
        <f t="shared" si="106"/>
        <v/>
      </c>
      <c r="AX240" s="165" t="str">
        <f t="shared" si="107"/>
        <v/>
      </c>
      <c r="AY240" s="192" t="str">
        <f t="shared" si="108"/>
        <v/>
      </c>
      <c r="AZ240" s="183" t="str">
        <f t="shared" si="109"/>
        <v/>
      </c>
      <c r="BA240" s="173" t="str">
        <f t="shared" si="110"/>
        <v/>
      </c>
      <c r="BB240" s="174" t="str">
        <f t="shared" si="111"/>
        <v/>
      </c>
      <c r="BC240" s="186" t="str">
        <f t="shared" si="134"/>
        <v/>
      </c>
      <c r="BD240" s="174" t="str">
        <f t="shared" si="112"/>
        <v/>
      </c>
      <c r="BE240" s="200" t="str">
        <f t="shared" si="113"/>
        <v/>
      </c>
      <c r="BF240" s="174" t="str">
        <f t="shared" si="114"/>
        <v/>
      </c>
      <c r="BG240" s="186" t="str">
        <f t="shared" si="115"/>
        <v/>
      </c>
      <c r="BH240" s="175" t="str">
        <f t="shared" si="116"/>
        <v/>
      </c>
      <c r="BI240" s="560"/>
      <c r="BQ240" s="57" t="s">
        <v>1903</v>
      </c>
      <c r="BV240" s="57" t="s">
        <v>1904</v>
      </c>
      <c r="BW240" s="57"/>
      <c r="BY240" s="57" t="s">
        <v>1905</v>
      </c>
      <c r="CA240" s="57" t="s">
        <v>1906</v>
      </c>
      <c r="CC240" s="57" t="s">
        <v>1907</v>
      </c>
    </row>
    <row r="241" spans="1:81" ht="18.75" x14ac:dyDescent="0.3">
      <c r="A241" s="220"/>
      <c r="B241" s="221"/>
      <c r="C241" s="212">
        <v>234</v>
      </c>
      <c r="D241" s="204"/>
      <c r="E241" s="16"/>
      <c r="F241" s="17"/>
      <c r="G241" s="134"/>
      <c r="H241" s="135"/>
      <c r="I241" s="141"/>
      <c r="J241" s="25"/>
      <c r="K241" s="145"/>
      <c r="L241" s="28"/>
      <c r="M241" s="394"/>
      <c r="N241" s="158" t="str">
        <f t="shared" si="117"/>
        <v/>
      </c>
      <c r="O241" s="27"/>
      <c r="P241" s="27"/>
      <c r="Q241" s="27"/>
      <c r="R241" s="27"/>
      <c r="S241" s="27"/>
      <c r="T241" s="28"/>
      <c r="U241" s="29"/>
      <c r="V241" s="32"/>
      <c r="W241" s="317"/>
      <c r="X241" s="318"/>
      <c r="Y241" s="160">
        <f t="shared" si="103"/>
        <v>0</v>
      </c>
      <c r="Z241" s="159">
        <f t="shared" si="118"/>
        <v>0</v>
      </c>
      <c r="AA241" s="326"/>
      <c r="AB241" s="399">
        <f t="shared" si="127"/>
        <v>0</v>
      </c>
      <c r="AC241" s="370"/>
      <c r="AD241" s="225" t="str">
        <f t="shared" si="104"/>
        <v/>
      </c>
      <c r="AE241" s="367">
        <f t="shared" si="119"/>
        <v>0</v>
      </c>
      <c r="AF241" s="338"/>
      <c r="AG241" s="337"/>
      <c r="AH241" s="335"/>
      <c r="AI241" s="161">
        <f t="shared" si="120"/>
        <v>0</v>
      </c>
      <c r="AJ241" s="162">
        <f t="shared" si="105"/>
        <v>0</v>
      </c>
      <c r="AK241" s="163">
        <f t="shared" si="121"/>
        <v>0</v>
      </c>
      <c r="AL241" s="164">
        <f t="shared" si="122"/>
        <v>0</v>
      </c>
      <c r="AM241" s="164">
        <f t="shared" si="123"/>
        <v>0</v>
      </c>
      <c r="AN241" s="164">
        <f t="shared" si="124"/>
        <v>0</v>
      </c>
      <c r="AO241" s="164">
        <f t="shared" si="125"/>
        <v>0</v>
      </c>
      <c r="AP241" s="541" t="str">
        <f t="shared" si="128"/>
        <v xml:space="preserve"> </v>
      </c>
      <c r="AQ241" s="544" t="str">
        <f t="shared" si="126"/>
        <v xml:space="preserve"> </v>
      </c>
      <c r="AR241" s="544" t="str">
        <f t="shared" si="129"/>
        <v xml:space="preserve"> </v>
      </c>
      <c r="AS241" s="544" t="str">
        <f t="shared" si="130"/>
        <v xml:space="preserve"> </v>
      </c>
      <c r="AT241" s="544" t="str">
        <f t="shared" si="131"/>
        <v xml:space="preserve"> </v>
      </c>
      <c r="AU241" s="544" t="str">
        <f t="shared" si="132"/>
        <v xml:space="preserve"> </v>
      </c>
      <c r="AV241" s="545" t="str">
        <f t="shared" si="133"/>
        <v xml:space="preserve"> </v>
      </c>
      <c r="AW241" s="195" t="str">
        <f t="shared" si="106"/>
        <v/>
      </c>
      <c r="AX241" s="165" t="str">
        <f t="shared" si="107"/>
        <v/>
      </c>
      <c r="AY241" s="192" t="str">
        <f t="shared" si="108"/>
        <v/>
      </c>
      <c r="AZ241" s="183" t="str">
        <f t="shared" si="109"/>
        <v/>
      </c>
      <c r="BA241" s="173" t="str">
        <f t="shared" si="110"/>
        <v/>
      </c>
      <c r="BB241" s="174" t="str">
        <f t="shared" si="111"/>
        <v/>
      </c>
      <c r="BC241" s="186" t="str">
        <f t="shared" si="134"/>
        <v/>
      </c>
      <c r="BD241" s="174" t="str">
        <f t="shared" si="112"/>
        <v/>
      </c>
      <c r="BE241" s="200" t="str">
        <f t="shared" si="113"/>
        <v/>
      </c>
      <c r="BF241" s="174" t="str">
        <f t="shared" si="114"/>
        <v/>
      </c>
      <c r="BG241" s="186" t="str">
        <f t="shared" si="115"/>
        <v/>
      </c>
      <c r="BH241" s="175" t="str">
        <f t="shared" si="116"/>
        <v/>
      </c>
      <c r="BI241" s="560"/>
      <c r="BQ241" s="57" t="s">
        <v>1908</v>
      </c>
      <c r="BV241" s="57" t="s">
        <v>1909</v>
      </c>
      <c r="BW241" s="57"/>
      <c r="BY241" s="57" t="s">
        <v>1910</v>
      </c>
      <c r="CA241" s="57" t="s">
        <v>1844</v>
      </c>
      <c r="CC241" s="57" t="s">
        <v>1911</v>
      </c>
    </row>
    <row r="242" spans="1:81" ht="18.75" x14ac:dyDescent="0.3">
      <c r="A242" s="220"/>
      <c r="B242" s="221"/>
      <c r="C242" s="213">
        <v>235</v>
      </c>
      <c r="D242" s="204"/>
      <c r="E242" s="16"/>
      <c r="F242" s="17"/>
      <c r="G242" s="134"/>
      <c r="H242" s="135"/>
      <c r="I242" s="141"/>
      <c r="J242" s="25"/>
      <c r="K242" s="145"/>
      <c r="L242" s="28"/>
      <c r="M242" s="394"/>
      <c r="N242" s="158" t="str">
        <f t="shared" si="117"/>
        <v/>
      </c>
      <c r="O242" s="27"/>
      <c r="P242" s="27"/>
      <c r="Q242" s="27"/>
      <c r="R242" s="27"/>
      <c r="S242" s="27"/>
      <c r="T242" s="28"/>
      <c r="U242" s="29"/>
      <c r="V242" s="32"/>
      <c r="W242" s="317"/>
      <c r="X242" s="318"/>
      <c r="Y242" s="160">
        <f t="shared" si="103"/>
        <v>0</v>
      </c>
      <c r="Z242" s="159">
        <f t="shared" si="118"/>
        <v>0</v>
      </c>
      <c r="AA242" s="326"/>
      <c r="AB242" s="399">
        <f t="shared" si="127"/>
        <v>0</v>
      </c>
      <c r="AC242" s="370"/>
      <c r="AD242" s="225" t="str">
        <f t="shared" si="104"/>
        <v/>
      </c>
      <c r="AE242" s="367">
        <f t="shared" si="119"/>
        <v>0</v>
      </c>
      <c r="AF242" s="338"/>
      <c r="AG242" s="337"/>
      <c r="AH242" s="335"/>
      <c r="AI242" s="161">
        <f t="shared" si="120"/>
        <v>0</v>
      </c>
      <c r="AJ242" s="162">
        <f t="shared" si="105"/>
        <v>0</v>
      </c>
      <c r="AK242" s="163">
        <f t="shared" si="121"/>
        <v>0</v>
      </c>
      <c r="AL242" s="164">
        <f t="shared" si="122"/>
        <v>0</v>
      </c>
      <c r="AM242" s="164">
        <f t="shared" si="123"/>
        <v>0</v>
      </c>
      <c r="AN242" s="164">
        <f t="shared" si="124"/>
        <v>0</v>
      </c>
      <c r="AO242" s="164">
        <f t="shared" si="125"/>
        <v>0</v>
      </c>
      <c r="AP242" s="541" t="str">
        <f t="shared" si="128"/>
        <v xml:space="preserve"> </v>
      </c>
      <c r="AQ242" s="544" t="str">
        <f t="shared" si="126"/>
        <v xml:space="preserve"> </v>
      </c>
      <c r="AR242" s="544" t="str">
        <f t="shared" si="129"/>
        <v xml:space="preserve"> </v>
      </c>
      <c r="AS242" s="544" t="str">
        <f t="shared" si="130"/>
        <v xml:space="preserve"> </v>
      </c>
      <c r="AT242" s="544" t="str">
        <f t="shared" si="131"/>
        <v xml:space="preserve"> </v>
      </c>
      <c r="AU242" s="544" t="str">
        <f t="shared" si="132"/>
        <v xml:space="preserve"> </v>
      </c>
      <c r="AV242" s="545" t="str">
        <f t="shared" si="133"/>
        <v xml:space="preserve"> </v>
      </c>
      <c r="AW242" s="195" t="str">
        <f t="shared" si="106"/>
        <v/>
      </c>
      <c r="AX242" s="165" t="str">
        <f t="shared" si="107"/>
        <v/>
      </c>
      <c r="AY242" s="192" t="str">
        <f t="shared" si="108"/>
        <v/>
      </c>
      <c r="AZ242" s="183" t="str">
        <f t="shared" si="109"/>
        <v/>
      </c>
      <c r="BA242" s="173" t="str">
        <f t="shared" si="110"/>
        <v/>
      </c>
      <c r="BB242" s="174" t="str">
        <f t="shared" si="111"/>
        <v/>
      </c>
      <c r="BC242" s="186" t="str">
        <f t="shared" si="134"/>
        <v/>
      </c>
      <c r="BD242" s="174" t="str">
        <f t="shared" si="112"/>
        <v/>
      </c>
      <c r="BE242" s="200" t="str">
        <f t="shared" si="113"/>
        <v/>
      </c>
      <c r="BF242" s="174" t="str">
        <f t="shared" si="114"/>
        <v/>
      </c>
      <c r="BG242" s="186" t="str">
        <f t="shared" si="115"/>
        <v/>
      </c>
      <c r="BH242" s="175" t="str">
        <f t="shared" si="116"/>
        <v/>
      </c>
      <c r="BI242" s="560"/>
      <c r="BQ242" s="57" t="s">
        <v>1912</v>
      </c>
      <c r="BV242" s="57" t="s">
        <v>1913</v>
      </c>
      <c r="BW242" s="57"/>
      <c r="BY242" s="57" t="s">
        <v>1914</v>
      </c>
      <c r="CA242" s="57" t="s">
        <v>1915</v>
      </c>
      <c r="CC242" s="57" t="s">
        <v>1916</v>
      </c>
    </row>
    <row r="243" spans="1:81" ht="18.75" x14ac:dyDescent="0.3">
      <c r="A243" s="220"/>
      <c r="B243" s="221"/>
      <c r="C243" s="212">
        <v>236</v>
      </c>
      <c r="D243" s="206"/>
      <c r="E243" s="18"/>
      <c r="F243" s="17"/>
      <c r="G243" s="134"/>
      <c r="H243" s="135"/>
      <c r="I243" s="141"/>
      <c r="J243" s="25"/>
      <c r="K243" s="145"/>
      <c r="L243" s="28"/>
      <c r="M243" s="394"/>
      <c r="N243" s="158" t="str">
        <f t="shared" si="117"/>
        <v/>
      </c>
      <c r="O243" s="27"/>
      <c r="P243" s="27"/>
      <c r="Q243" s="27"/>
      <c r="R243" s="27"/>
      <c r="S243" s="27"/>
      <c r="T243" s="28"/>
      <c r="U243" s="29"/>
      <c r="V243" s="32"/>
      <c r="W243" s="317"/>
      <c r="X243" s="318"/>
      <c r="Y243" s="160">
        <f t="shared" si="103"/>
        <v>0</v>
      </c>
      <c r="Z243" s="159">
        <f t="shared" si="118"/>
        <v>0</v>
      </c>
      <c r="AA243" s="326"/>
      <c r="AB243" s="399">
        <f t="shared" si="127"/>
        <v>0</v>
      </c>
      <c r="AC243" s="370"/>
      <c r="AD243" s="225" t="str">
        <f t="shared" si="104"/>
        <v/>
      </c>
      <c r="AE243" s="367">
        <f t="shared" si="119"/>
        <v>0</v>
      </c>
      <c r="AF243" s="338"/>
      <c r="AG243" s="337"/>
      <c r="AH243" s="335"/>
      <c r="AI243" s="161">
        <f t="shared" si="120"/>
        <v>0</v>
      </c>
      <c r="AJ243" s="162">
        <f t="shared" si="105"/>
        <v>0</v>
      </c>
      <c r="AK243" s="163">
        <f t="shared" si="121"/>
        <v>0</v>
      </c>
      <c r="AL243" s="164">
        <f t="shared" si="122"/>
        <v>0</v>
      </c>
      <c r="AM243" s="164">
        <f t="shared" si="123"/>
        <v>0</v>
      </c>
      <c r="AN243" s="164">
        <f t="shared" si="124"/>
        <v>0</v>
      </c>
      <c r="AO243" s="164">
        <f t="shared" si="125"/>
        <v>0</v>
      </c>
      <c r="AP243" s="541" t="str">
        <f t="shared" si="128"/>
        <v xml:space="preserve"> </v>
      </c>
      <c r="AQ243" s="544" t="str">
        <f t="shared" si="126"/>
        <v xml:space="preserve"> </v>
      </c>
      <c r="AR243" s="544" t="str">
        <f t="shared" si="129"/>
        <v xml:space="preserve"> </v>
      </c>
      <c r="AS243" s="544" t="str">
        <f t="shared" si="130"/>
        <v xml:space="preserve"> </v>
      </c>
      <c r="AT243" s="544" t="str">
        <f t="shared" si="131"/>
        <v xml:space="preserve"> </v>
      </c>
      <c r="AU243" s="544" t="str">
        <f t="shared" si="132"/>
        <v xml:space="preserve"> </v>
      </c>
      <c r="AV243" s="545" t="str">
        <f t="shared" si="133"/>
        <v xml:space="preserve"> </v>
      </c>
      <c r="AW243" s="195" t="str">
        <f t="shared" si="106"/>
        <v/>
      </c>
      <c r="AX243" s="165" t="str">
        <f t="shared" si="107"/>
        <v/>
      </c>
      <c r="AY243" s="192" t="str">
        <f t="shared" si="108"/>
        <v/>
      </c>
      <c r="AZ243" s="183" t="str">
        <f t="shared" si="109"/>
        <v/>
      </c>
      <c r="BA243" s="173" t="str">
        <f t="shared" si="110"/>
        <v/>
      </c>
      <c r="BB243" s="174" t="str">
        <f t="shared" si="111"/>
        <v/>
      </c>
      <c r="BC243" s="186" t="str">
        <f t="shared" si="134"/>
        <v/>
      </c>
      <c r="BD243" s="174" t="str">
        <f t="shared" si="112"/>
        <v/>
      </c>
      <c r="BE243" s="200" t="str">
        <f t="shared" si="113"/>
        <v/>
      </c>
      <c r="BF243" s="174" t="str">
        <f t="shared" si="114"/>
        <v/>
      </c>
      <c r="BG243" s="186" t="str">
        <f t="shared" si="115"/>
        <v/>
      </c>
      <c r="BH243" s="175" t="str">
        <f t="shared" si="116"/>
        <v/>
      </c>
      <c r="BI243" s="560"/>
      <c r="BQ243" s="57" t="s">
        <v>1917</v>
      </c>
      <c r="BV243" s="57" t="s">
        <v>1918</v>
      </c>
      <c r="BW243" s="57"/>
      <c r="BY243" s="57" t="s">
        <v>1919</v>
      </c>
      <c r="CA243" s="57" t="s">
        <v>1920</v>
      </c>
      <c r="CC243" s="57" t="s">
        <v>1921</v>
      </c>
    </row>
    <row r="244" spans="1:81" ht="18.75" x14ac:dyDescent="0.3">
      <c r="A244" s="220"/>
      <c r="B244" s="221"/>
      <c r="C244" s="213">
        <v>237</v>
      </c>
      <c r="D244" s="204"/>
      <c r="E244" s="16"/>
      <c r="F244" s="17"/>
      <c r="G244" s="134"/>
      <c r="H244" s="137"/>
      <c r="I244" s="143"/>
      <c r="J244" s="80"/>
      <c r="K244" s="147"/>
      <c r="L244" s="30"/>
      <c r="M244" s="394"/>
      <c r="N244" s="158" t="str">
        <f t="shared" si="117"/>
        <v/>
      </c>
      <c r="O244" s="27"/>
      <c r="P244" s="27"/>
      <c r="Q244" s="27"/>
      <c r="R244" s="27"/>
      <c r="S244" s="27"/>
      <c r="T244" s="28"/>
      <c r="U244" s="29"/>
      <c r="V244" s="32"/>
      <c r="W244" s="317"/>
      <c r="X244" s="318"/>
      <c r="Y244" s="160">
        <f t="shared" si="103"/>
        <v>0</v>
      </c>
      <c r="Z244" s="159">
        <f t="shared" si="118"/>
        <v>0</v>
      </c>
      <c r="AA244" s="326"/>
      <c r="AB244" s="399">
        <f t="shared" si="127"/>
        <v>0</v>
      </c>
      <c r="AC244" s="370"/>
      <c r="AD244" s="225" t="str">
        <f t="shared" si="104"/>
        <v/>
      </c>
      <c r="AE244" s="367">
        <f t="shared" si="119"/>
        <v>0</v>
      </c>
      <c r="AF244" s="338"/>
      <c r="AG244" s="337"/>
      <c r="AH244" s="335"/>
      <c r="AI244" s="161">
        <f t="shared" si="120"/>
        <v>0</v>
      </c>
      <c r="AJ244" s="162">
        <f t="shared" si="105"/>
        <v>0</v>
      </c>
      <c r="AK244" s="163">
        <f t="shared" si="121"/>
        <v>0</v>
      </c>
      <c r="AL244" s="164">
        <f t="shared" si="122"/>
        <v>0</v>
      </c>
      <c r="AM244" s="164">
        <f t="shared" si="123"/>
        <v>0</v>
      </c>
      <c r="AN244" s="164">
        <f t="shared" si="124"/>
        <v>0</v>
      </c>
      <c r="AO244" s="164">
        <f t="shared" si="125"/>
        <v>0</v>
      </c>
      <c r="AP244" s="541" t="str">
        <f t="shared" si="128"/>
        <v xml:space="preserve"> </v>
      </c>
      <c r="AQ244" s="544" t="str">
        <f t="shared" si="126"/>
        <v xml:space="preserve"> </v>
      </c>
      <c r="AR244" s="544" t="str">
        <f t="shared" si="129"/>
        <v xml:space="preserve"> </v>
      </c>
      <c r="AS244" s="544" t="str">
        <f t="shared" si="130"/>
        <v xml:space="preserve"> </v>
      </c>
      <c r="AT244" s="544" t="str">
        <f t="shared" si="131"/>
        <v xml:space="preserve"> </v>
      </c>
      <c r="AU244" s="544" t="str">
        <f t="shared" si="132"/>
        <v xml:space="preserve"> </v>
      </c>
      <c r="AV244" s="545" t="str">
        <f t="shared" si="133"/>
        <v xml:space="preserve"> </v>
      </c>
      <c r="AW244" s="195" t="str">
        <f t="shared" si="106"/>
        <v/>
      </c>
      <c r="AX244" s="165" t="str">
        <f t="shared" si="107"/>
        <v/>
      </c>
      <c r="AY244" s="192" t="str">
        <f t="shared" si="108"/>
        <v/>
      </c>
      <c r="AZ244" s="183" t="str">
        <f t="shared" si="109"/>
        <v/>
      </c>
      <c r="BA244" s="173" t="str">
        <f t="shared" si="110"/>
        <v/>
      </c>
      <c r="BB244" s="174" t="str">
        <f t="shared" si="111"/>
        <v/>
      </c>
      <c r="BC244" s="186" t="str">
        <f t="shared" si="134"/>
        <v/>
      </c>
      <c r="BD244" s="174" t="str">
        <f t="shared" si="112"/>
        <v/>
      </c>
      <c r="BE244" s="200" t="str">
        <f t="shared" si="113"/>
        <v/>
      </c>
      <c r="BF244" s="174" t="str">
        <f t="shared" si="114"/>
        <v/>
      </c>
      <c r="BG244" s="186" t="str">
        <f t="shared" si="115"/>
        <v/>
      </c>
      <c r="BH244" s="175" t="str">
        <f t="shared" si="116"/>
        <v/>
      </c>
      <c r="BI244" s="560"/>
      <c r="BQ244" s="57" t="s">
        <v>1922</v>
      </c>
      <c r="BV244" s="57" t="s">
        <v>1923</v>
      </c>
      <c r="BW244" s="57"/>
      <c r="BY244" s="59" t="s">
        <v>3378</v>
      </c>
      <c r="CA244" s="57" t="s">
        <v>1924</v>
      </c>
      <c r="CC244" s="57" t="s">
        <v>1925</v>
      </c>
    </row>
    <row r="245" spans="1:81" ht="18.75" x14ac:dyDescent="0.3">
      <c r="A245" s="220"/>
      <c r="B245" s="221"/>
      <c r="C245" s="213">
        <v>238</v>
      </c>
      <c r="D245" s="204"/>
      <c r="E245" s="16"/>
      <c r="F245" s="17"/>
      <c r="G245" s="134"/>
      <c r="H245" s="135"/>
      <c r="I245" s="141"/>
      <c r="J245" s="25"/>
      <c r="K245" s="145"/>
      <c r="L245" s="28"/>
      <c r="M245" s="394"/>
      <c r="N245" s="158" t="str">
        <f t="shared" si="117"/>
        <v/>
      </c>
      <c r="O245" s="27"/>
      <c r="P245" s="27"/>
      <c r="Q245" s="27"/>
      <c r="R245" s="27"/>
      <c r="S245" s="27"/>
      <c r="T245" s="28"/>
      <c r="U245" s="29"/>
      <c r="V245" s="32"/>
      <c r="W245" s="317"/>
      <c r="X245" s="318"/>
      <c r="Y245" s="160">
        <f t="shared" si="103"/>
        <v>0</v>
      </c>
      <c r="Z245" s="159">
        <f t="shared" si="118"/>
        <v>0</v>
      </c>
      <c r="AA245" s="326"/>
      <c r="AB245" s="399">
        <f t="shared" si="127"/>
        <v>0</v>
      </c>
      <c r="AC245" s="370"/>
      <c r="AD245" s="225" t="str">
        <f t="shared" si="104"/>
        <v/>
      </c>
      <c r="AE245" s="367">
        <f t="shared" si="119"/>
        <v>0</v>
      </c>
      <c r="AF245" s="338"/>
      <c r="AG245" s="337"/>
      <c r="AH245" s="335"/>
      <c r="AI245" s="161">
        <f t="shared" si="120"/>
        <v>0</v>
      </c>
      <c r="AJ245" s="162">
        <f t="shared" si="105"/>
        <v>0</v>
      </c>
      <c r="AK245" s="163">
        <f t="shared" si="121"/>
        <v>0</v>
      </c>
      <c r="AL245" s="164">
        <f t="shared" si="122"/>
        <v>0</v>
      </c>
      <c r="AM245" s="164">
        <f t="shared" si="123"/>
        <v>0</v>
      </c>
      <c r="AN245" s="164">
        <f t="shared" si="124"/>
        <v>0</v>
      </c>
      <c r="AO245" s="164">
        <f t="shared" si="125"/>
        <v>0</v>
      </c>
      <c r="AP245" s="541" t="str">
        <f t="shared" si="128"/>
        <v xml:space="preserve"> </v>
      </c>
      <c r="AQ245" s="544" t="str">
        <f t="shared" si="126"/>
        <v xml:space="preserve"> </v>
      </c>
      <c r="AR245" s="544" t="str">
        <f t="shared" si="129"/>
        <v xml:space="preserve"> </v>
      </c>
      <c r="AS245" s="544" t="str">
        <f t="shared" si="130"/>
        <v xml:space="preserve"> </v>
      </c>
      <c r="AT245" s="544" t="str">
        <f t="shared" si="131"/>
        <v xml:space="preserve"> </v>
      </c>
      <c r="AU245" s="544" t="str">
        <f t="shared" si="132"/>
        <v xml:space="preserve"> </v>
      </c>
      <c r="AV245" s="545" t="str">
        <f t="shared" si="133"/>
        <v xml:space="preserve"> </v>
      </c>
      <c r="AW245" s="195" t="str">
        <f t="shared" si="106"/>
        <v/>
      </c>
      <c r="AX245" s="165" t="str">
        <f t="shared" si="107"/>
        <v/>
      </c>
      <c r="AY245" s="192" t="str">
        <f t="shared" si="108"/>
        <v/>
      </c>
      <c r="AZ245" s="183" t="str">
        <f t="shared" si="109"/>
        <v/>
      </c>
      <c r="BA245" s="173" t="str">
        <f t="shared" si="110"/>
        <v/>
      </c>
      <c r="BB245" s="174" t="str">
        <f t="shared" si="111"/>
        <v/>
      </c>
      <c r="BC245" s="186" t="str">
        <f t="shared" si="134"/>
        <v/>
      </c>
      <c r="BD245" s="174" t="str">
        <f t="shared" si="112"/>
        <v/>
      </c>
      <c r="BE245" s="200" t="str">
        <f t="shared" si="113"/>
        <v/>
      </c>
      <c r="BF245" s="174" t="str">
        <f t="shared" si="114"/>
        <v/>
      </c>
      <c r="BG245" s="186" t="str">
        <f t="shared" si="115"/>
        <v/>
      </c>
      <c r="BH245" s="175" t="str">
        <f t="shared" si="116"/>
        <v/>
      </c>
      <c r="BI245" s="560"/>
      <c r="BQ245" s="57" t="s">
        <v>1926</v>
      </c>
      <c r="BV245" s="57" t="s">
        <v>1927</v>
      </c>
      <c r="BW245" s="57"/>
      <c r="BY245" s="59" t="s">
        <v>3381</v>
      </c>
      <c r="CA245" s="57" t="s">
        <v>1928</v>
      </c>
      <c r="CC245" s="57" t="s">
        <v>1929</v>
      </c>
    </row>
    <row r="246" spans="1:81" ht="18.75" x14ac:dyDescent="0.3">
      <c r="A246" s="220"/>
      <c r="B246" s="221"/>
      <c r="C246" s="212">
        <v>239</v>
      </c>
      <c r="D246" s="204"/>
      <c r="E246" s="16"/>
      <c r="F246" s="17"/>
      <c r="G246" s="134"/>
      <c r="H246" s="135"/>
      <c r="I246" s="141"/>
      <c r="J246" s="25"/>
      <c r="K246" s="145"/>
      <c r="L246" s="28"/>
      <c r="M246" s="394"/>
      <c r="N246" s="158" t="str">
        <f t="shared" si="117"/>
        <v/>
      </c>
      <c r="O246" s="27"/>
      <c r="P246" s="27"/>
      <c r="Q246" s="27"/>
      <c r="R246" s="27"/>
      <c r="S246" s="27"/>
      <c r="T246" s="28"/>
      <c r="U246" s="29"/>
      <c r="V246" s="32"/>
      <c r="W246" s="317"/>
      <c r="X246" s="318"/>
      <c r="Y246" s="160">
        <f t="shared" si="103"/>
        <v>0</v>
      </c>
      <c r="Z246" s="159">
        <f t="shared" si="118"/>
        <v>0</v>
      </c>
      <c r="AA246" s="326"/>
      <c r="AB246" s="399">
        <f t="shared" si="127"/>
        <v>0</v>
      </c>
      <c r="AC246" s="370"/>
      <c r="AD246" s="225" t="str">
        <f t="shared" si="104"/>
        <v/>
      </c>
      <c r="AE246" s="367">
        <f t="shared" si="119"/>
        <v>0</v>
      </c>
      <c r="AF246" s="338"/>
      <c r="AG246" s="337"/>
      <c r="AH246" s="335"/>
      <c r="AI246" s="161">
        <f t="shared" si="120"/>
        <v>0</v>
      </c>
      <c r="AJ246" s="162">
        <f t="shared" si="105"/>
        <v>0</v>
      </c>
      <c r="AK246" s="163">
        <f t="shared" si="121"/>
        <v>0</v>
      </c>
      <c r="AL246" s="164">
        <f t="shared" si="122"/>
        <v>0</v>
      </c>
      <c r="AM246" s="164">
        <f t="shared" si="123"/>
        <v>0</v>
      </c>
      <c r="AN246" s="164">
        <f t="shared" si="124"/>
        <v>0</v>
      </c>
      <c r="AO246" s="164">
        <f t="shared" si="125"/>
        <v>0</v>
      </c>
      <c r="AP246" s="541" t="str">
        <f t="shared" si="128"/>
        <v xml:space="preserve"> </v>
      </c>
      <c r="AQ246" s="544" t="str">
        <f t="shared" si="126"/>
        <v xml:space="preserve"> </v>
      </c>
      <c r="AR246" s="544" t="str">
        <f t="shared" si="129"/>
        <v xml:space="preserve"> </v>
      </c>
      <c r="AS246" s="544" t="str">
        <f t="shared" si="130"/>
        <v xml:space="preserve"> </v>
      </c>
      <c r="AT246" s="544" t="str">
        <f t="shared" si="131"/>
        <v xml:space="preserve"> </v>
      </c>
      <c r="AU246" s="544" t="str">
        <f t="shared" si="132"/>
        <v xml:space="preserve"> </v>
      </c>
      <c r="AV246" s="545" t="str">
        <f t="shared" si="133"/>
        <v xml:space="preserve"> </v>
      </c>
      <c r="AW246" s="195" t="str">
        <f t="shared" si="106"/>
        <v/>
      </c>
      <c r="AX246" s="165" t="str">
        <f t="shared" si="107"/>
        <v/>
      </c>
      <c r="AY246" s="192" t="str">
        <f t="shared" si="108"/>
        <v/>
      </c>
      <c r="AZ246" s="183" t="str">
        <f t="shared" si="109"/>
        <v/>
      </c>
      <c r="BA246" s="173" t="str">
        <f t="shared" si="110"/>
        <v/>
      </c>
      <c r="BB246" s="174" t="str">
        <f t="shared" si="111"/>
        <v/>
      </c>
      <c r="BC246" s="186" t="str">
        <f t="shared" si="134"/>
        <v/>
      </c>
      <c r="BD246" s="174" t="str">
        <f t="shared" si="112"/>
        <v/>
      </c>
      <c r="BE246" s="200" t="str">
        <f t="shared" si="113"/>
        <v/>
      </c>
      <c r="BF246" s="174" t="str">
        <f t="shared" si="114"/>
        <v/>
      </c>
      <c r="BG246" s="186" t="str">
        <f t="shared" si="115"/>
        <v/>
      </c>
      <c r="BH246" s="175" t="str">
        <f t="shared" si="116"/>
        <v/>
      </c>
      <c r="BI246" s="560"/>
      <c r="BQ246" s="57" t="s">
        <v>1930</v>
      </c>
      <c r="BV246" s="57" t="s">
        <v>1931</v>
      </c>
      <c r="BW246" s="57"/>
      <c r="BY246" s="59" t="s">
        <v>3382</v>
      </c>
      <c r="CA246" s="57" t="s">
        <v>1932</v>
      </c>
      <c r="CC246" s="57" t="s">
        <v>1933</v>
      </c>
    </row>
    <row r="247" spans="1:81" ht="18.75" x14ac:dyDescent="0.3">
      <c r="A247" s="220"/>
      <c r="B247" s="221"/>
      <c r="C247" s="213">
        <v>240</v>
      </c>
      <c r="D247" s="206"/>
      <c r="E247" s="18"/>
      <c r="F247" s="17"/>
      <c r="G247" s="134"/>
      <c r="H247" s="135"/>
      <c r="I247" s="141"/>
      <c r="J247" s="25"/>
      <c r="K247" s="145"/>
      <c r="L247" s="28"/>
      <c r="M247" s="394"/>
      <c r="N247" s="158" t="str">
        <f t="shared" si="117"/>
        <v/>
      </c>
      <c r="O247" s="27"/>
      <c r="P247" s="27"/>
      <c r="Q247" s="27"/>
      <c r="R247" s="27"/>
      <c r="S247" s="27"/>
      <c r="T247" s="28"/>
      <c r="U247" s="29"/>
      <c r="V247" s="32"/>
      <c r="W247" s="317"/>
      <c r="X247" s="318"/>
      <c r="Y247" s="160">
        <f t="shared" si="103"/>
        <v>0</v>
      </c>
      <c r="Z247" s="159">
        <f t="shared" si="118"/>
        <v>0</v>
      </c>
      <c r="AA247" s="326"/>
      <c r="AB247" s="399">
        <f t="shared" si="127"/>
        <v>0</v>
      </c>
      <c r="AC247" s="370"/>
      <c r="AD247" s="225" t="str">
        <f t="shared" si="104"/>
        <v/>
      </c>
      <c r="AE247" s="367">
        <f t="shared" si="119"/>
        <v>0</v>
      </c>
      <c r="AF247" s="338"/>
      <c r="AG247" s="337"/>
      <c r="AH247" s="335"/>
      <c r="AI247" s="161">
        <f t="shared" si="120"/>
        <v>0</v>
      </c>
      <c r="AJ247" s="162">
        <f t="shared" si="105"/>
        <v>0</v>
      </c>
      <c r="AK247" s="163">
        <f t="shared" si="121"/>
        <v>0</v>
      </c>
      <c r="AL247" s="164">
        <f t="shared" si="122"/>
        <v>0</v>
      </c>
      <c r="AM247" s="164">
        <f t="shared" si="123"/>
        <v>0</v>
      </c>
      <c r="AN247" s="164">
        <f t="shared" si="124"/>
        <v>0</v>
      </c>
      <c r="AO247" s="164">
        <f t="shared" si="125"/>
        <v>0</v>
      </c>
      <c r="AP247" s="541" t="str">
        <f t="shared" si="128"/>
        <v xml:space="preserve"> </v>
      </c>
      <c r="AQ247" s="544" t="str">
        <f t="shared" si="126"/>
        <v xml:space="preserve"> </v>
      </c>
      <c r="AR247" s="544" t="str">
        <f t="shared" si="129"/>
        <v xml:space="preserve"> </v>
      </c>
      <c r="AS247" s="544" t="str">
        <f t="shared" si="130"/>
        <v xml:space="preserve"> </v>
      </c>
      <c r="AT247" s="544" t="str">
        <f t="shared" si="131"/>
        <v xml:space="preserve"> </v>
      </c>
      <c r="AU247" s="544" t="str">
        <f t="shared" si="132"/>
        <v xml:space="preserve"> </v>
      </c>
      <c r="AV247" s="545" t="str">
        <f t="shared" si="133"/>
        <v xml:space="preserve"> </v>
      </c>
      <c r="AW247" s="195" t="str">
        <f t="shared" si="106"/>
        <v/>
      </c>
      <c r="AX247" s="165" t="str">
        <f t="shared" si="107"/>
        <v/>
      </c>
      <c r="AY247" s="192" t="str">
        <f t="shared" si="108"/>
        <v/>
      </c>
      <c r="AZ247" s="183" t="str">
        <f t="shared" si="109"/>
        <v/>
      </c>
      <c r="BA247" s="173" t="str">
        <f t="shared" si="110"/>
        <v/>
      </c>
      <c r="BB247" s="174" t="str">
        <f t="shared" si="111"/>
        <v/>
      </c>
      <c r="BC247" s="186" t="str">
        <f t="shared" si="134"/>
        <v/>
      </c>
      <c r="BD247" s="174" t="str">
        <f t="shared" si="112"/>
        <v/>
      </c>
      <c r="BE247" s="200" t="str">
        <f t="shared" si="113"/>
        <v/>
      </c>
      <c r="BF247" s="174" t="str">
        <f t="shared" si="114"/>
        <v/>
      </c>
      <c r="BG247" s="186" t="str">
        <f t="shared" si="115"/>
        <v/>
      </c>
      <c r="BH247" s="175" t="str">
        <f t="shared" si="116"/>
        <v/>
      </c>
      <c r="BI247" s="560"/>
      <c r="BQ247" s="57" t="s">
        <v>1934</v>
      </c>
      <c r="BV247" s="57" t="s">
        <v>1935</v>
      </c>
      <c r="BW247" s="57"/>
      <c r="BY247" s="59" t="s">
        <v>3383</v>
      </c>
      <c r="CA247" s="57" t="s">
        <v>1936</v>
      </c>
      <c r="CC247" s="57" t="s">
        <v>1937</v>
      </c>
    </row>
    <row r="248" spans="1:81" ht="18.75" x14ac:dyDescent="0.3">
      <c r="A248" s="220"/>
      <c r="B248" s="221"/>
      <c r="C248" s="212">
        <v>241</v>
      </c>
      <c r="D248" s="204"/>
      <c r="E248" s="16"/>
      <c r="F248" s="17"/>
      <c r="G248" s="134"/>
      <c r="H248" s="135"/>
      <c r="I248" s="141"/>
      <c r="J248" s="25"/>
      <c r="K248" s="145"/>
      <c r="L248" s="28"/>
      <c r="M248" s="394"/>
      <c r="N248" s="158" t="str">
        <f t="shared" si="117"/>
        <v/>
      </c>
      <c r="O248" s="27"/>
      <c r="P248" s="27"/>
      <c r="Q248" s="27"/>
      <c r="R248" s="27"/>
      <c r="S248" s="27"/>
      <c r="T248" s="28"/>
      <c r="U248" s="29"/>
      <c r="V248" s="32"/>
      <c r="W248" s="317"/>
      <c r="X248" s="318"/>
      <c r="Y248" s="160">
        <f t="shared" si="103"/>
        <v>0</v>
      </c>
      <c r="Z248" s="159">
        <f t="shared" si="118"/>
        <v>0</v>
      </c>
      <c r="AA248" s="326"/>
      <c r="AB248" s="399">
        <f t="shared" si="127"/>
        <v>0</v>
      </c>
      <c r="AC248" s="370"/>
      <c r="AD248" s="225" t="str">
        <f t="shared" si="104"/>
        <v/>
      </c>
      <c r="AE248" s="367">
        <f t="shared" si="119"/>
        <v>0</v>
      </c>
      <c r="AF248" s="338"/>
      <c r="AG248" s="337"/>
      <c r="AH248" s="335"/>
      <c r="AI248" s="161">
        <f t="shared" si="120"/>
        <v>0</v>
      </c>
      <c r="AJ248" s="162">
        <f t="shared" si="105"/>
        <v>0</v>
      </c>
      <c r="AK248" s="163">
        <f t="shared" si="121"/>
        <v>0</v>
      </c>
      <c r="AL248" s="164">
        <f t="shared" si="122"/>
        <v>0</v>
      </c>
      <c r="AM248" s="164">
        <f t="shared" si="123"/>
        <v>0</v>
      </c>
      <c r="AN248" s="164">
        <f t="shared" si="124"/>
        <v>0</v>
      </c>
      <c r="AO248" s="164">
        <f t="shared" si="125"/>
        <v>0</v>
      </c>
      <c r="AP248" s="541" t="str">
        <f t="shared" si="128"/>
        <v xml:space="preserve"> </v>
      </c>
      <c r="AQ248" s="544" t="str">
        <f t="shared" si="126"/>
        <v xml:space="preserve"> </v>
      </c>
      <c r="AR248" s="544" t="str">
        <f t="shared" si="129"/>
        <v xml:space="preserve"> </v>
      </c>
      <c r="AS248" s="544" t="str">
        <f t="shared" si="130"/>
        <v xml:space="preserve"> </v>
      </c>
      <c r="AT248" s="544" t="str">
        <f t="shared" si="131"/>
        <v xml:space="preserve"> </v>
      </c>
      <c r="AU248" s="544" t="str">
        <f t="shared" si="132"/>
        <v xml:space="preserve"> </v>
      </c>
      <c r="AV248" s="545" t="str">
        <f t="shared" si="133"/>
        <v xml:space="preserve"> </v>
      </c>
      <c r="AW248" s="195" t="str">
        <f t="shared" si="106"/>
        <v/>
      </c>
      <c r="AX248" s="165" t="str">
        <f t="shared" si="107"/>
        <v/>
      </c>
      <c r="AY248" s="192" t="str">
        <f t="shared" si="108"/>
        <v/>
      </c>
      <c r="AZ248" s="183" t="str">
        <f t="shared" si="109"/>
        <v/>
      </c>
      <c r="BA248" s="173" t="str">
        <f t="shared" si="110"/>
        <v/>
      </c>
      <c r="BB248" s="174" t="str">
        <f t="shared" si="111"/>
        <v/>
      </c>
      <c r="BC248" s="186" t="str">
        <f t="shared" si="134"/>
        <v/>
      </c>
      <c r="BD248" s="174" t="str">
        <f t="shared" si="112"/>
        <v/>
      </c>
      <c r="BE248" s="200" t="str">
        <f t="shared" si="113"/>
        <v/>
      </c>
      <c r="BF248" s="174" t="str">
        <f t="shared" si="114"/>
        <v/>
      </c>
      <c r="BG248" s="186" t="str">
        <f t="shared" si="115"/>
        <v/>
      </c>
      <c r="BH248" s="175" t="str">
        <f t="shared" si="116"/>
        <v/>
      </c>
      <c r="BI248" s="560"/>
      <c r="BQ248" s="57" t="s">
        <v>1938</v>
      </c>
      <c r="BV248" s="57" t="s">
        <v>1939</v>
      </c>
      <c r="BW248" s="57"/>
      <c r="BY248" s="59" t="s">
        <v>3385</v>
      </c>
      <c r="CA248" s="57" t="s">
        <v>1940</v>
      </c>
      <c r="CC248" s="57" t="s">
        <v>1941</v>
      </c>
    </row>
    <row r="249" spans="1:81" ht="18.75" x14ac:dyDescent="0.3">
      <c r="A249" s="220"/>
      <c r="B249" s="221"/>
      <c r="C249" s="213">
        <v>242</v>
      </c>
      <c r="D249" s="204"/>
      <c r="E249" s="16"/>
      <c r="F249" s="17"/>
      <c r="G249" s="134"/>
      <c r="H249" s="135"/>
      <c r="I249" s="141"/>
      <c r="J249" s="25"/>
      <c r="K249" s="145"/>
      <c r="L249" s="28"/>
      <c r="M249" s="394"/>
      <c r="N249" s="158" t="str">
        <f t="shared" si="117"/>
        <v/>
      </c>
      <c r="O249" s="27"/>
      <c r="P249" s="27"/>
      <c r="Q249" s="27"/>
      <c r="R249" s="27"/>
      <c r="S249" s="27"/>
      <c r="T249" s="28"/>
      <c r="U249" s="29"/>
      <c r="V249" s="32"/>
      <c r="W249" s="317"/>
      <c r="X249" s="318"/>
      <c r="Y249" s="160">
        <f t="shared" si="103"/>
        <v>0</v>
      </c>
      <c r="Z249" s="159">
        <f t="shared" si="118"/>
        <v>0</v>
      </c>
      <c r="AA249" s="326"/>
      <c r="AB249" s="399">
        <f t="shared" si="127"/>
        <v>0</v>
      </c>
      <c r="AC249" s="370"/>
      <c r="AD249" s="225" t="str">
        <f t="shared" si="104"/>
        <v/>
      </c>
      <c r="AE249" s="367">
        <f t="shared" si="119"/>
        <v>0</v>
      </c>
      <c r="AF249" s="338"/>
      <c r="AG249" s="337"/>
      <c r="AH249" s="335"/>
      <c r="AI249" s="161">
        <f t="shared" si="120"/>
        <v>0</v>
      </c>
      <c r="AJ249" s="162">
        <f t="shared" si="105"/>
        <v>0</v>
      </c>
      <c r="AK249" s="163">
        <f t="shared" si="121"/>
        <v>0</v>
      </c>
      <c r="AL249" s="164">
        <f t="shared" si="122"/>
        <v>0</v>
      </c>
      <c r="AM249" s="164">
        <f t="shared" si="123"/>
        <v>0</v>
      </c>
      <c r="AN249" s="164">
        <f t="shared" si="124"/>
        <v>0</v>
      </c>
      <c r="AO249" s="164">
        <f t="shared" si="125"/>
        <v>0</v>
      </c>
      <c r="AP249" s="541" t="str">
        <f t="shared" si="128"/>
        <v xml:space="preserve"> </v>
      </c>
      <c r="AQ249" s="544" t="str">
        <f t="shared" si="126"/>
        <v xml:space="preserve"> </v>
      </c>
      <c r="AR249" s="544" t="str">
        <f t="shared" si="129"/>
        <v xml:space="preserve"> </v>
      </c>
      <c r="AS249" s="544" t="str">
        <f t="shared" si="130"/>
        <v xml:space="preserve"> </v>
      </c>
      <c r="AT249" s="544" t="str">
        <f t="shared" si="131"/>
        <v xml:space="preserve"> </v>
      </c>
      <c r="AU249" s="544" t="str">
        <f t="shared" si="132"/>
        <v xml:space="preserve"> </v>
      </c>
      <c r="AV249" s="545" t="str">
        <f t="shared" si="133"/>
        <v xml:space="preserve"> </v>
      </c>
      <c r="AW249" s="195" t="str">
        <f t="shared" si="106"/>
        <v/>
      </c>
      <c r="AX249" s="165" t="str">
        <f t="shared" si="107"/>
        <v/>
      </c>
      <c r="AY249" s="192" t="str">
        <f t="shared" si="108"/>
        <v/>
      </c>
      <c r="AZ249" s="183" t="str">
        <f t="shared" si="109"/>
        <v/>
      </c>
      <c r="BA249" s="173" t="str">
        <f t="shared" si="110"/>
        <v/>
      </c>
      <c r="BB249" s="174" t="str">
        <f t="shared" si="111"/>
        <v/>
      </c>
      <c r="BC249" s="186" t="str">
        <f t="shared" si="134"/>
        <v/>
      </c>
      <c r="BD249" s="174" t="str">
        <f t="shared" si="112"/>
        <v/>
      </c>
      <c r="BE249" s="200" t="str">
        <f t="shared" si="113"/>
        <v/>
      </c>
      <c r="BF249" s="174" t="str">
        <f t="shared" si="114"/>
        <v/>
      </c>
      <c r="BG249" s="186" t="str">
        <f t="shared" si="115"/>
        <v/>
      </c>
      <c r="BH249" s="175" t="str">
        <f t="shared" si="116"/>
        <v/>
      </c>
      <c r="BI249" s="560"/>
      <c r="BQ249" s="57" t="s">
        <v>1942</v>
      </c>
      <c r="BV249" s="57" t="s">
        <v>1943</v>
      </c>
      <c r="BW249" s="57"/>
      <c r="CA249" s="57" t="s">
        <v>1944</v>
      </c>
      <c r="CC249" s="57" t="s">
        <v>1945</v>
      </c>
    </row>
    <row r="250" spans="1:81" ht="18.75" x14ac:dyDescent="0.3">
      <c r="A250" s="220"/>
      <c r="B250" s="221"/>
      <c r="C250" s="213">
        <v>243</v>
      </c>
      <c r="D250" s="204"/>
      <c r="E250" s="16"/>
      <c r="F250" s="17"/>
      <c r="G250" s="134"/>
      <c r="H250" s="135"/>
      <c r="I250" s="141"/>
      <c r="J250" s="25"/>
      <c r="K250" s="145"/>
      <c r="L250" s="28"/>
      <c r="M250" s="394"/>
      <c r="N250" s="158" t="str">
        <f t="shared" si="117"/>
        <v/>
      </c>
      <c r="O250" s="27"/>
      <c r="P250" s="27"/>
      <c r="Q250" s="27"/>
      <c r="R250" s="27"/>
      <c r="S250" s="27"/>
      <c r="T250" s="28"/>
      <c r="U250" s="29"/>
      <c r="V250" s="32"/>
      <c r="W250" s="317"/>
      <c r="X250" s="318"/>
      <c r="Y250" s="160">
        <f t="shared" si="103"/>
        <v>0</v>
      </c>
      <c r="Z250" s="159">
        <f t="shared" si="118"/>
        <v>0</v>
      </c>
      <c r="AA250" s="326"/>
      <c r="AB250" s="399">
        <f t="shared" si="127"/>
        <v>0</v>
      </c>
      <c r="AC250" s="370"/>
      <c r="AD250" s="225" t="str">
        <f t="shared" si="104"/>
        <v/>
      </c>
      <c r="AE250" s="367">
        <f t="shared" si="119"/>
        <v>0</v>
      </c>
      <c r="AF250" s="338"/>
      <c r="AG250" s="337"/>
      <c r="AH250" s="335"/>
      <c r="AI250" s="161">
        <f t="shared" si="120"/>
        <v>0</v>
      </c>
      <c r="AJ250" s="162">
        <f t="shared" si="105"/>
        <v>0</v>
      </c>
      <c r="AK250" s="163">
        <f t="shared" si="121"/>
        <v>0</v>
      </c>
      <c r="AL250" s="164">
        <f t="shared" si="122"/>
        <v>0</v>
      </c>
      <c r="AM250" s="164">
        <f t="shared" si="123"/>
        <v>0</v>
      </c>
      <c r="AN250" s="164">
        <f t="shared" si="124"/>
        <v>0</v>
      </c>
      <c r="AO250" s="164">
        <f t="shared" si="125"/>
        <v>0</v>
      </c>
      <c r="AP250" s="541" t="str">
        <f t="shared" si="128"/>
        <v xml:space="preserve"> </v>
      </c>
      <c r="AQ250" s="544" t="str">
        <f t="shared" si="126"/>
        <v xml:space="preserve"> </v>
      </c>
      <c r="AR250" s="544" t="str">
        <f t="shared" si="129"/>
        <v xml:space="preserve"> </v>
      </c>
      <c r="AS250" s="544" t="str">
        <f t="shared" si="130"/>
        <v xml:space="preserve"> </v>
      </c>
      <c r="AT250" s="544" t="str">
        <f t="shared" si="131"/>
        <v xml:space="preserve"> </v>
      </c>
      <c r="AU250" s="544" t="str">
        <f t="shared" si="132"/>
        <v xml:space="preserve"> </v>
      </c>
      <c r="AV250" s="545" t="str">
        <f t="shared" si="133"/>
        <v xml:space="preserve"> </v>
      </c>
      <c r="AW250" s="195" t="str">
        <f t="shared" si="106"/>
        <v/>
      </c>
      <c r="AX250" s="165" t="str">
        <f t="shared" si="107"/>
        <v/>
      </c>
      <c r="AY250" s="192" t="str">
        <f t="shared" si="108"/>
        <v/>
      </c>
      <c r="AZ250" s="183" t="str">
        <f t="shared" si="109"/>
        <v/>
      </c>
      <c r="BA250" s="173" t="str">
        <f t="shared" si="110"/>
        <v/>
      </c>
      <c r="BB250" s="174" t="str">
        <f t="shared" si="111"/>
        <v/>
      </c>
      <c r="BC250" s="186" t="str">
        <f t="shared" si="134"/>
        <v/>
      </c>
      <c r="BD250" s="174" t="str">
        <f t="shared" si="112"/>
        <v/>
      </c>
      <c r="BE250" s="200" t="str">
        <f t="shared" si="113"/>
        <v/>
      </c>
      <c r="BF250" s="174" t="str">
        <f t="shared" si="114"/>
        <v/>
      </c>
      <c r="BG250" s="186" t="str">
        <f t="shared" si="115"/>
        <v/>
      </c>
      <c r="BH250" s="175" t="str">
        <f t="shared" si="116"/>
        <v/>
      </c>
      <c r="BI250" s="560"/>
      <c r="BQ250" s="57" t="s">
        <v>1946</v>
      </c>
      <c r="BV250" s="57" t="s">
        <v>1947</v>
      </c>
      <c r="BW250" s="57"/>
      <c r="CA250" s="57" t="s">
        <v>1948</v>
      </c>
      <c r="CC250" s="57" t="s">
        <v>1949</v>
      </c>
    </row>
    <row r="251" spans="1:81" ht="18.75" x14ac:dyDescent="0.3">
      <c r="A251" s="220"/>
      <c r="B251" s="221"/>
      <c r="C251" s="212">
        <v>244</v>
      </c>
      <c r="D251" s="206"/>
      <c r="E251" s="18"/>
      <c r="F251" s="17"/>
      <c r="G251" s="134"/>
      <c r="H251" s="135"/>
      <c r="I251" s="141"/>
      <c r="J251" s="25"/>
      <c r="K251" s="145"/>
      <c r="L251" s="28"/>
      <c r="M251" s="394"/>
      <c r="N251" s="158" t="str">
        <f t="shared" si="117"/>
        <v/>
      </c>
      <c r="O251" s="27"/>
      <c r="P251" s="27"/>
      <c r="Q251" s="27"/>
      <c r="R251" s="27"/>
      <c r="S251" s="27"/>
      <c r="T251" s="28"/>
      <c r="U251" s="29"/>
      <c r="V251" s="32"/>
      <c r="W251" s="317"/>
      <c r="X251" s="318"/>
      <c r="Y251" s="160">
        <f t="shared" si="103"/>
        <v>0</v>
      </c>
      <c r="Z251" s="159">
        <f t="shared" si="118"/>
        <v>0</v>
      </c>
      <c r="AA251" s="326"/>
      <c r="AB251" s="399">
        <f t="shared" si="127"/>
        <v>0</v>
      </c>
      <c r="AC251" s="370"/>
      <c r="AD251" s="225" t="str">
        <f t="shared" si="104"/>
        <v/>
      </c>
      <c r="AE251" s="367">
        <f t="shared" si="119"/>
        <v>0</v>
      </c>
      <c r="AF251" s="338"/>
      <c r="AG251" s="337"/>
      <c r="AH251" s="335"/>
      <c r="AI251" s="161">
        <f t="shared" si="120"/>
        <v>0</v>
      </c>
      <c r="AJ251" s="162">
        <f t="shared" si="105"/>
        <v>0</v>
      </c>
      <c r="AK251" s="163">
        <f t="shared" si="121"/>
        <v>0</v>
      </c>
      <c r="AL251" s="164">
        <f t="shared" si="122"/>
        <v>0</v>
      </c>
      <c r="AM251" s="164">
        <f t="shared" si="123"/>
        <v>0</v>
      </c>
      <c r="AN251" s="164">
        <f t="shared" si="124"/>
        <v>0</v>
      </c>
      <c r="AO251" s="164">
        <f t="shared" si="125"/>
        <v>0</v>
      </c>
      <c r="AP251" s="541" t="str">
        <f t="shared" si="128"/>
        <v xml:space="preserve"> </v>
      </c>
      <c r="AQ251" s="544" t="str">
        <f t="shared" si="126"/>
        <v xml:space="preserve"> </v>
      </c>
      <c r="AR251" s="544" t="str">
        <f t="shared" si="129"/>
        <v xml:space="preserve"> </v>
      </c>
      <c r="AS251" s="544" t="str">
        <f t="shared" si="130"/>
        <v xml:space="preserve"> </v>
      </c>
      <c r="AT251" s="544" t="str">
        <f t="shared" si="131"/>
        <v xml:space="preserve"> </v>
      </c>
      <c r="AU251" s="544" t="str">
        <f t="shared" si="132"/>
        <v xml:space="preserve"> </v>
      </c>
      <c r="AV251" s="545" t="str">
        <f t="shared" si="133"/>
        <v xml:space="preserve"> </v>
      </c>
      <c r="AW251" s="195" t="str">
        <f t="shared" si="106"/>
        <v/>
      </c>
      <c r="AX251" s="165" t="str">
        <f t="shared" si="107"/>
        <v/>
      </c>
      <c r="AY251" s="192" t="str">
        <f t="shared" si="108"/>
        <v/>
      </c>
      <c r="AZ251" s="183" t="str">
        <f t="shared" si="109"/>
        <v/>
      </c>
      <c r="BA251" s="173" t="str">
        <f t="shared" si="110"/>
        <v/>
      </c>
      <c r="BB251" s="174" t="str">
        <f t="shared" si="111"/>
        <v/>
      </c>
      <c r="BC251" s="186" t="str">
        <f t="shared" si="134"/>
        <v/>
      </c>
      <c r="BD251" s="174" t="str">
        <f t="shared" si="112"/>
        <v/>
      </c>
      <c r="BE251" s="200" t="str">
        <f t="shared" si="113"/>
        <v/>
      </c>
      <c r="BF251" s="174" t="str">
        <f t="shared" si="114"/>
        <v/>
      </c>
      <c r="BG251" s="186" t="str">
        <f t="shared" si="115"/>
        <v/>
      </c>
      <c r="BH251" s="175" t="str">
        <f t="shared" si="116"/>
        <v/>
      </c>
      <c r="BI251" s="560"/>
      <c r="BQ251" s="57" t="s">
        <v>1950</v>
      </c>
      <c r="BV251" s="57" t="s">
        <v>1951</v>
      </c>
      <c r="BW251" s="57"/>
      <c r="CA251" s="57" t="s">
        <v>1952</v>
      </c>
      <c r="CC251" s="57" t="s">
        <v>1953</v>
      </c>
    </row>
    <row r="252" spans="1:81" ht="18.75" x14ac:dyDescent="0.3">
      <c r="A252" s="220"/>
      <c r="B252" s="221"/>
      <c r="C252" s="213">
        <v>245</v>
      </c>
      <c r="D252" s="204"/>
      <c r="E252" s="16"/>
      <c r="F252" s="17"/>
      <c r="G252" s="134"/>
      <c r="H252" s="135"/>
      <c r="I252" s="141"/>
      <c r="J252" s="25"/>
      <c r="K252" s="145"/>
      <c r="L252" s="28"/>
      <c r="M252" s="394"/>
      <c r="N252" s="158" t="str">
        <f t="shared" si="117"/>
        <v/>
      </c>
      <c r="O252" s="27"/>
      <c r="P252" s="27"/>
      <c r="Q252" s="27"/>
      <c r="R252" s="27"/>
      <c r="S252" s="27"/>
      <c r="T252" s="28"/>
      <c r="U252" s="29"/>
      <c r="V252" s="32"/>
      <c r="W252" s="317"/>
      <c r="X252" s="318"/>
      <c r="Y252" s="160">
        <f t="shared" si="103"/>
        <v>0</v>
      </c>
      <c r="Z252" s="159">
        <f t="shared" si="118"/>
        <v>0</v>
      </c>
      <c r="AA252" s="326"/>
      <c r="AB252" s="399">
        <f t="shared" si="127"/>
        <v>0</v>
      </c>
      <c r="AC252" s="370"/>
      <c r="AD252" s="225" t="str">
        <f t="shared" si="104"/>
        <v/>
      </c>
      <c r="AE252" s="367">
        <f t="shared" si="119"/>
        <v>0</v>
      </c>
      <c r="AF252" s="338"/>
      <c r="AG252" s="337"/>
      <c r="AH252" s="335"/>
      <c r="AI252" s="161">
        <f t="shared" si="120"/>
        <v>0</v>
      </c>
      <c r="AJ252" s="162">
        <f t="shared" si="105"/>
        <v>0</v>
      </c>
      <c r="AK252" s="163">
        <f t="shared" si="121"/>
        <v>0</v>
      </c>
      <c r="AL252" s="164">
        <f t="shared" si="122"/>
        <v>0</v>
      </c>
      <c r="AM252" s="164">
        <f t="shared" si="123"/>
        <v>0</v>
      </c>
      <c r="AN252" s="164">
        <f t="shared" si="124"/>
        <v>0</v>
      </c>
      <c r="AO252" s="164">
        <f t="shared" si="125"/>
        <v>0</v>
      </c>
      <c r="AP252" s="541" t="str">
        <f t="shared" si="128"/>
        <v xml:space="preserve"> </v>
      </c>
      <c r="AQ252" s="544" t="str">
        <f t="shared" si="126"/>
        <v xml:space="preserve"> </v>
      </c>
      <c r="AR252" s="544" t="str">
        <f t="shared" si="129"/>
        <v xml:space="preserve"> </v>
      </c>
      <c r="AS252" s="544" t="str">
        <f t="shared" si="130"/>
        <v xml:space="preserve"> </v>
      </c>
      <c r="AT252" s="544" t="str">
        <f t="shared" si="131"/>
        <v xml:space="preserve"> </v>
      </c>
      <c r="AU252" s="544" t="str">
        <f t="shared" si="132"/>
        <v xml:space="preserve"> </v>
      </c>
      <c r="AV252" s="545" t="str">
        <f t="shared" si="133"/>
        <v xml:space="preserve"> </v>
      </c>
      <c r="AW252" s="195" t="str">
        <f t="shared" si="106"/>
        <v/>
      </c>
      <c r="AX252" s="165" t="str">
        <f t="shared" si="107"/>
        <v/>
      </c>
      <c r="AY252" s="192" t="str">
        <f t="shared" si="108"/>
        <v/>
      </c>
      <c r="AZ252" s="183" t="str">
        <f t="shared" si="109"/>
        <v/>
      </c>
      <c r="BA252" s="173" t="str">
        <f t="shared" si="110"/>
        <v/>
      </c>
      <c r="BB252" s="174" t="str">
        <f t="shared" si="111"/>
        <v/>
      </c>
      <c r="BC252" s="186" t="str">
        <f t="shared" si="134"/>
        <v/>
      </c>
      <c r="BD252" s="174" t="str">
        <f t="shared" si="112"/>
        <v/>
      </c>
      <c r="BE252" s="200" t="str">
        <f t="shared" si="113"/>
        <v/>
      </c>
      <c r="BF252" s="174" t="str">
        <f t="shared" si="114"/>
        <v/>
      </c>
      <c r="BG252" s="186" t="str">
        <f t="shared" si="115"/>
        <v/>
      </c>
      <c r="BH252" s="175" t="str">
        <f t="shared" si="116"/>
        <v/>
      </c>
      <c r="BI252" s="560"/>
      <c r="BQ252" s="57" t="s">
        <v>1954</v>
      </c>
      <c r="BV252" s="57" t="s">
        <v>1955</v>
      </c>
      <c r="BW252" s="57"/>
      <c r="CA252" s="57" t="s">
        <v>1956</v>
      </c>
      <c r="CC252" s="57" t="s">
        <v>1957</v>
      </c>
    </row>
    <row r="253" spans="1:81" ht="18.75" x14ac:dyDescent="0.3">
      <c r="A253" s="220"/>
      <c r="B253" s="221"/>
      <c r="C253" s="212">
        <v>246</v>
      </c>
      <c r="D253" s="204"/>
      <c r="E253" s="22"/>
      <c r="F253" s="17"/>
      <c r="G253" s="134"/>
      <c r="H253" s="135"/>
      <c r="I253" s="141"/>
      <c r="J253" s="25"/>
      <c r="K253" s="145"/>
      <c r="L253" s="28"/>
      <c r="M253" s="394"/>
      <c r="N253" s="158" t="str">
        <f t="shared" si="117"/>
        <v/>
      </c>
      <c r="O253" s="27"/>
      <c r="P253" s="27"/>
      <c r="Q253" s="27"/>
      <c r="R253" s="27"/>
      <c r="S253" s="27"/>
      <c r="T253" s="28"/>
      <c r="U253" s="29"/>
      <c r="V253" s="32"/>
      <c r="W253" s="317"/>
      <c r="X253" s="318"/>
      <c r="Y253" s="160">
        <f t="shared" si="103"/>
        <v>0</v>
      </c>
      <c r="Z253" s="159">
        <f t="shared" si="118"/>
        <v>0</v>
      </c>
      <c r="AA253" s="326"/>
      <c r="AB253" s="399">
        <f t="shared" si="127"/>
        <v>0</v>
      </c>
      <c r="AC253" s="370"/>
      <c r="AD253" s="225" t="str">
        <f t="shared" si="104"/>
        <v/>
      </c>
      <c r="AE253" s="367">
        <f t="shared" si="119"/>
        <v>0</v>
      </c>
      <c r="AF253" s="338"/>
      <c r="AG253" s="337"/>
      <c r="AH253" s="335"/>
      <c r="AI253" s="161">
        <f t="shared" si="120"/>
        <v>0</v>
      </c>
      <c r="AJ253" s="162">
        <f t="shared" si="105"/>
        <v>0</v>
      </c>
      <c r="AK253" s="163">
        <f t="shared" si="121"/>
        <v>0</v>
      </c>
      <c r="AL253" s="164">
        <f t="shared" si="122"/>
        <v>0</v>
      </c>
      <c r="AM253" s="164">
        <f t="shared" si="123"/>
        <v>0</v>
      </c>
      <c r="AN253" s="164">
        <f t="shared" si="124"/>
        <v>0</v>
      </c>
      <c r="AO253" s="164">
        <f t="shared" si="125"/>
        <v>0</v>
      </c>
      <c r="AP253" s="541" t="str">
        <f t="shared" si="128"/>
        <v xml:space="preserve"> </v>
      </c>
      <c r="AQ253" s="544" t="str">
        <f t="shared" si="126"/>
        <v xml:space="preserve"> </v>
      </c>
      <c r="AR253" s="544" t="str">
        <f t="shared" si="129"/>
        <v xml:space="preserve"> </v>
      </c>
      <c r="AS253" s="544" t="str">
        <f t="shared" si="130"/>
        <v xml:space="preserve"> </v>
      </c>
      <c r="AT253" s="544" t="str">
        <f t="shared" si="131"/>
        <v xml:space="preserve"> </v>
      </c>
      <c r="AU253" s="544" t="str">
        <f t="shared" si="132"/>
        <v xml:space="preserve"> </v>
      </c>
      <c r="AV253" s="545" t="str">
        <f t="shared" si="133"/>
        <v xml:space="preserve"> </v>
      </c>
      <c r="AW253" s="195" t="str">
        <f t="shared" si="106"/>
        <v/>
      </c>
      <c r="AX253" s="165" t="str">
        <f t="shared" si="107"/>
        <v/>
      </c>
      <c r="AY253" s="192" t="str">
        <f t="shared" si="108"/>
        <v/>
      </c>
      <c r="AZ253" s="183" t="str">
        <f t="shared" si="109"/>
        <v/>
      </c>
      <c r="BA253" s="173" t="str">
        <f t="shared" si="110"/>
        <v/>
      </c>
      <c r="BB253" s="174" t="str">
        <f t="shared" si="111"/>
        <v/>
      </c>
      <c r="BC253" s="186" t="str">
        <f t="shared" si="134"/>
        <v/>
      </c>
      <c r="BD253" s="174" t="str">
        <f t="shared" si="112"/>
        <v/>
      </c>
      <c r="BE253" s="200" t="str">
        <f t="shared" si="113"/>
        <v/>
      </c>
      <c r="BF253" s="174" t="str">
        <f t="shared" si="114"/>
        <v/>
      </c>
      <c r="BG253" s="186" t="str">
        <f t="shared" si="115"/>
        <v/>
      </c>
      <c r="BH253" s="175" t="str">
        <f t="shared" si="116"/>
        <v/>
      </c>
      <c r="BI253" s="560"/>
      <c r="BQ253" s="57" t="s">
        <v>1958</v>
      </c>
      <c r="BV253" s="57" t="s">
        <v>1959</v>
      </c>
      <c r="BW253" s="57"/>
      <c r="CA253" s="57" t="s">
        <v>1960</v>
      </c>
      <c r="CC253" s="57" t="s">
        <v>1961</v>
      </c>
    </row>
    <row r="254" spans="1:81" ht="18.75" x14ac:dyDescent="0.3">
      <c r="A254" s="220"/>
      <c r="B254" s="221"/>
      <c r="C254" s="213">
        <v>247</v>
      </c>
      <c r="D254" s="204"/>
      <c r="E254" s="16"/>
      <c r="F254" s="17"/>
      <c r="G254" s="134"/>
      <c r="H254" s="135"/>
      <c r="I254" s="141"/>
      <c r="J254" s="25"/>
      <c r="K254" s="145"/>
      <c r="L254" s="28"/>
      <c r="M254" s="394"/>
      <c r="N254" s="158" t="str">
        <f t="shared" si="117"/>
        <v/>
      </c>
      <c r="O254" s="27"/>
      <c r="P254" s="27"/>
      <c r="Q254" s="27"/>
      <c r="R254" s="27"/>
      <c r="S254" s="27"/>
      <c r="T254" s="28"/>
      <c r="U254" s="29"/>
      <c r="V254" s="32"/>
      <c r="W254" s="317"/>
      <c r="X254" s="318"/>
      <c r="Y254" s="160">
        <f t="shared" si="103"/>
        <v>0</v>
      </c>
      <c r="Z254" s="159">
        <f t="shared" si="118"/>
        <v>0</v>
      </c>
      <c r="AA254" s="326"/>
      <c r="AB254" s="399">
        <f t="shared" si="127"/>
        <v>0</v>
      </c>
      <c r="AC254" s="370"/>
      <c r="AD254" s="225" t="str">
        <f t="shared" si="104"/>
        <v/>
      </c>
      <c r="AE254" s="367">
        <f t="shared" si="119"/>
        <v>0</v>
      </c>
      <c r="AF254" s="338"/>
      <c r="AG254" s="337"/>
      <c r="AH254" s="335"/>
      <c r="AI254" s="161">
        <f t="shared" si="120"/>
        <v>0</v>
      </c>
      <c r="AJ254" s="162">
        <f t="shared" si="105"/>
        <v>0</v>
      </c>
      <c r="AK254" s="163">
        <f t="shared" si="121"/>
        <v>0</v>
      </c>
      <c r="AL254" s="164">
        <f t="shared" si="122"/>
        <v>0</v>
      </c>
      <c r="AM254" s="164">
        <f t="shared" si="123"/>
        <v>0</v>
      </c>
      <c r="AN254" s="164">
        <f t="shared" si="124"/>
        <v>0</v>
      </c>
      <c r="AO254" s="164">
        <f t="shared" si="125"/>
        <v>0</v>
      </c>
      <c r="AP254" s="541" t="str">
        <f t="shared" si="128"/>
        <v xml:space="preserve"> </v>
      </c>
      <c r="AQ254" s="544" t="str">
        <f t="shared" si="126"/>
        <v xml:space="preserve"> </v>
      </c>
      <c r="AR254" s="544" t="str">
        <f t="shared" si="129"/>
        <v xml:space="preserve"> </v>
      </c>
      <c r="AS254" s="544" t="str">
        <f t="shared" si="130"/>
        <v xml:space="preserve"> </v>
      </c>
      <c r="AT254" s="544" t="str">
        <f t="shared" si="131"/>
        <v xml:space="preserve"> </v>
      </c>
      <c r="AU254" s="544" t="str">
        <f t="shared" si="132"/>
        <v xml:space="preserve"> </v>
      </c>
      <c r="AV254" s="545" t="str">
        <f t="shared" si="133"/>
        <v xml:space="preserve"> </v>
      </c>
      <c r="AW254" s="195" t="str">
        <f t="shared" si="106"/>
        <v/>
      </c>
      <c r="AX254" s="165" t="str">
        <f t="shared" si="107"/>
        <v/>
      </c>
      <c r="AY254" s="192" t="str">
        <f t="shared" si="108"/>
        <v/>
      </c>
      <c r="AZ254" s="183" t="str">
        <f t="shared" si="109"/>
        <v/>
      </c>
      <c r="BA254" s="173" t="str">
        <f t="shared" si="110"/>
        <v/>
      </c>
      <c r="BB254" s="174" t="str">
        <f t="shared" si="111"/>
        <v/>
      </c>
      <c r="BC254" s="186" t="str">
        <f t="shared" si="134"/>
        <v/>
      </c>
      <c r="BD254" s="174" t="str">
        <f t="shared" si="112"/>
        <v/>
      </c>
      <c r="BE254" s="200" t="str">
        <f t="shared" si="113"/>
        <v/>
      </c>
      <c r="BF254" s="174" t="str">
        <f t="shared" si="114"/>
        <v/>
      </c>
      <c r="BG254" s="186" t="str">
        <f t="shared" si="115"/>
        <v/>
      </c>
      <c r="BH254" s="175" t="str">
        <f t="shared" si="116"/>
        <v/>
      </c>
      <c r="BI254" s="560"/>
      <c r="BQ254" s="57" t="s">
        <v>1962</v>
      </c>
      <c r="BV254" s="57" t="s">
        <v>1963</v>
      </c>
      <c r="BW254" s="57"/>
      <c r="CC254" s="57" t="s">
        <v>1964</v>
      </c>
    </row>
    <row r="255" spans="1:81" ht="18.75" x14ac:dyDescent="0.3">
      <c r="A255" s="220"/>
      <c r="B255" s="221"/>
      <c r="C255" s="213">
        <v>248</v>
      </c>
      <c r="D255" s="204"/>
      <c r="E255" s="16"/>
      <c r="F255" s="17"/>
      <c r="G255" s="134"/>
      <c r="H255" s="135"/>
      <c r="I255" s="141"/>
      <c r="J255" s="25"/>
      <c r="K255" s="145"/>
      <c r="L255" s="28"/>
      <c r="M255" s="394"/>
      <c r="N255" s="158" t="str">
        <f t="shared" si="117"/>
        <v/>
      </c>
      <c r="O255" s="27"/>
      <c r="P255" s="27"/>
      <c r="Q255" s="27"/>
      <c r="R255" s="27"/>
      <c r="S255" s="27"/>
      <c r="T255" s="28"/>
      <c r="U255" s="29"/>
      <c r="V255" s="32"/>
      <c r="W255" s="317"/>
      <c r="X255" s="318"/>
      <c r="Y255" s="160">
        <f t="shared" si="103"/>
        <v>0</v>
      </c>
      <c r="Z255" s="159">
        <f t="shared" si="118"/>
        <v>0</v>
      </c>
      <c r="AA255" s="326"/>
      <c r="AB255" s="399">
        <f t="shared" si="127"/>
        <v>0</v>
      </c>
      <c r="AC255" s="370"/>
      <c r="AD255" s="225" t="str">
        <f t="shared" si="104"/>
        <v/>
      </c>
      <c r="AE255" s="367">
        <f t="shared" si="119"/>
        <v>0</v>
      </c>
      <c r="AF255" s="338"/>
      <c r="AG255" s="337"/>
      <c r="AH255" s="335"/>
      <c r="AI255" s="161">
        <f t="shared" si="120"/>
        <v>0</v>
      </c>
      <c r="AJ255" s="162">
        <f t="shared" si="105"/>
        <v>0</v>
      </c>
      <c r="AK255" s="163">
        <f t="shared" si="121"/>
        <v>0</v>
      </c>
      <c r="AL255" s="164">
        <f t="shared" si="122"/>
        <v>0</v>
      </c>
      <c r="AM255" s="164">
        <f t="shared" si="123"/>
        <v>0</v>
      </c>
      <c r="AN255" s="164">
        <f t="shared" si="124"/>
        <v>0</v>
      </c>
      <c r="AO255" s="164">
        <f t="shared" si="125"/>
        <v>0</v>
      </c>
      <c r="AP255" s="541" t="str">
        <f t="shared" si="128"/>
        <v xml:space="preserve"> </v>
      </c>
      <c r="AQ255" s="544" t="str">
        <f t="shared" si="126"/>
        <v xml:space="preserve"> </v>
      </c>
      <c r="AR255" s="544" t="str">
        <f t="shared" si="129"/>
        <v xml:space="preserve"> </v>
      </c>
      <c r="AS255" s="544" t="str">
        <f t="shared" si="130"/>
        <v xml:space="preserve"> </v>
      </c>
      <c r="AT255" s="544" t="str">
        <f t="shared" si="131"/>
        <v xml:space="preserve"> </v>
      </c>
      <c r="AU255" s="544" t="str">
        <f t="shared" si="132"/>
        <v xml:space="preserve"> </v>
      </c>
      <c r="AV255" s="545" t="str">
        <f t="shared" si="133"/>
        <v xml:space="preserve"> </v>
      </c>
      <c r="AW255" s="195" t="str">
        <f t="shared" si="106"/>
        <v/>
      </c>
      <c r="AX255" s="165" t="str">
        <f t="shared" si="107"/>
        <v/>
      </c>
      <c r="AY255" s="192" t="str">
        <f t="shared" si="108"/>
        <v/>
      </c>
      <c r="AZ255" s="183" t="str">
        <f t="shared" si="109"/>
        <v/>
      </c>
      <c r="BA255" s="173" t="str">
        <f t="shared" si="110"/>
        <v/>
      </c>
      <c r="BB255" s="174" t="str">
        <f t="shared" si="111"/>
        <v/>
      </c>
      <c r="BC255" s="186" t="str">
        <f t="shared" si="134"/>
        <v/>
      </c>
      <c r="BD255" s="174" t="str">
        <f t="shared" si="112"/>
        <v/>
      </c>
      <c r="BE255" s="200" t="str">
        <f t="shared" si="113"/>
        <v/>
      </c>
      <c r="BF255" s="174" t="str">
        <f t="shared" si="114"/>
        <v/>
      </c>
      <c r="BG255" s="186" t="str">
        <f t="shared" si="115"/>
        <v/>
      </c>
      <c r="BH255" s="175" t="str">
        <f t="shared" si="116"/>
        <v/>
      </c>
      <c r="BI255" s="560"/>
      <c r="BQ255" s="57" t="s">
        <v>1965</v>
      </c>
      <c r="BV255" s="57" t="s">
        <v>1966</v>
      </c>
      <c r="BW255" s="57"/>
      <c r="CC255" s="57" t="s">
        <v>1967</v>
      </c>
    </row>
    <row r="256" spans="1:81" ht="18.75" x14ac:dyDescent="0.3">
      <c r="A256" s="220"/>
      <c r="B256" s="221"/>
      <c r="C256" s="212">
        <v>249</v>
      </c>
      <c r="D256" s="208"/>
      <c r="E256" s="19"/>
      <c r="F256" s="17"/>
      <c r="G256" s="138"/>
      <c r="H256" s="137"/>
      <c r="I256" s="143"/>
      <c r="J256" s="80"/>
      <c r="K256" s="147"/>
      <c r="L256" s="30"/>
      <c r="M256" s="395"/>
      <c r="N256" s="158" t="str">
        <f t="shared" si="117"/>
        <v/>
      </c>
      <c r="O256" s="27"/>
      <c r="P256" s="27"/>
      <c r="Q256" s="27"/>
      <c r="R256" s="27"/>
      <c r="S256" s="27"/>
      <c r="T256" s="30"/>
      <c r="U256" s="31"/>
      <c r="V256" s="32"/>
      <c r="W256" s="319"/>
      <c r="X256" s="317"/>
      <c r="Y256" s="160">
        <f t="shared" si="103"/>
        <v>0</v>
      </c>
      <c r="Z256" s="159">
        <f t="shared" si="118"/>
        <v>0</v>
      </c>
      <c r="AA256" s="327"/>
      <c r="AB256" s="399">
        <f t="shared" si="127"/>
        <v>0</v>
      </c>
      <c r="AC256" s="370"/>
      <c r="AD256" s="225" t="str">
        <f t="shared" si="104"/>
        <v/>
      </c>
      <c r="AE256" s="367">
        <f t="shared" si="119"/>
        <v>0</v>
      </c>
      <c r="AF256" s="339"/>
      <c r="AG256" s="340"/>
      <c r="AH256" s="338"/>
      <c r="AI256" s="161">
        <f t="shared" si="120"/>
        <v>0</v>
      </c>
      <c r="AJ256" s="162">
        <f t="shared" si="105"/>
        <v>0</v>
      </c>
      <c r="AK256" s="163">
        <f t="shared" si="121"/>
        <v>0</v>
      </c>
      <c r="AL256" s="164">
        <f t="shared" si="122"/>
        <v>0</v>
      </c>
      <c r="AM256" s="164">
        <f t="shared" si="123"/>
        <v>0</v>
      </c>
      <c r="AN256" s="164">
        <f t="shared" si="124"/>
        <v>0</v>
      </c>
      <c r="AO256" s="164">
        <f t="shared" si="125"/>
        <v>0</v>
      </c>
      <c r="AP256" s="541" t="str">
        <f t="shared" si="128"/>
        <v xml:space="preserve"> </v>
      </c>
      <c r="AQ256" s="544" t="str">
        <f t="shared" si="126"/>
        <v xml:space="preserve"> </v>
      </c>
      <c r="AR256" s="544" t="str">
        <f t="shared" si="129"/>
        <v xml:space="preserve"> </v>
      </c>
      <c r="AS256" s="544" t="str">
        <f t="shared" si="130"/>
        <v xml:space="preserve"> </v>
      </c>
      <c r="AT256" s="544" t="str">
        <f t="shared" si="131"/>
        <v xml:space="preserve"> </v>
      </c>
      <c r="AU256" s="544" t="str">
        <f t="shared" si="132"/>
        <v xml:space="preserve"> </v>
      </c>
      <c r="AV256" s="545" t="str">
        <f t="shared" si="133"/>
        <v xml:space="preserve"> </v>
      </c>
      <c r="AW256" s="195" t="str">
        <f t="shared" si="106"/>
        <v/>
      </c>
      <c r="AX256" s="165" t="str">
        <f t="shared" si="107"/>
        <v/>
      </c>
      <c r="AY256" s="192" t="str">
        <f t="shared" si="108"/>
        <v/>
      </c>
      <c r="AZ256" s="183" t="str">
        <f t="shared" si="109"/>
        <v/>
      </c>
      <c r="BA256" s="173" t="str">
        <f t="shared" si="110"/>
        <v/>
      </c>
      <c r="BB256" s="174" t="str">
        <f t="shared" si="111"/>
        <v/>
      </c>
      <c r="BC256" s="186" t="str">
        <f t="shared" si="134"/>
        <v/>
      </c>
      <c r="BD256" s="174" t="str">
        <f t="shared" si="112"/>
        <v/>
      </c>
      <c r="BE256" s="200" t="str">
        <f t="shared" si="113"/>
        <v/>
      </c>
      <c r="BF256" s="174" t="str">
        <f t="shared" si="114"/>
        <v/>
      </c>
      <c r="BG256" s="186" t="str">
        <f t="shared" si="115"/>
        <v/>
      </c>
      <c r="BH256" s="175" t="str">
        <f t="shared" si="116"/>
        <v/>
      </c>
      <c r="BI256" s="560"/>
      <c r="BQ256" s="57" t="s">
        <v>1968</v>
      </c>
      <c r="BV256" s="57" t="s">
        <v>1969</v>
      </c>
      <c r="BW256" s="57"/>
      <c r="CC256" s="57" t="s">
        <v>1970</v>
      </c>
    </row>
    <row r="257" spans="1:81" ht="18.75" x14ac:dyDescent="0.3">
      <c r="A257" s="220"/>
      <c r="B257" s="221"/>
      <c r="C257" s="213">
        <v>250</v>
      </c>
      <c r="D257" s="204"/>
      <c r="E257" s="24"/>
      <c r="F257" s="17"/>
      <c r="G257" s="134"/>
      <c r="H257" s="139"/>
      <c r="I257" s="141"/>
      <c r="J257" s="25"/>
      <c r="K257" s="145"/>
      <c r="L257" s="28"/>
      <c r="M257" s="394"/>
      <c r="N257" s="158" t="str">
        <f t="shared" si="117"/>
        <v/>
      </c>
      <c r="O257" s="27"/>
      <c r="P257" s="27"/>
      <c r="Q257" s="27"/>
      <c r="R257" s="27"/>
      <c r="S257" s="27"/>
      <c r="T257" s="27"/>
      <c r="U257" s="28"/>
      <c r="V257" s="32"/>
      <c r="W257" s="317"/>
      <c r="X257" s="317"/>
      <c r="Y257" s="160">
        <f t="shared" si="103"/>
        <v>0</v>
      </c>
      <c r="Z257" s="159">
        <f t="shared" si="118"/>
        <v>0</v>
      </c>
      <c r="AA257" s="326"/>
      <c r="AB257" s="399">
        <f t="shared" si="127"/>
        <v>0</v>
      </c>
      <c r="AC257" s="370"/>
      <c r="AD257" s="225" t="str">
        <f t="shared" si="104"/>
        <v/>
      </c>
      <c r="AE257" s="367">
        <f t="shared" si="119"/>
        <v>0</v>
      </c>
      <c r="AF257" s="338"/>
      <c r="AG257" s="341"/>
      <c r="AH257" s="338"/>
      <c r="AI257" s="161">
        <f t="shared" si="120"/>
        <v>0</v>
      </c>
      <c r="AJ257" s="162">
        <f t="shared" si="105"/>
        <v>0</v>
      </c>
      <c r="AK257" s="163">
        <f t="shared" si="121"/>
        <v>0</v>
      </c>
      <c r="AL257" s="164">
        <f t="shared" si="122"/>
        <v>0</v>
      </c>
      <c r="AM257" s="164">
        <f t="shared" si="123"/>
        <v>0</v>
      </c>
      <c r="AN257" s="164">
        <f t="shared" si="124"/>
        <v>0</v>
      </c>
      <c r="AO257" s="164">
        <f t="shared" si="125"/>
        <v>0</v>
      </c>
      <c r="AP257" s="541" t="str">
        <f t="shared" si="128"/>
        <v xml:space="preserve"> </v>
      </c>
      <c r="AQ257" s="544" t="str">
        <f t="shared" si="126"/>
        <v xml:space="preserve"> </v>
      </c>
      <c r="AR257" s="544" t="str">
        <f t="shared" si="129"/>
        <v xml:space="preserve"> </v>
      </c>
      <c r="AS257" s="544" t="str">
        <f t="shared" si="130"/>
        <v xml:space="preserve"> </v>
      </c>
      <c r="AT257" s="544" t="str">
        <f t="shared" si="131"/>
        <v xml:space="preserve"> </v>
      </c>
      <c r="AU257" s="544" t="str">
        <f t="shared" si="132"/>
        <v xml:space="preserve"> </v>
      </c>
      <c r="AV257" s="545" t="str">
        <f t="shared" si="133"/>
        <v xml:space="preserve"> </v>
      </c>
      <c r="AW257" s="195" t="str">
        <f t="shared" si="106"/>
        <v/>
      </c>
      <c r="AX257" s="165" t="str">
        <f t="shared" si="107"/>
        <v/>
      </c>
      <c r="AY257" s="192" t="str">
        <f t="shared" si="108"/>
        <v/>
      </c>
      <c r="AZ257" s="183" t="str">
        <f t="shared" si="109"/>
        <v/>
      </c>
      <c r="BA257" s="173" t="str">
        <f t="shared" si="110"/>
        <v/>
      </c>
      <c r="BB257" s="174" t="str">
        <f t="shared" si="111"/>
        <v/>
      </c>
      <c r="BC257" s="186" t="str">
        <f t="shared" si="134"/>
        <v/>
      </c>
      <c r="BD257" s="174" t="str">
        <f t="shared" si="112"/>
        <v/>
      </c>
      <c r="BE257" s="200" t="str">
        <f t="shared" si="113"/>
        <v/>
      </c>
      <c r="BF257" s="174" t="str">
        <f t="shared" si="114"/>
        <v/>
      </c>
      <c r="BG257" s="186" t="str">
        <f t="shared" si="115"/>
        <v/>
      </c>
      <c r="BH257" s="175" t="str">
        <f t="shared" si="116"/>
        <v/>
      </c>
      <c r="BI257" s="560"/>
      <c r="BQ257" s="57" t="s">
        <v>1971</v>
      </c>
      <c r="BV257" s="57" t="s">
        <v>1972</v>
      </c>
      <c r="BW257" s="57"/>
      <c r="CC257" s="57" t="s">
        <v>1973</v>
      </c>
    </row>
    <row r="258" spans="1:81" ht="18.75" x14ac:dyDescent="0.3">
      <c r="A258" s="218"/>
      <c r="B258" s="219"/>
      <c r="C258" s="212">
        <v>251</v>
      </c>
      <c r="D258" s="203"/>
      <c r="E258" s="35"/>
      <c r="F258" s="34"/>
      <c r="G258" s="131"/>
      <c r="H258" s="136"/>
      <c r="I258" s="140"/>
      <c r="J258" s="78"/>
      <c r="K258" s="144"/>
      <c r="L258" s="119"/>
      <c r="M258" s="394"/>
      <c r="N258" s="158" t="str">
        <f t="shared" si="117"/>
        <v/>
      </c>
      <c r="O258" s="310"/>
      <c r="P258" s="314"/>
      <c r="Q258" s="314"/>
      <c r="R258" s="314"/>
      <c r="S258" s="314"/>
      <c r="T258" s="314"/>
      <c r="U258" s="315"/>
      <c r="V258" s="167"/>
      <c r="W258" s="312"/>
      <c r="X258" s="312"/>
      <c r="Y258" s="160">
        <f t="shared" si="103"/>
        <v>0</v>
      </c>
      <c r="Z258" s="159">
        <f t="shared" si="118"/>
        <v>0</v>
      </c>
      <c r="AA258" s="328"/>
      <c r="AB258" s="399">
        <f t="shared" si="127"/>
        <v>0</v>
      </c>
      <c r="AC258" s="370"/>
      <c r="AD258" s="225" t="str">
        <f t="shared" si="104"/>
        <v/>
      </c>
      <c r="AE258" s="367">
        <f t="shared" si="119"/>
        <v>0</v>
      </c>
      <c r="AF258" s="342"/>
      <c r="AG258" s="337"/>
      <c r="AH258" s="335"/>
      <c r="AI258" s="161">
        <f t="shared" si="120"/>
        <v>0</v>
      </c>
      <c r="AJ258" s="162">
        <f t="shared" si="105"/>
        <v>0</v>
      </c>
      <c r="AK258" s="163">
        <f t="shared" si="121"/>
        <v>0</v>
      </c>
      <c r="AL258" s="164">
        <f t="shared" si="122"/>
        <v>0</v>
      </c>
      <c r="AM258" s="164">
        <f t="shared" si="123"/>
        <v>0</v>
      </c>
      <c r="AN258" s="164">
        <f t="shared" si="124"/>
        <v>0</v>
      </c>
      <c r="AO258" s="164">
        <f t="shared" si="125"/>
        <v>0</v>
      </c>
      <c r="AP258" s="541" t="str">
        <f t="shared" si="128"/>
        <v xml:space="preserve"> </v>
      </c>
      <c r="AQ258" s="544" t="str">
        <f t="shared" si="126"/>
        <v xml:space="preserve"> </v>
      </c>
      <c r="AR258" s="544" t="str">
        <f t="shared" si="129"/>
        <v xml:space="preserve"> </v>
      </c>
      <c r="AS258" s="544" t="str">
        <f t="shared" si="130"/>
        <v xml:space="preserve"> </v>
      </c>
      <c r="AT258" s="544" t="str">
        <f t="shared" si="131"/>
        <v xml:space="preserve"> </v>
      </c>
      <c r="AU258" s="544" t="str">
        <f t="shared" si="132"/>
        <v xml:space="preserve"> </v>
      </c>
      <c r="AV258" s="545" t="str">
        <f t="shared" si="133"/>
        <v xml:space="preserve"> </v>
      </c>
      <c r="AW258" s="195" t="str">
        <f t="shared" si="106"/>
        <v/>
      </c>
      <c r="AX258" s="165" t="str">
        <f t="shared" si="107"/>
        <v/>
      </c>
      <c r="AY258" s="192" t="str">
        <f t="shared" si="108"/>
        <v/>
      </c>
      <c r="AZ258" s="183" t="str">
        <f t="shared" si="109"/>
        <v/>
      </c>
      <c r="BA258" s="173" t="str">
        <f t="shared" si="110"/>
        <v/>
      </c>
      <c r="BB258" s="174" t="str">
        <f t="shared" si="111"/>
        <v/>
      </c>
      <c r="BC258" s="186" t="str">
        <f t="shared" si="134"/>
        <v/>
      </c>
      <c r="BD258" s="174" t="str">
        <f t="shared" si="112"/>
        <v/>
      </c>
      <c r="BE258" s="200" t="str">
        <f t="shared" si="113"/>
        <v/>
      </c>
      <c r="BF258" s="174" t="str">
        <f t="shared" si="114"/>
        <v/>
      </c>
      <c r="BG258" s="186" t="str">
        <f t="shared" si="115"/>
        <v/>
      </c>
      <c r="BH258" s="175" t="str">
        <f t="shared" si="116"/>
        <v/>
      </c>
      <c r="BI258" s="560"/>
      <c r="BQ258" s="57" t="s">
        <v>1974</v>
      </c>
      <c r="BV258" s="57" t="s">
        <v>1975</v>
      </c>
      <c r="BW258" s="57"/>
      <c r="CC258" s="57" t="s">
        <v>1976</v>
      </c>
    </row>
    <row r="259" spans="1:81" ht="18.75" x14ac:dyDescent="0.3">
      <c r="A259" s="218"/>
      <c r="B259" s="219"/>
      <c r="C259" s="212">
        <v>252</v>
      </c>
      <c r="D259" s="203"/>
      <c r="E259" s="33"/>
      <c r="F259" s="34"/>
      <c r="G259" s="131"/>
      <c r="H259" s="133"/>
      <c r="I259" s="140"/>
      <c r="J259" s="78"/>
      <c r="K259" s="144"/>
      <c r="L259" s="119"/>
      <c r="M259" s="393"/>
      <c r="N259" s="158" t="str">
        <f t="shared" si="117"/>
        <v/>
      </c>
      <c r="O259" s="314"/>
      <c r="P259" s="314"/>
      <c r="Q259" s="314"/>
      <c r="R259" s="314"/>
      <c r="S259" s="314"/>
      <c r="T259" s="315"/>
      <c r="U259" s="316"/>
      <c r="V259" s="167"/>
      <c r="W259" s="312"/>
      <c r="X259" s="312"/>
      <c r="Y259" s="160">
        <f t="shared" si="103"/>
        <v>0</v>
      </c>
      <c r="Z259" s="159">
        <f t="shared" si="118"/>
        <v>0</v>
      </c>
      <c r="AA259" s="325"/>
      <c r="AB259" s="399">
        <f t="shared" si="127"/>
        <v>0</v>
      </c>
      <c r="AC259" s="369"/>
      <c r="AD259" s="225" t="str">
        <f t="shared" si="104"/>
        <v/>
      </c>
      <c r="AE259" s="367">
        <f t="shared" si="119"/>
        <v>0</v>
      </c>
      <c r="AF259" s="330"/>
      <c r="AG259" s="332"/>
      <c r="AH259" s="333"/>
      <c r="AI259" s="161">
        <f t="shared" si="120"/>
        <v>0</v>
      </c>
      <c r="AJ259" s="162">
        <f t="shared" si="105"/>
        <v>0</v>
      </c>
      <c r="AK259" s="163">
        <f t="shared" si="121"/>
        <v>0</v>
      </c>
      <c r="AL259" s="164">
        <f t="shared" si="122"/>
        <v>0</v>
      </c>
      <c r="AM259" s="164">
        <f t="shared" si="123"/>
        <v>0</v>
      </c>
      <c r="AN259" s="164">
        <f t="shared" si="124"/>
        <v>0</v>
      </c>
      <c r="AO259" s="164">
        <f t="shared" si="125"/>
        <v>0</v>
      </c>
      <c r="AP259" s="541" t="str">
        <f t="shared" si="128"/>
        <v xml:space="preserve"> </v>
      </c>
      <c r="AQ259" s="544" t="str">
        <f t="shared" si="126"/>
        <v xml:space="preserve"> </v>
      </c>
      <c r="AR259" s="544" t="str">
        <f t="shared" si="129"/>
        <v xml:space="preserve"> </v>
      </c>
      <c r="AS259" s="544" t="str">
        <f t="shared" si="130"/>
        <v xml:space="preserve"> </v>
      </c>
      <c r="AT259" s="544" t="str">
        <f t="shared" si="131"/>
        <v xml:space="preserve"> </v>
      </c>
      <c r="AU259" s="544" t="str">
        <f t="shared" si="132"/>
        <v xml:space="preserve"> </v>
      </c>
      <c r="AV259" s="545" t="str">
        <f t="shared" si="133"/>
        <v xml:space="preserve"> </v>
      </c>
      <c r="AW259" s="195" t="str">
        <f t="shared" si="106"/>
        <v/>
      </c>
      <c r="AX259" s="165" t="str">
        <f t="shared" si="107"/>
        <v/>
      </c>
      <c r="AY259" s="192" t="str">
        <f t="shared" si="108"/>
        <v/>
      </c>
      <c r="AZ259" s="183" t="str">
        <f t="shared" si="109"/>
        <v/>
      </c>
      <c r="BA259" s="173" t="str">
        <f t="shared" si="110"/>
        <v/>
      </c>
      <c r="BB259" s="174" t="str">
        <f t="shared" si="111"/>
        <v/>
      </c>
      <c r="BC259" s="186" t="str">
        <f t="shared" si="134"/>
        <v/>
      </c>
      <c r="BD259" s="174" t="str">
        <f t="shared" si="112"/>
        <v/>
      </c>
      <c r="BE259" s="200" t="str">
        <f t="shared" si="113"/>
        <v/>
      </c>
      <c r="BF259" s="174" t="str">
        <f t="shared" si="114"/>
        <v/>
      </c>
      <c r="BG259" s="186" t="str">
        <f t="shared" si="115"/>
        <v/>
      </c>
      <c r="BH259" s="175" t="str">
        <f t="shared" si="116"/>
        <v/>
      </c>
      <c r="BI259" s="560"/>
      <c r="BQ259" s="57" t="s">
        <v>1977</v>
      </c>
      <c r="BV259" s="57" t="s">
        <v>1978</v>
      </c>
      <c r="BW259" s="57"/>
      <c r="CC259" s="57" t="s">
        <v>1979</v>
      </c>
    </row>
    <row r="260" spans="1:81" ht="18.75" x14ac:dyDescent="0.3">
      <c r="A260" s="218"/>
      <c r="B260" s="219"/>
      <c r="C260" s="212">
        <v>253</v>
      </c>
      <c r="D260" s="203"/>
      <c r="E260" s="33"/>
      <c r="F260" s="34"/>
      <c r="G260" s="134"/>
      <c r="H260" s="135"/>
      <c r="I260" s="141"/>
      <c r="J260" s="25"/>
      <c r="K260" s="145"/>
      <c r="L260" s="28"/>
      <c r="M260" s="394"/>
      <c r="N260" s="158" t="str">
        <f t="shared" si="117"/>
        <v/>
      </c>
      <c r="O260" s="314"/>
      <c r="P260" s="314"/>
      <c r="Q260" s="314"/>
      <c r="R260" s="314"/>
      <c r="S260" s="314"/>
      <c r="T260" s="315"/>
      <c r="U260" s="316"/>
      <c r="V260" s="167"/>
      <c r="W260" s="312"/>
      <c r="X260" s="312"/>
      <c r="Y260" s="160">
        <f t="shared" si="103"/>
        <v>0</v>
      </c>
      <c r="Z260" s="159">
        <f t="shared" si="118"/>
        <v>0</v>
      </c>
      <c r="AA260" s="325"/>
      <c r="AB260" s="399">
        <f t="shared" si="127"/>
        <v>0</v>
      </c>
      <c r="AC260" s="369"/>
      <c r="AD260" s="225" t="str">
        <f t="shared" si="104"/>
        <v/>
      </c>
      <c r="AE260" s="367">
        <f t="shared" si="119"/>
        <v>0</v>
      </c>
      <c r="AF260" s="330"/>
      <c r="AG260" s="332"/>
      <c r="AH260" s="333"/>
      <c r="AI260" s="161">
        <f t="shared" si="120"/>
        <v>0</v>
      </c>
      <c r="AJ260" s="162">
        <f t="shared" si="105"/>
        <v>0</v>
      </c>
      <c r="AK260" s="163">
        <f t="shared" si="121"/>
        <v>0</v>
      </c>
      <c r="AL260" s="164">
        <f t="shared" si="122"/>
        <v>0</v>
      </c>
      <c r="AM260" s="164">
        <f t="shared" si="123"/>
        <v>0</v>
      </c>
      <c r="AN260" s="164">
        <f t="shared" si="124"/>
        <v>0</v>
      </c>
      <c r="AO260" s="164">
        <f t="shared" si="125"/>
        <v>0</v>
      </c>
      <c r="AP260" s="541" t="str">
        <f t="shared" si="128"/>
        <v xml:space="preserve"> </v>
      </c>
      <c r="AQ260" s="544" t="str">
        <f t="shared" si="126"/>
        <v xml:space="preserve"> </v>
      </c>
      <c r="AR260" s="544" t="str">
        <f t="shared" si="129"/>
        <v xml:space="preserve"> </v>
      </c>
      <c r="AS260" s="544" t="str">
        <f t="shared" si="130"/>
        <v xml:space="preserve"> </v>
      </c>
      <c r="AT260" s="544" t="str">
        <f t="shared" si="131"/>
        <v xml:space="preserve"> </v>
      </c>
      <c r="AU260" s="544" t="str">
        <f t="shared" si="132"/>
        <v xml:space="preserve"> </v>
      </c>
      <c r="AV260" s="545" t="str">
        <f t="shared" si="133"/>
        <v xml:space="preserve"> </v>
      </c>
      <c r="AW260" s="195" t="str">
        <f t="shared" si="106"/>
        <v/>
      </c>
      <c r="AX260" s="165" t="str">
        <f t="shared" si="107"/>
        <v/>
      </c>
      <c r="AY260" s="192" t="str">
        <f t="shared" si="108"/>
        <v/>
      </c>
      <c r="AZ260" s="183" t="str">
        <f t="shared" si="109"/>
        <v/>
      </c>
      <c r="BA260" s="173" t="str">
        <f t="shared" si="110"/>
        <v/>
      </c>
      <c r="BB260" s="174" t="str">
        <f t="shared" si="111"/>
        <v/>
      </c>
      <c r="BC260" s="186" t="str">
        <f t="shared" si="134"/>
        <v/>
      </c>
      <c r="BD260" s="174" t="str">
        <f t="shared" si="112"/>
        <v/>
      </c>
      <c r="BE260" s="200" t="str">
        <f t="shared" si="113"/>
        <v/>
      </c>
      <c r="BF260" s="174" t="str">
        <f t="shared" si="114"/>
        <v/>
      </c>
      <c r="BG260" s="186" t="str">
        <f t="shared" si="115"/>
        <v/>
      </c>
      <c r="BH260" s="175" t="str">
        <f t="shared" si="116"/>
        <v/>
      </c>
      <c r="BI260" s="560"/>
      <c r="BQ260" s="57" t="s">
        <v>1980</v>
      </c>
      <c r="BV260" s="57" t="s">
        <v>1981</v>
      </c>
      <c r="BW260" s="57"/>
      <c r="CC260" s="57" t="s">
        <v>1982</v>
      </c>
    </row>
    <row r="261" spans="1:81" ht="18.75" x14ac:dyDescent="0.3">
      <c r="A261" s="218"/>
      <c r="B261" s="219"/>
      <c r="C261" s="212">
        <v>254</v>
      </c>
      <c r="D261" s="203"/>
      <c r="E261" s="33"/>
      <c r="F261" s="34"/>
      <c r="G261" s="134"/>
      <c r="H261" s="135"/>
      <c r="I261" s="141"/>
      <c r="J261" s="25"/>
      <c r="K261" s="145"/>
      <c r="L261" s="28"/>
      <c r="M261" s="394"/>
      <c r="N261" s="158" t="str">
        <f t="shared" si="117"/>
        <v/>
      </c>
      <c r="O261" s="314"/>
      <c r="P261" s="314"/>
      <c r="Q261" s="314"/>
      <c r="R261" s="314"/>
      <c r="S261" s="314"/>
      <c r="T261" s="315"/>
      <c r="U261" s="316"/>
      <c r="V261" s="167"/>
      <c r="W261" s="312"/>
      <c r="X261" s="312"/>
      <c r="Y261" s="160">
        <f t="shared" si="103"/>
        <v>0</v>
      </c>
      <c r="Z261" s="159">
        <f t="shared" si="118"/>
        <v>0</v>
      </c>
      <c r="AA261" s="325"/>
      <c r="AB261" s="399">
        <f t="shared" si="127"/>
        <v>0</v>
      </c>
      <c r="AC261" s="369"/>
      <c r="AD261" s="225" t="str">
        <f t="shared" si="104"/>
        <v/>
      </c>
      <c r="AE261" s="367">
        <f t="shared" si="119"/>
        <v>0</v>
      </c>
      <c r="AF261" s="330"/>
      <c r="AG261" s="332"/>
      <c r="AH261" s="333"/>
      <c r="AI261" s="161">
        <f t="shared" si="120"/>
        <v>0</v>
      </c>
      <c r="AJ261" s="162">
        <f t="shared" si="105"/>
        <v>0</v>
      </c>
      <c r="AK261" s="163">
        <f t="shared" si="121"/>
        <v>0</v>
      </c>
      <c r="AL261" s="164">
        <f t="shared" si="122"/>
        <v>0</v>
      </c>
      <c r="AM261" s="164">
        <f t="shared" si="123"/>
        <v>0</v>
      </c>
      <c r="AN261" s="164">
        <f t="shared" si="124"/>
        <v>0</v>
      </c>
      <c r="AO261" s="164">
        <f t="shared" si="125"/>
        <v>0</v>
      </c>
      <c r="AP261" s="541" t="str">
        <f t="shared" si="128"/>
        <v xml:space="preserve"> </v>
      </c>
      <c r="AQ261" s="544" t="str">
        <f t="shared" si="126"/>
        <v xml:space="preserve"> </v>
      </c>
      <c r="AR261" s="544" t="str">
        <f t="shared" si="129"/>
        <v xml:space="preserve"> </v>
      </c>
      <c r="AS261" s="544" t="str">
        <f t="shared" si="130"/>
        <v xml:space="preserve"> </v>
      </c>
      <c r="AT261" s="544" t="str">
        <f t="shared" si="131"/>
        <v xml:space="preserve"> </v>
      </c>
      <c r="AU261" s="544" t="str">
        <f t="shared" si="132"/>
        <v xml:space="preserve"> </v>
      </c>
      <c r="AV261" s="545" t="str">
        <f t="shared" si="133"/>
        <v xml:space="preserve"> </v>
      </c>
      <c r="AW261" s="195" t="str">
        <f t="shared" si="106"/>
        <v/>
      </c>
      <c r="AX261" s="165" t="str">
        <f t="shared" si="107"/>
        <v/>
      </c>
      <c r="AY261" s="192" t="str">
        <f t="shared" si="108"/>
        <v/>
      </c>
      <c r="AZ261" s="183" t="str">
        <f t="shared" si="109"/>
        <v/>
      </c>
      <c r="BA261" s="173" t="str">
        <f t="shared" si="110"/>
        <v/>
      </c>
      <c r="BB261" s="174" t="str">
        <f t="shared" si="111"/>
        <v/>
      </c>
      <c r="BC261" s="186" t="str">
        <f t="shared" si="134"/>
        <v/>
      </c>
      <c r="BD261" s="174" t="str">
        <f t="shared" si="112"/>
        <v/>
      </c>
      <c r="BE261" s="200" t="str">
        <f t="shared" si="113"/>
        <v/>
      </c>
      <c r="BF261" s="174" t="str">
        <f t="shared" si="114"/>
        <v/>
      </c>
      <c r="BG261" s="186" t="str">
        <f t="shared" si="115"/>
        <v/>
      </c>
      <c r="BH261" s="175" t="str">
        <f t="shared" si="116"/>
        <v/>
      </c>
      <c r="BI261" s="560"/>
      <c r="BQ261" s="57" t="s">
        <v>1983</v>
      </c>
      <c r="BV261" s="57" t="s">
        <v>1984</v>
      </c>
      <c r="BW261" s="57"/>
      <c r="CC261" s="57" t="s">
        <v>1985</v>
      </c>
    </row>
    <row r="262" spans="1:81" ht="18.75" x14ac:dyDescent="0.3">
      <c r="A262" s="220"/>
      <c r="B262" s="221"/>
      <c r="C262" s="213">
        <v>255</v>
      </c>
      <c r="D262" s="204"/>
      <c r="E262" s="16"/>
      <c r="F262" s="17"/>
      <c r="G262" s="134"/>
      <c r="H262" s="135"/>
      <c r="I262" s="141"/>
      <c r="J262" s="25"/>
      <c r="K262" s="145"/>
      <c r="L262" s="28"/>
      <c r="M262" s="394"/>
      <c r="N262" s="158" t="str">
        <f t="shared" si="117"/>
        <v/>
      </c>
      <c r="O262" s="27"/>
      <c r="P262" s="27"/>
      <c r="Q262" s="27"/>
      <c r="R262" s="27"/>
      <c r="S262" s="27"/>
      <c r="T262" s="28"/>
      <c r="U262" s="29"/>
      <c r="V262" s="167"/>
      <c r="W262" s="312"/>
      <c r="X262" s="312"/>
      <c r="Y262" s="160">
        <f t="shared" si="103"/>
        <v>0</v>
      </c>
      <c r="Z262" s="159">
        <f t="shared" si="118"/>
        <v>0</v>
      </c>
      <c r="AA262" s="326"/>
      <c r="AB262" s="399">
        <f t="shared" si="127"/>
        <v>0</v>
      </c>
      <c r="AC262" s="370"/>
      <c r="AD262" s="225" t="str">
        <f t="shared" si="104"/>
        <v/>
      </c>
      <c r="AE262" s="367">
        <f t="shared" si="119"/>
        <v>0</v>
      </c>
      <c r="AF262" s="338"/>
      <c r="AG262" s="337"/>
      <c r="AH262" s="335"/>
      <c r="AI262" s="161">
        <f t="shared" si="120"/>
        <v>0</v>
      </c>
      <c r="AJ262" s="162">
        <f t="shared" si="105"/>
        <v>0</v>
      </c>
      <c r="AK262" s="163">
        <f t="shared" si="121"/>
        <v>0</v>
      </c>
      <c r="AL262" s="164">
        <f t="shared" si="122"/>
        <v>0</v>
      </c>
      <c r="AM262" s="164">
        <f t="shared" si="123"/>
        <v>0</v>
      </c>
      <c r="AN262" s="164">
        <f t="shared" si="124"/>
        <v>0</v>
      </c>
      <c r="AO262" s="164">
        <f t="shared" si="125"/>
        <v>0</v>
      </c>
      <c r="AP262" s="541" t="str">
        <f t="shared" si="128"/>
        <v xml:space="preserve"> </v>
      </c>
      <c r="AQ262" s="544" t="str">
        <f t="shared" si="126"/>
        <v xml:space="preserve"> </v>
      </c>
      <c r="AR262" s="544" t="str">
        <f t="shared" si="129"/>
        <v xml:space="preserve"> </v>
      </c>
      <c r="AS262" s="544" t="str">
        <f t="shared" si="130"/>
        <v xml:space="preserve"> </v>
      </c>
      <c r="AT262" s="544" t="str">
        <f t="shared" si="131"/>
        <v xml:space="preserve"> </v>
      </c>
      <c r="AU262" s="544" t="str">
        <f t="shared" si="132"/>
        <v xml:space="preserve"> </v>
      </c>
      <c r="AV262" s="545" t="str">
        <f t="shared" si="133"/>
        <v xml:space="preserve"> </v>
      </c>
      <c r="AW262" s="195" t="str">
        <f t="shared" si="106"/>
        <v/>
      </c>
      <c r="AX262" s="165" t="str">
        <f t="shared" si="107"/>
        <v/>
      </c>
      <c r="AY262" s="192" t="str">
        <f t="shared" si="108"/>
        <v/>
      </c>
      <c r="AZ262" s="183" t="str">
        <f t="shared" si="109"/>
        <v/>
      </c>
      <c r="BA262" s="173" t="str">
        <f t="shared" si="110"/>
        <v/>
      </c>
      <c r="BB262" s="174" t="str">
        <f t="shared" si="111"/>
        <v/>
      </c>
      <c r="BC262" s="186" t="str">
        <f t="shared" si="134"/>
        <v/>
      </c>
      <c r="BD262" s="174" t="str">
        <f t="shared" si="112"/>
        <v/>
      </c>
      <c r="BE262" s="200" t="str">
        <f t="shared" si="113"/>
        <v/>
      </c>
      <c r="BF262" s="174" t="str">
        <f t="shared" si="114"/>
        <v/>
      </c>
      <c r="BG262" s="186" t="str">
        <f t="shared" si="115"/>
        <v/>
      </c>
      <c r="BH262" s="175" t="str">
        <f t="shared" si="116"/>
        <v/>
      </c>
      <c r="BI262" s="560"/>
      <c r="BQ262" s="57" t="s">
        <v>1986</v>
      </c>
      <c r="BV262" s="57" t="s">
        <v>1987</v>
      </c>
      <c r="BW262" s="57"/>
      <c r="CC262" s="57" t="s">
        <v>1964</v>
      </c>
    </row>
    <row r="263" spans="1:81" ht="18.75" x14ac:dyDescent="0.3">
      <c r="A263" s="220"/>
      <c r="B263" s="221"/>
      <c r="C263" s="212">
        <v>256</v>
      </c>
      <c r="D263" s="204"/>
      <c r="E263" s="16"/>
      <c r="F263" s="17"/>
      <c r="G263" s="134"/>
      <c r="H263" s="135"/>
      <c r="I263" s="141"/>
      <c r="J263" s="25"/>
      <c r="K263" s="145"/>
      <c r="L263" s="28"/>
      <c r="M263" s="394"/>
      <c r="N263" s="158" t="str">
        <f t="shared" si="117"/>
        <v/>
      </c>
      <c r="O263" s="27"/>
      <c r="P263" s="27"/>
      <c r="Q263" s="27"/>
      <c r="R263" s="27"/>
      <c r="S263" s="27"/>
      <c r="T263" s="28"/>
      <c r="U263" s="29"/>
      <c r="V263" s="32"/>
      <c r="W263" s="317"/>
      <c r="X263" s="318"/>
      <c r="Y263" s="160">
        <f t="shared" si="103"/>
        <v>0</v>
      </c>
      <c r="Z263" s="159">
        <f t="shared" si="118"/>
        <v>0</v>
      </c>
      <c r="AA263" s="326"/>
      <c r="AB263" s="399">
        <f t="shared" si="127"/>
        <v>0</v>
      </c>
      <c r="AC263" s="370"/>
      <c r="AD263" s="225" t="str">
        <f t="shared" si="104"/>
        <v/>
      </c>
      <c r="AE263" s="367">
        <f t="shared" si="119"/>
        <v>0</v>
      </c>
      <c r="AF263" s="338"/>
      <c r="AG263" s="337"/>
      <c r="AH263" s="335"/>
      <c r="AI263" s="161">
        <f t="shared" si="120"/>
        <v>0</v>
      </c>
      <c r="AJ263" s="162">
        <f t="shared" si="105"/>
        <v>0</v>
      </c>
      <c r="AK263" s="163">
        <f t="shared" si="121"/>
        <v>0</v>
      </c>
      <c r="AL263" s="164">
        <f t="shared" si="122"/>
        <v>0</v>
      </c>
      <c r="AM263" s="164">
        <f t="shared" si="123"/>
        <v>0</v>
      </c>
      <c r="AN263" s="164">
        <f t="shared" si="124"/>
        <v>0</v>
      </c>
      <c r="AO263" s="164">
        <f t="shared" si="125"/>
        <v>0</v>
      </c>
      <c r="AP263" s="541" t="str">
        <f t="shared" si="128"/>
        <v xml:space="preserve"> </v>
      </c>
      <c r="AQ263" s="544" t="str">
        <f t="shared" si="126"/>
        <v xml:space="preserve"> </v>
      </c>
      <c r="AR263" s="544" t="str">
        <f t="shared" si="129"/>
        <v xml:space="preserve"> </v>
      </c>
      <c r="AS263" s="544" t="str">
        <f t="shared" si="130"/>
        <v xml:space="preserve"> </v>
      </c>
      <c r="AT263" s="544" t="str">
        <f t="shared" si="131"/>
        <v xml:space="preserve"> </v>
      </c>
      <c r="AU263" s="544" t="str">
        <f t="shared" si="132"/>
        <v xml:space="preserve"> </v>
      </c>
      <c r="AV263" s="545" t="str">
        <f t="shared" si="133"/>
        <v xml:space="preserve"> </v>
      </c>
      <c r="AW263" s="195" t="str">
        <f t="shared" si="106"/>
        <v/>
      </c>
      <c r="AX263" s="165" t="str">
        <f t="shared" si="107"/>
        <v/>
      </c>
      <c r="AY263" s="192" t="str">
        <f t="shared" si="108"/>
        <v/>
      </c>
      <c r="AZ263" s="183" t="str">
        <f t="shared" si="109"/>
        <v/>
      </c>
      <c r="BA263" s="173" t="str">
        <f t="shared" si="110"/>
        <v/>
      </c>
      <c r="BB263" s="174" t="str">
        <f t="shared" si="111"/>
        <v/>
      </c>
      <c r="BC263" s="186" t="str">
        <f t="shared" si="134"/>
        <v/>
      </c>
      <c r="BD263" s="174" t="str">
        <f t="shared" si="112"/>
        <v/>
      </c>
      <c r="BE263" s="200" t="str">
        <f t="shared" si="113"/>
        <v/>
      </c>
      <c r="BF263" s="174" t="str">
        <f t="shared" si="114"/>
        <v/>
      </c>
      <c r="BG263" s="186" t="str">
        <f t="shared" si="115"/>
        <v/>
      </c>
      <c r="BH263" s="175" t="str">
        <f t="shared" si="116"/>
        <v/>
      </c>
      <c r="BI263" s="560"/>
      <c r="BQ263" s="57" t="s">
        <v>1988</v>
      </c>
      <c r="BV263" s="57" t="s">
        <v>1989</v>
      </c>
      <c r="BW263" s="57"/>
      <c r="CC263" s="57" t="s">
        <v>1967</v>
      </c>
    </row>
    <row r="264" spans="1:81" ht="18.75" x14ac:dyDescent="0.3">
      <c r="A264" s="220"/>
      <c r="B264" s="221"/>
      <c r="C264" s="213">
        <v>257</v>
      </c>
      <c r="D264" s="204"/>
      <c r="E264" s="16"/>
      <c r="F264" s="17"/>
      <c r="G264" s="134"/>
      <c r="H264" s="135"/>
      <c r="I264" s="141"/>
      <c r="J264" s="25"/>
      <c r="K264" s="145"/>
      <c r="L264" s="28"/>
      <c r="M264" s="394"/>
      <c r="N264" s="158" t="str">
        <f t="shared" si="117"/>
        <v/>
      </c>
      <c r="O264" s="27"/>
      <c r="P264" s="27"/>
      <c r="Q264" s="27"/>
      <c r="R264" s="27"/>
      <c r="S264" s="27"/>
      <c r="T264" s="28"/>
      <c r="U264" s="29"/>
      <c r="V264" s="32"/>
      <c r="W264" s="317"/>
      <c r="X264" s="318"/>
      <c r="Y264" s="160">
        <f t="shared" ref="Y264:Y327" si="135">V264+W264+X264</f>
        <v>0</v>
      </c>
      <c r="Z264" s="159">
        <f t="shared" si="118"/>
        <v>0</v>
      </c>
      <c r="AA264" s="326"/>
      <c r="AB264" s="399">
        <f t="shared" si="127"/>
        <v>0</v>
      </c>
      <c r="AC264" s="370"/>
      <c r="AD264" s="225" t="str">
        <f t="shared" ref="AD264:AD327" si="136">IF(F264="x",(0-((V264*10)+(W264*20))),"")</f>
        <v/>
      </c>
      <c r="AE264" s="367">
        <f t="shared" si="119"/>
        <v>0</v>
      </c>
      <c r="AF264" s="338"/>
      <c r="AG264" s="337"/>
      <c r="AH264" s="335"/>
      <c r="AI264" s="161">
        <f t="shared" si="120"/>
        <v>0</v>
      </c>
      <c r="AJ264" s="162">
        <f t="shared" ref="AJ264:AJ327" si="137">(X264*20)+Z264+AA264+AF264</f>
        <v>0</v>
      </c>
      <c r="AK264" s="163">
        <f t="shared" si="121"/>
        <v>0</v>
      </c>
      <c r="AL264" s="164">
        <f t="shared" si="122"/>
        <v>0</v>
      </c>
      <c r="AM264" s="164">
        <f t="shared" si="123"/>
        <v>0</v>
      </c>
      <c r="AN264" s="164">
        <f t="shared" si="124"/>
        <v>0</v>
      </c>
      <c r="AO264" s="164">
        <f t="shared" si="125"/>
        <v>0</v>
      </c>
      <c r="AP264" s="541" t="str">
        <f t="shared" si="128"/>
        <v xml:space="preserve"> </v>
      </c>
      <c r="AQ264" s="544" t="str">
        <f t="shared" si="126"/>
        <v xml:space="preserve"> </v>
      </c>
      <c r="AR264" s="544" t="str">
        <f t="shared" si="129"/>
        <v xml:space="preserve"> </v>
      </c>
      <c r="AS264" s="544" t="str">
        <f t="shared" si="130"/>
        <v xml:space="preserve"> </v>
      </c>
      <c r="AT264" s="544" t="str">
        <f t="shared" si="131"/>
        <v xml:space="preserve"> </v>
      </c>
      <c r="AU264" s="544" t="str">
        <f t="shared" si="132"/>
        <v xml:space="preserve"> </v>
      </c>
      <c r="AV264" s="545" t="str">
        <f t="shared" si="133"/>
        <v xml:space="preserve"> </v>
      </c>
      <c r="AW264" s="195" t="str">
        <f t="shared" ref="AW264:AW327" si="138">IF(N264&gt;0,N264,"")</f>
        <v/>
      </c>
      <c r="AX264" s="165" t="str">
        <f t="shared" ref="AX264:AX327" si="139">IF(AND(K264="x",AW264&gt;0),AW264,"")</f>
        <v/>
      </c>
      <c r="AY264" s="192" t="str">
        <f t="shared" ref="AY264:AY327" si="140">IF(OR(K264="x",F264="x",AW264&lt;=0),"",AW264)</f>
        <v/>
      </c>
      <c r="AZ264" s="183" t="str">
        <f t="shared" ref="AZ264:AZ327" si="141">IF(AND(F264="x",AW264&gt;0),AW264,"")</f>
        <v/>
      </c>
      <c r="BA264" s="173" t="str">
        <f t="shared" ref="BA264:BA327" si="142">IF(V264&gt;0,V264,"")</f>
        <v/>
      </c>
      <c r="BB264" s="174" t="str">
        <f t="shared" ref="BB264:BB327" si="143">IF(AND(K264="x",BA264&gt;0),BA264,"")</f>
        <v/>
      </c>
      <c r="BC264" s="186" t="str">
        <f t="shared" si="134"/>
        <v/>
      </c>
      <c r="BD264" s="174" t="str">
        <f t="shared" ref="BD264:BD327" si="144">IF(AND(F264="x",BA264&gt;0),BA264,"")</f>
        <v/>
      </c>
      <c r="BE264" s="200" t="str">
        <f t="shared" ref="BE264:BE327" si="145">IF(W264&gt;0,W264,"")</f>
        <v/>
      </c>
      <c r="BF264" s="174" t="str">
        <f t="shared" ref="BF264:BF327" si="146">IF(AND(K264="x",BE264&gt;0),BE264,"")</f>
        <v/>
      </c>
      <c r="BG264" s="186" t="str">
        <f t="shared" ref="BG264:BG327" si="147">IF(OR(K264="x",F264="x",BE264&lt;=0),"",BE264)</f>
        <v/>
      </c>
      <c r="BH264" s="175" t="str">
        <f t="shared" ref="BH264:BH327" si="148">IF(AND(F264="x",BE264&gt;0),BE264,"")</f>
        <v/>
      </c>
      <c r="BI264" s="560"/>
      <c r="BQ264" s="57" t="s">
        <v>1990</v>
      </c>
      <c r="BV264" s="57" t="s">
        <v>1991</v>
      </c>
      <c r="BW264" s="57"/>
      <c r="CC264" s="57" t="s">
        <v>1992</v>
      </c>
    </row>
    <row r="265" spans="1:81" ht="18.75" x14ac:dyDescent="0.3">
      <c r="A265" s="220"/>
      <c r="B265" s="221"/>
      <c r="C265" s="213">
        <v>258</v>
      </c>
      <c r="D265" s="206"/>
      <c r="E265" s="18"/>
      <c r="F265" s="17"/>
      <c r="G265" s="134"/>
      <c r="H265" s="135"/>
      <c r="I265" s="141"/>
      <c r="J265" s="25"/>
      <c r="K265" s="145"/>
      <c r="L265" s="28"/>
      <c r="M265" s="394"/>
      <c r="N265" s="158" t="str">
        <f t="shared" ref="N265:N328" si="149">IF((NETWORKDAYS(G265,M265)&gt;0),(NETWORKDAYS(G265,M265)),"")</f>
        <v/>
      </c>
      <c r="O265" s="27"/>
      <c r="P265" s="27"/>
      <c r="Q265" s="27"/>
      <c r="R265" s="27"/>
      <c r="S265" s="27"/>
      <c r="T265" s="28"/>
      <c r="U265" s="29"/>
      <c r="V265" s="32"/>
      <c r="W265" s="317"/>
      <c r="X265" s="318"/>
      <c r="Y265" s="160">
        <f t="shared" si="135"/>
        <v>0</v>
      </c>
      <c r="Z265" s="159">
        <f t="shared" ref="Z265:Z328" si="150">IF((F265="x"),0,((V265*10)+(W265*20)))</f>
        <v>0</v>
      </c>
      <c r="AA265" s="326"/>
      <c r="AB265" s="399">
        <f t="shared" si="127"/>
        <v>0</v>
      </c>
      <c r="AC265" s="370"/>
      <c r="AD265" s="225" t="str">
        <f t="shared" si="136"/>
        <v/>
      </c>
      <c r="AE265" s="367">
        <f t="shared" ref="AE265:AE328" si="151">IF(AND(Z265&gt;0,F265="x"),0,IF(AND(Z265&gt;0,AC265="x"),Z265-60,IF(AND(Z265&gt;0,AB265=-30),Z265+AB265,0)))</f>
        <v>0</v>
      </c>
      <c r="AF265" s="338"/>
      <c r="AG265" s="337"/>
      <c r="AH265" s="335"/>
      <c r="AI265" s="161">
        <f t="shared" ref="AI265:AI328" si="152">IF(AE265&lt;=0,AG265,AE265+AG265)</f>
        <v>0</v>
      </c>
      <c r="AJ265" s="162">
        <f t="shared" si="137"/>
        <v>0</v>
      </c>
      <c r="AK265" s="163">
        <f t="shared" ref="AK265:AK328" si="153">AJ265-AH265</f>
        <v>0</v>
      </c>
      <c r="AL265" s="164">
        <f t="shared" ref="AL265:AL328" si="154">IF(K265="x",AH265,0)</f>
        <v>0</v>
      </c>
      <c r="AM265" s="164">
        <f t="shared" ref="AM265:AM328" si="155">IF(K265="x",AI265,0)</f>
        <v>0</v>
      </c>
      <c r="AN265" s="164">
        <f t="shared" ref="AN265:AN328" si="156">IF(K265="x",AJ265,0)</f>
        <v>0</v>
      </c>
      <c r="AO265" s="164">
        <f t="shared" ref="AO265:AO328" si="157">IF(K265="x",AK265,0)</f>
        <v>0</v>
      </c>
      <c r="AP265" s="541" t="str">
        <f t="shared" si="128"/>
        <v xml:space="preserve"> </v>
      </c>
      <c r="AQ265" s="544" t="str">
        <f t="shared" ref="AQ265:AQ328" si="158">IF(AND(AH265&gt;4.99,AH265&lt;50),AH265," ")</f>
        <v xml:space="preserve"> </v>
      </c>
      <c r="AR265" s="544" t="str">
        <f t="shared" si="129"/>
        <v xml:space="preserve"> </v>
      </c>
      <c r="AS265" s="544" t="str">
        <f t="shared" si="130"/>
        <v xml:space="preserve"> </v>
      </c>
      <c r="AT265" s="544" t="str">
        <f t="shared" si="131"/>
        <v xml:space="preserve"> </v>
      </c>
      <c r="AU265" s="544" t="str">
        <f t="shared" si="132"/>
        <v xml:space="preserve"> </v>
      </c>
      <c r="AV265" s="545" t="str">
        <f t="shared" si="133"/>
        <v xml:space="preserve"> </v>
      </c>
      <c r="AW265" s="195" t="str">
        <f t="shared" si="138"/>
        <v/>
      </c>
      <c r="AX265" s="165" t="str">
        <f t="shared" si="139"/>
        <v/>
      </c>
      <c r="AY265" s="192" t="str">
        <f t="shared" si="140"/>
        <v/>
      </c>
      <c r="AZ265" s="183" t="str">
        <f t="shared" si="141"/>
        <v/>
      </c>
      <c r="BA265" s="173" t="str">
        <f t="shared" si="142"/>
        <v/>
      </c>
      <c r="BB265" s="174" t="str">
        <f t="shared" si="143"/>
        <v/>
      </c>
      <c r="BC265" s="186" t="str">
        <f t="shared" si="134"/>
        <v/>
      </c>
      <c r="BD265" s="174" t="str">
        <f t="shared" si="144"/>
        <v/>
      </c>
      <c r="BE265" s="200" t="str">
        <f t="shared" si="145"/>
        <v/>
      </c>
      <c r="BF265" s="174" t="str">
        <f t="shared" si="146"/>
        <v/>
      </c>
      <c r="BG265" s="186" t="str">
        <f t="shared" si="147"/>
        <v/>
      </c>
      <c r="BH265" s="175" t="str">
        <f t="shared" si="148"/>
        <v/>
      </c>
      <c r="BI265" s="560"/>
      <c r="BQ265" s="57" t="s">
        <v>1993</v>
      </c>
      <c r="BV265" s="57" t="s">
        <v>1994</v>
      </c>
      <c r="BW265" s="57"/>
      <c r="CC265" s="57" t="s">
        <v>1995</v>
      </c>
    </row>
    <row r="266" spans="1:81" ht="18.75" x14ac:dyDescent="0.3">
      <c r="A266" s="220"/>
      <c r="B266" s="221"/>
      <c r="C266" s="212">
        <v>259</v>
      </c>
      <c r="D266" s="207"/>
      <c r="E266" s="16"/>
      <c r="F266" s="17"/>
      <c r="G266" s="134"/>
      <c r="H266" s="135"/>
      <c r="I266" s="141"/>
      <c r="J266" s="25"/>
      <c r="K266" s="145"/>
      <c r="L266" s="28"/>
      <c r="M266" s="394"/>
      <c r="N266" s="158" t="str">
        <f t="shared" si="149"/>
        <v/>
      </c>
      <c r="O266" s="27"/>
      <c r="P266" s="27"/>
      <c r="Q266" s="27"/>
      <c r="R266" s="27"/>
      <c r="S266" s="27"/>
      <c r="T266" s="28"/>
      <c r="U266" s="29"/>
      <c r="V266" s="32"/>
      <c r="W266" s="317"/>
      <c r="X266" s="318"/>
      <c r="Y266" s="160">
        <f t="shared" si="135"/>
        <v>0</v>
      </c>
      <c r="Z266" s="159">
        <f t="shared" si="150"/>
        <v>0</v>
      </c>
      <c r="AA266" s="326"/>
      <c r="AB266" s="399">
        <f t="shared" ref="AB266:AB329" si="159">IF(AND(Z266&gt;=0,F266="x"),0,IF(AND(Z266&gt;0,AC266="x"),0,IF(Z266&gt;0,0-30,0)))</f>
        <v>0</v>
      </c>
      <c r="AC266" s="370"/>
      <c r="AD266" s="225" t="str">
        <f t="shared" si="136"/>
        <v/>
      </c>
      <c r="AE266" s="367">
        <f t="shared" si="151"/>
        <v>0</v>
      </c>
      <c r="AF266" s="338"/>
      <c r="AG266" s="337"/>
      <c r="AH266" s="335"/>
      <c r="AI266" s="161">
        <f t="shared" si="152"/>
        <v>0</v>
      </c>
      <c r="AJ266" s="162">
        <f t="shared" si="137"/>
        <v>0</v>
      </c>
      <c r="AK266" s="163">
        <f t="shared" si="153"/>
        <v>0</v>
      </c>
      <c r="AL266" s="164">
        <f t="shared" si="154"/>
        <v>0</v>
      </c>
      <c r="AM266" s="164">
        <f t="shared" si="155"/>
        <v>0</v>
      </c>
      <c r="AN266" s="164">
        <f t="shared" si="156"/>
        <v>0</v>
      </c>
      <c r="AO266" s="164">
        <f t="shared" si="157"/>
        <v>0</v>
      </c>
      <c r="AP266" s="541" t="str">
        <f t="shared" ref="AP266:AP329" si="160">IF(AND(AH266&gt;0,AH266&lt;5),AH266," ")</f>
        <v xml:space="preserve"> </v>
      </c>
      <c r="AQ266" s="544" t="str">
        <f t="shared" si="158"/>
        <v xml:space="preserve"> </v>
      </c>
      <c r="AR266" s="544" t="str">
        <f t="shared" ref="AR266:AR329" si="161">IF(AND(AH266&gt;49.99,AH266&lt;100),AH266," ")</f>
        <v xml:space="preserve"> </v>
      </c>
      <c r="AS266" s="544" t="str">
        <f t="shared" ref="AS266:AS329" si="162">IF(AND(AH266&gt;99.99,AH266&lt;500),AH266," ")</f>
        <v xml:space="preserve"> </v>
      </c>
      <c r="AT266" s="544" t="str">
        <f t="shared" ref="AT266:AT329" si="163">IF(AND(AH266&gt;499.99,AH266&lt;1000),AH266," ")</f>
        <v xml:space="preserve"> </v>
      </c>
      <c r="AU266" s="544" t="str">
        <f t="shared" ref="AU266:AU329" si="164">IF(AND(AH266&gt;999.99,AH266&lt;10000),AH266," ")</f>
        <v xml:space="preserve"> </v>
      </c>
      <c r="AV266" s="545" t="str">
        <f t="shared" ref="AV266:AV329" si="165">IF(AH266&gt;=10000,AH266," ")</f>
        <v xml:space="preserve"> </v>
      </c>
      <c r="AW266" s="195" t="str">
        <f t="shared" si="138"/>
        <v/>
      </c>
      <c r="AX266" s="165" t="str">
        <f t="shared" si="139"/>
        <v/>
      </c>
      <c r="AY266" s="192" t="str">
        <f t="shared" si="140"/>
        <v/>
      </c>
      <c r="AZ266" s="183" t="str">
        <f t="shared" si="141"/>
        <v/>
      </c>
      <c r="BA266" s="173" t="str">
        <f t="shared" si="142"/>
        <v/>
      </c>
      <c r="BB266" s="174" t="str">
        <f t="shared" si="143"/>
        <v/>
      </c>
      <c r="BC266" s="186" t="str">
        <f t="shared" si="134"/>
        <v/>
      </c>
      <c r="BD266" s="174" t="str">
        <f t="shared" si="144"/>
        <v/>
      </c>
      <c r="BE266" s="200" t="str">
        <f t="shared" si="145"/>
        <v/>
      </c>
      <c r="BF266" s="174" t="str">
        <f t="shared" si="146"/>
        <v/>
      </c>
      <c r="BG266" s="186" t="str">
        <f t="shared" si="147"/>
        <v/>
      </c>
      <c r="BH266" s="175" t="str">
        <f t="shared" si="148"/>
        <v/>
      </c>
      <c r="BI266" s="560"/>
      <c r="BQ266" s="57" t="s">
        <v>1996</v>
      </c>
      <c r="BV266" s="57" t="s">
        <v>1997</v>
      </c>
      <c r="BW266" s="57"/>
      <c r="CC266" s="57" t="s">
        <v>1998</v>
      </c>
    </row>
    <row r="267" spans="1:81" ht="18.75" x14ac:dyDescent="0.3">
      <c r="A267" s="220"/>
      <c r="B267" s="221"/>
      <c r="C267" s="213">
        <v>260</v>
      </c>
      <c r="D267" s="204"/>
      <c r="E267" s="16"/>
      <c r="F267" s="17"/>
      <c r="G267" s="134"/>
      <c r="H267" s="137"/>
      <c r="I267" s="143"/>
      <c r="J267" s="80"/>
      <c r="K267" s="147"/>
      <c r="L267" s="30"/>
      <c r="M267" s="394"/>
      <c r="N267" s="158" t="str">
        <f t="shared" si="149"/>
        <v/>
      </c>
      <c r="O267" s="27"/>
      <c r="P267" s="27"/>
      <c r="Q267" s="27"/>
      <c r="R267" s="27"/>
      <c r="S267" s="27"/>
      <c r="T267" s="28"/>
      <c r="U267" s="29"/>
      <c r="V267" s="32"/>
      <c r="W267" s="317"/>
      <c r="X267" s="318"/>
      <c r="Y267" s="160">
        <f t="shared" si="135"/>
        <v>0</v>
      </c>
      <c r="Z267" s="159">
        <f t="shared" si="150"/>
        <v>0</v>
      </c>
      <c r="AA267" s="326"/>
      <c r="AB267" s="399">
        <f t="shared" si="159"/>
        <v>0</v>
      </c>
      <c r="AC267" s="370"/>
      <c r="AD267" s="225" t="str">
        <f t="shared" si="136"/>
        <v/>
      </c>
      <c r="AE267" s="367">
        <f t="shared" si="151"/>
        <v>0</v>
      </c>
      <c r="AF267" s="338"/>
      <c r="AG267" s="337"/>
      <c r="AH267" s="335"/>
      <c r="AI267" s="161">
        <f t="shared" si="152"/>
        <v>0</v>
      </c>
      <c r="AJ267" s="162">
        <f t="shared" si="137"/>
        <v>0</v>
      </c>
      <c r="AK267" s="163">
        <f t="shared" si="153"/>
        <v>0</v>
      </c>
      <c r="AL267" s="164">
        <f t="shared" si="154"/>
        <v>0</v>
      </c>
      <c r="AM267" s="164">
        <f t="shared" si="155"/>
        <v>0</v>
      </c>
      <c r="AN267" s="164">
        <f t="shared" si="156"/>
        <v>0</v>
      </c>
      <c r="AO267" s="164">
        <f t="shared" si="157"/>
        <v>0</v>
      </c>
      <c r="AP267" s="541" t="str">
        <f t="shared" si="160"/>
        <v xml:space="preserve"> </v>
      </c>
      <c r="AQ267" s="544" t="str">
        <f t="shared" si="158"/>
        <v xml:space="preserve"> </v>
      </c>
      <c r="AR267" s="544" t="str">
        <f t="shared" si="161"/>
        <v xml:space="preserve"> </v>
      </c>
      <c r="AS267" s="544" t="str">
        <f t="shared" si="162"/>
        <v xml:space="preserve"> </v>
      </c>
      <c r="AT267" s="544" t="str">
        <f t="shared" si="163"/>
        <v xml:space="preserve"> </v>
      </c>
      <c r="AU267" s="544" t="str">
        <f t="shared" si="164"/>
        <v xml:space="preserve"> </v>
      </c>
      <c r="AV267" s="545" t="str">
        <f t="shared" si="165"/>
        <v xml:space="preserve"> </v>
      </c>
      <c r="AW267" s="195" t="str">
        <f t="shared" si="138"/>
        <v/>
      </c>
      <c r="AX267" s="165" t="str">
        <f t="shared" si="139"/>
        <v/>
      </c>
      <c r="AY267" s="192" t="str">
        <f t="shared" si="140"/>
        <v/>
      </c>
      <c r="AZ267" s="183" t="str">
        <f t="shared" si="141"/>
        <v/>
      </c>
      <c r="BA267" s="173" t="str">
        <f t="shared" si="142"/>
        <v/>
      </c>
      <c r="BB267" s="174" t="str">
        <f t="shared" si="143"/>
        <v/>
      </c>
      <c r="BC267" s="186" t="str">
        <f t="shared" si="134"/>
        <v/>
      </c>
      <c r="BD267" s="174" t="str">
        <f t="shared" si="144"/>
        <v/>
      </c>
      <c r="BE267" s="200" t="str">
        <f t="shared" si="145"/>
        <v/>
      </c>
      <c r="BF267" s="174" t="str">
        <f t="shared" si="146"/>
        <v/>
      </c>
      <c r="BG267" s="186" t="str">
        <f t="shared" si="147"/>
        <v/>
      </c>
      <c r="BH267" s="175" t="str">
        <f t="shared" si="148"/>
        <v/>
      </c>
      <c r="BI267" s="560"/>
      <c r="BQ267" s="57" t="s">
        <v>1999</v>
      </c>
      <c r="BV267" s="57" t="s">
        <v>2000</v>
      </c>
      <c r="BW267" s="57"/>
      <c r="CC267" s="57" t="s">
        <v>2001</v>
      </c>
    </row>
    <row r="268" spans="1:81" ht="18.75" x14ac:dyDescent="0.3">
      <c r="A268" s="220"/>
      <c r="B268" s="221"/>
      <c r="C268" s="212">
        <v>261</v>
      </c>
      <c r="D268" s="204"/>
      <c r="E268" s="16"/>
      <c r="F268" s="17"/>
      <c r="G268" s="134"/>
      <c r="H268" s="135"/>
      <c r="I268" s="141"/>
      <c r="J268" s="25"/>
      <c r="K268" s="145"/>
      <c r="L268" s="28"/>
      <c r="M268" s="394"/>
      <c r="N268" s="158" t="str">
        <f t="shared" si="149"/>
        <v/>
      </c>
      <c r="O268" s="27"/>
      <c r="P268" s="27"/>
      <c r="Q268" s="27"/>
      <c r="R268" s="27"/>
      <c r="S268" s="27"/>
      <c r="T268" s="28"/>
      <c r="U268" s="29"/>
      <c r="V268" s="32"/>
      <c r="W268" s="317"/>
      <c r="X268" s="318"/>
      <c r="Y268" s="160">
        <f t="shared" si="135"/>
        <v>0</v>
      </c>
      <c r="Z268" s="159">
        <f t="shared" si="150"/>
        <v>0</v>
      </c>
      <c r="AA268" s="326"/>
      <c r="AB268" s="399">
        <f t="shared" si="159"/>
        <v>0</v>
      </c>
      <c r="AC268" s="370"/>
      <c r="AD268" s="225" t="str">
        <f t="shared" si="136"/>
        <v/>
      </c>
      <c r="AE268" s="367">
        <f t="shared" si="151"/>
        <v>0</v>
      </c>
      <c r="AF268" s="338"/>
      <c r="AG268" s="337"/>
      <c r="AH268" s="335"/>
      <c r="AI268" s="161">
        <f t="shared" si="152"/>
        <v>0</v>
      </c>
      <c r="AJ268" s="162">
        <f t="shared" si="137"/>
        <v>0</v>
      </c>
      <c r="AK268" s="163">
        <f t="shared" si="153"/>
        <v>0</v>
      </c>
      <c r="AL268" s="164">
        <f t="shared" si="154"/>
        <v>0</v>
      </c>
      <c r="AM268" s="164">
        <f t="shared" si="155"/>
        <v>0</v>
      </c>
      <c r="AN268" s="164">
        <f t="shared" si="156"/>
        <v>0</v>
      </c>
      <c r="AO268" s="164">
        <f t="shared" si="157"/>
        <v>0</v>
      </c>
      <c r="AP268" s="541" t="str">
        <f t="shared" si="160"/>
        <v xml:space="preserve"> </v>
      </c>
      <c r="AQ268" s="544" t="str">
        <f t="shared" si="158"/>
        <v xml:space="preserve"> </v>
      </c>
      <c r="AR268" s="544" t="str">
        <f t="shared" si="161"/>
        <v xml:space="preserve"> </v>
      </c>
      <c r="AS268" s="544" t="str">
        <f t="shared" si="162"/>
        <v xml:space="preserve"> </v>
      </c>
      <c r="AT268" s="544" t="str">
        <f t="shared" si="163"/>
        <v xml:space="preserve"> </v>
      </c>
      <c r="AU268" s="544" t="str">
        <f t="shared" si="164"/>
        <v xml:space="preserve"> </v>
      </c>
      <c r="AV268" s="545" t="str">
        <f t="shared" si="165"/>
        <v xml:space="preserve"> </v>
      </c>
      <c r="AW268" s="195" t="str">
        <f t="shared" si="138"/>
        <v/>
      </c>
      <c r="AX268" s="165" t="str">
        <f t="shared" si="139"/>
        <v/>
      </c>
      <c r="AY268" s="192" t="str">
        <f t="shared" si="140"/>
        <v/>
      </c>
      <c r="AZ268" s="183" t="str">
        <f t="shared" si="141"/>
        <v/>
      </c>
      <c r="BA268" s="173" t="str">
        <f t="shared" si="142"/>
        <v/>
      </c>
      <c r="BB268" s="174" t="str">
        <f t="shared" si="143"/>
        <v/>
      </c>
      <c r="BC268" s="186" t="str">
        <f t="shared" si="134"/>
        <v/>
      </c>
      <c r="BD268" s="174" t="str">
        <f t="shared" si="144"/>
        <v/>
      </c>
      <c r="BE268" s="200" t="str">
        <f t="shared" si="145"/>
        <v/>
      </c>
      <c r="BF268" s="174" t="str">
        <f t="shared" si="146"/>
        <v/>
      </c>
      <c r="BG268" s="186" t="str">
        <f t="shared" si="147"/>
        <v/>
      </c>
      <c r="BH268" s="175" t="str">
        <f t="shared" si="148"/>
        <v/>
      </c>
      <c r="BI268" s="560"/>
      <c r="BQ268" s="57" t="s">
        <v>2002</v>
      </c>
      <c r="BV268" s="57" t="s">
        <v>2003</v>
      </c>
      <c r="BW268" s="57"/>
      <c r="CC268" s="57" t="s">
        <v>2004</v>
      </c>
    </row>
    <row r="269" spans="1:81" ht="18.75" x14ac:dyDescent="0.3">
      <c r="A269" s="220"/>
      <c r="B269" s="221"/>
      <c r="C269" s="213">
        <v>262</v>
      </c>
      <c r="D269" s="206"/>
      <c r="E269" s="18"/>
      <c r="F269" s="17"/>
      <c r="G269" s="134"/>
      <c r="H269" s="135"/>
      <c r="I269" s="141"/>
      <c r="J269" s="25"/>
      <c r="K269" s="145"/>
      <c r="L269" s="28"/>
      <c r="M269" s="394"/>
      <c r="N269" s="158" t="str">
        <f t="shared" si="149"/>
        <v/>
      </c>
      <c r="O269" s="27"/>
      <c r="P269" s="27"/>
      <c r="Q269" s="27"/>
      <c r="R269" s="27"/>
      <c r="S269" s="27"/>
      <c r="T269" s="28"/>
      <c r="U269" s="29"/>
      <c r="V269" s="32"/>
      <c r="W269" s="317"/>
      <c r="X269" s="318"/>
      <c r="Y269" s="160">
        <f t="shared" si="135"/>
        <v>0</v>
      </c>
      <c r="Z269" s="159">
        <f t="shared" si="150"/>
        <v>0</v>
      </c>
      <c r="AA269" s="326"/>
      <c r="AB269" s="399">
        <f t="shared" si="159"/>
        <v>0</v>
      </c>
      <c r="AC269" s="370"/>
      <c r="AD269" s="225" t="str">
        <f t="shared" si="136"/>
        <v/>
      </c>
      <c r="AE269" s="367">
        <f t="shared" si="151"/>
        <v>0</v>
      </c>
      <c r="AF269" s="338"/>
      <c r="AG269" s="337"/>
      <c r="AH269" s="335"/>
      <c r="AI269" s="161">
        <f t="shared" si="152"/>
        <v>0</v>
      </c>
      <c r="AJ269" s="162">
        <f t="shared" si="137"/>
        <v>0</v>
      </c>
      <c r="AK269" s="163">
        <f t="shared" si="153"/>
        <v>0</v>
      </c>
      <c r="AL269" s="164">
        <f t="shared" si="154"/>
        <v>0</v>
      </c>
      <c r="AM269" s="164">
        <f t="shared" si="155"/>
        <v>0</v>
      </c>
      <c r="AN269" s="164">
        <f t="shared" si="156"/>
        <v>0</v>
      </c>
      <c r="AO269" s="164">
        <f t="shared" si="157"/>
        <v>0</v>
      </c>
      <c r="AP269" s="541" t="str">
        <f t="shared" si="160"/>
        <v xml:space="preserve"> </v>
      </c>
      <c r="AQ269" s="544" t="str">
        <f t="shared" si="158"/>
        <v xml:space="preserve"> </v>
      </c>
      <c r="AR269" s="544" t="str">
        <f t="shared" si="161"/>
        <v xml:space="preserve"> </v>
      </c>
      <c r="AS269" s="544" t="str">
        <f t="shared" si="162"/>
        <v xml:space="preserve"> </v>
      </c>
      <c r="AT269" s="544" t="str">
        <f t="shared" si="163"/>
        <v xml:space="preserve"> </v>
      </c>
      <c r="AU269" s="544" t="str">
        <f t="shared" si="164"/>
        <v xml:space="preserve"> </v>
      </c>
      <c r="AV269" s="545" t="str">
        <f t="shared" si="165"/>
        <v xml:space="preserve"> </v>
      </c>
      <c r="AW269" s="195" t="str">
        <f t="shared" si="138"/>
        <v/>
      </c>
      <c r="AX269" s="165" t="str">
        <f t="shared" si="139"/>
        <v/>
      </c>
      <c r="AY269" s="192" t="str">
        <f t="shared" si="140"/>
        <v/>
      </c>
      <c r="AZ269" s="183" t="str">
        <f t="shared" si="141"/>
        <v/>
      </c>
      <c r="BA269" s="173" t="str">
        <f t="shared" si="142"/>
        <v/>
      </c>
      <c r="BB269" s="174" t="str">
        <f t="shared" si="143"/>
        <v/>
      </c>
      <c r="BC269" s="186" t="str">
        <f t="shared" si="134"/>
        <v/>
      </c>
      <c r="BD269" s="174" t="str">
        <f t="shared" si="144"/>
        <v/>
      </c>
      <c r="BE269" s="200" t="str">
        <f t="shared" si="145"/>
        <v/>
      </c>
      <c r="BF269" s="174" t="str">
        <f t="shared" si="146"/>
        <v/>
      </c>
      <c r="BG269" s="186" t="str">
        <f t="shared" si="147"/>
        <v/>
      </c>
      <c r="BH269" s="175" t="str">
        <f t="shared" si="148"/>
        <v/>
      </c>
      <c r="BI269" s="560"/>
      <c r="BQ269" s="57" t="s">
        <v>2005</v>
      </c>
      <c r="BV269" s="57" t="s">
        <v>2006</v>
      </c>
      <c r="BW269" s="57"/>
      <c r="CC269" s="57" t="s">
        <v>1992</v>
      </c>
    </row>
    <row r="270" spans="1:81" ht="18.75" x14ac:dyDescent="0.3">
      <c r="A270" s="220"/>
      <c r="B270" s="221"/>
      <c r="C270" s="213">
        <v>263</v>
      </c>
      <c r="D270" s="204"/>
      <c r="E270" s="16"/>
      <c r="F270" s="17"/>
      <c r="G270" s="134"/>
      <c r="H270" s="135"/>
      <c r="I270" s="141"/>
      <c r="J270" s="25"/>
      <c r="K270" s="145"/>
      <c r="L270" s="28"/>
      <c r="M270" s="394"/>
      <c r="N270" s="158" t="str">
        <f t="shared" si="149"/>
        <v/>
      </c>
      <c r="O270" s="27"/>
      <c r="P270" s="27"/>
      <c r="Q270" s="27"/>
      <c r="R270" s="27"/>
      <c r="S270" s="27"/>
      <c r="T270" s="28"/>
      <c r="U270" s="29"/>
      <c r="V270" s="32"/>
      <c r="W270" s="317"/>
      <c r="X270" s="318"/>
      <c r="Y270" s="160">
        <f t="shared" si="135"/>
        <v>0</v>
      </c>
      <c r="Z270" s="159">
        <f t="shared" si="150"/>
        <v>0</v>
      </c>
      <c r="AA270" s="326"/>
      <c r="AB270" s="399">
        <f t="shared" si="159"/>
        <v>0</v>
      </c>
      <c r="AC270" s="370"/>
      <c r="AD270" s="225" t="str">
        <f t="shared" si="136"/>
        <v/>
      </c>
      <c r="AE270" s="367">
        <f t="shared" si="151"/>
        <v>0</v>
      </c>
      <c r="AF270" s="338"/>
      <c r="AG270" s="337"/>
      <c r="AH270" s="335"/>
      <c r="AI270" s="161">
        <f t="shared" si="152"/>
        <v>0</v>
      </c>
      <c r="AJ270" s="162">
        <f t="shared" si="137"/>
        <v>0</v>
      </c>
      <c r="AK270" s="163">
        <f t="shared" si="153"/>
        <v>0</v>
      </c>
      <c r="AL270" s="164">
        <f t="shared" si="154"/>
        <v>0</v>
      </c>
      <c r="AM270" s="164">
        <f t="shared" si="155"/>
        <v>0</v>
      </c>
      <c r="AN270" s="164">
        <f t="shared" si="156"/>
        <v>0</v>
      </c>
      <c r="AO270" s="164">
        <f t="shared" si="157"/>
        <v>0</v>
      </c>
      <c r="AP270" s="541" t="str">
        <f t="shared" si="160"/>
        <v xml:space="preserve"> </v>
      </c>
      <c r="AQ270" s="544" t="str">
        <f t="shared" si="158"/>
        <v xml:space="preserve"> </v>
      </c>
      <c r="AR270" s="544" t="str">
        <f t="shared" si="161"/>
        <v xml:space="preserve"> </v>
      </c>
      <c r="AS270" s="544" t="str">
        <f t="shared" si="162"/>
        <v xml:space="preserve"> </v>
      </c>
      <c r="AT270" s="544" t="str">
        <f t="shared" si="163"/>
        <v xml:space="preserve"> </v>
      </c>
      <c r="AU270" s="544" t="str">
        <f t="shared" si="164"/>
        <v xml:space="preserve"> </v>
      </c>
      <c r="AV270" s="545" t="str">
        <f t="shared" si="165"/>
        <v xml:space="preserve"> </v>
      </c>
      <c r="AW270" s="195" t="str">
        <f t="shared" si="138"/>
        <v/>
      </c>
      <c r="AX270" s="165" t="str">
        <f t="shared" si="139"/>
        <v/>
      </c>
      <c r="AY270" s="192" t="str">
        <f t="shared" si="140"/>
        <v/>
      </c>
      <c r="AZ270" s="183" t="str">
        <f t="shared" si="141"/>
        <v/>
      </c>
      <c r="BA270" s="173" t="str">
        <f t="shared" si="142"/>
        <v/>
      </c>
      <c r="BB270" s="174" t="str">
        <f t="shared" si="143"/>
        <v/>
      </c>
      <c r="BC270" s="186" t="str">
        <f t="shared" ref="BC270:BC333" si="166">IF(OR(K270="x",F270="X",BA270&lt;=0),"",BA270)</f>
        <v/>
      </c>
      <c r="BD270" s="174" t="str">
        <f t="shared" si="144"/>
        <v/>
      </c>
      <c r="BE270" s="200" t="str">
        <f t="shared" si="145"/>
        <v/>
      </c>
      <c r="BF270" s="174" t="str">
        <f t="shared" si="146"/>
        <v/>
      </c>
      <c r="BG270" s="186" t="str">
        <f t="shared" si="147"/>
        <v/>
      </c>
      <c r="BH270" s="175" t="str">
        <f t="shared" si="148"/>
        <v/>
      </c>
      <c r="BI270" s="560"/>
      <c r="BQ270" s="57" t="s">
        <v>2007</v>
      </c>
      <c r="BV270" s="57" t="s">
        <v>2008</v>
      </c>
      <c r="BW270" s="57"/>
      <c r="CC270" s="57" t="s">
        <v>2009</v>
      </c>
    </row>
    <row r="271" spans="1:81" ht="18.75" x14ac:dyDescent="0.3">
      <c r="A271" s="220"/>
      <c r="B271" s="221"/>
      <c r="C271" s="212">
        <v>264</v>
      </c>
      <c r="D271" s="204"/>
      <c r="E271" s="16"/>
      <c r="F271" s="17"/>
      <c r="G271" s="134"/>
      <c r="H271" s="135"/>
      <c r="I271" s="141"/>
      <c r="J271" s="25"/>
      <c r="K271" s="145"/>
      <c r="L271" s="28"/>
      <c r="M271" s="394"/>
      <c r="N271" s="158" t="str">
        <f t="shared" si="149"/>
        <v/>
      </c>
      <c r="O271" s="27"/>
      <c r="P271" s="27"/>
      <c r="Q271" s="27"/>
      <c r="R271" s="27"/>
      <c r="S271" s="27"/>
      <c r="T271" s="28"/>
      <c r="U271" s="29"/>
      <c r="V271" s="32"/>
      <c r="W271" s="317"/>
      <c r="X271" s="318"/>
      <c r="Y271" s="160">
        <f t="shared" si="135"/>
        <v>0</v>
      </c>
      <c r="Z271" s="159">
        <f t="shared" si="150"/>
        <v>0</v>
      </c>
      <c r="AA271" s="326"/>
      <c r="AB271" s="399">
        <f t="shared" si="159"/>
        <v>0</v>
      </c>
      <c r="AC271" s="370"/>
      <c r="AD271" s="225" t="str">
        <f t="shared" si="136"/>
        <v/>
      </c>
      <c r="AE271" s="367">
        <f t="shared" si="151"/>
        <v>0</v>
      </c>
      <c r="AF271" s="338"/>
      <c r="AG271" s="337"/>
      <c r="AH271" s="335"/>
      <c r="AI271" s="161">
        <f t="shared" si="152"/>
        <v>0</v>
      </c>
      <c r="AJ271" s="162">
        <f t="shared" si="137"/>
        <v>0</v>
      </c>
      <c r="AK271" s="163">
        <f t="shared" si="153"/>
        <v>0</v>
      </c>
      <c r="AL271" s="164">
        <f t="shared" si="154"/>
        <v>0</v>
      </c>
      <c r="AM271" s="164">
        <f t="shared" si="155"/>
        <v>0</v>
      </c>
      <c r="AN271" s="164">
        <f t="shared" si="156"/>
        <v>0</v>
      </c>
      <c r="AO271" s="164">
        <f t="shared" si="157"/>
        <v>0</v>
      </c>
      <c r="AP271" s="541" t="str">
        <f t="shared" si="160"/>
        <v xml:space="preserve"> </v>
      </c>
      <c r="AQ271" s="544" t="str">
        <f t="shared" si="158"/>
        <v xml:space="preserve"> </v>
      </c>
      <c r="AR271" s="544" t="str">
        <f t="shared" si="161"/>
        <v xml:space="preserve"> </v>
      </c>
      <c r="AS271" s="544" t="str">
        <f t="shared" si="162"/>
        <v xml:space="preserve"> </v>
      </c>
      <c r="AT271" s="544" t="str">
        <f t="shared" si="163"/>
        <v xml:space="preserve"> </v>
      </c>
      <c r="AU271" s="544" t="str">
        <f t="shared" si="164"/>
        <v xml:space="preserve"> </v>
      </c>
      <c r="AV271" s="545" t="str">
        <f t="shared" si="165"/>
        <v xml:space="preserve"> </v>
      </c>
      <c r="AW271" s="195" t="str">
        <f t="shared" si="138"/>
        <v/>
      </c>
      <c r="AX271" s="165" t="str">
        <f t="shared" si="139"/>
        <v/>
      </c>
      <c r="AY271" s="192" t="str">
        <f t="shared" si="140"/>
        <v/>
      </c>
      <c r="AZ271" s="183" t="str">
        <f t="shared" si="141"/>
        <v/>
      </c>
      <c r="BA271" s="173" t="str">
        <f t="shared" si="142"/>
        <v/>
      </c>
      <c r="BB271" s="174" t="str">
        <f t="shared" si="143"/>
        <v/>
      </c>
      <c r="BC271" s="186" t="str">
        <f t="shared" si="166"/>
        <v/>
      </c>
      <c r="BD271" s="174" t="str">
        <f t="shared" si="144"/>
        <v/>
      </c>
      <c r="BE271" s="200" t="str">
        <f t="shared" si="145"/>
        <v/>
      </c>
      <c r="BF271" s="174" t="str">
        <f t="shared" si="146"/>
        <v/>
      </c>
      <c r="BG271" s="186" t="str">
        <f t="shared" si="147"/>
        <v/>
      </c>
      <c r="BH271" s="175" t="str">
        <f t="shared" si="148"/>
        <v/>
      </c>
      <c r="BI271" s="560"/>
      <c r="BQ271" s="57" t="s">
        <v>2010</v>
      </c>
      <c r="BV271" s="57" t="s">
        <v>2011</v>
      </c>
      <c r="BW271" s="57"/>
      <c r="CC271" s="57" t="s">
        <v>2012</v>
      </c>
    </row>
    <row r="272" spans="1:81" ht="18.75" x14ac:dyDescent="0.3">
      <c r="A272" s="220"/>
      <c r="B272" s="221"/>
      <c r="C272" s="213">
        <v>265</v>
      </c>
      <c r="D272" s="204"/>
      <c r="E272" s="16"/>
      <c r="F272" s="17"/>
      <c r="G272" s="134"/>
      <c r="H272" s="135"/>
      <c r="I272" s="141"/>
      <c r="J272" s="25"/>
      <c r="K272" s="145"/>
      <c r="L272" s="28"/>
      <c r="M272" s="394"/>
      <c r="N272" s="158" t="str">
        <f t="shared" si="149"/>
        <v/>
      </c>
      <c r="O272" s="27"/>
      <c r="P272" s="27"/>
      <c r="Q272" s="27"/>
      <c r="R272" s="27"/>
      <c r="S272" s="27"/>
      <c r="T272" s="28"/>
      <c r="U272" s="29"/>
      <c r="V272" s="32"/>
      <c r="W272" s="317"/>
      <c r="X272" s="318"/>
      <c r="Y272" s="160">
        <f t="shared" si="135"/>
        <v>0</v>
      </c>
      <c r="Z272" s="159">
        <f t="shared" si="150"/>
        <v>0</v>
      </c>
      <c r="AA272" s="326"/>
      <c r="AB272" s="399">
        <f t="shared" si="159"/>
        <v>0</v>
      </c>
      <c r="AC272" s="370"/>
      <c r="AD272" s="225" t="str">
        <f t="shared" si="136"/>
        <v/>
      </c>
      <c r="AE272" s="367">
        <f t="shared" si="151"/>
        <v>0</v>
      </c>
      <c r="AF272" s="338"/>
      <c r="AG272" s="337"/>
      <c r="AH272" s="335"/>
      <c r="AI272" s="161">
        <f t="shared" si="152"/>
        <v>0</v>
      </c>
      <c r="AJ272" s="162">
        <f t="shared" si="137"/>
        <v>0</v>
      </c>
      <c r="AK272" s="163">
        <f t="shared" si="153"/>
        <v>0</v>
      </c>
      <c r="AL272" s="164">
        <f t="shared" si="154"/>
        <v>0</v>
      </c>
      <c r="AM272" s="164">
        <f t="shared" si="155"/>
        <v>0</v>
      </c>
      <c r="AN272" s="164">
        <f t="shared" si="156"/>
        <v>0</v>
      </c>
      <c r="AO272" s="164">
        <f t="shared" si="157"/>
        <v>0</v>
      </c>
      <c r="AP272" s="541" t="str">
        <f t="shared" si="160"/>
        <v xml:space="preserve"> </v>
      </c>
      <c r="AQ272" s="544" t="str">
        <f t="shared" si="158"/>
        <v xml:space="preserve"> </v>
      </c>
      <c r="AR272" s="544" t="str">
        <f t="shared" si="161"/>
        <v xml:space="preserve"> </v>
      </c>
      <c r="AS272" s="544" t="str">
        <f t="shared" si="162"/>
        <v xml:space="preserve"> </v>
      </c>
      <c r="AT272" s="544" t="str">
        <f t="shared" si="163"/>
        <v xml:space="preserve"> </v>
      </c>
      <c r="AU272" s="544" t="str">
        <f t="shared" si="164"/>
        <v xml:space="preserve"> </v>
      </c>
      <c r="AV272" s="545" t="str">
        <f t="shared" si="165"/>
        <v xml:space="preserve"> </v>
      </c>
      <c r="AW272" s="195" t="str">
        <f t="shared" si="138"/>
        <v/>
      </c>
      <c r="AX272" s="165" t="str">
        <f t="shared" si="139"/>
        <v/>
      </c>
      <c r="AY272" s="192" t="str">
        <f t="shared" si="140"/>
        <v/>
      </c>
      <c r="AZ272" s="183" t="str">
        <f t="shared" si="141"/>
        <v/>
      </c>
      <c r="BA272" s="173" t="str">
        <f t="shared" si="142"/>
        <v/>
      </c>
      <c r="BB272" s="174" t="str">
        <f t="shared" si="143"/>
        <v/>
      </c>
      <c r="BC272" s="186" t="str">
        <f t="shared" si="166"/>
        <v/>
      </c>
      <c r="BD272" s="174" t="str">
        <f t="shared" si="144"/>
        <v/>
      </c>
      <c r="BE272" s="200" t="str">
        <f t="shared" si="145"/>
        <v/>
      </c>
      <c r="BF272" s="174" t="str">
        <f t="shared" si="146"/>
        <v/>
      </c>
      <c r="BG272" s="186" t="str">
        <f t="shared" si="147"/>
        <v/>
      </c>
      <c r="BH272" s="175" t="str">
        <f t="shared" si="148"/>
        <v/>
      </c>
      <c r="BI272" s="560"/>
      <c r="BQ272" s="57" t="s">
        <v>2013</v>
      </c>
      <c r="BV272" s="57" t="s">
        <v>2014</v>
      </c>
      <c r="BW272" s="57"/>
      <c r="CC272" s="57" t="s">
        <v>2015</v>
      </c>
    </row>
    <row r="273" spans="1:81" ht="18.75" x14ac:dyDescent="0.3">
      <c r="A273" s="220"/>
      <c r="B273" s="221"/>
      <c r="C273" s="212">
        <v>266</v>
      </c>
      <c r="D273" s="206"/>
      <c r="E273" s="18"/>
      <c r="F273" s="17"/>
      <c r="G273" s="134"/>
      <c r="H273" s="135"/>
      <c r="I273" s="141"/>
      <c r="J273" s="25"/>
      <c r="K273" s="145"/>
      <c r="L273" s="28"/>
      <c r="M273" s="394"/>
      <c r="N273" s="158" t="str">
        <f t="shared" si="149"/>
        <v/>
      </c>
      <c r="O273" s="27"/>
      <c r="P273" s="27"/>
      <c r="Q273" s="27"/>
      <c r="R273" s="27"/>
      <c r="S273" s="27"/>
      <c r="T273" s="28"/>
      <c r="U273" s="29"/>
      <c r="V273" s="32"/>
      <c r="W273" s="317"/>
      <c r="X273" s="318"/>
      <c r="Y273" s="160">
        <f t="shared" si="135"/>
        <v>0</v>
      </c>
      <c r="Z273" s="159">
        <f t="shared" si="150"/>
        <v>0</v>
      </c>
      <c r="AA273" s="326"/>
      <c r="AB273" s="399">
        <f t="shared" si="159"/>
        <v>0</v>
      </c>
      <c r="AC273" s="370"/>
      <c r="AD273" s="225" t="str">
        <f t="shared" si="136"/>
        <v/>
      </c>
      <c r="AE273" s="367">
        <f t="shared" si="151"/>
        <v>0</v>
      </c>
      <c r="AF273" s="338"/>
      <c r="AG273" s="337"/>
      <c r="AH273" s="335"/>
      <c r="AI273" s="161">
        <f t="shared" si="152"/>
        <v>0</v>
      </c>
      <c r="AJ273" s="162">
        <f t="shared" si="137"/>
        <v>0</v>
      </c>
      <c r="AK273" s="163">
        <f t="shared" si="153"/>
        <v>0</v>
      </c>
      <c r="AL273" s="164">
        <f t="shared" si="154"/>
        <v>0</v>
      </c>
      <c r="AM273" s="164">
        <f t="shared" si="155"/>
        <v>0</v>
      </c>
      <c r="AN273" s="164">
        <f t="shared" si="156"/>
        <v>0</v>
      </c>
      <c r="AO273" s="164">
        <f t="shared" si="157"/>
        <v>0</v>
      </c>
      <c r="AP273" s="541" t="str">
        <f t="shared" si="160"/>
        <v xml:space="preserve"> </v>
      </c>
      <c r="AQ273" s="544" t="str">
        <f t="shared" si="158"/>
        <v xml:space="preserve"> </v>
      </c>
      <c r="AR273" s="544" t="str">
        <f t="shared" si="161"/>
        <v xml:space="preserve"> </v>
      </c>
      <c r="AS273" s="544" t="str">
        <f t="shared" si="162"/>
        <v xml:space="preserve"> </v>
      </c>
      <c r="AT273" s="544" t="str">
        <f t="shared" si="163"/>
        <v xml:space="preserve"> </v>
      </c>
      <c r="AU273" s="544" t="str">
        <f t="shared" si="164"/>
        <v xml:space="preserve"> </v>
      </c>
      <c r="AV273" s="545" t="str">
        <f t="shared" si="165"/>
        <v xml:space="preserve"> </v>
      </c>
      <c r="AW273" s="195" t="str">
        <f t="shared" si="138"/>
        <v/>
      </c>
      <c r="AX273" s="165" t="str">
        <f t="shared" si="139"/>
        <v/>
      </c>
      <c r="AY273" s="192" t="str">
        <f t="shared" si="140"/>
        <v/>
      </c>
      <c r="AZ273" s="183" t="str">
        <f t="shared" si="141"/>
        <v/>
      </c>
      <c r="BA273" s="173" t="str">
        <f t="shared" si="142"/>
        <v/>
      </c>
      <c r="BB273" s="174" t="str">
        <f t="shared" si="143"/>
        <v/>
      </c>
      <c r="BC273" s="186" t="str">
        <f t="shared" si="166"/>
        <v/>
      </c>
      <c r="BD273" s="174" t="str">
        <f t="shared" si="144"/>
        <v/>
      </c>
      <c r="BE273" s="200" t="str">
        <f t="shared" si="145"/>
        <v/>
      </c>
      <c r="BF273" s="174" t="str">
        <f t="shared" si="146"/>
        <v/>
      </c>
      <c r="BG273" s="186" t="str">
        <f t="shared" si="147"/>
        <v/>
      </c>
      <c r="BH273" s="175" t="str">
        <f t="shared" si="148"/>
        <v/>
      </c>
      <c r="BI273" s="560"/>
      <c r="BQ273" s="57" t="s">
        <v>2016</v>
      </c>
      <c r="BV273" s="57" t="s">
        <v>2017</v>
      </c>
      <c r="BW273" s="57"/>
      <c r="CC273" s="57" t="s">
        <v>2018</v>
      </c>
    </row>
    <row r="274" spans="1:81" ht="18.75" x14ac:dyDescent="0.3">
      <c r="A274" s="220"/>
      <c r="B274" s="221"/>
      <c r="C274" s="213">
        <v>267</v>
      </c>
      <c r="D274" s="204"/>
      <c r="E274" s="16"/>
      <c r="F274" s="17"/>
      <c r="G274" s="134"/>
      <c r="H274" s="135"/>
      <c r="I274" s="141"/>
      <c r="J274" s="25"/>
      <c r="K274" s="145"/>
      <c r="L274" s="28"/>
      <c r="M274" s="394"/>
      <c r="N274" s="158" t="str">
        <f t="shared" si="149"/>
        <v/>
      </c>
      <c r="O274" s="27"/>
      <c r="P274" s="27"/>
      <c r="Q274" s="27"/>
      <c r="R274" s="27"/>
      <c r="S274" s="27"/>
      <c r="T274" s="28"/>
      <c r="U274" s="29"/>
      <c r="V274" s="32"/>
      <c r="W274" s="317"/>
      <c r="X274" s="318"/>
      <c r="Y274" s="160">
        <f t="shared" si="135"/>
        <v>0</v>
      </c>
      <c r="Z274" s="159">
        <f t="shared" si="150"/>
        <v>0</v>
      </c>
      <c r="AA274" s="326"/>
      <c r="AB274" s="399">
        <f t="shared" si="159"/>
        <v>0</v>
      </c>
      <c r="AC274" s="370"/>
      <c r="AD274" s="225" t="str">
        <f t="shared" si="136"/>
        <v/>
      </c>
      <c r="AE274" s="367">
        <f t="shared" si="151"/>
        <v>0</v>
      </c>
      <c r="AF274" s="338"/>
      <c r="AG274" s="337"/>
      <c r="AH274" s="335"/>
      <c r="AI274" s="161">
        <f t="shared" si="152"/>
        <v>0</v>
      </c>
      <c r="AJ274" s="162">
        <f t="shared" si="137"/>
        <v>0</v>
      </c>
      <c r="AK274" s="163">
        <f t="shared" si="153"/>
        <v>0</v>
      </c>
      <c r="AL274" s="164">
        <f t="shared" si="154"/>
        <v>0</v>
      </c>
      <c r="AM274" s="164">
        <f t="shared" si="155"/>
        <v>0</v>
      </c>
      <c r="AN274" s="164">
        <f t="shared" si="156"/>
        <v>0</v>
      </c>
      <c r="AO274" s="164">
        <f t="shared" si="157"/>
        <v>0</v>
      </c>
      <c r="AP274" s="541" t="str">
        <f t="shared" si="160"/>
        <v xml:space="preserve"> </v>
      </c>
      <c r="AQ274" s="544" t="str">
        <f t="shared" si="158"/>
        <v xml:space="preserve"> </v>
      </c>
      <c r="AR274" s="544" t="str">
        <f t="shared" si="161"/>
        <v xml:space="preserve"> </v>
      </c>
      <c r="AS274" s="544" t="str">
        <f t="shared" si="162"/>
        <v xml:space="preserve"> </v>
      </c>
      <c r="AT274" s="544" t="str">
        <f t="shared" si="163"/>
        <v xml:space="preserve"> </v>
      </c>
      <c r="AU274" s="544" t="str">
        <f t="shared" si="164"/>
        <v xml:space="preserve"> </v>
      </c>
      <c r="AV274" s="545" t="str">
        <f t="shared" si="165"/>
        <v xml:space="preserve"> </v>
      </c>
      <c r="AW274" s="195" t="str">
        <f t="shared" si="138"/>
        <v/>
      </c>
      <c r="AX274" s="165" t="str">
        <f t="shared" si="139"/>
        <v/>
      </c>
      <c r="AY274" s="192" t="str">
        <f t="shared" si="140"/>
        <v/>
      </c>
      <c r="AZ274" s="183" t="str">
        <f t="shared" si="141"/>
        <v/>
      </c>
      <c r="BA274" s="173" t="str">
        <f t="shared" si="142"/>
        <v/>
      </c>
      <c r="BB274" s="174" t="str">
        <f t="shared" si="143"/>
        <v/>
      </c>
      <c r="BC274" s="186" t="str">
        <f t="shared" si="166"/>
        <v/>
      </c>
      <c r="BD274" s="174" t="str">
        <f t="shared" si="144"/>
        <v/>
      </c>
      <c r="BE274" s="200" t="str">
        <f t="shared" si="145"/>
        <v/>
      </c>
      <c r="BF274" s="174" t="str">
        <f t="shared" si="146"/>
        <v/>
      </c>
      <c r="BG274" s="186" t="str">
        <f t="shared" si="147"/>
        <v/>
      </c>
      <c r="BH274" s="175" t="str">
        <f t="shared" si="148"/>
        <v/>
      </c>
      <c r="BI274" s="560"/>
      <c r="BQ274" s="57" t="s">
        <v>2019</v>
      </c>
      <c r="BV274" s="57" t="s">
        <v>2020</v>
      </c>
      <c r="BW274" s="57"/>
      <c r="CC274" s="57" t="s">
        <v>2021</v>
      </c>
    </row>
    <row r="275" spans="1:81" ht="18.75" x14ac:dyDescent="0.3">
      <c r="A275" s="220"/>
      <c r="B275" s="221"/>
      <c r="C275" s="213">
        <v>268</v>
      </c>
      <c r="D275" s="204"/>
      <c r="E275" s="16"/>
      <c r="F275" s="17"/>
      <c r="G275" s="134"/>
      <c r="H275" s="135"/>
      <c r="I275" s="141"/>
      <c r="J275" s="25"/>
      <c r="K275" s="145"/>
      <c r="L275" s="28"/>
      <c r="M275" s="394"/>
      <c r="N275" s="158" t="str">
        <f t="shared" si="149"/>
        <v/>
      </c>
      <c r="O275" s="27"/>
      <c r="P275" s="27"/>
      <c r="Q275" s="27"/>
      <c r="R275" s="27"/>
      <c r="S275" s="27"/>
      <c r="T275" s="28"/>
      <c r="U275" s="29"/>
      <c r="V275" s="32"/>
      <c r="W275" s="317"/>
      <c r="X275" s="318"/>
      <c r="Y275" s="160">
        <f t="shared" si="135"/>
        <v>0</v>
      </c>
      <c r="Z275" s="159">
        <f t="shared" si="150"/>
        <v>0</v>
      </c>
      <c r="AA275" s="326"/>
      <c r="AB275" s="399">
        <f t="shared" si="159"/>
        <v>0</v>
      </c>
      <c r="AC275" s="370"/>
      <c r="AD275" s="225" t="str">
        <f t="shared" si="136"/>
        <v/>
      </c>
      <c r="AE275" s="367">
        <f t="shared" si="151"/>
        <v>0</v>
      </c>
      <c r="AF275" s="338"/>
      <c r="AG275" s="337"/>
      <c r="AH275" s="335"/>
      <c r="AI275" s="161">
        <f t="shared" si="152"/>
        <v>0</v>
      </c>
      <c r="AJ275" s="162">
        <f t="shared" si="137"/>
        <v>0</v>
      </c>
      <c r="AK275" s="163">
        <f t="shared" si="153"/>
        <v>0</v>
      </c>
      <c r="AL275" s="164">
        <f t="shared" si="154"/>
        <v>0</v>
      </c>
      <c r="AM275" s="164">
        <f t="shared" si="155"/>
        <v>0</v>
      </c>
      <c r="AN275" s="164">
        <f t="shared" si="156"/>
        <v>0</v>
      </c>
      <c r="AO275" s="164">
        <f t="shared" si="157"/>
        <v>0</v>
      </c>
      <c r="AP275" s="541" t="str">
        <f t="shared" si="160"/>
        <v xml:space="preserve"> </v>
      </c>
      <c r="AQ275" s="544" t="str">
        <f t="shared" si="158"/>
        <v xml:space="preserve"> </v>
      </c>
      <c r="AR275" s="544" t="str">
        <f t="shared" si="161"/>
        <v xml:space="preserve"> </v>
      </c>
      <c r="AS275" s="544" t="str">
        <f t="shared" si="162"/>
        <v xml:space="preserve"> </v>
      </c>
      <c r="AT275" s="544" t="str">
        <f t="shared" si="163"/>
        <v xml:space="preserve"> </v>
      </c>
      <c r="AU275" s="544" t="str">
        <f t="shared" si="164"/>
        <v xml:space="preserve"> </v>
      </c>
      <c r="AV275" s="545" t="str">
        <f t="shared" si="165"/>
        <v xml:space="preserve"> </v>
      </c>
      <c r="AW275" s="195" t="str">
        <f t="shared" si="138"/>
        <v/>
      </c>
      <c r="AX275" s="165" t="str">
        <f t="shared" si="139"/>
        <v/>
      </c>
      <c r="AY275" s="192" t="str">
        <f t="shared" si="140"/>
        <v/>
      </c>
      <c r="AZ275" s="183" t="str">
        <f t="shared" si="141"/>
        <v/>
      </c>
      <c r="BA275" s="173" t="str">
        <f t="shared" si="142"/>
        <v/>
      </c>
      <c r="BB275" s="174" t="str">
        <f t="shared" si="143"/>
        <v/>
      </c>
      <c r="BC275" s="186" t="str">
        <f t="shared" si="166"/>
        <v/>
      </c>
      <c r="BD275" s="174" t="str">
        <f t="shared" si="144"/>
        <v/>
      </c>
      <c r="BE275" s="200" t="str">
        <f t="shared" si="145"/>
        <v/>
      </c>
      <c r="BF275" s="174" t="str">
        <f t="shared" si="146"/>
        <v/>
      </c>
      <c r="BG275" s="186" t="str">
        <f t="shared" si="147"/>
        <v/>
      </c>
      <c r="BH275" s="175" t="str">
        <f t="shared" si="148"/>
        <v/>
      </c>
      <c r="BI275" s="560"/>
      <c r="BQ275" s="57" t="s">
        <v>2022</v>
      </c>
      <c r="BV275" s="57" t="s">
        <v>2023</v>
      </c>
      <c r="BW275" s="57"/>
      <c r="CC275" s="57" t="s">
        <v>2024</v>
      </c>
    </row>
    <row r="276" spans="1:81" ht="18.75" x14ac:dyDescent="0.3">
      <c r="A276" s="220"/>
      <c r="B276" s="221"/>
      <c r="C276" s="212">
        <v>269</v>
      </c>
      <c r="D276" s="204"/>
      <c r="E276" s="16"/>
      <c r="F276" s="17"/>
      <c r="G276" s="134"/>
      <c r="H276" s="135"/>
      <c r="I276" s="141"/>
      <c r="J276" s="25"/>
      <c r="K276" s="145"/>
      <c r="L276" s="28"/>
      <c r="M276" s="394"/>
      <c r="N276" s="158" t="str">
        <f t="shared" si="149"/>
        <v/>
      </c>
      <c r="O276" s="27"/>
      <c r="P276" s="27"/>
      <c r="Q276" s="27"/>
      <c r="R276" s="27"/>
      <c r="S276" s="27"/>
      <c r="T276" s="28"/>
      <c r="U276" s="29"/>
      <c r="V276" s="32"/>
      <c r="W276" s="317"/>
      <c r="X276" s="318"/>
      <c r="Y276" s="160">
        <f t="shared" si="135"/>
        <v>0</v>
      </c>
      <c r="Z276" s="159">
        <f t="shared" si="150"/>
        <v>0</v>
      </c>
      <c r="AA276" s="326"/>
      <c r="AB276" s="399">
        <f t="shared" si="159"/>
        <v>0</v>
      </c>
      <c r="AC276" s="370"/>
      <c r="AD276" s="225" t="str">
        <f t="shared" si="136"/>
        <v/>
      </c>
      <c r="AE276" s="367">
        <f t="shared" si="151"/>
        <v>0</v>
      </c>
      <c r="AF276" s="338"/>
      <c r="AG276" s="337"/>
      <c r="AH276" s="335"/>
      <c r="AI276" s="161">
        <f t="shared" si="152"/>
        <v>0</v>
      </c>
      <c r="AJ276" s="162">
        <f t="shared" si="137"/>
        <v>0</v>
      </c>
      <c r="AK276" s="163">
        <f t="shared" si="153"/>
        <v>0</v>
      </c>
      <c r="AL276" s="164">
        <f t="shared" si="154"/>
        <v>0</v>
      </c>
      <c r="AM276" s="164">
        <f t="shared" si="155"/>
        <v>0</v>
      </c>
      <c r="AN276" s="164">
        <f t="shared" si="156"/>
        <v>0</v>
      </c>
      <c r="AO276" s="164">
        <f t="shared" si="157"/>
        <v>0</v>
      </c>
      <c r="AP276" s="541" t="str">
        <f t="shared" si="160"/>
        <v xml:space="preserve"> </v>
      </c>
      <c r="AQ276" s="544" t="str">
        <f t="shared" si="158"/>
        <v xml:space="preserve"> </v>
      </c>
      <c r="AR276" s="544" t="str">
        <f t="shared" si="161"/>
        <v xml:space="preserve"> </v>
      </c>
      <c r="AS276" s="544" t="str">
        <f t="shared" si="162"/>
        <v xml:space="preserve"> </v>
      </c>
      <c r="AT276" s="544" t="str">
        <f t="shared" si="163"/>
        <v xml:space="preserve"> </v>
      </c>
      <c r="AU276" s="544" t="str">
        <f t="shared" si="164"/>
        <v xml:space="preserve"> </v>
      </c>
      <c r="AV276" s="545" t="str">
        <f t="shared" si="165"/>
        <v xml:space="preserve"> </v>
      </c>
      <c r="AW276" s="195" t="str">
        <f t="shared" si="138"/>
        <v/>
      </c>
      <c r="AX276" s="165" t="str">
        <f t="shared" si="139"/>
        <v/>
      </c>
      <c r="AY276" s="192" t="str">
        <f t="shared" si="140"/>
        <v/>
      </c>
      <c r="AZ276" s="183" t="str">
        <f t="shared" si="141"/>
        <v/>
      </c>
      <c r="BA276" s="173" t="str">
        <f t="shared" si="142"/>
        <v/>
      </c>
      <c r="BB276" s="174" t="str">
        <f t="shared" si="143"/>
        <v/>
      </c>
      <c r="BC276" s="186" t="str">
        <f t="shared" si="166"/>
        <v/>
      </c>
      <c r="BD276" s="174" t="str">
        <f t="shared" si="144"/>
        <v/>
      </c>
      <c r="BE276" s="200" t="str">
        <f t="shared" si="145"/>
        <v/>
      </c>
      <c r="BF276" s="174" t="str">
        <f t="shared" si="146"/>
        <v/>
      </c>
      <c r="BG276" s="186" t="str">
        <f t="shared" si="147"/>
        <v/>
      </c>
      <c r="BH276" s="175" t="str">
        <f t="shared" si="148"/>
        <v/>
      </c>
      <c r="BI276" s="560"/>
      <c r="BQ276" s="57" t="s">
        <v>2025</v>
      </c>
      <c r="BV276" s="57" t="s">
        <v>2026</v>
      </c>
      <c r="BW276" s="57"/>
      <c r="CC276" s="57" t="s">
        <v>2027</v>
      </c>
    </row>
    <row r="277" spans="1:81" ht="18.75" x14ac:dyDescent="0.3">
      <c r="A277" s="220"/>
      <c r="B277" s="221"/>
      <c r="C277" s="213">
        <v>270</v>
      </c>
      <c r="D277" s="206"/>
      <c r="E277" s="18"/>
      <c r="F277" s="17"/>
      <c r="G277" s="134"/>
      <c r="H277" s="135"/>
      <c r="I277" s="141"/>
      <c r="J277" s="25"/>
      <c r="K277" s="145"/>
      <c r="L277" s="28"/>
      <c r="M277" s="394"/>
      <c r="N277" s="158" t="str">
        <f t="shared" si="149"/>
        <v/>
      </c>
      <c r="O277" s="27"/>
      <c r="P277" s="27"/>
      <c r="Q277" s="27"/>
      <c r="R277" s="27"/>
      <c r="S277" s="27"/>
      <c r="T277" s="28"/>
      <c r="U277" s="29"/>
      <c r="V277" s="32"/>
      <c r="W277" s="317"/>
      <c r="X277" s="318"/>
      <c r="Y277" s="160">
        <f t="shared" si="135"/>
        <v>0</v>
      </c>
      <c r="Z277" s="159">
        <f t="shared" si="150"/>
        <v>0</v>
      </c>
      <c r="AA277" s="326"/>
      <c r="AB277" s="399">
        <f t="shared" si="159"/>
        <v>0</v>
      </c>
      <c r="AC277" s="370"/>
      <c r="AD277" s="225" t="str">
        <f t="shared" si="136"/>
        <v/>
      </c>
      <c r="AE277" s="367">
        <f t="shared" si="151"/>
        <v>0</v>
      </c>
      <c r="AF277" s="338"/>
      <c r="AG277" s="337"/>
      <c r="AH277" s="335"/>
      <c r="AI277" s="161">
        <f t="shared" si="152"/>
        <v>0</v>
      </c>
      <c r="AJ277" s="162">
        <f t="shared" si="137"/>
        <v>0</v>
      </c>
      <c r="AK277" s="163">
        <f t="shared" si="153"/>
        <v>0</v>
      </c>
      <c r="AL277" s="164">
        <f t="shared" si="154"/>
        <v>0</v>
      </c>
      <c r="AM277" s="164">
        <f t="shared" si="155"/>
        <v>0</v>
      </c>
      <c r="AN277" s="164">
        <f t="shared" si="156"/>
        <v>0</v>
      </c>
      <c r="AO277" s="164">
        <f t="shared" si="157"/>
        <v>0</v>
      </c>
      <c r="AP277" s="541" t="str">
        <f t="shared" si="160"/>
        <v xml:space="preserve"> </v>
      </c>
      <c r="AQ277" s="544" t="str">
        <f t="shared" si="158"/>
        <v xml:space="preserve"> </v>
      </c>
      <c r="AR277" s="544" t="str">
        <f t="shared" si="161"/>
        <v xml:space="preserve"> </v>
      </c>
      <c r="AS277" s="544" t="str">
        <f t="shared" si="162"/>
        <v xml:space="preserve"> </v>
      </c>
      <c r="AT277" s="544" t="str">
        <f t="shared" si="163"/>
        <v xml:space="preserve"> </v>
      </c>
      <c r="AU277" s="544" t="str">
        <f t="shared" si="164"/>
        <v xml:space="preserve"> </v>
      </c>
      <c r="AV277" s="545" t="str">
        <f t="shared" si="165"/>
        <v xml:space="preserve"> </v>
      </c>
      <c r="AW277" s="195" t="str">
        <f t="shared" si="138"/>
        <v/>
      </c>
      <c r="AX277" s="165" t="str">
        <f t="shared" si="139"/>
        <v/>
      </c>
      <c r="AY277" s="192" t="str">
        <f t="shared" si="140"/>
        <v/>
      </c>
      <c r="AZ277" s="183" t="str">
        <f t="shared" si="141"/>
        <v/>
      </c>
      <c r="BA277" s="173" t="str">
        <f t="shared" si="142"/>
        <v/>
      </c>
      <c r="BB277" s="174" t="str">
        <f t="shared" si="143"/>
        <v/>
      </c>
      <c r="BC277" s="186" t="str">
        <f t="shared" si="166"/>
        <v/>
      </c>
      <c r="BD277" s="174" t="str">
        <f t="shared" si="144"/>
        <v/>
      </c>
      <c r="BE277" s="200" t="str">
        <f t="shared" si="145"/>
        <v/>
      </c>
      <c r="BF277" s="174" t="str">
        <f t="shared" si="146"/>
        <v/>
      </c>
      <c r="BG277" s="186" t="str">
        <f t="shared" si="147"/>
        <v/>
      </c>
      <c r="BH277" s="175" t="str">
        <f t="shared" si="148"/>
        <v/>
      </c>
      <c r="BI277" s="560"/>
      <c r="BQ277" s="57" t="s">
        <v>2028</v>
      </c>
      <c r="BV277" s="57" t="s">
        <v>2029</v>
      </c>
      <c r="BW277" s="57"/>
      <c r="CC277" s="57" t="s">
        <v>2030</v>
      </c>
    </row>
    <row r="278" spans="1:81" ht="18.75" x14ac:dyDescent="0.3">
      <c r="A278" s="220"/>
      <c r="B278" s="221"/>
      <c r="C278" s="212">
        <v>271</v>
      </c>
      <c r="D278" s="204"/>
      <c r="E278" s="16"/>
      <c r="F278" s="17"/>
      <c r="G278" s="134"/>
      <c r="H278" s="135"/>
      <c r="I278" s="141"/>
      <c r="J278" s="25"/>
      <c r="K278" s="145"/>
      <c r="L278" s="28"/>
      <c r="M278" s="394"/>
      <c r="N278" s="158" t="str">
        <f t="shared" si="149"/>
        <v/>
      </c>
      <c r="O278" s="27"/>
      <c r="P278" s="27"/>
      <c r="Q278" s="27"/>
      <c r="R278" s="27"/>
      <c r="S278" s="27"/>
      <c r="T278" s="28"/>
      <c r="U278" s="29"/>
      <c r="V278" s="32"/>
      <c r="W278" s="317"/>
      <c r="X278" s="318"/>
      <c r="Y278" s="160">
        <f t="shared" si="135"/>
        <v>0</v>
      </c>
      <c r="Z278" s="159">
        <f t="shared" si="150"/>
        <v>0</v>
      </c>
      <c r="AA278" s="326"/>
      <c r="AB278" s="399">
        <f t="shared" si="159"/>
        <v>0</v>
      </c>
      <c r="AC278" s="370"/>
      <c r="AD278" s="225" t="str">
        <f t="shared" si="136"/>
        <v/>
      </c>
      <c r="AE278" s="367">
        <f t="shared" si="151"/>
        <v>0</v>
      </c>
      <c r="AF278" s="338"/>
      <c r="AG278" s="337"/>
      <c r="AH278" s="335"/>
      <c r="AI278" s="161">
        <f t="shared" si="152"/>
        <v>0</v>
      </c>
      <c r="AJ278" s="162">
        <f t="shared" si="137"/>
        <v>0</v>
      </c>
      <c r="AK278" s="163">
        <f t="shared" si="153"/>
        <v>0</v>
      </c>
      <c r="AL278" s="164">
        <f t="shared" si="154"/>
        <v>0</v>
      </c>
      <c r="AM278" s="164">
        <f t="shared" si="155"/>
        <v>0</v>
      </c>
      <c r="AN278" s="164">
        <f t="shared" si="156"/>
        <v>0</v>
      </c>
      <c r="AO278" s="164">
        <f t="shared" si="157"/>
        <v>0</v>
      </c>
      <c r="AP278" s="541" t="str">
        <f t="shared" si="160"/>
        <v xml:space="preserve"> </v>
      </c>
      <c r="AQ278" s="544" t="str">
        <f t="shared" si="158"/>
        <v xml:space="preserve"> </v>
      </c>
      <c r="AR278" s="544" t="str">
        <f t="shared" si="161"/>
        <v xml:space="preserve"> </v>
      </c>
      <c r="AS278" s="544" t="str">
        <f t="shared" si="162"/>
        <v xml:space="preserve"> </v>
      </c>
      <c r="AT278" s="544" t="str">
        <f t="shared" si="163"/>
        <v xml:space="preserve"> </v>
      </c>
      <c r="AU278" s="544" t="str">
        <f t="shared" si="164"/>
        <v xml:space="preserve"> </v>
      </c>
      <c r="AV278" s="545" t="str">
        <f t="shared" si="165"/>
        <v xml:space="preserve"> </v>
      </c>
      <c r="AW278" s="195" t="str">
        <f t="shared" si="138"/>
        <v/>
      </c>
      <c r="AX278" s="165" t="str">
        <f t="shared" si="139"/>
        <v/>
      </c>
      <c r="AY278" s="192" t="str">
        <f t="shared" si="140"/>
        <v/>
      </c>
      <c r="AZ278" s="183" t="str">
        <f t="shared" si="141"/>
        <v/>
      </c>
      <c r="BA278" s="173" t="str">
        <f t="shared" si="142"/>
        <v/>
      </c>
      <c r="BB278" s="174" t="str">
        <f t="shared" si="143"/>
        <v/>
      </c>
      <c r="BC278" s="186" t="str">
        <f t="shared" si="166"/>
        <v/>
      </c>
      <c r="BD278" s="174" t="str">
        <f t="shared" si="144"/>
        <v/>
      </c>
      <c r="BE278" s="200" t="str">
        <f t="shared" si="145"/>
        <v/>
      </c>
      <c r="BF278" s="174" t="str">
        <f t="shared" si="146"/>
        <v/>
      </c>
      <c r="BG278" s="186" t="str">
        <f t="shared" si="147"/>
        <v/>
      </c>
      <c r="BH278" s="175" t="str">
        <f t="shared" si="148"/>
        <v/>
      </c>
      <c r="BI278" s="560"/>
      <c r="BQ278" s="57" t="s">
        <v>2031</v>
      </c>
      <c r="BV278" s="57" t="s">
        <v>2032</v>
      </c>
      <c r="BW278" s="57"/>
      <c r="CC278" s="57" t="s">
        <v>2033</v>
      </c>
    </row>
    <row r="279" spans="1:81" ht="18.75" x14ac:dyDescent="0.3">
      <c r="A279" s="220"/>
      <c r="B279" s="221"/>
      <c r="C279" s="213">
        <v>272</v>
      </c>
      <c r="D279" s="204"/>
      <c r="E279" s="16"/>
      <c r="F279" s="17"/>
      <c r="G279" s="134"/>
      <c r="H279" s="135"/>
      <c r="I279" s="141"/>
      <c r="J279" s="25"/>
      <c r="K279" s="145"/>
      <c r="L279" s="28"/>
      <c r="M279" s="394"/>
      <c r="N279" s="158" t="str">
        <f t="shared" si="149"/>
        <v/>
      </c>
      <c r="O279" s="27"/>
      <c r="P279" s="27"/>
      <c r="Q279" s="27"/>
      <c r="R279" s="27"/>
      <c r="S279" s="27"/>
      <c r="T279" s="28"/>
      <c r="U279" s="29"/>
      <c r="V279" s="32"/>
      <c r="W279" s="317"/>
      <c r="X279" s="318"/>
      <c r="Y279" s="160">
        <f t="shared" si="135"/>
        <v>0</v>
      </c>
      <c r="Z279" s="159">
        <f t="shared" si="150"/>
        <v>0</v>
      </c>
      <c r="AA279" s="326"/>
      <c r="AB279" s="399">
        <f t="shared" si="159"/>
        <v>0</v>
      </c>
      <c r="AC279" s="370"/>
      <c r="AD279" s="225" t="str">
        <f t="shared" si="136"/>
        <v/>
      </c>
      <c r="AE279" s="367">
        <f t="shared" si="151"/>
        <v>0</v>
      </c>
      <c r="AF279" s="338"/>
      <c r="AG279" s="337"/>
      <c r="AH279" s="335"/>
      <c r="AI279" s="161">
        <f t="shared" si="152"/>
        <v>0</v>
      </c>
      <c r="AJ279" s="162">
        <f t="shared" si="137"/>
        <v>0</v>
      </c>
      <c r="AK279" s="163">
        <f t="shared" si="153"/>
        <v>0</v>
      </c>
      <c r="AL279" s="164">
        <f t="shared" si="154"/>
        <v>0</v>
      </c>
      <c r="AM279" s="164">
        <f t="shared" si="155"/>
        <v>0</v>
      </c>
      <c r="AN279" s="164">
        <f t="shared" si="156"/>
        <v>0</v>
      </c>
      <c r="AO279" s="164">
        <f t="shared" si="157"/>
        <v>0</v>
      </c>
      <c r="AP279" s="541" t="str">
        <f t="shared" si="160"/>
        <v xml:space="preserve"> </v>
      </c>
      <c r="AQ279" s="544" t="str">
        <f t="shared" si="158"/>
        <v xml:space="preserve"> </v>
      </c>
      <c r="AR279" s="544" t="str">
        <f t="shared" si="161"/>
        <v xml:space="preserve"> </v>
      </c>
      <c r="AS279" s="544" t="str">
        <f t="shared" si="162"/>
        <v xml:space="preserve"> </v>
      </c>
      <c r="AT279" s="544" t="str">
        <f t="shared" si="163"/>
        <v xml:space="preserve"> </v>
      </c>
      <c r="AU279" s="544" t="str">
        <f t="shared" si="164"/>
        <v xml:space="preserve"> </v>
      </c>
      <c r="AV279" s="545" t="str">
        <f t="shared" si="165"/>
        <v xml:space="preserve"> </v>
      </c>
      <c r="AW279" s="195" t="str">
        <f t="shared" si="138"/>
        <v/>
      </c>
      <c r="AX279" s="165" t="str">
        <f t="shared" si="139"/>
        <v/>
      </c>
      <c r="AY279" s="192" t="str">
        <f t="shared" si="140"/>
        <v/>
      </c>
      <c r="AZ279" s="183" t="str">
        <f t="shared" si="141"/>
        <v/>
      </c>
      <c r="BA279" s="173" t="str">
        <f t="shared" si="142"/>
        <v/>
      </c>
      <c r="BB279" s="174" t="str">
        <f t="shared" si="143"/>
        <v/>
      </c>
      <c r="BC279" s="186" t="str">
        <f t="shared" si="166"/>
        <v/>
      </c>
      <c r="BD279" s="174" t="str">
        <f t="shared" si="144"/>
        <v/>
      </c>
      <c r="BE279" s="200" t="str">
        <f t="shared" si="145"/>
        <v/>
      </c>
      <c r="BF279" s="174" t="str">
        <f t="shared" si="146"/>
        <v/>
      </c>
      <c r="BG279" s="186" t="str">
        <f t="shared" si="147"/>
        <v/>
      </c>
      <c r="BH279" s="175" t="str">
        <f t="shared" si="148"/>
        <v/>
      </c>
      <c r="BI279" s="560"/>
      <c r="BQ279" s="57" t="s">
        <v>2034</v>
      </c>
      <c r="BV279" s="57" t="s">
        <v>2035</v>
      </c>
      <c r="BW279" s="57"/>
      <c r="CC279" s="57" t="s">
        <v>2036</v>
      </c>
    </row>
    <row r="280" spans="1:81" ht="18.75" x14ac:dyDescent="0.3">
      <c r="A280" s="220"/>
      <c r="B280" s="221"/>
      <c r="C280" s="213">
        <v>273</v>
      </c>
      <c r="D280" s="204"/>
      <c r="E280" s="16"/>
      <c r="F280" s="17"/>
      <c r="G280" s="134"/>
      <c r="H280" s="135"/>
      <c r="I280" s="141"/>
      <c r="J280" s="25"/>
      <c r="K280" s="145"/>
      <c r="L280" s="28"/>
      <c r="M280" s="394"/>
      <c r="N280" s="158" t="str">
        <f t="shared" si="149"/>
        <v/>
      </c>
      <c r="O280" s="27"/>
      <c r="P280" s="27"/>
      <c r="Q280" s="27"/>
      <c r="R280" s="27"/>
      <c r="S280" s="27"/>
      <c r="T280" s="28"/>
      <c r="U280" s="29"/>
      <c r="V280" s="32"/>
      <c r="W280" s="317"/>
      <c r="X280" s="318"/>
      <c r="Y280" s="160">
        <f t="shared" si="135"/>
        <v>0</v>
      </c>
      <c r="Z280" s="159">
        <f t="shared" si="150"/>
        <v>0</v>
      </c>
      <c r="AA280" s="326"/>
      <c r="AB280" s="399">
        <f t="shared" si="159"/>
        <v>0</v>
      </c>
      <c r="AC280" s="370"/>
      <c r="AD280" s="225" t="str">
        <f t="shared" si="136"/>
        <v/>
      </c>
      <c r="AE280" s="367">
        <f t="shared" si="151"/>
        <v>0</v>
      </c>
      <c r="AF280" s="338"/>
      <c r="AG280" s="337"/>
      <c r="AH280" s="335"/>
      <c r="AI280" s="161">
        <f t="shared" si="152"/>
        <v>0</v>
      </c>
      <c r="AJ280" s="162">
        <f t="shared" si="137"/>
        <v>0</v>
      </c>
      <c r="AK280" s="163">
        <f t="shared" si="153"/>
        <v>0</v>
      </c>
      <c r="AL280" s="164">
        <f t="shared" si="154"/>
        <v>0</v>
      </c>
      <c r="AM280" s="164">
        <f t="shared" si="155"/>
        <v>0</v>
      </c>
      <c r="AN280" s="164">
        <f t="shared" si="156"/>
        <v>0</v>
      </c>
      <c r="AO280" s="164">
        <f t="shared" si="157"/>
        <v>0</v>
      </c>
      <c r="AP280" s="541" t="str">
        <f t="shared" si="160"/>
        <v xml:space="preserve"> </v>
      </c>
      <c r="AQ280" s="544" t="str">
        <f t="shared" si="158"/>
        <v xml:space="preserve"> </v>
      </c>
      <c r="AR280" s="544" t="str">
        <f t="shared" si="161"/>
        <v xml:space="preserve"> </v>
      </c>
      <c r="AS280" s="544" t="str">
        <f t="shared" si="162"/>
        <v xml:space="preserve"> </v>
      </c>
      <c r="AT280" s="544" t="str">
        <f t="shared" si="163"/>
        <v xml:space="preserve"> </v>
      </c>
      <c r="AU280" s="544" t="str">
        <f t="shared" si="164"/>
        <v xml:space="preserve"> </v>
      </c>
      <c r="AV280" s="545" t="str">
        <f t="shared" si="165"/>
        <v xml:space="preserve"> </v>
      </c>
      <c r="AW280" s="195" t="str">
        <f t="shared" si="138"/>
        <v/>
      </c>
      <c r="AX280" s="165" t="str">
        <f t="shared" si="139"/>
        <v/>
      </c>
      <c r="AY280" s="192" t="str">
        <f t="shared" si="140"/>
        <v/>
      </c>
      <c r="AZ280" s="183" t="str">
        <f t="shared" si="141"/>
        <v/>
      </c>
      <c r="BA280" s="173" t="str">
        <f t="shared" si="142"/>
        <v/>
      </c>
      <c r="BB280" s="174" t="str">
        <f t="shared" si="143"/>
        <v/>
      </c>
      <c r="BC280" s="186" t="str">
        <f t="shared" si="166"/>
        <v/>
      </c>
      <c r="BD280" s="174" t="str">
        <f t="shared" si="144"/>
        <v/>
      </c>
      <c r="BE280" s="200" t="str">
        <f t="shared" si="145"/>
        <v/>
      </c>
      <c r="BF280" s="174" t="str">
        <f t="shared" si="146"/>
        <v/>
      </c>
      <c r="BG280" s="186" t="str">
        <f t="shared" si="147"/>
        <v/>
      </c>
      <c r="BH280" s="175" t="str">
        <f t="shared" si="148"/>
        <v/>
      </c>
      <c r="BI280" s="560"/>
      <c r="BQ280" s="57" t="s">
        <v>2037</v>
      </c>
      <c r="BV280" s="57" t="s">
        <v>2038</v>
      </c>
      <c r="BW280" s="57"/>
      <c r="CC280" s="57" t="s">
        <v>2039</v>
      </c>
    </row>
    <row r="281" spans="1:81" ht="18.75" x14ac:dyDescent="0.3">
      <c r="A281" s="220"/>
      <c r="B281" s="221"/>
      <c r="C281" s="212">
        <v>274</v>
      </c>
      <c r="D281" s="206"/>
      <c r="E281" s="18"/>
      <c r="F281" s="17"/>
      <c r="G281" s="134"/>
      <c r="H281" s="135"/>
      <c r="I281" s="141"/>
      <c r="J281" s="25"/>
      <c r="K281" s="145"/>
      <c r="L281" s="28"/>
      <c r="M281" s="394"/>
      <c r="N281" s="158" t="str">
        <f t="shared" si="149"/>
        <v/>
      </c>
      <c r="O281" s="27"/>
      <c r="P281" s="27"/>
      <c r="Q281" s="27"/>
      <c r="R281" s="27"/>
      <c r="S281" s="27"/>
      <c r="T281" s="28"/>
      <c r="U281" s="29"/>
      <c r="V281" s="32"/>
      <c r="W281" s="317"/>
      <c r="X281" s="318"/>
      <c r="Y281" s="160">
        <f t="shared" si="135"/>
        <v>0</v>
      </c>
      <c r="Z281" s="159">
        <f t="shared" si="150"/>
        <v>0</v>
      </c>
      <c r="AA281" s="326"/>
      <c r="AB281" s="399">
        <f t="shared" si="159"/>
        <v>0</v>
      </c>
      <c r="AC281" s="370"/>
      <c r="AD281" s="225" t="str">
        <f t="shared" si="136"/>
        <v/>
      </c>
      <c r="AE281" s="367">
        <f t="shared" si="151"/>
        <v>0</v>
      </c>
      <c r="AF281" s="338"/>
      <c r="AG281" s="337"/>
      <c r="AH281" s="335"/>
      <c r="AI281" s="161">
        <f t="shared" si="152"/>
        <v>0</v>
      </c>
      <c r="AJ281" s="162">
        <f t="shared" si="137"/>
        <v>0</v>
      </c>
      <c r="AK281" s="163">
        <f t="shared" si="153"/>
        <v>0</v>
      </c>
      <c r="AL281" s="164">
        <f t="shared" si="154"/>
        <v>0</v>
      </c>
      <c r="AM281" s="164">
        <f t="shared" si="155"/>
        <v>0</v>
      </c>
      <c r="AN281" s="164">
        <f t="shared" si="156"/>
        <v>0</v>
      </c>
      <c r="AO281" s="164">
        <f t="shared" si="157"/>
        <v>0</v>
      </c>
      <c r="AP281" s="541" t="str">
        <f t="shared" si="160"/>
        <v xml:space="preserve"> </v>
      </c>
      <c r="AQ281" s="544" t="str">
        <f t="shared" si="158"/>
        <v xml:space="preserve"> </v>
      </c>
      <c r="AR281" s="544" t="str">
        <f t="shared" si="161"/>
        <v xml:space="preserve"> </v>
      </c>
      <c r="AS281" s="544" t="str">
        <f t="shared" si="162"/>
        <v xml:space="preserve"> </v>
      </c>
      <c r="AT281" s="544" t="str">
        <f t="shared" si="163"/>
        <v xml:space="preserve"> </v>
      </c>
      <c r="AU281" s="544" t="str">
        <f t="shared" si="164"/>
        <v xml:space="preserve"> </v>
      </c>
      <c r="AV281" s="545" t="str">
        <f t="shared" si="165"/>
        <v xml:space="preserve"> </v>
      </c>
      <c r="AW281" s="195" t="str">
        <f t="shared" si="138"/>
        <v/>
      </c>
      <c r="AX281" s="165" t="str">
        <f t="shared" si="139"/>
        <v/>
      </c>
      <c r="AY281" s="192" t="str">
        <f t="shared" si="140"/>
        <v/>
      </c>
      <c r="AZ281" s="183" t="str">
        <f t="shared" si="141"/>
        <v/>
      </c>
      <c r="BA281" s="173" t="str">
        <f t="shared" si="142"/>
        <v/>
      </c>
      <c r="BB281" s="174" t="str">
        <f t="shared" si="143"/>
        <v/>
      </c>
      <c r="BC281" s="186" t="str">
        <f t="shared" si="166"/>
        <v/>
      </c>
      <c r="BD281" s="174" t="str">
        <f t="shared" si="144"/>
        <v/>
      </c>
      <c r="BE281" s="200" t="str">
        <f t="shared" si="145"/>
        <v/>
      </c>
      <c r="BF281" s="174" t="str">
        <f t="shared" si="146"/>
        <v/>
      </c>
      <c r="BG281" s="186" t="str">
        <f t="shared" si="147"/>
        <v/>
      </c>
      <c r="BH281" s="175" t="str">
        <f t="shared" si="148"/>
        <v/>
      </c>
      <c r="BI281" s="560"/>
      <c r="BQ281" s="57" t="s">
        <v>1483</v>
      </c>
      <c r="BV281" s="57" t="s">
        <v>2040</v>
      </c>
      <c r="BW281" s="57"/>
      <c r="CC281" s="57" t="s">
        <v>2041</v>
      </c>
    </row>
    <row r="282" spans="1:81" ht="18.75" x14ac:dyDescent="0.3">
      <c r="A282" s="220"/>
      <c r="B282" s="221"/>
      <c r="C282" s="213">
        <v>275</v>
      </c>
      <c r="D282" s="204"/>
      <c r="E282" s="16"/>
      <c r="F282" s="17"/>
      <c r="G282" s="134"/>
      <c r="H282" s="135"/>
      <c r="I282" s="141"/>
      <c r="J282" s="25"/>
      <c r="K282" s="145"/>
      <c r="L282" s="28"/>
      <c r="M282" s="394"/>
      <c r="N282" s="158" t="str">
        <f t="shared" si="149"/>
        <v/>
      </c>
      <c r="O282" s="27"/>
      <c r="P282" s="27"/>
      <c r="Q282" s="27"/>
      <c r="R282" s="27"/>
      <c r="S282" s="27"/>
      <c r="T282" s="28"/>
      <c r="U282" s="29"/>
      <c r="V282" s="32"/>
      <c r="W282" s="317"/>
      <c r="X282" s="318"/>
      <c r="Y282" s="160">
        <f t="shared" si="135"/>
        <v>0</v>
      </c>
      <c r="Z282" s="159">
        <f t="shared" si="150"/>
        <v>0</v>
      </c>
      <c r="AA282" s="326"/>
      <c r="AB282" s="399">
        <f t="shared" si="159"/>
        <v>0</v>
      </c>
      <c r="AC282" s="370"/>
      <c r="AD282" s="225" t="str">
        <f t="shared" si="136"/>
        <v/>
      </c>
      <c r="AE282" s="367">
        <f t="shared" si="151"/>
        <v>0</v>
      </c>
      <c r="AF282" s="338"/>
      <c r="AG282" s="337"/>
      <c r="AH282" s="335"/>
      <c r="AI282" s="161">
        <f t="shared" si="152"/>
        <v>0</v>
      </c>
      <c r="AJ282" s="162">
        <f t="shared" si="137"/>
        <v>0</v>
      </c>
      <c r="AK282" s="163">
        <f t="shared" si="153"/>
        <v>0</v>
      </c>
      <c r="AL282" s="164">
        <f t="shared" si="154"/>
        <v>0</v>
      </c>
      <c r="AM282" s="164">
        <f t="shared" si="155"/>
        <v>0</v>
      </c>
      <c r="AN282" s="164">
        <f t="shared" si="156"/>
        <v>0</v>
      </c>
      <c r="AO282" s="164">
        <f t="shared" si="157"/>
        <v>0</v>
      </c>
      <c r="AP282" s="541" t="str">
        <f t="shared" si="160"/>
        <v xml:space="preserve"> </v>
      </c>
      <c r="AQ282" s="544" t="str">
        <f t="shared" si="158"/>
        <v xml:space="preserve"> </v>
      </c>
      <c r="AR282" s="544" t="str">
        <f t="shared" si="161"/>
        <v xml:space="preserve"> </v>
      </c>
      <c r="AS282" s="544" t="str">
        <f t="shared" si="162"/>
        <v xml:space="preserve"> </v>
      </c>
      <c r="AT282" s="544" t="str">
        <f t="shared" si="163"/>
        <v xml:space="preserve"> </v>
      </c>
      <c r="AU282" s="544" t="str">
        <f t="shared" si="164"/>
        <v xml:space="preserve"> </v>
      </c>
      <c r="AV282" s="545" t="str">
        <f t="shared" si="165"/>
        <v xml:space="preserve"> </v>
      </c>
      <c r="AW282" s="195" t="str">
        <f t="shared" si="138"/>
        <v/>
      </c>
      <c r="AX282" s="165" t="str">
        <f t="shared" si="139"/>
        <v/>
      </c>
      <c r="AY282" s="192" t="str">
        <f t="shared" si="140"/>
        <v/>
      </c>
      <c r="AZ282" s="183" t="str">
        <f t="shared" si="141"/>
        <v/>
      </c>
      <c r="BA282" s="173" t="str">
        <f t="shared" si="142"/>
        <v/>
      </c>
      <c r="BB282" s="174" t="str">
        <f t="shared" si="143"/>
        <v/>
      </c>
      <c r="BC282" s="186" t="str">
        <f t="shared" si="166"/>
        <v/>
      </c>
      <c r="BD282" s="174" t="str">
        <f t="shared" si="144"/>
        <v/>
      </c>
      <c r="BE282" s="200" t="str">
        <f t="shared" si="145"/>
        <v/>
      </c>
      <c r="BF282" s="174" t="str">
        <f t="shared" si="146"/>
        <v/>
      </c>
      <c r="BG282" s="186" t="str">
        <f t="shared" si="147"/>
        <v/>
      </c>
      <c r="BH282" s="175" t="str">
        <f t="shared" si="148"/>
        <v/>
      </c>
      <c r="BI282" s="560"/>
      <c r="BQ282" s="57" t="s">
        <v>2042</v>
      </c>
      <c r="BV282" s="57" t="s">
        <v>2043</v>
      </c>
      <c r="BW282" s="57"/>
      <c r="CC282" s="57" t="s">
        <v>2044</v>
      </c>
    </row>
    <row r="283" spans="1:81" ht="18.75" x14ac:dyDescent="0.3">
      <c r="A283" s="220"/>
      <c r="B283" s="221"/>
      <c r="C283" s="212">
        <v>276</v>
      </c>
      <c r="D283" s="204"/>
      <c r="E283" s="16"/>
      <c r="F283" s="17"/>
      <c r="G283" s="134"/>
      <c r="H283" s="135"/>
      <c r="I283" s="141"/>
      <c r="J283" s="25"/>
      <c r="K283" s="145"/>
      <c r="L283" s="28"/>
      <c r="M283" s="394"/>
      <c r="N283" s="158" t="str">
        <f t="shared" si="149"/>
        <v/>
      </c>
      <c r="O283" s="27"/>
      <c r="P283" s="27"/>
      <c r="Q283" s="27"/>
      <c r="R283" s="27"/>
      <c r="S283" s="27"/>
      <c r="T283" s="28"/>
      <c r="U283" s="29"/>
      <c r="V283" s="32"/>
      <c r="W283" s="317"/>
      <c r="X283" s="318"/>
      <c r="Y283" s="160">
        <f t="shared" si="135"/>
        <v>0</v>
      </c>
      <c r="Z283" s="159">
        <f t="shared" si="150"/>
        <v>0</v>
      </c>
      <c r="AA283" s="326"/>
      <c r="AB283" s="399">
        <f t="shared" si="159"/>
        <v>0</v>
      </c>
      <c r="AC283" s="370"/>
      <c r="AD283" s="225" t="str">
        <f t="shared" si="136"/>
        <v/>
      </c>
      <c r="AE283" s="367">
        <f t="shared" si="151"/>
        <v>0</v>
      </c>
      <c r="AF283" s="338"/>
      <c r="AG283" s="337"/>
      <c r="AH283" s="335"/>
      <c r="AI283" s="161">
        <f t="shared" si="152"/>
        <v>0</v>
      </c>
      <c r="AJ283" s="162">
        <f t="shared" si="137"/>
        <v>0</v>
      </c>
      <c r="AK283" s="163">
        <f t="shared" si="153"/>
        <v>0</v>
      </c>
      <c r="AL283" s="164">
        <f t="shared" si="154"/>
        <v>0</v>
      </c>
      <c r="AM283" s="164">
        <f t="shared" si="155"/>
        <v>0</v>
      </c>
      <c r="AN283" s="164">
        <f t="shared" si="156"/>
        <v>0</v>
      </c>
      <c r="AO283" s="164">
        <f t="shared" si="157"/>
        <v>0</v>
      </c>
      <c r="AP283" s="541" t="str">
        <f t="shared" si="160"/>
        <v xml:space="preserve"> </v>
      </c>
      <c r="AQ283" s="544" t="str">
        <f t="shared" si="158"/>
        <v xml:space="preserve"> </v>
      </c>
      <c r="AR283" s="544" t="str">
        <f t="shared" si="161"/>
        <v xml:space="preserve"> </v>
      </c>
      <c r="AS283" s="544" t="str">
        <f t="shared" si="162"/>
        <v xml:space="preserve"> </v>
      </c>
      <c r="AT283" s="544" t="str">
        <f t="shared" si="163"/>
        <v xml:space="preserve"> </v>
      </c>
      <c r="AU283" s="544" t="str">
        <f t="shared" si="164"/>
        <v xml:space="preserve"> </v>
      </c>
      <c r="AV283" s="545" t="str">
        <f t="shared" si="165"/>
        <v xml:space="preserve"> </v>
      </c>
      <c r="AW283" s="195" t="str">
        <f t="shared" si="138"/>
        <v/>
      </c>
      <c r="AX283" s="165" t="str">
        <f t="shared" si="139"/>
        <v/>
      </c>
      <c r="AY283" s="192" t="str">
        <f t="shared" si="140"/>
        <v/>
      </c>
      <c r="AZ283" s="183" t="str">
        <f t="shared" si="141"/>
        <v/>
      </c>
      <c r="BA283" s="173" t="str">
        <f t="shared" si="142"/>
        <v/>
      </c>
      <c r="BB283" s="174" t="str">
        <f t="shared" si="143"/>
        <v/>
      </c>
      <c r="BC283" s="186" t="str">
        <f t="shared" si="166"/>
        <v/>
      </c>
      <c r="BD283" s="174" t="str">
        <f t="shared" si="144"/>
        <v/>
      </c>
      <c r="BE283" s="200" t="str">
        <f t="shared" si="145"/>
        <v/>
      </c>
      <c r="BF283" s="174" t="str">
        <f t="shared" si="146"/>
        <v/>
      </c>
      <c r="BG283" s="186" t="str">
        <f t="shared" si="147"/>
        <v/>
      </c>
      <c r="BH283" s="175" t="str">
        <f t="shared" si="148"/>
        <v/>
      </c>
      <c r="BI283" s="560"/>
      <c r="BQ283" s="57" t="s">
        <v>2045</v>
      </c>
      <c r="BV283" s="57" t="s">
        <v>2046</v>
      </c>
      <c r="BW283" s="57"/>
      <c r="CC283" s="57" t="s">
        <v>2047</v>
      </c>
    </row>
    <row r="284" spans="1:81" ht="18.75" x14ac:dyDescent="0.3">
      <c r="A284" s="220"/>
      <c r="B284" s="221"/>
      <c r="C284" s="213">
        <v>277</v>
      </c>
      <c r="D284" s="204"/>
      <c r="E284" s="16"/>
      <c r="F284" s="17"/>
      <c r="G284" s="134"/>
      <c r="H284" s="135"/>
      <c r="I284" s="141"/>
      <c r="J284" s="25"/>
      <c r="K284" s="145"/>
      <c r="L284" s="28"/>
      <c r="M284" s="394"/>
      <c r="N284" s="158" t="str">
        <f t="shared" si="149"/>
        <v/>
      </c>
      <c r="O284" s="27"/>
      <c r="P284" s="27"/>
      <c r="Q284" s="27"/>
      <c r="R284" s="27"/>
      <c r="S284" s="27"/>
      <c r="T284" s="28"/>
      <c r="U284" s="29"/>
      <c r="V284" s="32"/>
      <c r="W284" s="317"/>
      <c r="X284" s="318"/>
      <c r="Y284" s="160">
        <f t="shared" si="135"/>
        <v>0</v>
      </c>
      <c r="Z284" s="159">
        <f t="shared" si="150"/>
        <v>0</v>
      </c>
      <c r="AA284" s="326"/>
      <c r="AB284" s="399">
        <f t="shared" si="159"/>
        <v>0</v>
      </c>
      <c r="AC284" s="370"/>
      <c r="AD284" s="225" t="str">
        <f t="shared" si="136"/>
        <v/>
      </c>
      <c r="AE284" s="367">
        <f t="shared" si="151"/>
        <v>0</v>
      </c>
      <c r="AF284" s="338"/>
      <c r="AG284" s="337"/>
      <c r="AH284" s="335"/>
      <c r="AI284" s="161">
        <f t="shared" si="152"/>
        <v>0</v>
      </c>
      <c r="AJ284" s="162">
        <f t="shared" si="137"/>
        <v>0</v>
      </c>
      <c r="AK284" s="163">
        <f t="shared" si="153"/>
        <v>0</v>
      </c>
      <c r="AL284" s="164">
        <f t="shared" si="154"/>
        <v>0</v>
      </c>
      <c r="AM284" s="164">
        <f t="shared" si="155"/>
        <v>0</v>
      </c>
      <c r="AN284" s="164">
        <f t="shared" si="156"/>
        <v>0</v>
      </c>
      <c r="AO284" s="164">
        <f t="shared" si="157"/>
        <v>0</v>
      </c>
      <c r="AP284" s="541" t="str">
        <f t="shared" si="160"/>
        <v xml:space="preserve"> </v>
      </c>
      <c r="AQ284" s="544" t="str">
        <f t="shared" si="158"/>
        <v xml:space="preserve"> </v>
      </c>
      <c r="AR284" s="544" t="str">
        <f t="shared" si="161"/>
        <v xml:space="preserve"> </v>
      </c>
      <c r="AS284" s="544" t="str">
        <f t="shared" si="162"/>
        <v xml:space="preserve"> </v>
      </c>
      <c r="AT284" s="544" t="str">
        <f t="shared" si="163"/>
        <v xml:space="preserve"> </v>
      </c>
      <c r="AU284" s="544" t="str">
        <f t="shared" si="164"/>
        <v xml:space="preserve"> </v>
      </c>
      <c r="AV284" s="545" t="str">
        <f t="shared" si="165"/>
        <v xml:space="preserve"> </v>
      </c>
      <c r="AW284" s="195" t="str">
        <f t="shared" si="138"/>
        <v/>
      </c>
      <c r="AX284" s="165" t="str">
        <f t="shared" si="139"/>
        <v/>
      </c>
      <c r="AY284" s="192" t="str">
        <f t="shared" si="140"/>
        <v/>
      </c>
      <c r="AZ284" s="183" t="str">
        <f t="shared" si="141"/>
        <v/>
      </c>
      <c r="BA284" s="173" t="str">
        <f t="shared" si="142"/>
        <v/>
      </c>
      <c r="BB284" s="174" t="str">
        <f t="shared" si="143"/>
        <v/>
      </c>
      <c r="BC284" s="186" t="str">
        <f t="shared" si="166"/>
        <v/>
      </c>
      <c r="BD284" s="174" t="str">
        <f t="shared" si="144"/>
        <v/>
      </c>
      <c r="BE284" s="200" t="str">
        <f t="shared" si="145"/>
        <v/>
      </c>
      <c r="BF284" s="174" t="str">
        <f t="shared" si="146"/>
        <v/>
      </c>
      <c r="BG284" s="186" t="str">
        <f t="shared" si="147"/>
        <v/>
      </c>
      <c r="BH284" s="175" t="str">
        <f t="shared" si="148"/>
        <v/>
      </c>
      <c r="BI284" s="560"/>
      <c r="BQ284" s="57" t="s">
        <v>2048</v>
      </c>
      <c r="BV284" s="57" t="s">
        <v>2049</v>
      </c>
      <c r="BW284" s="57"/>
      <c r="CC284" s="57" t="s">
        <v>2050</v>
      </c>
    </row>
    <row r="285" spans="1:81" ht="18.75" x14ac:dyDescent="0.3">
      <c r="A285" s="220"/>
      <c r="B285" s="221"/>
      <c r="C285" s="213">
        <v>278</v>
      </c>
      <c r="D285" s="206"/>
      <c r="E285" s="18"/>
      <c r="F285" s="17"/>
      <c r="G285" s="134"/>
      <c r="H285" s="135"/>
      <c r="I285" s="141"/>
      <c r="J285" s="25"/>
      <c r="K285" s="145"/>
      <c r="L285" s="28"/>
      <c r="M285" s="394"/>
      <c r="N285" s="158" t="str">
        <f t="shared" si="149"/>
        <v/>
      </c>
      <c r="O285" s="27"/>
      <c r="P285" s="27"/>
      <c r="Q285" s="27"/>
      <c r="R285" s="27"/>
      <c r="S285" s="27"/>
      <c r="T285" s="28"/>
      <c r="U285" s="29"/>
      <c r="V285" s="32"/>
      <c r="W285" s="317"/>
      <c r="X285" s="318"/>
      <c r="Y285" s="160">
        <f t="shared" si="135"/>
        <v>0</v>
      </c>
      <c r="Z285" s="159">
        <f t="shared" si="150"/>
        <v>0</v>
      </c>
      <c r="AA285" s="326"/>
      <c r="AB285" s="399">
        <f t="shared" si="159"/>
        <v>0</v>
      </c>
      <c r="AC285" s="370"/>
      <c r="AD285" s="225" t="str">
        <f t="shared" si="136"/>
        <v/>
      </c>
      <c r="AE285" s="367">
        <f t="shared" si="151"/>
        <v>0</v>
      </c>
      <c r="AF285" s="338"/>
      <c r="AG285" s="337"/>
      <c r="AH285" s="335"/>
      <c r="AI285" s="161">
        <f t="shared" si="152"/>
        <v>0</v>
      </c>
      <c r="AJ285" s="162">
        <f t="shared" si="137"/>
        <v>0</v>
      </c>
      <c r="AK285" s="163">
        <f t="shared" si="153"/>
        <v>0</v>
      </c>
      <c r="AL285" s="164">
        <f t="shared" si="154"/>
        <v>0</v>
      </c>
      <c r="AM285" s="164">
        <f t="shared" si="155"/>
        <v>0</v>
      </c>
      <c r="AN285" s="164">
        <f t="shared" si="156"/>
        <v>0</v>
      </c>
      <c r="AO285" s="164">
        <f t="shared" si="157"/>
        <v>0</v>
      </c>
      <c r="AP285" s="541" t="str">
        <f t="shared" si="160"/>
        <v xml:space="preserve"> </v>
      </c>
      <c r="AQ285" s="544" t="str">
        <f t="shared" si="158"/>
        <v xml:space="preserve"> </v>
      </c>
      <c r="AR285" s="544" t="str">
        <f t="shared" si="161"/>
        <v xml:space="preserve"> </v>
      </c>
      <c r="AS285" s="544" t="str">
        <f t="shared" si="162"/>
        <v xml:space="preserve"> </v>
      </c>
      <c r="AT285" s="544" t="str">
        <f t="shared" si="163"/>
        <v xml:space="preserve"> </v>
      </c>
      <c r="AU285" s="544" t="str">
        <f t="shared" si="164"/>
        <v xml:space="preserve"> </v>
      </c>
      <c r="AV285" s="545" t="str">
        <f t="shared" si="165"/>
        <v xml:space="preserve"> </v>
      </c>
      <c r="AW285" s="195" t="str">
        <f t="shared" si="138"/>
        <v/>
      </c>
      <c r="AX285" s="165" t="str">
        <f t="shared" si="139"/>
        <v/>
      </c>
      <c r="AY285" s="192" t="str">
        <f t="shared" si="140"/>
        <v/>
      </c>
      <c r="AZ285" s="183" t="str">
        <f t="shared" si="141"/>
        <v/>
      </c>
      <c r="BA285" s="173" t="str">
        <f t="shared" si="142"/>
        <v/>
      </c>
      <c r="BB285" s="174" t="str">
        <f t="shared" si="143"/>
        <v/>
      </c>
      <c r="BC285" s="186" t="str">
        <f t="shared" si="166"/>
        <v/>
      </c>
      <c r="BD285" s="174" t="str">
        <f t="shared" si="144"/>
        <v/>
      </c>
      <c r="BE285" s="200" t="str">
        <f t="shared" si="145"/>
        <v/>
      </c>
      <c r="BF285" s="174" t="str">
        <f t="shared" si="146"/>
        <v/>
      </c>
      <c r="BG285" s="186" t="str">
        <f t="shared" si="147"/>
        <v/>
      </c>
      <c r="BH285" s="175" t="str">
        <f t="shared" si="148"/>
        <v/>
      </c>
      <c r="BI285" s="560"/>
      <c r="BQ285" s="57" t="s">
        <v>2051</v>
      </c>
      <c r="BV285" s="57" t="s">
        <v>2052</v>
      </c>
      <c r="BW285" s="57"/>
      <c r="CC285" s="57" t="s">
        <v>2053</v>
      </c>
    </row>
    <row r="286" spans="1:81" ht="18.75" x14ac:dyDescent="0.3">
      <c r="A286" s="220"/>
      <c r="B286" s="221"/>
      <c r="C286" s="212">
        <v>279</v>
      </c>
      <c r="D286" s="204"/>
      <c r="E286" s="16"/>
      <c r="F286" s="17"/>
      <c r="G286" s="134"/>
      <c r="H286" s="135"/>
      <c r="I286" s="141"/>
      <c r="J286" s="25"/>
      <c r="K286" s="145"/>
      <c r="L286" s="28"/>
      <c r="M286" s="394"/>
      <c r="N286" s="158" t="str">
        <f t="shared" si="149"/>
        <v/>
      </c>
      <c r="O286" s="27"/>
      <c r="P286" s="27"/>
      <c r="Q286" s="27"/>
      <c r="R286" s="27"/>
      <c r="S286" s="27"/>
      <c r="T286" s="28"/>
      <c r="U286" s="29"/>
      <c r="V286" s="32"/>
      <c r="W286" s="317"/>
      <c r="X286" s="318"/>
      <c r="Y286" s="160">
        <f t="shared" si="135"/>
        <v>0</v>
      </c>
      <c r="Z286" s="159">
        <f t="shared" si="150"/>
        <v>0</v>
      </c>
      <c r="AA286" s="326"/>
      <c r="AB286" s="399">
        <f t="shared" si="159"/>
        <v>0</v>
      </c>
      <c r="AC286" s="370"/>
      <c r="AD286" s="225" t="str">
        <f t="shared" si="136"/>
        <v/>
      </c>
      <c r="AE286" s="367">
        <f t="shared" si="151"/>
        <v>0</v>
      </c>
      <c r="AF286" s="338"/>
      <c r="AG286" s="337"/>
      <c r="AH286" s="335"/>
      <c r="AI286" s="161">
        <f t="shared" si="152"/>
        <v>0</v>
      </c>
      <c r="AJ286" s="162">
        <f t="shared" si="137"/>
        <v>0</v>
      </c>
      <c r="AK286" s="163">
        <f t="shared" si="153"/>
        <v>0</v>
      </c>
      <c r="AL286" s="164">
        <f t="shared" si="154"/>
        <v>0</v>
      </c>
      <c r="AM286" s="164">
        <f t="shared" si="155"/>
        <v>0</v>
      </c>
      <c r="AN286" s="164">
        <f t="shared" si="156"/>
        <v>0</v>
      </c>
      <c r="AO286" s="164">
        <f t="shared" si="157"/>
        <v>0</v>
      </c>
      <c r="AP286" s="541" t="str">
        <f t="shared" si="160"/>
        <v xml:space="preserve"> </v>
      </c>
      <c r="AQ286" s="544" t="str">
        <f t="shared" si="158"/>
        <v xml:space="preserve"> </v>
      </c>
      <c r="AR286" s="544" t="str">
        <f t="shared" si="161"/>
        <v xml:space="preserve"> </v>
      </c>
      <c r="AS286" s="544" t="str">
        <f t="shared" si="162"/>
        <v xml:space="preserve"> </v>
      </c>
      <c r="AT286" s="544" t="str">
        <f t="shared" si="163"/>
        <v xml:space="preserve"> </v>
      </c>
      <c r="AU286" s="544" t="str">
        <f t="shared" si="164"/>
        <v xml:space="preserve"> </v>
      </c>
      <c r="AV286" s="545" t="str">
        <f t="shared" si="165"/>
        <v xml:space="preserve"> </v>
      </c>
      <c r="AW286" s="195" t="str">
        <f t="shared" si="138"/>
        <v/>
      </c>
      <c r="AX286" s="165" t="str">
        <f t="shared" si="139"/>
        <v/>
      </c>
      <c r="AY286" s="192" t="str">
        <f t="shared" si="140"/>
        <v/>
      </c>
      <c r="AZ286" s="183" t="str">
        <f t="shared" si="141"/>
        <v/>
      </c>
      <c r="BA286" s="173" t="str">
        <f t="shared" si="142"/>
        <v/>
      </c>
      <c r="BB286" s="174" t="str">
        <f t="shared" si="143"/>
        <v/>
      </c>
      <c r="BC286" s="186" t="str">
        <f t="shared" si="166"/>
        <v/>
      </c>
      <c r="BD286" s="174" t="str">
        <f t="shared" si="144"/>
        <v/>
      </c>
      <c r="BE286" s="200" t="str">
        <f t="shared" si="145"/>
        <v/>
      </c>
      <c r="BF286" s="174" t="str">
        <f t="shared" si="146"/>
        <v/>
      </c>
      <c r="BG286" s="186" t="str">
        <f t="shared" si="147"/>
        <v/>
      </c>
      <c r="BH286" s="175" t="str">
        <f t="shared" si="148"/>
        <v/>
      </c>
      <c r="BI286" s="560"/>
      <c r="BQ286" s="57" t="s">
        <v>2054</v>
      </c>
      <c r="BV286" s="57" t="s">
        <v>2055</v>
      </c>
      <c r="BW286" s="57"/>
      <c r="CC286" s="57" t="s">
        <v>2056</v>
      </c>
    </row>
    <row r="287" spans="1:81" ht="18.75" x14ac:dyDescent="0.3">
      <c r="A287" s="220"/>
      <c r="B287" s="221"/>
      <c r="C287" s="213">
        <v>280</v>
      </c>
      <c r="D287" s="204"/>
      <c r="E287" s="16"/>
      <c r="F287" s="17"/>
      <c r="G287" s="134"/>
      <c r="H287" s="135"/>
      <c r="I287" s="141"/>
      <c r="J287" s="25"/>
      <c r="K287" s="145"/>
      <c r="L287" s="28"/>
      <c r="M287" s="394"/>
      <c r="N287" s="158" t="str">
        <f t="shared" si="149"/>
        <v/>
      </c>
      <c r="O287" s="27"/>
      <c r="P287" s="27"/>
      <c r="Q287" s="27"/>
      <c r="R287" s="27"/>
      <c r="S287" s="27"/>
      <c r="T287" s="28"/>
      <c r="U287" s="29"/>
      <c r="V287" s="32"/>
      <c r="W287" s="317"/>
      <c r="X287" s="318"/>
      <c r="Y287" s="160">
        <f t="shared" si="135"/>
        <v>0</v>
      </c>
      <c r="Z287" s="159">
        <f t="shared" si="150"/>
        <v>0</v>
      </c>
      <c r="AA287" s="326"/>
      <c r="AB287" s="399">
        <f t="shared" si="159"/>
        <v>0</v>
      </c>
      <c r="AC287" s="370"/>
      <c r="AD287" s="225" t="str">
        <f t="shared" si="136"/>
        <v/>
      </c>
      <c r="AE287" s="367">
        <f t="shared" si="151"/>
        <v>0</v>
      </c>
      <c r="AF287" s="338"/>
      <c r="AG287" s="337"/>
      <c r="AH287" s="335"/>
      <c r="AI287" s="161">
        <f t="shared" si="152"/>
        <v>0</v>
      </c>
      <c r="AJ287" s="162">
        <f t="shared" si="137"/>
        <v>0</v>
      </c>
      <c r="AK287" s="163">
        <f t="shared" si="153"/>
        <v>0</v>
      </c>
      <c r="AL287" s="164">
        <f t="shared" si="154"/>
        <v>0</v>
      </c>
      <c r="AM287" s="164">
        <f t="shared" si="155"/>
        <v>0</v>
      </c>
      <c r="AN287" s="164">
        <f t="shared" si="156"/>
        <v>0</v>
      </c>
      <c r="AO287" s="164">
        <f t="shared" si="157"/>
        <v>0</v>
      </c>
      <c r="AP287" s="541" t="str">
        <f t="shared" si="160"/>
        <v xml:space="preserve"> </v>
      </c>
      <c r="AQ287" s="544" t="str">
        <f t="shared" si="158"/>
        <v xml:space="preserve"> </v>
      </c>
      <c r="AR287" s="544" t="str">
        <f t="shared" si="161"/>
        <v xml:space="preserve"> </v>
      </c>
      <c r="AS287" s="544" t="str">
        <f t="shared" si="162"/>
        <v xml:space="preserve"> </v>
      </c>
      <c r="AT287" s="544" t="str">
        <f t="shared" si="163"/>
        <v xml:space="preserve"> </v>
      </c>
      <c r="AU287" s="544" t="str">
        <f t="shared" si="164"/>
        <v xml:space="preserve"> </v>
      </c>
      <c r="AV287" s="545" t="str">
        <f t="shared" si="165"/>
        <v xml:space="preserve"> </v>
      </c>
      <c r="AW287" s="195" t="str">
        <f t="shared" si="138"/>
        <v/>
      </c>
      <c r="AX287" s="165" t="str">
        <f t="shared" si="139"/>
        <v/>
      </c>
      <c r="AY287" s="192" t="str">
        <f t="shared" si="140"/>
        <v/>
      </c>
      <c r="AZ287" s="183" t="str">
        <f t="shared" si="141"/>
        <v/>
      </c>
      <c r="BA287" s="173" t="str">
        <f t="shared" si="142"/>
        <v/>
      </c>
      <c r="BB287" s="174" t="str">
        <f t="shared" si="143"/>
        <v/>
      </c>
      <c r="BC287" s="186" t="str">
        <f t="shared" si="166"/>
        <v/>
      </c>
      <c r="BD287" s="174" t="str">
        <f t="shared" si="144"/>
        <v/>
      </c>
      <c r="BE287" s="200" t="str">
        <f t="shared" si="145"/>
        <v/>
      </c>
      <c r="BF287" s="174" t="str">
        <f t="shared" si="146"/>
        <v/>
      </c>
      <c r="BG287" s="186" t="str">
        <f t="shared" si="147"/>
        <v/>
      </c>
      <c r="BH287" s="175" t="str">
        <f t="shared" si="148"/>
        <v/>
      </c>
      <c r="BI287" s="560"/>
      <c r="BQ287" s="57" t="s">
        <v>2057</v>
      </c>
      <c r="BV287" s="57" t="s">
        <v>2058</v>
      </c>
      <c r="BW287" s="57"/>
      <c r="CC287" s="57" t="s">
        <v>2059</v>
      </c>
    </row>
    <row r="288" spans="1:81" ht="18.75" x14ac:dyDescent="0.3">
      <c r="A288" s="220"/>
      <c r="B288" s="221"/>
      <c r="C288" s="212">
        <v>281</v>
      </c>
      <c r="D288" s="204"/>
      <c r="E288" s="16"/>
      <c r="F288" s="17"/>
      <c r="G288" s="134"/>
      <c r="H288" s="135"/>
      <c r="I288" s="141"/>
      <c r="J288" s="25"/>
      <c r="K288" s="145"/>
      <c r="L288" s="28"/>
      <c r="M288" s="394"/>
      <c r="N288" s="158" t="str">
        <f t="shared" si="149"/>
        <v/>
      </c>
      <c r="O288" s="27"/>
      <c r="P288" s="27"/>
      <c r="Q288" s="27"/>
      <c r="R288" s="27"/>
      <c r="S288" s="27"/>
      <c r="T288" s="28"/>
      <c r="U288" s="29"/>
      <c r="V288" s="32"/>
      <c r="W288" s="317"/>
      <c r="X288" s="318"/>
      <c r="Y288" s="160">
        <f t="shared" si="135"/>
        <v>0</v>
      </c>
      <c r="Z288" s="159">
        <f t="shared" si="150"/>
        <v>0</v>
      </c>
      <c r="AA288" s="326"/>
      <c r="AB288" s="399">
        <f t="shared" si="159"/>
        <v>0</v>
      </c>
      <c r="AC288" s="370"/>
      <c r="AD288" s="225" t="str">
        <f t="shared" si="136"/>
        <v/>
      </c>
      <c r="AE288" s="367">
        <f t="shared" si="151"/>
        <v>0</v>
      </c>
      <c r="AF288" s="338"/>
      <c r="AG288" s="337"/>
      <c r="AH288" s="335"/>
      <c r="AI288" s="161">
        <f t="shared" si="152"/>
        <v>0</v>
      </c>
      <c r="AJ288" s="162">
        <f t="shared" si="137"/>
        <v>0</v>
      </c>
      <c r="AK288" s="163">
        <f t="shared" si="153"/>
        <v>0</v>
      </c>
      <c r="AL288" s="164">
        <f t="shared" si="154"/>
        <v>0</v>
      </c>
      <c r="AM288" s="164">
        <f t="shared" si="155"/>
        <v>0</v>
      </c>
      <c r="AN288" s="164">
        <f t="shared" si="156"/>
        <v>0</v>
      </c>
      <c r="AO288" s="164">
        <f t="shared" si="157"/>
        <v>0</v>
      </c>
      <c r="AP288" s="541" t="str">
        <f t="shared" si="160"/>
        <v xml:space="preserve"> </v>
      </c>
      <c r="AQ288" s="544" t="str">
        <f t="shared" si="158"/>
        <v xml:space="preserve"> </v>
      </c>
      <c r="AR288" s="544" t="str">
        <f t="shared" si="161"/>
        <v xml:space="preserve"> </v>
      </c>
      <c r="AS288" s="544" t="str">
        <f t="shared" si="162"/>
        <v xml:space="preserve"> </v>
      </c>
      <c r="AT288" s="544" t="str">
        <f t="shared" si="163"/>
        <v xml:space="preserve"> </v>
      </c>
      <c r="AU288" s="544" t="str">
        <f t="shared" si="164"/>
        <v xml:space="preserve"> </v>
      </c>
      <c r="AV288" s="545" t="str">
        <f t="shared" si="165"/>
        <v xml:space="preserve"> </v>
      </c>
      <c r="AW288" s="195" t="str">
        <f t="shared" si="138"/>
        <v/>
      </c>
      <c r="AX288" s="165" t="str">
        <f t="shared" si="139"/>
        <v/>
      </c>
      <c r="AY288" s="192" t="str">
        <f t="shared" si="140"/>
        <v/>
      </c>
      <c r="AZ288" s="183" t="str">
        <f t="shared" si="141"/>
        <v/>
      </c>
      <c r="BA288" s="173" t="str">
        <f t="shared" si="142"/>
        <v/>
      </c>
      <c r="BB288" s="174" t="str">
        <f t="shared" si="143"/>
        <v/>
      </c>
      <c r="BC288" s="186" t="str">
        <f t="shared" si="166"/>
        <v/>
      </c>
      <c r="BD288" s="174" t="str">
        <f t="shared" si="144"/>
        <v/>
      </c>
      <c r="BE288" s="200" t="str">
        <f t="shared" si="145"/>
        <v/>
      </c>
      <c r="BF288" s="174" t="str">
        <f t="shared" si="146"/>
        <v/>
      </c>
      <c r="BG288" s="186" t="str">
        <f t="shared" si="147"/>
        <v/>
      </c>
      <c r="BH288" s="175" t="str">
        <f t="shared" si="148"/>
        <v/>
      </c>
      <c r="BI288" s="560"/>
      <c r="BQ288" s="57" t="s">
        <v>2060</v>
      </c>
      <c r="BV288" s="57" t="s">
        <v>2061</v>
      </c>
      <c r="BW288" s="57"/>
      <c r="CC288" s="57" t="s">
        <v>2062</v>
      </c>
    </row>
    <row r="289" spans="1:81" ht="18.75" x14ac:dyDescent="0.3">
      <c r="A289" s="220"/>
      <c r="B289" s="221"/>
      <c r="C289" s="213">
        <v>282</v>
      </c>
      <c r="D289" s="206"/>
      <c r="E289" s="18"/>
      <c r="F289" s="17"/>
      <c r="G289" s="134"/>
      <c r="H289" s="135"/>
      <c r="I289" s="141"/>
      <c r="J289" s="25"/>
      <c r="K289" s="145"/>
      <c r="L289" s="28"/>
      <c r="M289" s="394"/>
      <c r="N289" s="158" t="str">
        <f t="shared" si="149"/>
        <v/>
      </c>
      <c r="O289" s="27"/>
      <c r="P289" s="27"/>
      <c r="Q289" s="27"/>
      <c r="R289" s="27"/>
      <c r="S289" s="27"/>
      <c r="T289" s="28"/>
      <c r="U289" s="29"/>
      <c r="V289" s="32"/>
      <c r="W289" s="317"/>
      <c r="X289" s="318"/>
      <c r="Y289" s="160">
        <f t="shared" si="135"/>
        <v>0</v>
      </c>
      <c r="Z289" s="159">
        <f t="shared" si="150"/>
        <v>0</v>
      </c>
      <c r="AA289" s="326"/>
      <c r="AB289" s="399">
        <f t="shared" si="159"/>
        <v>0</v>
      </c>
      <c r="AC289" s="370"/>
      <c r="AD289" s="225" t="str">
        <f t="shared" si="136"/>
        <v/>
      </c>
      <c r="AE289" s="367">
        <f t="shared" si="151"/>
        <v>0</v>
      </c>
      <c r="AF289" s="338"/>
      <c r="AG289" s="337"/>
      <c r="AH289" s="335"/>
      <c r="AI289" s="161">
        <f t="shared" si="152"/>
        <v>0</v>
      </c>
      <c r="AJ289" s="162">
        <f t="shared" si="137"/>
        <v>0</v>
      </c>
      <c r="AK289" s="163">
        <f t="shared" si="153"/>
        <v>0</v>
      </c>
      <c r="AL289" s="164">
        <f t="shared" si="154"/>
        <v>0</v>
      </c>
      <c r="AM289" s="164">
        <f t="shared" si="155"/>
        <v>0</v>
      </c>
      <c r="AN289" s="164">
        <f t="shared" si="156"/>
        <v>0</v>
      </c>
      <c r="AO289" s="164">
        <f t="shared" si="157"/>
        <v>0</v>
      </c>
      <c r="AP289" s="541" t="str">
        <f t="shared" si="160"/>
        <v xml:space="preserve"> </v>
      </c>
      <c r="AQ289" s="544" t="str">
        <f t="shared" si="158"/>
        <v xml:space="preserve"> </v>
      </c>
      <c r="AR289" s="544" t="str">
        <f t="shared" si="161"/>
        <v xml:space="preserve"> </v>
      </c>
      <c r="AS289" s="544" t="str">
        <f t="shared" si="162"/>
        <v xml:space="preserve"> </v>
      </c>
      <c r="AT289" s="544" t="str">
        <f t="shared" si="163"/>
        <v xml:space="preserve"> </v>
      </c>
      <c r="AU289" s="544" t="str">
        <f t="shared" si="164"/>
        <v xml:space="preserve"> </v>
      </c>
      <c r="AV289" s="545" t="str">
        <f t="shared" si="165"/>
        <v xml:space="preserve"> </v>
      </c>
      <c r="AW289" s="195" t="str">
        <f t="shared" si="138"/>
        <v/>
      </c>
      <c r="AX289" s="165" t="str">
        <f t="shared" si="139"/>
        <v/>
      </c>
      <c r="AY289" s="192" t="str">
        <f t="shared" si="140"/>
        <v/>
      </c>
      <c r="AZ289" s="183" t="str">
        <f t="shared" si="141"/>
        <v/>
      </c>
      <c r="BA289" s="173" t="str">
        <f t="shared" si="142"/>
        <v/>
      </c>
      <c r="BB289" s="174" t="str">
        <f t="shared" si="143"/>
        <v/>
      </c>
      <c r="BC289" s="186" t="str">
        <f t="shared" si="166"/>
        <v/>
      </c>
      <c r="BD289" s="174" t="str">
        <f t="shared" si="144"/>
        <v/>
      </c>
      <c r="BE289" s="200" t="str">
        <f t="shared" si="145"/>
        <v/>
      </c>
      <c r="BF289" s="174" t="str">
        <f t="shared" si="146"/>
        <v/>
      </c>
      <c r="BG289" s="186" t="str">
        <f t="shared" si="147"/>
        <v/>
      </c>
      <c r="BH289" s="175" t="str">
        <f t="shared" si="148"/>
        <v/>
      </c>
      <c r="BI289" s="560"/>
      <c r="BQ289" s="57" t="s">
        <v>2063</v>
      </c>
      <c r="BV289" s="57" t="s">
        <v>2064</v>
      </c>
      <c r="BW289" s="57"/>
      <c r="CC289" s="57" t="s">
        <v>2065</v>
      </c>
    </row>
    <row r="290" spans="1:81" ht="18.75" x14ac:dyDescent="0.3">
      <c r="A290" s="220"/>
      <c r="B290" s="221"/>
      <c r="C290" s="213">
        <v>283</v>
      </c>
      <c r="D290" s="204"/>
      <c r="E290" s="16"/>
      <c r="F290" s="17"/>
      <c r="G290" s="134"/>
      <c r="H290" s="135"/>
      <c r="I290" s="141"/>
      <c r="J290" s="25"/>
      <c r="K290" s="145"/>
      <c r="L290" s="28"/>
      <c r="M290" s="394"/>
      <c r="N290" s="158" t="str">
        <f t="shared" si="149"/>
        <v/>
      </c>
      <c r="O290" s="27"/>
      <c r="P290" s="27"/>
      <c r="Q290" s="27"/>
      <c r="R290" s="27"/>
      <c r="S290" s="27"/>
      <c r="T290" s="28"/>
      <c r="U290" s="29"/>
      <c r="V290" s="32"/>
      <c r="W290" s="317"/>
      <c r="X290" s="318"/>
      <c r="Y290" s="160">
        <f t="shared" si="135"/>
        <v>0</v>
      </c>
      <c r="Z290" s="159">
        <f t="shared" si="150"/>
        <v>0</v>
      </c>
      <c r="AA290" s="326"/>
      <c r="AB290" s="399">
        <f t="shared" si="159"/>
        <v>0</v>
      </c>
      <c r="AC290" s="370"/>
      <c r="AD290" s="225" t="str">
        <f t="shared" si="136"/>
        <v/>
      </c>
      <c r="AE290" s="367">
        <f t="shared" si="151"/>
        <v>0</v>
      </c>
      <c r="AF290" s="338"/>
      <c r="AG290" s="337"/>
      <c r="AH290" s="335"/>
      <c r="AI290" s="161">
        <f t="shared" si="152"/>
        <v>0</v>
      </c>
      <c r="AJ290" s="162">
        <f t="shared" si="137"/>
        <v>0</v>
      </c>
      <c r="AK290" s="163">
        <f t="shared" si="153"/>
        <v>0</v>
      </c>
      <c r="AL290" s="164">
        <f t="shared" si="154"/>
        <v>0</v>
      </c>
      <c r="AM290" s="164">
        <f t="shared" si="155"/>
        <v>0</v>
      </c>
      <c r="AN290" s="164">
        <f t="shared" si="156"/>
        <v>0</v>
      </c>
      <c r="AO290" s="164">
        <f t="shared" si="157"/>
        <v>0</v>
      </c>
      <c r="AP290" s="541" t="str">
        <f t="shared" si="160"/>
        <v xml:space="preserve"> </v>
      </c>
      <c r="AQ290" s="544" t="str">
        <f t="shared" si="158"/>
        <v xml:space="preserve"> </v>
      </c>
      <c r="AR290" s="544" t="str">
        <f t="shared" si="161"/>
        <v xml:space="preserve"> </v>
      </c>
      <c r="AS290" s="544" t="str">
        <f t="shared" si="162"/>
        <v xml:space="preserve"> </v>
      </c>
      <c r="AT290" s="544" t="str">
        <f t="shared" si="163"/>
        <v xml:space="preserve"> </v>
      </c>
      <c r="AU290" s="544" t="str">
        <f t="shared" si="164"/>
        <v xml:space="preserve"> </v>
      </c>
      <c r="AV290" s="545" t="str">
        <f t="shared" si="165"/>
        <v xml:space="preserve"> </v>
      </c>
      <c r="AW290" s="195" t="str">
        <f t="shared" si="138"/>
        <v/>
      </c>
      <c r="AX290" s="165" t="str">
        <f t="shared" si="139"/>
        <v/>
      </c>
      <c r="AY290" s="192" t="str">
        <f t="shared" si="140"/>
        <v/>
      </c>
      <c r="AZ290" s="183" t="str">
        <f t="shared" si="141"/>
        <v/>
      </c>
      <c r="BA290" s="173" t="str">
        <f t="shared" si="142"/>
        <v/>
      </c>
      <c r="BB290" s="174" t="str">
        <f t="shared" si="143"/>
        <v/>
      </c>
      <c r="BC290" s="186" t="str">
        <f t="shared" si="166"/>
        <v/>
      </c>
      <c r="BD290" s="174" t="str">
        <f t="shared" si="144"/>
        <v/>
      </c>
      <c r="BE290" s="200" t="str">
        <f t="shared" si="145"/>
        <v/>
      </c>
      <c r="BF290" s="174" t="str">
        <f t="shared" si="146"/>
        <v/>
      </c>
      <c r="BG290" s="186" t="str">
        <f t="shared" si="147"/>
        <v/>
      </c>
      <c r="BH290" s="175" t="str">
        <f t="shared" si="148"/>
        <v/>
      </c>
      <c r="BI290" s="560"/>
      <c r="BQ290" s="57" t="s">
        <v>2066</v>
      </c>
      <c r="BV290" s="57" t="s">
        <v>2067</v>
      </c>
      <c r="BW290" s="57"/>
      <c r="CC290" s="57" t="s">
        <v>2068</v>
      </c>
    </row>
    <row r="291" spans="1:81" ht="18.75" x14ac:dyDescent="0.3">
      <c r="A291" s="220"/>
      <c r="B291" s="221"/>
      <c r="C291" s="212">
        <v>284</v>
      </c>
      <c r="D291" s="204"/>
      <c r="E291" s="16"/>
      <c r="F291" s="17"/>
      <c r="G291" s="134"/>
      <c r="H291" s="135"/>
      <c r="I291" s="141"/>
      <c r="J291" s="25"/>
      <c r="K291" s="145"/>
      <c r="L291" s="28"/>
      <c r="M291" s="394"/>
      <c r="N291" s="158" t="str">
        <f t="shared" si="149"/>
        <v/>
      </c>
      <c r="O291" s="27"/>
      <c r="P291" s="27"/>
      <c r="Q291" s="27"/>
      <c r="R291" s="27"/>
      <c r="S291" s="27"/>
      <c r="T291" s="28"/>
      <c r="U291" s="29"/>
      <c r="V291" s="32"/>
      <c r="W291" s="317"/>
      <c r="X291" s="318"/>
      <c r="Y291" s="160">
        <f t="shared" si="135"/>
        <v>0</v>
      </c>
      <c r="Z291" s="159">
        <f t="shared" si="150"/>
        <v>0</v>
      </c>
      <c r="AA291" s="326"/>
      <c r="AB291" s="399">
        <f t="shared" si="159"/>
        <v>0</v>
      </c>
      <c r="AC291" s="370"/>
      <c r="AD291" s="225" t="str">
        <f t="shared" si="136"/>
        <v/>
      </c>
      <c r="AE291" s="367">
        <f t="shared" si="151"/>
        <v>0</v>
      </c>
      <c r="AF291" s="338"/>
      <c r="AG291" s="337"/>
      <c r="AH291" s="335"/>
      <c r="AI291" s="161">
        <f t="shared" si="152"/>
        <v>0</v>
      </c>
      <c r="AJ291" s="162">
        <f t="shared" si="137"/>
        <v>0</v>
      </c>
      <c r="AK291" s="163">
        <f t="shared" si="153"/>
        <v>0</v>
      </c>
      <c r="AL291" s="164">
        <f t="shared" si="154"/>
        <v>0</v>
      </c>
      <c r="AM291" s="164">
        <f t="shared" si="155"/>
        <v>0</v>
      </c>
      <c r="AN291" s="164">
        <f t="shared" si="156"/>
        <v>0</v>
      </c>
      <c r="AO291" s="164">
        <f t="shared" si="157"/>
        <v>0</v>
      </c>
      <c r="AP291" s="541" t="str">
        <f t="shared" si="160"/>
        <v xml:space="preserve"> </v>
      </c>
      <c r="AQ291" s="544" t="str">
        <f t="shared" si="158"/>
        <v xml:space="preserve"> </v>
      </c>
      <c r="AR291" s="544" t="str">
        <f t="shared" si="161"/>
        <v xml:space="preserve"> </v>
      </c>
      <c r="AS291" s="544" t="str">
        <f t="shared" si="162"/>
        <v xml:space="preserve"> </v>
      </c>
      <c r="AT291" s="544" t="str">
        <f t="shared" si="163"/>
        <v xml:space="preserve"> </v>
      </c>
      <c r="AU291" s="544" t="str">
        <f t="shared" si="164"/>
        <v xml:space="preserve"> </v>
      </c>
      <c r="AV291" s="545" t="str">
        <f t="shared" si="165"/>
        <v xml:space="preserve"> </v>
      </c>
      <c r="AW291" s="195" t="str">
        <f t="shared" si="138"/>
        <v/>
      </c>
      <c r="AX291" s="165" t="str">
        <f t="shared" si="139"/>
        <v/>
      </c>
      <c r="AY291" s="192" t="str">
        <f t="shared" si="140"/>
        <v/>
      </c>
      <c r="AZ291" s="183" t="str">
        <f t="shared" si="141"/>
        <v/>
      </c>
      <c r="BA291" s="173" t="str">
        <f t="shared" si="142"/>
        <v/>
      </c>
      <c r="BB291" s="174" t="str">
        <f t="shared" si="143"/>
        <v/>
      </c>
      <c r="BC291" s="186" t="str">
        <f t="shared" si="166"/>
        <v/>
      </c>
      <c r="BD291" s="174" t="str">
        <f t="shared" si="144"/>
        <v/>
      </c>
      <c r="BE291" s="200" t="str">
        <f t="shared" si="145"/>
        <v/>
      </c>
      <c r="BF291" s="174" t="str">
        <f t="shared" si="146"/>
        <v/>
      </c>
      <c r="BG291" s="186" t="str">
        <f t="shared" si="147"/>
        <v/>
      </c>
      <c r="BH291" s="175" t="str">
        <f t="shared" si="148"/>
        <v/>
      </c>
      <c r="BI291" s="560"/>
      <c r="BQ291" s="57" t="s">
        <v>2069</v>
      </c>
      <c r="BV291" s="57" t="s">
        <v>2070</v>
      </c>
      <c r="BW291" s="57"/>
      <c r="CC291" s="57" t="s">
        <v>2071</v>
      </c>
    </row>
    <row r="292" spans="1:81" ht="18.75" x14ac:dyDescent="0.3">
      <c r="A292" s="220"/>
      <c r="B292" s="221"/>
      <c r="C292" s="213">
        <v>285</v>
      </c>
      <c r="D292" s="204"/>
      <c r="E292" s="16"/>
      <c r="F292" s="17"/>
      <c r="G292" s="134"/>
      <c r="H292" s="135"/>
      <c r="I292" s="141"/>
      <c r="J292" s="25"/>
      <c r="K292" s="145"/>
      <c r="L292" s="28"/>
      <c r="M292" s="394"/>
      <c r="N292" s="158" t="str">
        <f t="shared" si="149"/>
        <v/>
      </c>
      <c r="O292" s="27"/>
      <c r="P292" s="27"/>
      <c r="Q292" s="27"/>
      <c r="R292" s="27"/>
      <c r="S292" s="27"/>
      <c r="T292" s="28"/>
      <c r="U292" s="29"/>
      <c r="V292" s="32"/>
      <c r="W292" s="317"/>
      <c r="X292" s="318"/>
      <c r="Y292" s="160">
        <f t="shared" si="135"/>
        <v>0</v>
      </c>
      <c r="Z292" s="159">
        <f t="shared" si="150"/>
        <v>0</v>
      </c>
      <c r="AA292" s="326"/>
      <c r="AB292" s="399">
        <f t="shared" si="159"/>
        <v>0</v>
      </c>
      <c r="AC292" s="370"/>
      <c r="AD292" s="225" t="str">
        <f t="shared" si="136"/>
        <v/>
      </c>
      <c r="AE292" s="367">
        <f t="shared" si="151"/>
        <v>0</v>
      </c>
      <c r="AF292" s="338"/>
      <c r="AG292" s="337"/>
      <c r="AH292" s="335"/>
      <c r="AI292" s="161">
        <f t="shared" si="152"/>
        <v>0</v>
      </c>
      <c r="AJ292" s="162">
        <f t="shared" si="137"/>
        <v>0</v>
      </c>
      <c r="AK292" s="163">
        <f t="shared" si="153"/>
        <v>0</v>
      </c>
      <c r="AL292" s="164">
        <f t="shared" si="154"/>
        <v>0</v>
      </c>
      <c r="AM292" s="164">
        <f t="shared" si="155"/>
        <v>0</v>
      </c>
      <c r="AN292" s="164">
        <f t="shared" si="156"/>
        <v>0</v>
      </c>
      <c r="AO292" s="164">
        <f t="shared" si="157"/>
        <v>0</v>
      </c>
      <c r="AP292" s="541" t="str">
        <f t="shared" si="160"/>
        <v xml:space="preserve"> </v>
      </c>
      <c r="AQ292" s="544" t="str">
        <f t="shared" si="158"/>
        <v xml:space="preserve"> </v>
      </c>
      <c r="AR292" s="544" t="str">
        <f t="shared" si="161"/>
        <v xml:space="preserve"> </v>
      </c>
      <c r="AS292" s="544" t="str">
        <f t="shared" si="162"/>
        <v xml:space="preserve"> </v>
      </c>
      <c r="AT292" s="544" t="str">
        <f t="shared" si="163"/>
        <v xml:space="preserve"> </v>
      </c>
      <c r="AU292" s="544" t="str">
        <f t="shared" si="164"/>
        <v xml:space="preserve"> </v>
      </c>
      <c r="AV292" s="545" t="str">
        <f t="shared" si="165"/>
        <v xml:space="preserve"> </v>
      </c>
      <c r="AW292" s="195" t="str">
        <f t="shared" si="138"/>
        <v/>
      </c>
      <c r="AX292" s="165" t="str">
        <f t="shared" si="139"/>
        <v/>
      </c>
      <c r="AY292" s="192" t="str">
        <f t="shared" si="140"/>
        <v/>
      </c>
      <c r="AZ292" s="183" t="str">
        <f t="shared" si="141"/>
        <v/>
      </c>
      <c r="BA292" s="173" t="str">
        <f t="shared" si="142"/>
        <v/>
      </c>
      <c r="BB292" s="174" t="str">
        <f t="shared" si="143"/>
        <v/>
      </c>
      <c r="BC292" s="186" t="str">
        <f t="shared" si="166"/>
        <v/>
      </c>
      <c r="BD292" s="174" t="str">
        <f t="shared" si="144"/>
        <v/>
      </c>
      <c r="BE292" s="200" t="str">
        <f t="shared" si="145"/>
        <v/>
      </c>
      <c r="BF292" s="174" t="str">
        <f t="shared" si="146"/>
        <v/>
      </c>
      <c r="BG292" s="186" t="str">
        <f t="shared" si="147"/>
        <v/>
      </c>
      <c r="BH292" s="175" t="str">
        <f t="shared" si="148"/>
        <v/>
      </c>
      <c r="BI292" s="560"/>
      <c r="BQ292" s="57" t="s">
        <v>2072</v>
      </c>
      <c r="BV292" s="57" t="s">
        <v>2073</v>
      </c>
      <c r="BW292" s="57"/>
      <c r="CC292" s="57" t="s">
        <v>2074</v>
      </c>
    </row>
    <row r="293" spans="1:81" ht="18.75" x14ac:dyDescent="0.3">
      <c r="A293" s="220"/>
      <c r="B293" s="221"/>
      <c r="C293" s="212">
        <v>286</v>
      </c>
      <c r="D293" s="206"/>
      <c r="E293" s="18"/>
      <c r="F293" s="17"/>
      <c r="G293" s="134"/>
      <c r="H293" s="135"/>
      <c r="I293" s="141"/>
      <c r="J293" s="25"/>
      <c r="K293" s="145"/>
      <c r="L293" s="28"/>
      <c r="M293" s="394"/>
      <c r="N293" s="158" t="str">
        <f t="shared" si="149"/>
        <v/>
      </c>
      <c r="O293" s="27"/>
      <c r="P293" s="27"/>
      <c r="Q293" s="27"/>
      <c r="R293" s="27"/>
      <c r="S293" s="27"/>
      <c r="T293" s="28"/>
      <c r="U293" s="29"/>
      <c r="V293" s="32"/>
      <c r="W293" s="317"/>
      <c r="X293" s="318"/>
      <c r="Y293" s="160">
        <f t="shared" si="135"/>
        <v>0</v>
      </c>
      <c r="Z293" s="159">
        <f t="shared" si="150"/>
        <v>0</v>
      </c>
      <c r="AA293" s="326"/>
      <c r="AB293" s="399">
        <f t="shared" si="159"/>
        <v>0</v>
      </c>
      <c r="AC293" s="370"/>
      <c r="AD293" s="225" t="str">
        <f t="shared" si="136"/>
        <v/>
      </c>
      <c r="AE293" s="367">
        <f t="shared" si="151"/>
        <v>0</v>
      </c>
      <c r="AF293" s="338"/>
      <c r="AG293" s="337"/>
      <c r="AH293" s="335"/>
      <c r="AI293" s="161">
        <f t="shared" si="152"/>
        <v>0</v>
      </c>
      <c r="AJ293" s="162">
        <f t="shared" si="137"/>
        <v>0</v>
      </c>
      <c r="AK293" s="163">
        <f t="shared" si="153"/>
        <v>0</v>
      </c>
      <c r="AL293" s="164">
        <f t="shared" si="154"/>
        <v>0</v>
      </c>
      <c r="AM293" s="164">
        <f t="shared" si="155"/>
        <v>0</v>
      </c>
      <c r="AN293" s="164">
        <f t="shared" si="156"/>
        <v>0</v>
      </c>
      <c r="AO293" s="164">
        <f t="shared" si="157"/>
        <v>0</v>
      </c>
      <c r="AP293" s="541" t="str">
        <f t="shared" si="160"/>
        <v xml:space="preserve"> </v>
      </c>
      <c r="AQ293" s="544" t="str">
        <f t="shared" si="158"/>
        <v xml:space="preserve"> </v>
      </c>
      <c r="AR293" s="544" t="str">
        <f t="shared" si="161"/>
        <v xml:space="preserve"> </v>
      </c>
      <c r="AS293" s="544" t="str">
        <f t="shared" si="162"/>
        <v xml:space="preserve"> </v>
      </c>
      <c r="AT293" s="544" t="str">
        <f t="shared" si="163"/>
        <v xml:space="preserve"> </v>
      </c>
      <c r="AU293" s="544" t="str">
        <f t="shared" si="164"/>
        <v xml:space="preserve"> </v>
      </c>
      <c r="AV293" s="545" t="str">
        <f t="shared" si="165"/>
        <v xml:space="preserve"> </v>
      </c>
      <c r="AW293" s="195" t="str">
        <f t="shared" si="138"/>
        <v/>
      </c>
      <c r="AX293" s="165" t="str">
        <f t="shared" si="139"/>
        <v/>
      </c>
      <c r="AY293" s="192" t="str">
        <f t="shared" si="140"/>
        <v/>
      </c>
      <c r="AZ293" s="183" t="str">
        <f t="shared" si="141"/>
        <v/>
      </c>
      <c r="BA293" s="173" t="str">
        <f t="shared" si="142"/>
        <v/>
      </c>
      <c r="BB293" s="174" t="str">
        <f t="shared" si="143"/>
        <v/>
      </c>
      <c r="BC293" s="186" t="str">
        <f t="shared" si="166"/>
        <v/>
      </c>
      <c r="BD293" s="174" t="str">
        <f t="shared" si="144"/>
        <v/>
      </c>
      <c r="BE293" s="200" t="str">
        <f t="shared" si="145"/>
        <v/>
      </c>
      <c r="BF293" s="174" t="str">
        <f t="shared" si="146"/>
        <v/>
      </c>
      <c r="BG293" s="186" t="str">
        <f t="shared" si="147"/>
        <v/>
      </c>
      <c r="BH293" s="175" t="str">
        <f t="shared" si="148"/>
        <v/>
      </c>
      <c r="BI293" s="560"/>
      <c r="BQ293" s="57" t="s">
        <v>2075</v>
      </c>
      <c r="BV293" s="57" t="s">
        <v>2076</v>
      </c>
      <c r="BW293" s="57"/>
      <c r="CC293" s="57" t="s">
        <v>2077</v>
      </c>
    </row>
    <row r="294" spans="1:81" ht="18.75" x14ac:dyDescent="0.3">
      <c r="A294" s="220"/>
      <c r="B294" s="221"/>
      <c r="C294" s="213">
        <v>287</v>
      </c>
      <c r="D294" s="204"/>
      <c r="E294" s="16"/>
      <c r="F294" s="17"/>
      <c r="G294" s="134"/>
      <c r="H294" s="137"/>
      <c r="I294" s="143"/>
      <c r="J294" s="80"/>
      <c r="K294" s="147"/>
      <c r="L294" s="30"/>
      <c r="M294" s="394"/>
      <c r="N294" s="158" t="str">
        <f t="shared" si="149"/>
        <v/>
      </c>
      <c r="O294" s="27"/>
      <c r="P294" s="27"/>
      <c r="Q294" s="27"/>
      <c r="R294" s="27"/>
      <c r="S294" s="27"/>
      <c r="T294" s="28"/>
      <c r="U294" s="29"/>
      <c r="V294" s="32"/>
      <c r="W294" s="317"/>
      <c r="X294" s="318"/>
      <c r="Y294" s="160">
        <f t="shared" si="135"/>
        <v>0</v>
      </c>
      <c r="Z294" s="159">
        <f t="shared" si="150"/>
        <v>0</v>
      </c>
      <c r="AA294" s="326"/>
      <c r="AB294" s="399">
        <f t="shared" si="159"/>
        <v>0</v>
      </c>
      <c r="AC294" s="370"/>
      <c r="AD294" s="225" t="str">
        <f t="shared" si="136"/>
        <v/>
      </c>
      <c r="AE294" s="367">
        <f t="shared" si="151"/>
        <v>0</v>
      </c>
      <c r="AF294" s="338"/>
      <c r="AG294" s="337"/>
      <c r="AH294" s="335"/>
      <c r="AI294" s="161">
        <f t="shared" si="152"/>
        <v>0</v>
      </c>
      <c r="AJ294" s="162">
        <f t="shared" si="137"/>
        <v>0</v>
      </c>
      <c r="AK294" s="163">
        <f t="shared" si="153"/>
        <v>0</v>
      </c>
      <c r="AL294" s="164">
        <f t="shared" si="154"/>
        <v>0</v>
      </c>
      <c r="AM294" s="164">
        <f t="shared" si="155"/>
        <v>0</v>
      </c>
      <c r="AN294" s="164">
        <f t="shared" si="156"/>
        <v>0</v>
      </c>
      <c r="AO294" s="164">
        <f t="shared" si="157"/>
        <v>0</v>
      </c>
      <c r="AP294" s="541" t="str">
        <f t="shared" si="160"/>
        <v xml:space="preserve"> </v>
      </c>
      <c r="AQ294" s="544" t="str">
        <f t="shared" si="158"/>
        <v xml:space="preserve"> </v>
      </c>
      <c r="AR294" s="544" t="str">
        <f t="shared" si="161"/>
        <v xml:space="preserve"> </v>
      </c>
      <c r="AS294" s="544" t="str">
        <f t="shared" si="162"/>
        <v xml:space="preserve"> </v>
      </c>
      <c r="AT294" s="544" t="str">
        <f t="shared" si="163"/>
        <v xml:space="preserve"> </v>
      </c>
      <c r="AU294" s="544" t="str">
        <f t="shared" si="164"/>
        <v xml:space="preserve"> </v>
      </c>
      <c r="AV294" s="545" t="str">
        <f t="shared" si="165"/>
        <v xml:space="preserve"> </v>
      </c>
      <c r="AW294" s="195" t="str">
        <f t="shared" si="138"/>
        <v/>
      </c>
      <c r="AX294" s="165" t="str">
        <f t="shared" si="139"/>
        <v/>
      </c>
      <c r="AY294" s="192" t="str">
        <f t="shared" si="140"/>
        <v/>
      </c>
      <c r="AZ294" s="183" t="str">
        <f t="shared" si="141"/>
        <v/>
      </c>
      <c r="BA294" s="173" t="str">
        <f t="shared" si="142"/>
        <v/>
      </c>
      <c r="BB294" s="174" t="str">
        <f t="shared" si="143"/>
        <v/>
      </c>
      <c r="BC294" s="186" t="str">
        <f t="shared" si="166"/>
        <v/>
      </c>
      <c r="BD294" s="174" t="str">
        <f t="shared" si="144"/>
        <v/>
      </c>
      <c r="BE294" s="200" t="str">
        <f t="shared" si="145"/>
        <v/>
      </c>
      <c r="BF294" s="174" t="str">
        <f t="shared" si="146"/>
        <v/>
      </c>
      <c r="BG294" s="186" t="str">
        <f t="shared" si="147"/>
        <v/>
      </c>
      <c r="BH294" s="175" t="str">
        <f t="shared" si="148"/>
        <v/>
      </c>
      <c r="BI294" s="560"/>
      <c r="BQ294" s="57" t="s">
        <v>2078</v>
      </c>
      <c r="BV294" s="57" t="s">
        <v>2079</v>
      </c>
      <c r="BW294" s="57"/>
      <c r="CC294" s="57" t="s">
        <v>2080</v>
      </c>
    </row>
    <row r="295" spans="1:81" ht="18.75" x14ac:dyDescent="0.3">
      <c r="A295" s="220"/>
      <c r="B295" s="221"/>
      <c r="C295" s="213">
        <v>288</v>
      </c>
      <c r="D295" s="204"/>
      <c r="E295" s="16"/>
      <c r="F295" s="17"/>
      <c r="G295" s="134"/>
      <c r="H295" s="135"/>
      <c r="I295" s="141"/>
      <c r="J295" s="25"/>
      <c r="K295" s="145"/>
      <c r="L295" s="28"/>
      <c r="M295" s="394"/>
      <c r="N295" s="158" t="str">
        <f t="shared" si="149"/>
        <v/>
      </c>
      <c r="O295" s="27"/>
      <c r="P295" s="27"/>
      <c r="Q295" s="27"/>
      <c r="R295" s="27"/>
      <c r="S295" s="27"/>
      <c r="T295" s="28"/>
      <c r="U295" s="29"/>
      <c r="V295" s="32"/>
      <c r="W295" s="317"/>
      <c r="X295" s="318"/>
      <c r="Y295" s="160">
        <f t="shared" si="135"/>
        <v>0</v>
      </c>
      <c r="Z295" s="159">
        <f t="shared" si="150"/>
        <v>0</v>
      </c>
      <c r="AA295" s="326"/>
      <c r="AB295" s="399">
        <f t="shared" si="159"/>
        <v>0</v>
      </c>
      <c r="AC295" s="370"/>
      <c r="AD295" s="225" t="str">
        <f t="shared" si="136"/>
        <v/>
      </c>
      <c r="AE295" s="367">
        <f t="shared" si="151"/>
        <v>0</v>
      </c>
      <c r="AF295" s="338"/>
      <c r="AG295" s="337"/>
      <c r="AH295" s="335"/>
      <c r="AI295" s="161">
        <f t="shared" si="152"/>
        <v>0</v>
      </c>
      <c r="AJ295" s="162">
        <f t="shared" si="137"/>
        <v>0</v>
      </c>
      <c r="AK295" s="163">
        <f t="shared" si="153"/>
        <v>0</v>
      </c>
      <c r="AL295" s="164">
        <f t="shared" si="154"/>
        <v>0</v>
      </c>
      <c r="AM295" s="164">
        <f t="shared" si="155"/>
        <v>0</v>
      </c>
      <c r="AN295" s="164">
        <f t="shared" si="156"/>
        <v>0</v>
      </c>
      <c r="AO295" s="164">
        <f t="shared" si="157"/>
        <v>0</v>
      </c>
      <c r="AP295" s="541" t="str">
        <f t="shared" si="160"/>
        <v xml:space="preserve"> </v>
      </c>
      <c r="AQ295" s="544" t="str">
        <f t="shared" si="158"/>
        <v xml:space="preserve"> </v>
      </c>
      <c r="AR295" s="544" t="str">
        <f t="shared" si="161"/>
        <v xml:space="preserve"> </v>
      </c>
      <c r="AS295" s="544" t="str">
        <f t="shared" si="162"/>
        <v xml:space="preserve"> </v>
      </c>
      <c r="AT295" s="544" t="str">
        <f t="shared" si="163"/>
        <v xml:space="preserve"> </v>
      </c>
      <c r="AU295" s="544" t="str">
        <f t="shared" si="164"/>
        <v xml:space="preserve"> </v>
      </c>
      <c r="AV295" s="545" t="str">
        <f t="shared" si="165"/>
        <v xml:space="preserve"> </v>
      </c>
      <c r="AW295" s="195" t="str">
        <f t="shared" si="138"/>
        <v/>
      </c>
      <c r="AX295" s="165" t="str">
        <f t="shared" si="139"/>
        <v/>
      </c>
      <c r="AY295" s="192" t="str">
        <f t="shared" si="140"/>
        <v/>
      </c>
      <c r="AZ295" s="183" t="str">
        <f t="shared" si="141"/>
        <v/>
      </c>
      <c r="BA295" s="173" t="str">
        <f t="shared" si="142"/>
        <v/>
      </c>
      <c r="BB295" s="174" t="str">
        <f t="shared" si="143"/>
        <v/>
      </c>
      <c r="BC295" s="186" t="str">
        <f t="shared" si="166"/>
        <v/>
      </c>
      <c r="BD295" s="174" t="str">
        <f t="shared" si="144"/>
        <v/>
      </c>
      <c r="BE295" s="200" t="str">
        <f t="shared" si="145"/>
        <v/>
      </c>
      <c r="BF295" s="174" t="str">
        <f t="shared" si="146"/>
        <v/>
      </c>
      <c r="BG295" s="186" t="str">
        <f t="shared" si="147"/>
        <v/>
      </c>
      <c r="BH295" s="175" t="str">
        <f t="shared" si="148"/>
        <v/>
      </c>
      <c r="BI295" s="560"/>
      <c r="BQ295" s="57" t="s">
        <v>2081</v>
      </c>
      <c r="BV295" s="57" t="s">
        <v>2082</v>
      </c>
      <c r="BW295" s="57"/>
      <c r="CC295" s="57" t="s">
        <v>2071</v>
      </c>
    </row>
    <row r="296" spans="1:81" ht="18.75" x14ac:dyDescent="0.3">
      <c r="A296" s="220"/>
      <c r="B296" s="221"/>
      <c r="C296" s="212">
        <v>289</v>
      </c>
      <c r="D296" s="204"/>
      <c r="E296" s="16"/>
      <c r="F296" s="17"/>
      <c r="G296" s="134"/>
      <c r="H296" s="135"/>
      <c r="I296" s="141"/>
      <c r="J296" s="25"/>
      <c r="K296" s="145"/>
      <c r="L296" s="28"/>
      <c r="M296" s="394"/>
      <c r="N296" s="158" t="str">
        <f t="shared" si="149"/>
        <v/>
      </c>
      <c r="O296" s="27"/>
      <c r="P296" s="27"/>
      <c r="Q296" s="27"/>
      <c r="R296" s="27"/>
      <c r="S296" s="27"/>
      <c r="T296" s="28"/>
      <c r="U296" s="29"/>
      <c r="V296" s="32"/>
      <c r="W296" s="317"/>
      <c r="X296" s="318"/>
      <c r="Y296" s="160">
        <f t="shared" si="135"/>
        <v>0</v>
      </c>
      <c r="Z296" s="159">
        <f t="shared" si="150"/>
        <v>0</v>
      </c>
      <c r="AA296" s="326"/>
      <c r="AB296" s="399">
        <f t="shared" si="159"/>
        <v>0</v>
      </c>
      <c r="AC296" s="370"/>
      <c r="AD296" s="225" t="str">
        <f t="shared" si="136"/>
        <v/>
      </c>
      <c r="AE296" s="367">
        <f t="shared" si="151"/>
        <v>0</v>
      </c>
      <c r="AF296" s="338"/>
      <c r="AG296" s="337"/>
      <c r="AH296" s="335"/>
      <c r="AI296" s="161">
        <f t="shared" si="152"/>
        <v>0</v>
      </c>
      <c r="AJ296" s="162">
        <f t="shared" si="137"/>
        <v>0</v>
      </c>
      <c r="AK296" s="163">
        <f t="shared" si="153"/>
        <v>0</v>
      </c>
      <c r="AL296" s="164">
        <f t="shared" si="154"/>
        <v>0</v>
      </c>
      <c r="AM296" s="164">
        <f t="shared" si="155"/>
        <v>0</v>
      </c>
      <c r="AN296" s="164">
        <f t="shared" si="156"/>
        <v>0</v>
      </c>
      <c r="AO296" s="164">
        <f t="shared" si="157"/>
        <v>0</v>
      </c>
      <c r="AP296" s="541" t="str">
        <f t="shared" si="160"/>
        <v xml:space="preserve"> </v>
      </c>
      <c r="AQ296" s="544" t="str">
        <f t="shared" si="158"/>
        <v xml:space="preserve"> </v>
      </c>
      <c r="AR296" s="544" t="str">
        <f t="shared" si="161"/>
        <v xml:space="preserve"> </v>
      </c>
      <c r="AS296" s="544" t="str">
        <f t="shared" si="162"/>
        <v xml:space="preserve"> </v>
      </c>
      <c r="AT296" s="544" t="str">
        <f t="shared" si="163"/>
        <v xml:space="preserve"> </v>
      </c>
      <c r="AU296" s="544" t="str">
        <f t="shared" si="164"/>
        <v xml:space="preserve"> </v>
      </c>
      <c r="AV296" s="545" t="str">
        <f t="shared" si="165"/>
        <v xml:space="preserve"> </v>
      </c>
      <c r="AW296" s="195" t="str">
        <f t="shared" si="138"/>
        <v/>
      </c>
      <c r="AX296" s="165" t="str">
        <f t="shared" si="139"/>
        <v/>
      </c>
      <c r="AY296" s="192" t="str">
        <f t="shared" si="140"/>
        <v/>
      </c>
      <c r="AZ296" s="183" t="str">
        <f t="shared" si="141"/>
        <v/>
      </c>
      <c r="BA296" s="173" t="str">
        <f t="shared" si="142"/>
        <v/>
      </c>
      <c r="BB296" s="174" t="str">
        <f t="shared" si="143"/>
        <v/>
      </c>
      <c r="BC296" s="186" t="str">
        <f t="shared" si="166"/>
        <v/>
      </c>
      <c r="BD296" s="174" t="str">
        <f t="shared" si="144"/>
        <v/>
      </c>
      <c r="BE296" s="200" t="str">
        <f t="shared" si="145"/>
        <v/>
      </c>
      <c r="BF296" s="174" t="str">
        <f t="shared" si="146"/>
        <v/>
      </c>
      <c r="BG296" s="186" t="str">
        <f t="shared" si="147"/>
        <v/>
      </c>
      <c r="BH296" s="175" t="str">
        <f t="shared" si="148"/>
        <v/>
      </c>
      <c r="BI296" s="560"/>
      <c r="BQ296" s="57" t="s">
        <v>2083</v>
      </c>
      <c r="BV296" s="57" t="s">
        <v>2084</v>
      </c>
      <c r="BW296" s="57"/>
      <c r="CC296" s="57" t="s">
        <v>2085</v>
      </c>
    </row>
    <row r="297" spans="1:81" ht="18.75" x14ac:dyDescent="0.3">
      <c r="A297" s="220"/>
      <c r="B297" s="221"/>
      <c r="C297" s="213">
        <v>290</v>
      </c>
      <c r="D297" s="206"/>
      <c r="E297" s="18"/>
      <c r="F297" s="17"/>
      <c r="G297" s="134"/>
      <c r="H297" s="135"/>
      <c r="I297" s="141"/>
      <c r="J297" s="25"/>
      <c r="K297" s="145"/>
      <c r="L297" s="28"/>
      <c r="M297" s="394"/>
      <c r="N297" s="158" t="str">
        <f t="shared" si="149"/>
        <v/>
      </c>
      <c r="O297" s="27"/>
      <c r="P297" s="27"/>
      <c r="Q297" s="27"/>
      <c r="R297" s="27"/>
      <c r="S297" s="27"/>
      <c r="T297" s="28"/>
      <c r="U297" s="29"/>
      <c r="V297" s="32"/>
      <c r="W297" s="317"/>
      <c r="X297" s="318"/>
      <c r="Y297" s="160">
        <f t="shared" si="135"/>
        <v>0</v>
      </c>
      <c r="Z297" s="159">
        <f t="shared" si="150"/>
        <v>0</v>
      </c>
      <c r="AA297" s="326"/>
      <c r="AB297" s="399">
        <f t="shared" si="159"/>
        <v>0</v>
      </c>
      <c r="AC297" s="370"/>
      <c r="AD297" s="225" t="str">
        <f t="shared" si="136"/>
        <v/>
      </c>
      <c r="AE297" s="367">
        <f t="shared" si="151"/>
        <v>0</v>
      </c>
      <c r="AF297" s="338"/>
      <c r="AG297" s="337"/>
      <c r="AH297" s="335"/>
      <c r="AI297" s="161">
        <f t="shared" si="152"/>
        <v>0</v>
      </c>
      <c r="AJ297" s="162">
        <f t="shared" si="137"/>
        <v>0</v>
      </c>
      <c r="AK297" s="163">
        <f t="shared" si="153"/>
        <v>0</v>
      </c>
      <c r="AL297" s="164">
        <f t="shared" si="154"/>
        <v>0</v>
      </c>
      <c r="AM297" s="164">
        <f t="shared" si="155"/>
        <v>0</v>
      </c>
      <c r="AN297" s="164">
        <f t="shared" si="156"/>
        <v>0</v>
      </c>
      <c r="AO297" s="164">
        <f t="shared" si="157"/>
        <v>0</v>
      </c>
      <c r="AP297" s="541" t="str">
        <f t="shared" si="160"/>
        <v xml:space="preserve"> </v>
      </c>
      <c r="AQ297" s="544" t="str">
        <f t="shared" si="158"/>
        <v xml:space="preserve"> </v>
      </c>
      <c r="AR297" s="544" t="str">
        <f t="shared" si="161"/>
        <v xml:space="preserve"> </v>
      </c>
      <c r="AS297" s="544" t="str">
        <f t="shared" si="162"/>
        <v xml:space="preserve"> </v>
      </c>
      <c r="AT297" s="544" t="str">
        <f t="shared" si="163"/>
        <v xml:space="preserve"> </v>
      </c>
      <c r="AU297" s="544" t="str">
        <f t="shared" si="164"/>
        <v xml:space="preserve"> </v>
      </c>
      <c r="AV297" s="545" t="str">
        <f t="shared" si="165"/>
        <v xml:space="preserve"> </v>
      </c>
      <c r="AW297" s="195" t="str">
        <f t="shared" si="138"/>
        <v/>
      </c>
      <c r="AX297" s="165" t="str">
        <f t="shared" si="139"/>
        <v/>
      </c>
      <c r="AY297" s="192" t="str">
        <f t="shared" si="140"/>
        <v/>
      </c>
      <c r="AZ297" s="183" t="str">
        <f t="shared" si="141"/>
        <v/>
      </c>
      <c r="BA297" s="173" t="str">
        <f t="shared" si="142"/>
        <v/>
      </c>
      <c r="BB297" s="174" t="str">
        <f t="shared" si="143"/>
        <v/>
      </c>
      <c r="BC297" s="186" t="str">
        <f t="shared" si="166"/>
        <v/>
      </c>
      <c r="BD297" s="174" t="str">
        <f t="shared" si="144"/>
        <v/>
      </c>
      <c r="BE297" s="200" t="str">
        <f t="shared" si="145"/>
        <v/>
      </c>
      <c r="BF297" s="174" t="str">
        <f t="shared" si="146"/>
        <v/>
      </c>
      <c r="BG297" s="186" t="str">
        <f t="shared" si="147"/>
        <v/>
      </c>
      <c r="BH297" s="175" t="str">
        <f t="shared" si="148"/>
        <v/>
      </c>
      <c r="BI297" s="560"/>
      <c r="BQ297" s="57" t="s">
        <v>2086</v>
      </c>
      <c r="BV297" s="57" t="s">
        <v>2087</v>
      </c>
      <c r="BW297" s="57"/>
      <c r="CC297" s="57" t="s">
        <v>2088</v>
      </c>
    </row>
    <row r="298" spans="1:81" ht="18.75" x14ac:dyDescent="0.3">
      <c r="A298" s="220"/>
      <c r="B298" s="221"/>
      <c r="C298" s="212">
        <v>291</v>
      </c>
      <c r="D298" s="204"/>
      <c r="E298" s="16"/>
      <c r="F298" s="17"/>
      <c r="G298" s="134"/>
      <c r="H298" s="135"/>
      <c r="I298" s="141"/>
      <c r="J298" s="25"/>
      <c r="K298" s="145"/>
      <c r="L298" s="28"/>
      <c r="M298" s="394"/>
      <c r="N298" s="158" t="str">
        <f t="shared" si="149"/>
        <v/>
      </c>
      <c r="O298" s="27"/>
      <c r="P298" s="27"/>
      <c r="Q298" s="27"/>
      <c r="R298" s="27"/>
      <c r="S298" s="27"/>
      <c r="T298" s="28"/>
      <c r="U298" s="29"/>
      <c r="V298" s="32"/>
      <c r="W298" s="317"/>
      <c r="X298" s="318"/>
      <c r="Y298" s="160">
        <f t="shared" si="135"/>
        <v>0</v>
      </c>
      <c r="Z298" s="159">
        <f t="shared" si="150"/>
        <v>0</v>
      </c>
      <c r="AA298" s="326"/>
      <c r="AB298" s="399">
        <f t="shared" si="159"/>
        <v>0</v>
      </c>
      <c r="AC298" s="370"/>
      <c r="AD298" s="225" t="str">
        <f t="shared" si="136"/>
        <v/>
      </c>
      <c r="AE298" s="367">
        <f t="shared" si="151"/>
        <v>0</v>
      </c>
      <c r="AF298" s="338"/>
      <c r="AG298" s="337"/>
      <c r="AH298" s="335"/>
      <c r="AI298" s="161">
        <f t="shared" si="152"/>
        <v>0</v>
      </c>
      <c r="AJ298" s="162">
        <f t="shared" si="137"/>
        <v>0</v>
      </c>
      <c r="AK298" s="163">
        <f t="shared" si="153"/>
        <v>0</v>
      </c>
      <c r="AL298" s="164">
        <f t="shared" si="154"/>
        <v>0</v>
      </c>
      <c r="AM298" s="164">
        <f t="shared" si="155"/>
        <v>0</v>
      </c>
      <c r="AN298" s="164">
        <f t="shared" si="156"/>
        <v>0</v>
      </c>
      <c r="AO298" s="164">
        <f t="shared" si="157"/>
        <v>0</v>
      </c>
      <c r="AP298" s="541" t="str">
        <f t="shared" si="160"/>
        <v xml:space="preserve"> </v>
      </c>
      <c r="AQ298" s="544" t="str">
        <f t="shared" si="158"/>
        <v xml:space="preserve"> </v>
      </c>
      <c r="AR298" s="544" t="str">
        <f t="shared" si="161"/>
        <v xml:space="preserve"> </v>
      </c>
      <c r="AS298" s="544" t="str">
        <f t="shared" si="162"/>
        <v xml:space="preserve"> </v>
      </c>
      <c r="AT298" s="544" t="str">
        <f t="shared" si="163"/>
        <v xml:space="preserve"> </v>
      </c>
      <c r="AU298" s="544" t="str">
        <f t="shared" si="164"/>
        <v xml:space="preserve"> </v>
      </c>
      <c r="AV298" s="545" t="str">
        <f t="shared" si="165"/>
        <v xml:space="preserve"> </v>
      </c>
      <c r="AW298" s="195" t="str">
        <f t="shared" si="138"/>
        <v/>
      </c>
      <c r="AX298" s="165" t="str">
        <f t="shared" si="139"/>
        <v/>
      </c>
      <c r="AY298" s="192" t="str">
        <f t="shared" si="140"/>
        <v/>
      </c>
      <c r="AZ298" s="183" t="str">
        <f t="shared" si="141"/>
        <v/>
      </c>
      <c r="BA298" s="173" t="str">
        <f t="shared" si="142"/>
        <v/>
      </c>
      <c r="BB298" s="174" t="str">
        <f t="shared" si="143"/>
        <v/>
      </c>
      <c r="BC298" s="186" t="str">
        <f t="shared" si="166"/>
        <v/>
      </c>
      <c r="BD298" s="174" t="str">
        <f t="shared" si="144"/>
        <v/>
      </c>
      <c r="BE298" s="200" t="str">
        <f t="shared" si="145"/>
        <v/>
      </c>
      <c r="BF298" s="174" t="str">
        <f t="shared" si="146"/>
        <v/>
      </c>
      <c r="BG298" s="186" t="str">
        <f t="shared" si="147"/>
        <v/>
      </c>
      <c r="BH298" s="175" t="str">
        <f t="shared" si="148"/>
        <v/>
      </c>
      <c r="BI298" s="560"/>
      <c r="BQ298" s="57" t="s">
        <v>2089</v>
      </c>
      <c r="BV298" s="57" t="s">
        <v>2090</v>
      </c>
      <c r="BW298" s="57"/>
      <c r="CC298" s="57" t="s">
        <v>2071</v>
      </c>
    </row>
    <row r="299" spans="1:81" ht="18.75" x14ac:dyDescent="0.3">
      <c r="A299" s="220"/>
      <c r="B299" s="221"/>
      <c r="C299" s="213">
        <v>292</v>
      </c>
      <c r="D299" s="204"/>
      <c r="E299" s="16"/>
      <c r="F299" s="17"/>
      <c r="G299" s="134"/>
      <c r="H299" s="135"/>
      <c r="I299" s="141"/>
      <c r="J299" s="25"/>
      <c r="K299" s="145"/>
      <c r="L299" s="28"/>
      <c r="M299" s="394"/>
      <c r="N299" s="158" t="str">
        <f t="shared" si="149"/>
        <v/>
      </c>
      <c r="O299" s="27"/>
      <c r="P299" s="27"/>
      <c r="Q299" s="27"/>
      <c r="R299" s="27"/>
      <c r="S299" s="27"/>
      <c r="T299" s="28"/>
      <c r="U299" s="29"/>
      <c r="V299" s="32"/>
      <c r="W299" s="317"/>
      <c r="X299" s="318"/>
      <c r="Y299" s="160">
        <f t="shared" si="135"/>
        <v>0</v>
      </c>
      <c r="Z299" s="159">
        <f t="shared" si="150"/>
        <v>0</v>
      </c>
      <c r="AA299" s="326"/>
      <c r="AB299" s="399">
        <f t="shared" si="159"/>
        <v>0</v>
      </c>
      <c r="AC299" s="370"/>
      <c r="AD299" s="225" t="str">
        <f t="shared" si="136"/>
        <v/>
      </c>
      <c r="AE299" s="367">
        <f t="shared" si="151"/>
        <v>0</v>
      </c>
      <c r="AF299" s="338"/>
      <c r="AG299" s="337"/>
      <c r="AH299" s="335"/>
      <c r="AI299" s="161">
        <f t="shared" si="152"/>
        <v>0</v>
      </c>
      <c r="AJ299" s="162">
        <f t="shared" si="137"/>
        <v>0</v>
      </c>
      <c r="AK299" s="163">
        <f t="shared" si="153"/>
        <v>0</v>
      </c>
      <c r="AL299" s="164">
        <f t="shared" si="154"/>
        <v>0</v>
      </c>
      <c r="AM299" s="164">
        <f t="shared" si="155"/>
        <v>0</v>
      </c>
      <c r="AN299" s="164">
        <f t="shared" si="156"/>
        <v>0</v>
      </c>
      <c r="AO299" s="164">
        <f t="shared" si="157"/>
        <v>0</v>
      </c>
      <c r="AP299" s="541" t="str">
        <f t="shared" si="160"/>
        <v xml:space="preserve"> </v>
      </c>
      <c r="AQ299" s="544" t="str">
        <f t="shared" si="158"/>
        <v xml:space="preserve"> </v>
      </c>
      <c r="AR299" s="544" t="str">
        <f t="shared" si="161"/>
        <v xml:space="preserve"> </v>
      </c>
      <c r="AS299" s="544" t="str">
        <f t="shared" si="162"/>
        <v xml:space="preserve"> </v>
      </c>
      <c r="AT299" s="544" t="str">
        <f t="shared" si="163"/>
        <v xml:space="preserve"> </v>
      </c>
      <c r="AU299" s="544" t="str">
        <f t="shared" si="164"/>
        <v xml:space="preserve"> </v>
      </c>
      <c r="AV299" s="545" t="str">
        <f t="shared" si="165"/>
        <v xml:space="preserve"> </v>
      </c>
      <c r="AW299" s="195" t="str">
        <f t="shared" si="138"/>
        <v/>
      </c>
      <c r="AX299" s="165" t="str">
        <f t="shared" si="139"/>
        <v/>
      </c>
      <c r="AY299" s="192" t="str">
        <f t="shared" si="140"/>
        <v/>
      </c>
      <c r="AZ299" s="183" t="str">
        <f t="shared" si="141"/>
        <v/>
      </c>
      <c r="BA299" s="173" t="str">
        <f t="shared" si="142"/>
        <v/>
      </c>
      <c r="BB299" s="174" t="str">
        <f t="shared" si="143"/>
        <v/>
      </c>
      <c r="BC299" s="186" t="str">
        <f t="shared" si="166"/>
        <v/>
      </c>
      <c r="BD299" s="174" t="str">
        <f t="shared" si="144"/>
        <v/>
      </c>
      <c r="BE299" s="200" t="str">
        <f t="shared" si="145"/>
        <v/>
      </c>
      <c r="BF299" s="174" t="str">
        <f t="shared" si="146"/>
        <v/>
      </c>
      <c r="BG299" s="186" t="str">
        <f t="shared" si="147"/>
        <v/>
      </c>
      <c r="BH299" s="175" t="str">
        <f t="shared" si="148"/>
        <v/>
      </c>
      <c r="BI299" s="560"/>
      <c r="BQ299" s="57" t="s">
        <v>2091</v>
      </c>
      <c r="BV299" s="57" t="s">
        <v>2092</v>
      </c>
      <c r="BW299" s="57"/>
      <c r="CC299" s="57" t="s">
        <v>2093</v>
      </c>
    </row>
    <row r="300" spans="1:81" ht="18.75" x14ac:dyDescent="0.3">
      <c r="A300" s="220"/>
      <c r="B300" s="221"/>
      <c r="C300" s="213">
        <v>293</v>
      </c>
      <c r="D300" s="204"/>
      <c r="E300" s="16"/>
      <c r="F300" s="17"/>
      <c r="G300" s="134"/>
      <c r="H300" s="135"/>
      <c r="I300" s="141"/>
      <c r="J300" s="25"/>
      <c r="K300" s="145"/>
      <c r="L300" s="28"/>
      <c r="M300" s="394"/>
      <c r="N300" s="158" t="str">
        <f t="shared" si="149"/>
        <v/>
      </c>
      <c r="O300" s="27"/>
      <c r="P300" s="27"/>
      <c r="Q300" s="27"/>
      <c r="R300" s="27"/>
      <c r="S300" s="27"/>
      <c r="T300" s="28"/>
      <c r="U300" s="29"/>
      <c r="V300" s="32"/>
      <c r="W300" s="317"/>
      <c r="X300" s="318"/>
      <c r="Y300" s="160">
        <f t="shared" si="135"/>
        <v>0</v>
      </c>
      <c r="Z300" s="159">
        <f t="shared" si="150"/>
        <v>0</v>
      </c>
      <c r="AA300" s="326"/>
      <c r="AB300" s="399">
        <f t="shared" si="159"/>
        <v>0</v>
      </c>
      <c r="AC300" s="370"/>
      <c r="AD300" s="225" t="str">
        <f t="shared" si="136"/>
        <v/>
      </c>
      <c r="AE300" s="367">
        <f t="shared" si="151"/>
        <v>0</v>
      </c>
      <c r="AF300" s="338"/>
      <c r="AG300" s="337"/>
      <c r="AH300" s="335"/>
      <c r="AI300" s="161">
        <f t="shared" si="152"/>
        <v>0</v>
      </c>
      <c r="AJ300" s="162">
        <f t="shared" si="137"/>
        <v>0</v>
      </c>
      <c r="AK300" s="163">
        <f t="shared" si="153"/>
        <v>0</v>
      </c>
      <c r="AL300" s="164">
        <f t="shared" si="154"/>
        <v>0</v>
      </c>
      <c r="AM300" s="164">
        <f t="shared" si="155"/>
        <v>0</v>
      </c>
      <c r="AN300" s="164">
        <f t="shared" si="156"/>
        <v>0</v>
      </c>
      <c r="AO300" s="164">
        <f t="shared" si="157"/>
        <v>0</v>
      </c>
      <c r="AP300" s="541" t="str">
        <f t="shared" si="160"/>
        <v xml:space="preserve"> </v>
      </c>
      <c r="AQ300" s="544" t="str">
        <f t="shared" si="158"/>
        <v xml:space="preserve"> </v>
      </c>
      <c r="AR300" s="544" t="str">
        <f t="shared" si="161"/>
        <v xml:space="preserve"> </v>
      </c>
      <c r="AS300" s="544" t="str">
        <f t="shared" si="162"/>
        <v xml:space="preserve"> </v>
      </c>
      <c r="AT300" s="544" t="str">
        <f t="shared" si="163"/>
        <v xml:space="preserve"> </v>
      </c>
      <c r="AU300" s="544" t="str">
        <f t="shared" si="164"/>
        <v xml:space="preserve"> </v>
      </c>
      <c r="AV300" s="545" t="str">
        <f t="shared" si="165"/>
        <v xml:space="preserve"> </v>
      </c>
      <c r="AW300" s="195" t="str">
        <f t="shared" si="138"/>
        <v/>
      </c>
      <c r="AX300" s="165" t="str">
        <f t="shared" si="139"/>
        <v/>
      </c>
      <c r="AY300" s="192" t="str">
        <f t="shared" si="140"/>
        <v/>
      </c>
      <c r="AZ300" s="183" t="str">
        <f t="shared" si="141"/>
        <v/>
      </c>
      <c r="BA300" s="173" t="str">
        <f t="shared" si="142"/>
        <v/>
      </c>
      <c r="BB300" s="174" t="str">
        <f t="shared" si="143"/>
        <v/>
      </c>
      <c r="BC300" s="186" t="str">
        <f t="shared" si="166"/>
        <v/>
      </c>
      <c r="BD300" s="174" t="str">
        <f t="shared" si="144"/>
        <v/>
      </c>
      <c r="BE300" s="200" t="str">
        <f t="shared" si="145"/>
        <v/>
      </c>
      <c r="BF300" s="174" t="str">
        <f t="shared" si="146"/>
        <v/>
      </c>
      <c r="BG300" s="186" t="str">
        <f t="shared" si="147"/>
        <v/>
      </c>
      <c r="BH300" s="175" t="str">
        <f t="shared" si="148"/>
        <v/>
      </c>
      <c r="BI300" s="560"/>
      <c r="BQ300" s="57" t="s">
        <v>2094</v>
      </c>
      <c r="BV300" s="57" t="s">
        <v>2095</v>
      </c>
      <c r="BW300" s="57"/>
      <c r="CC300" s="57" t="s">
        <v>2096</v>
      </c>
    </row>
    <row r="301" spans="1:81" ht="18.75" x14ac:dyDescent="0.3">
      <c r="A301" s="220"/>
      <c r="B301" s="221"/>
      <c r="C301" s="212">
        <v>294</v>
      </c>
      <c r="D301" s="206"/>
      <c r="E301" s="18"/>
      <c r="F301" s="17"/>
      <c r="G301" s="134"/>
      <c r="H301" s="135"/>
      <c r="I301" s="141"/>
      <c r="J301" s="25"/>
      <c r="K301" s="145"/>
      <c r="L301" s="28"/>
      <c r="M301" s="394"/>
      <c r="N301" s="158" t="str">
        <f t="shared" si="149"/>
        <v/>
      </c>
      <c r="O301" s="27"/>
      <c r="P301" s="27"/>
      <c r="Q301" s="27"/>
      <c r="R301" s="27"/>
      <c r="S301" s="27"/>
      <c r="T301" s="28"/>
      <c r="U301" s="29"/>
      <c r="V301" s="32"/>
      <c r="W301" s="317"/>
      <c r="X301" s="318"/>
      <c r="Y301" s="160">
        <f t="shared" si="135"/>
        <v>0</v>
      </c>
      <c r="Z301" s="159">
        <f t="shared" si="150"/>
        <v>0</v>
      </c>
      <c r="AA301" s="326"/>
      <c r="AB301" s="399">
        <f t="shared" si="159"/>
        <v>0</v>
      </c>
      <c r="AC301" s="370"/>
      <c r="AD301" s="225" t="str">
        <f t="shared" si="136"/>
        <v/>
      </c>
      <c r="AE301" s="367">
        <f t="shared" si="151"/>
        <v>0</v>
      </c>
      <c r="AF301" s="338"/>
      <c r="AG301" s="337"/>
      <c r="AH301" s="335"/>
      <c r="AI301" s="161">
        <f t="shared" si="152"/>
        <v>0</v>
      </c>
      <c r="AJ301" s="162">
        <f t="shared" si="137"/>
        <v>0</v>
      </c>
      <c r="AK301" s="163">
        <f t="shared" si="153"/>
        <v>0</v>
      </c>
      <c r="AL301" s="164">
        <f t="shared" si="154"/>
        <v>0</v>
      </c>
      <c r="AM301" s="164">
        <f t="shared" si="155"/>
        <v>0</v>
      </c>
      <c r="AN301" s="164">
        <f t="shared" si="156"/>
        <v>0</v>
      </c>
      <c r="AO301" s="164">
        <f t="shared" si="157"/>
        <v>0</v>
      </c>
      <c r="AP301" s="541" t="str">
        <f t="shared" si="160"/>
        <v xml:space="preserve"> </v>
      </c>
      <c r="AQ301" s="544" t="str">
        <f t="shared" si="158"/>
        <v xml:space="preserve"> </v>
      </c>
      <c r="AR301" s="544" t="str">
        <f t="shared" si="161"/>
        <v xml:space="preserve"> </v>
      </c>
      <c r="AS301" s="544" t="str">
        <f t="shared" si="162"/>
        <v xml:space="preserve"> </v>
      </c>
      <c r="AT301" s="544" t="str">
        <f t="shared" si="163"/>
        <v xml:space="preserve"> </v>
      </c>
      <c r="AU301" s="544" t="str">
        <f t="shared" si="164"/>
        <v xml:space="preserve"> </v>
      </c>
      <c r="AV301" s="545" t="str">
        <f t="shared" si="165"/>
        <v xml:space="preserve"> </v>
      </c>
      <c r="AW301" s="195" t="str">
        <f t="shared" si="138"/>
        <v/>
      </c>
      <c r="AX301" s="165" t="str">
        <f t="shared" si="139"/>
        <v/>
      </c>
      <c r="AY301" s="192" t="str">
        <f t="shared" si="140"/>
        <v/>
      </c>
      <c r="AZ301" s="183" t="str">
        <f t="shared" si="141"/>
        <v/>
      </c>
      <c r="BA301" s="173" t="str">
        <f t="shared" si="142"/>
        <v/>
      </c>
      <c r="BB301" s="174" t="str">
        <f t="shared" si="143"/>
        <v/>
      </c>
      <c r="BC301" s="186" t="str">
        <f t="shared" si="166"/>
        <v/>
      </c>
      <c r="BD301" s="174" t="str">
        <f t="shared" si="144"/>
        <v/>
      </c>
      <c r="BE301" s="200" t="str">
        <f t="shared" si="145"/>
        <v/>
      </c>
      <c r="BF301" s="174" t="str">
        <f t="shared" si="146"/>
        <v/>
      </c>
      <c r="BG301" s="186" t="str">
        <f t="shared" si="147"/>
        <v/>
      </c>
      <c r="BH301" s="175" t="str">
        <f t="shared" si="148"/>
        <v/>
      </c>
      <c r="BI301" s="560"/>
      <c r="BQ301" s="57" t="s">
        <v>2097</v>
      </c>
      <c r="BV301" s="57" t="s">
        <v>2098</v>
      </c>
      <c r="BW301" s="57"/>
      <c r="CC301" s="57" t="s">
        <v>2071</v>
      </c>
    </row>
    <row r="302" spans="1:81" ht="18.75" x14ac:dyDescent="0.3">
      <c r="A302" s="220"/>
      <c r="B302" s="221"/>
      <c r="C302" s="213">
        <v>295</v>
      </c>
      <c r="D302" s="204"/>
      <c r="E302" s="16"/>
      <c r="F302" s="17"/>
      <c r="G302" s="134"/>
      <c r="H302" s="135"/>
      <c r="I302" s="141"/>
      <c r="J302" s="25"/>
      <c r="K302" s="145"/>
      <c r="L302" s="28"/>
      <c r="M302" s="394"/>
      <c r="N302" s="158" t="str">
        <f t="shared" si="149"/>
        <v/>
      </c>
      <c r="O302" s="27"/>
      <c r="P302" s="27"/>
      <c r="Q302" s="27"/>
      <c r="R302" s="27"/>
      <c r="S302" s="27"/>
      <c r="T302" s="28"/>
      <c r="U302" s="29"/>
      <c r="V302" s="32"/>
      <c r="W302" s="317"/>
      <c r="X302" s="318"/>
      <c r="Y302" s="160">
        <f t="shared" si="135"/>
        <v>0</v>
      </c>
      <c r="Z302" s="159">
        <f t="shared" si="150"/>
        <v>0</v>
      </c>
      <c r="AA302" s="326"/>
      <c r="AB302" s="399">
        <f t="shared" si="159"/>
        <v>0</v>
      </c>
      <c r="AC302" s="370"/>
      <c r="AD302" s="225" t="str">
        <f t="shared" si="136"/>
        <v/>
      </c>
      <c r="AE302" s="367">
        <f t="shared" si="151"/>
        <v>0</v>
      </c>
      <c r="AF302" s="338"/>
      <c r="AG302" s="337"/>
      <c r="AH302" s="335"/>
      <c r="AI302" s="161">
        <f t="shared" si="152"/>
        <v>0</v>
      </c>
      <c r="AJ302" s="162">
        <f t="shared" si="137"/>
        <v>0</v>
      </c>
      <c r="AK302" s="163">
        <f t="shared" si="153"/>
        <v>0</v>
      </c>
      <c r="AL302" s="164">
        <f t="shared" si="154"/>
        <v>0</v>
      </c>
      <c r="AM302" s="164">
        <f t="shared" si="155"/>
        <v>0</v>
      </c>
      <c r="AN302" s="164">
        <f t="shared" si="156"/>
        <v>0</v>
      </c>
      <c r="AO302" s="164">
        <f t="shared" si="157"/>
        <v>0</v>
      </c>
      <c r="AP302" s="541" t="str">
        <f t="shared" si="160"/>
        <v xml:space="preserve"> </v>
      </c>
      <c r="AQ302" s="544" t="str">
        <f t="shared" si="158"/>
        <v xml:space="preserve"> </v>
      </c>
      <c r="AR302" s="544" t="str">
        <f t="shared" si="161"/>
        <v xml:space="preserve"> </v>
      </c>
      <c r="AS302" s="544" t="str">
        <f t="shared" si="162"/>
        <v xml:space="preserve"> </v>
      </c>
      <c r="AT302" s="544" t="str">
        <f t="shared" si="163"/>
        <v xml:space="preserve"> </v>
      </c>
      <c r="AU302" s="544" t="str">
        <f t="shared" si="164"/>
        <v xml:space="preserve"> </v>
      </c>
      <c r="AV302" s="545" t="str">
        <f t="shared" si="165"/>
        <v xml:space="preserve"> </v>
      </c>
      <c r="AW302" s="195" t="str">
        <f t="shared" si="138"/>
        <v/>
      </c>
      <c r="AX302" s="165" t="str">
        <f t="shared" si="139"/>
        <v/>
      </c>
      <c r="AY302" s="192" t="str">
        <f t="shared" si="140"/>
        <v/>
      </c>
      <c r="AZ302" s="183" t="str">
        <f t="shared" si="141"/>
        <v/>
      </c>
      <c r="BA302" s="173" t="str">
        <f t="shared" si="142"/>
        <v/>
      </c>
      <c r="BB302" s="174" t="str">
        <f t="shared" si="143"/>
        <v/>
      </c>
      <c r="BC302" s="186" t="str">
        <f t="shared" si="166"/>
        <v/>
      </c>
      <c r="BD302" s="174" t="str">
        <f t="shared" si="144"/>
        <v/>
      </c>
      <c r="BE302" s="200" t="str">
        <f t="shared" si="145"/>
        <v/>
      </c>
      <c r="BF302" s="174" t="str">
        <f t="shared" si="146"/>
        <v/>
      </c>
      <c r="BG302" s="186" t="str">
        <f t="shared" si="147"/>
        <v/>
      </c>
      <c r="BH302" s="175" t="str">
        <f t="shared" si="148"/>
        <v/>
      </c>
      <c r="BI302" s="560"/>
      <c r="BQ302" s="57" t="s">
        <v>2099</v>
      </c>
      <c r="BV302" s="57" t="s">
        <v>2100</v>
      </c>
      <c r="BW302" s="57"/>
      <c r="CC302" s="57" t="s">
        <v>2101</v>
      </c>
    </row>
    <row r="303" spans="1:81" ht="18.75" x14ac:dyDescent="0.3">
      <c r="A303" s="220"/>
      <c r="B303" s="221"/>
      <c r="C303" s="212">
        <v>296</v>
      </c>
      <c r="D303" s="204"/>
      <c r="E303" s="22"/>
      <c r="F303" s="17"/>
      <c r="G303" s="134"/>
      <c r="H303" s="135"/>
      <c r="I303" s="141"/>
      <c r="J303" s="25"/>
      <c r="K303" s="145"/>
      <c r="L303" s="28"/>
      <c r="M303" s="394"/>
      <c r="N303" s="158" t="str">
        <f t="shared" si="149"/>
        <v/>
      </c>
      <c r="O303" s="27"/>
      <c r="P303" s="27"/>
      <c r="Q303" s="27"/>
      <c r="R303" s="27"/>
      <c r="S303" s="27"/>
      <c r="T303" s="28"/>
      <c r="U303" s="29"/>
      <c r="V303" s="32"/>
      <c r="W303" s="317"/>
      <c r="X303" s="318"/>
      <c r="Y303" s="160">
        <f t="shared" si="135"/>
        <v>0</v>
      </c>
      <c r="Z303" s="159">
        <f t="shared" si="150"/>
        <v>0</v>
      </c>
      <c r="AA303" s="326"/>
      <c r="AB303" s="399">
        <f t="shared" si="159"/>
        <v>0</v>
      </c>
      <c r="AC303" s="370"/>
      <c r="AD303" s="225" t="str">
        <f t="shared" si="136"/>
        <v/>
      </c>
      <c r="AE303" s="367">
        <f t="shared" si="151"/>
        <v>0</v>
      </c>
      <c r="AF303" s="338"/>
      <c r="AG303" s="337"/>
      <c r="AH303" s="335"/>
      <c r="AI303" s="161">
        <f t="shared" si="152"/>
        <v>0</v>
      </c>
      <c r="AJ303" s="162">
        <f t="shared" si="137"/>
        <v>0</v>
      </c>
      <c r="AK303" s="163">
        <f t="shared" si="153"/>
        <v>0</v>
      </c>
      <c r="AL303" s="164">
        <f t="shared" si="154"/>
        <v>0</v>
      </c>
      <c r="AM303" s="164">
        <f t="shared" si="155"/>
        <v>0</v>
      </c>
      <c r="AN303" s="164">
        <f t="shared" si="156"/>
        <v>0</v>
      </c>
      <c r="AO303" s="164">
        <f t="shared" si="157"/>
        <v>0</v>
      </c>
      <c r="AP303" s="541" t="str">
        <f t="shared" si="160"/>
        <v xml:space="preserve"> </v>
      </c>
      <c r="AQ303" s="544" t="str">
        <f t="shared" si="158"/>
        <v xml:space="preserve"> </v>
      </c>
      <c r="AR303" s="544" t="str">
        <f t="shared" si="161"/>
        <v xml:space="preserve"> </v>
      </c>
      <c r="AS303" s="544" t="str">
        <f t="shared" si="162"/>
        <v xml:space="preserve"> </v>
      </c>
      <c r="AT303" s="544" t="str">
        <f t="shared" si="163"/>
        <v xml:space="preserve"> </v>
      </c>
      <c r="AU303" s="544" t="str">
        <f t="shared" si="164"/>
        <v xml:space="preserve"> </v>
      </c>
      <c r="AV303" s="545" t="str">
        <f t="shared" si="165"/>
        <v xml:space="preserve"> </v>
      </c>
      <c r="AW303" s="195" t="str">
        <f t="shared" si="138"/>
        <v/>
      </c>
      <c r="AX303" s="165" t="str">
        <f t="shared" si="139"/>
        <v/>
      </c>
      <c r="AY303" s="192" t="str">
        <f t="shared" si="140"/>
        <v/>
      </c>
      <c r="AZ303" s="183" t="str">
        <f t="shared" si="141"/>
        <v/>
      </c>
      <c r="BA303" s="173" t="str">
        <f t="shared" si="142"/>
        <v/>
      </c>
      <c r="BB303" s="174" t="str">
        <f t="shared" si="143"/>
        <v/>
      </c>
      <c r="BC303" s="186" t="str">
        <f t="shared" si="166"/>
        <v/>
      </c>
      <c r="BD303" s="174" t="str">
        <f t="shared" si="144"/>
        <v/>
      </c>
      <c r="BE303" s="200" t="str">
        <f t="shared" si="145"/>
        <v/>
      </c>
      <c r="BF303" s="174" t="str">
        <f t="shared" si="146"/>
        <v/>
      </c>
      <c r="BG303" s="186" t="str">
        <f t="shared" si="147"/>
        <v/>
      </c>
      <c r="BH303" s="175" t="str">
        <f t="shared" si="148"/>
        <v/>
      </c>
      <c r="BI303" s="560"/>
      <c r="BQ303" s="57" t="s">
        <v>2102</v>
      </c>
      <c r="BV303" s="57" t="s">
        <v>2103</v>
      </c>
      <c r="BW303" s="57"/>
      <c r="CC303" s="57" t="s">
        <v>2104</v>
      </c>
    </row>
    <row r="304" spans="1:81" ht="18.75" x14ac:dyDescent="0.3">
      <c r="A304" s="220"/>
      <c r="B304" s="221"/>
      <c r="C304" s="213">
        <v>297</v>
      </c>
      <c r="D304" s="204"/>
      <c r="E304" s="16"/>
      <c r="F304" s="17"/>
      <c r="G304" s="134"/>
      <c r="H304" s="135"/>
      <c r="I304" s="141"/>
      <c r="J304" s="25"/>
      <c r="K304" s="145"/>
      <c r="L304" s="28"/>
      <c r="M304" s="394"/>
      <c r="N304" s="158" t="str">
        <f t="shared" si="149"/>
        <v/>
      </c>
      <c r="O304" s="27"/>
      <c r="P304" s="27"/>
      <c r="Q304" s="27"/>
      <c r="R304" s="27"/>
      <c r="S304" s="27"/>
      <c r="T304" s="28"/>
      <c r="U304" s="29"/>
      <c r="V304" s="32"/>
      <c r="W304" s="317"/>
      <c r="X304" s="318"/>
      <c r="Y304" s="160">
        <f t="shared" si="135"/>
        <v>0</v>
      </c>
      <c r="Z304" s="159">
        <f t="shared" si="150"/>
        <v>0</v>
      </c>
      <c r="AA304" s="326"/>
      <c r="AB304" s="399">
        <f t="shared" si="159"/>
        <v>0</v>
      </c>
      <c r="AC304" s="370"/>
      <c r="AD304" s="225" t="str">
        <f t="shared" si="136"/>
        <v/>
      </c>
      <c r="AE304" s="367">
        <f t="shared" si="151"/>
        <v>0</v>
      </c>
      <c r="AF304" s="338"/>
      <c r="AG304" s="337"/>
      <c r="AH304" s="335"/>
      <c r="AI304" s="161">
        <f t="shared" si="152"/>
        <v>0</v>
      </c>
      <c r="AJ304" s="162">
        <f t="shared" si="137"/>
        <v>0</v>
      </c>
      <c r="AK304" s="163">
        <f t="shared" si="153"/>
        <v>0</v>
      </c>
      <c r="AL304" s="164">
        <f t="shared" si="154"/>
        <v>0</v>
      </c>
      <c r="AM304" s="164">
        <f t="shared" si="155"/>
        <v>0</v>
      </c>
      <c r="AN304" s="164">
        <f t="shared" si="156"/>
        <v>0</v>
      </c>
      <c r="AO304" s="164">
        <f t="shared" si="157"/>
        <v>0</v>
      </c>
      <c r="AP304" s="541" t="str">
        <f t="shared" si="160"/>
        <v xml:space="preserve"> </v>
      </c>
      <c r="AQ304" s="544" t="str">
        <f t="shared" si="158"/>
        <v xml:space="preserve"> </v>
      </c>
      <c r="AR304" s="544" t="str">
        <f t="shared" si="161"/>
        <v xml:space="preserve"> </v>
      </c>
      <c r="AS304" s="544" t="str">
        <f t="shared" si="162"/>
        <v xml:space="preserve"> </v>
      </c>
      <c r="AT304" s="544" t="str">
        <f t="shared" si="163"/>
        <v xml:space="preserve"> </v>
      </c>
      <c r="AU304" s="544" t="str">
        <f t="shared" si="164"/>
        <v xml:space="preserve"> </v>
      </c>
      <c r="AV304" s="545" t="str">
        <f t="shared" si="165"/>
        <v xml:space="preserve"> </v>
      </c>
      <c r="AW304" s="195" t="str">
        <f t="shared" si="138"/>
        <v/>
      </c>
      <c r="AX304" s="165" t="str">
        <f t="shared" si="139"/>
        <v/>
      </c>
      <c r="AY304" s="192" t="str">
        <f t="shared" si="140"/>
        <v/>
      </c>
      <c r="AZ304" s="183" t="str">
        <f t="shared" si="141"/>
        <v/>
      </c>
      <c r="BA304" s="173" t="str">
        <f t="shared" si="142"/>
        <v/>
      </c>
      <c r="BB304" s="174" t="str">
        <f t="shared" si="143"/>
        <v/>
      </c>
      <c r="BC304" s="186" t="str">
        <f t="shared" si="166"/>
        <v/>
      </c>
      <c r="BD304" s="174" t="str">
        <f t="shared" si="144"/>
        <v/>
      </c>
      <c r="BE304" s="200" t="str">
        <f t="shared" si="145"/>
        <v/>
      </c>
      <c r="BF304" s="174" t="str">
        <f t="shared" si="146"/>
        <v/>
      </c>
      <c r="BG304" s="186" t="str">
        <f t="shared" si="147"/>
        <v/>
      </c>
      <c r="BH304" s="175" t="str">
        <f t="shared" si="148"/>
        <v/>
      </c>
      <c r="BI304" s="560"/>
      <c r="BQ304" s="57" t="s">
        <v>2105</v>
      </c>
      <c r="BV304" s="57" t="s">
        <v>2106</v>
      </c>
      <c r="BW304" s="57"/>
      <c r="CC304" s="57" t="s">
        <v>2107</v>
      </c>
    </row>
    <row r="305" spans="1:182" ht="18.75" x14ac:dyDescent="0.3">
      <c r="A305" s="220"/>
      <c r="B305" s="221"/>
      <c r="C305" s="213">
        <v>298</v>
      </c>
      <c r="D305" s="204"/>
      <c r="E305" s="16"/>
      <c r="F305" s="17"/>
      <c r="G305" s="134"/>
      <c r="H305" s="135"/>
      <c r="I305" s="141"/>
      <c r="J305" s="25"/>
      <c r="K305" s="145"/>
      <c r="L305" s="28"/>
      <c r="M305" s="394"/>
      <c r="N305" s="158" t="str">
        <f t="shared" si="149"/>
        <v/>
      </c>
      <c r="O305" s="27"/>
      <c r="P305" s="27"/>
      <c r="Q305" s="27"/>
      <c r="R305" s="27"/>
      <c r="S305" s="27"/>
      <c r="T305" s="28"/>
      <c r="U305" s="29"/>
      <c r="V305" s="32"/>
      <c r="W305" s="317"/>
      <c r="X305" s="318"/>
      <c r="Y305" s="160">
        <f t="shared" si="135"/>
        <v>0</v>
      </c>
      <c r="Z305" s="159">
        <f t="shared" si="150"/>
        <v>0</v>
      </c>
      <c r="AA305" s="326"/>
      <c r="AB305" s="399">
        <f t="shared" si="159"/>
        <v>0</v>
      </c>
      <c r="AC305" s="370"/>
      <c r="AD305" s="225" t="str">
        <f t="shared" si="136"/>
        <v/>
      </c>
      <c r="AE305" s="367">
        <f t="shared" si="151"/>
        <v>0</v>
      </c>
      <c r="AF305" s="338"/>
      <c r="AG305" s="337"/>
      <c r="AH305" s="335"/>
      <c r="AI305" s="161">
        <f t="shared" si="152"/>
        <v>0</v>
      </c>
      <c r="AJ305" s="162">
        <f t="shared" si="137"/>
        <v>0</v>
      </c>
      <c r="AK305" s="163">
        <f t="shared" si="153"/>
        <v>0</v>
      </c>
      <c r="AL305" s="164">
        <f t="shared" si="154"/>
        <v>0</v>
      </c>
      <c r="AM305" s="164">
        <f t="shared" si="155"/>
        <v>0</v>
      </c>
      <c r="AN305" s="164">
        <f t="shared" si="156"/>
        <v>0</v>
      </c>
      <c r="AO305" s="164">
        <f t="shared" si="157"/>
        <v>0</v>
      </c>
      <c r="AP305" s="541" t="str">
        <f t="shared" si="160"/>
        <v xml:space="preserve"> </v>
      </c>
      <c r="AQ305" s="544" t="str">
        <f t="shared" si="158"/>
        <v xml:space="preserve"> </v>
      </c>
      <c r="AR305" s="544" t="str">
        <f t="shared" si="161"/>
        <v xml:space="preserve"> </v>
      </c>
      <c r="AS305" s="544" t="str">
        <f t="shared" si="162"/>
        <v xml:space="preserve"> </v>
      </c>
      <c r="AT305" s="544" t="str">
        <f t="shared" si="163"/>
        <v xml:space="preserve"> </v>
      </c>
      <c r="AU305" s="544" t="str">
        <f t="shared" si="164"/>
        <v xml:space="preserve"> </v>
      </c>
      <c r="AV305" s="545" t="str">
        <f t="shared" si="165"/>
        <v xml:space="preserve"> </v>
      </c>
      <c r="AW305" s="195" t="str">
        <f t="shared" si="138"/>
        <v/>
      </c>
      <c r="AX305" s="165" t="str">
        <f t="shared" si="139"/>
        <v/>
      </c>
      <c r="AY305" s="192" t="str">
        <f t="shared" si="140"/>
        <v/>
      </c>
      <c r="AZ305" s="183" t="str">
        <f t="shared" si="141"/>
        <v/>
      </c>
      <c r="BA305" s="173" t="str">
        <f t="shared" si="142"/>
        <v/>
      </c>
      <c r="BB305" s="174" t="str">
        <f t="shared" si="143"/>
        <v/>
      </c>
      <c r="BC305" s="186" t="str">
        <f t="shared" si="166"/>
        <v/>
      </c>
      <c r="BD305" s="174" t="str">
        <f t="shared" si="144"/>
        <v/>
      </c>
      <c r="BE305" s="200" t="str">
        <f t="shared" si="145"/>
        <v/>
      </c>
      <c r="BF305" s="174" t="str">
        <f t="shared" si="146"/>
        <v/>
      </c>
      <c r="BG305" s="186" t="str">
        <f t="shared" si="147"/>
        <v/>
      </c>
      <c r="BH305" s="175" t="str">
        <f t="shared" si="148"/>
        <v/>
      </c>
      <c r="BI305" s="560"/>
      <c r="BQ305" s="57" t="s">
        <v>2108</v>
      </c>
      <c r="BV305" s="57" t="s">
        <v>2109</v>
      </c>
      <c r="BW305" s="57"/>
      <c r="CC305" s="57" t="s">
        <v>2110</v>
      </c>
    </row>
    <row r="306" spans="1:182" ht="18.75" x14ac:dyDescent="0.3">
      <c r="A306" s="220"/>
      <c r="B306" s="221"/>
      <c r="C306" s="212">
        <v>299</v>
      </c>
      <c r="D306" s="208"/>
      <c r="E306" s="19"/>
      <c r="F306" s="17"/>
      <c r="G306" s="138"/>
      <c r="H306" s="137"/>
      <c r="I306" s="143"/>
      <c r="J306" s="80"/>
      <c r="K306" s="147"/>
      <c r="L306" s="30"/>
      <c r="M306" s="395"/>
      <c r="N306" s="158" t="str">
        <f t="shared" si="149"/>
        <v/>
      </c>
      <c r="O306" s="27"/>
      <c r="P306" s="27"/>
      <c r="Q306" s="27"/>
      <c r="R306" s="27"/>
      <c r="S306" s="27"/>
      <c r="T306" s="30"/>
      <c r="U306" s="31"/>
      <c r="V306" s="32"/>
      <c r="W306" s="319"/>
      <c r="X306" s="317"/>
      <c r="Y306" s="160">
        <f t="shared" si="135"/>
        <v>0</v>
      </c>
      <c r="Z306" s="159">
        <f t="shared" si="150"/>
        <v>0</v>
      </c>
      <c r="AA306" s="327"/>
      <c r="AB306" s="399">
        <f t="shared" si="159"/>
        <v>0</v>
      </c>
      <c r="AC306" s="370"/>
      <c r="AD306" s="225" t="str">
        <f t="shared" si="136"/>
        <v/>
      </c>
      <c r="AE306" s="367">
        <f t="shared" si="151"/>
        <v>0</v>
      </c>
      <c r="AF306" s="339"/>
      <c r="AG306" s="340"/>
      <c r="AH306" s="338"/>
      <c r="AI306" s="161">
        <f t="shared" si="152"/>
        <v>0</v>
      </c>
      <c r="AJ306" s="162">
        <f t="shared" si="137"/>
        <v>0</v>
      </c>
      <c r="AK306" s="163">
        <f t="shared" si="153"/>
        <v>0</v>
      </c>
      <c r="AL306" s="164">
        <f t="shared" si="154"/>
        <v>0</v>
      </c>
      <c r="AM306" s="164">
        <f t="shared" si="155"/>
        <v>0</v>
      </c>
      <c r="AN306" s="164">
        <f t="shared" si="156"/>
        <v>0</v>
      </c>
      <c r="AO306" s="164">
        <f t="shared" si="157"/>
        <v>0</v>
      </c>
      <c r="AP306" s="541" t="str">
        <f t="shared" si="160"/>
        <v xml:space="preserve"> </v>
      </c>
      <c r="AQ306" s="544" t="str">
        <f t="shared" si="158"/>
        <v xml:space="preserve"> </v>
      </c>
      <c r="AR306" s="544" t="str">
        <f t="shared" si="161"/>
        <v xml:space="preserve"> </v>
      </c>
      <c r="AS306" s="544" t="str">
        <f t="shared" si="162"/>
        <v xml:space="preserve"> </v>
      </c>
      <c r="AT306" s="544" t="str">
        <f t="shared" si="163"/>
        <v xml:space="preserve"> </v>
      </c>
      <c r="AU306" s="544" t="str">
        <f t="shared" si="164"/>
        <v xml:space="preserve"> </v>
      </c>
      <c r="AV306" s="545" t="str">
        <f t="shared" si="165"/>
        <v xml:space="preserve"> </v>
      </c>
      <c r="AW306" s="195" t="str">
        <f t="shared" si="138"/>
        <v/>
      </c>
      <c r="AX306" s="165" t="str">
        <f t="shared" si="139"/>
        <v/>
      </c>
      <c r="AY306" s="192" t="str">
        <f t="shared" si="140"/>
        <v/>
      </c>
      <c r="AZ306" s="183" t="str">
        <f t="shared" si="141"/>
        <v/>
      </c>
      <c r="BA306" s="173" t="str">
        <f t="shared" si="142"/>
        <v/>
      </c>
      <c r="BB306" s="174" t="str">
        <f t="shared" si="143"/>
        <v/>
      </c>
      <c r="BC306" s="186" t="str">
        <f t="shared" si="166"/>
        <v/>
      </c>
      <c r="BD306" s="174" t="str">
        <f t="shared" si="144"/>
        <v/>
      </c>
      <c r="BE306" s="200" t="str">
        <f t="shared" si="145"/>
        <v/>
      </c>
      <c r="BF306" s="174" t="str">
        <f t="shared" si="146"/>
        <v/>
      </c>
      <c r="BG306" s="186" t="str">
        <f t="shared" si="147"/>
        <v/>
      </c>
      <c r="BH306" s="175" t="str">
        <f t="shared" si="148"/>
        <v/>
      </c>
      <c r="BI306" s="560"/>
      <c r="BQ306" s="57" t="s">
        <v>2111</v>
      </c>
      <c r="BV306" s="57" t="s">
        <v>2112</v>
      </c>
      <c r="BW306" s="57"/>
      <c r="CC306" s="57" t="s">
        <v>2113</v>
      </c>
    </row>
    <row r="307" spans="1:182" ht="18.75" x14ac:dyDescent="0.3">
      <c r="A307" s="220"/>
      <c r="B307" s="221"/>
      <c r="C307" s="212">
        <v>300</v>
      </c>
      <c r="D307" s="204"/>
      <c r="E307" s="24"/>
      <c r="F307" s="17"/>
      <c r="G307" s="134"/>
      <c r="H307" s="139"/>
      <c r="I307" s="141"/>
      <c r="J307" s="25"/>
      <c r="K307" s="145"/>
      <c r="L307" s="28"/>
      <c r="M307" s="394"/>
      <c r="N307" s="158" t="str">
        <f t="shared" si="149"/>
        <v/>
      </c>
      <c r="O307" s="27"/>
      <c r="P307" s="27"/>
      <c r="Q307" s="27"/>
      <c r="R307" s="27"/>
      <c r="S307" s="27"/>
      <c r="T307" s="27"/>
      <c r="U307" s="28"/>
      <c r="V307" s="32"/>
      <c r="W307" s="317"/>
      <c r="X307" s="317"/>
      <c r="Y307" s="160">
        <f t="shared" si="135"/>
        <v>0</v>
      </c>
      <c r="Z307" s="159">
        <f t="shared" si="150"/>
        <v>0</v>
      </c>
      <c r="AA307" s="326"/>
      <c r="AB307" s="399">
        <f t="shared" si="159"/>
        <v>0</v>
      </c>
      <c r="AC307" s="370"/>
      <c r="AD307" s="225" t="str">
        <f t="shared" si="136"/>
        <v/>
      </c>
      <c r="AE307" s="367">
        <f t="shared" si="151"/>
        <v>0</v>
      </c>
      <c r="AF307" s="338"/>
      <c r="AG307" s="341"/>
      <c r="AH307" s="338"/>
      <c r="AI307" s="161">
        <f t="shared" si="152"/>
        <v>0</v>
      </c>
      <c r="AJ307" s="162">
        <f t="shared" si="137"/>
        <v>0</v>
      </c>
      <c r="AK307" s="163">
        <f t="shared" si="153"/>
        <v>0</v>
      </c>
      <c r="AL307" s="164">
        <f t="shared" si="154"/>
        <v>0</v>
      </c>
      <c r="AM307" s="164">
        <f t="shared" si="155"/>
        <v>0</v>
      </c>
      <c r="AN307" s="164">
        <f t="shared" si="156"/>
        <v>0</v>
      </c>
      <c r="AO307" s="164">
        <f t="shared" si="157"/>
        <v>0</v>
      </c>
      <c r="AP307" s="541" t="str">
        <f t="shared" si="160"/>
        <v xml:space="preserve"> </v>
      </c>
      <c r="AQ307" s="544" t="str">
        <f t="shared" si="158"/>
        <v xml:space="preserve"> </v>
      </c>
      <c r="AR307" s="544" t="str">
        <f t="shared" si="161"/>
        <v xml:space="preserve"> </v>
      </c>
      <c r="AS307" s="544" t="str">
        <f t="shared" si="162"/>
        <v xml:space="preserve"> </v>
      </c>
      <c r="AT307" s="544" t="str">
        <f t="shared" si="163"/>
        <v xml:space="preserve"> </v>
      </c>
      <c r="AU307" s="544" t="str">
        <f t="shared" si="164"/>
        <v xml:space="preserve"> </v>
      </c>
      <c r="AV307" s="545" t="str">
        <f t="shared" si="165"/>
        <v xml:space="preserve"> </v>
      </c>
      <c r="AW307" s="195" t="str">
        <f t="shared" si="138"/>
        <v/>
      </c>
      <c r="AX307" s="165" t="str">
        <f t="shared" si="139"/>
        <v/>
      </c>
      <c r="AY307" s="192" t="str">
        <f t="shared" si="140"/>
        <v/>
      </c>
      <c r="AZ307" s="183" t="str">
        <f t="shared" si="141"/>
        <v/>
      </c>
      <c r="BA307" s="173" t="str">
        <f t="shared" si="142"/>
        <v/>
      </c>
      <c r="BB307" s="174" t="str">
        <f t="shared" si="143"/>
        <v/>
      </c>
      <c r="BC307" s="186" t="str">
        <f t="shared" si="166"/>
        <v/>
      </c>
      <c r="BD307" s="174" t="str">
        <f t="shared" si="144"/>
        <v/>
      </c>
      <c r="BE307" s="200" t="str">
        <f t="shared" si="145"/>
        <v/>
      </c>
      <c r="BF307" s="174" t="str">
        <f t="shared" si="146"/>
        <v/>
      </c>
      <c r="BG307" s="186" t="str">
        <f t="shared" si="147"/>
        <v/>
      </c>
      <c r="BH307" s="175" t="str">
        <f t="shared" si="148"/>
        <v/>
      </c>
      <c r="BI307" s="560"/>
      <c r="BQ307" s="57" t="s">
        <v>2114</v>
      </c>
      <c r="BV307" s="57" t="s">
        <v>2115</v>
      </c>
      <c r="BW307" s="57"/>
      <c r="CC307" s="57" t="s">
        <v>2116</v>
      </c>
      <c r="CF307" s="68"/>
      <c r="CG307" s="68"/>
      <c r="CH307" s="68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26"/>
      <c r="EL307" s="26"/>
      <c r="EM307" s="26"/>
      <c r="EN307" s="26"/>
      <c r="EO307" s="26"/>
      <c r="EP307" s="26"/>
      <c r="EQ307" s="26"/>
      <c r="ER307" s="26"/>
      <c r="ES307" s="26"/>
      <c r="ET307" s="26"/>
      <c r="EU307" s="26"/>
      <c r="EV307" s="26"/>
      <c r="EW307" s="26"/>
      <c r="EX307" s="26"/>
      <c r="EY307" s="26"/>
      <c r="EZ307" s="26"/>
      <c r="FA307" s="26"/>
      <c r="FB307" s="26"/>
      <c r="FC307" s="26"/>
      <c r="FD307" s="26"/>
      <c r="FE307" s="26"/>
      <c r="FF307" s="26"/>
      <c r="FG307" s="26"/>
      <c r="FH307" s="26"/>
      <c r="FI307" s="26"/>
      <c r="FJ307" s="26"/>
      <c r="FK307" s="26"/>
      <c r="FL307" s="26"/>
      <c r="FM307" s="26"/>
      <c r="FN307" s="26"/>
      <c r="FO307" s="26"/>
      <c r="FP307" s="26"/>
      <c r="FQ307" s="26"/>
      <c r="FR307" s="26"/>
      <c r="FS307" s="26"/>
      <c r="FT307" s="26"/>
      <c r="FU307" s="26"/>
      <c r="FV307" s="26"/>
      <c r="FW307" s="26"/>
      <c r="FX307" s="26"/>
      <c r="FY307" s="26"/>
      <c r="FZ307" s="26"/>
    </row>
    <row r="308" spans="1:182" ht="18.75" x14ac:dyDescent="0.3">
      <c r="A308" s="218"/>
      <c r="B308" s="219"/>
      <c r="C308" s="212">
        <v>301</v>
      </c>
      <c r="D308" s="203"/>
      <c r="E308" s="35"/>
      <c r="F308" s="34"/>
      <c r="G308" s="131"/>
      <c r="H308" s="136"/>
      <c r="I308" s="140"/>
      <c r="J308" s="78"/>
      <c r="K308" s="144"/>
      <c r="L308" s="119"/>
      <c r="M308" s="393"/>
      <c r="N308" s="158" t="str">
        <f t="shared" si="149"/>
        <v/>
      </c>
      <c r="O308" s="310"/>
      <c r="P308" s="314"/>
      <c r="Q308" s="314"/>
      <c r="R308" s="314"/>
      <c r="S308" s="314"/>
      <c r="T308" s="314"/>
      <c r="U308" s="315"/>
      <c r="V308" s="167"/>
      <c r="W308" s="312"/>
      <c r="X308" s="312"/>
      <c r="Y308" s="160">
        <f t="shared" si="135"/>
        <v>0</v>
      </c>
      <c r="Z308" s="159">
        <f t="shared" si="150"/>
        <v>0</v>
      </c>
      <c r="AA308" s="328"/>
      <c r="AB308" s="399">
        <f t="shared" si="159"/>
        <v>0</v>
      </c>
      <c r="AC308" s="370"/>
      <c r="AD308" s="225" t="str">
        <f t="shared" si="136"/>
        <v/>
      </c>
      <c r="AE308" s="367">
        <f t="shared" si="151"/>
        <v>0</v>
      </c>
      <c r="AF308" s="342"/>
      <c r="AG308" s="337"/>
      <c r="AH308" s="335"/>
      <c r="AI308" s="161">
        <f t="shared" si="152"/>
        <v>0</v>
      </c>
      <c r="AJ308" s="162">
        <f t="shared" si="137"/>
        <v>0</v>
      </c>
      <c r="AK308" s="163">
        <f t="shared" si="153"/>
        <v>0</v>
      </c>
      <c r="AL308" s="164">
        <f t="shared" si="154"/>
        <v>0</v>
      </c>
      <c r="AM308" s="164">
        <f t="shared" si="155"/>
        <v>0</v>
      </c>
      <c r="AN308" s="164">
        <f t="shared" si="156"/>
        <v>0</v>
      </c>
      <c r="AO308" s="164">
        <f t="shared" si="157"/>
        <v>0</v>
      </c>
      <c r="AP308" s="541" t="str">
        <f t="shared" si="160"/>
        <v xml:space="preserve"> </v>
      </c>
      <c r="AQ308" s="544" t="str">
        <f t="shared" si="158"/>
        <v xml:space="preserve"> </v>
      </c>
      <c r="AR308" s="544" t="str">
        <f t="shared" si="161"/>
        <v xml:space="preserve"> </v>
      </c>
      <c r="AS308" s="544" t="str">
        <f t="shared" si="162"/>
        <v xml:space="preserve"> </v>
      </c>
      <c r="AT308" s="544" t="str">
        <f t="shared" si="163"/>
        <v xml:space="preserve"> </v>
      </c>
      <c r="AU308" s="544" t="str">
        <f t="shared" si="164"/>
        <v xml:space="preserve"> </v>
      </c>
      <c r="AV308" s="545" t="str">
        <f t="shared" si="165"/>
        <v xml:space="preserve"> </v>
      </c>
      <c r="AW308" s="195" t="str">
        <f t="shared" si="138"/>
        <v/>
      </c>
      <c r="AX308" s="165" t="str">
        <f t="shared" si="139"/>
        <v/>
      </c>
      <c r="AY308" s="192" t="str">
        <f t="shared" si="140"/>
        <v/>
      </c>
      <c r="AZ308" s="183" t="str">
        <f t="shared" si="141"/>
        <v/>
      </c>
      <c r="BA308" s="173" t="str">
        <f t="shared" si="142"/>
        <v/>
      </c>
      <c r="BB308" s="174" t="str">
        <f t="shared" si="143"/>
        <v/>
      </c>
      <c r="BC308" s="186" t="str">
        <f t="shared" si="166"/>
        <v/>
      </c>
      <c r="BD308" s="174" t="str">
        <f t="shared" si="144"/>
        <v/>
      </c>
      <c r="BE308" s="200" t="str">
        <f t="shared" si="145"/>
        <v/>
      </c>
      <c r="BF308" s="174" t="str">
        <f t="shared" si="146"/>
        <v/>
      </c>
      <c r="BG308" s="186" t="str">
        <f t="shared" si="147"/>
        <v/>
      </c>
      <c r="BH308" s="175" t="str">
        <f t="shared" si="148"/>
        <v/>
      </c>
      <c r="BI308" s="560"/>
      <c r="BQ308" s="57" t="s">
        <v>2117</v>
      </c>
      <c r="BV308" s="57" t="s">
        <v>2118</v>
      </c>
      <c r="BW308" s="57"/>
      <c r="CC308" s="57" t="s">
        <v>2119</v>
      </c>
    </row>
    <row r="309" spans="1:182" ht="18.75" x14ac:dyDescent="0.3">
      <c r="A309" s="218"/>
      <c r="B309" s="219"/>
      <c r="C309" s="212">
        <v>302</v>
      </c>
      <c r="D309" s="203"/>
      <c r="E309" s="33"/>
      <c r="F309" s="34"/>
      <c r="G309" s="131"/>
      <c r="H309" s="133"/>
      <c r="I309" s="140"/>
      <c r="J309" s="78"/>
      <c r="K309" s="144"/>
      <c r="L309" s="119"/>
      <c r="M309" s="393"/>
      <c r="N309" s="158" t="str">
        <f t="shared" si="149"/>
        <v/>
      </c>
      <c r="O309" s="314"/>
      <c r="P309" s="314"/>
      <c r="Q309" s="314"/>
      <c r="R309" s="314"/>
      <c r="S309" s="314"/>
      <c r="T309" s="315"/>
      <c r="U309" s="316"/>
      <c r="V309" s="167"/>
      <c r="W309" s="312"/>
      <c r="X309" s="312"/>
      <c r="Y309" s="160">
        <f t="shared" si="135"/>
        <v>0</v>
      </c>
      <c r="Z309" s="159">
        <f t="shared" si="150"/>
        <v>0</v>
      </c>
      <c r="AA309" s="325"/>
      <c r="AB309" s="399">
        <f t="shared" si="159"/>
        <v>0</v>
      </c>
      <c r="AC309" s="369"/>
      <c r="AD309" s="225" t="str">
        <f t="shared" si="136"/>
        <v/>
      </c>
      <c r="AE309" s="367">
        <f t="shared" si="151"/>
        <v>0</v>
      </c>
      <c r="AF309" s="330"/>
      <c r="AG309" s="332"/>
      <c r="AH309" s="333"/>
      <c r="AI309" s="161">
        <f t="shared" si="152"/>
        <v>0</v>
      </c>
      <c r="AJ309" s="162">
        <f t="shared" si="137"/>
        <v>0</v>
      </c>
      <c r="AK309" s="163">
        <f t="shared" si="153"/>
        <v>0</v>
      </c>
      <c r="AL309" s="164">
        <f t="shared" si="154"/>
        <v>0</v>
      </c>
      <c r="AM309" s="164">
        <f t="shared" si="155"/>
        <v>0</v>
      </c>
      <c r="AN309" s="164">
        <f t="shared" si="156"/>
        <v>0</v>
      </c>
      <c r="AO309" s="164">
        <f t="shared" si="157"/>
        <v>0</v>
      </c>
      <c r="AP309" s="541" t="str">
        <f t="shared" si="160"/>
        <v xml:space="preserve"> </v>
      </c>
      <c r="AQ309" s="544" t="str">
        <f t="shared" si="158"/>
        <v xml:space="preserve"> </v>
      </c>
      <c r="AR309" s="544" t="str">
        <f t="shared" si="161"/>
        <v xml:space="preserve"> </v>
      </c>
      <c r="AS309" s="544" t="str">
        <f t="shared" si="162"/>
        <v xml:space="preserve"> </v>
      </c>
      <c r="AT309" s="544" t="str">
        <f t="shared" si="163"/>
        <v xml:space="preserve"> </v>
      </c>
      <c r="AU309" s="544" t="str">
        <f t="shared" si="164"/>
        <v xml:space="preserve"> </v>
      </c>
      <c r="AV309" s="545" t="str">
        <f t="shared" si="165"/>
        <v xml:space="preserve"> </v>
      </c>
      <c r="AW309" s="195" t="str">
        <f t="shared" si="138"/>
        <v/>
      </c>
      <c r="AX309" s="165" t="str">
        <f t="shared" si="139"/>
        <v/>
      </c>
      <c r="AY309" s="192" t="str">
        <f t="shared" si="140"/>
        <v/>
      </c>
      <c r="AZ309" s="183" t="str">
        <f t="shared" si="141"/>
        <v/>
      </c>
      <c r="BA309" s="173" t="str">
        <f t="shared" si="142"/>
        <v/>
      </c>
      <c r="BB309" s="174" t="str">
        <f t="shared" si="143"/>
        <v/>
      </c>
      <c r="BC309" s="186" t="str">
        <f t="shared" si="166"/>
        <v/>
      </c>
      <c r="BD309" s="174" t="str">
        <f t="shared" si="144"/>
        <v/>
      </c>
      <c r="BE309" s="200" t="str">
        <f t="shared" si="145"/>
        <v/>
      </c>
      <c r="BF309" s="174" t="str">
        <f t="shared" si="146"/>
        <v/>
      </c>
      <c r="BG309" s="186" t="str">
        <f t="shared" si="147"/>
        <v/>
      </c>
      <c r="BH309" s="175" t="str">
        <f t="shared" si="148"/>
        <v/>
      </c>
      <c r="BI309" s="560"/>
      <c r="BQ309" s="57" t="s">
        <v>2120</v>
      </c>
      <c r="BV309" s="57" t="s">
        <v>2121</v>
      </c>
      <c r="BW309" s="57"/>
      <c r="CC309" s="57" t="s">
        <v>2122</v>
      </c>
    </row>
    <row r="310" spans="1:182" ht="18.75" x14ac:dyDescent="0.3">
      <c r="A310" s="218"/>
      <c r="B310" s="219"/>
      <c r="C310" s="212">
        <v>303</v>
      </c>
      <c r="D310" s="203"/>
      <c r="E310" s="33"/>
      <c r="F310" s="34"/>
      <c r="G310" s="134"/>
      <c r="H310" s="135"/>
      <c r="I310" s="141"/>
      <c r="J310" s="25"/>
      <c r="K310" s="145"/>
      <c r="L310" s="28"/>
      <c r="M310" s="394"/>
      <c r="N310" s="158" t="str">
        <f t="shared" si="149"/>
        <v/>
      </c>
      <c r="O310" s="314"/>
      <c r="P310" s="314"/>
      <c r="Q310" s="314"/>
      <c r="R310" s="314"/>
      <c r="S310" s="314"/>
      <c r="T310" s="315"/>
      <c r="U310" s="316"/>
      <c r="V310" s="167"/>
      <c r="W310" s="312"/>
      <c r="X310" s="312"/>
      <c r="Y310" s="160">
        <f t="shared" si="135"/>
        <v>0</v>
      </c>
      <c r="Z310" s="159">
        <f t="shared" si="150"/>
        <v>0</v>
      </c>
      <c r="AA310" s="325"/>
      <c r="AB310" s="399">
        <f t="shared" si="159"/>
        <v>0</v>
      </c>
      <c r="AC310" s="369"/>
      <c r="AD310" s="225" t="str">
        <f t="shared" si="136"/>
        <v/>
      </c>
      <c r="AE310" s="367">
        <f t="shared" si="151"/>
        <v>0</v>
      </c>
      <c r="AF310" s="330"/>
      <c r="AG310" s="332"/>
      <c r="AH310" s="333"/>
      <c r="AI310" s="161">
        <f t="shared" si="152"/>
        <v>0</v>
      </c>
      <c r="AJ310" s="162">
        <f t="shared" si="137"/>
        <v>0</v>
      </c>
      <c r="AK310" s="163">
        <f t="shared" si="153"/>
        <v>0</v>
      </c>
      <c r="AL310" s="164">
        <f t="shared" si="154"/>
        <v>0</v>
      </c>
      <c r="AM310" s="164">
        <f t="shared" si="155"/>
        <v>0</v>
      </c>
      <c r="AN310" s="164">
        <f t="shared" si="156"/>
        <v>0</v>
      </c>
      <c r="AO310" s="164">
        <f t="shared" si="157"/>
        <v>0</v>
      </c>
      <c r="AP310" s="541" t="str">
        <f t="shared" si="160"/>
        <v xml:space="preserve"> </v>
      </c>
      <c r="AQ310" s="544" t="str">
        <f t="shared" si="158"/>
        <v xml:space="preserve"> </v>
      </c>
      <c r="AR310" s="544" t="str">
        <f t="shared" si="161"/>
        <v xml:space="preserve"> </v>
      </c>
      <c r="AS310" s="544" t="str">
        <f t="shared" si="162"/>
        <v xml:space="preserve"> </v>
      </c>
      <c r="AT310" s="544" t="str">
        <f t="shared" si="163"/>
        <v xml:space="preserve"> </v>
      </c>
      <c r="AU310" s="544" t="str">
        <f t="shared" si="164"/>
        <v xml:space="preserve"> </v>
      </c>
      <c r="AV310" s="545" t="str">
        <f t="shared" si="165"/>
        <v xml:space="preserve"> </v>
      </c>
      <c r="AW310" s="195" t="str">
        <f t="shared" si="138"/>
        <v/>
      </c>
      <c r="AX310" s="165" t="str">
        <f t="shared" si="139"/>
        <v/>
      </c>
      <c r="AY310" s="192" t="str">
        <f t="shared" si="140"/>
        <v/>
      </c>
      <c r="AZ310" s="183" t="str">
        <f t="shared" si="141"/>
        <v/>
      </c>
      <c r="BA310" s="173" t="str">
        <f t="shared" si="142"/>
        <v/>
      </c>
      <c r="BB310" s="174" t="str">
        <f t="shared" si="143"/>
        <v/>
      </c>
      <c r="BC310" s="186" t="str">
        <f t="shared" si="166"/>
        <v/>
      </c>
      <c r="BD310" s="174" t="str">
        <f t="shared" si="144"/>
        <v/>
      </c>
      <c r="BE310" s="200" t="str">
        <f t="shared" si="145"/>
        <v/>
      </c>
      <c r="BF310" s="174" t="str">
        <f t="shared" si="146"/>
        <v/>
      </c>
      <c r="BG310" s="186" t="str">
        <f t="shared" si="147"/>
        <v/>
      </c>
      <c r="BH310" s="175" t="str">
        <f t="shared" si="148"/>
        <v/>
      </c>
      <c r="BI310" s="560"/>
      <c r="BQ310" s="57" t="s">
        <v>2123</v>
      </c>
      <c r="BV310" s="57" t="s">
        <v>2124</v>
      </c>
      <c r="BW310" s="57"/>
      <c r="CC310" s="57" t="s">
        <v>2125</v>
      </c>
    </row>
    <row r="311" spans="1:182" s="26" customFormat="1" ht="18.75" x14ac:dyDescent="0.3">
      <c r="A311" s="218"/>
      <c r="B311" s="219"/>
      <c r="C311" s="212">
        <v>304</v>
      </c>
      <c r="D311" s="203"/>
      <c r="E311" s="33"/>
      <c r="F311" s="34"/>
      <c r="G311" s="134"/>
      <c r="H311" s="135"/>
      <c r="I311" s="141"/>
      <c r="J311" s="25"/>
      <c r="K311" s="145"/>
      <c r="L311" s="28"/>
      <c r="M311" s="394"/>
      <c r="N311" s="158" t="str">
        <f t="shared" si="149"/>
        <v/>
      </c>
      <c r="O311" s="314"/>
      <c r="P311" s="314"/>
      <c r="Q311" s="314"/>
      <c r="R311" s="314"/>
      <c r="S311" s="314"/>
      <c r="T311" s="315"/>
      <c r="U311" s="316"/>
      <c r="V311" s="167"/>
      <c r="W311" s="312"/>
      <c r="X311" s="312"/>
      <c r="Y311" s="160">
        <f t="shared" si="135"/>
        <v>0</v>
      </c>
      <c r="Z311" s="159">
        <f t="shared" si="150"/>
        <v>0</v>
      </c>
      <c r="AA311" s="325"/>
      <c r="AB311" s="399">
        <f t="shared" si="159"/>
        <v>0</v>
      </c>
      <c r="AC311" s="369"/>
      <c r="AD311" s="225" t="str">
        <f t="shared" si="136"/>
        <v/>
      </c>
      <c r="AE311" s="367">
        <f t="shared" si="151"/>
        <v>0</v>
      </c>
      <c r="AF311" s="330"/>
      <c r="AG311" s="332"/>
      <c r="AH311" s="333"/>
      <c r="AI311" s="161">
        <f t="shared" si="152"/>
        <v>0</v>
      </c>
      <c r="AJ311" s="162">
        <f t="shared" si="137"/>
        <v>0</v>
      </c>
      <c r="AK311" s="163">
        <f t="shared" si="153"/>
        <v>0</v>
      </c>
      <c r="AL311" s="164">
        <f t="shared" si="154"/>
        <v>0</v>
      </c>
      <c r="AM311" s="164">
        <f t="shared" si="155"/>
        <v>0</v>
      </c>
      <c r="AN311" s="164">
        <f t="shared" si="156"/>
        <v>0</v>
      </c>
      <c r="AO311" s="164">
        <f t="shared" si="157"/>
        <v>0</v>
      </c>
      <c r="AP311" s="541" t="str">
        <f t="shared" si="160"/>
        <v xml:space="preserve"> </v>
      </c>
      <c r="AQ311" s="544" t="str">
        <f t="shared" si="158"/>
        <v xml:space="preserve"> </v>
      </c>
      <c r="AR311" s="544" t="str">
        <f t="shared" si="161"/>
        <v xml:space="preserve"> </v>
      </c>
      <c r="AS311" s="544" t="str">
        <f t="shared" si="162"/>
        <v xml:space="preserve"> </v>
      </c>
      <c r="AT311" s="544" t="str">
        <f t="shared" si="163"/>
        <v xml:space="preserve"> </v>
      </c>
      <c r="AU311" s="544" t="str">
        <f t="shared" si="164"/>
        <v xml:space="preserve"> </v>
      </c>
      <c r="AV311" s="545" t="str">
        <f t="shared" si="165"/>
        <v xml:space="preserve"> </v>
      </c>
      <c r="AW311" s="195" t="str">
        <f t="shared" si="138"/>
        <v/>
      </c>
      <c r="AX311" s="165" t="str">
        <f t="shared" si="139"/>
        <v/>
      </c>
      <c r="AY311" s="192" t="str">
        <f t="shared" si="140"/>
        <v/>
      </c>
      <c r="AZ311" s="183" t="str">
        <f t="shared" si="141"/>
        <v/>
      </c>
      <c r="BA311" s="173" t="str">
        <f t="shared" si="142"/>
        <v/>
      </c>
      <c r="BB311" s="174" t="str">
        <f t="shared" si="143"/>
        <v/>
      </c>
      <c r="BC311" s="186" t="str">
        <f t="shared" si="166"/>
        <v/>
      </c>
      <c r="BD311" s="174" t="str">
        <f t="shared" si="144"/>
        <v/>
      </c>
      <c r="BE311" s="200" t="str">
        <f t="shared" si="145"/>
        <v/>
      </c>
      <c r="BF311" s="174" t="str">
        <f t="shared" si="146"/>
        <v/>
      </c>
      <c r="BG311" s="186" t="str">
        <f t="shared" si="147"/>
        <v/>
      </c>
      <c r="BH311" s="175" t="str">
        <f t="shared" si="148"/>
        <v/>
      </c>
      <c r="BI311" s="560"/>
      <c r="BJ311" s="59"/>
      <c r="BK311" s="59"/>
      <c r="BL311" s="59"/>
      <c r="BM311" s="59"/>
      <c r="BN311" s="59"/>
      <c r="BO311" s="59"/>
      <c r="BP311" s="59"/>
      <c r="BQ311" s="57" t="s">
        <v>2126</v>
      </c>
      <c r="BR311" s="59"/>
      <c r="BS311" s="59"/>
      <c r="BT311" s="59"/>
      <c r="BU311" s="59"/>
      <c r="BV311" s="57" t="s">
        <v>2127</v>
      </c>
      <c r="BW311" s="57"/>
      <c r="BX311" s="59"/>
      <c r="BY311" s="59"/>
      <c r="BZ311" s="59"/>
      <c r="CA311" s="59"/>
      <c r="CB311" s="59"/>
      <c r="CC311" s="57" t="s">
        <v>2128</v>
      </c>
      <c r="CD311" s="37"/>
      <c r="CE311" s="37"/>
      <c r="CF311" s="37"/>
      <c r="CG311" s="37"/>
      <c r="CH311" s="37"/>
      <c r="CI311" s="58"/>
      <c r="CJ311" s="58"/>
      <c r="CK311" s="58"/>
      <c r="CL311" s="58"/>
      <c r="CM311" s="58"/>
      <c r="CN311" s="58"/>
      <c r="CO311" s="58"/>
      <c r="CP311" s="58"/>
      <c r="CQ311" s="58"/>
      <c r="CR311" s="58"/>
      <c r="CS311" s="58"/>
      <c r="CT311" s="58"/>
      <c r="CU311" s="58"/>
      <c r="CV311" s="58"/>
      <c r="CW311" s="58"/>
      <c r="CX311" s="58"/>
      <c r="CY311" s="58"/>
      <c r="CZ311" s="58"/>
      <c r="DA311" s="58"/>
      <c r="DB311" s="58"/>
      <c r="DC311" s="58"/>
      <c r="DD311" s="58"/>
      <c r="DE311" s="58"/>
      <c r="DF311" s="58"/>
      <c r="DG311" s="58"/>
      <c r="DH311" s="58"/>
      <c r="DI311" s="58"/>
      <c r="DJ311" s="58"/>
      <c r="DK311" s="58"/>
      <c r="DL311" s="58"/>
      <c r="DM311" s="58"/>
      <c r="DN311" s="58"/>
      <c r="DO311" s="58"/>
      <c r="DP311" s="58"/>
      <c r="DQ311" s="58"/>
      <c r="DR311" s="58"/>
      <c r="DS311" s="58"/>
      <c r="DT311" s="58"/>
      <c r="DU311" s="58"/>
      <c r="DV311" s="58"/>
      <c r="DW311" s="58"/>
      <c r="DX311" s="58"/>
      <c r="DY311" s="58"/>
      <c r="DZ311" s="58"/>
      <c r="EA311" s="58"/>
      <c r="EB311" s="58"/>
      <c r="EC311" s="58"/>
      <c r="ED311" s="58"/>
      <c r="EE311" s="58"/>
      <c r="EF311" s="58"/>
      <c r="EG311" s="58"/>
      <c r="EH311" s="58"/>
      <c r="EI311" s="58"/>
      <c r="EJ311" s="58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</row>
    <row r="312" spans="1:182" ht="18.75" x14ac:dyDescent="0.3">
      <c r="A312" s="220"/>
      <c r="B312" s="221"/>
      <c r="C312" s="213">
        <v>305</v>
      </c>
      <c r="D312" s="204"/>
      <c r="E312" s="16"/>
      <c r="F312" s="17"/>
      <c r="G312" s="134"/>
      <c r="H312" s="135"/>
      <c r="I312" s="141"/>
      <c r="J312" s="25"/>
      <c r="K312" s="145"/>
      <c r="L312" s="28"/>
      <c r="M312" s="394"/>
      <c r="N312" s="158" t="str">
        <f t="shared" si="149"/>
        <v/>
      </c>
      <c r="O312" s="27"/>
      <c r="P312" s="27"/>
      <c r="Q312" s="27"/>
      <c r="R312" s="27"/>
      <c r="S312" s="27"/>
      <c r="T312" s="28"/>
      <c r="U312" s="29"/>
      <c r="V312" s="167"/>
      <c r="W312" s="312"/>
      <c r="X312" s="312"/>
      <c r="Y312" s="160">
        <f t="shared" si="135"/>
        <v>0</v>
      </c>
      <c r="Z312" s="159">
        <f t="shared" si="150"/>
        <v>0</v>
      </c>
      <c r="AA312" s="326"/>
      <c r="AB312" s="399">
        <f t="shared" si="159"/>
        <v>0</v>
      </c>
      <c r="AC312" s="370"/>
      <c r="AD312" s="225" t="str">
        <f t="shared" si="136"/>
        <v/>
      </c>
      <c r="AE312" s="367">
        <f t="shared" si="151"/>
        <v>0</v>
      </c>
      <c r="AF312" s="338"/>
      <c r="AG312" s="337"/>
      <c r="AH312" s="335"/>
      <c r="AI312" s="161">
        <f t="shared" si="152"/>
        <v>0</v>
      </c>
      <c r="AJ312" s="162">
        <f t="shared" si="137"/>
        <v>0</v>
      </c>
      <c r="AK312" s="163">
        <f t="shared" si="153"/>
        <v>0</v>
      </c>
      <c r="AL312" s="164">
        <f t="shared" si="154"/>
        <v>0</v>
      </c>
      <c r="AM312" s="164">
        <f t="shared" si="155"/>
        <v>0</v>
      </c>
      <c r="AN312" s="164">
        <f t="shared" si="156"/>
        <v>0</v>
      </c>
      <c r="AO312" s="164">
        <f t="shared" si="157"/>
        <v>0</v>
      </c>
      <c r="AP312" s="541" t="str">
        <f t="shared" si="160"/>
        <v xml:space="preserve"> </v>
      </c>
      <c r="AQ312" s="544" t="str">
        <f t="shared" si="158"/>
        <v xml:space="preserve"> </v>
      </c>
      <c r="AR312" s="544" t="str">
        <f t="shared" si="161"/>
        <v xml:space="preserve"> </v>
      </c>
      <c r="AS312" s="544" t="str">
        <f t="shared" si="162"/>
        <v xml:space="preserve"> </v>
      </c>
      <c r="AT312" s="544" t="str">
        <f t="shared" si="163"/>
        <v xml:space="preserve"> </v>
      </c>
      <c r="AU312" s="544" t="str">
        <f t="shared" si="164"/>
        <v xml:space="preserve"> </v>
      </c>
      <c r="AV312" s="545" t="str">
        <f t="shared" si="165"/>
        <v xml:space="preserve"> </v>
      </c>
      <c r="AW312" s="195" t="str">
        <f t="shared" si="138"/>
        <v/>
      </c>
      <c r="AX312" s="165" t="str">
        <f t="shared" si="139"/>
        <v/>
      </c>
      <c r="AY312" s="192" t="str">
        <f t="shared" si="140"/>
        <v/>
      </c>
      <c r="AZ312" s="183" t="str">
        <f t="shared" si="141"/>
        <v/>
      </c>
      <c r="BA312" s="173" t="str">
        <f t="shared" si="142"/>
        <v/>
      </c>
      <c r="BB312" s="174" t="str">
        <f t="shared" si="143"/>
        <v/>
      </c>
      <c r="BC312" s="186" t="str">
        <f t="shared" si="166"/>
        <v/>
      </c>
      <c r="BD312" s="174" t="str">
        <f t="shared" si="144"/>
        <v/>
      </c>
      <c r="BE312" s="200" t="str">
        <f t="shared" si="145"/>
        <v/>
      </c>
      <c r="BF312" s="174" t="str">
        <f t="shared" si="146"/>
        <v/>
      </c>
      <c r="BG312" s="186" t="str">
        <f t="shared" si="147"/>
        <v/>
      </c>
      <c r="BH312" s="175" t="str">
        <f t="shared" si="148"/>
        <v/>
      </c>
      <c r="BI312" s="560"/>
      <c r="BQ312" s="57" t="s">
        <v>2129</v>
      </c>
      <c r="BV312" s="57" t="s">
        <v>2130</v>
      </c>
      <c r="BW312" s="57"/>
      <c r="CC312" s="57" t="s">
        <v>2131</v>
      </c>
    </row>
    <row r="313" spans="1:182" ht="18.75" x14ac:dyDescent="0.3">
      <c r="A313" s="220"/>
      <c r="B313" s="221"/>
      <c r="C313" s="212">
        <v>306</v>
      </c>
      <c r="D313" s="204"/>
      <c r="E313" s="16"/>
      <c r="F313" s="17"/>
      <c r="G313" s="134"/>
      <c r="H313" s="135"/>
      <c r="I313" s="141"/>
      <c r="J313" s="25"/>
      <c r="K313" s="145"/>
      <c r="L313" s="28"/>
      <c r="M313" s="394"/>
      <c r="N313" s="158" t="str">
        <f t="shared" si="149"/>
        <v/>
      </c>
      <c r="O313" s="27"/>
      <c r="P313" s="27"/>
      <c r="Q313" s="27"/>
      <c r="R313" s="27"/>
      <c r="S313" s="27"/>
      <c r="T313" s="28"/>
      <c r="U313" s="29"/>
      <c r="V313" s="32"/>
      <c r="W313" s="317"/>
      <c r="X313" s="318"/>
      <c r="Y313" s="160">
        <f t="shared" si="135"/>
        <v>0</v>
      </c>
      <c r="Z313" s="159">
        <f t="shared" si="150"/>
        <v>0</v>
      </c>
      <c r="AA313" s="326"/>
      <c r="AB313" s="399">
        <f t="shared" si="159"/>
        <v>0</v>
      </c>
      <c r="AC313" s="370"/>
      <c r="AD313" s="225" t="str">
        <f t="shared" si="136"/>
        <v/>
      </c>
      <c r="AE313" s="367">
        <f t="shared" si="151"/>
        <v>0</v>
      </c>
      <c r="AF313" s="338"/>
      <c r="AG313" s="337"/>
      <c r="AH313" s="335"/>
      <c r="AI313" s="161">
        <f t="shared" si="152"/>
        <v>0</v>
      </c>
      <c r="AJ313" s="162">
        <f t="shared" si="137"/>
        <v>0</v>
      </c>
      <c r="AK313" s="163">
        <f t="shared" si="153"/>
        <v>0</v>
      </c>
      <c r="AL313" s="164">
        <f t="shared" si="154"/>
        <v>0</v>
      </c>
      <c r="AM313" s="164">
        <f t="shared" si="155"/>
        <v>0</v>
      </c>
      <c r="AN313" s="164">
        <f t="shared" si="156"/>
        <v>0</v>
      </c>
      <c r="AO313" s="164">
        <f t="shared" si="157"/>
        <v>0</v>
      </c>
      <c r="AP313" s="541" t="str">
        <f t="shared" si="160"/>
        <v xml:space="preserve"> </v>
      </c>
      <c r="AQ313" s="544" t="str">
        <f t="shared" si="158"/>
        <v xml:space="preserve"> </v>
      </c>
      <c r="AR313" s="544" t="str">
        <f t="shared" si="161"/>
        <v xml:space="preserve"> </v>
      </c>
      <c r="AS313" s="544" t="str">
        <f t="shared" si="162"/>
        <v xml:space="preserve"> </v>
      </c>
      <c r="AT313" s="544" t="str">
        <f t="shared" si="163"/>
        <v xml:space="preserve"> </v>
      </c>
      <c r="AU313" s="544" t="str">
        <f t="shared" si="164"/>
        <v xml:space="preserve"> </v>
      </c>
      <c r="AV313" s="545" t="str">
        <f t="shared" si="165"/>
        <v xml:space="preserve"> </v>
      </c>
      <c r="AW313" s="195" t="str">
        <f t="shared" si="138"/>
        <v/>
      </c>
      <c r="AX313" s="165" t="str">
        <f t="shared" si="139"/>
        <v/>
      </c>
      <c r="AY313" s="192" t="str">
        <f t="shared" si="140"/>
        <v/>
      </c>
      <c r="AZ313" s="183" t="str">
        <f t="shared" si="141"/>
        <v/>
      </c>
      <c r="BA313" s="173" t="str">
        <f t="shared" si="142"/>
        <v/>
      </c>
      <c r="BB313" s="174" t="str">
        <f t="shared" si="143"/>
        <v/>
      </c>
      <c r="BC313" s="186" t="str">
        <f t="shared" si="166"/>
        <v/>
      </c>
      <c r="BD313" s="174" t="str">
        <f t="shared" si="144"/>
        <v/>
      </c>
      <c r="BE313" s="200" t="str">
        <f t="shared" si="145"/>
        <v/>
      </c>
      <c r="BF313" s="174" t="str">
        <f t="shared" si="146"/>
        <v/>
      </c>
      <c r="BG313" s="186" t="str">
        <f t="shared" si="147"/>
        <v/>
      </c>
      <c r="BH313" s="175" t="str">
        <f t="shared" si="148"/>
        <v/>
      </c>
      <c r="BI313" s="560"/>
      <c r="BQ313" s="57" t="s">
        <v>2132</v>
      </c>
      <c r="BV313" s="57" t="s">
        <v>2133</v>
      </c>
      <c r="BW313" s="57"/>
      <c r="CC313" s="57" t="s">
        <v>2134</v>
      </c>
    </row>
    <row r="314" spans="1:182" ht="18.75" x14ac:dyDescent="0.3">
      <c r="A314" s="220"/>
      <c r="B314" s="221"/>
      <c r="C314" s="213">
        <v>307</v>
      </c>
      <c r="D314" s="204"/>
      <c r="E314" s="16"/>
      <c r="F314" s="17"/>
      <c r="G314" s="134"/>
      <c r="H314" s="135"/>
      <c r="I314" s="141"/>
      <c r="J314" s="25"/>
      <c r="K314" s="145"/>
      <c r="L314" s="28"/>
      <c r="M314" s="394"/>
      <c r="N314" s="158" t="str">
        <f t="shared" si="149"/>
        <v/>
      </c>
      <c r="O314" s="27"/>
      <c r="P314" s="27"/>
      <c r="Q314" s="27"/>
      <c r="R314" s="27"/>
      <c r="S314" s="27"/>
      <c r="T314" s="28"/>
      <c r="U314" s="29"/>
      <c r="V314" s="32"/>
      <c r="W314" s="317"/>
      <c r="X314" s="318"/>
      <c r="Y314" s="160">
        <f t="shared" si="135"/>
        <v>0</v>
      </c>
      <c r="Z314" s="159">
        <f t="shared" si="150"/>
        <v>0</v>
      </c>
      <c r="AA314" s="326"/>
      <c r="AB314" s="399">
        <f t="shared" si="159"/>
        <v>0</v>
      </c>
      <c r="AC314" s="370"/>
      <c r="AD314" s="225" t="str">
        <f t="shared" si="136"/>
        <v/>
      </c>
      <c r="AE314" s="367">
        <f t="shared" si="151"/>
        <v>0</v>
      </c>
      <c r="AF314" s="338"/>
      <c r="AG314" s="337"/>
      <c r="AH314" s="335"/>
      <c r="AI314" s="161">
        <f t="shared" si="152"/>
        <v>0</v>
      </c>
      <c r="AJ314" s="162">
        <f t="shared" si="137"/>
        <v>0</v>
      </c>
      <c r="AK314" s="163">
        <f t="shared" si="153"/>
        <v>0</v>
      </c>
      <c r="AL314" s="164">
        <f t="shared" si="154"/>
        <v>0</v>
      </c>
      <c r="AM314" s="164">
        <f t="shared" si="155"/>
        <v>0</v>
      </c>
      <c r="AN314" s="164">
        <f t="shared" si="156"/>
        <v>0</v>
      </c>
      <c r="AO314" s="164">
        <f t="shared" si="157"/>
        <v>0</v>
      </c>
      <c r="AP314" s="541" t="str">
        <f t="shared" si="160"/>
        <v xml:space="preserve"> </v>
      </c>
      <c r="AQ314" s="544" t="str">
        <f t="shared" si="158"/>
        <v xml:space="preserve"> </v>
      </c>
      <c r="AR314" s="544" t="str">
        <f t="shared" si="161"/>
        <v xml:space="preserve"> </v>
      </c>
      <c r="AS314" s="544" t="str">
        <f t="shared" si="162"/>
        <v xml:space="preserve"> </v>
      </c>
      <c r="AT314" s="544" t="str">
        <f t="shared" si="163"/>
        <v xml:space="preserve"> </v>
      </c>
      <c r="AU314" s="544" t="str">
        <f t="shared" si="164"/>
        <v xml:space="preserve"> </v>
      </c>
      <c r="AV314" s="545" t="str">
        <f t="shared" si="165"/>
        <v xml:space="preserve"> </v>
      </c>
      <c r="AW314" s="195" t="str">
        <f t="shared" si="138"/>
        <v/>
      </c>
      <c r="AX314" s="165" t="str">
        <f t="shared" si="139"/>
        <v/>
      </c>
      <c r="AY314" s="192" t="str">
        <f t="shared" si="140"/>
        <v/>
      </c>
      <c r="AZ314" s="183" t="str">
        <f t="shared" si="141"/>
        <v/>
      </c>
      <c r="BA314" s="173" t="str">
        <f t="shared" si="142"/>
        <v/>
      </c>
      <c r="BB314" s="174" t="str">
        <f t="shared" si="143"/>
        <v/>
      </c>
      <c r="BC314" s="186" t="str">
        <f t="shared" si="166"/>
        <v/>
      </c>
      <c r="BD314" s="174" t="str">
        <f t="shared" si="144"/>
        <v/>
      </c>
      <c r="BE314" s="200" t="str">
        <f t="shared" si="145"/>
        <v/>
      </c>
      <c r="BF314" s="174" t="str">
        <f t="shared" si="146"/>
        <v/>
      </c>
      <c r="BG314" s="186" t="str">
        <f t="shared" si="147"/>
        <v/>
      </c>
      <c r="BH314" s="175" t="str">
        <f t="shared" si="148"/>
        <v/>
      </c>
      <c r="BI314" s="560"/>
      <c r="BQ314" s="57" t="s">
        <v>2135</v>
      </c>
      <c r="BV314" s="57" t="s">
        <v>2136</v>
      </c>
      <c r="BW314" s="57"/>
      <c r="CC314" s="57" t="s">
        <v>2137</v>
      </c>
    </row>
    <row r="315" spans="1:182" ht="18.75" x14ac:dyDescent="0.3">
      <c r="A315" s="220"/>
      <c r="B315" s="221"/>
      <c r="C315" s="213">
        <v>308</v>
      </c>
      <c r="D315" s="206"/>
      <c r="E315" s="18"/>
      <c r="F315" s="17"/>
      <c r="G315" s="134"/>
      <c r="H315" s="135"/>
      <c r="I315" s="141"/>
      <c r="J315" s="25"/>
      <c r="K315" s="145"/>
      <c r="L315" s="28"/>
      <c r="M315" s="394"/>
      <c r="N315" s="158" t="str">
        <f t="shared" si="149"/>
        <v/>
      </c>
      <c r="O315" s="27"/>
      <c r="P315" s="27"/>
      <c r="Q315" s="27"/>
      <c r="R315" s="27"/>
      <c r="S315" s="27"/>
      <c r="T315" s="28"/>
      <c r="U315" s="29"/>
      <c r="V315" s="32"/>
      <c r="W315" s="317"/>
      <c r="X315" s="318"/>
      <c r="Y315" s="160">
        <f t="shared" si="135"/>
        <v>0</v>
      </c>
      <c r="Z315" s="159">
        <f t="shared" si="150"/>
        <v>0</v>
      </c>
      <c r="AA315" s="326"/>
      <c r="AB315" s="399">
        <f t="shared" si="159"/>
        <v>0</v>
      </c>
      <c r="AC315" s="370"/>
      <c r="AD315" s="225" t="str">
        <f t="shared" si="136"/>
        <v/>
      </c>
      <c r="AE315" s="367">
        <f t="shared" si="151"/>
        <v>0</v>
      </c>
      <c r="AF315" s="338"/>
      <c r="AG315" s="337"/>
      <c r="AH315" s="335"/>
      <c r="AI315" s="161">
        <f t="shared" si="152"/>
        <v>0</v>
      </c>
      <c r="AJ315" s="162">
        <f t="shared" si="137"/>
        <v>0</v>
      </c>
      <c r="AK315" s="163">
        <f t="shared" si="153"/>
        <v>0</v>
      </c>
      <c r="AL315" s="164">
        <f t="shared" si="154"/>
        <v>0</v>
      </c>
      <c r="AM315" s="164">
        <f t="shared" si="155"/>
        <v>0</v>
      </c>
      <c r="AN315" s="164">
        <f t="shared" si="156"/>
        <v>0</v>
      </c>
      <c r="AO315" s="164">
        <f t="shared" si="157"/>
        <v>0</v>
      </c>
      <c r="AP315" s="541" t="str">
        <f t="shared" si="160"/>
        <v xml:space="preserve"> </v>
      </c>
      <c r="AQ315" s="544" t="str">
        <f t="shared" si="158"/>
        <v xml:space="preserve"> </v>
      </c>
      <c r="AR315" s="544" t="str">
        <f t="shared" si="161"/>
        <v xml:space="preserve"> </v>
      </c>
      <c r="AS315" s="544" t="str">
        <f t="shared" si="162"/>
        <v xml:space="preserve"> </v>
      </c>
      <c r="AT315" s="544" t="str">
        <f t="shared" si="163"/>
        <v xml:space="preserve"> </v>
      </c>
      <c r="AU315" s="544" t="str">
        <f t="shared" si="164"/>
        <v xml:space="preserve"> </v>
      </c>
      <c r="AV315" s="545" t="str">
        <f t="shared" si="165"/>
        <v xml:space="preserve"> </v>
      </c>
      <c r="AW315" s="195" t="str">
        <f t="shared" si="138"/>
        <v/>
      </c>
      <c r="AX315" s="165" t="str">
        <f t="shared" si="139"/>
        <v/>
      </c>
      <c r="AY315" s="192" t="str">
        <f t="shared" si="140"/>
        <v/>
      </c>
      <c r="AZ315" s="183" t="str">
        <f t="shared" si="141"/>
        <v/>
      </c>
      <c r="BA315" s="173" t="str">
        <f t="shared" si="142"/>
        <v/>
      </c>
      <c r="BB315" s="174" t="str">
        <f t="shared" si="143"/>
        <v/>
      </c>
      <c r="BC315" s="186" t="str">
        <f t="shared" si="166"/>
        <v/>
      </c>
      <c r="BD315" s="174" t="str">
        <f t="shared" si="144"/>
        <v/>
      </c>
      <c r="BE315" s="200" t="str">
        <f t="shared" si="145"/>
        <v/>
      </c>
      <c r="BF315" s="174" t="str">
        <f t="shared" si="146"/>
        <v/>
      </c>
      <c r="BG315" s="186" t="str">
        <f t="shared" si="147"/>
        <v/>
      </c>
      <c r="BH315" s="175" t="str">
        <f t="shared" si="148"/>
        <v/>
      </c>
      <c r="BI315" s="560"/>
      <c r="BQ315" s="57" t="s">
        <v>2138</v>
      </c>
      <c r="BV315" s="57" t="s">
        <v>2139</v>
      </c>
      <c r="BW315" s="57"/>
      <c r="CC315" s="57" t="s">
        <v>2140</v>
      </c>
    </row>
    <row r="316" spans="1:182" ht="18.75" x14ac:dyDescent="0.3">
      <c r="A316" s="220"/>
      <c r="B316" s="221"/>
      <c r="C316" s="212">
        <v>309</v>
      </c>
      <c r="D316" s="207"/>
      <c r="E316" s="16"/>
      <c r="F316" s="17"/>
      <c r="G316" s="134"/>
      <c r="H316" s="135"/>
      <c r="I316" s="141"/>
      <c r="J316" s="25"/>
      <c r="K316" s="145"/>
      <c r="L316" s="28"/>
      <c r="M316" s="394"/>
      <c r="N316" s="158" t="str">
        <f t="shared" si="149"/>
        <v/>
      </c>
      <c r="O316" s="27"/>
      <c r="P316" s="27"/>
      <c r="Q316" s="27"/>
      <c r="R316" s="27"/>
      <c r="S316" s="27"/>
      <c r="T316" s="28"/>
      <c r="U316" s="29"/>
      <c r="V316" s="32"/>
      <c r="W316" s="317"/>
      <c r="X316" s="318"/>
      <c r="Y316" s="160">
        <f t="shared" si="135"/>
        <v>0</v>
      </c>
      <c r="Z316" s="159">
        <f t="shared" si="150"/>
        <v>0</v>
      </c>
      <c r="AA316" s="326"/>
      <c r="AB316" s="399">
        <f t="shared" si="159"/>
        <v>0</v>
      </c>
      <c r="AC316" s="370"/>
      <c r="AD316" s="225" t="str">
        <f t="shared" si="136"/>
        <v/>
      </c>
      <c r="AE316" s="367">
        <f t="shared" si="151"/>
        <v>0</v>
      </c>
      <c r="AF316" s="338"/>
      <c r="AG316" s="337"/>
      <c r="AH316" s="335"/>
      <c r="AI316" s="161">
        <f t="shared" si="152"/>
        <v>0</v>
      </c>
      <c r="AJ316" s="162">
        <f t="shared" si="137"/>
        <v>0</v>
      </c>
      <c r="AK316" s="163">
        <f t="shared" si="153"/>
        <v>0</v>
      </c>
      <c r="AL316" s="164">
        <f t="shared" si="154"/>
        <v>0</v>
      </c>
      <c r="AM316" s="164">
        <f t="shared" si="155"/>
        <v>0</v>
      </c>
      <c r="AN316" s="164">
        <f t="shared" si="156"/>
        <v>0</v>
      </c>
      <c r="AO316" s="164">
        <f t="shared" si="157"/>
        <v>0</v>
      </c>
      <c r="AP316" s="541" t="str">
        <f t="shared" si="160"/>
        <v xml:space="preserve"> </v>
      </c>
      <c r="AQ316" s="544" t="str">
        <f t="shared" si="158"/>
        <v xml:space="preserve"> </v>
      </c>
      <c r="AR316" s="544" t="str">
        <f t="shared" si="161"/>
        <v xml:space="preserve"> </v>
      </c>
      <c r="AS316" s="544" t="str">
        <f t="shared" si="162"/>
        <v xml:space="preserve"> </v>
      </c>
      <c r="AT316" s="544" t="str">
        <f t="shared" si="163"/>
        <v xml:space="preserve"> </v>
      </c>
      <c r="AU316" s="544" t="str">
        <f t="shared" si="164"/>
        <v xml:space="preserve"> </v>
      </c>
      <c r="AV316" s="545" t="str">
        <f t="shared" si="165"/>
        <v xml:space="preserve"> </v>
      </c>
      <c r="AW316" s="195" t="str">
        <f t="shared" si="138"/>
        <v/>
      </c>
      <c r="AX316" s="165" t="str">
        <f t="shared" si="139"/>
        <v/>
      </c>
      <c r="AY316" s="192" t="str">
        <f t="shared" si="140"/>
        <v/>
      </c>
      <c r="AZ316" s="183" t="str">
        <f t="shared" si="141"/>
        <v/>
      </c>
      <c r="BA316" s="173" t="str">
        <f t="shared" si="142"/>
        <v/>
      </c>
      <c r="BB316" s="174" t="str">
        <f t="shared" si="143"/>
        <v/>
      </c>
      <c r="BC316" s="186" t="str">
        <f t="shared" si="166"/>
        <v/>
      </c>
      <c r="BD316" s="174" t="str">
        <f t="shared" si="144"/>
        <v/>
      </c>
      <c r="BE316" s="200" t="str">
        <f t="shared" si="145"/>
        <v/>
      </c>
      <c r="BF316" s="174" t="str">
        <f t="shared" si="146"/>
        <v/>
      </c>
      <c r="BG316" s="186" t="str">
        <f t="shared" si="147"/>
        <v/>
      </c>
      <c r="BH316" s="175" t="str">
        <f t="shared" si="148"/>
        <v/>
      </c>
      <c r="BI316" s="560"/>
      <c r="BQ316" s="57" t="s">
        <v>2141</v>
      </c>
      <c r="BV316" s="57" t="s">
        <v>2142</v>
      </c>
      <c r="BW316" s="57"/>
      <c r="CC316" s="57" t="s">
        <v>2143</v>
      </c>
    </row>
    <row r="317" spans="1:182" ht="18.75" x14ac:dyDescent="0.3">
      <c r="A317" s="220"/>
      <c r="B317" s="221"/>
      <c r="C317" s="213">
        <v>310</v>
      </c>
      <c r="D317" s="204"/>
      <c r="E317" s="16"/>
      <c r="F317" s="17"/>
      <c r="G317" s="134"/>
      <c r="H317" s="137"/>
      <c r="I317" s="143"/>
      <c r="J317" s="80"/>
      <c r="K317" s="147"/>
      <c r="L317" s="30"/>
      <c r="M317" s="394"/>
      <c r="N317" s="158" t="str">
        <f t="shared" si="149"/>
        <v/>
      </c>
      <c r="O317" s="27"/>
      <c r="P317" s="27"/>
      <c r="Q317" s="27"/>
      <c r="R317" s="27"/>
      <c r="S317" s="27"/>
      <c r="T317" s="28"/>
      <c r="U317" s="29"/>
      <c r="V317" s="32"/>
      <c r="W317" s="317"/>
      <c r="X317" s="318"/>
      <c r="Y317" s="160">
        <f t="shared" si="135"/>
        <v>0</v>
      </c>
      <c r="Z317" s="159">
        <f t="shared" si="150"/>
        <v>0</v>
      </c>
      <c r="AA317" s="326"/>
      <c r="AB317" s="399">
        <f t="shared" si="159"/>
        <v>0</v>
      </c>
      <c r="AC317" s="370"/>
      <c r="AD317" s="225" t="str">
        <f t="shared" si="136"/>
        <v/>
      </c>
      <c r="AE317" s="367">
        <f t="shared" si="151"/>
        <v>0</v>
      </c>
      <c r="AF317" s="338"/>
      <c r="AG317" s="337"/>
      <c r="AH317" s="335"/>
      <c r="AI317" s="161">
        <f t="shared" si="152"/>
        <v>0</v>
      </c>
      <c r="AJ317" s="162">
        <f t="shared" si="137"/>
        <v>0</v>
      </c>
      <c r="AK317" s="163">
        <f t="shared" si="153"/>
        <v>0</v>
      </c>
      <c r="AL317" s="164">
        <f t="shared" si="154"/>
        <v>0</v>
      </c>
      <c r="AM317" s="164">
        <f t="shared" si="155"/>
        <v>0</v>
      </c>
      <c r="AN317" s="164">
        <f t="shared" si="156"/>
        <v>0</v>
      </c>
      <c r="AO317" s="164">
        <f t="shared" si="157"/>
        <v>0</v>
      </c>
      <c r="AP317" s="541" t="str">
        <f t="shared" si="160"/>
        <v xml:space="preserve"> </v>
      </c>
      <c r="AQ317" s="544" t="str">
        <f t="shared" si="158"/>
        <v xml:space="preserve"> </v>
      </c>
      <c r="AR317" s="544" t="str">
        <f t="shared" si="161"/>
        <v xml:space="preserve"> </v>
      </c>
      <c r="AS317" s="544" t="str">
        <f t="shared" si="162"/>
        <v xml:space="preserve"> </v>
      </c>
      <c r="AT317" s="544" t="str">
        <f t="shared" si="163"/>
        <v xml:space="preserve"> </v>
      </c>
      <c r="AU317" s="544" t="str">
        <f t="shared" si="164"/>
        <v xml:space="preserve"> </v>
      </c>
      <c r="AV317" s="545" t="str">
        <f t="shared" si="165"/>
        <v xml:space="preserve"> </v>
      </c>
      <c r="AW317" s="195" t="str">
        <f t="shared" si="138"/>
        <v/>
      </c>
      <c r="AX317" s="165" t="str">
        <f t="shared" si="139"/>
        <v/>
      </c>
      <c r="AY317" s="192" t="str">
        <f t="shared" si="140"/>
        <v/>
      </c>
      <c r="AZ317" s="183" t="str">
        <f t="shared" si="141"/>
        <v/>
      </c>
      <c r="BA317" s="173" t="str">
        <f t="shared" si="142"/>
        <v/>
      </c>
      <c r="BB317" s="174" t="str">
        <f t="shared" si="143"/>
        <v/>
      </c>
      <c r="BC317" s="186" t="str">
        <f t="shared" si="166"/>
        <v/>
      </c>
      <c r="BD317" s="174" t="str">
        <f t="shared" si="144"/>
        <v/>
      </c>
      <c r="BE317" s="200" t="str">
        <f t="shared" si="145"/>
        <v/>
      </c>
      <c r="BF317" s="174" t="str">
        <f t="shared" si="146"/>
        <v/>
      </c>
      <c r="BG317" s="186" t="str">
        <f t="shared" si="147"/>
        <v/>
      </c>
      <c r="BH317" s="175" t="str">
        <f t="shared" si="148"/>
        <v/>
      </c>
      <c r="BI317" s="560"/>
      <c r="BQ317" s="57" t="s">
        <v>2144</v>
      </c>
      <c r="BV317" s="57" t="s">
        <v>2145</v>
      </c>
      <c r="BW317" s="57"/>
      <c r="CC317" s="57" t="s">
        <v>2146</v>
      </c>
    </row>
    <row r="318" spans="1:182" ht="18.75" x14ac:dyDescent="0.3">
      <c r="A318" s="220"/>
      <c r="B318" s="221"/>
      <c r="C318" s="212">
        <v>311</v>
      </c>
      <c r="D318" s="204"/>
      <c r="E318" s="16"/>
      <c r="F318" s="17"/>
      <c r="G318" s="134"/>
      <c r="H318" s="135"/>
      <c r="I318" s="141"/>
      <c r="J318" s="25"/>
      <c r="K318" s="145"/>
      <c r="L318" s="28"/>
      <c r="M318" s="394"/>
      <c r="N318" s="158" t="str">
        <f t="shared" si="149"/>
        <v/>
      </c>
      <c r="O318" s="27"/>
      <c r="P318" s="27"/>
      <c r="Q318" s="27"/>
      <c r="R318" s="27"/>
      <c r="S318" s="27"/>
      <c r="T318" s="28"/>
      <c r="U318" s="29"/>
      <c r="V318" s="32"/>
      <c r="W318" s="317"/>
      <c r="X318" s="318"/>
      <c r="Y318" s="160">
        <f t="shared" si="135"/>
        <v>0</v>
      </c>
      <c r="Z318" s="159">
        <f t="shared" si="150"/>
        <v>0</v>
      </c>
      <c r="AA318" s="326"/>
      <c r="AB318" s="399">
        <f t="shared" si="159"/>
        <v>0</v>
      </c>
      <c r="AC318" s="370"/>
      <c r="AD318" s="225" t="str">
        <f t="shared" si="136"/>
        <v/>
      </c>
      <c r="AE318" s="367">
        <f t="shared" si="151"/>
        <v>0</v>
      </c>
      <c r="AF318" s="338"/>
      <c r="AG318" s="337"/>
      <c r="AH318" s="335"/>
      <c r="AI318" s="161">
        <f t="shared" si="152"/>
        <v>0</v>
      </c>
      <c r="AJ318" s="162">
        <f t="shared" si="137"/>
        <v>0</v>
      </c>
      <c r="AK318" s="163">
        <f t="shared" si="153"/>
        <v>0</v>
      </c>
      <c r="AL318" s="164">
        <f t="shared" si="154"/>
        <v>0</v>
      </c>
      <c r="AM318" s="164">
        <f t="shared" si="155"/>
        <v>0</v>
      </c>
      <c r="AN318" s="164">
        <f t="shared" si="156"/>
        <v>0</v>
      </c>
      <c r="AO318" s="164">
        <f t="shared" si="157"/>
        <v>0</v>
      </c>
      <c r="AP318" s="541" t="str">
        <f t="shared" si="160"/>
        <v xml:space="preserve"> </v>
      </c>
      <c r="AQ318" s="544" t="str">
        <f t="shared" si="158"/>
        <v xml:space="preserve"> </v>
      </c>
      <c r="AR318" s="544" t="str">
        <f t="shared" si="161"/>
        <v xml:space="preserve"> </v>
      </c>
      <c r="AS318" s="544" t="str">
        <f t="shared" si="162"/>
        <v xml:space="preserve"> </v>
      </c>
      <c r="AT318" s="544" t="str">
        <f t="shared" si="163"/>
        <v xml:space="preserve"> </v>
      </c>
      <c r="AU318" s="544" t="str">
        <f t="shared" si="164"/>
        <v xml:space="preserve"> </v>
      </c>
      <c r="AV318" s="545" t="str">
        <f t="shared" si="165"/>
        <v xml:space="preserve"> </v>
      </c>
      <c r="AW318" s="195" t="str">
        <f t="shared" si="138"/>
        <v/>
      </c>
      <c r="AX318" s="165" t="str">
        <f t="shared" si="139"/>
        <v/>
      </c>
      <c r="AY318" s="192" t="str">
        <f t="shared" si="140"/>
        <v/>
      </c>
      <c r="AZ318" s="183" t="str">
        <f t="shared" si="141"/>
        <v/>
      </c>
      <c r="BA318" s="173" t="str">
        <f t="shared" si="142"/>
        <v/>
      </c>
      <c r="BB318" s="174" t="str">
        <f t="shared" si="143"/>
        <v/>
      </c>
      <c r="BC318" s="186" t="str">
        <f t="shared" si="166"/>
        <v/>
      </c>
      <c r="BD318" s="174" t="str">
        <f t="shared" si="144"/>
        <v/>
      </c>
      <c r="BE318" s="200" t="str">
        <f t="shared" si="145"/>
        <v/>
      </c>
      <c r="BF318" s="174" t="str">
        <f t="shared" si="146"/>
        <v/>
      </c>
      <c r="BG318" s="186" t="str">
        <f t="shared" si="147"/>
        <v/>
      </c>
      <c r="BH318" s="175" t="str">
        <f t="shared" si="148"/>
        <v/>
      </c>
      <c r="BI318" s="560"/>
      <c r="BQ318" s="57" t="s">
        <v>2147</v>
      </c>
      <c r="BV318" s="57" t="s">
        <v>2148</v>
      </c>
      <c r="BW318" s="57"/>
      <c r="CC318" s="57" t="s">
        <v>2149</v>
      </c>
    </row>
    <row r="319" spans="1:182" ht="18.75" x14ac:dyDescent="0.3">
      <c r="A319" s="220"/>
      <c r="B319" s="221"/>
      <c r="C319" s="213">
        <v>312</v>
      </c>
      <c r="D319" s="206"/>
      <c r="E319" s="18"/>
      <c r="F319" s="17"/>
      <c r="G319" s="134"/>
      <c r="H319" s="135"/>
      <c r="I319" s="141"/>
      <c r="J319" s="25"/>
      <c r="K319" s="145"/>
      <c r="L319" s="28"/>
      <c r="M319" s="394"/>
      <c r="N319" s="158" t="str">
        <f t="shared" si="149"/>
        <v/>
      </c>
      <c r="O319" s="27"/>
      <c r="P319" s="27"/>
      <c r="Q319" s="27"/>
      <c r="R319" s="27"/>
      <c r="S319" s="27"/>
      <c r="T319" s="28"/>
      <c r="U319" s="29"/>
      <c r="V319" s="32"/>
      <c r="W319" s="317"/>
      <c r="X319" s="318"/>
      <c r="Y319" s="160">
        <f t="shared" si="135"/>
        <v>0</v>
      </c>
      <c r="Z319" s="159">
        <f t="shared" si="150"/>
        <v>0</v>
      </c>
      <c r="AA319" s="326"/>
      <c r="AB319" s="399">
        <f t="shared" si="159"/>
        <v>0</v>
      </c>
      <c r="AC319" s="370"/>
      <c r="AD319" s="225" t="str">
        <f t="shared" si="136"/>
        <v/>
      </c>
      <c r="AE319" s="367">
        <f t="shared" si="151"/>
        <v>0</v>
      </c>
      <c r="AF319" s="338"/>
      <c r="AG319" s="337"/>
      <c r="AH319" s="335"/>
      <c r="AI319" s="161">
        <f t="shared" si="152"/>
        <v>0</v>
      </c>
      <c r="AJ319" s="162">
        <f t="shared" si="137"/>
        <v>0</v>
      </c>
      <c r="AK319" s="163">
        <f t="shared" si="153"/>
        <v>0</v>
      </c>
      <c r="AL319" s="164">
        <f t="shared" si="154"/>
        <v>0</v>
      </c>
      <c r="AM319" s="164">
        <f t="shared" si="155"/>
        <v>0</v>
      </c>
      <c r="AN319" s="164">
        <f t="shared" si="156"/>
        <v>0</v>
      </c>
      <c r="AO319" s="164">
        <f t="shared" si="157"/>
        <v>0</v>
      </c>
      <c r="AP319" s="541" t="str">
        <f t="shared" si="160"/>
        <v xml:space="preserve"> </v>
      </c>
      <c r="AQ319" s="544" t="str">
        <f t="shared" si="158"/>
        <v xml:space="preserve"> </v>
      </c>
      <c r="AR319" s="544" t="str">
        <f t="shared" si="161"/>
        <v xml:space="preserve"> </v>
      </c>
      <c r="AS319" s="544" t="str">
        <f t="shared" si="162"/>
        <v xml:space="preserve"> </v>
      </c>
      <c r="AT319" s="544" t="str">
        <f t="shared" si="163"/>
        <v xml:space="preserve"> </v>
      </c>
      <c r="AU319" s="544" t="str">
        <f t="shared" si="164"/>
        <v xml:space="preserve"> </v>
      </c>
      <c r="AV319" s="545" t="str">
        <f t="shared" si="165"/>
        <v xml:space="preserve"> </v>
      </c>
      <c r="AW319" s="195" t="str">
        <f t="shared" si="138"/>
        <v/>
      </c>
      <c r="AX319" s="165" t="str">
        <f t="shared" si="139"/>
        <v/>
      </c>
      <c r="AY319" s="192" t="str">
        <f t="shared" si="140"/>
        <v/>
      </c>
      <c r="AZ319" s="183" t="str">
        <f t="shared" si="141"/>
        <v/>
      </c>
      <c r="BA319" s="173" t="str">
        <f t="shared" si="142"/>
        <v/>
      </c>
      <c r="BB319" s="174" t="str">
        <f t="shared" si="143"/>
        <v/>
      </c>
      <c r="BC319" s="186" t="str">
        <f t="shared" si="166"/>
        <v/>
      </c>
      <c r="BD319" s="174" t="str">
        <f t="shared" si="144"/>
        <v/>
      </c>
      <c r="BE319" s="200" t="str">
        <f t="shared" si="145"/>
        <v/>
      </c>
      <c r="BF319" s="174" t="str">
        <f t="shared" si="146"/>
        <v/>
      </c>
      <c r="BG319" s="186" t="str">
        <f t="shared" si="147"/>
        <v/>
      </c>
      <c r="BH319" s="175" t="str">
        <f t="shared" si="148"/>
        <v/>
      </c>
      <c r="BI319" s="560"/>
      <c r="BQ319" s="57" t="s">
        <v>2150</v>
      </c>
      <c r="BV319" s="57" t="s">
        <v>2151</v>
      </c>
      <c r="BW319" s="57"/>
      <c r="CC319" s="57" t="s">
        <v>2152</v>
      </c>
    </row>
    <row r="320" spans="1:182" ht="18.75" x14ac:dyDescent="0.3">
      <c r="A320" s="220"/>
      <c r="B320" s="221"/>
      <c r="C320" s="213">
        <v>313</v>
      </c>
      <c r="D320" s="204"/>
      <c r="E320" s="16"/>
      <c r="F320" s="17"/>
      <c r="G320" s="134"/>
      <c r="H320" s="135"/>
      <c r="I320" s="141"/>
      <c r="J320" s="25"/>
      <c r="K320" s="145"/>
      <c r="L320" s="28"/>
      <c r="M320" s="394"/>
      <c r="N320" s="158" t="str">
        <f t="shared" si="149"/>
        <v/>
      </c>
      <c r="O320" s="27"/>
      <c r="P320" s="27"/>
      <c r="Q320" s="27"/>
      <c r="R320" s="27"/>
      <c r="S320" s="27"/>
      <c r="T320" s="28"/>
      <c r="U320" s="29"/>
      <c r="V320" s="32"/>
      <c r="W320" s="317"/>
      <c r="X320" s="318"/>
      <c r="Y320" s="160">
        <f t="shared" si="135"/>
        <v>0</v>
      </c>
      <c r="Z320" s="159">
        <f t="shared" si="150"/>
        <v>0</v>
      </c>
      <c r="AA320" s="326"/>
      <c r="AB320" s="399">
        <f t="shared" si="159"/>
        <v>0</v>
      </c>
      <c r="AC320" s="370"/>
      <c r="AD320" s="225" t="str">
        <f t="shared" si="136"/>
        <v/>
      </c>
      <c r="AE320" s="367">
        <f t="shared" si="151"/>
        <v>0</v>
      </c>
      <c r="AF320" s="338"/>
      <c r="AG320" s="337"/>
      <c r="AH320" s="335"/>
      <c r="AI320" s="161">
        <f t="shared" si="152"/>
        <v>0</v>
      </c>
      <c r="AJ320" s="162">
        <f t="shared" si="137"/>
        <v>0</v>
      </c>
      <c r="AK320" s="163">
        <f t="shared" si="153"/>
        <v>0</v>
      </c>
      <c r="AL320" s="164">
        <f t="shared" si="154"/>
        <v>0</v>
      </c>
      <c r="AM320" s="164">
        <f t="shared" si="155"/>
        <v>0</v>
      </c>
      <c r="AN320" s="164">
        <f t="shared" si="156"/>
        <v>0</v>
      </c>
      <c r="AO320" s="164">
        <f t="shared" si="157"/>
        <v>0</v>
      </c>
      <c r="AP320" s="541" t="str">
        <f t="shared" si="160"/>
        <v xml:space="preserve"> </v>
      </c>
      <c r="AQ320" s="544" t="str">
        <f t="shared" si="158"/>
        <v xml:space="preserve"> </v>
      </c>
      <c r="AR320" s="544" t="str">
        <f t="shared" si="161"/>
        <v xml:space="preserve"> </v>
      </c>
      <c r="AS320" s="544" t="str">
        <f t="shared" si="162"/>
        <v xml:space="preserve"> </v>
      </c>
      <c r="AT320" s="544" t="str">
        <f t="shared" si="163"/>
        <v xml:space="preserve"> </v>
      </c>
      <c r="AU320" s="544" t="str">
        <f t="shared" si="164"/>
        <v xml:space="preserve"> </v>
      </c>
      <c r="AV320" s="545" t="str">
        <f t="shared" si="165"/>
        <v xml:space="preserve"> </v>
      </c>
      <c r="AW320" s="195" t="str">
        <f t="shared" si="138"/>
        <v/>
      </c>
      <c r="AX320" s="165" t="str">
        <f t="shared" si="139"/>
        <v/>
      </c>
      <c r="AY320" s="192" t="str">
        <f t="shared" si="140"/>
        <v/>
      </c>
      <c r="AZ320" s="183" t="str">
        <f t="shared" si="141"/>
        <v/>
      </c>
      <c r="BA320" s="173" t="str">
        <f t="shared" si="142"/>
        <v/>
      </c>
      <c r="BB320" s="174" t="str">
        <f t="shared" si="143"/>
        <v/>
      </c>
      <c r="BC320" s="186" t="str">
        <f t="shared" si="166"/>
        <v/>
      </c>
      <c r="BD320" s="174" t="str">
        <f t="shared" si="144"/>
        <v/>
      </c>
      <c r="BE320" s="200" t="str">
        <f t="shared" si="145"/>
        <v/>
      </c>
      <c r="BF320" s="174" t="str">
        <f t="shared" si="146"/>
        <v/>
      </c>
      <c r="BG320" s="186" t="str">
        <f t="shared" si="147"/>
        <v/>
      </c>
      <c r="BH320" s="175" t="str">
        <f t="shared" si="148"/>
        <v/>
      </c>
      <c r="BI320" s="560"/>
      <c r="BQ320" s="57" t="s">
        <v>2153</v>
      </c>
      <c r="BV320" s="57" t="s">
        <v>2154</v>
      </c>
      <c r="BW320" s="57"/>
      <c r="CC320" s="57" t="s">
        <v>2155</v>
      </c>
    </row>
    <row r="321" spans="1:81" ht="18.75" x14ac:dyDescent="0.3">
      <c r="A321" s="220"/>
      <c r="B321" s="221"/>
      <c r="C321" s="212">
        <v>314</v>
      </c>
      <c r="D321" s="204"/>
      <c r="E321" s="16"/>
      <c r="F321" s="17"/>
      <c r="G321" s="134"/>
      <c r="H321" s="135"/>
      <c r="I321" s="141"/>
      <c r="J321" s="25"/>
      <c r="K321" s="145"/>
      <c r="L321" s="28"/>
      <c r="M321" s="394"/>
      <c r="N321" s="158" t="str">
        <f t="shared" si="149"/>
        <v/>
      </c>
      <c r="O321" s="27"/>
      <c r="P321" s="27"/>
      <c r="Q321" s="27"/>
      <c r="R321" s="27"/>
      <c r="S321" s="27"/>
      <c r="T321" s="28"/>
      <c r="U321" s="29"/>
      <c r="V321" s="32"/>
      <c r="W321" s="317"/>
      <c r="X321" s="318"/>
      <c r="Y321" s="160">
        <f t="shared" si="135"/>
        <v>0</v>
      </c>
      <c r="Z321" s="159">
        <f t="shared" si="150"/>
        <v>0</v>
      </c>
      <c r="AA321" s="326"/>
      <c r="AB321" s="399">
        <f t="shared" si="159"/>
        <v>0</v>
      </c>
      <c r="AC321" s="370"/>
      <c r="AD321" s="225" t="str">
        <f t="shared" si="136"/>
        <v/>
      </c>
      <c r="AE321" s="367">
        <f t="shared" si="151"/>
        <v>0</v>
      </c>
      <c r="AF321" s="338"/>
      <c r="AG321" s="337"/>
      <c r="AH321" s="335"/>
      <c r="AI321" s="161">
        <f t="shared" si="152"/>
        <v>0</v>
      </c>
      <c r="AJ321" s="162">
        <f t="shared" si="137"/>
        <v>0</v>
      </c>
      <c r="AK321" s="163">
        <f t="shared" si="153"/>
        <v>0</v>
      </c>
      <c r="AL321" s="164">
        <f t="shared" si="154"/>
        <v>0</v>
      </c>
      <c r="AM321" s="164">
        <f t="shared" si="155"/>
        <v>0</v>
      </c>
      <c r="AN321" s="164">
        <f t="shared" si="156"/>
        <v>0</v>
      </c>
      <c r="AO321" s="164">
        <f t="shared" si="157"/>
        <v>0</v>
      </c>
      <c r="AP321" s="541" t="str">
        <f t="shared" si="160"/>
        <v xml:space="preserve"> </v>
      </c>
      <c r="AQ321" s="544" t="str">
        <f t="shared" si="158"/>
        <v xml:space="preserve"> </v>
      </c>
      <c r="AR321" s="544" t="str">
        <f t="shared" si="161"/>
        <v xml:space="preserve"> </v>
      </c>
      <c r="AS321" s="544" t="str">
        <f t="shared" si="162"/>
        <v xml:space="preserve"> </v>
      </c>
      <c r="AT321" s="544" t="str">
        <f t="shared" si="163"/>
        <v xml:space="preserve"> </v>
      </c>
      <c r="AU321" s="544" t="str">
        <f t="shared" si="164"/>
        <v xml:space="preserve"> </v>
      </c>
      <c r="AV321" s="545" t="str">
        <f t="shared" si="165"/>
        <v xml:space="preserve"> </v>
      </c>
      <c r="AW321" s="195" t="str">
        <f t="shared" si="138"/>
        <v/>
      </c>
      <c r="AX321" s="165" t="str">
        <f t="shared" si="139"/>
        <v/>
      </c>
      <c r="AY321" s="192" t="str">
        <f t="shared" si="140"/>
        <v/>
      </c>
      <c r="AZ321" s="183" t="str">
        <f t="shared" si="141"/>
        <v/>
      </c>
      <c r="BA321" s="173" t="str">
        <f t="shared" si="142"/>
        <v/>
      </c>
      <c r="BB321" s="174" t="str">
        <f t="shared" si="143"/>
        <v/>
      </c>
      <c r="BC321" s="186" t="str">
        <f t="shared" si="166"/>
        <v/>
      </c>
      <c r="BD321" s="174" t="str">
        <f t="shared" si="144"/>
        <v/>
      </c>
      <c r="BE321" s="200" t="str">
        <f t="shared" si="145"/>
        <v/>
      </c>
      <c r="BF321" s="174" t="str">
        <f t="shared" si="146"/>
        <v/>
      </c>
      <c r="BG321" s="186" t="str">
        <f t="shared" si="147"/>
        <v/>
      </c>
      <c r="BH321" s="175" t="str">
        <f t="shared" si="148"/>
        <v/>
      </c>
      <c r="BI321" s="560"/>
      <c r="BQ321" s="57" t="s">
        <v>2156</v>
      </c>
      <c r="BV321" s="57" t="s">
        <v>2157</v>
      </c>
      <c r="BW321" s="57"/>
      <c r="CC321" s="57" t="s">
        <v>2158</v>
      </c>
    </row>
    <row r="322" spans="1:81" ht="18.75" x14ac:dyDescent="0.3">
      <c r="A322" s="220"/>
      <c r="B322" s="221"/>
      <c r="C322" s="213">
        <v>315</v>
      </c>
      <c r="D322" s="204"/>
      <c r="E322" s="16"/>
      <c r="F322" s="17"/>
      <c r="G322" s="134"/>
      <c r="H322" s="135"/>
      <c r="I322" s="141"/>
      <c r="J322" s="25"/>
      <c r="K322" s="145"/>
      <c r="L322" s="28"/>
      <c r="M322" s="394"/>
      <c r="N322" s="158" t="str">
        <f t="shared" si="149"/>
        <v/>
      </c>
      <c r="O322" s="27"/>
      <c r="P322" s="27"/>
      <c r="Q322" s="27"/>
      <c r="R322" s="27"/>
      <c r="S322" s="27"/>
      <c r="T322" s="28"/>
      <c r="U322" s="29"/>
      <c r="V322" s="32"/>
      <c r="W322" s="317"/>
      <c r="X322" s="318"/>
      <c r="Y322" s="160">
        <f t="shared" si="135"/>
        <v>0</v>
      </c>
      <c r="Z322" s="159">
        <f t="shared" si="150"/>
        <v>0</v>
      </c>
      <c r="AA322" s="326"/>
      <c r="AB322" s="399">
        <f t="shared" si="159"/>
        <v>0</v>
      </c>
      <c r="AC322" s="370"/>
      <c r="AD322" s="225" t="str">
        <f t="shared" si="136"/>
        <v/>
      </c>
      <c r="AE322" s="367">
        <f t="shared" si="151"/>
        <v>0</v>
      </c>
      <c r="AF322" s="338"/>
      <c r="AG322" s="337"/>
      <c r="AH322" s="335"/>
      <c r="AI322" s="161">
        <f t="shared" si="152"/>
        <v>0</v>
      </c>
      <c r="AJ322" s="162">
        <f t="shared" si="137"/>
        <v>0</v>
      </c>
      <c r="AK322" s="163">
        <f t="shared" si="153"/>
        <v>0</v>
      </c>
      <c r="AL322" s="164">
        <f t="shared" si="154"/>
        <v>0</v>
      </c>
      <c r="AM322" s="164">
        <f t="shared" si="155"/>
        <v>0</v>
      </c>
      <c r="AN322" s="164">
        <f t="shared" si="156"/>
        <v>0</v>
      </c>
      <c r="AO322" s="164">
        <f t="shared" si="157"/>
        <v>0</v>
      </c>
      <c r="AP322" s="541" t="str">
        <f t="shared" si="160"/>
        <v xml:space="preserve"> </v>
      </c>
      <c r="AQ322" s="544" t="str">
        <f t="shared" si="158"/>
        <v xml:space="preserve"> </v>
      </c>
      <c r="AR322" s="544" t="str">
        <f t="shared" si="161"/>
        <v xml:space="preserve"> </v>
      </c>
      <c r="AS322" s="544" t="str">
        <f t="shared" si="162"/>
        <v xml:space="preserve"> </v>
      </c>
      <c r="AT322" s="544" t="str">
        <f t="shared" si="163"/>
        <v xml:space="preserve"> </v>
      </c>
      <c r="AU322" s="544" t="str">
        <f t="shared" si="164"/>
        <v xml:space="preserve"> </v>
      </c>
      <c r="AV322" s="545" t="str">
        <f t="shared" si="165"/>
        <v xml:space="preserve"> </v>
      </c>
      <c r="AW322" s="195" t="str">
        <f t="shared" si="138"/>
        <v/>
      </c>
      <c r="AX322" s="165" t="str">
        <f t="shared" si="139"/>
        <v/>
      </c>
      <c r="AY322" s="192" t="str">
        <f t="shared" si="140"/>
        <v/>
      </c>
      <c r="AZ322" s="183" t="str">
        <f t="shared" si="141"/>
        <v/>
      </c>
      <c r="BA322" s="173" t="str">
        <f t="shared" si="142"/>
        <v/>
      </c>
      <c r="BB322" s="174" t="str">
        <f t="shared" si="143"/>
        <v/>
      </c>
      <c r="BC322" s="186" t="str">
        <f t="shared" si="166"/>
        <v/>
      </c>
      <c r="BD322" s="174" t="str">
        <f t="shared" si="144"/>
        <v/>
      </c>
      <c r="BE322" s="200" t="str">
        <f t="shared" si="145"/>
        <v/>
      </c>
      <c r="BF322" s="174" t="str">
        <f t="shared" si="146"/>
        <v/>
      </c>
      <c r="BG322" s="186" t="str">
        <f t="shared" si="147"/>
        <v/>
      </c>
      <c r="BH322" s="175" t="str">
        <f t="shared" si="148"/>
        <v/>
      </c>
      <c r="BI322" s="560"/>
      <c r="BQ322" s="57" t="s">
        <v>2159</v>
      </c>
      <c r="BV322" s="57" t="s">
        <v>2160</v>
      </c>
      <c r="BW322" s="57"/>
      <c r="CC322" s="57" t="s">
        <v>2161</v>
      </c>
    </row>
    <row r="323" spans="1:81" ht="18.75" x14ac:dyDescent="0.3">
      <c r="A323" s="220"/>
      <c r="B323" s="221"/>
      <c r="C323" s="212">
        <v>316</v>
      </c>
      <c r="D323" s="206"/>
      <c r="E323" s="18"/>
      <c r="F323" s="17"/>
      <c r="G323" s="134"/>
      <c r="H323" s="135"/>
      <c r="I323" s="141"/>
      <c r="J323" s="25"/>
      <c r="K323" s="145"/>
      <c r="L323" s="28"/>
      <c r="M323" s="394"/>
      <c r="N323" s="158" t="str">
        <f t="shared" si="149"/>
        <v/>
      </c>
      <c r="O323" s="27"/>
      <c r="P323" s="27"/>
      <c r="Q323" s="27"/>
      <c r="R323" s="27"/>
      <c r="S323" s="27"/>
      <c r="T323" s="28"/>
      <c r="U323" s="29"/>
      <c r="V323" s="32"/>
      <c r="W323" s="317"/>
      <c r="X323" s="318"/>
      <c r="Y323" s="160">
        <f t="shared" si="135"/>
        <v>0</v>
      </c>
      <c r="Z323" s="159">
        <f t="shared" si="150"/>
        <v>0</v>
      </c>
      <c r="AA323" s="326"/>
      <c r="AB323" s="399">
        <f t="shared" si="159"/>
        <v>0</v>
      </c>
      <c r="AC323" s="370"/>
      <c r="AD323" s="225" t="str">
        <f t="shared" si="136"/>
        <v/>
      </c>
      <c r="AE323" s="367">
        <f t="shared" si="151"/>
        <v>0</v>
      </c>
      <c r="AF323" s="338"/>
      <c r="AG323" s="337"/>
      <c r="AH323" s="335"/>
      <c r="AI323" s="161">
        <f t="shared" si="152"/>
        <v>0</v>
      </c>
      <c r="AJ323" s="162">
        <f t="shared" si="137"/>
        <v>0</v>
      </c>
      <c r="AK323" s="163">
        <f t="shared" si="153"/>
        <v>0</v>
      </c>
      <c r="AL323" s="164">
        <f t="shared" si="154"/>
        <v>0</v>
      </c>
      <c r="AM323" s="164">
        <f t="shared" si="155"/>
        <v>0</v>
      </c>
      <c r="AN323" s="164">
        <f t="shared" si="156"/>
        <v>0</v>
      </c>
      <c r="AO323" s="164">
        <f t="shared" si="157"/>
        <v>0</v>
      </c>
      <c r="AP323" s="541" t="str">
        <f t="shared" si="160"/>
        <v xml:space="preserve"> </v>
      </c>
      <c r="AQ323" s="544" t="str">
        <f t="shared" si="158"/>
        <v xml:space="preserve"> </v>
      </c>
      <c r="AR323" s="544" t="str">
        <f t="shared" si="161"/>
        <v xml:space="preserve"> </v>
      </c>
      <c r="AS323" s="544" t="str">
        <f t="shared" si="162"/>
        <v xml:space="preserve"> </v>
      </c>
      <c r="AT323" s="544" t="str">
        <f t="shared" si="163"/>
        <v xml:space="preserve"> </v>
      </c>
      <c r="AU323" s="544" t="str">
        <f t="shared" si="164"/>
        <v xml:space="preserve"> </v>
      </c>
      <c r="AV323" s="545" t="str">
        <f t="shared" si="165"/>
        <v xml:space="preserve"> </v>
      </c>
      <c r="AW323" s="195" t="str">
        <f t="shared" si="138"/>
        <v/>
      </c>
      <c r="AX323" s="165" t="str">
        <f t="shared" si="139"/>
        <v/>
      </c>
      <c r="AY323" s="192" t="str">
        <f t="shared" si="140"/>
        <v/>
      </c>
      <c r="AZ323" s="183" t="str">
        <f t="shared" si="141"/>
        <v/>
      </c>
      <c r="BA323" s="173" t="str">
        <f t="shared" si="142"/>
        <v/>
      </c>
      <c r="BB323" s="174" t="str">
        <f t="shared" si="143"/>
        <v/>
      </c>
      <c r="BC323" s="186" t="str">
        <f t="shared" si="166"/>
        <v/>
      </c>
      <c r="BD323" s="174" t="str">
        <f t="shared" si="144"/>
        <v/>
      </c>
      <c r="BE323" s="200" t="str">
        <f t="shared" si="145"/>
        <v/>
      </c>
      <c r="BF323" s="174" t="str">
        <f t="shared" si="146"/>
        <v/>
      </c>
      <c r="BG323" s="186" t="str">
        <f t="shared" si="147"/>
        <v/>
      </c>
      <c r="BH323" s="175" t="str">
        <f t="shared" si="148"/>
        <v/>
      </c>
      <c r="BI323" s="560"/>
      <c r="BQ323" s="57" t="s">
        <v>2162</v>
      </c>
      <c r="BV323" s="57" t="s">
        <v>2163</v>
      </c>
      <c r="BW323" s="57"/>
      <c r="CC323" s="57" t="s">
        <v>2164</v>
      </c>
    </row>
    <row r="324" spans="1:81" ht="18.75" x14ac:dyDescent="0.3">
      <c r="A324" s="220"/>
      <c r="B324" s="221"/>
      <c r="C324" s="213">
        <v>317</v>
      </c>
      <c r="D324" s="204"/>
      <c r="E324" s="16"/>
      <c r="F324" s="17"/>
      <c r="G324" s="134"/>
      <c r="H324" s="135"/>
      <c r="I324" s="141"/>
      <c r="J324" s="25"/>
      <c r="K324" s="145"/>
      <c r="L324" s="28"/>
      <c r="M324" s="394"/>
      <c r="N324" s="158" t="str">
        <f t="shared" si="149"/>
        <v/>
      </c>
      <c r="O324" s="27"/>
      <c r="P324" s="27"/>
      <c r="Q324" s="27"/>
      <c r="R324" s="27"/>
      <c r="S324" s="27"/>
      <c r="T324" s="28"/>
      <c r="U324" s="29"/>
      <c r="V324" s="32"/>
      <c r="W324" s="317"/>
      <c r="X324" s="318"/>
      <c r="Y324" s="160">
        <f t="shared" si="135"/>
        <v>0</v>
      </c>
      <c r="Z324" s="159">
        <f t="shared" si="150"/>
        <v>0</v>
      </c>
      <c r="AA324" s="326"/>
      <c r="AB324" s="399">
        <f t="shared" si="159"/>
        <v>0</v>
      </c>
      <c r="AC324" s="370"/>
      <c r="AD324" s="225" t="str">
        <f t="shared" si="136"/>
        <v/>
      </c>
      <c r="AE324" s="367">
        <f t="shared" si="151"/>
        <v>0</v>
      </c>
      <c r="AF324" s="338"/>
      <c r="AG324" s="337"/>
      <c r="AH324" s="335"/>
      <c r="AI324" s="161">
        <f t="shared" si="152"/>
        <v>0</v>
      </c>
      <c r="AJ324" s="162">
        <f t="shared" si="137"/>
        <v>0</v>
      </c>
      <c r="AK324" s="163">
        <f t="shared" si="153"/>
        <v>0</v>
      </c>
      <c r="AL324" s="164">
        <f t="shared" si="154"/>
        <v>0</v>
      </c>
      <c r="AM324" s="164">
        <f t="shared" si="155"/>
        <v>0</v>
      </c>
      <c r="AN324" s="164">
        <f t="shared" si="156"/>
        <v>0</v>
      </c>
      <c r="AO324" s="164">
        <f t="shared" si="157"/>
        <v>0</v>
      </c>
      <c r="AP324" s="541" t="str">
        <f t="shared" si="160"/>
        <v xml:space="preserve"> </v>
      </c>
      <c r="AQ324" s="544" t="str">
        <f t="shared" si="158"/>
        <v xml:space="preserve"> </v>
      </c>
      <c r="AR324" s="544" t="str">
        <f t="shared" si="161"/>
        <v xml:space="preserve"> </v>
      </c>
      <c r="AS324" s="544" t="str">
        <f t="shared" si="162"/>
        <v xml:space="preserve"> </v>
      </c>
      <c r="AT324" s="544" t="str">
        <f t="shared" si="163"/>
        <v xml:space="preserve"> </v>
      </c>
      <c r="AU324" s="544" t="str">
        <f t="shared" si="164"/>
        <v xml:space="preserve"> </v>
      </c>
      <c r="AV324" s="545" t="str">
        <f t="shared" si="165"/>
        <v xml:space="preserve"> </v>
      </c>
      <c r="AW324" s="195" t="str">
        <f t="shared" si="138"/>
        <v/>
      </c>
      <c r="AX324" s="165" t="str">
        <f t="shared" si="139"/>
        <v/>
      </c>
      <c r="AY324" s="192" t="str">
        <f t="shared" si="140"/>
        <v/>
      </c>
      <c r="AZ324" s="183" t="str">
        <f t="shared" si="141"/>
        <v/>
      </c>
      <c r="BA324" s="173" t="str">
        <f t="shared" si="142"/>
        <v/>
      </c>
      <c r="BB324" s="174" t="str">
        <f t="shared" si="143"/>
        <v/>
      </c>
      <c r="BC324" s="186" t="str">
        <f t="shared" si="166"/>
        <v/>
      </c>
      <c r="BD324" s="174" t="str">
        <f t="shared" si="144"/>
        <v/>
      </c>
      <c r="BE324" s="200" t="str">
        <f t="shared" si="145"/>
        <v/>
      </c>
      <c r="BF324" s="174" t="str">
        <f t="shared" si="146"/>
        <v/>
      </c>
      <c r="BG324" s="186" t="str">
        <f t="shared" si="147"/>
        <v/>
      </c>
      <c r="BH324" s="175" t="str">
        <f t="shared" si="148"/>
        <v/>
      </c>
      <c r="BI324" s="560"/>
      <c r="BQ324" s="57" t="s">
        <v>2165</v>
      </c>
      <c r="BV324" s="57" t="s">
        <v>2166</v>
      </c>
      <c r="BW324" s="57"/>
      <c r="CC324" s="57" t="s">
        <v>2167</v>
      </c>
    </row>
    <row r="325" spans="1:81" ht="18.75" x14ac:dyDescent="0.3">
      <c r="A325" s="220"/>
      <c r="B325" s="221"/>
      <c r="C325" s="213">
        <v>318</v>
      </c>
      <c r="D325" s="204"/>
      <c r="E325" s="16"/>
      <c r="F325" s="17"/>
      <c r="G325" s="134"/>
      <c r="H325" s="135"/>
      <c r="I325" s="141"/>
      <c r="J325" s="25"/>
      <c r="K325" s="145"/>
      <c r="L325" s="28"/>
      <c r="M325" s="394"/>
      <c r="N325" s="158" t="str">
        <f t="shared" si="149"/>
        <v/>
      </c>
      <c r="O325" s="27"/>
      <c r="P325" s="27"/>
      <c r="Q325" s="27"/>
      <c r="R325" s="27"/>
      <c r="S325" s="27"/>
      <c r="T325" s="28"/>
      <c r="U325" s="29"/>
      <c r="V325" s="32"/>
      <c r="W325" s="317"/>
      <c r="X325" s="318"/>
      <c r="Y325" s="160">
        <f t="shared" si="135"/>
        <v>0</v>
      </c>
      <c r="Z325" s="159">
        <f t="shared" si="150"/>
        <v>0</v>
      </c>
      <c r="AA325" s="326"/>
      <c r="AB325" s="399">
        <f t="shared" si="159"/>
        <v>0</v>
      </c>
      <c r="AC325" s="370"/>
      <c r="AD325" s="225" t="str">
        <f t="shared" si="136"/>
        <v/>
      </c>
      <c r="AE325" s="367">
        <f t="shared" si="151"/>
        <v>0</v>
      </c>
      <c r="AF325" s="338"/>
      <c r="AG325" s="337"/>
      <c r="AH325" s="335"/>
      <c r="AI325" s="161">
        <f t="shared" si="152"/>
        <v>0</v>
      </c>
      <c r="AJ325" s="162">
        <f t="shared" si="137"/>
        <v>0</v>
      </c>
      <c r="AK325" s="163">
        <f t="shared" si="153"/>
        <v>0</v>
      </c>
      <c r="AL325" s="164">
        <f t="shared" si="154"/>
        <v>0</v>
      </c>
      <c r="AM325" s="164">
        <f t="shared" si="155"/>
        <v>0</v>
      </c>
      <c r="AN325" s="164">
        <f t="shared" si="156"/>
        <v>0</v>
      </c>
      <c r="AO325" s="164">
        <f t="shared" si="157"/>
        <v>0</v>
      </c>
      <c r="AP325" s="541" t="str">
        <f t="shared" si="160"/>
        <v xml:space="preserve"> </v>
      </c>
      <c r="AQ325" s="544" t="str">
        <f t="shared" si="158"/>
        <v xml:space="preserve"> </v>
      </c>
      <c r="AR325" s="544" t="str">
        <f t="shared" si="161"/>
        <v xml:space="preserve"> </v>
      </c>
      <c r="AS325" s="544" t="str">
        <f t="shared" si="162"/>
        <v xml:space="preserve"> </v>
      </c>
      <c r="AT325" s="544" t="str">
        <f t="shared" si="163"/>
        <v xml:space="preserve"> </v>
      </c>
      <c r="AU325" s="544" t="str">
        <f t="shared" si="164"/>
        <v xml:space="preserve"> </v>
      </c>
      <c r="AV325" s="545" t="str">
        <f t="shared" si="165"/>
        <v xml:space="preserve"> </v>
      </c>
      <c r="AW325" s="195" t="str">
        <f t="shared" si="138"/>
        <v/>
      </c>
      <c r="AX325" s="165" t="str">
        <f t="shared" si="139"/>
        <v/>
      </c>
      <c r="AY325" s="192" t="str">
        <f t="shared" si="140"/>
        <v/>
      </c>
      <c r="AZ325" s="183" t="str">
        <f t="shared" si="141"/>
        <v/>
      </c>
      <c r="BA325" s="173" t="str">
        <f t="shared" si="142"/>
        <v/>
      </c>
      <c r="BB325" s="174" t="str">
        <f t="shared" si="143"/>
        <v/>
      </c>
      <c r="BC325" s="186" t="str">
        <f t="shared" si="166"/>
        <v/>
      </c>
      <c r="BD325" s="174" t="str">
        <f t="shared" si="144"/>
        <v/>
      </c>
      <c r="BE325" s="200" t="str">
        <f t="shared" si="145"/>
        <v/>
      </c>
      <c r="BF325" s="174" t="str">
        <f t="shared" si="146"/>
        <v/>
      </c>
      <c r="BG325" s="186" t="str">
        <f t="shared" si="147"/>
        <v/>
      </c>
      <c r="BH325" s="175" t="str">
        <f t="shared" si="148"/>
        <v/>
      </c>
      <c r="BI325" s="560"/>
      <c r="BQ325" s="57" t="s">
        <v>2168</v>
      </c>
      <c r="BV325" s="57" t="s">
        <v>2169</v>
      </c>
      <c r="BW325" s="57"/>
      <c r="CC325" s="57" t="s">
        <v>2170</v>
      </c>
    </row>
    <row r="326" spans="1:81" ht="18.75" x14ac:dyDescent="0.3">
      <c r="A326" s="220"/>
      <c r="B326" s="221"/>
      <c r="C326" s="212">
        <v>319</v>
      </c>
      <c r="D326" s="204"/>
      <c r="E326" s="16"/>
      <c r="F326" s="17"/>
      <c r="G326" s="134"/>
      <c r="H326" s="135"/>
      <c r="I326" s="141"/>
      <c r="J326" s="25"/>
      <c r="K326" s="145"/>
      <c r="L326" s="28"/>
      <c r="M326" s="394"/>
      <c r="N326" s="158" t="str">
        <f t="shared" si="149"/>
        <v/>
      </c>
      <c r="O326" s="27"/>
      <c r="P326" s="27"/>
      <c r="Q326" s="27"/>
      <c r="R326" s="27"/>
      <c r="S326" s="27"/>
      <c r="T326" s="28"/>
      <c r="U326" s="29"/>
      <c r="V326" s="32"/>
      <c r="W326" s="317"/>
      <c r="X326" s="318"/>
      <c r="Y326" s="160">
        <f t="shared" si="135"/>
        <v>0</v>
      </c>
      <c r="Z326" s="159">
        <f t="shared" si="150"/>
        <v>0</v>
      </c>
      <c r="AA326" s="326"/>
      <c r="AB326" s="399">
        <f t="shared" si="159"/>
        <v>0</v>
      </c>
      <c r="AC326" s="370"/>
      <c r="AD326" s="225" t="str">
        <f t="shared" si="136"/>
        <v/>
      </c>
      <c r="AE326" s="367">
        <f t="shared" si="151"/>
        <v>0</v>
      </c>
      <c r="AF326" s="338"/>
      <c r="AG326" s="337"/>
      <c r="AH326" s="335"/>
      <c r="AI326" s="161">
        <f t="shared" si="152"/>
        <v>0</v>
      </c>
      <c r="AJ326" s="162">
        <f t="shared" si="137"/>
        <v>0</v>
      </c>
      <c r="AK326" s="163">
        <f t="shared" si="153"/>
        <v>0</v>
      </c>
      <c r="AL326" s="164">
        <f t="shared" si="154"/>
        <v>0</v>
      </c>
      <c r="AM326" s="164">
        <f t="shared" si="155"/>
        <v>0</v>
      </c>
      <c r="AN326" s="164">
        <f t="shared" si="156"/>
        <v>0</v>
      </c>
      <c r="AO326" s="164">
        <f t="shared" si="157"/>
        <v>0</v>
      </c>
      <c r="AP326" s="541" t="str">
        <f t="shared" si="160"/>
        <v xml:space="preserve"> </v>
      </c>
      <c r="AQ326" s="544" t="str">
        <f t="shared" si="158"/>
        <v xml:space="preserve"> </v>
      </c>
      <c r="AR326" s="544" t="str">
        <f t="shared" si="161"/>
        <v xml:space="preserve"> </v>
      </c>
      <c r="AS326" s="544" t="str">
        <f t="shared" si="162"/>
        <v xml:space="preserve"> </v>
      </c>
      <c r="AT326" s="544" t="str">
        <f t="shared" si="163"/>
        <v xml:space="preserve"> </v>
      </c>
      <c r="AU326" s="544" t="str">
        <f t="shared" si="164"/>
        <v xml:space="preserve"> </v>
      </c>
      <c r="AV326" s="545" t="str">
        <f t="shared" si="165"/>
        <v xml:space="preserve"> </v>
      </c>
      <c r="AW326" s="195" t="str">
        <f t="shared" si="138"/>
        <v/>
      </c>
      <c r="AX326" s="165" t="str">
        <f t="shared" si="139"/>
        <v/>
      </c>
      <c r="AY326" s="192" t="str">
        <f t="shared" si="140"/>
        <v/>
      </c>
      <c r="AZ326" s="183" t="str">
        <f t="shared" si="141"/>
        <v/>
      </c>
      <c r="BA326" s="173" t="str">
        <f t="shared" si="142"/>
        <v/>
      </c>
      <c r="BB326" s="174" t="str">
        <f t="shared" si="143"/>
        <v/>
      </c>
      <c r="BC326" s="186" t="str">
        <f t="shared" si="166"/>
        <v/>
      </c>
      <c r="BD326" s="174" t="str">
        <f t="shared" si="144"/>
        <v/>
      </c>
      <c r="BE326" s="200" t="str">
        <f t="shared" si="145"/>
        <v/>
      </c>
      <c r="BF326" s="174" t="str">
        <f t="shared" si="146"/>
        <v/>
      </c>
      <c r="BG326" s="186" t="str">
        <f t="shared" si="147"/>
        <v/>
      </c>
      <c r="BH326" s="175" t="str">
        <f t="shared" si="148"/>
        <v/>
      </c>
      <c r="BI326" s="560"/>
      <c r="BQ326" s="57" t="s">
        <v>2171</v>
      </c>
      <c r="BV326" s="57" t="s">
        <v>2172</v>
      </c>
      <c r="BW326" s="57"/>
      <c r="CC326" s="57" t="s">
        <v>2173</v>
      </c>
    </row>
    <row r="327" spans="1:81" ht="18.75" x14ac:dyDescent="0.3">
      <c r="A327" s="220"/>
      <c r="B327" s="221"/>
      <c r="C327" s="213">
        <v>320</v>
      </c>
      <c r="D327" s="206"/>
      <c r="E327" s="18"/>
      <c r="F327" s="17"/>
      <c r="G327" s="134"/>
      <c r="H327" s="135"/>
      <c r="I327" s="141"/>
      <c r="J327" s="25"/>
      <c r="K327" s="145"/>
      <c r="L327" s="28"/>
      <c r="M327" s="394"/>
      <c r="N327" s="158" t="str">
        <f t="shared" si="149"/>
        <v/>
      </c>
      <c r="O327" s="27"/>
      <c r="P327" s="27"/>
      <c r="Q327" s="27"/>
      <c r="R327" s="27"/>
      <c r="S327" s="27"/>
      <c r="T327" s="28"/>
      <c r="U327" s="29"/>
      <c r="V327" s="32"/>
      <c r="W327" s="317"/>
      <c r="X327" s="318"/>
      <c r="Y327" s="160">
        <f t="shared" si="135"/>
        <v>0</v>
      </c>
      <c r="Z327" s="159">
        <f t="shared" si="150"/>
        <v>0</v>
      </c>
      <c r="AA327" s="326"/>
      <c r="AB327" s="399">
        <f t="shared" si="159"/>
        <v>0</v>
      </c>
      <c r="AC327" s="370"/>
      <c r="AD327" s="225" t="str">
        <f t="shared" si="136"/>
        <v/>
      </c>
      <c r="AE327" s="367">
        <f t="shared" si="151"/>
        <v>0</v>
      </c>
      <c r="AF327" s="338"/>
      <c r="AG327" s="337"/>
      <c r="AH327" s="335"/>
      <c r="AI327" s="161">
        <f t="shared" si="152"/>
        <v>0</v>
      </c>
      <c r="AJ327" s="162">
        <f t="shared" si="137"/>
        <v>0</v>
      </c>
      <c r="AK327" s="163">
        <f t="shared" si="153"/>
        <v>0</v>
      </c>
      <c r="AL327" s="164">
        <f t="shared" si="154"/>
        <v>0</v>
      </c>
      <c r="AM327" s="164">
        <f t="shared" si="155"/>
        <v>0</v>
      </c>
      <c r="AN327" s="164">
        <f t="shared" si="156"/>
        <v>0</v>
      </c>
      <c r="AO327" s="164">
        <f t="shared" si="157"/>
        <v>0</v>
      </c>
      <c r="AP327" s="541" t="str">
        <f t="shared" si="160"/>
        <v xml:space="preserve"> </v>
      </c>
      <c r="AQ327" s="544" t="str">
        <f t="shared" si="158"/>
        <v xml:space="preserve"> </v>
      </c>
      <c r="AR327" s="544" t="str">
        <f t="shared" si="161"/>
        <v xml:space="preserve"> </v>
      </c>
      <c r="AS327" s="544" t="str">
        <f t="shared" si="162"/>
        <v xml:space="preserve"> </v>
      </c>
      <c r="AT327" s="544" t="str">
        <f t="shared" si="163"/>
        <v xml:space="preserve"> </v>
      </c>
      <c r="AU327" s="544" t="str">
        <f t="shared" si="164"/>
        <v xml:space="preserve"> </v>
      </c>
      <c r="AV327" s="545" t="str">
        <f t="shared" si="165"/>
        <v xml:space="preserve"> </v>
      </c>
      <c r="AW327" s="195" t="str">
        <f t="shared" si="138"/>
        <v/>
      </c>
      <c r="AX327" s="165" t="str">
        <f t="shared" si="139"/>
        <v/>
      </c>
      <c r="AY327" s="192" t="str">
        <f t="shared" si="140"/>
        <v/>
      </c>
      <c r="AZ327" s="183" t="str">
        <f t="shared" si="141"/>
        <v/>
      </c>
      <c r="BA327" s="173" t="str">
        <f t="shared" si="142"/>
        <v/>
      </c>
      <c r="BB327" s="174" t="str">
        <f t="shared" si="143"/>
        <v/>
      </c>
      <c r="BC327" s="186" t="str">
        <f t="shared" si="166"/>
        <v/>
      </c>
      <c r="BD327" s="174" t="str">
        <f t="shared" si="144"/>
        <v/>
      </c>
      <c r="BE327" s="200" t="str">
        <f t="shared" si="145"/>
        <v/>
      </c>
      <c r="BF327" s="174" t="str">
        <f t="shared" si="146"/>
        <v/>
      </c>
      <c r="BG327" s="186" t="str">
        <f t="shared" si="147"/>
        <v/>
      </c>
      <c r="BH327" s="175" t="str">
        <f t="shared" si="148"/>
        <v/>
      </c>
      <c r="BI327" s="560"/>
      <c r="BQ327" s="57" t="s">
        <v>2174</v>
      </c>
      <c r="BV327" s="57" t="s">
        <v>2175</v>
      </c>
      <c r="BW327" s="57"/>
      <c r="CC327" s="57" t="s">
        <v>2176</v>
      </c>
    </row>
    <row r="328" spans="1:81" ht="18.75" x14ac:dyDescent="0.3">
      <c r="A328" s="220"/>
      <c r="B328" s="221"/>
      <c r="C328" s="212">
        <v>321</v>
      </c>
      <c r="D328" s="204"/>
      <c r="E328" s="16"/>
      <c r="F328" s="17"/>
      <c r="G328" s="134"/>
      <c r="H328" s="135"/>
      <c r="I328" s="141"/>
      <c r="J328" s="25"/>
      <c r="K328" s="145"/>
      <c r="L328" s="28"/>
      <c r="M328" s="394"/>
      <c r="N328" s="158" t="str">
        <f t="shared" si="149"/>
        <v/>
      </c>
      <c r="O328" s="27"/>
      <c r="P328" s="27"/>
      <c r="Q328" s="27"/>
      <c r="R328" s="27"/>
      <c r="S328" s="27"/>
      <c r="T328" s="28"/>
      <c r="U328" s="29"/>
      <c r="V328" s="32"/>
      <c r="W328" s="317"/>
      <c r="X328" s="318"/>
      <c r="Y328" s="160">
        <f t="shared" ref="Y328:Y391" si="167">V328+W328+X328</f>
        <v>0</v>
      </c>
      <c r="Z328" s="159">
        <f t="shared" si="150"/>
        <v>0</v>
      </c>
      <c r="AA328" s="326"/>
      <c r="AB328" s="399">
        <f t="shared" si="159"/>
        <v>0</v>
      </c>
      <c r="AC328" s="370"/>
      <c r="AD328" s="225" t="str">
        <f t="shared" ref="AD328:AD391" si="168">IF(F328="x",(0-((V328*10)+(W328*20))),"")</f>
        <v/>
      </c>
      <c r="AE328" s="367">
        <f t="shared" si="151"/>
        <v>0</v>
      </c>
      <c r="AF328" s="338"/>
      <c r="AG328" s="337"/>
      <c r="AH328" s="335"/>
      <c r="AI328" s="161">
        <f t="shared" si="152"/>
        <v>0</v>
      </c>
      <c r="AJ328" s="162">
        <f t="shared" ref="AJ328:AJ391" si="169">(X328*20)+Z328+AA328+AF328</f>
        <v>0</v>
      </c>
      <c r="AK328" s="163">
        <f t="shared" si="153"/>
        <v>0</v>
      </c>
      <c r="AL328" s="164">
        <f t="shared" si="154"/>
        <v>0</v>
      </c>
      <c r="AM328" s="164">
        <f t="shared" si="155"/>
        <v>0</v>
      </c>
      <c r="AN328" s="164">
        <f t="shared" si="156"/>
        <v>0</v>
      </c>
      <c r="AO328" s="164">
        <f t="shared" si="157"/>
        <v>0</v>
      </c>
      <c r="AP328" s="541" t="str">
        <f t="shared" si="160"/>
        <v xml:space="preserve"> </v>
      </c>
      <c r="AQ328" s="544" t="str">
        <f t="shared" si="158"/>
        <v xml:space="preserve"> </v>
      </c>
      <c r="AR328" s="544" t="str">
        <f t="shared" si="161"/>
        <v xml:space="preserve"> </v>
      </c>
      <c r="AS328" s="544" t="str">
        <f t="shared" si="162"/>
        <v xml:space="preserve"> </v>
      </c>
      <c r="AT328" s="544" t="str">
        <f t="shared" si="163"/>
        <v xml:space="preserve"> </v>
      </c>
      <c r="AU328" s="544" t="str">
        <f t="shared" si="164"/>
        <v xml:space="preserve"> </v>
      </c>
      <c r="AV328" s="545" t="str">
        <f t="shared" si="165"/>
        <v xml:space="preserve"> </v>
      </c>
      <c r="AW328" s="195" t="str">
        <f t="shared" ref="AW328:AW391" si="170">IF(N328&gt;0,N328,"")</f>
        <v/>
      </c>
      <c r="AX328" s="165" t="str">
        <f t="shared" ref="AX328:AX391" si="171">IF(AND(K328="x",AW328&gt;0),AW328,"")</f>
        <v/>
      </c>
      <c r="AY328" s="192" t="str">
        <f t="shared" ref="AY328:AY391" si="172">IF(OR(K328="x",F328="x",AW328&lt;=0),"",AW328)</f>
        <v/>
      </c>
      <c r="AZ328" s="183" t="str">
        <f t="shared" ref="AZ328:AZ391" si="173">IF(AND(F328="x",AW328&gt;0),AW328,"")</f>
        <v/>
      </c>
      <c r="BA328" s="173" t="str">
        <f t="shared" ref="BA328:BA391" si="174">IF(V328&gt;0,V328,"")</f>
        <v/>
      </c>
      <c r="BB328" s="174" t="str">
        <f t="shared" ref="BB328:BB391" si="175">IF(AND(K328="x",BA328&gt;0),BA328,"")</f>
        <v/>
      </c>
      <c r="BC328" s="186" t="str">
        <f t="shared" si="166"/>
        <v/>
      </c>
      <c r="BD328" s="174" t="str">
        <f t="shared" ref="BD328:BD391" si="176">IF(AND(F328="x",BA328&gt;0),BA328,"")</f>
        <v/>
      </c>
      <c r="BE328" s="200" t="str">
        <f t="shared" ref="BE328:BE391" si="177">IF(W328&gt;0,W328,"")</f>
        <v/>
      </c>
      <c r="BF328" s="174" t="str">
        <f t="shared" ref="BF328:BF391" si="178">IF(AND(K328="x",BE328&gt;0),BE328,"")</f>
        <v/>
      </c>
      <c r="BG328" s="186" t="str">
        <f t="shared" ref="BG328:BG391" si="179">IF(OR(K328="x",F328="x",BE328&lt;=0),"",BE328)</f>
        <v/>
      </c>
      <c r="BH328" s="175" t="str">
        <f t="shared" ref="BH328:BH391" si="180">IF(AND(F328="x",BE328&gt;0),BE328,"")</f>
        <v/>
      </c>
      <c r="BI328" s="560"/>
      <c r="BQ328" s="57" t="s">
        <v>2177</v>
      </c>
      <c r="BV328" s="57" t="s">
        <v>2178</v>
      </c>
      <c r="BW328" s="57"/>
      <c r="CC328" s="57" t="s">
        <v>2179</v>
      </c>
    </row>
    <row r="329" spans="1:81" ht="18.75" x14ac:dyDescent="0.3">
      <c r="A329" s="220"/>
      <c r="B329" s="221"/>
      <c r="C329" s="213">
        <v>322</v>
      </c>
      <c r="D329" s="204"/>
      <c r="E329" s="16"/>
      <c r="F329" s="17"/>
      <c r="G329" s="134"/>
      <c r="H329" s="135"/>
      <c r="I329" s="141"/>
      <c r="J329" s="25"/>
      <c r="K329" s="145"/>
      <c r="L329" s="28"/>
      <c r="M329" s="394"/>
      <c r="N329" s="158" t="str">
        <f t="shared" ref="N329:N392" si="181">IF((NETWORKDAYS(G329,M329)&gt;0),(NETWORKDAYS(G329,M329)),"")</f>
        <v/>
      </c>
      <c r="O329" s="27"/>
      <c r="P329" s="27"/>
      <c r="Q329" s="27"/>
      <c r="R329" s="27"/>
      <c r="S329" s="27"/>
      <c r="T329" s="28"/>
      <c r="U329" s="29"/>
      <c r="V329" s="32"/>
      <c r="W329" s="317"/>
      <c r="X329" s="318"/>
      <c r="Y329" s="160">
        <f t="shared" si="167"/>
        <v>0</v>
      </c>
      <c r="Z329" s="159">
        <f t="shared" ref="Z329:Z392" si="182">IF((F329="x"),0,((V329*10)+(W329*20)))</f>
        <v>0</v>
      </c>
      <c r="AA329" s="326"/>
      <c r="AB329" s="399">
        <f t="shared" si="159"/>
        <v>0</v>
      </c>
      <c r="AC329" s="370"/>
      <c r="AD329" s="225" t="str">
        <f t="shared" si="168"/>
        <v/>
      </c>
      <c r="AE329" s="367">
        <f t="shared" ref="AE329:AE392" si="183">IF(AND(Z329&gt;0,F329="x"),0,IF(AND(Z329&gt;0,AC329="x"),Z329-60,IF(AND(Z329&gt;0,AB329=-30),Z329+AB329,0)))</f>
        <v>0</v>
      </c>
      <c r="AF329" s="338"/>
      <c r="AG329" s="337"/>
      <c r="AH329" s="335"/>
      <c r="AI329" s="161">
        <f t="shared" ref="AI329:AI392" si="184">IF(AE329&lt;=0,AG329,AE329+AG329)</f>
        <v>0</v>
      </c>
      <c r="AJ329" s="162">
        <f t="shared" si="169"/>
        <v>0</v>
      </c>
      <c r="AK329" s="163">
        <f t="shared" ref="AK329:AK392" si="185">AJ329-AH329</f>
        <v>0</v>
      </c>
      <c r="AL329" s="164">
        <f t="shared" ref="AL329:AL392" si="186">IF(K329="x",AH329,0)</f>
        <v>0</v>
      </c>
      <c r="AM329" s="164">
        <f t="shared" ref="AM329:AM392" si="187">IF(K329="x",AI329,0)</f>
        <v>0</v>
      </c>
      <c r="AN329" s="164">
        <f t="shared" ref="AN329:AN392" si="188">IF(K329="x",AJ329,0)</f>
        <v>0</v>
      </c>
      <c r="AO329" s="164">
        <f t="shared" ref="AO329:AO392" si="189">IF(K329="x",AK329,0)</f>
        <v>0</v>
      </c>
      <c r="AP329" s="541" t="str">
        <f t="shared" si="160"/>
        <v xml:space="preserve"> </v>
      </c>
      <c r="AQ329" s="544" t="str">
        <f t="shared" ref="AQ329:AQ392" si="190">IF(AND(AH329&gt;4.99,AH329&lt;50),AH329," ")</f>
        <v xml:space="preserve"> </v>
      </c>
      <c r="AR329" s="544" t="str">
        <f t="shared" si="161"/>
        <v xml:space="preserve"> </v>
      </c>
      <c r="AS329" s="544" t="str">
        <f t="shared" si="162"/>
        <v xml:space="preserve"> </v>
      </c>
      <c r="AT329" s="544" t="str">
        <f t="shared" si="163"/>
        <v xml:space="preserve"> </v>
      </c>
      <c r="AU329" s="544" t="str">
        <f t="shared" si="164"/>
        <v xml:space="preserve"> </v>
      </c>
      <c r="AV329" s="545" t="str">
        <f t="shared" si="165"/>
        <v xml:space="preserve"> </v>
      </c>
      <c r="AW329" s="195" t="str">
        <f t="shared" si="170"/>
        <v/>
      </c>
      <c r="AX329" s="165" t="str">
        <f t="shared" si="171"/>
        <v/>
      </c>
      <c r="AY329" s="192" t="str">
        <f t="shared" si="172"/>
        <v/>
      </c>
      <c r="AZ329" s="183" t="str">
        <f t="shared" si="173"/>
        <v/>
      </c>
      <c r="BA329" s="173" t="str">
        <f t="shared" si="174"/>
        <v/>
      </c>
      <c r="BB329" s="174" t="str">
        <f t="shared" si="175"/>
        <v/>
      </c>
      <c r="BC329" s="186" t="str">
        <f t="shared" si="166"/>
        <v/>
      </c>
      <c r="BD329" s="174" t="str">
        <f t="shared" si="176"/>
        <v/>
      </c>
      <c r="BE329" s="200" t="str">
        <f t="shared" si="177"/>
        <v/>
      </c>
      <c r="BF329" s="174" t="str">
        <f t="shared" si="178"/>
        <v/>
      </c>
      <c r="BG329" s="186" t="str">
        <f t="shared" si="179"/>
        <v/>
      </c>
      <c r="BH329" s="175" t="str">
        <f t="shared" si="180"/>
        <v/>
      </c>
      <c r="BI329" s="560"/>
      <c r="BQ329" s="57" t="s">
        <v>2180</v>
      </c>
      <c r="BV329" s="57" t="s">
        <v>2181</v>
      </c>
      <c r="BW329" s="57"/>
      <c r="CC329" s="57" t="s">
        <v>2182</v>
      </c>
    </row>
    <row r="330" spans="1:81" ht="18.75" x14ac:dyDescent="0.3">
      <c r="A330" s="220"/>
      <c r="B330" s="221"/>
      <c r="C330" s="213">
        <v>323</v>
      </c>
      <c r="D330" s="204"/>
      <c r="E330" s="16"/>
      <c r="F330" s="17"/>
      <c r="G330" s="134"/>
      <c r="H330" s="135"/>
      <c r="I330" s="141"/>
      <c r="J330" s="25"/>
      <c r="K330" s="145"/>
      <c r="L330" s="28"/>
      <c r="M330" s="394"/>
      <c r="N330" s="158" t="str">
        <f t="shared" si="181"/>
        <v/>
      </c>
      <c r="O330" s="27"/>
      <c r="P330" s="27"/>
      <c r="Q330" s="27"/>
      <c r="R330" s="27"/>
      <c r="S330" s="27"/>
      <c r="T330" s="28"/>
      <c r="U330" s="29"/>
      <c r="V330" s="32"/>
      <c r="W330" s="317"/>
      <c r="X330" s="318"/>
      <c r="Y330" s="160">
        <f t="shared" si="167"/>
        <v>0</v>
      </c>
      <c r="Z330" s="159">
        <f t="shared" si="182"/>
        <v>0</v>
      </c>
      <c r="AA330" s="326"/>
      <c r="AB330" s="399">
        <f t="shared" ref="AB330:AB393" si="191">IF(AND(Z330&gt;=0,F330="x"),0,IF(AND(Z330&gt;0,AC330="x"),0,IF(Z330&gt;0,0-30,0)))</f>
        <v>0</v>
      </c>
      <c r="AC330" s="370"/>
      <c r="AD330" s="225" t="str">
        <f t="shared" si="168"/>
        <v/>
      </c>
      <c r="AE330" s="367">
        <f t="shared" si="183"/>
        <v>0</v>
      </c>
      <c r="AF330" s="338"/>
      <c r="AG330" s="337"/>
      <c r="AH330" s="335"/>
      <c r="AI330" s="161">
        <f t="shared" si="184"/>
        <v>0</v>
      </c>
      <c r="AJ330" s="162">
        <f t="shared" si="169"/>
        <v>0</v>
      </c>
      <c r="AK330" s="163">
        <f t="shared" si="185"/>
        <v>0</v>
      </c>
      <c r="AL330" s="164">
        <f t="shared" si="186"/>
        <v>0</v>
      </c>
      <c r="AM330" s="164">
        <f t="shared" si="187"/>
        <v>0</v>
      </c>
      <c r="AN330" s="164">
        <f t="shared" si="188"/>
        <v>0</v>
      </c>
      <c r="AO330" s="164">
        <f t="shared" si="189"/>
        <v>0</v>
      </c>
      <c r="AP330" s="541" t="str">
        <f t="shared" ref="AP330:AP393" si="192">IF(AND(AH330&gt;0,AH330&lt;5),AH330," ")</f>
        <v xml:space="preserve"> </v>
      </c>
      <c r="AQ330" s="544" t="str">
        <f t="shared" si="190"/>
        <v xml:space="preserve"> </v>
      </c>
      <c r="AR330" s="544" t="str">
        <f t="shared" ref="AR330:AR393" si="193">IF(AND(AH330&gt;49.99,AH330&lt;100),AH330," ")</f>
        <v xml:space="preserve"> </v>
      </c>
      <c r="AS330" s="544" t="str">
        <f t="shared" ref="AS330:AS393" si="194">IF(AND(AH330&gt;99.99,AH330&lt;500),AH330," ")</f>
        <v xml:space="preserve"> </v>
      </c>
      <c r="AT330" s="544" t="str">
        <f t="shared" ref="AT330:AT393" si="195">IF(AND(AH330&gt;499.99,AH330&lt;1000),AH330," ")</f>
        <v xml:space="preserve"> </v>
      </c>
      <c r="AU330" s="544" t="str">
        <f t="shared" ref="AU330:AU393" si="196">IF(AND(AH330&gt;999.99,AH330&lt;10000),AH330," ")</f>
        <v xml:space="preserve"> </v>
      </c>
      <c r="AV330" s="545" t="str">
        <f t="shared" ref="AV330:AV393" si="197">IF(AH330&gt;=10000,AH330," ")</f>
        <v xml:space="preserve"> </v>
      </c>
      <c r="AW330" s="195" t="str">
        <f t="shared" si="170"/>
        <v/>
      </c>
      <c r="AX330" s="165" t="str">
        <f t="shared" si="171"/>
        <v/>
      </c>
      <c r="AY330" s="192" t="str">
        <f t="shared" si="172"/>
        <v/>
      </c>
      <c r="AZ330" s="183" t="str">
        <f t="shared" si="173"/>
        <v/>
      </c>
      <c r="BA330" s="173" t="str">
        <f t="shared" si="174"/>
        <v/>
      </c>
      <c r="BB330" s="174" t="str">
        <f t="shared" si="175"/>
        <v/>
      </c>
      <c r="BC330" s="186" t="str">
        <f t="shared" si="166"/>
        <v/>
      </c>
      <c r="BD330" s="174" t="str">
        <f t="shared" si="176"/>
        <v/>
      </c>
      <c r="BE330" s="200" t="str">
        <f t="shared" si="177"/>
        <v/>
      </c>
      <c r="BF330" s="174" t="str">
        <f t="shared" si="178"/>
        <v/>
      </c>
      <c r="BG330" s="186" t="str">
        <f t="shared" si="179"/>
        <v/>
      </c>
      <c r="BH330" s="175" t="str">
        <f t="shared" si="180"/>
        <v/>
      </c>
      <c r="BI330" s="560"/>
      <c r="BQ330" s="57" t="s">
        <v>2183</v>
      </c>
      <c r="BV330" s="57" t="s">
        <v>2184</v>
      </c>
      <c r="BW330" s="57"/>
      <c r="CC330" s="57" t="s">
        <v>2185</v>
      </c>
    </row>
    <row r="331" spans="1:81" ht="18.75" x14ac:dyDescent="0.3">
      <c r="A331" s="220"/>
      <c r="B331" s="221"/>
      <c r="C331" s="212">
        <v>324</v>
      </c>
      <c r="D331" s="206"/>
      <c r="E331" s="18"/>
      <c r="F331" s="17"/>
      <c r="G331" s="134"/>
      <c r="H331" s="135"/>
      <c r="I331" s="141"/>
      <c r="J331" s="25"/>
      <c r="K331" s="145"/>
      <c r="L331" s="28"/>
      <c r="M331" s="394"/>
      <c r="N331" s="158" t="str">
        <f t="shared" si="181"/>
        <v/>
      </c>
      <c r="O331" s="27"/>
      <c r="P331" s="27"/>
      <c r="Q331" s="27"/>
      <c r="R331" s="27"/>
      <c r="S331" s="27"/>
      <c r="T331" s="28"/>
      <c r="U331" s="29"/>
      <c r="V331" s="32"/>
      <c r="W331" s="317"/>
      <c r="X331" s="318"/>
      <c r="Y331" s="160">
        <f t="shared" si="167"/>
        <v>0</v>
      </c>
      <c r="Z331" s="159">
        <f t="shared" si="182"/>
        <v>0</v>
      </c>
      <c r="AA331" s="326"/>
      <c r="AB331" s="399">
        <f t="shared" si="191"/>
        <v>0</v>
      </c>
      <c r="AC331" s="370"/>
      <c r="AD331" s="225" t="str">
        <f t="shared" si="168"/>
        <v/>
      </c>
      <c r="AE331" s="367">
        <f t="shared" si="183"/>
        <v>0</v>
      </c>
      <c r="AF331" s="338"/>
      <c r="AG331" s="337"/>
      <c r="AH331" s="335"/>
      <c r="AI331" s="161">
        <f t="shared" si="184"/>
        <v>0</v>
      </c>
      <c r="AJ331" s="162">
        <f t="shared" si="169"/>
        <v>0</v>
      </c>
      <c r="AK331" s="163">
        <f t="shared" si="185"/>
        <v>0</v>
      </c>
      <c r="AL331" s="164">
        <f t="shared" si="186"/>
        <v>0</v>
      </c>
      <c r="AM331" s="164">
        <f t="shared" si="187"/>
        <v>0</v>
      </c>
      <c r="AN331" s="164">
        <f t="shared" si="188"/>
        <v>0</v>
      </c>
      <c r="AO331" s="164">
        <f t="shared" si="189"/>
        <v>0</v>
      </c>
      <c r="AP331" s="541" t="str">
        <f t="shared" si="192"/>
        <v xml:space="preserve"> </v>
      </c>
      <c r="AQ331" s="544" t="str">
        <f t="shared" si="190"/>
        <v xml:space="preserve"> </v>
      </c>
      <c r="AR331" s="544" t="str">
        <f t="shared" si="193"/>
        <v xml:space="preserve"> </v>
      </c>
      <c r="AS331" s="544" t="str">
        <f t="shared" si="194"/>
        <v xml:space="preserve"> </v>
      </c>
      <c r="AT331" s="544" t="str">
        <f t="shared" si="195"/>
        <v xml:space="preserve"> </v>
      </c>
      <c r="AU331" s="544" t="str">
        <f t="shared" si="196"/>
        <v xml:space="preserve"> </v>
      </c>
      <c r="AV331" s="545" t="str">
        <f t="shared" si="197"/>
        <v xml:space="preserve"> </v>
      </c>
      <c r="AW331" s="195" t="str">
        <f t="shared" si="170"/>
        <v/>
      </c>
      <c r="AX331" s="165" t="str">
        <f t="shared" si="171"/>
        <v/>
      </c>
      <c r="AY331" s="192" t="str">
        <f t="shared" si="172"/>
        <v/>
      </c>
      <c r="AZ331" s="183" t="str">
        <f t="shared" si="173"/>
        <v/>
      </c>
      <c r="BA331" s="173" t="str">
        <f t="shared" si="174"/>
        <v/>
      </c>
      <c r="BB331" s="174" t="str">
        <f t="shared" si="175"/>
        <v/>
      </c>
      <c r="BC331" s="186" t="str">
        <f t="shared" si="166"/>
        <v/>
      </c>
      <c r="BD331" s="174" t="str">
        <f t="shared" si="176"/>
        <v/>
      </c>
      <c r="BE331" s="200" t="str">
        <f t="shared" si="177"/>
        <v/>
      </c>
      <c r="BF331" s="174" t="str">
        <f t="shared" si="178"/>
        <v/>
      </c>
      <c r="BG331" s="186" t="str">
        <f t="shared" si="179"/>
        <v/>
      </c>
      <c r="BH331" s="175" t="str">
        <f t="shared" si="180"/>
        <v/>
      </c>
      <c r="BI331" s="560"/>
      <c r="BQ331" s="57" t="s">
        <v>2186</v>
      </c>
      <c r="BV331" s="57" t="s">
        <v>2187</v>
      </c>
      <c r="BW331" s="57"/>
      <c r="CC331" s="57" t="s">
        <v>2188</v>
      </c>
    </row>
    <row r="332" spans="1:81" ht="18.75" x14ac:dyDescent="0.3">
      <c r="A332" s="220"/>
      <c r="B332" s="221"/>
      <c r="C332" s="213">
        <v>325</v>
      </c>
      <c r="D332" s="204"/>
      <c r="E332" s="16"/>
      <c r="F332" s="17"/>
      <c r="G332" s="134"/>
      <c r="H332" s="135"/>
      <c r="I332" s="141"/>
      <c r="J332" s="25"/>
      <c r="K332" s="145"/>
      <c r="L332" s="28"/>
      <c r="M332" s="394"/>
      <c r="N332" s="158" t="str">
        <f t="shared" si="181"/>
        <v/>
      </c>
      <c r="O332" s="27"/>
      <c r="P332" s="27"/>
      <c r="Q332" s="27"/>
      <c r="R332" s="27"/>
      <c r="S332" s="27"/>
      <c r="T332" s="28"/>
      <c r="U332" s="29"/>
      <c r="V332" s="32"/>
      <c r="W332" s="317"/>
      <c r="X332" s="318"/>
      <c r="Y332" s="160">
        <f t="shared" si="167"/>
        <v>0</v>
      </c>
      <c r="Z332" s="159">
        <f t="shared" si="182"/>
        <v>0</v>
      </c>
      <c r="AA332" s="326"/>
      <c r="AB332" s="399">
        <f t="shared" si="191"/>
        <v>0</v>
      </c>
      <c r="AC332" s="370"/>
      <c r="AD332" s="225" t="str">
        <f t="shared" si="168"/>
        <v/>
      </c>
      <c r="AE332" s="367">
        <f t="shared" si="183"/>
        <v>0</v>
      </c>
      <c r="AF332" s="338"/>
      <c r="AG332" s="337"/>
      <c r="AH332" s="335"/>
      <c r="AI332" s="161">
        <f t="shared" si="184"/>
        <v>0</v>
      </c>
      <c r="AJ332" s="162">
        <f t="shared" si="169"/>
        <v>0</v>
      </c>
      <c r="AK332" s="163">
        <f t="shared" si="185"/>
        <v>0</v>
      </c>
      <c r="AL332" s="164">
        <f t="shared" si="186"/>
        <v>0</v>
      </c>
      <c r="AM332" s="164">
        <f t="shared" si="187"/>
        <v>0</v>
      </c>
      <c r="AN332" s="164">
        <f t="shared" si="188"/>
        <v>0</v>
      </c>
      <c r="AO332" s="164">
        <f t="shared" si="189"/>
        <v>0</v>
      </c>
      <c r="AP332" s="541" t="str">
        <f t="shared" si="192"/>
        <v xml:space="preserve"> </v>
      </c>
      <c r="AQ332" s="544" t="str">
        <f t="shared" si="190"/>
        <v xml:space="preserve"> </v>
      </c>
      <c r="AR332" s="544" t="str">
        <f t="shared" si="193"/>
        <v xml:space="preserve"> </v>
      </c>
      <c r="AS332" s="544" t="str">
        <f t="shared" si="194"/>
        <v xml:space="preserve"> </v>
      </c>
      <c r="AT332" s="544" t="str">
        <f t="shared" si="195"/>
        <v xml:space="preserve"> </v>
      </c>
      <c r="AU332" s="544" t="str">
        <f t="shared" si="196"/>
        <v xml:space="preserve"> </v>
      </c>
      <c r="AV332" s="545" t="str">
        <f t="shared" si="197"/>
        <v xml:space="preserve"> </v>
      </c>
      <c r="AW332" s="195" t="str">
        <f t="shared" si="170"/>
        <v/>
      </c>
      <c r="AX332" s="165" t="str">
        <f t="shared" si="171"/>
        <v/>
      </c>
      <c r="AY332" s="192" t="str">
        <f t="shared" si="172"/>
        <v/>
      </c>
      <c r="AZ332" s="183" t="str">
        <f t="shared" si="173"/>
        <v/>
      </c>
      <c r="BA332" s="173" t="str">
        <f t="shared" si="174"/>
        <v/>
      </c>
      <c r="BB332" s="174" t="str">
        <f t="shared" si="175"/>
        <v/>
      </c>
      <c r="BC332" s="186" t="str">
        <f t="shared" si="166"/>
        <v/>
      </c>
      <c r="BD332" s="174" t="str">
        <f t="shared" si="176"/>
        <v/>
      </c>
      <c r="BE332" s="200" t="str">
        <f t="shared" si="177"/>
        <v/>
      </c>
      <c r="BF332" s="174" t="str">
        <f t="shared" si="178"/>
        <v/>
      </c>
      <c r="BG332" s="186" t="str">
        <f t="shared" si="179"/>
        <v/>
      </c>
      <c r="BH332" s="175" t="str">
        <f t="shared" si="180"/>
        <v/>
      </c>
      <c r="BI332" s="560"/>
      <c r="BQ332" s="57" t="s">
        <v>2189</v>
      </c>
      <c r="BV332" s="57" t="s">
        <v>2190</v>
      </c>
      <c r="BW332" s="57"/>
      <c r="CC332" s="57" t="s">
        <v>2191</v>
      </c>
    </row>
    <row r="333" spans="1:81" ht="18.75" x14ac:dyDescent="0.3">
      <c r="A333" s="220"/>
      <c r="B333" s="221"/>
      <c r="C333" s="212">
        <v>326</v>
      </c>
      <c r="D333" s="204"/>
      <c r="E333" s="16"/>
      <c r="F333" s="17"/>
      <c r="G333" s="134"/>
      <c r="H333" s="135"/>
      <c r="I333" s="141"/>
      <c r="J333" s="25"/>
      <c r="K333" s="145"/>
      <c r="L333" s="28"/>
      <c r="M333" s="394"/>
      <c r="N333" s="158" t="str">
        <f t="shared" si="181"/>
        <v/>
      </c>
      <c r="O333" s="27"/>
      <c r="P333" s="27"/>
      <c r="Q333" s="27"/>
      <c r="R333" s="27"/>
      <c r="S333" s="27"/>
      <c r="T333" s="28"/>
      <c r="U333" s="29"/>
      <c r="V333" s="32"/>
      <c r="W333" s="317"/>
      <c r="X333" s="318"/>
      <c r="Y333" s="160">
        <f t="shared" si="167"/>
        <v>0</v>
      </c>
      <c r="Z333" s="159">
        <f t="shared" si="182"/>
        <v>0</v>
      </c>
      <c r="AA333" s="326"/>
      <c r="AB333" s="399">
        <f t="shared" si="191"/>
        <v>0</v>
      </c>
      <c r="AC333" s="370"/>
      <c r="AD333" s="225" t="str">
        <f t="shared" si="168"/>
        <v/>
      </c>
      <c r="AE333" s="367">
        <f t="shared" si="183"/>
        <v>0</v>
      </c>
      <c r="AF333" s="338"/>
      <c r="AG333" s="337"/>
      <c r="AH333" s="335"/>
      <c r="AI333" s="161">
        <f t="shared" si="184"/>
        <v>0</v>
      </c>
      <c r="AJ333" s="162">
        <f t="shared" si="169"/>
        <v>0</v>
      </c>
      <c r="AK333" s="163">
        <f t="shared" si="185"/>
        <v>0</v>
      </c>
      <c r="AL333" s="164">
        <f t="shared" si="186"/>
        <v>0</v>
      </c>
      <c r="AM333" s="164">
        <f t="shared" si="187"/>
        <v>0</v>
      </c>
      <c r="AN333" s="164">
        <f t="shared" si="188"/>
        <v>0</v>
      </c>
      <c r="AO333" s="164">
        <f t="shared" si="189"/>
        <v>0</v>
      </c>
      <c r="AP333" s="541" t="str">
        <f t="shared" si="192"/>
        <v xml:space="preserve"> </v>
      </c>
      <c r="AQ333" s="544" t="str">
        <f t="shared" si="190"/>
        <v xml:space="preserve"> </v>
      </c>
      <c r="AR333" s="544" t="str">
        <f t="shared" si="193"/>
        <v xml:space="preserve"> </v>
      </c>
      <c r="AS333" s="544" t="str">
        <f t="shared" si="194"/>
        <v xml:space="preserve"> </v>
      </c>
      <c r="AT333" s="544" t="str">
        <f t="shared" si="195"/>
        <v xml:space="preserve"> </v>
      </c>
      <c r="AU333" s="544" t="str">
        <f t="shared" si="196"/>
        <v xml:space="preserve"> </v>
      </c>
      <c r="AV333" s="545" t="str">
        <f t="shared" si="197"/>
        <v xml:space="preserve"> </v>
      </c>
      <c r="AW333" s="195" t="str">
        <f t="shared" si="170"/>
        <v/>
      </c>
      <c r="AX333" s="165" t="str">
        <f t="shared" si="171"/>
        <v/>
      </c>
      <c r="AY333" s="192" t="str">
        <f t="shared" si="172"/>
        <v/>
      </c>
      <c r="AZ333" s="183" t="str">
        <f t="shared" si="173"/>
        <v/>
      </c>
      <c r="BA333" s="173" t="str">
        <f t="shared" si="174"/>
        <v/>
      </c>
      <c r="BB333" s="174" t="str">
        <f t="shared" si="175"/>
        <v/>
      </c>
      <c r="BC333" s="186" t="str">
        <f t="shared" si="166"/>
        <v/>
      </c>
      <c r="BD333" s="174" t="str">
        <f t="shared" si="176"/>
        <v/>
      </c>
      <c r="BE333" s="200" t="str">
        <f t="shared" si="177"/>
        <v/>
      </c>
      <c r="BF333" s="174" t="str">
        <f t="shared" si="178"/>
        <v/>
      </c>
      <c r="BG333" s="186" t="str">
        <f t="shared" si="179"/>
        <v/>
      </c>
      <c r="BH333" s="175" t="str">
        <f t="shared" si="180"/>
        <v/>
      </c>
      <c r="BI333" s="560"/>
      <c r="BQ333" s="57" t="s">
        <v>2192</v>
      </c>
      <c r="BV333" s="57" t="s">
        <v>2193</v>
      </c>
      <c r="BW333" s="57"/>
      <c r="CC333" s="57" t="s">
        <v>2194</v>
      </c>
    </row>
    <row r="334" spans="1:81" ht="18.75" x14ac:dyDescent="0.3">
      <c r="A334" s="220"/>
      <c r="B334" s="221"/>
      <c r="C334" s="213">
        <v>327</v>
      </c>
      <c r="D334" s="204"/>
      <c r="E334" s="16"/>
      <c r="F334" s="17"/>
      <c r="G334" s="134"/>
      <c r="H334" s="135"/>
      <c r="I334" s="141"/>
      <c r="J334" s="25"/>
      <c r="K334" s="145"/>
      <c r="L334" s="28"/>
      <c r="M334" s="394"/>
      <c r="N334" s="158" t="str">
        <f t="shared" si="181"/>
        <v/>
      </c>
      <c r="O334" s="27"/>
      <c r="P334" s="27"/>
      <c r="Q334" s="27"/>
      <c r="R334" s="27"/>
      <c r="S334" s="27"/>
      <c r="T334" s="28"/>
      <c r="U334" s="29"/>
      <c r="V334" s="32"/>
      <c r="W334" s="317"/>
      <c r="X334" s="318"/>
      <c r="Y334" s="160">
        <f t="shared" si="167"/>
        <v>0</v>
      </c>
      <c r="Z334" s="159">
        <f t="shared" si="182"/>
        <v>0</v>
      </c>
      <c r="AA334" s="326"/>
      <c r="AB334" s="399">
        <f t="shared" si="191"/>
        <v>0</v>
      </c>
      <c r="AC334" s="370"/>
      <c r="AD334" s="225" t="str">
        <f t="shared" si="168"/>
        <v/>
      </c>
      <c r="AE334" s="367">
        <f t="shared" si="183"/>
        <v>0</v>
      </c>
      <c r="AF334" s="338"/>
      <c r="AG334" s="337"/>
      <c r="AH334" s="335"/>
      <c r="AI334" s="161">
        <f t="shared" si="184"/>
        <v>0</v>
      </c>
      <c r="AJ334" s="162">
        <f t="shared" si="169"/>
        <v>0</v>
      </c>
      <c r="AK334" s="163">
        <f t="shared" si="185"/>
        <v>0</v>
      </c>
      <c r="AL334" s="164">
        <f t="shared" si="186"/>
        <v>0</v>
      </c>
      <c r="AM334" s="164">
        <f t="shared" si="187"/>
        <v>0</v>
      </c>
      <c r="AN334" s="164">
        <f t="shared" si="188"/>
        <v>0</v>
      </c>
      <c r="AO334" s="164">
        <f t="shared" si="189"/>
        <v>0</v>
      </c>
      <c r="AP334" s="541" t="str">
        <f t="shared" si="192"/>
        <v xml:space="preserve"> </v>
      </c>
      <c r="AQ334" s="544" t="str">
        <f t="shared" si="190"/>
        <v xml:space="preserve"> </v>
      </c>
      <c r="AR334" s="544" t="str">
        <f t="shared" si="193"/>
        <v xml:space="preserve"> </v>
      </c>
      <c r="AS334" s="544" t="str">
        <f t="shared" si="194"/>
        <v xml:space="preserve"> </v>
      </c>
      <c r="AT334" s="544" t="str">
        <f t="shared" si="195"/>
        <v xml:space="preserve"> </v>
      </c>
      <c r="AU334" s="544" t="str">
        <f t="shared" si="196"/>
        <v xml:space="preserve"> </v>
      </c>
      <c r="AV334" s="545" t="str">
        <f t="shared" si="197"/>
        <v xml:space="preserve"> </v>
      </c>
      <c r="AW334" s="195" t="str">
        <f t="shared" si="170"/>
        <v/>
      </c>
      <c r="AX334" s="165" t="str">
        <f t="shared" si="171"/>
        <v/>
      </c>
      <c r="AY334" s="192" t="str">
        <f t="shared" si="172"/>
        <v/>
      </c>
      <c r="AZ334" s="183" t="str">
        <f t="shared" si="173"/>
        <v/>
      </c>
      <c r="BA334" s="173" t="str">
        <f t="shared" si="174"/>
        <v/>
      </c>
      <c r="BB334" s="174" t="str">
        <f t="shared" si="175"/>
        <v/>
      </c>
      <c r="BC334" s="186" t="str">
        <f t="shared" ref="BC334:BC397" si="198">IF(OR(K334="x",F334="X",BA334&lt;=0),"",BA334)</f>
        <v/>
      </c>
      <c r="BD334" s="174" t="str">
        <f t="shared" si="176"/>
        <v/>
      </c>
      <c r="BE334" s="200" t="str">
        <f t="shared" si="177"/>
        <v/>
      </c>
      <c r="BF334" s="174" t="str">
        <f t="shared" si="178"/>
        <v/>
      </c>
      <c r="BG334" s="186" t="str">
        <f t="shared" si="179"/>
        <v/>
      </c>
      <c r="BH334" s="175" t="str">
        <f t="shared" si="180"/>
        <v/>
      </c>
      <c r="BI334" s="560"/>
      <c r="BQ334" s="57" t="s">
        <v>2195</v>
      </c>
      <c r="BV334" s="57" t="s">
        <v>2196</v>
      </c>
      <c r="BW334" s="57"/>
      <c r="CC334" s="57" t="s">
        <v>2197</v>
      </c>
    </row>
    <row r="335" spans="1:81" ht="18.75" x14ac:dyDescent="0.3">
      <c r="A335" s="220"/>
      <c r="B335" s="221"/>
      <c r="C335" s="213">
        <v>328</v>
      </c>
      <c r="D335" s="206"/>
      <c r="E335" s="18"/>
      <c r="F335" s="17"/>
      <c r="G335" s="134"/>
      <c r="H335" s="135"/>
      <c r="I335" s="141"/>
      <c r="J335" s="25"/>
      <c r="K335" s="145"/>
      <c r="L335" s="28"/>
      <c r="M335" s="394"/>
      <c r="N335" s="158" t="str">
        <f t="shared" si="181"/>
        <v/>
      </c>
      <c r="O335" s="27"/>
      <c r="P335" s="27"/>
      <c r="Q335" s="27"/>
      <c r="R335" s="27"/>
      <c r="S335" s="27"/>
      <c r="T335" s="28"/>
      <c r="U335" s="29"/>
      <c r="V335" s="32"/>
      <c r="W335" s="317"/>
      <c r="X335" s="318"/>
      <c r="Y335" s="160">
        <f t="shared" si="167"/>
        <v>0</v>
      </c>
      <c r="Z335" s="159">
        <f t="shared" si="182"/>
        <v>0</v>
      </c>
      <c r="AA335" s="326"/>
      <c r="AB335" s="399">
        <f t="shared" si="191"/>
        <v>0</v>
      </c>
      <c r="AC335" s="370"/>
      <c r="AD335" s="225" t="str">
        <f t="shared" si="168"/>
        <v/>
      </c>
      <c r="AE335" s="367">
        <f t="shared" si="183"/>
        <v>0</v>
      </c>
      <c r="AF335" s="338"/>
      <c r="AG335" s="337"/>
      <c r="AH335" s="335"/>
      <c r="AI335" s="161">
        <f t="shared" si="184"/>
        <v>0</v>
      </c>
      <c r="AJ335" s="162">
        <f t="shared" si="169"/>
        <v>0</v>
      </c>
      <c r="AK335" s="163">
        <f t="shared" si="185"/>
        <v>0</v>
      </c>
      <c r="AL335" s="164">
        <f t="shared" si="186"/>
        <v>0</v>
      </c>
      <c r="AM335" s="164">
        <f t="shared" si="187"/>
        <v>0</v>
      </c>
      <c r="AN335" s="164">
        <f t="shared" si="188"/>
        <v>0</v>
      </c>
      <c r="AO335" s="164">
        <f t="shared" si="189"/>
        <v>0</v>
      </c>
      <c r="AP335" s="541" t="str">
        <f t="shared" si="192"/>
        <v xml:space="preserve"> </v>
      </c>
      <c r="AQ335" s="544" t="str">
        <f t="shared" si="190"/>
        <v xml:space="preserve"> </v>
      </c>
      <c r="AR335" s="544" t="str">
        <f t="shared" si="193"/>
        <v xml:space="preserve"> </v>
      </c>
      <c r="AS335" s="544" t="str">
        <f t="shared" si="194"/>
        <v xml:space="preserve"> </v>
      </c>
      <c r="AT335" s="544" t="str">
        <f t="shared" si="195"/>
        <v xml:space="preserve"> </v>
      </c>
      <c r="AU335" s="544" t="str">
        <f t="shared" si="196"/>
        <v xml:space="preserve"> </v>
      </c>
      <c r="AV335" s="545" t="str">
        <f t="shared" si="197"/>
        <v xml:space="preserve"> </v>
      </c>
      <c r="AW335" s="195" t="str">
        <f t="shared" si="170"/>
        <v/>
      </c>
      <c r="AX335" s="165" t="str">
        <f t="shared" si="171"/>
        <v/>
      </c>
      <c r="AY335" s="192" t="str">
        <f t="shared" si="172"/>
        <v/>
      </c>
      <c r="AZ335" s="183" t="str">
        <f t="shared" si="173"/>
        <v/>
      </c>
      <c r="BA335" s="173" t="str">
        <f t="shared" si="174"/>
        <v/>
      </c>
      <c r="BB335" s="174" t="str">
        <f t="shared" si="175"/>
        <v/>
      </c>
      <c r="BC335" s="186" t="str">
        <f t="shared" si="198"/>
        <v/>
      </c>
      <c r="BD335" s="174" t="str">
        <f t="shared" si="176"/>
        <v/>
      </c>
      <c r="BE335" s="200" t="str">
        <f t="shared" si="177"/>
        <v/>
      </c>
      <c r="BF335" s="174" t="str">
        <f t="shared" si="178"/>
        <v/>
      </c>
      <c r="BG335" s="186" t="str">
        <f t="shared" si="179"/>
        <v/>
      </c>
      <c r="BH335" s="175" t="str">
        <f t="shared" si="180"/>
        <v/>
      </c>
      <c r="BI335" s="560"/>
      <c r="BQ335" s="57" t="s">
        <v>2198</v>
      </c>
      <c r="BV335" s="57" t="s">
        <v>2199</v>
      </c>
      <c r="BW335" s="57"/>
      <c r="CC335" s="57" t="s">
        <v>2200</v>
      </c>
    </row>
    <row r="336" spans="1:81" ht="18.75" x14ac:dyDescent="0.3">
      <c r="A336" s="220"/>
      <c r="B336" s="221"/>
      <c r="C336" s="212">
        <v>329</v>
      </c>
      <c r="D336" s="204"/>
      <c r="E336" s="16"/>
      <c r="F336" s="17"/>
      <c r="G336" s="134"/>
      <c r="H336" s="135"/>
      <c r="I336" s="141"/>
      <c r="J336" s="25"/>
      <c r="K336" s="145"/>
      <c r="L336" s="28"/>
      <c r="M336" s="394"/>
      <c r="N336" s="158" t="str">
        <f t="shared" si="181"/>
        <v/>
      </c>
      <c r="O336" s="27"/>
      <c r="P336" s="27"/>
      <c r="Q336" s="27"/>
      <c r="R336" s="27"/>
      <c r="S336" s="27"/>
      <c r="T336" s="28"/>
      <c r="U336" s="29"/>
      <c r="V336" s="32"/>
      <c r="W336" s="317"/>
      <c r="X336" s="318"/>
      <c r="Y336" s="160">
        <f t="shared" si="167"/>
        <v>0</v>
      </c>
      <c r="Z336" s="159">
        <f t="shared" si="182"/>
        <v>0</v>
      </c>
      <c r="AA336" s="326"/>
      <c r="AB336" s="399">
        <f t="shared" si="191"/>
        <v>0</v>
      </c>
      <c r="AC336" s="370"/>
      <c r="AD336" s="225" t="str">
        <f t="shared" si="168"/>
        <v/>
      </c>
      <c r="AE336" s="367">
        <f t="shared" si="183"/>
        <v>0</v>
      </c>
      <c r="AF336" s="338"/>
      <c r="AG336" s="337"/>
      <c r="AH336" s="335"/>
      <c r="AI336" s="161">
        <f t="shared" si="184"/>
        <v>0</v>
      </c>
      <c r="AJ336" s="162">
        <f t="shared" si="169"/>
        <v>0</v>
      </c>
      <c r="AK336" s="163">
        <f t="shared" si="185"/>
        <v>0</v>
      </c>
      <c r="AL336" s="164">
        <f t="shared" si="186"/>
        <v>0</v>
      </c>
      <c r="AM336" s="164">
        <f t="shared" si="187"/>
        <v>0</v>
      </c>
      <c r="AN336" s="164">
        <f t="shared" si="188"/>
        <v>0</v>
      </c>
      <c r="AO336" s="164">
        <f t="shared" si="189"/>
        <v>0</v>
      </c>
      <c r="AP336" s="541" t="str">
        <f t="shared" si="192"/>
        <v xml:space="preserve"> </v>
      </c>
      <c r="AQ336" s="544" t="str">
        <f t="shared" si="190"/>
        <v xml:space="preserve"> </v>
      </c>
      <c r="AR336" s="544" t="str">
        <f t="shared" si="193"/>
        <v xml:space="preserve"> </v>
      </c>
      <c r="AS336" s="544" t="str">
        <f t="shared" si="194"/>
        <v xml:space="preserve"> </v>
      </c>
      <c r="AT336" s="544" t="str">
        <f t="shared" si="195"/>
        <v xml:space="preserve"> </v>
      </c>
      <c r="AU336" s="544" t="str">
        <f t="shared" si="196"/>
        <v xml:space="preserve"> </v>
      </c>
      <c r="AV336" s="545" t="str">
        <f t="shared" si="197"/>
        <v xml:space="preserve"> </v>
      </c>
      <c r="AW336" s="195" t="str">
        <f t="shared" si="170"/>
        <v/>
      </c>
      <c r="AX336" s="165" t="str">
        <f t="shared" si="171"/>
        <v/>
      </c>
      <c r="AY336" s="192" t="str">
        <f t="shared" si="172"/>
        <v/>
      </c>
      <c r="AZ336" s="183" t="str">
        <f t="shared" si="173"/>
        <v/>
      </c>
      <c r="BA336" s="173" t="str">
        <f t="shared" si="174"/>
        <v/>
      </c>
      <c r="BB336" s="174" t="str">
        <f t="shared" si="175"/>
        <v/>
      </c>
      <c r="BC336" s="186" t="str">
        <f t="shared" si="198"/>
        <v/>
      </c>
      <c r="BD336" s="174" t="str">
        <f t="shared" si="176"/>
        <v/>
      </c>
      <c r="BE336" s="200" t="str">
        <f t="shared" si="177"/>
        <v/>
      </c>
      <c r="BF336" s="174" t="str">
        <f t="shared" si="178"/>
        <v/>
      </c>
      <c r="BG336" s="186" t="str">
        <f t="shared" si="179"/>
        <v/>
      </c>
      <c r="BH336" s="175" t="str">
        <f t="shared" si="180"/>
        <v/>
      </c>
      <c r="BI336" s="560"/>
      <c r="BQ336" s="57" t="s">
        <v>2201</v>
      </c>
      <c r="BV336" s="57" t="s">
        <v>2202</v>
      </c>
      <c r="BW336" s="57"/>
      <c r="CC336" s="57" t="s">
        <v>2203</v>
      </c>
    </row>
    <row r="337" spans="1:81" ht="18.75" x14ac:dyDescent="0.3">
      <c r="A337" s="220"/>
      <c r="B337" s="221"/>
      <c r="C337" s="213">
        <v>330</v>
      </c>
      <c r="D337" s="204"/>
      <c r="E337" s="16"/>
      <c r="F337" s="17"/>
      <c r="G337" s="134"/>
      <c r="H337" s="135"/>
      <c r="I337" s="141"/>
      <c r="J337" s="25"/>
      <c r="K337" s="145"/>
      <c r="L337" s="28"/>
      <c r="M337" s="394"/>
      <c r="N337" s="158" t="str">
        <f t="shared" si="181"/>
        <v/>
      </c>
      <c r="O337" s="27"/>
      <c r="P337" s="27"/>
      <c r="Q337" s="27"/>
      <c r="R337" s="27"/>
      <c r="S337" s="27"/>
      <c r="T337" s="28"/>
      <c r="U337" s="29"/>
      <c r="V337" s="32"/>
      <c r="W337" s="317"/>
      <c r="X337" s="318"/>
      <c r="Y337" s="160">
        <f t="shared" si="167"/>
        <v>0</v>
      </c>
      <c r="Z337" s="159">
        <f t="shared" si="182"/>
        <v>0</v>
      </c>
      <c r="AA337" s="326"/>
      <c r="AB337" s="399">
        <f t="shared" si="191"/>
        <v>0</v>
      </c>
      <c r="AC337" s="370"/>
      <c r="AD337" s="225" t="str">
        <f t="shared" si="168"/>
        <v/>
      </c>
      <c r="AE337" s="367">
        <f t="shared" si="183"/>
        <v>0</v>
      </c>
      <c r="AF337" s="338"/>
      <c r="AG337" s="337"/>
      <c r="AH337" s="335"/>
      <c r="AI337" s="161">
        <f t="shared" si="184"/>
        <v>0</v>
      </c>
      <c r="AJ337" s="162">
        <f t="shared" si="169"/>
        <v>0</v>
      </c>
      <c r="AK337" s="163">
        <f t="shared" si="185"/>
        <v>0</v>
      </c>
      <c r="AL337" s="164">
        <f t="shared" si="186"/>
        <v>0</v>
      </c>
      <c r="AM337" s="164">
        <f t="shared" si="187"/>
        <v>0</v>
      </c>
      <c r="AN337" s="164">
        <f t="shared" si="188"/>
        <v>0</v>
      </c>
      <c r="AO337" s="164">
        <f t="shared" si="189"/>
        <v>0</v>
      </c>
      <c r="AP337" s="541" t="str">
        <f t="shared" si="192"/>
        <v xml:space="preserve"> </v>
      </c>
      <c r="AQ337" s="544" t="str">
        <f t="shared" si="190"/>
        <v xml:space="preserve"> </v>
      </c>
      <c r="AR337" s="544" t="str">
        <f t="shared" si="193"/>
        <v xml:space="preserve"> </v>
      </c>
      <c r="AS337" s="544" t="str">
        <f t="shared" si="194"/>
        <v xml:space="preserve"> </v>
      </c>
      <c r="AT337" s="544" t="str">
        <f t="shared" si="195"/>
        <v xml:space="preserve"> </v>
      </c>
      <c r="AU337" s="544" t="str">
        <f t="shared" si="196"/>
        <v xml:space="preserve"> </v>
      </c>
      <c r="AV337" s="545" t="str">
        <f t="shared" si="197"/>
        <v xml:space="preserve"> </v>
      </c>
      <c r="AW337" s="195" t="str">
        <f t="shared" si="170"/>
        <v/>
      </c>
      <c r="AX337" s="165" t="str">
        <f t="shared" si="171"/>
        <v/>
      </c>
      <c r="AY337" s="192" t="str">
        <f t="shared" si="172"/>
        <v/>
      </c>
      <c r="AZ337" s="183" t="str">
        <f t="shared" si="173"/>
        <v/>
      </c>
      <c r="BA337" s="173" t="str">
        <f t="shared" si="174"/>
        <v/>
      </c>
      <c r="BB337" s="174" t="str">
        <f t="shared" si="175"/>
        <v/>
      </c>
      <c r="BC337" s="186" t="str">
        <f t="shared" si="198"/>
        <v/>
      </c>
      <c r="BD337" s="174" t="str">
        <f t="shared" si="176"/>
        <v/>
      </c>
      <c r="BE337" s="200" t="str">
        <f t="shared" si="177"/>
        <v/>
      </c>
      <c r="BF337" s="174" t="str">
        <f t="shared" si="178"/>
        <v/>
      </c>
      <c r="BG337" s="186" t="str">
        <f t="shared" si="179"/>
        <v/>
      </c>
      <c r="BH337" s="175" t="str">
        <f t="shared" si="180"/>
        <v/>
      </c>
      <c r="BI337" s="560"/>
      <c r="BQ337" s="57" t="s">
        <v>2204</v>
      </c>
      <c r="BV337" s="57" t="s">
        <v>2205</v>
      </c>
      <c r="BW337" s="57"/>
      <c r="CC337" s="57" t="s">
        <v>2206</v>
      </c>
    </row>
    <row r="338" spans="1:81" ht="18.75" x14ac:dyDescent="0.3">
      <c r="A338" s="220"/>
      <c r="B338" s="221"/>
      <c r="C338" s="212">
        <v>331</v>
      </c>
      <c r="D338" s="204"/>
      <c r="E338" s="16"/>
      <c r="F338" s="17"/>
      <c r="G338" s="134"/>
      <c r="H338" s="135"/>
      <c r="I338" s="141"/>
      <c r="J338" s="25"/>
      <c r="K338" s="145"/>
      <c r="L338" s="28"/>
      <c r="M338" s="394"/>
      <c r="N338" s="158" t="str">
        <f t="shared" si="181"/>
        <v/>
      </c>
      <c r="O338" s="27"/>
      <c r="P338" s="27"/>
      <c r="Q338" s="27"/>
      <c r="R338" s="27"/>
      <c r="S338" s="27"/>
      <c r="T338" s="28"/>
      <c r="U338" s="29"/>
      <c r="V338" s="32"/>
      <c r="W338" s="317"/>
      <c r="X338" s="318"/>
      <c r="Y338" s="160">
        <f t="shared" si="167"/>
        <v>0</v>
      </c>
      <c r="Z338" s="159">
        <f t="shared" si="182"/>
        <v>0</v>
      </c>
      <c r="AA338" s="326"/>
      <c r="AB338" s="399">
        <f t="shared" si="191"/>
        <v>0</v>
      </c>
      <c r="AC338" s="370"/>
      <c r="AD338" s="225" t="str">
        <f t="shared" si="168"/>
        <v/>
      </c>
      <c r="AE338" s="367">
        <f t="shared" si="183"/>
        <v>0</v>
      </c>
      <c r="AF338" s="338"/>
      <c r="AG338" s="337"/>
      <c r="AH338" s="335"/>
      <c r="AI338" s="161">
        <f t="shared" si="184"/>
        <v>0</v>
      </c>
      <c r="AJ338" s="162">
        <f t="shared" si="169"/>
        <v>0</v>
      </c>
      <c r="AK338" s="163">
        <f t="shared" si="185"/>
        <v>0</v>
      </c>
      <c r="AL338" s="164">
        <f t="shared" si="186"/>
        <v>0</v>
      </c>
      <c r="AM338" s="164">
        <f t="shared" si="187"/>
        <v>0</v>
      </c>
      <c r="AN338" s="164">
        <f t="shared" si="188"/>
        <v>0</v>
      </c>
      <c r="AO338" s="164">
        <f t="shared" si="189"/>
        <v>0</v>
      </c>
      <c r="AP338" s="541" t="str">
        <f t="shared" si="192"/>
        <v xml:space="preserve"> </v>
      </c>
      <c r="AQ338" s="544" t="str">
        <f t="shared" si="190"/>
        <v xml:space="preserve"> </v>
      </c>
      <c r="AR338" s="544" t="str">
        <f t="shared" si="193"/>
        <v xml:space="preserve"> </v>
      </c>
      <c r="AS338" s="544" t="str">
        <f t="shared" si="194"/>
        <v xml:space="preserve"> </v>
      </c>
      <c r="AT338" s="544" t="str">
        <f t="shared" si="195"/>
        <v xml:space="preserve"> </v>
      </c>
      <c r="AU338" s="544" t="str">
        <f t="shared" si="196"/>
        <v xml:space="preserve"> </v>
      </c>
      <c r="AV338" s="545" t="str">
        <f t="shared" si="197"/>
        <v xml:space="preserve"> </v>
      </c>
      <c r="AW338" s="195" t="str">
        <f t="shared" si="170"/>
        <v/>
      </c>
      <c r="AX338" s="165" t="str">
        <f t="shared" si="171"/>
        <v/>
      </c>
      <c r="AY338" s="192" t="str">
        <f t="shared" si="172"/>
        <v/>
      </c>
      <c r="AZ338" s="183" t="str">
        <f t="shared" si="173"/>
        <v/>
      </c>
      <c r="BA338" s="173" t="str">
        <f t="shared" si="174"/>
        <v/>
      </c>
      <c r="BB338" s="174" t="str">
        <f t="shared" si="175"/>
        <v/>
      </c>
      <c r="BC338" s="186" t="str">
        <f t="shared" si="198"/>
        <v/>
      </c>
      <c r="BD338" s="174" t="str">
        <f t="shared" si="176"/>
        <v/>
      </c>
      <c r="BE338" s="200" t="str">
        <f t="shared" si="177"/>
        <v/>
      </c>
      <c r="BF338" s="174" t="str">
        <f t="shared" si="178"/>
        <v/>
      </c>
      <c r="BG338" s="186" t="str">
        <f t="shared" si="179"/>
        <v/>
      </c>
      <c r="BH338" s="175" t="str">
        <f t="shared" si="180"/>
        <v/>
      </c>
      <c r="BI338" s="560"/>
      <c r="BQ338" s="57" t="s">
        <v>2207</v>
      </c>
      <c r="BV338" s="57" t="s">
        <v>2208</v>
      </c>
      <c r="BW338" s="57"/>
      <c r="CC338" s="57" t="s">
        <v>2209</v>
      </c>
    </row>
    <row r="339" spans="1:81" ht="18.75" x14ac:dyDescent="0.3">
      <c r="A339" s="220"/>
      <c r="B339" s="221"/>
      <c r="C339" s="213">
        <v>332</v>
      </c>
      <c r="D339" s="206"/>
      <c r="E339" s="18"/>
      <c r="F339" s="17"/>
      <c r="G339" s="134"/>
      <c r="H339" s="135"/>
      <c r="I339" s="141"/>
      <c r="J339" s="25"/>
      <c r="K339" s="145"/>
      <c r="L339" s="28"/>
      <c r="M339" s="394"/>
      <c r="N339" s="158" t="str">
        <f t="shared" si="181"/>
        <v/>
      </c>
      <c r="O339" s="27"/>
      <c r="P339" s="27"/>
      <c r="Q339" s="27"/>
      <c r="R339" s="27"/>
      <c r="S339" s="27"/>
      <c r="T339" s="28"/>
      <c r="U339" s="29"/>
      <c r="V339" s="32"/>
      <c r="W339" s="317"/>
      <c r="X339" s="318"/>
      <c r="Y339" s="160">
        <f t="shared" si="167"/>
        <v>0</v>
      </c>
      <c r="Z339" s="159">
        <f t="shared" si="182"/>
        <v>0</v>
      </c>
      <c r="AA339" s="326"/>
      <c r="AB339" s="399">
        <f t="shared" si="191"/>
        <v>0</v>
      </c>
      <c r="AC339" s="370"/>
      <c r="AD339" s="225" t="str">
        <f t="shared" si="168"/>
        <v/>
      </c>
      <c r="AE339" s="367">
        <f t="shared" si="183"/>
        <v>0</v>
      </c>
      <c r="AF339" s="338"/>
      <c r="AG339" s="337"/>
      <c r="AH339" s="335"/>
      <c r="AI339" s="161">
        <f t="shared" si="184"/>
        <v>0</v>
      </c>
      <c r="AJ339" s="162">
        <f t="shared" si="169"/>
        <v>0</v>
      </c>
      <c r="AK339" s="163">
        <f t="shared" si="185"/>
        <v>0</v>
      </c>
      <c r="AL339" s="164">
        <f t="shared" si="186"/>
        <v>0</v>
      </c>
      <c r="AM339" s="164">
        <f t="shared" si="187"/>
        <v>0</v>
      </c>
      <c r="AN339" s="164">
        <f t="shared" si="188"/>
        <v>0</v>
      </c>
      <c r="AO339" s="164">
        <f t="shared" si="189"/>
        <v>0</v>
      </c>
      <c r="AP339" s="541" t="str">
        <f t="shared" si="192"/>
        <v xml:space="preserve"> </v>
      </c>
      <c r="AQ339" s="544" t="str">
        <f t="shared" si="190"/>
        <v xml:space="preserve"> </v>
      </c>
      <c r="AR339" s="544" t="str">
        <f t="shared" si="193"/>
        <v xml:space="preserve"> </v>
      </c>
      <c r="AS339" s="544" t="str">
        <f t="shared" si="194"/>
        <v xml:space="preserve"> </v>
      </c>
      <c r="AT339" s="544" t="str">
        <f t="shared" si="195"/>
        <v xml:space="preserve"> </v>
      </c>
      <c r="AU339" s="544" t="str">
        <f t="shared" si="196"/>
        <v xml:space="preserve"> </v>
      </c>
      <c r="AV339" s="545" t="str">
        <f t="shared" si="197"/>
        <v xml:space="preserve"> </v>
      </c>
      <c r="AW339" s="195" t="str">
        <f t="shared" si="170"/>
        <v/>
      </c>
      <c r="AX339" s="165" t="str">
        <f t="shared" si="171"/>
        <v/>
      </c>
      <c r="AY339" s="192" t="str">
        <f t="shared" si="172"/>
        <v/>
      </c>
      <c r="AZ339" s="183" t="str">
        <f t="shared" si="173"/>
        <v/>
      </c>
      <c r="BA339" s="173" t="str">
        <f t="shared" si="174"/>
        <v/>
      </c>
      <c r="BB339" s="174" t="str">
        <f t="shared" si="175"/>
        <v/>
      </c>
      <c r="BC339" s="186" t="str">
        <f t="shared" si="198"/>
        <v/>
      </c>
      <c r="BD339" s="174" t="str">
        <f t="shared" si="176"/>
        <v/>
      </c>
      <c r="BE339" s="200" t="str">
        <f t="shared" si="177"/>
        <v/>
      </c>
      <c r="BF339" s="174" t="str">
        <f t="shared" si="178"/>
        <v/>
      </c>
      <c r="BG339" s="186" t="str">
        <f t="shared" si="179"/>
        <v/>
      </c>
      <c r="BH339" s="175" t="str">
        <f t="shared" si="180"/>
        <v/>
      </c>
      <c r="BI339" s="560"/>
      <c r="BQ339" s="57" t="s">
        <v>2210</v>
      </c>
      <c r="BV339" s="57" t="s">
        <v>2211</v>
      </c>
      <c r="BW339" s="57"/>
      <c r="CC339" s="57" t="s">
        <v>2212</v>
      </c>
    </row>
    <row r="340" spans="1:81" ht="18.75" x14ac:dyDescent="0.3">
      <c r="A340" s="220"/>
      <c r="B340" s="221"/>
      <c r="C340" s="213">
        <v>333</v>
      </c>
      <c r="D340" s="204"/>
      <c r="E340" s="16"/>
      <c r="F340" s="17"/>
      <c r="G340" s="134"/>
      <c r="H340" s="135"/>
      <c r="I340" s="141"/>
      <c r="J340" s="25"/>
      <c r="K340" s="145"/>
      <c r="L340" s="28"/>
      <c r="M340" s="394"/>
      <c r="N340" s="158" t="str">
        <f t="shared" si="181"/>
        <v/>
      </c>
      <c r="O340" s="27"/>
      <c r="P340" s="27"/>
      <c r="Q340" s="27"/>
      <c r="R340" s="27"/>
      <c r="S340" s="27"/>
      <c r="T340" s="28"/>
      <c r="U340" s="29"/>
      <c r="V340" s="32"/>
      <c r="W340" s="317"/>
      <c r="X340" s="318"/>
      <c r="Y340" s="160">
        <f t="shared" si="167"/>
        <v>0</v>
      </c>
      <c r="Z340" s="159">
        <f t="shared" si="182"/>
        <v>0</v>
      </c>
      <c r="AA340" s="326"/>
      <c r="AB340" s="399">
        <f t="shared" si="191"/>
        <v>0</v>
      </c>
      <c r="AC340" s="370"/>
      <c r="AD340" s="225" t="str">
        <f t="shared" si="168"/>
        <v/>
      </c>
      <c r="AE340" s="367">
        <f t="shared" si="183"/>
        <v>0</v>
      </c>
      <c r="AF340" s="338"/>
      <c r="AG340" s="337"/>
      <c r="AH340" s="335"/>
      <c r="AI340" s="161">
        <f t="shared" si="184"/>
        <v>0</v>
      </c>
      <c r="AJ340" s="162">
        <f t="shared" si="169"/>
        <v>0</v>
      </c>
      <c r="AK340" s="163">
        <f t="shared" si="185"/>
        <v>0</v>
      </c>
      <c r="AL340" s="164">
        <f t="shared" si="186"/>
        <v>0</v>
      </c>
      <c r="AM340" s="164">
        <f t="shared" si="187"/>
        <v>0</v>
      </c>
      <c r="AN340" s="164">
        <f t="shared" si="188"/>
        <v>0</v>
      </c>
      <c r="AO340" s="164">
        <f t="shared" si="189"/>
        <v>0</v>
      </c>
      <c r="AP340" s="541" t="str">
        <f t="shared" si="192"/>
        <v xml:space="preserve"> </v>
      </c>
      <c r="AQ340" s="544" t="str">
        <f t="shared" si="190"/>
        <v xml:space="preserve"> </v>
      </c>
      <c r="AR340" s="544" t="str">
        <f t="shared" si="193"/>
        <v xml:space="preserve"> </v>
      </c>
      <c r="AS340" s="544" t="str">
        <f t="shared" si="194"/>
        <v xml:space="preserve"> </v>
      </c>
      <c r="AT340" s="544" t="str">
        <f t="shared" si="195"/>
        <v xml:space="preserve"> </v>
      </c>
      <c r="AU340" s="544" t="str">
        <f t="shared" si="196"/>
        <v xml:space="preserve"> </v>
      </c>
      <c r="AV340" s="545" t="str">
        <f t="shared" si="197"/>
        <v xml:space="preserve"> </v>
      </c>
      <c r="AW340" s="195" t="str">
        <f t="shared" si="170"/>
        <v/>
      </c>
      <c r="AX340" s="165" t="str">
        <f t="shared" si="171"/>
        <v/>
      </c>
      <c r="AY340" s="192" t="str">
        <f t="shared" si="172"/>
        <v/>
      </c>
      <c r="AZ340" s="183" t="str">
        <f t="shared" si="173"/>
        <v/>
      </c>
      <c r="BA340" s="173" t="str">
        <f t="shared" si="174"/>
        <v/>
      </c>
      <c r="BB340" s="174" t="str">
        <f t="shared" si="175"/>
        <v/>
      </c>
      <c r="BC340" s="186" t="str">
        <f t="shared" si="198"/>
        <v/>
      </c>
      <c r="BD340" s="174" t="str">
        <f t="shared" si="176"/>
        <v/>
      </c>
      <c r="BE340" s="200" t="str">
        <f t="shared" si="177"/>
        <v/>
      </c>
      <c r="BF340" s="174" t="str">
        <f t="shared" si="178"/>
        <v/>
      </c>
      <c r="BG340" s="186" t="str">
        <f t="shared" si="179"/>
        <v/>
      </c>
      <c r="BH340" s="175" t="str">
        <f t="shared" si="180"/>
        <v/>
      </c>
      <c r="BI340" s="560"/>
      <c r="BQ340" s="57" t="s">
        <v>2213</v>
      </c>
      <c r="BV340" s="57" t="s">
        <v>2214</v>
      </c>
      <c r="BW340" s="57"/>
      <c r="CC340" s="57" t="s">
        <v>2215</v>
      </c>
    </row>
    <row r="341" spans="1:81" ht="18.75" x14ac:dyDescent="0.3">
      <c r="A341" s="220"/>
      <c r="B341" s="221"/>
      <c r="C341" s="212">
        <v>334</v>
      </c>
      <c r="D341" s="204"/>
      <c r="E341" s="16"/>
      <c r="F341" s="17"/>
      <c r="G341" s="134"/>
      <c r="H341" s="135"/>
      <c r="I341" s="141"/>
      <c r="J341" s="25"/>
      <c r="K341" s="145"/>
      <c r="L341" s="28"/>
      <c r="M341" s="394"/>
      <c r="N341" s="158" t="str">
        <f t="shared" si="181"/>
        <v/>
      </c>
      <c r="O341" s="27"/>
      <c r="P341" s="27"/>
      <c r="Q341" s="27"/>
      <c r="R341" s="27"/>
      <c r="S341" s="27"/>
      <c r="T341" s="28"/>
      <c r="U341" s="29"/>
      <c r="V341" s="32"/>
      <c r="W341" s="317"/>
      <c r="X341" s="318"/>
      <c r="Y341" s="160">
        <f t="shared" si="167"/>
        <v>0</v>
      </c>
      <c r="Z341" s="159">
        <f t="shared" si="182"/>
        <v>0</v>
      </c>
      <c r="AA341" s="326"/>
      <c r="AB341" s="399">
        <f t="shared" si="191"/>
        <v>0</v>
      </c>
      <c r="AC341" s="370"/>
      <c r="AD341" s="225" t="str">
        <f t="shared" si="168"/>
        <v/>
      </c>
      <c r="AE341" s="367">
        <f t="shared" si="183"/>
        <v>0</v>
      </c>
      <c r="AF341" s="338"/>
      <c r="AG341" s="337"/>
      <c r="AH341" s="335"/>
      <c r="AI341" s="161">
        <f t="shared" si="184"/>
        <v>0</v>
      </c>
      <c r="AJ341" s="162">
        <f t="shared" si="169"/>
        <v>0</v>
      </c>
      <c r="AK341" s="163">
        <f t="shared" si="185"/>
        <v>0</v>
      </c>
      <c r="AL341" s="164">
        <f t="shared" si="186"/>
        <v>0</v>
      </c>
      <c r="AM341" s="164">
        <f t="shared" si="187"/>
        <v>0</v>
      </c>
      <c r="AN341" s="164">
        <f t="shared" si="188"/>
        <v>0</v>
      </c>
      <c r="AO341" s="164">
        <f t="shared" si="189"/>
        <v>0</v>
      </c>
      <c r="AP341" s="541" t="str">
        <f t="shared" si="192"/>
        <v xml:space="preserve"> </v>
      </c>
      <c r="AQ341" s="544" t="str">
        <f t="shared" si="190"/>
        <v xml:space="preserve"> </v>
      </c>
      <c r="AR341" s="544" t="str">
        <f t="shared" si="193"/>
        <v xml:space="preserve"> </v>
      </c>
      <c r="AS341" s="544" t="str">
        <f t="shared" si="194"/>
        <v xml:space="preserve"> </v>
      </c>
      <c r="AT341" s="544" t="str">
        <f t="shared" si="195"/>
        <v xml:space="preserve"> </v>
      </c>
      <c r="AU341" s="544" t="str">
        <f t="shared" si="196"/>
        <v xml:space="preserve"> </v>
      </c>
      <c r="AV341" s="545" t="str">
        <f t="shared" si="197"/>
        <v xml:space="preserve"> </v>
      </c>
      <c r="AW341" s="195" t="str">
        <f t="shared" si="170"/>
        <v/>
      </c>
      <c r="AX341" s="165" t="str">
        <f t="shared" si="171"/>
        <v/>
      </c>
      <c r="AY341" s="192" t="str">
        <f t="shared" si="172"/>
        <v/>
      </c>
      <c r="AZ341" s="183" t="str">
        <f t="shared" si="173"/>
        <v/>
      </c>
      <c r="BA341" s="173" t="str">
        <f t="shared" si="174"/>
        <v/>
      </c>
      <c r="BB341" s="174" t="str">
        <f t="shared" si="175"/>
        <v/>
      </c>
      <c r="BC341" s="186" t="str">
        <f t="shared" si="198"/>
        <v/>
      </c>
      <c r="BD341" s="174" t="str">
        <f t="shared" si="176"/>
        <v/>
      </c>
      <c r="BE341" s="200" t="str">
        <f t="shared" si="177"/>
        <v/>
      </c>
      <c r="BF341" s="174" t="str">
        <f t="shared" si="178"/>
        <v/>
      </c>
      <c r="BG341" s="186" t="str">
        <f t="shared" si="179"/>
        <v/>
      </c>
      <c r="BH341" s="175" t="str">
        <f t="shared" si="180"/>
        <v/>
      </c>
      <c r="BI341" s="560"/>
      <c r="BQ341" s="57" t="s">
        <v>2216</v>
      </c>
      <c r="BV341" s="57" t="s">
        <v>2217</v>
      </c>
      <c r="BW341" s="57"/>
      <c r="CC341" s="57" t="s">
        <v>2218</v>
      </c>
    </row>
    <row r="342" spans="1:81" ht="18.75" x14ac:dyDescent="0.3">
      <c r="A342" s="220"/>
      <c r="B342" s="221"/>
      <c r="C342" s="213">
        <v>335</v>
      </c>
      <c r="D342" s="204"/>
      <c r="E342" s="16"/>
      <c r="F342" s="17"/>
      <c r="G342" s="134"/>
      <c r="H342" s="135"/>
      <c r="I342" s="141"/>
      <c r="J342" s="25"/>
      <c r="K342" s="145"/>
      <c r="L342" s="28"/>
      <c r="M342" s="394"/>
      <c r="N342" s="158" t="str">
        <f t="shared" si="181"/>
        <v/>
      </c>
      <c r="O342" s="27"/>
      <c r="P342" s="27"/>
      <c r="Q342" s="27"/>
      <c r="R342" s="27"/>
      <c r="S342" s="27"/>
      <c r="T342" s="28"/>
      <c r="U342" s="29"/>
      <c r="V342" s="32"/>
      <c r="W342" s="317"/>
      <c r="X342" s="318"/>
      <c r="Y342" s="160">
        <f t="shared" si="167"/>
        <v>0</v>
      </c>
      <c r="Z342" s="159">
        <f t="shared" si="182"/>
        <v>0</v>
      </c>
      <c r="AA342" s="326"/>
      <c r="AB342" s="399">
        <f t="shared" si="191"/>
        <v>0</v>
      </c>
      <c r="AC342" s="370"/>
      <c r="AD342" s="225" t="str">
        <f t="shared" si="168"/>
        <v/>
      </c>
      <c r="AE342" s="367">
        <f t="shared" si="183"/>
        <v>0</v>
      </c>
      <c r="AF342" s="338"/>
      <c r="AG342" s="337"/>
      <c r="AH342" s="335"/>
      <c r="AI342" s="161">
        <f t="shared" si="184"/>
        <v>0</v>
      </c>
      <c r="AJ342" s="162">
        <f t="shared" si="169"/>
        <v>0</v>
      </c>
      <c r="AK342" s="163">
        <f t="shared" si="185"/>
        <v>0</v>
      </c>
      <c r="AL342" s="164">
        <f t="shared" si="186"/>
        <v>0</v>
      </c>
      <c r="AM342" s="164">
        <f t="shared" si="187"/>
        <v>0</v>
      </c>
      <c r="AN342" s="164">
        <f t="shared" si="188"/>
        <v>0</v>
      </c>
      <c r="AO342" s="164">
        <f t="shared" si="189"/>
        <v>0</v>
      </c>
      <c r="AP342" s="541" t="str">
        <f t="shared" si="192"/>
        <v xml:space="preserve"> </v>
      </c>
      <c r="AQ342" s="544" t="str">
        <f t="shared" si="190"/>
        <v xml:space="preserve"> </v>
      </c>
      <c r="AR342" s="544" t="str">
        <f t="shared" si="193"/>
        <v xml:space="preserve"> </v>
      </c>
      <c r="AS342" s="544" t="str">
        <f t="shared" si="194"/>
        <v xml:space="preserve"> </v>
      </c>
      <c r="AT342" s="544" t="str">
        <f t="shared" si="195"/>
        <v xml:space="preserve"> </v>
      </c>
      <c r="AU342" s="544" t="str">
        <f t="shared" si="196"/>
        <v xml:space="preserve"> </v>
      </c>
      <c r="AV342" s="545" t="str">
        <f t="shared" si="197"/>
        <v xml:space="preserve"> </v>
      </c>
      <c r="AW342" s="195" t="str">
        <f t="shared" si="170"/>
        <v/>
      </c>
      <c r="AX342" s="165" t="str">
        <f t="shared" si="171"/>
        <v/>
      </c>
      <c r="AY342" s="192" t="str">
        <f t="shared" si="172"/>
        <v/>
      </c>
      <c r="AZ342" s="183" t="str">
        <f t="shared" si="173"/>
        <v/>
      </c>
      <c r="BA342" s="173" t="str">
        <f t="shared" si="174"/>
        <v/>
      </c>
      <c r="BB342" s="174" t="str">
        <f t="shared" si="175"/>
        <v/>
      </c>
      <c r="BC342" s="186" t="str">
        <f t="shared" si="198"/>
        <v/>
      </c>
      <c r="BD342" s="174" t="str">
        <f t="shared" si="176"/>
        <v/>
      </c>
      <c r="BE342" s="200" t="str">
        <f t="shared" si="177"/>
        <v/>
      </c>
      <c r="BF342" s="174" t="str">
        <f t="shared" si="178"/>
        <v/>
      </c>
      <c r="BG342" s="186" t="str">
        <f t="shared" si="179"/>
        <v/>
      </c>
      <c r="BH342" s="175" t="str">
        <f t="shared" si="180"/>
        <v/>
      </c>
      <c r="BI342" s="560"/>
      <c r="BQ342" s="57" t="s">
        <v>2219</v>
      </c>
      <c r="BV342" s="57" t="s">
        <v>2220</v>
      </c>
      <c r="BW342" s="57"/>
      <c r="CC342" s="57" t="s">
        <v>2221</v>
      </c>
    </row>
    <row r="343" spans="1:81" ht="18.75" x14ac:dyDescent="0.3">
      <c r="A343" s="220"/>
      <c r="B343" s="221"/>
      <c r="C343" s="212">
        <v>336</v>
      </c>
      <c r="D343" s="206"/>
      <c r="E343" s="18"/>
      <c r="F343" s="17"/>
      <c r="G343" s="134"/>
      <c r="H343" s="135"/>
      <c r="I343" s="141"/>
      <c r="J343" s="25"/>
      <c r="K343" s="145"/>
      <c r="L343" s="28"/>
      <c r="M343" s="394"/>
      <c r="N343" s="158" t="str">
        <f t="shared" si="181"/>
        <v/>
      </c>
      <c r="O343" s="27"/>
      <c r="P343" s="27"/>
      <c r="Q343" s="27"/>
      <c r="R343" s="27"/>
      <c r="S343" s="27"/>
      <c r="T343" s="28"/>
      <c r="U343" s="29"/>
      <c r="V343" s="32"/>
      <c r="W343" s="317"/>
      <c r="X343" s="318"/>
      <c r="Y343" s="160">
        <f t="shared" si="167"/>
        <v>0</v>
      </c>
      <c r="Z343" s="159">
        <f t="shared" si="182"/>
        <v>0</v>
      </c>
      <c r="AA343" s="326"/>
      <c r="AB343" s="399">
        <f t="shared" si="191"/>
        <v>0</v>
      </c>
      <c r="AC343" s="370"/>
      <c r="AD343" s="225" t="str">
        <f t="shared" si="168"/>
        <v/>
      </c>
      <c r="AE343" s="367">
        <f t="shared" si="183"/>
        <v>0</v>
      </c>
      <c r="AF343" s="338"/>
      <c r="AG343" s="337"/>
      <c r="AH343" s="335"/>
      <c r="AI343" s="161">
        <f t="shared" si="184"/>
        <v>0</v>
      </c>
      <c r="AJ343" s="162">
        <f t="shared" si="169"/>
        <v>0</v>
      </c>
      <c r="AK343" s="163">
        <f t="shared" si="185"/>
        <v>0</v>
      </c>
      <c r="AL343" s="164">
        <f t="shared" si="186"/>
        <v>0</v>
      </c>
      <c r="AM343" s="164">
        <f t="shared" si="187"/>
        <v>0</v>
      </c>
      <c r="AN343" s="164">
        <f t="shared" si="188"/>
        <v>0</v>
      </c>
      <c r="AO343" s="164">
        <f t="shared" si="189"/>
        <v>0</v>
      </c>
      <c r="AP343" s="541" t="str">
        <f t="shared" si="192"/>
        <v xml:space="preserve"> </v>
      </c>
      <c r="AQ343" s="544" t="str">
        <f t="shared" si="190"/>
        <v xml:space="preserve"> </v>
      </c>
      <c r="AR343" s="544" t="str">
        <f t="shared" si="193"/>
        <v xml:space="preserve"> </v>
      </c>
      <c r="AS343" s="544" t="str">
        <f t="shared" si="194"/>
        <v xml:space="preserve"> </v>
      </c>
      <c r="AT343" s="544" t="str">
        <f t="shared" si="195"/>
        <v xml:space="preserve"> </v>
      </c>
      <c r="AU343" s="544" t="str">
        <f t="shared" si="196"/>
        <v xml:space="preserve"> </v>
      </c>
      <c r="AV343" s="545" t="str">
        <f t="shared" si="197"/>
        <v xml:space="preserve"> </v>
      </c>
      <c r="AW343" s="195" t="str">
        <f t="shared" si="170"/>
        <v/>
      </c>
      <c r="AX343" s="165" t="str">
        <f t="shared" si="171"/>
        <v/>
      </c>
      <c r="AY343" s="192" t="str">
        <f t="shared" si="172"/>
        <v/>
      </c>
      <c r="AZ343" s="183" t="str">
        <f t="shared" si="173"/>
        <v/>
      </c>
      <c r="BA343" s="173" t="str">
        <f t="shared" si="174"/>
        <v/>
      </c>
      <c r="BB343" s="174" t="str">
        <f t="shared" si="175"/>
        <v/>
      </c>
      <c r="BC343" s="186" t="str">
        <f t="shared" si="198"/>
        <v/>
      </c>
      <c r="BD343" s="174" t="str">
        <f t="shared" si="176"/>
        <v/>
      </c>
      <c r="BE343" s="200" t="str">
        <f t="shared" si="177"/>
        <v/>
      </c>
      <c r="BF343" s="174" t="str">
        <f t="shared" si="178"/>
        <v/>
      </c>
      <c r="BG343" s="186" t="str">
        <f t="shared" si="179"/>
        <v/>
      </c>
      <c r="BH343" s="175" t="str">
        <f t="shared" si="180"/>
        <v/>
      </c>
      <c r="BI343" s="560"/>
      <c r="BQ343" s="57" t="s">
        <v>2222</v>
      </c>
      <c r="BV343" s="57" t="s">
        <v>2223</v>
      </c>
      <c r="BW343" s="57"/>
      <c r="CC343" s="57" t="s">
        <v>2224</v>
      </c>
    </row>
    <row r="344" spans="1:81" ht="18.75" x14ac:dyDescent="0.3">
      <c r="A344" s="220"/>
      <c r="B344" s="221"/>
      <c r="C344" s="213">
        <v>337</v>
      </c>
      <c r="D344" s="204"/>
      <c r="E344" s="16"/>
      <c r="F344" s="17"/>
      <c r="G344" s="134"/>
      <c r="H344" s="137"/>
      <c r="I344" s="143"/>
      <c r="J344" s="80"/>
      <c r="K344" s="147"/>
      <c r="L344" s="30"/>
      <c r="M344" s="394"/>
      <c r="N344" s="158" t="str">
        <f t="shared" si="181"/>
        <v/>
      </c>
      <c r="O344" s="27"/>
      <c r="P344" s="27"/>
      <c r="Q344" s="27"/>
      <c r="R344" s="27"/>
      <c r="S344" s="27"/>
      <c r="T344" s="28"/>
      <c r="U344" s="29"/>
      <c r="V344" s="32"/>
      <c r="W344" s="317"/>
      <c r="X344" s="318"/>
      <c r="Y344" s="160">
        <f t="shared" si="167"/>
        <v>0</v>
      </c>
      <c r="Z344" s="159">
        <f t="shared" si="182"/>
        <v>0</v>
      </c>
      <c r="AA344" s="326"/>
      <c r="AB344" s="399">
        <f t="shared" si="191"/>
        <v>0</v>
      </c>
      <c r="AC344" s="370"/>
      <c r="AD344" s="225" t="str">
        <f t="shared" si="168"/>
        <v/>
      </c>
      <c r="AE344" s="367">
        <f t="shared" si="183"/>
        <v>0</v>
      </c>
      <c r="AF344" s="338"/>
      <c r="AG344" s="337"/>
      <c r="AH344" s="335"/>
      <c r="AI344" s="161">
        <f t="shared" si="184"/>
        <v>0</v>
      </c>
      <c r="AJ344" s="162">
        <f t="shared" si="169"/>
        <v>0</v>
      </c>
      <c r="AK344" s="163">
        <f t="shared" si="185"/>
        <v>0</v>
      </c>
      <c r="AL344" s="164">
        <f t="shared" si="186"/>
        <v>0</v>
      </c>
      <c r="AM344" s="164">
        <f t="shared" si="187"/>
        <v>0</v>
      </c>
      <c r="AN344" s="164">
        <f t="shared" si="188"/>
        <v>0</v>
      </c>
      <c r="AO344" s="164">
        <f t="shared" si="189"/>
        <v>0</v>
      </c>
      <c r="AP344" s="541" t="str">
        <f t="shared" si="192"/>
        <v xml:space="preserve"> </v>
      </c>
      <c r="AQ344" s="544" t="str">
        <f t="shared" si="190"/>
        <v xml:space="preserve"> </v>
      </c>
      <c r="AR344" s="544" t="str">
        <f t="shared" si="193"/>
        <v xml:space="preserve"> </v>
      </c>
      <c r="AS344" s="544" t="str">
        <f t="shared" si="194"/>
        <v xml:space="preserve"> </v>
      </c>
      <c r="AT344" s="544" t="str">
        <f t="shared" si="195"/>
        <v xml:space="preserve"> </v>
      </c>
      <c r="AU344" s="544" t="str">
        <f t="shared" si="196"/>
        <v xml:space="preserve"> </v>
      </c>
      <c r="AV344" s="545" t="str">
        <f t="shared" si="197"/>
        <v xml:space="preserve"> </v>
      </c>
      <c r="AW344" s="195" t="str">
        <f t="shared" si="170"/>
        <v/>
      </c>
      <c r="AX344" s="165" t="str">
        <f t="shared" si="171"/>
        <v/>
      </c>
      <c r="AY344" s="192" t="str">
        <f t="shared" si="172"/>
        <v/>
      </c>
      <c r="AZ344" s="183" t="str">
        <f t="shared" si="173"/>
        <v/>
      </c>
      <c r="BA344" s="173" t="str">
        <f t="shared" si="174"/>
        <v/>
      </c>
      <c r="BB344" s="174" t="str">
        <f t="shared" si="175"/>
        <v/>
      </c>
      <c r="BC344" s="186" t="str">
        <f t="shared" si="198"/>
        <v/>
      </c>
      <c r="BD344" s="174" t="str">
        <f t="shared" si="176"/>
        <v/>
      </c>
      <c r="BE344" s="200" t="str">
        <f t="shared" si="177"/>
        <v/>
      </c>
      <c r="BF344" s="174" t="str">
        <f t="shared" si="178"/>
        <v/>
      </c>
      <c r="BG344" s="186" t="str">
        <f t="shared" si="179"/>
        <v/>
      </c>
      <c r="BH344" s="175" t="str">
        <f t="shared" si="180"/>
        <v/>
      </c>
      <c r="BI344" s="560"/>
      <c r="BQ344" s="57" t="s">
        <v>2225</v>
      </c>
      <c r="BV344" s="57" t="s">
        <v>2226</v>
      </c>
      <c r="BW344" s="57"/>
      <c r="CC344" s="57" t="s">
        <v>2227</v>
      </c>
    </row>
    <row r="345" spans="1:81" ht="18.75" x14ac:dyDescent="0.3">
      <c r="A345" s="220"/>
      <c r="B345" s="221"/>
      <c r="C345" s="213">
        <v>338</v>
      </c>
      <c r="D345" s="204"/>
      <c r="E345" s="16"/>
      <c r="F345" s="17"/>
      <c r="G345" s="134"/>
      <c r="H345" s="135"/>
      <c r="I345" s="141"/>
      <c r="J345" s="25"/>
      <c r="K345" s="145"/>
      <c r="L345" s="28"/>
      <c r="M345" s="394"/>
      <c r="N345" s="158" t="str">
        <f t="shared" si="181"/>
        <v/>
      </c>
      <c r="O345" s="27"/>
      <c r="P345" s="27"/>
      <c r="Q345" s="27"/>
      <c r="R345" s="27"/>
      <c r="S345" s="27"/>
      <c r="T345" s="28"/>
      <c r="U345" s="29"/>
      <c r="V345" s="32"/>
      <c r="W345" s="317"/>
      <c r="X345" s="318"/>
      <c r="Y345" s="160">
        <f t="shared" si="167"/>
        <v>0</v>
      </c>
      <c r="Z345" s="159">
        <f t="shared" si="182"/>
        <v>0</v>
      </c>
      <c r="AA345" s="326"/>
      <c r="AB345" s="399">
        <f t="shared" si="191"/>
        <v>0</v>
      </c>
      <c r="AC345" s="370"/>
      <c r="AD345" s="225" t="str">
        <f t="shared" si="168"/>
        <v/>
      </c>
      <c r="AE345" s="367">
        <f t="shared" si="183"/>
        <v>0</v>
      </c>
      <c r="AF345" s="338"/>
      <c r="AG345" s="337"/>
      <c r="AH345" s="335"/>
      <c r="AI345" s="161">
        <f t="shared" si="184"/>
        <v>0</v>
      </c>
      <c r="AJ345" s="162">
        <f t="shared" si="169"/>
        <v>0</v>
      </c>
      <c r="AK345" s="163">
        <f t="shared" si="185"/>
        <v>0</v>
      </c>
      <c r="AL345" s="164">
        <f t="shared" si="186"/>
        <v>0</v>
      </c>
      <c r="AM345" s="164">
        <f t="shared" si="187"/>
        <v>0</v>
      </c>
      <c r="AN345" s="164">
        <f t="shared" si="188"/>
        <v>0</v>
      </c>
      <c r="AO345" s="164">
        <f t="shared" si="189"/>
        <v>0</v>
      </c>
      <c r="AP345" s="541" t="str">
        <f t="shared" si="192"/>
        <v xml:space="preserve"> </v>
      </c>
      <c r="AQ345" s="544" t="str">
        <f t="shared" si="190"/>
        <v xml:space="preserve"> </v>
      </c>
      <c r="AR345" s="544" t="str">
        <f t="shared" si="193"/>
        <v xml:space="preserve"> </v>
      </c>
      <c r="AS345" s="544" t="str">
        <f t="shared" si="194"/>
        <v xml:space="preserve"> </v>
      </c>
      <c r="AT345" s="544" t="str">
        <f t="shared" si="195"/>
        <v xml:space="preserve"> </v>
      </c>
      <c r="AU345" s="544" t="str">
        <f t="shared" si="196"/>
        <v xml:space="preserve"> </v>
      </c>
      <c r="AV345" s="545" t="str">
        <f t="shared" si="197"/>
        <v xml:space="preserve"> </v>
      </c>
      <c r="AW345" s="195" t="str">
        <f t="shared" si="170"/>
        <v/>
      </c>
      <c r="AX345" s="165" t="str">
        <f t="shared" si="171"/>
        <v/>
      </c>
      <c r="AY345" s="192" t="str">
        <f t="shared" si="172"/>
        <v/>
      </c>
      <c r="AZ345" s="183" t="str">
        <f t="shared" si="173"/>
        <v/>
      </c>
      <c r="BA345" s="173" t="str">
        <f t="shared" si="174"/>
        <v/>
      </c>
      <c r="BB345" s="174" t="str">
        <f t="shared" si="175"/>
        <v/>
      </c>
      <c r="BC345" s="186" t="str">
        <f t="shared" si="198"/>
        <v/>
      </c>
      <c r="BD345" s="174" t="str">
        <f t="shared" si="176"/>
        <v/>
      </c>
      <c r="BE345" s="200" t="str">
        <f t="shared" si="177"/>
        <v/>
      </c>
      <c r="BF345" s="174" t="str">
        <f t="shared" si="178"/>
        <v/>
      </c>
      <c r="BG345" s="186" t="str">
        <f t="shared" si="179"/>
        <v/>
      </c>
      <c r="BH345" s="175" t="str">
        <f t="shared" si="180"/>
        <v/>
      </c>
      <c r="BI345" s="560"/>
      <c r="BQ345" s="57" t="s">
        <v>2228</v>
      </c>
      <c r="BV345" s="57" t="s">
        <v>2229</v>
      </c>
      <c r="BW345" s="57"/>
      <c r="CC345" s="57" t="s">
        <v>2230</v>
      </c>
    </row>
    <row r="346" spans="1:81" ht="18.75" x14ac:dyDescent="0.3">
      <c r="A346" s="220"/>
      <c r="B346" s="221"/>
      <c r="C346" s="212">
        <v>339</v>
      </c>
      <c r="D346" s="204"/>
      <c r="E346" s="16"/>
      <c r="F346" s="17"/>
      <c r="G346" s="134"/>
      <c r="H346" s="135"/>
      <c r="I346" s="141"/>
      <c r="J346" s="25"/>
      <c r="K346" s="145"/>
      <c r="L346" s="28"/>
      <c r="M346" s="394"/>
      <c r="N346" s="158" t="str">
        <f t="shared" si="181"/>
        <v/>
      </c>
      <c r="O346" s="27"/>
      <c r="P346" s="27"/>
      <c r="Q346" s="27"/>
      <c r="R346" s="27"/>
      <c r="S346" s="27"/>
      <c r="T346" s="28"/>
      <c r="U346" s="29"/>
      <c r="V346" s="32"/>
      <c r="W346" s="317"/>
      <c r="X346" s="318"/>
      <c r="Y346" s="160">
        <f t="shared" si="167"/>
        <v>0</v>
      </c>
      <c r="Z346" s="159">
        <f t="shared" si="182"/>
        <v>0</v>
      </c>
      <c r="AA346" s="326"/>
      <c r="AB346" s="399">
        <f t="shared" si="191"/>
        <v>0</v>
      </c>
      <c r="AC346" s="370"/>
      <c r="AD346" s="225" t="str">
        <f t="shared" si="168"/>
        <v/>
      </c>
      <c r="AE346" s="367">
        <f t="shared" si="183"/>
        <v>0</v>
      </c>
      <c r="AF346" s="338"/>
      <c r="AG346" s="337"/>
      <c r="AH346" s="335"/>
      <c r="AI346" s="161">
        <f t="shared" si="184"/>
        <v>0</v>
      </c>
      <c r="AJ346" s="162">
        <f t="shared" si="169"/>
        <v>0</v>
      </c>
      <c r="AK346" s="163">
        <f t="shared" si="185"/>
        <v>0</v>
      </c>
      <c r="AL346" s="164">
        <f t="shared" si="186"/>
        <v>0</v>
      </c>
      <c r="AM346" s="164">
        <f t="shared" si="187"/>
        <v>0</v>
      </c>
      <c r="AN346" s="164">
        <f t="shared" si="188"/>
        <v>0</v>
      </c>
      <c r="AO346" s="164">
        <f t="shared" si="189"/>
        <v>0</v>
      </c>
      <c r="AP346" s="541" t="str">
        <f t="shared" si="192"/>
        <v xml:space="preserve"> </v>
      </c>
      <c r="AQ346" s="544" t="str">
        <f t="shared" si="190"/>
        <v xml:space="preserve"> </v>
      </c>
      <c r="AR346" s="544" t="str">
        <f t="shared" si="193"/>
        <v xml:space="preserve"> </v>
      </c>
      <c r="AS346" s="544" t="str">
        <f t="shared" si="194"/>
        <v xml:space="preserve"> </v>
      </c>
      <c r="AT346" s="544" t="str">
        <f t="shared" si="195"/>
        <v xml:space="preserve"> </v>
      </c>
      <c r="AU346" s="544" t="str">
        <f t="shared" si="196"/>
        <v xml:space="preserve"> </v>
      </c>
      <c r="AV346" s="545" t="str">
        <f t="shared" si="197"/>
        <v xml:space="preserve"> </v>
      </c>
      <c r="AW346" s="195" t="str">
        <f t="shared" si="170"/>
        <v/>
      </c>
      <c r="AX346" s="165" t="str">
        <f t="shared" si="171"/>
        <v/>
      </c>
      <c r="AY346" s="192" t="str">
        <f t="shared" si="172"/>
        <v/>
      </c>
      <c r="AZ346" s="183" t="str">
        <f t="shared" si="173"/>
        <v/>
      </c>
      <c r="BA346" s="173" t="str">
        <f t="shared" si="174"/>
        <v/>
      </c>
      <c r="BB346" s="174" t="str">
        <f t="shared" si="175"/>
        <v/>
      </c>
      <c r="BC346" s="186" t="str">
        <f t="shared" si="198"/>
        <v/>
      </c>
      <c r="BD346" s="174" t="str">
        <f t="shared" si="176"/>
        <v/>
      </c>
      <c r="BE346" s="200" t="str">
        <f t="shared" si="177"/>
        <v/>
      </c>
      <c r="BF346" s="174" t="str">
        <f t="shared" si="178"/>
        <v/>
      </c>
      <c r="BG346" s="186" t="str">
        <f t="shared" si="179"/>
        <v/>
      </c>
      <c r="BH346" s="175" t="str">
        <f t="shared" si="180"/>
        <v/>
      </c>
      <c r="BI346" s="560"/>
      <c r="BQ346" s="57" t="s">
        <v>2231</v>
      </c>
      <c r="BV346" s="57" t="s">
        <v>2232</v>
      </c>
      <c r="BW346" s="57"/>
      <c r="CC346" s="57" t="s">
        <v>2233</v>
      </c>
    </row>
    <row r="347" spans="1:81" ht="18.75" x14ac:dyDescent="0.3">
      <c r="A347" s="220"/>
      <c r="B347" s="221"/>
      <c r="C347" s="213">
        <v>340</v>
      </c>
      <c r="D347" s="206"/>
      <c r="E347" s="18"/>
      <c r="F347" s="17"/>
      <c r="G347" s="134"/>
      <c r="H347" s="135"/>
      <c r="I347" s="141"/>
      <c r="J347" s="25"/>
      <c r="K347" s="145"/>
      <c r="L347" s="28"/>
      <c r="M347" s="394"/>
      <c r="N347" s="158" t="str">
        <f t="shared" si="181"/>
        <v/>
      </c>
      <c r="O347" s="27"/>
      <c r="P347" s="27"/>
      <c r="Q347" s="27"/>
      <c r="R347" s="27"/>
      <c r="S347" s="27"/>
      <c r="T347" s="28"/>
      <c r="U347" s="29"/>
      <c r="V347" s="32"/>
      <c r="W347" s="317"/>
      <c r="X347" s="318"/>
      <c r="Y347" s="160">
        <f t="shared" si="167"/>
        <v>0</v>
      </c>
      <c r="Z347" s="159">
        <f t="shared" si="182"/>
        <v>0</v>
      </c>
      <c r="AA347" s="326"/>
      <c r="AB347" s="399">
        <f t="shared" si="191"/>
        <v>0</v>
      </c>
      <c r="AC347" s="370"/>
      <c r="AD347" s="225" t="str">
        <f t="shared" si="168"/>
        <v/>
      </c>
      <c r="AE347" s="367">
        <f t="shared" si="183"/>
        <v>0</v>
      </c>
      <c r="AF347" s="338"/>
      <c r="AG347" s="337"/>
      <c r="AH347" s="335"/>
      <c r="AI347" s="161">
        <f t="shared" si="184"/>
        <v>0</v>
      </c>
      <c r="AJ347" s="162">
        <f t="shared" si="169"/>
        <v>0</v>
      </c>
      <c r="AK347" s="163">
        <f t="shared" si="185"/>
        <v>0</v>
      </c>
      <c r="AL347" s="164">
        <f t="shared" si="186"/>
        <v>0</v>
      </c>
      <c r="AM347" s="164">
        <f t="shared" si="187"/>
        <v>0</v>
      </c>
      <c r="AN347" s="164">
        <f t="shared" si="188"/>
        <v>0</v>
      </c>
      <c r="AO347" s="164">
        <f t="shared" si="189"/>
        <v>0</v>
      </c>
      <c r="AP347" s="541" t="str">
        <f t="shared" si="192"/>
        <v xml:space="preserve"> </v>
      </c>
      <c r="AQ347" s="544" t="str">
        <f t="shared" si="190"/>
        <v xml:space="preserve"> </v>
      </c>
      <c r="AR347" s="544" t="str">
        <f t="shared" si="193"/>
        <v xml:space="preserve"> </v>
      </c>
      <c r="AS347" s="544" t="str">
        <f t="shared" si="194"/>
        <v xml:space="preserve"> </v>
      </c>
      <c r="AT347" s="544" t="str">
        <f t="shared" si="195"/>
        <v xml:space="preserve"> </v>
      </c>
      <c r="AU347" s="544" t="str">
        <f t="shared" si="196"/>
        <v xml:space="preserve"> </v>
      </c>
      <c r="AV347" s="545" t="str">
        <f t="shared" si="197"/>
        <v xml:space="preserve"> </v>
      </c>
      <c r="AW347" s="195" t="str">
        <f t="shared" si="170"/>
        <v/>
      </c>
      <c r="AX347" s="165" t="str">
        <f t="shared" si="171"/>
        <v/>
      </c>
      <c r="AY347" s="192" t="str">
        <f t="shared" si="172"/>
        <v/>
      </c>
      <c r="AZ347" s="183" t="str">
        <f t="shared" si="173"/>
        <v/>
      </c>
      <c r="BA347" s="173" t="str">
        <f t="shared" si="174"/>
        <v/>
      </c>
      <c r="BB347" s="174" t="str">
        <f t="shared" si="175"/>
        <v/>
      </c>
      <c r="BC347" s="186" t="str">
        <f t="shared" si="198"/>
        <v/>
      </c>
      <c r="BD347" s="174" t="str">
        <f t="shared" si="176"/>
        <v/>
      </c>
      <c r="BE347" s="200" t="str">
        <f t="shared" si="177"/>
        <v/>
      </c>
      <c r="BF347" s="174" t="str">
        <f t="shared" si="178"/>
        <v/>
      </c>
      <c r="BG347" s="186" t="str">
        <f t="shared" si="179"/>
        <v/>
      </c>
      <c r="BH347" s="175" t="str">
        <f t="shared" si="180"/>
        <v/>
      </c>
      <c r="BI347" s="560"/>
      <c r="BQ347" s="57" t="s">
        <v>2234</v>
      </c>
      <c r="BV347" s="57" t="s">
        <v>2235</v>
      </c>
      <c r="BW347" s="57"/>
      <c r="CC347" s="57" t="s">
        <v>2236</v>
      </c>
    </row>
    <row r="348" spans="1:81" ht="18.75" x14ac:dyDescent="0.3">
      <c r="A348" s="220"/>
      <c r="B348" s="221"/>
      <c r="C348" s="212">
        <v>341</v>
      </c>
      <c r="D348" s="204"/>
      <c r="E348" s="16"/>
      <c r="F348" s="17"/>
      <c r="G348" s="134"/>
      <c r="H348" s="135"/>
      <c r="I348" s="141"/>
      <c r="J348" s="25"/>
      <c r="K348" s="145"/>
      <c r="L348" s="28"/>
      <c r="M348" s="394"/>
      <c r="N348" s="158" t="str">
        <f t="shared" si="181"/>
        <v/>
      </c>
      <c r="O348" s="27"/>
      <c r="P348" s="27"/>
      <c r="Q348" s="27"/>
      <c r="R348" s="27"/>
      <c r="S348" s="27"/>
      <c r="T348" s="28"/>
      <c r="U348" s="29"/>
      <c r="V348" s="32"/>
      <c r="W348" s="317"/>
      <c r="X348" s="318"/>
      <c r="Y348" s="160">
        <f t="shared" si="167"/>
        <v>0</v>
      </c>
      <c r="Z348" s="159">
        <f t="shared" si="182"/>
        <v>0</v>
      </c>
      <c r="AA348" s="326"/>
      <c r="AB348" s="399">
        <f t="shared" si="191"/>
        <v>0</v>
      </c>
      <c r="AC348" s="370"/>
      <c r="AD348" s="225" t="str">
        <f t="shared" si="168"/>
        <v/>
      </c>
      <c r="AE348" s="367">
        <f t="shared" si="183"/>
        <v>0</v>
      </c>
      <c r="AF348" s="338"/>
      <c r="AG348" s="337"/>
      <c r="AH348" s="335"/>
      <c r="AI348" s="161">
        <f t="shared" si="184"/>
        <v>0</v>
      </c>
      <c r="AJ348" s="162">
        <f t="shared" si="169"/>
        <v>0</v>
      </c>
      <c r="AK348" s="163">
        <f t="shared" si="185"/>
        <v>0</v>
      </c>
      <c r="AL348" s="164">
        <f t="shared" si="186"/>
        <v>0</v>
      </c>
      <c r="AM348" s="164">
        <f t="shared" si="187"/>
        <v>0</v>
      </c>
      <c r="AN348" s="164">
        <f t="shared" si="188"/>
        <v>0</v>
      </c>
      <c r="AO348" s="164">
        <f t="shared" si="189"/>
        <v>0</v>
      </c>
      <c r="AP348" s="541" t="str">
        <f t="shared" si="192"/>
        <v xml:space="preserve"> </v>
      </c>
      <c r="AQ348" s="544" t="str">
        <f t="shared" si="190"/>
        <v xml:space="preserve"> </v>
      </c>
      <c r="AR348" s="544" t="str">
        <f t="shared" si="193"/>
        <v xml:space="preserve"> </v>
      </c>
      <c r="AS348" s="544" t="str">
        <f t="shared" si="194"/>
        <v xml:space="preserve"> </v>
      </c>
      <c r="AT348" s="544" t="str">
        <f t="shared" si="195"/>
        <v xml:space="preserve"> </v>
      </c>
      <c r="AU348" s="544" t="str">
        <f t="shared" si="196"/>
        <v xml:space="preserve"> </v>
      </c>
      <c r="AV348" s="545" t="str">
        <f t="shared" si="197"/>
        <v xml:space="preserve"> </v>
      </c>
      <c r="AW348" s="195" t="str">
        <f t="shared" si="170"/>
        <v/>
      </c>
      <c r="AX348" s="165" t="str">
        <f t="shared" si="171"/>
        <v/>
      </c>
      <c r="AY348" s="192" t="str">
        <f t="shared" si="172"/>
        <v/>
      </c>
      <c r="AZ348" s="183" t="str">
        <f t="shared" si="173"/>
        <v/>
      </c>
      <c r="BA348" s="173" t="str">
        <f t="shared" si="174"/>
        <v/>
      </c>
      <c r="BB348" s="174" t="str">
        <f t="shared" si="175"/>
        <v/>
      </c>
      <c r="BC348" s="186" t="str">
        <f t="shared" si="198"/>
        <v/>
      </c>
      <c r="BD348" s="174" t="str">
        <f t="shared" si="176"/>
        <v/>
      </c>
      <c r="BE348" s="200" t="str">
        <f t="shared" si="177"/>
        <v/>
      </c>
      <c r="BF348" s="174" t="str">
        <f t="shared" si="178"/>
        <v/>
      </c>
      <c r="BG348" s="186" t="str">
        <f t="shared" si="179"/>
        <v/>
      </c>
      <c r="BH348" s="175" t="str">
        <f t="shared" si="180"/>
        <v/>
      </c>
      <c r="BI348" s="560"/>
      <c r="BQ348" s="57" t="s">
        <v>2237</v>
      </c>
      <c r="BV348" s="57" t="s">
        <v>2238</v>
      </c>
      <c r="BW348" s="57"/>
      <c r="CC348" s="57" t="s">
        <v>2239</v>
      </c>
    </row>
    <row r="349" spans="1:81" ht="18.75" x14ac:dyDescent="0.3">
      <c r="A349" s="220"/>
      <c r="B349" s="221"/>
      <c r="C349" s="213">
        <v>342</v>
      </c>
      <c r="D349" s="204"/>
      <c r="E349" s="16"/>
      <c r="F349" s="17"/>
      <c r="G349" s="134"/>
      <c r="H349" s="135"/>
      <c r="I349" s="141"/>
      <c r="J349" s="25"/>
      <c r="K349" s="145"/>
      <c r="L349" s="28"/>
      <c r="M349" s="394"/>
      <c r="N349" s="158" t="str">
        <f t="shared" si="181"/>
        <v/>
      </c>
      <c r="O349" s="27"/>
      <c r="P349" s="27"/>
      <c r="Q349" s="27"/>
      <c r="R349" s="27"/>
      <c r="S349" s="27"/>
      <c r="T349" s="28"/>
      <c r="U349" s="29"/>
      <c r="V349" s="32"/>
      <c r="W349" s="317"/>
      <c r="X349" s="318"/>
      <c r="Y349" s="160">
        <f t="shared" si="167"/>
        <v>0</v>
      </c>
      <c r="Z349" s="159">
        <f t="shared" si="182"/>
        <v>0</v>
      </c>
      <c r="AA349" s="326"/>
      <c r="AB349" s="399">
        <f t="shared" si="191"/>
        <v>0</v>
      </c>
      <c r="AC349" s="370"/>
      <c r="AD349" s="225" t="str">
        <f t="shared" si="168"/>
        <v/>
      </c>
      <c r="AE349" s="367">
        <f t="shared" si="183"/>
        <v>0</v>
      </c>
      <c r="AF349" s="338"/>
      <c r="AG349" s="337"/>
      <c r="AH349" s="335"/>
      <c r="AI349" s="161">
        <f t="shared" si="184"/>
        <v>0</v>
      </c>
      <c r="AJ349" s="162">
        <f t="shared" si="169"/>
        <v>0</v>
      </c>
      <c r="AK349" s="163">
        <f t="shared" si="185"/>
        <v>0</v>
      </c>
      <c r="AL349" s="164">
        <f t="shared" si="186"/>
        <v>0</v>
      </c>
      <c r="AM349" s="164">
        <f t="shared" si="187"/>
        <v>0</v>
      </c>
      <c r="AN349" s="164">
        <f t="shared" si="188"/>
        <v>0</v>
      </c>
      <c r="AO349" s="164">
        <f t="shared" si="189"/>
        <v>0</v>
      </c>
      <c r="AP349" s="541" t="str">
        <f t="shared" si="192"/>
        <v xml:space="preserve"> </v>
      </c>
      <c r="AQ349" s="544" t="str">
        <f t="shared" si="190"/>
        <v xml:space="preserve"> </v>
      </c>
      <c r="AR349" s="544" t="str">
        <f t="shared" si="193"/>
        <v xml:space="preserve"> </v>
      </c>
      <c r="AS349" s="544" t="str">
        <f t="shared" si="194"/>
        <v xml:space="preserve"> </v>
      </c>
      <c r="AT349" s="544" t="str">
        <f t="shared" si="195"/>
        <v xml:space="preserve"> </v>
      </c>
      <c r="AU349" s="544" t="str">
        <f t="shared" si="196"/>
        <v xml:space="preserve"> </v>
      </c>
      <c r="AV349" s="545" t="str">
        <f t="shared" si="197"/>
        <v xml:space="preserve"> </v>
      </c>
      <c r="AW349" s="195" t="str">
        <f t="shared" si="170"/>
        <v/>
      </c>
      <c r="AX349" s="165" t="str">
        <f t="shared" si="171"/>
        <v/>
      </c>
      <c r="AY349" s="192" t="str">
        <f t="shared" si="172"/>
        <v/>
      </c>
      <c r="AZ349" s="183" t="str">
        <f t="shared" si="173"/>
        <v/>
      </c>
      <c r="BA349" s="173" t="str">
        <f t="shared" si="174"/>
        <v/>
      </c>
      <c r="BB349" s="174" t="str">
        <f t="shared" si="175"/>
        <v/>
      </c>
      <c r="BC349" s="186" t="str">
        <f t="shared" si="198"/>
        <v/>
      </c>
      <c r="BD349" s="174" t="str">
        <f t="shared" si="176"/>
        <v/>
      </c>
      <c r="BE349" s="200" t="str">
        <f t="shared" si="177"/>
        <v/>
      </c>
      <c r="BF349" s="174" t="str">
        <f t="shared" si="178"/>
        <v/>
      </c>
      <c r="BG349" s="186" t="str">
        <f t="shared" si="179"/>
        <v/>
      </c>
      <c r="BH349" s="175" t="str">
        <f t="shared" si="180"/>
        <v/>
      </c>
      <c r="BI349" s="560"/>
      <c r="BQ349" s="57" t="s">
        <v>2240</v>
      </c>
      <c r="BV349" s="57" t="s">
        <v>2241</v>
      </c>
      <c r="BW349" s="57"/>
      <c r="CC349" s="57" t="s">
        <v>2242</v>
      </c>
    </row>
    <row r="350" spans="1:81" ht="18.75" x14ac:dyDescent="0.3">
      <c r="A350" s="220"/>
      <c r="B350" s="221"/>
      <c r="C350" s="213">
        <v>343</v>
      </c>
      <c r="D350" s="204"/>
      <c r="E350" s="16"/>
      <c r="F350" s="17"/>
      <c r="G350" s="134"/>
      <c r="H350" s="135"/>
      <c r="I350" s="141"/>
      <c r="J350" s="25"/>
      <c r="K350" s="145"/>
      <c r="L350" s="28"/>
      <c r="M350" s="394"/>
      <c r="N350" s="158" t="str">
        <f t="shared" si="181"/>
        <v/>
      </c>
      <c r="O350" s="27"/>
      <c r="P350" s="27"/>
      <c r="Q350" s="27"/>
      <c r="R350" s="27"/>
      <c r="S350" s="27"/>
      <c r="T350" s="28"/>
      <c r="U350" s="29"/>
      <c r="V350" s="32"/>
      <c r="W350" s="317"/>
      <c r="X350" s="318"/>
      <c r="Y350" s="160">
        <f t="shared" si="167"/>
        <v>0</v>
      </c>
      <c r="Z350" s="159">
        <f t="shared" si="182"/>
        <v>0</v>
      </c>
      <c r="AA350" s="326"/>
      <c r="AB350" s="399">
        <f t="shared" si="191"/>
        <v>0</v>
      </c>
      <c r="AC350" s="370"/>
      <c r="AD350" s="225" t="str">
        <f t="shared" si="168"/>
        <v/>
      </c>
      <c r="AE350" s="367">
        <f t="shared" si="183"/>
        <v>0</v>
      </c>
      <c r="AF350" s="338"/>
      <c r="AG350" s="337"/>
      <c r="AH350" s="335"/>
      <c r="AI350" s="161">
        <f t="shared" si="184"/>
        <v>0</v>
      </c>
      <c r="AJ350" s="162">
        <f t="shared" si="169"/>
        <v>0</v>
      </c>
      <c r="AK350" s="163">
        <f t="shared" si="185"/>
        <v>0</v>
      </c>
      <c r="AL350" s="164">
        <f t="shared" si="186"/>
        <v>0</v>
      </c>
      <c r="AM350" s="164">
        <f t="shared" si="187"/>
        <v>0</v>
      </c>
      <c r="AN350" s="164">
        <f t="shared" si="188"/>
        <v>0</v>
      </c>
      <c r="AO350" s="164">
        <f t="shared" si="189"/>
        <v>0</v>
      </c>
      <c r="AP350" s="541" t="str">
        <f t="shared" si="192"/>
        <v xml:space="preserve"> </v>
      </c>
      <c r="AQ350" s="544" t="str">
        <f t="shared" si="190"/>
        <v xml:space="preserve"> </v>
      </c>
      <c r="AR350" s="544" t="str">
        <f t="shared" si="193"/>
        <v xml:space="preserve"> </v>
      </c>
      <c r="AS350" s="544" t="str">
        <f t="shared" si="194"/>
        <v xml:space="preserve"> </v>
      </c>
      <c r="AT350" s="544" t="str">
        <f t="shared" si="195"/>
        <v xml:space="preserve"> </v>
      </c>
      <c r="AU350" s="544" t="str">
        <f t="shared" si="196"/>
        <v xml:space="preserve"> </v>
      </c>
      <c r="AV350" s="545" t="str">
        <f t="shared" si="197"/>
        <v xml:space="preserve"> </v>
      </c>
      <c r="AW350" s="195" t="str">
        <f t="shared" si="170"/>
        <v/>
      </c>
      <c r="AX350" s="165" t="str">
        <f t="shared" si="171"/>
        <v/>
      </c>
      <c r="AY350" s="192" t="str">
        <f t="shared" si="172"/>
        <v/>
      </c>
      <c r="AZ350" s="183" t="str">
        <f t="shared" si="173"/>
        <v/>
      </c>
      <c r="BA350" s="173" t="str">
        <f t="shared" si="174"/>
        <v/>
      </c>
      <c r="BB350" s="174" t="str">
        <f t="shared" si="175"/>
        <v/>
      </c>
      <c r="BC350" s="186" t="str">
        <f t="shared" si="198"/>
        <v/>
      </c>
      <c r="BD350" s="174" t="str">
        <f t="shared" si="176"/>
        <v/>
      </c>
      <c r="BE350" s="200" t="str">
        <f t="shared" si="177"/>
        <v/>
      </c>
      <c r="BF350" s="174" t="str">
        <f t="shared" si="178"/>
        <v/>
      </c>
      <c r="BG350" s="186" t="str">
        <f t="shared" si="179"/>
        <v/>
      </c>
      <c r="BH350" s="175" t="str">
        <f t="shared" si="180"/>
        <v/>
      </c>
      <c r="BI350" s="560"/>
      <c r="BQ350" s="57" t="s">
        <v>2243</v>
      </c>
      <c r="BV350" s="57" t="s">
        <v>2244</v>
      </c>
      <c r="BW350" s="57"/>
      <c r="CC350" s="57" t="s">
        <v>2245</v>
      </c>
    </row>
    <row r="351" spans="1:81" ht="18.75" x14ac:dyDescent="0.3">
      <c r="A351" s="220"/>
      <c r="B351" s="221"/>
      <c r="C351" s="212">
        <v>344</v>
      </c>
      <c r="D351" s="206"/>
      <c r="E351" s="18"/>
      <c r="F351" s="17"/>
      <c r="G351" s="134"/>
      <c r="H351" s="135"/>
      <c r="I351" s="141"/>
      <c r="J351" s="25"/>
      <c r="K351" s="145"/>
      <c r="L351" s="28"/>
      <c r="M351" s="394"/>
      <c r="N351" s="158" t="str">
        <f t="shared" si="181"/>
        <v/>
      </c>
      <c r="O351" s="27"/>
      <c r="P351" s="27"/>
      <c r="Q351" s="27"/>
      <c r="R351" s="27"/>
      <c r="S351" s="27"/>
      <c r="T351" s="28"/>
      <c r="U351" s="29"/>
      <c r="V351" s="32"/>
      <c r="W351" s="317"/>
      <c r="X351" s="318"/>
      <c r="Y351" s="160">
        <f t="shared" si="167"/>
        <v>0</v>
      </c>
      <c r="Z351" s="159">
        <f t="shared" si="182"/>
        <v>0</v>
      </c>
      <c r="AA351" s="326"/>
      <c r="AB351" s="399">
        <f t="shared" si="191"/>
        <v>0</v>
      </c>
      <c r="AC351" s="370"/>
      <c r="AD351" s="225" t="str">
        <f t="shared" si="168"/>
        <v/>
      </c>
      <c r="AE351" s="367">
        <f t="shared" si="183"/>
        <v>0</v>
      </c>
      <c r="AF351" s="338"/>
      <c r="AG351" s="337"/>
      <c r="AH351" s="335"/>
      <c r="AI351" s="161">
        <f t="shared" si="184"/>
        <v>0</v>
      </c>
      <c r="AJ351" s="162">
        <f t="shared" si="169"/>
        <v>0</v>
      </c>
      <c r="AK351" s="163">
        <f t="shared" si="185"/>
        <v>0</v>
      </c>
      <c r="AL351" s="164">
        <f t="shared" si="186"/>
        <v>0</v>
      </c>
      <c r="AM351" s="164">
        <f t="shared" si="187"/>
        <v>0</v>
      </c>
      <c r="AN351" s="164">
        <f t="shared" si="188"/>
        <v>0</v>
      </c>
      <c r="AO351" s="164">
        <f t="shared" si="189"/>
        <v>0</v>
      </c>
      <c r="AP351" s="541" t="str">
        <f t="shared" si="192"/>
        <v xml:space="preserve"> </v>
      </c>
      <c r="AQ351" s="544" t="str">
        <f t="shared" si="190"/>
        <v xml:space="preserve"> </v>
      </c>
      <c r="AR351" s="544" t="str">
        <f t="shared" si="193"/>
        <v xml:space="preserve"> </v>
      </c>
      <c r="AS351" s="544" t="str">
        <f t="shared" si="194"/>
        <v xml:space="preserve"> </v>
      </c>
      <c r="AT351" s="544" t="str">
        <f t="shared" si="195"/>
        <v xml:space="preserve"> </v>
      </c>
      <c r="AU351" s="544" t="str">
        <f t="shared" si="196"/>
        <v xml:space="preserve"> </v>
      </c>
      <c r="AV351" s="545" t="str">
        <f t="shared" si="197"/>
        <v xml:space="preserve"> </v>
      </c>
      <c r="AW351" s="195" t="str">
        <f t="shared" si="170"/>
        <v/>
      </c>
      <c r="AX351" s="165" t="str">
        <f t="shared" si="171"/>
        <v/>
      </c>
      <c r="AY351" s="192" t="str">
        <f t="shared" si="172"/>
        <v/>
      </c>
      <c r="AZ351" s="183" t="str">
        <f t="shared" si="173"/>
        <v/>
      </c>
      <c r="BA351" s="173" t="str">
        <f t="shared" si="174"/>
        <v/>
      </c>
      <c r="BB351" s="174" t="str">
        <f t="shared" si="175"/>
        <v/>
      </c>
      <c r="BC351" s="186" t="str">
        <f t="shared" si="198"/>
        <v/>
      </c>
      <c r="BD351" s="174" t="str">
        <f t="shared" si="176"/>
        <v/>
      </c>
      <c r="BE351" s="200" t="str">
        <f t="shared" si="177"/>
        <v/>
      </c>
      <c r="BF351" s="174" t="str">
        <f t="shared" si="178"/>
        <v/>
      </c>
      <c r="BG351" s="186" t="str">
        <f t="shared" si="179"/>
        <v/>
      </c>
      <c r="BH351" s="175" t="str">
        <f t="shared" si="180"/>
        <v/>
      </c>
      <c r="BI351" s="560"/>
      <c r="BQ351" s="57" t="s">
        <v>2246</v>
      </c>
      <c r="BV351" s="57" t="s">
        <v>2247</v>
      </c>
      <c r="BW351" s="57"/>
      <c r="CC351" s="57" t="s">
        <v>2248</v>
      </c>
    </row>
    <row r="352" spans="1:81" ht="18.75" x14ac:dyDescent="0.3">
      <c r="A352" s="220"/>
      <c r="B352" s="221"/>
      <c r="C352" s="213">
        <v>345</v>
      </c>
      <c r="D352" s="204"/>
      <c r="E352" s="16"/>
      <c r="F352" s="17"/>
      <c r="G352" s="134"/>
      <c r="H352" s="135"/>
      <c r="I352" s="141"/>
      <c r="J352" s="25"/>
      <c r="K352" s="145"/>
      <c r="L352" s="28"/>
      <c r="M352" s="394"/>
      <c r="N352" s="158" t="str">
        <f t="shared" si="181"/>
        <v/>
      </c>
      <c r="O352" s="27"/>
      <c r="P352" s="27"/>
      <c r="Q352" s="27"/>
      <c r="R352" s="27"/>
      <c r="S352" s="27"/>
      <c r="T352" s="28"/>
      <c r="U352" s="29"/>
      <c r="V352" s="32"/>
      <c r="W352" s="317"/>
      <c r="X352" s="318"/>
      <c r="Y352" s="160">
        <f t="shared" si="167"/>
        <v>0</v>
      </c>
      <c r="Z352" s="159">
        <f t="shared" si="182"/>
        <v>0</v>
      </c>
      <c r="AA352" s="326"/>
      <c r="AB352" s="399">
        <f t="shared" si="191"/>
        <v>0</v>
      </c>
      <c r="AC352" s="370"/>
      <c r="AD352" s="225" t="str">
        <f t="shared" si="168"/>
        <v/>
      </c>
      <c r="AE352" s="367">
        <f t="shared" si="183"/>
        <v>0</v>
      </c>
      <c r="AF352" s="338"/>
      <c r="AG352" s="337"/>
      <c r="AH352" s="335"/>
      <c r="AI352" s="161">
        <f t="shared" si="184"/>
        <v>0</v>
      </c>
      <c r="AJ352" s="162">
        <f t="shared" si="169"/>
        <v>0</v>
      </c>
      <c r="AK352" s="163">
        <f t="shared" si="185"/>
        <v>0</v>
      </c>
      <c r="AL352" s="164">
        <f t="shared" si="186"/>
        <v>0</v>
      </c>
      <c r="AM352" s="164">
        <f t="shared" si="187"/>
        <v>0</v>
      </c>
      <c r="AN352" s="164">
        <f t="shared" si="188"/>
        <v>0</v>
      </c>
      <c r="AO352" s="164">
        <f t="shared" si="189"/>
        <v>0</v>
      </c>
      <c r="AP352" s="541" t="str">
        <f t="shared" si="192"/>
        <v xml:space="preserve"> </v>
      </c>
      <c r="AQ352" s="544" t="str">
        <f t="shared" si="190"/>
        <v xml:space="preserve"> </v>
      </c>
      <c r="AR352" s="544" t="str">
        <f t="shared" si="193"/>
        <v xml:space="preserve"> </v>
      </c>
      <c r="AS352" s="544" t="str">
        <f t="shared" si="194"/>
        <v xml:space="preserve"> </v>
      </c>
      <c r="AT352" s="544" t="str">
        <f t="shared" si="195"/>
        <v xml:space="preserve"> </v>
      </c>
      <c r="AU352" s="544" t="str">
        <f t="shared" si="196"/>
        <v xml:space="preserve"> </v>
      </c>
      <c r="AV352" s="545" t="str">
        <f t="shared" si="197"/>
        <v xml:space="preserve"> </v>
      </c>
      <c r="AW352" s="195" t="str">
        <f t="shared" si="170"/>
        <v/>
      </c>
      <c r="AX352" s="165" t="str">
        <f t="shared" si="171"/>
        <v/>
      </c>
      <c r="AY352" s="192" t="str">
        <f t="shared" si="172"/>
        <v/>
      </c>
      <c r="AZ352" s="183" t="str">
        <f t="shared" si="173"/>
        <v/>
      </c>
      <c r="BA352" s="173" t="str">
        <f t="shared" si="174"/>
        <v/>
      </c>
      <c r="BB352" s="174" t="str">
        <f t="shared" si="175"/>
        <v/>
      </c>
      <c r="BC352" s="186" t="str">
        <f t="shared" si="198"/>
        <v/>
      </c>
      <c r="BD352" s="174" t="str">
        <f t="shared" si="176"/>
        <v/>
      </c>
      <c r="BE352" s="200" t="str">
        <f t="shared" si="177"/>
        <v/>
      </c>
      <c r="BF352" s="174" t="str">
        <f t="shared" si="178"/>
        <v/>
      </c>
      <c r="BG352" s="186" t="str">
        <f t="shared" si="179"/>
        <v/>
      </c>
      <c r="BH352" s="175" t="str">
        <f t="shared" si="180"/>
        <v/>
      </c>
      <c r="BI352" s="560"/>
      <c r="BQ352" s="57" t="s">
        <v>2249</v>
      </c>
      <c r="BV352" s="57" t="s">
        <v>2250</v>
      </c>
      <c r="BW352" s="57"/>
      <c r="CC352" s="57" t="s">
        <v>2251</v>
      </c>
    </row>
    <row r="353" spans="1:182" ht="18.75" x14ac:dyDescent="0.3">
      <c r="A353" s="220"/>
      <c r="B353" s="221"/>
      <c r="C353" s="212">
        <v>346</v>
      </c>
      <c r="D353" s="204"/>
      <c r="E353" s="22"/>
      <c r="F353" s="17"/>
      <c r="G353" s="134"/>
      <c r="H353" s="135"/>
      <c r="I353" s="141"/>
      <c r="J353" s="25"/>
      <c r="K353" s="145"/>
      <c r="L353" s="28"/>
      <c r="M353" s="394"/>
      <c r="N353" s="158" t="str">
        <f t="shared" si="181"/>
        <v/>
      </c>
      <c r="O353" s="27"/>
      <c r="P353" s="27"/>
      <c r="Q353" s="27"/>
      <c r="R353" s="27"/>
      <c r="S353" s="27"/>
      <c r="T353" s="28"/>
      <c r="U353" s="29"/>
      <c r="V353" s="32"/>
      <c r="W353" s="317"/>
      <c r="X353" s="318"/>
      <c r="Y353" s="160">
        <f t="shared" si="167"/>
        <v>0</v>
      </c>
      <c r="Z353" s="159">
        <f t="shared" si="182"/>
        <v>0</v>
      </c>
      <c r="AA353" s="326"/>
      <c r="AB353" s="399">
        <f t="shared" si="191"/>
        <v>0</v>
      </c>
      <c r="AC353" s="370"/>
      <c r="AD353" s="225" t="str">
        <f t="shared" si="168"/>
        <v/>
      </c>
      <c r="AE353" s="367">
        <f t="shared" si="183"/>
        <v>0</v>
      </c>
      <c r="AF353" s="338"/>
      <c r="AG353" s="337"/>
      <c r="AH353" s="335"/>
      <c r="AI353" s="161">
        <f t="shared" si="184"/>
        <v>0</v>
      </c>
      <c r="AJ353" s="162">
        <f t="shared" si="169"/>
        <v>0</v>
      </c>
      <c r="AK353" s="163">
        <f t="shared" si="185"/>
        <v>0</v>
      </c>
      <c r="AL353" s="164">
        <f t="shared" si="186"/>
        <v>0</v>
      </c>
      <c r="AM353" s="164">
        <f t="shared" si="187"/>
        <v>0</v>
      </c>
      <c r="AN353" s="164">
        <f t="shared" si="188"/>
        <v>0</v>
      </c>
      <c r="AO353" s="164">
        <f t="shared" si="189"/>
        <v>0</v>
      </c>
      <c r="AP353" s="541" t="str">
        <f t="shared" si="192"/>
        <v xml:space="preserve"> </v>
      </c>
      <c r="AQ353" s="544" t="str">
        <f t="shared" si="190"/>
        <v xml:space="preserve"> </v>
      </c>
      <c r="AR353" s="544" t="str">
        <f t="shared" si="193"/>
        <v xml:space="preserve"> </v>
      </c>
      <c r="AS353" s="544" t="str">
        <f t="shared" si="194"/>
        <v xml:space="preserve"> </v>
      </c>
      <c r="AT353" s="544" t="str">
        <f t="shared" si="195"/>
        <v xml:space="preserve"> </v>
      </c>
      <c r="AU353" s="544" t="str">
        <f t="shared" si="196"/>
        <v xml:space="preserve"> </v>
      </c>
      <c r="AV353" s="545" t="str">
        <f t="shared" si="197"/>
        <v xml:space="preserve"> </v>
      </c>
      <c r="AW353" s="195" t="str">
        <f t="shared" si="170"/>
        <v/>
      </c>
      <c r="AX353" s="165" t="str">
        <f t="shared" si="171"/>
        <v/>
      </c>
      <c r="AY353" s="192" t="str">
        <f t="shared" si="172"/>
        <v/>
      </c>
      <c r="AZ353" s="183" t="str">
        <f t="shared" si="173"/>
        <v/>
      </c>
      <c r="BA353" s="173" t="str">
        <f t="shared" si="174"/>
        <v/>
      </c>
      <c r="BB353" s="174" t="str">
        <f t="shared" si="175"/>
        <v/>
      </c>
      <c r="BC353" s="186" t="str">
        <f t="shared" si="198"/>
        <v/>
      </c>
      <c r="BD353" s="174" t="str">
        <f t="shared" si="176"/>
        <v/>
      </c>
      <c r="BE353" s="200" t="str">
        <f t="shared" si="177"/>
        <v/>
      </c>
      <c r="BF353" s="174" t="str">
        <f t="shared" si="178"/>
        <v/>
      </c>
      <c r="BG353" s="186" t="str">
        <f t="shared" si="179"/>
        <v/>
      </c>
      <c r="BH353" s="175" t="str">
        <f t="shared" si="180"/>
        <v/>
      </c>
      <c r="BI353" s="560"/>
      <c r="BQ353" s="57" t="s">
        <v>2252</v>
      </c>
      <c r="BV353" s="57" t="s">
        <v>2253</v>
      </c>
      <c r="BW353" s="57"/>
      <c r="CC353" s="57" t="s">
        <v>2254</v>
      </c>
    </row>
    <row r="354" spans="1:182" ht="18.75" x14ac:dyDescent="0.3">
      <c r="A354" s="220"/>
      <c r="B354" s="221"/>
      <c r="C354" s="213">
        <v>347</v>
      </c>
      <c r="D354" s="204"/>
      <c r="E354" s="16"/>
      <c r="F354" s="17"/>
      <c r="G354" s="134"/>
      <c r="H354" s="135"/>
      <c r="I354" s="141"/>
      <c r="J354" s="25"/>
      <c r="K354" s="145"/>
      <c r="L354" s="28"/>
      <c r="M354" s="394"/>
      <c r="N354" s="158" t="str">
        <f t="shared" si="181"/>
        <v/>
      </c>
      <c r="O354" s="27"/>
      <c r="P354" s="27"/>
      <c r="Q354" s="27"/>
      <c r="R354" s="27"/>
      <c r="S354" s="27"/>
      <c r="T354" s="28"/>
      <c r="U354" s="29"/>
      <c r="V354" s="32"/>
      <c r="W354" s="317"/>
      <c r="X354" s="318"/>
      <c r="Y354" s="160">
        <f t="shared" si="167"/>
        <v>0</v>
      </c>
      <c r="Z354" s="159">
        <f t="shared" si="182"/>
        <v>0</v>
      </c>
      <c r="AA354" s="326"/>
      <c r="AB354" s="399">
        <f t="shared" si="191"/>
        <v>0</v>
      </c>
      <c r="AC354" s="370"/>
      <c r="AD354" s="225" t="str">
        <f t="shared" si="168"/>
        <v/>
      </c>
      <c r="AE354" s="367">
        <f t="shared" si="183"/>
        <v>0</v>
      </c>
      <c r="AF354" s="338"/>
      <c r="AG354" s="337"/>
      <c r="AH354" s="335"/>
      <c r="AI354" s="161">
        <f t="shared" si="184"/>
        <v>0</v>
      </c>
      <c r="AJ354" s="162">
        <f t="shared" si="169"/>
        <v>0</v>
      </c>
      <c r="AK354" s="163">
        <f t="shared" si="185"/>
        <v>0</v>
      </c>
      <c r="AL354" s="164">
        <f t="shared" si="186"/>
        <v>0</v>
      </c>
      <c r="AM354" s="164">
        <f t="shared" si="187"/>
        <v>0</v>
      </c>
      <c r="AN354" s="164">
        <f t="shared" si="188"/>
        <v>0</v>
      </c>
      <c r="AO354" s="164">
        <f t="shared" si="189"/>
        <v>0</v>
      </c>
      <c r="AP354" s="541" t="str">
        <f t="shared" si="192"/>
        <v xml:space="preserve"> </v>
      </c>
      <c r="AQ354" s="544" t="str">
        <f t="shared" si="190"/>
        <v xml:space="preserve"> </v>
      </c>
      <c r="AR354" s="544" t="str">
        <f t="shared" si="193"/>
        <v xml:space="preserve"> </v>
      </c>
      <c r="AS354" s="544" t="str">
        <f t="shared" si="194"/>
        <v xml:space="preserve"> </v>
      </c>
      <c r="AT354" s="544" t="str">
        <f t="shared" si="195"/>
        <v xml:space="preserve"> </v>
      </c>
      <c r="AU354" s="544" t="str">
        <f t="shared" si="196"/>
        <v xml:space="preserve"> </v>
      </c>
      <c r="AV354" s="545" t="str">
        <f t="shared" si="197"/>
        <v xml:space="preserve"> </v>
      </c>
      <c r="AW354" s="195" t="str">
        <f t="shared" si="170"/>
        <v/>
      </c>
      <c r="AX354" s="165" t="str">
        <f t="shared" si="171"/>
        <v/>
      </c>
      <c r="AY354" s="192" t="str">
        <f t="shared" si="172"/>
        <v/>
      </c>
      <c r="AZ354" s="183" t="str">
        <f t="shared" si="173"/>
        <v/>
      </c>
      <c r="BA354" s="173" t="str">
        <f t="shared" si="174"/>
        <v/>
      </c>
      <c r="BB354" s="174" t="str">
        <f t="shared" si="175"/>
        <v/>
      </c>
      <c r="BC354" s="186" t="str">
        <f t="shared" si="198"/>
        <v/>
      </c>
      <c r="BD354" s="174" t="str">
        <f t="shared" si="176"/>
        <v/>
      </c>
      <c r="BE354" s="200" t="str">
        <f t="shared" si="177"/>
        <v/>
      </c>
      <c r="BF354" s="174" t="str">
        <f t="shared" si="178"/>
        <v/>
      </c>
      <c r="BG354" s="186" t="str">
        <f t="shared" si="179"/>
        <v/>
      </c>
      <c r="BH354" s="175" t="str">
        <f t="shared" si="180"/>
        <v/>
      </c>
      <c r="BI354" s="560"/>
      <c r="BQ354" s="57" t="s">
        <v>2255</v>
      </c>
      <c r="BV354" s="57" t="s">
        <v>2256</v>
      </c>
      <c r="BW354" s="57"/>
      <c r="CC354" s="57" t="s">
        <v>2257</v>
      </c>
    </row>
    <row r="355" spans="1:182" ht="18.75" x14ac:dyDescent="0.3">
      <c r="A355" s="220"/>
      <c r="B355" s="221"/>
      <c r="C355" s="213">
        <v>348</v>
      </c>
      <c r="D355" s="204"/>
      <c r="E355" s="16"/>
      <c r="F355" s="17"/>
      <c r="G355" s="134"/>
      <c r="H355" s="135"/>
      <c r="I355" s="141"/>
      <c r="J355" s="25"/>
      <c r="K355" s="145"/>
      <c r="L355" s="28"/>
      <c r="M355" s="394"/>
      <c r="N355" s="158" t="str">
        <f t="shared" si="181"/>
        <v/>
      </c>
      <c r="O355" s="27"/>
      <c r="P355" s="27"/>
      <c r="Q355" s="27"/>
      <c r="R355" s="27"/>
      <c r="S355" s="27"/>
      <c r="T355" s="28"/>
      <c r="U355" s="29"/>
      <c r="V355" s="32"/>
      <c r="W355" s="317"/>
      <c r="X355" s="318"/>
      <c r="Y355" s="160">
        <f t="shared" si="167"/>
        <v>0</v>
      </c>
      <c r="Z355" s="159">
        <f t="shared" si="182"/>
        <v>0</v>
      </c>
      <c r="AA355" s="326"/>
      <c r="AB355" s="399">
        <f t="shared" si="191"/>
        <v>0</v>
      </c>
      <c r="AC355" s="370"/>
      <c r="AD355" s="225" t="str">
        <f t="shared" si="168"/>
        <v/>
      </c>
      <c r="AE355" s="367">
        <f t="shared" si="183"/>
        <v>0</v>
      </c>
      <c r="AF355" s="338"/>
      <c r="AG355" s="337"/>
      <c r="AH355" s="335"/>
      <c r="AI355" s="161">
        <f t="shared" si="184"/>
        <v>0</v>
      </c>
      <c r="AJ355" s="162">
        <f t="shared" si="169"/>
        <v>0</v>
      </c>
      <c r="AK355" s="163">
        <f t="shared" si="185"/>
        <v>0</v>
      </c>
      <c r="AL355" s="164">
        <f t="shared" si="186"/>
        <v>0</v>
      </c>
      <c r="AM355" s="164">
        <f t="shared" si="187"/>
        <v>0</v>
      </c>
      <c r="AN355" s="164">
        <f t="shared" si="188"/>
        <v>0</v>
      </c>
      <c r="AO355" s="164">
        <f t="shared" si="189"/>
        <v>0</v>
      </c>
      <c r="AP355" s="541" t="str">
        <f t="shared" si="192"/>
        <v xml:space="preserve"> </v>
      </c>
      <c r="AQ355" s="544" t="str">
        <f t="shared" si="190"/>
        <v xml:space="preserve"> </v>
      </c>
      <c r="AR355" s="544" t="str">
        <f t="shared" si="193"/>
        <v xml:space="preserve"> </v>
      </c>
      <c r="AS355" s="544" t="str">
        <f t="shared" si="194"/>
        <v xml:space="preserve"> </v>
      </c>
      <c r="AT355" s="544" t="str">
        <f t="shared" si="195"/>
        <v xml:space="preserve"> </v>
      </c>
      <c r="AU355" s="544" t="str">
        <f t="shared" si="196"/>
        <v xml:space="preserve"> </v>
      </c>
      <c r="AV355" s="545" t="str">
        <f t="shared" si="197"/>
        <v xml:space="preserve"> </v>
      </c>
      <c r="AW355" s="195" t="str">
        <f t="shared" si="170"/>
        <v/>
      </c>
      <c r="AX355" s="165" t="str">
        <f t="shared" si="171"/>
        <v/>
      </c>
      <c r="AY355" s="192" t="str">
        <f t="shared" si="172"/>
        <v/>
      </c>
      <c r="AZ355" s="183" t="str">
        <f t="shared" si="173"/>
        <v/>
      </c>
      <c r="BA355" s="173" t="str">
        <f t="shared" si="174"/>
        <v/>
      </c>
      <c r="BB355" s="174" t="str">
        <f t="shared" si="175"/>
        <v/>
      </c>
      <c r="BC355" s="186" t="str">
        <f t="shared" si="198"/>
        <v/>
      </c>
      <c r="BD355" s="174" t="str">
        <f t="shared" si="176"/>
        <v/>
      </c>
      <c r="BE355" s="200" t="str">
        <f t="shared" si="177"/>
        <v/>
      </c>
      <c r="BF355" s="174" t="str">
        <f t="shared" si="178"/>
        <v/>
      </c>
      <c r="BG355" s="186" t="str">
        <f t="shared" si="179"/>
        <v/>
      </c>
      <c r="BH355" s="175" t="str">
        <f t="shared" si="180"/>
        <v/>
      </c>
      <c r="BI355" s="560"/>
      <c r="BQ355" s="57" t="s">
        <v>2258</v>
      </c>
      <c r="BV355" s="57" t="s">
        <v>2259</v>
      </c>
      <c r="BW355" s="57"/>
      <c r="CC355" s="57" t="s">
        <v>2260</v>
      </c>
    </row>
    <row r="356" spans="1:182" ht="18.75" x14ac:dyDescent="0.3">
      <c r="A356" s="220"/>
      <c r="B356" s="221"/>
      <c r="C356" s="212">
        <v>349</v>
      </c>
      <c r="D356" s="208"/>
      <c r="E356" s="19"/>
      <c r="F356" s="17"/>
      <c r="G356" s="138"/>
      <c r="H356" s="137"/>
      <c r="I356" s="143"/>
      <c r="J356" s="80"/>
      <c r="K356" s="147"/>
      <c r="L356" s="30"/>
      <c r="M356" s="395"/>
      <c r="N356" s="158" t="str">
        <f t="shared" si="181"/>
        <v/>
      </c>
      <c r="O356" s="27"/>
      <c r="P356" s="27"/>
      <c r="Q356" s="27"/>
      <c r="R356" s="27"/>
      <c r="S356" s="27"/>
      <c r="T356" s="30"/>
      <c r="U356" s="31"/>
      <c r="V356" s="32"/>
      <c r="W356" s="319"/>
      <c r="X356" s="317"/>
      <c r="Y356" s="160">
        <f t="shared" si="167"/>
        <v>0</v>
      </c>
      <c r="Z356" s="159">
        <f t="shared" si="182"/>
        <v>0</v>
      </c>
      <c r="AA356" s="327"/>
      <c r="AB356" s="399">
        <f t="shared" si="191"/>
        <v>0</v>
      </c>
      <c r="AC356" s="370"/>
      <c r="AD356" s="225" t="str">
        <f t="shared" si="168"/>
        <v/>
      </c>
      <c r="AE356" s="367">
        <f t="shared" si="183"/>
        <v>0</v>
      </c>
      <c r="AF356" s="339"/>
      <c r="AG356" s="340"/>
      <c r="AH356" s="338"/>
      <c r="AI356" s="161">
        <f t="shared" si="184"/>
        <v>0</v>
      </c>
      <c r="AJ356" s="162">
        <f t="shared" si="169"/>
        <v>0</v>
      </c>
      <c r="AK356" s="163">
        <f t="shared" si="185"/>
        <v>0</v>
      </c>
      <c r="AL356" s="164">
        <f t="shared" si="186"/>
        <v>0</v>
      </c>
      <c r="AM356" s="164">
        <f t="shared" si="187"/>
        <v>0</v>
      </c>
      <c r="AN356" s="164">
        <f t="shared" si="188"/>
        <v>0</v>
      </c>
      <c r="AO356" s="164">
        <f t="shared" si="189"/>
        <v>0</v>
      </c>
      <c r="AP356" s="541" t="str">
        <f t="shared" si="192"/>
        <v xml:space="preserve"> </v>
      </c>
      <c r="AQ356" s="544" t="str">
        <f t="shared" si="190"/>
        <v xml:space="preserve"> </v>
      </c>
      <c r="AR356" s="544" t="str">
        <f t="shared" si="193"/>
        <v xml:space="preserve"> </v>
      </c>
      <c r="AS356" s="544" t="str">
        <f t="shared" si="194"/>
        <v xml:space="preserve"> </v>
      </c>
      <c r="AT356" s="544" t="str">
        <f t="shared" si="195"/>
        <v xml:space="preserve"> </v>
      </c>
      <c r="AU356" s="544" t="str">
        <f t="shared" si="196"/>
        <v xml:space="preserve"> </v>
      </c>
      <c r="AV356" s="545" t="str">
        <f t="shared" si="197"/>
        <v xml:space="preserve"> </v>
      </c>
      <c r="AW356" s="195" t="str">
        <f t="shared" si="170"/>
        <v/>
      </c>
      <c r="AX356" s="165" t="str">
        <f t="shared" si="171"/>
        <v/>
      </c>
      <c r="AY356" s="192" t="str">
        <f t="shared" si="172"/>
        <v/>
      </c>
      <c r="AZ356" s="183" t="str">
        <f t="shared" si="173"/>
        <v/>
      </c>
      <c r="BA356" s="173" t="str">
        <f t="shared" si="174"/>
        <v/>
      </c>
      <c r="BB356" s="174" t="str">
        <f t="shared" si="175"/>
        <v/>
      </c>
      <c r="BC356" s="186" t="str">
        <f t="shared" si="198"/>
        <v/>
      </c>
      <c r="BD356" s="174" t="str">
        <f t="shared" si="176"/>
        <v/>
      </c>
      <c r="BE356" s="200" t="str">
        <f t="shared" si="177"/>
        <v/>
      </c>
      <c r="BF356" s="174" t="str">
        <f t="shared" si="178"/>
        <v/>
      </c>
      <c r="BG356" s="186" t="str">
        <f t="shared" si="179"/>
        <v/>
      </c>
      <c r="BH356" s="175" t="str">
        <f t="shared" si="180"/>
        <v/>
      </c>
      <c r="BI356" s="560"/>
      <c r="BQ356" s="57" t="s">
        <v>2261</v>
      </c>
      <c r="BV356" s="57" t="s">
        <v>2262</v>
      </c>
      <c r="BW356" s="57"/>
      <c r="CC356" s="57" t="s">
        <v>2263</v>
      </c>
    </row>
    <row r="357" spans="1:182" ht="18.75" x14ac:dyDescent="0.3">
      <c r="A357" s="220"/>
      <c r="B357" s="221"/>
      <c r="C357" s="212">
        <v>350</v>
      </c>
      <c r="D357" s="204"/>
      <c r="E357" s="24"/>
      <c r="F357" s="17"/>
      <c r="G357" s="134"/>
      <c r="H357" s="139"/>
      <c r="I357" s="141"/>
      <c r="J357" s="25"/>
      <c r="K357" s="145"/>
      <c r="L357" s="28"/>
      <c r="M357" s="394"/>
      <c r="N357" s="158" t="str">
        <f t="shared" si="181"/>
        <v/>
      </c>
      <c r="O357" s="27"/>
      <c r="P357" s="27"/>
      <c r="Q357" s="27"/>
      <c r="R357" s="27"/>
      <c r="S357" s="27"/>
      <c r="T357" s="27"/>
      <c r="U357" s="28"/>
      <c r="V357" s="32"/>
      <c r="W357" s="317"/>
      <c r="X357" s="317"/>
      <c r="Y357" s="160">
        <f t="shared" si="167"/>
        <v>0</v>
      </c>
      <c r="Z357" s="159">
        <f t="shared" si="182"/>
        <v>0</v>
      </c>
      <c r="AA357" s="326"/>
      <c r="AB357" s="399">
        <f t="shared" si="191"/>
        <v>0</v>
      </c>
      <c r="AC357" s="370"/>
      <c r="AD357" s="225" t="str">
        <f t="shared" si="168"/>
        <v/>
      </c>
      <c r="AE357" s="367">
        <f t="shared" si="183"/>
        <v>0</v>
      </c>
      <c r="AF357" s="338"/>
      <c r="AG357" s="341"/>
      <c r="AH357" s="338"/>
      <c r="AI357" s="161">
        <f t="shared" si="184"/>
        <v>0</v>
      </c>
      <c r="AJ357" s="162">
        <f t="shared" si="169"/>
        <v>0</v>
      </c>
      <c r="AK357" s="163">
        <f t="shared" si="185"/>
        <v>0</v>
      </c>
      <c r="AL357" s="164">
        <f t="shared" si="186"/>
        <v>0</v>
      </c>
      <c r="AM357" s="164">
        <f t="shared" si="187"/>
        <v>0</v>
      </c>
      <c r="AN357" s="164">
        <f t="shared" si="188"/>
        <v>0</v>
      </c>
      <c r="AO357" s="164">
        <f t="shared" si="189"/>
        <v>0</v>
      </c>
      <c r="AP357" s="541" t="str">
        <f t="shared" si="192"/>
        <v xml:space="preserve"> </v>
      </c>
      <c r="AQ357" s="544" t="str">
        <f t="shared" si="190"/>
        <v xml:space="preserve"> </v>
      </c>
      <c r="AR357" s="544" t="str">
        <f t="shared" si="193"/>
        <v xml:space="preserve"> </v>
      </c>
      <c r="AS357" s="544" t="str">
        <f t="shared" si="194"/>
        <v xml:space="preserve"> </v>
      </c>
      <c r="AT357" s="544" t="str">
        <f t="shared" si="195"/>
        <v xml:space="preserve"> </v>
      </c>
      <c r="AU357" s="544" t="str">
        <f t="shared" si="196"/>
        <v xml:space="preserve"> </v>
      </c>
      <c r="AV357" s="545" t="str">
        <f t="shared" si="197"/>
        <v xml:space="preserve"> </v>
      </c>
      <c r="AW357" s="195" t="str">
        <f t="shared" si="170"/>
        <v/>
      </c>
      <c r="AX357" s="165" t="str">
        <f t="shared" si="171"/>
        <v/>
      </c>
      <c r="AY357" s="192" t="str">
        <f t="shared" si="172"/>
        <v/>
      </c>
      <c r="AZ357" s="183" t="str">
        <f t="shared" si="173"/>
        <v/>
      </c>
      <c r="BA357" s="173" t="str">
        <f t="shared" si="174"/>
        <v/>
      </c>
      <c r="BB357" s="174" t="str">
        <f t="shared" si="175"/>
        <v/>
      </c>
      <c r="BC357" s="186" t="str">
        <f t="shared" si="198"/>
        <v/>
      </c>
      <c r="BD357" s="174" t="str">
        <f t="shared" si="176"/>
        <v/>
      </c>
      <c r="BE357" s="200" t="str">
        <f t="shared" si="177"/>
        <v/>
      </c>
      <c r="BF357" s="174" t="str">
        <f t="shared" si="178"/>
        <v/>
      </c>
      <c r="BG357" s="186" t="str">
        <f t="shared" si="179"/>
        <v/>
      </c>
      <c r="BH357" s="175" t="str">
        <f t="shared" si="180"/>
        <v/>
      </c>
      <c r="BI357" s="560"/>
      <c r="BQ357" s="57" t="s">
        <v>2264</v>
      </c>
      <c r="BV357" s="57" t="s">
        <v>2265</v>
      </c>
      <c r="BW357" s="57"/>
      <c r="CC357" s="57" t="s">
        <v>2266</v>
      </c>
      <c r="CF357" s="68"/>
      <c r="CG357" s="68"/>
      <c r="CH357" s="68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26"/>
      <c r="EL357" s="26"/>
      <c r="EM357" s="26"/>
      <c r="EN357" s="26"/>
      <c r="EO357" s="26"/>
      <c r="EP357" s="26"/>
      <c r="EQ357" s="26"/>
      <c r="ER357" s="26"/>
      <c r="ES357" s="26"/>
      <c r="ET357" s="26"/>
      <c r="EU357" s="26"/>
      <c r="EV357" s="26"/>
      <c r="EW357" s="26"/>
      <c r="EX357" s="26"/>
      <c r="EY357" s="26"/>
      <c r="EZ357" s="26"/>
      <c r="FA357" s="26"/>
      <c r="FB357" s="26"/>
      <c r="FC357" s="26"/>
      <c r="FD357" s="26"/>
      <c r="FE357" s="26"/>
      <c r="FF357" s="26"/>
      <c r="FG357" s="26"/>
      <c r="FH357" s="26"/>
      <c r="FI357" s="26"/>
      <c r="FJ357" s="26"/>
      <c r="FK357" s="26"/>
      <c r="FL357" s="26"/>
      <c r="FM357" s="26"/>
      <c r="FN357" s="26"/>
      <c r="FO357" s="26"/>
      <c r="FP357" s="26"/>
      <c r="FQ357" s="26"/>
      <c r="FR357" s="26"/>
      <c r="FS357" s="26"/>
      <c r="FT357" s="26"/>
      <c r="FU357" s="26"/>
      <c r="FV357" s="26"/>
      <c r="FW357" s="26"/>
      <c r="FX357" s="26"/>
      <c r="FY357" s="26"/>
      <c r="FZ357" s="26"/>
    </row>
    <row r="358" spans="1:182" ht="18.75" x14ac:dyDescent="0.3">
      <c r="A358" s="218"/>
      <c r="B358" s="219"/>
      <c r="C358" s="212">
        <v>351</v>
      </c>
      <c r="D358" s="203"/>
      <c r="E358" s="35"/>
      <c r="F358" s="34"/>
      <c r="G358" s="131"/>
      <c r="H358" s="136"/>
      <c r="I358" s="140"/>
      <c r="J358" s="78"/>
      <c r="K358" s="144"/>
      <c r="L358" s="119"/>
      <c r="M358" s="394"/>
      <c r="N358" s="158" t="str">
        <f t="shared" si="181"/>
        <v/>
      </c>
      <c r="O358" s="320"/>
      <c r="P358" s="314"/>
      <c r="Q358" s="314"/>
      <c r="R358" s="314"/>
      <c r="S358" s="314"/>
      <c r="T358" s="314"/>
      <c r="U358" s="315"/>
      <c r="V358" s="167"/>
      <c r="W358" s="312"/>
      <c r="X358" s="312"/>
      <c r="Y358" s="160">
        <f t="shared" si="167"/>
        <v>0</v>
      </c>
      <c r="Z358" s="159">
        <f t="shared" si="182"/>
        <v>0</v>
      </c>
      <c r="AA358" s="326"/>
      <c r="AB358" s="399">
        <f t="shared" si="191"/>
        <v>0</v>
      </c>
      <c r="AC358" s="370"/>
      <c r="AD358" s="225" t="str">
        <f t="shared" si="168"/>
        <v/>
      </c>
      <c r="AE358" s="367">
        <f t="shared" si="183"/>
        <v>0</v>
      </c>
      <c r="AF358" s="338"/>
      <c r="AG358" s="337"/>
      <c r="AH358" s="335"/>
      <c r="AI358" s="161">
        <f t="shared" si="184"/>
        <v>0</v>
      </c>
      <c r="AJ358" s="162">
        <f t="shared" si="169"/>
        <v>0</v>
      </c>
      <c r="AK358" s="163">
        <f t="shared" si="185"/>
        <v>0</v>
      </c>
      <c r="AL358" s="164">
        <f t="shared" si="186"/>
        <v>0</v>
      </c>
      <c r="AM358" s="164">
        <f t="shared" si="187"/>
        <v>0</v>
      </c>
      <c r="AN358" s="164">
        <f t="shared" si="188"/>
        <v>0</v>
      </c>
      <c r="AO358" s="164">
        <f t="shared" si="189"/>
        <v>0</v>
      </c>
      <c r="AP358" s="541" t="str">
        <f t="shared" si="192"/>
        <v xml:space="preserve"> </v>
      </c>
      <c r="AQ358" s="544" t="str">
        <f t="shared" si="190"/>
        <v xml:space="preserve"> </v>
      </c>
      <c r="AR358" s="544" t="str">
        <f t="shared" si="193"/>
        <v xml:space="preserve"> </v>
      </c>
      <c r="AS358" s="544" t="str">
        <f t="shared" si="194"/>
        <v xml:space="preserve"> </v>
      </c>
      <c r="AT358" s="544" t="str">
        <f t="shared" si="195"/>
        <v xml:space="preserve"> </v>
      </c>
      <c r="AU358" s="544" t="str">
        <f t="shared" si="196"/>
        <v xml:space="preserve"> </v>
      </c>
      <c r="AV358" s="545" t="str">
        <f t="shared" si="197"/>
        <v xml:space="preserve"> </v>
      </c>
      <c r="AW358" s="195" t="str">
        <f t="shared" si="170"/>
        <v/>
      </c>
      <c r="AX358" s="165" t="str">
        <f t="shared" si="171"/>
        <v/>
      </c>
      <c r="AY358" s="192" t="str">
        <f t="shared" si="172"/>
        <v/>
      </c>
      <c r="AZ358" s="183" t="str">
        <f t="shared" si="173"/>
        <v/>
      </c>
      <c r="BA358" s="173" t="str">
        <f t="shared" si="174"/>
        <v/>
      </c>
      <c r="BB358" s="174" t="str">
        <f t="shared" si="175"/>
        <v/>
      </c>
      <c r="BC358" s="186" t="str">
        <f t="shared" si="198"/>
        <v/>
      </c>
      <c r="BD358" s="174" t="str">
        <f t="shared" si="176"/>
        <v/>
      </c>
      <c r="BE358" s="200" t="str">
        <f t="shared" si="177"/>
        <v/>
      </c>
      <c r="BF358" s="174" t="str">
        <f t="shared" si="178"/>
        <v/>
      </c>
      <c r="BG358" s="186" t="str">
        <f t="shared" si="179"/>
        <v/>
      </c>
      <c r="BH358" s="175" t="str">
        <f t="shared" si="180"/>
        <v/>
      </c>
      <c r="BI358" s="560"/>
      <c r="BQ358" s="57" t="s">
        <v>2267</v>
      </c>
      <c r="BV358" s="57" t="s">
        <v>2268</v>
      </c>
      <c r="BW358" s="57"/>
      <c r="CC358" s="57" t="s">
        <v>2269</v>
      </c>
    </row>
    <row r="359" spans="1:182" ht="18.75" x14ac:dyDescent="0.3">
      <c r="A359" s="218"/>
      <c r="B359" s="219"/>
      <c r="C359" s="212">
        <v>352</v>
      </c>
      <c r="D359" s="203"/>
      <c r="E359" s="33"/>
      <c r="F359" s="34"/>
      <c r="G359" s="131"/>
      <c r="H359" s="133"/>
      <c r="I359" s="140"/>
      <c r="J359" s="78"/>
      <c r="K359" s="144"/>
      <c r="L359" s="119"/>
      <c r="M359" s="393"/>
      <c r="N359" s="158" t="str">
        <f t="shared" si="181"/>
        <v/>
      </c>
      <c r="O359" s="314"/>
      <c r="P359" s="314"/>
      <c r="Q359" s="314"/>
      <c r="R359" s="314"/>
      <c r="S359" s="314"/>
      <c r="T359" s="315"/>
      <c r="U359" s="316"/>
      <c r="V359" s="167"/>
      <c r="W359" s="312"/>
      <c r="X359" s="312"/>
      <c r="Y359" s="160">
        <f t="shared" si="167"/>
        <v>0</v>
      </c>
      <c r="Z359" s="159">
        <f t="shared" si="182"/>
        <v>0</v>
      </c>
      <c r="AA359" s="325"/>
      <c r="AB359" s="399">
        <f t="shared" si="191"/>
        <v>0</v>
      </c>
      <c r="AC359" s="369"/>
      <c r="AD359" s="225" t="str">
        <f t="shared" si="168"/>
        <v/>
      </c>
      <c r="AE359" s="367">
        <f t="shared" si="183"/>
        <v>0</v>
      </c>
      <c r="AF359" s="330"/>
      <c r="AG359" s="332"/>
      <c r="AH359" s="333"/>
      <c r="AI359" s="161">
        <f t="shared" si="184"/>
        <v>0</v>
      </c>
      <c r="AJ359" s="162">
        <f t="shared" si="169"/>
        <v>0</v>
      </c>
      <c r="AK359" s="163">
        <f t="shared" si="185"/>
        <v>0</v>
      </c>
      <c r="AL359" s="164">
        <f t="shared" si="186"/>
        <v>0</v>
      </c>
      <c r="AM359" s="164">
        <f t="shared" si="187"/>
        <v>0</v>
      </c>
      <c r="AN359" s="164">
        <f t="shared" si="188"/>
        <v>0</v>
      </c>
      <c r="AO359" s="164">
        <f t="shared" si="189"/>
        <v>0</v>
      </c>
      <c r="AP359" s="541" t="str">
        <f t="shared" si="192"/>
        <v xml:space="preserve"> </v>
      </c>
      <c r="AQ359" s="544" t="str">
        <f t="shared" si="190"/>
        <v xml:space="preserve"> </v>
      </c>
      <c r="AR359" s="544" t="str">
        <f t="shared" si="193"/>
        <v xml:space="preserve"> </v>
      </c>
      <c r="AS359" s="544" t="str">
        <f t="shared" si="194"/>
        <v xml:space="preserve"> </v>
      </c>
      <c r="AT359" s="544" t="str">
        <f t="shared" si="195"/>
        <v xml:space="preserve"> </v>
      </c>
      <c r="AU359" s="544" t="str">
        <f t="shared" si="196"/>
        <v xml:space="preserve"> </v>
      </c>
      <c r="AV359" s="545" t="str">
        <f t="shared" si="197"/>
        <v xml:space="preserve"> </v>
      </c>
      <c r="AW359" s="195" t="str">
        <f t="shared" si="170"/>
        <v/>
      </c>
      <c r="AX359" s="165" t="str">
        <f t="shared" si="171"/>
        <v/>
      </c>
      <c r="AY359" s="192" t="str">
        <f t="shared" si="172"/>
        <v/>
      </c>
      <c r="AZ359" s="183" t="str">
        <f t="shared" si="173"/>
        <v/>
      </c>
      <c r="BA359" s="173" t="str">
        <f t="shared" si="174"/>
        <v/>
      </c>
      <c r="BB359" s="174" t="str">
        <f t="shared" si="175"/>
        <v/>
      </c>
      <c r="BC359" s="186" t="str">
        <f t="shared" si="198"/>
        <v/>
      </c>
      <c r="BD359" s="174" t="str">
        <f t="shared" si="176"/>
        <v/>
      </c>
      <c r="BE359" s="200" t="str">
        <f t="shared" si="177"/>
        <v/>
      </c>
      <c r="BF359" s="174" t="str">
        <f t="shared" si="178"/>
        <v/>
      </c>
      <c r="BG359" s="186" t="str">
        <f t="shared" si="179"/>
        <v/>
      </c>
      <c r="BH359" s="175" t="str">
        <f t="shared" si="180"/>
        <v/>
      </c>
      <c r="BI359" s="560"/>
      <c r="BQ359" s="57" t="s">
        <v>2270</v>
      </c>
      <c r="BV359" s="57" t="s">
        <v>2271</v>
      </c>
      <c r="BW359" s="57"/>
      <c r="CC359" s="57" t="s">
        <v>2272</v>
      </c>
    </row>
    <row r="360" spans="1:182" ht="18.75" x14ac:dyDescent="0.3">
      <c r="A360" s="218"/>
      <c r="B360" s="219"/>
      <c r="C360" s="212">
        <v>353</v>
      </c>
      <c r="D360" s="203"/>
      <c r="E360" s="33"/>
      <c r="F360" s="34"/>
      <c r="G360" s="134"/>
      <c r="H360" s="135"/>
      <c r="I360" s="141"/>
      <c r="J360" s="25"/>
      <c r="K360" s="145"/>
      <c r="L360" s="28"/>
      <c r="M360" s="394"/>
      <c r="N360" s="158" t="str">
        <f t="shared" si="181"/>
        <v/>
      </c>
      <c r="O360" s="314"/>
      <c r="P360" s="314"/>
      <c r="Q360" s="314"/>
      <c r="R360" s="314"/>
      <c r="S360" s="314"/>
      <c r="T360" s="315"/>
      <c r="U360" s="316"/>
      <c r="V360" s="167"/>
      <c r="W360" s="312"/>
      <c r="X360" s="312"/>
      <c r="Y360" s="160">
        <f t="shared" si="167"/>
        <v>0</v>
      </c>
      <c r="Z360" s="159">
        <f t="shared" si="182"/>
        <v>0</v>
      </c>
      <c r="AA360" s="325"/>
      <c r="AB360" s="399">
        <f t="shared" si="191"/>
        <v>0</v>
      </c>
      <c r="AC360" s="369"/>
      <c r="AD360" s="225" t="str">
        <f t="shared" si="168"/>
        <v/>
      </c>
      <c r="AE360" s="367">
        <f t="shared" si="183"/>
        <v>0</v>
      </c>
      <c r="AF360" s="330"/>
      <c r="AG360" s="332"/>
      <c r="AH360" s="333"/>
      <c r="AI360" s="161">
        <f t="shared" si="184"/>
        <v>0</v>
      </c>
      <c r="AJ360" s="162">
        <f t="shared" si="169"/>
        <v>0</v>
      </c>
      <c r="AK360" s="163">
        <f t="shared" si="185"/>
        <v>0</v>
      </c>
      <c r="AL360" s="164">
        <f t="shared" si="186"/>
        <v>0</v>
      </c>
      <c r="AM360" s="164">
        <f t="shared" si="187"/>
        <v>0</v>
      </c>
      <c r="AN360" s="164">
        <f t="shared" si="188"/>
        <v>0</v>
      </c>
      <c r="AO360" s="164">
        <f t="shared" si="189"/>
        <v>0</v>
      </c>
      <c r="AP360" s="541" t="str">
        <f t="shared" si="192"/>
        <v xml:space="preserve"> </v>
      </c>
      <c r="AQ360" s="544" t="str">
        <f t="shared" si="190"/>
        <v xml:space="preserve"> </v>
      </c>
      <c r="AR360" s="544" t="str">
        <f t="shared" si="193"/>
        <v xml:space="preserve"> </v>
      </c>
      <c r="AS360" s="544" t="str">
        <f t="shared" si="194"/>
        <v xml:space="preserve"> </v>
      </c>
      <c r="AT360" s="544" t="str">
        <f t="shared" si="195"/>
        <v xml:space="preserve"> </v>
      </c>
      <c r="AU360" s="544" t="str">
        <f t="shared" si="196"/>
        <v xml:space="preserve"> </v>
      </c>
      <c r="AV360" s="545" t="str">
        <f t="shared" si="197"/>
        <v xml:space="preserve"> </v>
      </c>
      <c r="AW360" s="195" t="str">
        <f t="shared" si="170"/>
        <v/>
      </c>
      <c r="AX360" s="165" t="str">
        <f t="shared" si="171"/>
        <v/>
      </c>
      <c r="AY360" s="192" t="str">
        <f t="shared" si="172"/>
        <v/>
      </c>
      <c r="AZ360" s="183" t="str">
        <f t="shared" si="173"/>
        <v/>
      </c>
      <c r="BA360" s="173" t="str">
        <f t="shared" si="174"/>
        <v/>
      </c>
      <c r="BB360" s="174" t="str">
        <f t="shared" si="175"/>
        <v/>
      </c>
      <c r="BC360" s="186" t="str">
        <f t="shared" si="198"/>
        <v/>
      </c>
      <c r="BD360" s="174" t="str">
        <f t="shared" si="176"/>
        <v/>
      </c>
      <c r="BE360" s="200" t="str">
        <f t="shared" si="177"/>
        <v/>
      </c>
      <c r="BF360" s="174" t="str">
        <f t="shared" si="178"/>
        <v/>
      </c>
      <c r="BG360" s="186" t="str">
        <f t="shared" si="179"/>
        <v/>
      </c>
      <c r="BH360" s="175" t="str">
        <f t="shared" si="180"/>
        <v/>
      </c>
      <c r="BI360" s="560"/>
      <c r="BQ360" s="57" t="s">
        <v>2273</v>
      </c>
      <c r="BV360" s="57" t="s">
        <v>2274</v>
      </c>
      <c r="BW360" s="57"/>
      <c r="CC360" s="57" t="s">
        <v>2275</v>
      </c>
    </row>
    <row r="361" spans="1:182" s="26" customFormat="1" ht="18.75" x14ac:dyDescent="0.3">
      <c r="A361" s="218"/>
      <c r="B361" s="219"/>
      <c r="C361" s="212">
        <v>354</v>
      </c>
      <c r="D361" s="203"/>
      <c r="E361" s="33"/>
      <c r="F361" s="34"/>
      <c r="G361" s="134"/>
      <c r="H361" s="135"/>
      <c r="I361" s="141"/>
      <c r="J361" s="25"/>
      <c r="K361" s="145"/>
      <c r="L361" s="28"/>
      <c r="M361" s="394"/>
      <c r="N361" s="158" t="str">
        <f t="shared" si="181"/>
        <v/>
      </c>
      <c r="O361" s="314"/>
      <c r="P361" s="314"/>
      <c r="Q361" s="314"/>
      <c r="R361" s="314"/>
      <c r="S361" s="314"/>
      <c r="T361" s="315"/>
      <c r="U361" s="316"/>
      <c r="V361" s="167"/>
      <c r="W361" s="312"/>
      <c r="X361" s="312"/>
      <c r="Y361" s="160">
        <f t="shared" si="167"/>
        <v>0</v>
      </c>
      <c r="Z361" s="159">
        <f t="shared" si="182"/>
        <v>0</v>
      </c>
      <c r="AA361" s="325"/>
      <c r="AB361" s="399">
        <f t="shared" si="191"/>
        <v>0</v>
      </c>
      <c r="AC361" s="369"/>
      <c r="AD361" s="225" t="str">
        <f t="shared" si="168"/>
        <v/>
      </c>
      <c r="AE361" s="367">
        <f t="shared" si="183"/>
        <v>0</v>
      </c>
      <c r="AF361" s="330"/>
      <c r="AG361" s="332"/>
      <c r="AH361" s="333"/>
      <c r="AI361" s="161">
        <f t="shared" si="184"/>
        <v>0</v>
      </c>
      <c r="AJ361" s="162">
        <f t="shared" si="169"/>
        <v>0</v>
      </c>
      <c r="AK361" s="163">
        <f t="shared" si="185"/>
        <v>0</v>
      </c>
      <c r="AL361" s="164">
        <f t="shared" si="186"/>
        <v>0</v>
      </c>
      <c r="AM361" s="164">
        <f t="shared" si="187"/>
        <v>0</v>
      </c>
      <c r="AN361" s="164">
        <f t="shared" si="188"/>
        <v>0</v>
      </c>
      <c r="AO361" s="164">
        <f t="shared" si="189"/>
        <v>0</v>
      </c>
      <c r="AP361" s="541" t="str">
        <f t="shared" si="192"/>
        <v xml:space="preserve"> </v>
      </c>
      <c r="AQ361" s="544" t="str">
        <f t="shared" si="190"/>
        <v xml:space="preserve"> </v>
      </c>
      <c r="AR361" s="544" t="str">
        <f t="shared" si="193"/>
        <v xml:space="preserve"> </v>
      </c>
      <c r="AS361" s="544" t="str">
        <f t="shared" si="194"/>
        <v xml:space="preserve"> </v>
      </c>
      <c r="AT361" s="544" t="str">
        <f t="shared" si="195"/>
        <v xml:space="preserve"> </v>
      </c>
      <c r="AU361" s="544" t="str">
        <f t="shared" si="196"/>
        <v xml:space="preserve"> </v>
      </c>
      <c r="AV361" s="545" t="str">
        <f t="shared" si="197"/>
        <v xml:space="preserve"> </v>
      </c>
      <c r="AW361" s="195" t="str">
        <f t="shared" si="170"/>
        <v/>
      </c>
      <c r="AX361" s="165" t="str">
        <f t="shared" si="171"/>
        <v/>
      </c>
      <c r="AY361" s="192" t="str">
        <f t="shared" si="172"/>
        <v/>
      </c>
      <c r="AZ361" s="183" t="str">
        <f t="shared" si="173"/>
        <v/>
      </c>
      <c r="BA361" s="173" t="str">
        <f t="shared" si="174"/>
        <v/>
      </c>
      <c r="BB361" s="174" t="str">
        <f t="shared" si="175"/>
        <v/>
      </c>
      <c r="BC361" s="186" t="str">
        <f t="shared" si="198"/>
        <v/>
      </c>
      <c r="BD361" s="174" t="str">
        <f t="shared" si="176"/>
        <v/>
      </c>
      <c r="BE361" s="200" t="str">
        <f t="shared" si="177"/>
        <v/>
      </c>
      <c r="BF361" s="174" t="str">
        <f t="shared" si="178"/>
        <v/>
      </c>
      <c r="BG361" s="186" t="str">
        <f t="shared" si="179"/>
        <v/>
      </c>
      <c r="BH361" s="175" t="str">
        <f t="shared" si="180"/>
        <v/>
      </c>
      <c r="BI361" s="560"/>
      <c r="BJ361" s="59"/>
      <c r="BK361" s="59"/>
      <c r="BL361" s="59"/>
      <c r="BM361" s="59"/>
      <c r="BN361" s="59"/>
      <c r="BO361" s="59"/>
      <c r="BP361" s="59"/>
      <c r="BQ361" s="57" t="s">
        <v>2276</v>
      </c>
      <c r="BR361" s="59"/>
      <c r="BS361" s="59"/>
      <c r="BT361" s="59"/>
      <c r="BU361" s="59"/>
      <c r="BV361" s="57" t="s">
        <v>2277</v>
      </c>
      <c r="BW361" s="57"/>
      <c r="BX361" s="59"/>
      <c r="BY361" s="59"/>
      <c r="BZ361" s="59"/>
      <c r="CA361" s="59"/>
      <c r="CB361" s="59"/>
      <c r="CC361" s="57" t="s">
        <v>2278</v>
      </c>
      <c r="CD361" s="37"/>
      <c r="CE361" s="37"/>
      <c r="CF361" s="37"/>
      <c r="CG361" s="37"/>
      <c r="CH361" s="37"/>
      <c r="CI361" s="58"/>
      <c r="CJ361" s="58"/>
      <c r="CK361" s="58"/>
      <c r="CL361" s="58"/>
      <c r="CM361" s="58"/>
      <c r="CN361" s="58"/>
      <c r="CO361" s="58"/>
      <c r="CP361" s="58"/>
      <c r="CQ361" s="58"/>
      <c r="CR361" s="58"/>
      <c r="CS361" s="58"/>
      <c r="CT361" s="58"/>
      <c r="CU361" s="58"/>
      <c r="CV361" s="58"/>
      <c r="CW361" s="58"/>
      <c r="CX361" s="58"/>
      <c r="CY361" s="58"/>
      <c r="CZ361" s="58"/>
      <c r="DA361" s="58"/>
      <c r="DB361" s="58"/>
      <c r="DC361" s="58"/>
      <c r="DD361" s="58"/>
      <c r="DE361" s="58"/>
      <c r="DF361" s="58"/>
      <c r="DG361" s="58"/>
      <c r="DH361" s="58"/>
      <c r="DI361" s="58"/>
      <c r="DJ361" s="58"/>
      <c r="DK361" s="58"/>
      <c r="DL361" s="58"/>
      <c r="DM361" s="58"/>
      <c r="DN361" s="58"/>
      <c r="DO361" s="58"/>
      <c r="DP361" s="58"/>
      <c r="DQ361" s="58"/>
      <c r="DR361" s="58"/>
      <c r="DS361" s="58"/>
      <c r="DT361" s="58"/>
      <c r="DU361" s="58"/>
      <c r="DV361" s="58"/>
      <c r="DW361" s="58"/>
      <c r="DX361" s="58"/>
      <c r="DY361" s="58"/>
      <c r="DZ361" s="58"/>
      <c r="EA361" s="58"/>
      <c r="EB361" s="58"/>
      <c r="EC361" s="58"/>
      <c r="ED361" s="58"/>
      <c r="EE361" s="58"/>
      <c r="EF361" s="58"/>
      <c r="EG361" s="58"/>
      <c r="EH361" s="58"/>
      <c r="EI361" s="58"/>
      <c r="EJ361" s="58"/>
      <c r="EK361" s="12"/>
      <c r="EL361" s="12"/>
      <c r="EM361" s="12"/>
      <c r="EN361" s="12"/>
      <c r="EO361" s="12"/>
      <c r="EP361" s="12"/>
      <c r="EQ361" s="12"/>
      <c r="ER361" s="12"/>
      <c r="ES361" s="12"/>
      <c r="ET361" s="12"/>
      <c r="EU361" s="12"/>
      <c r="EV361" s="12"/>
      <c r="EW361" s="12"/>
      <c r="EX361" s="12"/>
      <c r="EY361" s="12"/>
      <c r="EZ361" s="12"/>
      <c r="FA361" s="12"/>
      <c r="FB361" s="12"/>
      <c r="FC361" s="12"/>
      <c r="FD361" s="12"/>
      <c r="FE361" s="12"/>
      <c r="FF361" s="12"/>
      <c r="FG361" s="12"/>
      <c r="FH361" s="12"/>
      <c r="FI361" s="12"/>
      <c r="FJ361" s="12"/>
      <c r="FK361" s="12"/>
      <c r="FL361" s="12"/>
      <c r="FM361" s="12"/>
      <c r="FN361" s="12"/>
      <c r="FO361" s="12"/>
      <c r="FP361" s="12"/>
      <c r="FQ361" s="12"/>
      <c r="FR361" s="12"/>
      <c r="FS361" s="12"/>
      <c r="FT361" s="12"/>
      <c r="FU361" s="12"/>
      <c r="FV361" s="12"/>
      <c r="FW361" s="12"/>
      <c r="FX361" s="12"/>
      <c r="FY361" s="12"/>
      <c r="FZ361" s="12"/>
    </row>
    <row r="362" spans="1:182" ht="18.75" x14ac:dyDescent="0.3">
      <c r="A362" s="220"/>
      <c r="B362" s="221"/>
      <c r="C362" s="213">
        <v>355</v>
      </c>
      <c r="D362" s="204"/>
      <c r="E362" s="16"/>
      <c r="F362" s="17"/>
      <c r="G362" s="134"/>
      <c r="H362" s="135"/>
      <c r="I362" s="141"/>
      <c r="J362" s="25"/>
      <c r="K362" s="145"/>
      <c r="L362" s="28"/>
      <c r="M362" s="394"/>
      <c r="N362" s="158" t="str">
        <f t="shared" si="181"/>
        <v/>
      </c>
      <c r="O362" s="27"/>
      <c r="P362" s="27"/>
      <c r="Q362" s="27"/>
      <c r="R362" s="27"/>
      <c r="S362" s="27"/>
      <c r="T362" s="28"/>
      <c r="U362" s="29"/>
      <c r="V362" s="167"/>
      <c r="W362" s="312"/>
      <c r="X362" s="312"/>
      <c r="Y362" s="160">
        <f t="shared" si="167"/>
        <v>0</v>
      </c>
      <c r="Z362" s="159">
        <f t="shared" si="182"/>
        <v>0</v>
      </c>
      <c r="AA362" s="326"/>
      <c r="AB362" s="399">
        <f t="shared" si="191"/>
        <v>0</v>
      </c>
      <c r="AC362" s="370"/>
      <c r="AD362" s="225" t="str">
        <f t="shared" si="168"/>
        <v/>
      </c>
      <c r="AE362" s="367">
        <f t="shared" si="183"/>
        <v>0</v>
      </c>
      <c r="AF362" s="338"/>
      <c r="AG362" s="337"/>
      <c r="AH362" s="335"/>
      <c r="AI362" s="161">
        <f t="shared" si="184"/>
        <v>0</v>
      </c>
      <c r="AJ362" s="162">
        <f t="shared" si="169"/>
        <v>0</v>
      </c>
      <c r="AK362" s="163">
        <f t="shared" si="185"/>
        <v>0</v>
      </c>
      <c r="AL362" s="164">
        <f t="shared" si="186"/>
        <v>0</v>
      </c>
      <c r="AM362" s="164">
        <f t="shared" si="187"/>
        <v>0</v>
      </c>
      <c r="AN362" s="164">
        <f t="shared" si="188"/>
        <v>0</v>
      </c>
      <c r="AO362" s="164">
        <f t="shared" si="189"/>
        <v>0</v>
      </c>
      <c r="AP362" s="541" t="str">
        <f t="shared" si="192"/>
        <v xml:space="preserve"> </v>
      </c>
      <c r="AQ362" s="544" t="str">
        <f t="shared" si="190"/>
        <v xml:space="preserve"> </v>
      </c>
      <c r="AR362" s="544" t="str">
        <f t="shared" si="193"/>
        <v xml:space="preserve"> </v>
      </c>
      <c r="AS362" s="544" t="str">
        <f t="shared" si="194"/>
        <v xml:space="preserve"> </v>
      </c>
      <c r="AT362" s="544" t="str">
        <f t="shared" si="195"/>
        <v xml:space="preserve"> </v>
      </c>
      <c r="AU362" s="544" t="str">
        <f t="shared" si="196"/>
        <v xml:space="preserve"> </v>
      </c>
      <c r="AV362" s="545" t="str">
        <f t="shared" si="197"/>
        <v xml:space="preserve"> </v>
      </c>
      <c r="AW362" s="195" t="str">
        <f t="shared" si="170"/>
        <v/>
      </c>
      <c r="AX362" s="165" t="str">
        <f t="shared" si="171"/>
        <v/>
      </c>
      <c r="AY362" s="192" t="str">
        <f t="shared" si="172"/>
        <v/>
      </c>
      <c r="AZ362" s="183" t="str">
        <f t="shared" si="173"/>
        <v/>
      </c>
      <c r="BA362" s="173" t="str">
        <f t="shared" si="174"/>
        <v/>
      </c>
      <c r="BB362" s="174" t="str">
        <f t="shared" si="175"/>
        <v/>
      </c>
      <c r="BC362" s="186" t="str">
        <f t="shared" si="198"/>
        <v/>
      </c>
      <c r="BD362" s="174" t="str">
        <f t="shared" si="176"/>
        <v/>
      </c>
      <c r="BE362" s="200" t="str">
        <f t="shared" si="177"/>
        <v/>
      </c>
      <c r="BF362" s="174" t="str">
        <f t="shared" si="178"/>
        <v/>
      </c>
      <c r="BG362" s="186" t="str">
        <f t="shared" si="179"/>
        <v/>
      </c>
      <c r="BH362" s="175" t="str">
        <f t="shared" si="180"/>
        <v/>
      </c>
      <c r="BI362" s="560"/>
      <c r="BQ362" s="57" t="s">
        <v>2279</v>
      </c>
      <c r="BV362" s="57" t="s">
        <v>2280</v>
      </c>
      <c r="BW362" s="57"/>
      <c r="CC362" s="57" t="s">
        <v>2281</v>
      </c>
    </row>
    <row r="363" spans="1:182" ht="18.75" x14ac:dyDescent="0.3">
      <c r="A363" s="220"/>
      <c r="B363" s="221"/>
      <c r="C363" s="212">
        <v>356</v>
      </c>
      <c r="D363" s="204"/>
      <c r="E363" s="16"/>
      <c r="F363" s="17"/>
      <c r="G363" s="134"/>
      <c r="H363" s="135"/>
      <c r="I363" s="141"/>
      <c r="J363" s="25"/>
      <c r="K363" s="145"/>
      <c r="L363" s="28"/>
      <c r="M363" s="394"/>
      <c r="N363" s="158" t="str">
        <f t="shared" si="181"/>
        <v/>
      </c>
      <c r="O363" s="27"/>
      <c r="P363" s="27"/>
      <c r="Q363" s="27"/>
      <c r="R363" s="27"/>
      <c r="S363" s="27"/>
      <c r="T363" s="28"/>
      <c r="U363" s="29"/>
      <c r="V363" s="32"/>
      <c r="W363" s="317"/>
      <c r="X363" s="318"/>
      <c r="Y363" s="160">
        <f t="shared" si="167"/>
        <v>0</v>
      </c>
      <c r="Z363" s="159">
        <f t="shared" si="182"/>
        <v>0</v>
      </c>
      <c r="AA363" s="326"/>
      <c r="AB363" s="399">
        <f t="shared" si="191"/>
        <v>0</v>
      </c>
      <c r="AC363" s="370"/>
      <c r="AD363" s="225" t="str">
        <f t="shared" si="168"/>
        <v/>
      </c>
      <c r="AE363" s="367">
        <f t="shared" si="183"/>
        <v>0</v>
      </c>
      <c r="AF363" s="338"/>
      <c r="AG363" s="337"/>
      <c r="AH363" s="335"/>
      <c r="AI363" s="161">
        <f t="shared" si="184"/>
        <v>0</v>
      </c>
      <c r="AJ363" s="162">
        <f t="shared" si="169"/>
        <v>0</v>
      </c>
      <c r="AK363" s="163">
        <f t="shared" si="185"/>
        <v>0</v>
      </c>
      <c r="AL363" s="164">
        <f t="shared" si="186"/>
        <v>0</v>
      </c>
      <c r="AM363" s="164">
        <f t="shared" si="187"/>
        <v>0</v>
      </c>
      <c r="AN363" s="164">
        <f t="shared" si="188"/>
        <v>0</v>
      </c>
      <c r="AO363" s="164">
        <f t="shared" si="189"/>
        <v>0</v>
      </c>
      <c r="AP363" s="541" t="str">
        <f t="shared" si="192"/>
        <v xml:space="preserve"> </v>
      </c>
      <c r="AQ363" s="544" t="str">
        <f t="shared" si="190"/>
        <v xml:space="preserve"> </v>
      </c>
      <c r="AR363" s="544" t="str">
        <f t="shared" si="193"/>
        <v xml:space="preserve"> </v>
      </c>
      <c r="AS363" s="544" t="str">
        <f t="shared" si="194"/>
        <v xml:space="preserve"> </v>
      </c>
      <c r="AT363" s="544" t="str">
        <f t="shared" si="195"/>
        <v xml:space="preserve"> </v>
      </c>
      <c r="AU363" s="544" t="str">
        <f t="shared" si="196"/>
        <v xml:space="preserve"> </v>
      </c>
      <c r="AV363" s="545" t="str">
        <f t="shared" si="197"/>
        <v xml:space="preserve"> </v>
      </c>
      <c r="AW363" s="195" t="str">
        <f t="shared" si="170"/>
        <v/>
      </c>
      <c r="AX363" s="165" t="str">
        <f t="shared" si="171"/>
        <v/>
      </c>
      <c r="AY363" s="192" t="str">
        <f t="shared" si="172"/>
        <v/>
      </c>
      <c r="AZ363" s="183" t="str">
        <f t="shared" si="173"/>
        <v/>
      </c>
      <c r="BA363" s="173" t="str">
        <f t="shared" si="174"/>
        <v/>
      </c>
      <c r="BB363" s="174" t="str">
        <f t="shared" si="175"/>
        <v/>
      </c>
      <c r="BC363" s="186" t="str">
        <f t="shared" si="198"/>
        <v/>
      </c>
      <c r="BD363" s="174" t="str">
        <f t="shared" si="176"/>
        <v/>
      </c>
      <c r="BE363" s="200" t="str">
        <f t="shared" si="177"/>
        <v/>
      </c>
      <c r="BF363" s="174" t="str">
        <f t="shared" si="178"/>
        <v/>
      </c>
      <c r="BG363" s="186" t="str">
        <f t="shared" si="179"/>
        <v/>
      </c>
      <c r="BH363" s="175" t="str">
        <f t="shared" si="180"/>
        <v/>
      </c>
      <c r="BI363" s="560"/>
      <c r="BQ363" s="57" t="s">
        <v>2282</v>
      </c>
      <c r="BV363" s="57" t="s">
        <v>2283</v>
      </c>
      <c r="BW363" s="57"/>
      <c r="CC363" s="57" t="s">
        <v>2284</v>
      </c>
    </row>
    <row r="364" spans="1:182" ht="18.75" x14ac:dyDescent="0.3">
      <c r="A364" s="220"/>
      <c r="B364" s="221"/>
      <c r="C364" s="213">
        <v>357</v>
      </c>
      <c r="D364" s="204"/>
      <c r="E364" s="16"/>
      <c r="F364" s="17"/>
      <c r="G364" s="134"/>
      <c r="H364" s="135"/>
      <c r="I364" s="141"/>
      <c r="J364" s="25"/>
      <c r="K364" s="145"/>
      <c r="L364" s="28"/>
      <c r="M364" s="394"/>
      <c r="N364" s="158" t="str">
        <f t="shared" si="181"/>
        <v/>
      </c>
      <c r="O364" s="27"/>
      <c r="P364" s="27"/>
      <c r="Q364" s="27"/>
      <c r="R364" s="27"/>
      <c r="S364" s="27"/>
      <c r="T364" s="28"/>
      <c r="U364" s="29"/>
      <c r="V364" s="32"/>
      <c r="W364" s="317"/>
      <c r="X364" s="318"/>
      <c r="Y364" s="160">
        <f t="shared" si="167"/>
        <v>0</v>
      </c>
      <c r="Z364" s="159">
        <f t="shared" si="182"/>
        <v>0</v>
      </c>
      <c r="AA364" s="326"/>
      <c r="AB364" s="399">
        <f t="shared" si="191"/>
        <v>0</v>
      </c>
      <c r="AC364" s="370"/>
      <c r="AD364" s="225" t="str">
        <f t="shared" si="168"/>
        <v/>
      </c>
      <c r="AE364" s="367">
        <f t="shared" si="183"/>
        <v>0</v>
      </c>
      <c r="AF364" s="338"/>
      <c r="AG364" s="337"/>
      <c r="AH364" s="335"/>
      <c r="AI364" s="161">
        <f t="shared" si="184"/>
        <v>0</v>
      </c>
      <c r="AJ364" s="162">
        <f t="shared" si="169"/>
        <v>0</v>
      </c>
      <c r="AK364" s="163">
        <f t="shared" si="185"/>
        <v>0</v>
      </c>
      <c r="AL364" s="164">
        <f t="shared" si="186"/>
        <v>0</v>
      </c>
      <c r="AM364" s="164">
        <f t="shared" si="187"/>
        <v>0</v>
      </c>
      <c r="AN364" s="164">
        <f t="shared" si="188"/>
        <v>0</v>
      </c>
      <c r="AO364" s="164">
        <f t="shared" si="189"/>
        <v>0</v>
      </c>
      <c r="AP364" s="541" t="str">
        <f t="shared" si="192"/>
        <v xml:space="preserve"> </v>
      </c>
      <c r="AQ364" s="544" t="str">
        <f t="shared" si="190"/>
        <v xml:space="preserve"> </v>
      </c>
      <c r="AR364" s="544" t="str">
        <f t="shared" si="193"/>
        <v xml:space="preserve"> </v>
      </c>
      <c r="AS364" s="544" t="str">
        <f t="shared" si="194"/>
        <v xml:space="preserve"> </v>
      </c>
      <c r="AT364" s="544" t="str">
        <f t="shared" si="195"/>
        <v xml:space="preserve"> </v>
      </c>
      <c r="AU364" s="544" t="str">
        <f t="shared" si="196"/>
        <v xml:space="preserve"> </v>
      </c>
      <c r="AV364" s="545" t="str">
        <f t="shared" si="197"/>
        <v xml:space="preserve"> </v>
      </c>
      <c r="AW364" s="195" t="str">
        <f t="shared" si="170"/>
        <v/>
      </c>
      <c r="AX364" s="165" t="str">
        <f t="shared" si="171"/>
        <v/>
      </c>
      <c r="AY364" s="192" t="str">
        <f t="shared" si="172"/>
        <v/>
      </c>
      <c r="AZ364" s="183" t="str">
        <f t="shared" si="173"/>
        <v/>
      </c>
      <c r="BA364" s="173" t="str">
        <f t="shared" si="174"/>
        <v/>
      </c>
      <c r="BB364" s="174" t="str">
        <f t="shared" si="175"/>
        <v/>
      </c>
      <c r="BC364" s="186" t="str">
        <f t="shared" si="198"/>
        <v/>
      </c>
      <c r="BD364" s="174" t="str">
        <f t="shared" si="176"/>
        <v/>
      </c>
      <c r="BE364" s="200" t="str">
        <f t="shared" si="177"/>
        <v/>
      </c>
      <c r="BF364" s="174" t="str">
        <f t="shared" si="178"/>
        <v/>
      </c>
      <c r="BG364" s="186" t="str">
        <f t="shared" si="179"/>
        <v/>
      </c>
      <c r="BH364" s="175" t="str">
        <f t="shared" si="180"/>
        <v/>
      </c>
      <c r="BI364" s="560"/>
      <c r="BQ364" s="57" t="s">
        <v>2285</v>
      </c>
      <c r="BV364" s="57" t="s">
        <v>2286</v>
      </c>
      <c r="BW364" s="57"/>
      <c r="CC364" s="57" t="s">
        <v>2287</v>
      </c>
    </row>
    <row r="365" spans="1:182" ht="18.75" x14ac:dyDescent="0.3">
      <c r="A365" s="220"/>
      <c r="B365" s="221"/>
      <c r="C365" s="213">
        <v>358</v>
      </c>
      <c r="D365" s="206"/>
      <c r="E365" s="18"/>
      <c r="F365" s="17"/>
      <c r="G365" s="134"/>
      <c r="H365" s="135"/>
      <c r="I365" s="141"/>
      <c r="J365" s="25"/>
      <c r="K365" s="145"/>
      <c r="L365" s="28"/>
      <c r="M365" s="394"/>
      <c r="N365" s="158" t="str">
        <f t="shared" si="181"/>
        <v/>
      </c>
      <c r="O365" s="27"/>
      <c r="P365" s="27"/>
      <c r="Q365" s="27"/>
      <c r="R365" s="27"/>
      <c r="S365" s="27"/>
      <c r="T365" s="28"/>
      <c r="U365" s="29"/>
      <c r="V365" s="32"/>
      <c r="W365" s="317"/>
      <c r="X365" s="318"/>
      <c r="Y365" s="160">
        <f t="shared" si="167"/>
        <v>0</v>
      </c>
      <c r="Z365" s="159">
        <f t="shared" si="182"/>
        <v>0</v>
      </c>
      <c r="AA365" s="326"/>
      <c r="AB365" s="399">
        <f t="shared" si="191"/>
        <v>0</v>
      </c>
      <c r="AC365" s="370"/>
      <c r="AD365" s="225" t="str">
        <f t="shared" si="168"/>
        <v/>
      </c>
      <c r="AE365" s="367">
        <f t="shared" si="183"/>
        <v>0</v>
      </c>
      <c r="AF365" s="338"/>
      <c r="AG365" s="337"/>
      <c r="AH365" s="335"/>
      <c r="AI365" s="161">
        <f t="shared" si="184"/>
        <v>0</v>
      </c>
      <c r="AJ365" s="162">
        <f t="shared" si="169"/>
        <v>0</v>
      </c>
      <c r="AK365" s="163">
        <f t="shared" si="185"/>
        <v>0</v>
      </c>
      <c r="AL365" s="164">
        <f t="shared" si="186"/>
        <v>0</v>
      </c>
      <c r="AM365" s="164">
        <f t="shared" si="187"/>
        <v>0</v>
      </c>
      <c r="AN365" s="164">
        <f t="shared" si="188"/>
        <v>0</v>
      </c>
      <c r="AO365" s="164">
        <f t="shared" si="189"/>
        <v>0</v>
      </c>
      <c r="AP365" s="541" t="str">
        <f t="shared" si="192"/>
        <v xml:space="preserve"> </v>
      </c>
      <c r="AQ365" s="544" t="str">
        <f t="shared" si="190"/>
        <v xml:space="preserve"> </v>
      </c>
      <c r="AR365" s="544" t="str">
        <f t="shared" si="193"/>
        <v xml:space="preserve"> </v>
      </c>
      <c r="AS365" s="544" t="str">
        <f t="shared" si="194"/>
        <v xml:space="preserve"> </v>
      </c>
      <c r="AT365" s="544" t="str">
        <f t="shared" si="195"/>
        <v xml:space="preserve"> </v>
      </c>
      <c r="AU365" s="544" t="str">
        <f t="shared" si="196"/>
        <v xml:space="preserve"> </v>
      </c>
      <c r="AV365" s="545" t="str">
        <f t="shared" si="197"/>
        <v xml:space="preserve"> </v>
      </c>
      <c r="AW365" s="195" t="str">
        <f t="shared" si="170"/>
        <v/>
      </c>
      <c r="AX365" s="165" t="str">
        <f t="shared" si="171"/>
        <v/>
      </c>
      <c r="AY365" s="192" t="str">
        <f t="shared" si="172"/>
        <v/>
      </c>
      <c r="AZ365" s="183" t="str">
        <f t="shared" si="173"/>
        <v/>
      </c>
      <c r="BA365" s="173" t="str">
        <f t="shared" si="174"/>
        <v/>
      </c>
      <c r="BB365" s="174" t="str">
        <f t="shared" si="175"/>
        <v/>
      </c>
      <c r="BC365" s="186" t="str">
        <f t="shared" si="198"/>
        <v/>
      </c>
      <c r="BD365" s="174" t="str">
        <f t="shared" si="176"/>
        <v/>
      </c>
      <c r="BE365" s="200" t="str">
        <f t="shared" si="177"/>
        <v/>
      </c>
      <c r="BF365" s="174" t="str">
        <f t="shared" si="178"/>
        <v/>
      </c>
      <c r="BG365" s="186" t="str">
        <f t="shared" si="179"/>
        <v/>
      </c>
      <c r="BH365" s="175" t="str">
        <f t="shared" si="180"/>
        <v/>
      </c>
      <c r="BI365" s="560"/>
      <c r="BQ365" s="57" t="s">
        <v>2288</v>
      </c>
      <c r="BV365" s="57" t="s">
        <v>2289</v>
      </c>
      <c r="BW365" s="57"/>
      <c r="CC365" s="57" t="s">
        <v>2290</v>
      </c>
    </row>
    <row r="366" spans="1:182" ht="18.75" x14ac:dyDescent="0.3">
      <c r="A366" s="220"/>
      <c r="B366" s="221"/>
      <c r="C366" s="212">
        <v>359</v>
      </c>
      <c r="D366" s="207"/>
      <c r="E366" s="16"/>
      <c r="F366" s="17"/>
      <c r="G366" s="134"/>
      <c r="H366" s="135"/>
      <c r="I366" s="141"/>
      <c r="J366" s="25"/>
      <c r="K366" s="145"/>
      <c r="L366" s="28"/>
      <c r="M366" s="394"/>
      <c r="N366" s="158" t="str">
        <f t="shared" si="181"/>
        <v/>
      </c>
      <c r="O366" s="27"/>
      <c r="P366" s="27"/>
      <c r="Q366" s="27"/>
      <c r="R366" s="27"/>
      <c r="S366" s="27"/>
      <c r="T366" s="28"/>
      <c r="U366" s="29"/>
      <c r="V366" s="32"/>
      <c r="W366" s="317"/>
      <c r="X366" s="318"/>
      <c r="Y366" s="160">
        <f t="shared" si="167"/>
        <v>0</v>
      </c>
      <c r="Z366" s="159">
        <f t="shared" si="182"/>
        <v>0</v>
      </c>
      <c r="AA366" s="326"/>
      <c r="AB366" s="399">
        <f t="shared" si="191"/>
        <v>0</v>
      </c>
      <c r="AC366" s="370"/>
      <c r="AD366" s="225" t="str">
        <f t="shared" si="168"/>
        <v/>
      </c>
      <c r="AE366" s="367">
        <f t="shared" si="183"/>
        <v>0</v>
      </c>
      <c r="AF366" s="338"/>
      <c r="AG366" s="337"/>
      <c r="AH366" s="335"/>
      <c r="AI366" s="161">
        <f t="shared" si="184"/>
        <v>0</v>
      </c>
      <c r="AJ366" s="162">
        <f t="shared" si="169"/>
        <v>0</v>
      </c>
      <c r="AK366" s="163">
        <f t="shared" si="185"/>
        <v>0</v>
      </c>
      <c r="AL366" s="164">
        <f t="shared" si="186"/>
        <v>0</v>
      </c>
      <c r="AM366" s="164">
        <f t="shared" si="187"/>
        <v>0</v>
      </c>
      <c r="AN366" s="164">
        <f t="shared" si="188"/>
        <v>0</v>
      </c>
      <c r="AO366" s="164">
        <f t="shared" si="189"/>
        <v>0</v>
      </c>
      <c r="AP366" s="541" t="str">
        <f t="shared" si="192"/>
        <v xml:space="preserve"> </v>
      </c>
      <c r="AQ366" s="544" t="str">
        <f t="shared" si="190"/>
        <v xml:space="preserve"> </v>
      </c>
      <c r="AR366" s="544" t="str">
        <f t="shared" si="193"/>
        <v xml:space="preserve"> </v>
      </c>
      <c r="AS366" s="544" t="str">
        <f t="shared" si="194"/>
        <v xml:space="preserve"> </v>
      </c>
      <c r="AT366" s="544" t="str">
        <f t="shared" si="195"/>
        <v xml:space="preserve"> </v>
      </c>
      <c r="AU366" s="544" t="str">
        <f t="shared" si="196"/>
        <v xml:space="preserve"> </v>
      </c>
      <c r="AV366" s="545" t="str">
        <f t="shared" si="197"/>
        <v xml:space="preserve"> </v>
      </c>
      <c r="AW366" s="195" t="str">
        <f t="shared" si="170"/>
        <v/>
      </c>
      <c r="AX366" s="165" t="str">
        <f t="shared" si="171"/>
        <v/>
      </c>
      <c r="AY366" s="192" t="str">
        <f t="shared" si="172"/>
        <v/>
      </c>
      <c r="AZ366" s="183" t="str">
        <f t="shared" si="173"/>
        <v/>
      </c>
      <c r="BA366" s="173" t="str">
        <f t="shared" si="174"/>
        <v/>
      </c>
      <c r="BB366" s="174" t="str">
        <f t="shared" si="175"/>
        <v/>
      </c>
      <c r="BC366" s="186" t="str">
        <f t="shared" si="198"/>
        <v/>
      </c>
      <c r="BD366" s="174" t="str">
        <f t="shared" si="176"/>
        <v/>
      </c>
      <c r="BE366" s="200" t="str">
        <f t="shared" si="177"/>
        <v/>
      </c>
      <c r="BF366" s="174" t="str">
        <f t="shared" si="178"/>
        <v/>
      </c>
      <c r="BG366" s="186" t="str">
        <f t="shared" si="179"/>
        <v/>
      </c>
      <c r="BH366" s="175" t="str">
        <f t="shared" si="180"/>
        <v/>
      </c>
      <c r="BI366" s="560"/>
      <c r="BQ366" s="57" t="s">
        <v>2291</v>
      </c>
      <c r="BV366" s="57" t="s">
        <v>2292</v>
      </c>
      <c r="BW366" s="57"/>
      <c r="CC366" s="57" t="s">
        <v>2293</v>
      </c>
    </row>
    <row r="367" spans="1:182" ht="18.75" x14ac:dyDescent="0.3">
      <c r="A367" s="220"/>
      <c r="B367" s="221"/>
      <c r="C367" s="213">
        <v>360</v>
      </c>
      <c r="D367" s="204"/>
      <c r="E367" s="16"/>
      <c r="F367" s="17"/>
      <c r="G367" s="134"/>
      <c r="H367" s="137"/>
      <c r="I367" s="143"/>
      <c r="J367" s="80"/>
      <c r="K367" s="147"/>
      <c r="L367" s="30"/>
      <c r="M367" s="394"/>
      <c r="N367" s="158" t="str">
        <f t="shared" si="181"/>
        <v/>
      </c>
      <c r="O367" s="27"/>
      <c r="P367" s="27"/>
      <c r="Q367" s="27"/>
      <c r="R367" s="27"/>
      <c r="S367" s="27"/>
      <c r="T367" s="28"/>
      <c r="U367" s="29"/>
      <c r="V367" s="32"/>
      <c r="W367" s="317"/>
      <c r="X367" s="318"/>
      <c r="Y367" s="160">
        <f t="shared" si="167"/>
        <v>0</v>
      </c>
      <c r="Z367" s="159">
        <f t="shared" si="182"/>
        <v>0</v>
      </c>
      <c r="AA367" s="326"/>
      <c r="AB367" s="399">
        <f t="shared" si="191"/>
        <v>0</v>
      </c>
      <c r="AC367" s="370"/>
      <c r="AD367" s="225" t="str">
        <f t="shared" si="168"/>
        <v/>
      </c>
      <c r="AE367" s="367">
        <f t="shared" si="183"/>
        <v>0</v>
      </c>
      <c r="AF367" s="338"/>
      <c r="AG367" s="337"/>
      <c r="AH367" s="335"/>
      <c r="AI367" s="161">
        <f t="shared" si="184"/>
        <v>0</v>
      </c>
      <c r="AJ367" s="162">
        <f t="shared" si="169"/>
        <v>0</v>
      </c>
      <c r="AK367" s="163">
        <f t="shared" si="185"/>
        <v>0</v>
      </c>
      <c r="AL367" s="164">
        <f t="shared" si="186"/>
        <v>0</v>
      </c>
      <c r="AM367" s="164">
        <f t="shared" si="187"/>
        <v>0</v>
      </c>
      <c r="AN367" s="164">
        <f t="shared" si="188"/>
        <v>0</v>
      </c>
      <c r="AO367" s="164">
        <f t="shared" si="189"/>
        <v>0</v>
      </c>
      <c r="AP367" s="541" t="str">
        <f t="shared" si="192"/>
        <v xml:space="preserve"> </v>
      </c>
      <c r="AQ367" s="544" t="str">
        <f t="shared" si="190"/>
        <v xml:space="preserve"> </v>
      </c>
      <c r="AR367" s="544" t="str">
        <f t="shared" si="193"/>
        <v xml:space="preserve"> </v>
      </c>
      <c r="AS367" s="544" t="str">
        <f t="shared" si="194"/>
        <v xml:space="preserve"> </v>
      </c>
      <c r="AT367" s="544" t="str">
        <f t="shared" si="195"/>
        <v xml:space="preserve"> </v>
      </c>
      <c r="AU367" s="544" t="str">
        <f t="shared" si="196"/>
        <v xml:space="preserve"> </v>
      </c>
      <c r="AV367" s="545" t="str">
        <f t="shared" si="197"/>
        <v xml:space="preserve"> </v>
      </c>
      <c r="AW367" s="195" t="str">
        <f t="shared" si="170"/>
        <v/>
      </c>
      <c r="AX367" s="165" t="str">
        <f t="shared" si="171"/>
        <v/>
      </c>
      <c r="AY367" s="192" t="str">
        <f t="shared" si="172"/>
        <v/>
      </c>
      <c r="AZ367" s="183" t="str">
        <f t="shared" si="173"/>
        <v/>
      </c>
      <c r="BA367" s="173" t="str">
        <f t="shared" si="174"/>
        <v/>
      </c>
      <c r="BB367" s="174" t="str">
        <f t="shared" si="175"/>
        <v/>
      </c>
      <c r="BC367" s="186" t="str">
        <f t="shared" si="198"/>
        <v/>
      </c>
      <c r="BD367" s="174" t="str">
        <f t="shared" si="176"/>
        <v/>
      </c>
      <c r="BE367" s="200" t="str">
        <f t="shared" si="177"/>
        <v/>
      </c>
      <c r="BF367" s="174" t="str">
        <f t="shared" si="178"/>
        <v/>
      </c>
      <c r="BG367" s="186" t="str">
        <f t="shared" si="179"/>
        <v/>
      </c>
      <c r="BH367" s="175" t="str">
        <f t="shared" si="180"/>
        <v/>
      </c>
      <c r="BI367" s="560"/>
      <c r="BQ367" s="57" t="s">
        <v>2294</v>
      </c>
      <c r="BV367" s="57" t="s">
        <v>2295</v>
      </c>
      <c r="BW367" s="57"/>
      <c r="CC367" s="57" t="s">
        <v>2296</v>
      </c>
    </row>
    <row r="368" spans="1:182" ht="18.75" x14ac:dyDescent="0.3">
      <c r="A368" s="220"/>
      <c r="B368" s="221"/>
      <c r="C368" s="212">
        <v>361</v>
      </c>
      <c r="D368" s="204"/>
      <c r="E368" s="16"/>
      <c r="F368" s="17"/>
      <c r="G368" s="134"/>
      <c r="H368" s="135"/>
      <c r="I368" s="141"/>
      <c r="J368" s="25"/>
      <c r="K368" s="145"/>
      <c r="L368" s="28"/>
      <c r="M368" s="394"/>
      <c r="N368" s="158" t="str">
        <f t="shared" si="181"/>
        <v/>
      </c>
      <c r="O368" s="27"/>
      <c r="P368" s="27"/>
      <c r="Q368" s="27"/>
      <c r="R368" s="27"/>
      <c r="S368" s="27"/>
      <c r="T368" s="28"/>
      <c r="U368" s="29"/>
      <c r="V368" s="32"/>
      <c r="W368" s="317"/>
      <c r="X368" s="318"/>
      <c r="Y368" s="160">
        <f t="shared" si="167"/>
        <v>0</v>
      </c>
      <c r="Z368" s="159">
        <f t="shared" si="182"/>
        <v>0</v>
      </c>
      <c r="AA368" s="326"/>
      <c r="AB368" s="399">
        <f t="shared" si="191"/>
        <v>0</v>
      </c>
      <c r="AC368" s="370"/>
      <c r="AD368" s="225" t="str">
        <f t="shared" si="168"/>
        <v/>
      </c>
      <c r="AE368" s="367">
        <f t="shared" si="183"/>
        <v>0</v>
      </c>
      <c r="AF368" s="338"/>
      <c r="AG368" s="337"/>
      <c r="AH368" s="335"/>
      <c r="AI368" s="161">
        <f t="shared" si="184"/>
        <v>0</v>
      </c>
      <c r="AJ368" s="162">
        <f t="shared" si="169"/>
        <v>0</v>
      </c>
      <c r="AK368" s="163">
        <f t="shared" si="185"/>
        <v>0</v>
      </c>
      <c r="AL368" s="164">
        <f t="shared" si="186"/>
        <v>0</v>
      </c>
      <c r="AM368" s="164">
        <f t="shared" si="187"/>
        <v>0</v>
      </c>
      <c r="AN368" s="164">
        <f t="shared" si="188"/>
        <v>0</v>
      </c>
      <c r="AO368" s="164">
        <f t="shared" si="189"/>
        <v>0</v>
      </c>
      <c r="AP368" s="541" t="str">
        <f t="shared" si="192"/>
        <v xml:space="preserve"> </v>
      </c>
      <c r="AQ368" s="544" t="str">
        <f t="shared" si="190"/>
        <v xml:space="preserve"> </v>
      </c>
      <c r="AR368" s="544" t="str">
        <f t="shared" si="193"/>
        <v xml:space="preserve"> </v>
      </c>
      <c r="AS368" s="544" t="str">
        <f t="shared" si="194"/>
        <v xml:space="preserve"> </v>
      </c>
      <c r="AT368" s="544" t="str">
        <f t="shared" si="195"/>
        <v xml:space="preserve"> </v>
      </c>
      <c r="AU368" s="544" t="str">
        <f t="shared" si="196"/>
        <v xml:space="preserve"> </v>
      </c>
      <c r="AV368" s="545" t="str">
        <f t="shared" si="197"/>
        <v xml:space="preserve"> </v>
      </c>
      <c r="AW368" s="195" t="str">
        <f t="shared" si="170"/>
        <v/>
      </c>
      <c r="AX368" s="165" t="str">
        <f t="shared" si="171"/>
        <v/>
      </c>
      <c r="AY368" s="192" t="str">
        <f t="shared" si="172"/>
        <v/>
      </c>
      <c r="AZ368" s="183" t="str">
        <f t="shared" si="173"/>
        <v/>
      </c>
      <c r="BA368" s="173" t="str">
        <f t="shared" si="174"/>
        <v/>
      </c>
      <c r="BB368" s="174" t="str">
        <f t="shared" si="175"/>
        <v/>
      </c>
      <c r="BC368" s="186" t="str">
        <f t="shared" si="198"/>
        <v/>
      </c>
      <c r="BD368" s="174" t="str">
        <f t="shared" si="176"/>
        <v/>
      </c>
      <c r="BE368" s="200" t="str">
        <f t="shared" si="177"/>
        <v/>
      </c>
      <c r="BF368" s="174" t="str">
        <f t="shared" si="178"/>
        <v/>
      </c>
      <c r="BG368" s="186" t="str">
        <f t="shared" si="179"/>
        <v/>
      </c>
      <c r="BH368" s="175" t="str">
        <f t="shared" si="180"/>
        <v/>
      </c>
      <c r="BI368" s="560"/>
      <c r="BQ368" s="57" t="s">
        <v>2297</v>
      </c>
      <c r="BV368" s="57" t="s">
        <v>2298</v>
      </c>
      <c r="BW368" s="57"/>
      <c r="CC368" s="57" t="s">
        <v>1808</v>
      </c>
    </row>
    <row r="369" spans="1:81" ht="18.75" x14ac:dyDescent="0.3">
      <c r="A369" s="220"/>
      <c r="B369" s="221"/>
      <c r="C369" s="213">
        <v>362</v>
      </c>
      <c r="D369" s="206"/>
      <c r="E369" s="18"/>
      <c r="F369" s="17"/>
      <c r="G369" s="134"/>
      <c r="H369" s="135"/>
      <c r="I369" s="141"/>
      <c r="J369" s="25"/>
      <c r="K369" s="145"/>
      <c r="L369" s="28"/>
      <c r="M369" s="394"/>
      <c r="N369" s="158" t="str">
        <f t="shared" si="181"/>
        <v/>
      </c>
      <c r="O369" s="27"/>
      <c r="P369" s="27"/>
      <c r="Q369" s="27"/>
      <c r="R369" s="27"/>
      <c r="S369" s="27"/>
      <c r="T369" s="28"/>
      <c r="U369" s="29"/>
      <c r="V369" s="32"/>
      <c r="W369" s="317"/>
      <c r="X369" s="318"/>
      <c r="Y369" s="160">
        <f t="shared" si="167"/>
        <v>0</v>
      </c>
      <c r="Z369" s="159">
        <f t="shared" si="182"/>
        <v>0</v>
      </c>
      <c r="AA369" s="326"/>
      <c r="AB369" s="399">
        <f t="shared" si="191"/>
        <v>0</v>
      </c>
      <c r="AC369" s="370"/>
      <c r="AD369" s="225" t="str">
        <f t="shared" si="168"/>
        <v/>
      </c>
      <c r="AE369" s="367">
        <f t="shared" si="183"/>
        <v>0</v>
      </c>
      <c r="AF369" s="338"/>
      <c r="AG369" s="337"/>
      <c r="AH369" s="335"/>
      <c r="AI369" s="161">
        <f t="shared" si="184"/>
        <v>0</v>
      </c>
      <c r="AJ369" s="162">
        <f t="shared" si="169"/>
        <v>0</v>
      </c>
      <c r="AK369" s="163">
        <f t="shared" si="185"/>
        <v>0</v>
      </c>
      <c r="AL369" s="164">
        <f t="shared" si="186"/>
        <v>0</v>
      </c>
      <c r="AM369" s="164">
        <f t="shared" si="187"/>
        <v>0</v>
      </c>
      <c r="AN369" s="164">
        <f t="shared" si="188"/>
        <v>0</v>
      </c>
      <c r="AO369" s="164">
        <f t="shared" si="189"/>
        <v>0</v>
      </c>
      <c r="AP369" s="541" t="str">
        <f t="shared" si="192"/>
        <v xml:space="preserve"> </v>
      </c>
      <c r="AQ369" s="544" t="str">
        <f t="shared" si="190"/>
        <v xml:space="preserve"> </v>
      </c>
      <c r="AR369" s="544" t="str">
        <f t="shared" si="193"/>
        <v xml:space="preserve"> </v>
      </c>
      <c r="AS369" s="544" t="str">
        <f t="shared" si="194"/>
        <v xml:space="preserve"> </v>
      </c>
      <c r="AT369" s="544" t="str">
        <f t="shared" si="195"/>
        <v xml:space="preserve"> </v>
      </c>
      <c r="AU369" s="544" t="str">
        <f t="shared" si="196"/>
        <v xml:space="preserve"> </v>
      </c>
      <c r="AV369" s="545" t="str">
        <f t="shared" si="197"/>
        <v xml:space="preserve"> </v>
      </c>
      <c r="AW369" s="195" t="str">
        <f t="shared" si="170"/>
        <v/>
      </c>
      <c r="AX369" s="165" t="str">
        <f t="shared" si="171"/>
        <v/>
      </c>
      <c r="AY369" s="192" t="str">
        <f t="shared" si="172"/>
        <v/>
      </c>
      <c r="AZ369" s="183" t="str">
        <f t="shared" si="173"/>
        <v/>
      </c>
      <c r="BA369" s="173" t="str">
        <f t="shared" si="174"/>
        <v/>
      </c>
      <c r="BB369" s="174" t="str">
        <f t="shared" si="175"/>
        <v/>
      </c>
      <c r="BC369" s="186" t="str">
        <f t="shared" si="198"/>
        <v/>
      </c>
      <c r="BD369" s="174" t="str">
        <f t="shared" si="176"/>
        <v/>
      </c>
      <c r="BE369" s="200" t="str">
        <f t="shared" si="177"/>
        <v/>
      </c>
      <c r="BF369" s="174" t="str">
        <f t="shared" si="178"/>
        <v/>
      </c>
      <c r="BG369" s="186" t="str">
        <f t="shared" si="179"/>
        <v/>
      </c>
      <c r="BH369" s="175" t="str">
        <f t="shared" si="180"/>
        <v/>
      </c>
      <c r="BI369" s="560"/>
      <c r="BQ369" s="57" t="s">
        <v>2299</v>
      </c>
      <c r="BV369" s="57" t="s">
        <v>2300</v>
      </c>
      <c r="BW369" s="57"/>
      <c r="CC369" s="57" t="s">
        <v>2301</v>
      </c>
    </row>
    <row r="370" spans="1:81" ht="18.75" x14ac:dyDescent="0.3">
      <c r="A370" s="220"/>
      <c r="B370" s="221"/>
      <c r="C370" s="213">
        <v>363</v>
      </c>
      <c r="D370" s="204"/>
      <c r="E370" s="16"/>
      <c r="F370" s="17"/>
      <c r="G370" s="134"/>
      <c r="H370" s="135"/>
      <c r="I370" s="141"/>
      <c r="J370" s="25"/>
      <c r="K370" s="145"/>
      <c r="L370" s="28"/>
      <c r="M370" s="394"/>
      <c r="N370" s="158" t="str">
        <f t="shared" si="181"/>
        <v/>
      </c>
      <c r="O370" s="27"/>
      <c r="P370" s="27"/>
      <c r="Q370" s="27"/>
      <c r="R370" s="27"/>
      <c r="S370" s="27"/>
      <c r="T370" s="28"/>
      <c r="U370" s="29"/>
      <c r="V370" s="32"/>
      <c r="W370" s="317"/>
      <c r="X370" s="318"/>
      <c r="Y370" s="160">
        <f t="shared" si="167"/>
        <v>0</v>
      </c>
      <c r="Z370" s="159">
        <f t="shared" si="182"/>
        <v>0</v>
      </c>
      <c r="AA370" s="326"/>
      <c r="AB370" s="399">
        <f t="shared" si="191"/>
        <v>0</v>
      </c>
      <c r="AC370" s="370"/>
      <c r="AD370" s="225" t="str">
        <f t="shared" si="168"/>
        <v/>
      </c>
      <c r="AE370" s="367">
        <f t="shared" si="183"/>
        <v>0</v>
      </c>
      <c r="AF370" s="338"/>
      <c r="AG370" s="337"/>
      <c r="AH370" s="335"/>
      <c r="AI370" s="161">
        <f t="shared" si="184"/>
        <v>0</v>
      </c>
      <c r="AJ370" s="162">
        <f t="shared" si="169"/>
        <v>0</v>
      </c>
      <c r="AK370" s="163">
        <f t="shared" si="185"/>
        <v>0</v>
      </c>
      <c r="AL370" s="164">
        <f t="shared" si="186"/>
        <v>0</v>
      </c>
      <c r="AM370" s="164">
        <f t="shared" si="187"/>
        <v>0</v>
      </c>
      <c r="AN370" s="164">
        <f t="shared" si="188"/>
        <v>0</v>
      </c>
      <c r="AO370" s="164">
        <f t="shared" si="189"/>
        <v>0</v>
      </c>
      <c r="AP370" s="541" t="str">
        <f t="shared" si="192"/>
        <v xml:space="preserve"> </v>
      </c>
      <c r="AQ370" s="544" t="str">
        <f t="shared" si="190"/>
        <v xml:space="preserve"> </v>
      </c>
      <c r="AR370" s="544" t="str">
        <f t="shared" si="193"/>
        <v xml:space="preserve"> </v>
      </c>
      <c r="AS370" s="544" t="str">
        <f t="shared" si="194"/>
        <v xml:space="preserve"> </v>
      </c>
      <c r="AT370" s="544" t="str">
        <f t="shared" si="195"/>
        <v xml:space="preserve"> </v>
      </c>
      <c r="AU370" s="544" t="str">
        <f t="shared" si="196"/>
        <v xml:space="preserve"> </v>
      </c>
      <c r="AV370" s="545" t="str">
        <f t="shared" si="197"/>
        <v xml:space="preserve"> </v>
      </c>
      <c r="AW370" s="195" t="str">
        <f t="shared" si="170"/>
        <v/>
      </c>
      <c r="AX370" s="165" t="str">
        <f t="shared" si="171"/>
        <v/>
      </c>
      <c r="AY370" s="192" t="str">
        <f t="shared" si="172"/>
        <v/>
      </c>
      <c r="AZ370" s="183" t="str">
        <f t="shared" si="173"/>
        <v/>
      </c>
      <c r="BA370" s="173" t="str">
        <f t="shared" si="174"/>
        <v/>
      </c>
      <c r="BB370" s="174" t="str">
        <f t="shared" si="175"/>
        <v/>
      </c>
      <c r="BC370" s="186" t="str">
        <f t="shared" si="198"/>
        <v/>
      </c>
      <c r="BD370" s="174" t="str">
        <f t="shared" si="176"/>
        <v/>
      </c>
      <c r="BE370" s="200" t="str">
        <f t="shared" si="177"/>
        <v/>
      </c>
      <c r="BF370" s="174" t="str">
        <f t="shared" si="178"/>
        <v/>
      </c>
      <c r="BG370" s="186" t="str">
        <f t="shared" si="179"/>
        <v/>
      </c>
      <c r="BH370" s="175" t="str">
        <f t="shared" si="180"/>
        <v/>
      </c>
      <c r="BI370" s="560"/>
      <c r="BQ370" s="57" t="s">
        <v>2302</v>
      </c>
      <c r="BV370" s="57" t="s">
        <v>2303</v>
      </c>
      <c r="BW370" s="57"/>
      <c r="CC370" s="57" t="s">
        <v>2001</v>
      </c>
    </row>
    <row r="371" spans="1:81" ht="18.75" x14ac:dyDescent="0.3">
      <c r="A371" s="220"/>
      <c r="B371" s="221"/>
      <c r="C371" s="212">
        <v>364</v>
      </c>
      <c r="D371" s="204"/>
      <c r="E371" s="16"/>
      <c r="F371" s="17"/>
      <c r="G371" s="134"/>
      <c r="H371" s="135"/>
      <c r="I371" s="141"/>
      <c r="J371" s="25"/>
      <c r="K371" s="145"/>
      <c r="L371" s="28"/>
      <c r="M371" s="394"/>
      <c r="N371" s="158" t="str">
        <f t="shared" si="181"/>
        <v/>
      </c>
      <c r="O371" s="27"/>
      <c r="P371" s="27"/>
      <c r="Q371" s="27"/>
      <c r="R371" s="27"/>
      <c r="S371" s="27"/>
      <c r="T371" s="28"/>
      <c r="U371" s="29"/>
      <c r="V371" s="32"/>
      <c r="W371" s="317"/>
      <c r="X371" s="318"/>
      <c r="Y371" s="160">
        <f t="shared" si="167"/>
        <v>0</v>
      </c>
      <c r="Z371" s="159">
        <f t="shared" si="182"/>
        <v>0</v>
      </c>
      <c r="AA371" s="326"/>
      <c r="AB371" s="399">
        <f t="shared" si="191"/>
        <v>0</v>
      </c>
      <c r="AC371" s="370"/>
      <c r="AD371" s="225" t="str">
        <f t="shared" si="168"/>
        <v/>
      </c>
      <c r="AE371" s="367">
        <f t="shared" si="183"/>
        <v>0</v>
      </c>
      <c r="AF371" s="338"/>
      <c r="AG371" s="337"/>
      <c r="AH371" s="335"/>
      <c r="AI371" s="161">
        <f t="shared" si="184"/>
        <v>0</v>
      </c>
      <c r="AJ371" s="162">
        <f t="shared" si="169"/>
        <v>0</v>
      </c>
      <c r="AK371" s="163">
        <f t="shared" si="185"/>
        <v>0</v>
      </c>
      <c r="AL371" s="164">
        <f t="shared" si="186"/>
        <v>0</v>
      </c>
      <c r="AM371" s="164">
        <f t="shared" si="187"/>
        <v>0</v>
      </c>
      <c r="AN371" s="164">
        <f t="shared" si="188"/>
        <v>0</v>
      </c>
      <c r="AO371" s="164">
        <f t="shared" si="189"/>
        <v>0</v>
      </c>
      <c r="AP371" s="541" t="str">
        <f t="shared" si="192"/>
        <v xml:space="preserve"> </v>
      </c>
      <c r="AQ371" s="544" t="str">
        <f t="shared" si="190"/>
        <v xml:space="preserve"> </v>
      </c>
      <c r="AR371" s="544" t="str">
        <f t="shared" si="193"/>
        <v xml:space="preserve"> </v>
      </c>
      <c r="AS371" s="544" t="str">
        <f t="shared" si="194"/>
        <v xml:space="preserve"> </v>
      </c>
      <c r="AT371" s="544" t="str">
        <f t="shared" si="195"/>
        <v xml:space="preserve"> </v>
      </c>
      <c r="AU371" s="544" t="str">
        <f t="shared" si="196"/>
        <v xml:space="preserve"> </v>
      </c>
      <c r="AV371" s="545" t="str">
        <f t="shared" si="197"/>
        <v xml:space="preserve"> </v>
      </c>
      <c r="AW371" s="195" t="str">
        <f t="shared" si="170"/>
        <v/>
      </c>
      <c r="AX371" s="165" t="str">
        <f t="shared" si="171"/>
        <v/>
      </c>
      <c r="AY371" s="192" t="str">
        <f t="shared" si="172"/>
        <v/>
      </c>
      <c r="AZ371" s="183" t="str">
        <f t="shared" si="173"/>
        <v/>
      </c>
      <c r="BA371" s="173" t="str">
        <f t="shared" si="174"/>
        <v/>
      </c>
      <c r="BB371" s="174" t="str">
        <f t="shared" si="175"/>
        <v/>
      </c>
      <c r="BC371" s="186" t="str">
        <f t="shared" si="198"/>
        <v/>
      </c>
      <c r="BD371" s="174" t="str">
        <f t="shared" si="176"/>
        <v/>
      </c>
      <c r="BE371" s="200" t="str">
        <f t="shared" si="177"/>
        <v/>
      </c>
      <c r="BF371" s="174" t="str">
        <f t="shared" si="178"/>
        <v/>
      </c>
      <c r="BG371" s="186" t="str">
        <f t="shared" si="179"/>
        <v/>
      </c>
      <c r="BH371" s="175" t="str">
        <f t="shared" si="180"/>
        <v/>
      </c>
      <c r="BI371" s="560"/>
      <c r="BQ371" s="57" t="s">
        <v>2304</v>
      </c>
      <c r="BV371" s="57" t="s">
        <v>2305</v>
      </c>
      <c r="BW371" s="57"/>
      <c r="CC371" s="57" t="s">
        <v>1992</v>
      </c>
    </row>
    <row r="372" spans="1:81" ht="18.75" x14ac:dyDescent="0.3">
      <c r="A372" s="220"/>
      <c r="B372" s="221"/>
      <c r="C372" s="213">
        <v>365</v>
      </c>
      <c r="D372" s="204"/>
      <c r="E372" s="16"/>
      <c r="F372" s="17"/>
      <c r="G372" s="134"/>
      <c r="H372" s="135"/>
      <c r="I372" s="141"/>
      <c r="J372" s="25"/>
      <c r="K372" s="145"/>
      <c r="L372" s="28"/>
      <c r="M372" s="394"/>
      <c r="N372" s="158" t="str">
        <f t="shared" si="181"/>
        <v/>
      </c>
      <c r="O372" s="27"/>
      <c r="P372" s="27"/>
      <c r="Q372" s="27"/>
      <c r="R372" s="27"/>
      <c r="S372" s="27"/>
      <c r="T372" s="28"/>
      <c r="U372" s="29"/>
      <c r="V372" s="32"/>
      <c r="W372" s="317"/>
      <c r="X372" s="318"/>
      <c r="Y372" s="160">
        <f t="shared" si="167"/>
        <v>0</v>
      </c>
      <c r="Z372" s="159">
        <f t="shared" si="182"/>
        <v>0</v>
      </c>
      <c r="AA372" s="326"/>
      <c r="AB372" s="399">
        <f t="shared" si="191"/>
        <v>0</v>
      </c>
      <c r="AC372" s="370"/>
      <c r="AD372" s="225" t="str">
        <f t="shared" si="168"/>
        <v/>
      </c>
      <c r="AE372" s="367">
        <f t="shared" si="183"/>
        <v>0</v>
      </c>
      <c r="AF372" s="338"/>
      <c r="AG372" s="337"/>
      <c r="AH372" s="335"/>
      <c r="AI372" s="161">
        <f t="shared" si="184"/>
        <v>0</v>
      </c>
      <c r="AJ372" s="162">
        <f t="shared" si="169"/>
        <v>0</v>
      </c>
      <c r="AK372" s="163">
        <f t="shared" si="185"/>
        <v>0</v>
      </c>
      <c r="AL372" s="164">
        <f t="shared" si="186"/>
        <v>0</v>
      </c>
      <c r="AM372" s="164">
        <f t="shared" si="187"/>
        <v>0</v>
      </c>
      <c r="AN372" s="164">
        <f t="shared" si="188"/>
        <v>0</v>
      </c>
      <c r="AO372" s="164">
        <f t="shared" si="189"/>
        <v>0</v>
      </c>
      <c r="AP372" s="541" t="str">
        <f t="shared" si="192"/>
        <v xml:space="preserve"> </v>
      </c>
      <c r="AQ372" s="544" t="str">
        <f t="shared" si="190"/>
        <v xml:space="preserve"> </v>
      </c>
      <c r="AR372" s="544" t="str">
        <f t="shared" si="193"/>
        <v xml:space="preserve"> </v>
      </c>
      <c r="AS372" s="544" t="str">
        <f t="shared" si="194"/>
        <v xml:space="preserve"> </v>
      </c>
      <c r="AT372" s="544" t="str">
        <f t="shared" si="195"/>
        <v xml:space="preserve"> </v>
      </c>
      <c r="AU372" s="544" t="str">
        <f t="shared" si="196"/>
        <v xml:space="preserve"> </v>
      </c>
      <c r="AV372" s="545" t="str">
        <f t="shared" si="197"/>
        <v xml:space="preserve"> </v>
      </c>
      <c r="AW372" s="195" t="str">
        <f t="shared" si="170"/>
        <v/>
      </c>
      <c r="AX372" s="165" t="str">
        <f t="shared" si="171"/>
        <v/>
      </c>
      <c r="AY372" s="192" t="str">
        <f t="shared" si="172"/>
        <v/>
      </c>
      <c r="AZ372" s="183" t="str">
        <f t="shared" si="173"/>
        <v/>
      </c>
      <c r="BA372" s="173" t="str">
        <f t="shared" si="174"/>
        <v/>
      </c>
      <c r="BB372" s="174" t="str">
        <f t="shared" si="175"/>
        <v/>
      </c>
      <c r="BC372" s="186" t="str">
        <f t="shared" si="198"/>
        <v/>
      </c>
      <c r="BD372" s="174" t="str">
        <f t="shared" si="176"/>
        <v/>
      </c>
      <c r="BE372" s="200" t="str">
        <f t="shared" si="177"/>
        <v/>
      </c>
      <c r="BF372" s="174" t="str">
        <f t="shared" si="178"/>
        <v/>
      </c>
      <c r="BG372" s="186" t="str">
        <f t="shared" si="179"/>
        <v/>
      </c>
      <c r="BH372" s="175" t="str">
        <f t="shared" si="180"/>
        <v/>
      </c>
      <c r="BI372" s="560"/>
      <c r="BQ372" s="57" t="s">
        <v>2306</v>
      </c>
      <c r="BV372" s="57" t="s">
        <v>2307</v>
      </c>
      <c r="BW372" s="57"/>
      <c r="CC372" s="57" t="s">
        <v>2308</v>
      </c>
    </row>
    <row r="373" spans="1:81" ht="18.75" x14ac:dyDescent="0.3">
      <c r="A373" s="220"/>
      <c r="B373" s="221"/>
      <c r="C373" s="212">
        <v>366</v>
      </c>
      <c r="D373" s="206"/>
      <c r="E373" s="18"/>
      <c r="F373" s="17"/>
      <c r="G373" s="134"/>
      <c r="H373" s="135"/>
      <c r="I373" s="141"/>
      <c r="J373" s="25"/>
      <c r="K373" s="145"/>
      <c r="L373" s="28"/>
      <c r="M373" s="394"/>
      <c r="N373" s="158" t="str">
        <f t="shared" si="181"/>
        <v/>
      </c>
      <c r="O373" s="27"/>
      <c r="P373" s="27"/>
      <c r="Q373" s="27"/>
      <c r="R373" s="27"/>
      <c r="S373" s="27"/>
      <c r="T373" s="28"/>
      <c r="U373" s="29"/>
      <c r="V373" s="32"/>
      <c r="W373" s="317"/>
      <c r="X373" s="318"/>
      <c r="Y373" s="160">
        <f t="shared" si="167"/>
        <v>0</v>
      </c>
      <c r="Z373" s="159">
        <f t="shared" si="182"/>
        <v>0</v>
      </c>
      <c r="AA373" s="326"/>
      <c r="AB373" s="399">
        <f t="shared" si="191"/>
        <v>0</v>
      </c>
      <c r="AC373" s="370"/>
      <c r="AD373" s="225" t="str">
        <f t="shared" si="168"/>
        <v/>
      </c>
      <c r="AE373" s="367">
        <f t="shared" si="183"/>
        <v>0</v>
      </c>
      <c r="AF373" s="338"/>
      <c r="AG373" s="337"/>
      <c r="AH373" s="335"/>
      <c r="AI373" s="161">
        <f t="shared" si="184"/>
        <v>0</v>
      </c>
      <c r="AJ373" s="162">
        <f t="shared" si="169"/>
        <v>0</v>
      </c>
      <c r="AK373" s="163">
        <f t="shared" si="185"/>
        <v>0</v>
      </c>
      <c r="AL373" s="164">
        <f t="shared" si="186"/>
        <v>0</v>
      </c>
      <c r="AM373" s="164">
        <f t="shared" si="187"/>
        <v>0</v>
      </c>
      <c r="AN373" s="164">
        <f t="shared" si="188"/>
        <v>0</v>
      </c>
      <c r="AO373" s="164">
        <f t="shared" si="189"/>
        <v>0</v>
      </c>
      <c r="AP373" s="541" t="str">
        <f t="shared" si="192"/>
        <v xml:space="preserve"> </v>
      </c>
      <c r="AQ373" s="544" t="str">
        <f t="shared" si="190"/>
        <v xml:space="preserve"> </v>
      </c>
      <c r="AR373" s="544" t="str">
        <f t="shared" si="193"/>
        <v xml:space="preserve"> </v>
      </c>
      <c r="AS373" s="544" t="str">
        <f t="shared" si="194"/>
        <v xml:space="preserve"> </v>
      </c>
      <c r="AT373" s="544" t="str">
        <f t="shared" si="195"/>
        <v xml:space="preserve"> </v>
      </c>
      <c r="AU373" s="544" t="str">
        <f t="shared" si="196"/>
        <v xml:space="preserve"> </v>
      </c>
      <c r="AV373" s="545" t="str">
        <f t="shared" si="197"/>
        <v xml:space="preserve"> </v>
      </c>
      <c r="AW373" s="195" t="str">
        <f t="shared" si="170"/>
        <v/>
      </c>
      <c r="AX373" s="165" t="str">
        <f t="shared" si="171"/>
        <v/>
      </c>
      <c r="AY373" s="192" t="str">
        <f t="shared" si="172"/>
        <v/>
      </c>
      <c r="AZ373" s="183" t="str">
        <f t="shared" si="173"/>
        <v/>
      </c>
      <c r="BA373" s="173" t="str">
        <f t="shared" si="174"/>
        <v/>
      </c>
      <c r="BB373" s="174" t="str">
        <f t="shared" si="175"/>
        <v/>
      </c>
      <c r="BC373" s="186" t="str">
        <f t="shared" si="198"/>
        <v/>
      </c>
      <c r="BD373" s="174" t="str">
        <f t="shared" si="176"/>
        <v/>
      </c>
      <c r="BE373" s="200" t="str">
        <f t="shared" si="177"/>
        <v/>
      </c>
      <c r="BF373" s="174" t="str">
        <f t="shared" si="178"/>
        <v/>
      </c>
      <c r="BG373" s="186" t="str">
        <f t="shared" si="179"/>
        <v/>
      </c>
      <c r="BH373" s="175" t="str">
        <f t="shared" si="180"/>
        <v/>
      </c>
      <c r="BI373" s="560"/>
      <c r="BQ373" s="57" t="s">
        <v>2309</v>
      </c>
      <c r="BV373" s="57" t="s">
        <v>2310</v>
      </c>
      <c r="BW373" s="57"/>
      <c r="CC373" s="57" t="s">
        <v>2311</v>
      </c>
    </row>
    <row r="374" spans="1:81" ht="18.75" x14ac:dyDescent="0.3">
      <c r="A374" s="220"/>
      <c r="B374" s="221"/>
      <c r="C374" s="213">
        <v>367</v>
      </c>
      <c r="D374" s="204"/>
      <c r="E374" s="16"/>
      <c r="F374" s="17"/>
      <c r="G374" s="134"/>
      <c r="H374" s="135"/>
      <c r="I374" s="141"/>
      <c r="J374" s="25"/>
      <c r="K374" s="145"/>
      <c r="L374" s="28"/>
      <c r="M374" s="394"/>
      <c r="N374" s="158" t="str">
        <f t="shared" si="181"/>
        <v/>
      </c>
      <c r="O374" s="27"/>
      <c r="P374" s="27"/>
      <c r="Q374" s="27"/>
      <c r="R374" s="27"/>
      <c r="S374" s="27"/>
      <c r="T374" s="28"/>
      <c r="U374" s="29"/>
      <c r="V374" s="32"/>
      <c r="W374" s="317"/>
      <c r="X374" s="318"/>
      <c r="Y374" s="160">
        <f t="shared" si="167"/>
        <v>0</v>
      </c>
      <c r="Z374" s="159">
        <f t="shared" si="182"/>
        <v>0</v>
      </c>
      <c r="AA374" s="326"/>
      <c r="AB374" s="399">
        <f t="shared" si="191"/>
        <v>0</v>
      </c>
      <c r="AC374" s="370"/>
      <c r="AD374" s="225" t="str">
        <f t="shared" si="168"/>
        <v/>
      </c>
      <c r="AE374" s="367">
        <f t="shared" si="183"/>
        <v>0</v>
      </c>
      <c r="AF374" s="338"/>
      <c r="AG374" s="337"/>
      <c r="AH374" s="335"/>
      <c r="AI374" s="161">
        <f t="shared" si="184"/>
        <v>0</v>
      </c>
      <c r="AJ374" s="162">
        <f t="shared" si="169"/>
        <v>0</v>
      </c>
      <c r="AK374" s="163">
        <f t="shared" si="185"/>
        <v>0</v>
      </c>
      <c r="AL374" s="164">
        <f t="shared" si="186"/>
        <v>0</v>
      </c>
      <c r="AM374" s="164">
        <f t="shared" si="187"/>
        <v>0</v>
      </c>
      <c r="AN374" s="164">
        <f t="shared" si="188"/>
        <v>0</v>
      </c>
      <c r="AO374" s="164">
        <f t="shared" si="189"/>
        <v>0</v>
      </c>
      <c r="AP374" s="541" t="str">
        <f t="shared" si="192"/>
        <v xml:space="preserve"> </v>
      </c>
      <c r="AQ374" s="544" t="str">
        <f t="shared" si="190"/>
        <v xml:space="preserve"> </v>
      </c>
      <c r="AR374" s="544" t="str">
        <f t="shared" si="193"/>
        <v xml:space="preserve"> </v>
      </c>
      <c r="AS374" s="544" t="str">
        <f t="shared" si="194"/>
        <v xml:space="preserve"> </v>
      </c>
      <c r="AT374" s="544" t="str">
        <f t="shared" si="195"/>
        <v xml:space="preserve"> </v>
      </c>
      <c r="AU374" s="544" t="str">
        <f t="shared" si="196"/>
        <v xml:space="preserve"> </v>
      </c>
      <c r="AV374" s="545" t="str">
        <f t="shared" si="197"/>
        <v xml:space="preserve"> </v>
      </c>
      <c r="AW374" s="195" t="str">
        <f t="shared" si="170"/>
        <v/>
      </c>
      <c r="AX374" s="165" t="str">
        <f t="shared" si="171"/>
        <v/>
      </c>
      <c r="AY374" s="192" t="str">
        <f t="shared" si="172"/>
        <v/>
      </c>
      <c r="AZ374" s="183" t="str">
        <f t="shared" si="173"/>
        <v/>
      </c>
      <c r="BA374" s="173" t="str">
        <f t="shared" si="174"/>
        <v/>
      </c>
      <c r="BB374" s="174" t="str">
        <f t="shared" si="175"/>
        <v/>
      </c>
      <c r="BC374" s="186" t="str">
        <f t="shared" si="198"/>
        <v/>
      </c>
      <c r="BD374" s="174" t="str">
        <f t="shared" si="176"/>
        <v/>
      </c>
      <c r="BE374" s="200" t="str">
        <f t="shared" si="177"/>
        <v/>
      </c>
      <c r="BF374" s="174" t="str">
        <f t="shared" si="178"/>
        <v/>
      </c>
      <c r="BG374" s="186" t="str">
        <f t="shared" si="179"/>
        <v/>
      </c>
      <c r="BH374" s="175" t="str">
        <f t="shared" si="180"/>
        <v/>
      </c>
      <c r="BI374" s="560"/>
      <c r="BQ374" s="57" t="s">
        <v>2312</v>
      </c>
      <c r="BV374" s="57" t="s">
        <v>2313</v>
      </c>
      <c r="BW374" s="57"/>
      <c r="CC374" s="57" t="s">
        <v>2314</v>
      </c>
    </row>
    <row r="375" spans="1:81" ht="18.75" x14ac:dyDescent="0.3">
      <c r="A375" s="220"/>
      <c r="B375" s="221"/>
      <c r="C375" s="213">
        <v>368</v>
      </c>
      <c r="D375" s="204"/>
      <c r="E375" s="16"/>
      <c r="F375" s="17"/>
      <c r="G375" s="134"/>
      <c r="H375" s="135"/>
      <c r="I375" s="141"/>
      <c r="J375" s="25"/>
      <c r="K375" s="145"/>
      <c r="L375" s="28"/>
      <c r="M375" s="394"/>
      <c r="N375" s="158" t="str">
        <f t="shared" si="181"/>
        <v/>
      </c>
      <c r="O375" s="27"/>
      <c r="P375" s="27"/>
      <c r="Q375" s="27"/>
      <c r="R375" s="27"/>
      <c r="S375" s="27"/>
      <c r="T375" s="28"/>
      <c r="U375" s="29"/>
      <c r="V375" s="32"/>
      <c r="W375" s="317"/>
      <c r="X375" s="318"/>
      <c r="Y375" s="160">
        <f t="shared" si="167"/>
        <v>0</v>
      </c>
      <c r="Z375" s="159">
        <f t="shared" si="182"/>
        <v>0</v>
      </c>
      <c r="AA375" s="326"/>
      <c r="AB375" s="399">
        <f t="shared" si="191"/>
        <v>0</v>
      </c>
      <c r="AC375" s="370"/>
      <c r="AD375" s="225" t="str">
        <f t="shared" si="168"/>
        <v/>
      </c>
      <c r="AE375" s="367">
        <f t="shared" si="183"/>
        <v>0</v>
      </c>
      <c r="AF375" s="338"/>
      <c r="AG375" s="337"/>
      <c r="AH375" s="335"/>
      <c r="AI375" s="161">
        <f t="shared" si="184"/>
        <v>0</v>
      </c>
      <c r="AJ375" s="162">
        <f t="shared" si="169"/>
        <v>0</v>
      </c>
      <c r="AK375" s="163">
        <f t="shared" si="185"/>
        <v>0</v>
      </c>
      <c r="AL375" s="164">
        <f t="shared" si="186"/>
        <v>0</v>
      </c>
      <c r="AM375" s="164">
        <f t="shared" si="187"/>
        <v>0</v>
      </c>
      <c r="AN375" s="164">
        <f t="shared" si="188"/>
        <v>0</v>
      </c>
      <c r="AO375" s="164">
        <f t="shared" si="189"/>
        <v>0</v>
      </c>
      <c r="AP375" s="541" t="str">
        <f t="shared" si="192"/>
        <v xml:space="preserve"> </v>
      </c>
      <c r="AQ375" s="544" t="str">
        <f t="shared" si="190"/>
        <v xml:space="preserve"> </v>
      </c>
      <c r="AR375" s="544" t="str">
        <f t="shared" si="193"/>
        <v xml:space="preserve"> </v>
      </c>
      <c r="AS375" s="544" t="str">
        <f t="shared" si="194"/>
        <v xml:space="preserve"> </v>
      </c>
      <c r="AT375" s="544" t="str">
        <f t="shared" si="195"/>
        <v xml:space="preserve"> </v>
      </c>
      <c r="AU375" s="544" t="str">
        <f t="shared" si="196"/>
        <v xml:space="preserve"> </v>
      </c>
      <c r="AV375" s="545" t="str">
        <f t="shared" si="197"/>
        <v xml:space="preserve"> </v>
      </c>
      <c r="AW375" s="195" t="str">
        <f t="shared" si="170"/>
        <v/>
      </c>
      <c r="AX375" s="165" t="str">
        <f t="shared" si="171"/>
        <v/>
      </c>
      <c r="AY375" s="192" t="str">
        <f t="shared" si="172"/>
        <v/>
      </c>
      <c r="AZ375" s="183" t="str">
        <f t="shared" si="173"/>
        <v/>
      </c>
      <c r="BA375" s="173" t="str">
        <f t="shared" si="174"/>
        <v/>
      </c>
      <c r="BB375" s="174" t="str">
        <f t="shared" si="175"/>
        <v/>
      </c>
      <c r="BC375" s="186" t="str">
        <f t="shared" si="198"/>
        <v/>
      </c>
      <c r="BD375" s="174" t="str">
        <f t="shared" si="176"/>
        <v/>
      </c>
      <c r="BE375" s="200" t="str">
        <f t="shared" si="177"/>
        <v/>
      </c>
      <c r="BF375" s="174" t="str">
        <f t="shared" si="178"/>
        <v/>
      </c>
      <c r="BG375" s="186" t="str">
        <f t="shared" si="179"/>
        <v/>
      </c>
      <c r="BH375" s="175" t="str">
        <f t="shared" si="180"/>
        <v/>
      </c>
      <c r="BI375" s="560"/>
      <c r="BQ375" s="57" t="s">
        <v>1564</v>
      </c>
      <c r="BV375" s="57" t="s">
        <v>2315</v>
      </c>
      <c r="BW375" s="57"/>
      <c r="CC375" s="57" t="s">
        <v>2316</v>
      </c>
    </row>
    <row r="376" spans="1:81" ht="18.75" x14ac:dyDescent="0.3">
      <c r="A376" s="220"/>
      <c r="B376" s="221"/>
      <c r="C376" s="212">
        <v>369</v>
      </c>
      <c r="D376" s="204"/>
      <c r="E376" s="16"/>
      <c r="F376" s="17"/>
      <c r="G376" s="134"/>
      <c r="H376" s="135"/>
      <c r="I376" s="141"/>
      <c r="J376" s="25"/>
      <c r="K376" s="145"/>
      <c r="L376" s="28"/>
      <c r="M376" s="394"/>
      <c r="N376" s="158" t="str">
        <f t="shared" si="181"/>
        <v/>
      </c>
      <c r="O376" s="27"/>
      <c r="P376" s="27"/>
      <c r="Q376" s="27"/>
      <c r="R376" s="27"/>
      <c r="S376" s="27"/>
      <c r="T376" s="28"/>
      <c r="U376" s="29"/>
      <c r="V376" s="32"/>
      <c r="W376" s="317"/>
      <c r="X376" s="318"/>
      <c r="Y376" s="160">
        <f t="shared" si="167"/>
        <v>0</v>
      </c>
      <c r="Z376" s="159">
        <f t="shared" si="182"/>
        <v>0</v>
      </c>
      <c r="AA376" s="326"/>
      <c r="AB376" s="399">
        <f t="shared" si="191"/>
        <v>0</v>
      </c>
      <c r="AC376" s="370"/>
      <c r="AD376" s="225" t="str">
        <f t="shared" si="168"/>
        <v/>
      </c>
      <c r="AE376" s="367">
        <f t="shared" si="183"/>
        <v>0</v>
      </c>
      <c r="AF376" s="338"/>
      <c r="AG376" s="337"/>
      <c r="AH376" s="335"/>
      <c r="AI376" s="161">
        <f t="shared" si="184"/>
        <v>0</v>
      </c>
      <c r="AJ376" s="162">
        <f t="shared" si="169"/>
        <v>0</v>
      </c>
      <c r="AK376" s="163">
        <f t="shared" si="185"/>
        <v>0</v>
      </c>
      <c r="AL376" s="164">
        <f t="shared" si="186"/>
        <v>0</v>
      </c>
      <c r="AM376" s="164">
        <f t="shared" si="187"/>
        <v>0</v>
      </c>
      <c r="AN376" s="164">
        <f t="shared" si="188"/>
        <v>0</v>
      </c>
      <c r="AO376" s="164">
        <f t="shared" si="189"/>
        <v>0</v>
      </c>
      <c r="AP376" s="541" t="str">
        <f t="shared" si="192"/>
        <v xml:space="preserve"> </v>
      </c>
      <c r="AQ376" s="544" t="str">
        <f t="shared" si="190"/>
        <v xml:space="preserve"> </v>
      </c>
      <c r="AR376" s="544" t="str">
        <f t="shared" si="193"/>
        <v xml:space="preserve"> </v>
      </c>
      <c r="AS376" s="544" t="str">
        <f t="shared" si="194"/>
        <v xml:space="preserve"> </v>
      </c>
      <c r="AT376" s="544" t="str">
        <f t="shared" si="195"/>
        <v xml:space="preserve"> </v>
      </c>
      <c r="AU376" s="544" t="str">
        <f t="shared" si="196"/>
        <v xml:space="preserve"> </v>
      </c>
      <c r="AV376" s="545" t="str">
        <f t="shared" si="197"/>
        <v xml:space="preserve"> </v>
      </c>
      <c r="AW376" s="195" t="str">
        <f t="shared" si="170"/>
        <v/>
      </c>
      <c r="AX376" s="165" t="str">
        <f t="shared" si="171"/>
        <v/>
      </c>
      <c r="AY376" s="192" t="str">
        <f t="shared" si="172"/>
        <v/>
      </c>
      <c r="AZ376" s="183" t="str">
        <f t="shared" si="173"/>
        <v/>
      </c>
      <c r="BA376" s="173" t="str">
        <f t="shared" si="174"/>
        <v/>
      </c>
      <c r="BB376" s="174" t="str">
        <f t="shared" si="175"/>
        <v/>
      </c>
      <c r="BC376" s="186" t="str">
        <f t="shared" si="198"/>
        <v/>
      </c>
      <c r="BD376" s="174" t="str">
        <f t="shared" si="176"/>
        <v/>
      </c>
      <c r="BE376" s="200" t="str">
        <f t="shared" si="177"/>
        <v/>
      </c>
      <c r="BF376" s="174" t="str">
        <f t="shared" si="178"/>
        <v/>
      </c>
      <c r="BG376" s="186" t="str">
        <f t="shared" si="179"/>
        <v/>
      </c>
      <c r="BH376" s="175" t="str">
        <f t="shared" si="180"/>
        <v/>
      </c>
      <c r="BI376" s="560"/>
      <c r="BQ376" s="57" t="s">
        <v>2317</v>
      </c>
      <c r="BV376" s="57" t="s">
        <v>2318</v>
      </c>
      <c r="BW376" s="57"/>
      <c r="CC376" s="57" t="s">
        <v>2319</v>
      </c>
    </row>
    <row r="377" spans="1:81" ht="18.75" x14ac:dyDescent="0.3">
      <c r="A377" s="220"/>
      <c r="B377" s="221"/>
      <c r="C377" s="213">
        <v>370</v>
      </c>
      <c r="D377" s="206"/>
      <c r="E377" s="18"/>
      <c r="F377" s="17"/>
      <c r="G377" s="134"/>
      <c r="H377" s="135"/>
      <c r="I377" s="141"/>
      <c r="J377" s="25"/>
      <c r="K377" s="145"/>
      <c r="L377" s="28"/>
      <c r="M377" s="394"/>
      <c r="N377" s="158" t="str">
        <f t="shared" si="181"/>
        <v/>
      </c>
      <c r="O377" s="27"/>
      <c r="P377" s="27"/>
      <c r="Q377" s="27"/>
      <c r="R377" s="27"/>
      <c r="S377" s="27"/>
      <c r="T377" s="28"/>
      <c r="U377" s="29"/>
      <c r="V377" s="32"/>
      <c r="W377" s="317"/>
      <c r="X377" s="318"/>
      <c r="Y377" s="160">
        <f t="shared" si="167"/>
        <v>0</v>
      </c>
      <c r="Z377" s="159">
        <f t="shared" si="182"/>
        <v>0</v>
      </c>
      <c r="AA377" s="326"/>
      <c r="AB377" s="399">
        <f t="shared" si="191"/>
        <v>0</v>
      </c>
      <c r="AC377" s="370"/>
      <c r="AD377" s="225" t="str">
        <f t="shared" si="168"/>
        <v/>
      </c>
      <c r="AE377" s="367">
        <f t="shared" si="183"/>
        <v>0</v>
      </c>
      <c r="AF377" s="338"/>
      <c r="AG377" s="337"/>
      <c r="AH377" s="335"/>
      <c r="AI377" s="161">
        <f t="shared" si="184"/>
        <v>0</v>
      </c>
      <c r="AJ377" s="162">
        <f t="shared" si="169"/>
        <v>0</v>
      </c>
      <c r="AK377" s="163">
        <f t="shared" si="185"/>
        <v>0</v>
      </c>
      <c r="AL377" s="164">
        <f t="shared" si="186"/>
        <v>0</v>
      </c>
      <c r="AM377" s="164">
        <f t="shared" si="187"/>
        <v>0</v>
      </c>
      <c r="AN377" s="164">
        <f t="shared" si="188"/>
        <v>0</v>
      </c>
      <c r="AO377" s="164">
        <f t="shared" si="189"/>
        <v>0</v>
      </c>
      <c r="AP377" s="541" t="str">
        <f t="shared" si="192"/>
        <v xml:space="preserve"> </v>
      </c>
      <c r="AQ377" s="544" t="str">
        <f t="shared" si="190"/>
        <v xml:space="preserve"> </v>
      </c>
      <c r="AR377" s="544" t="str">
        <f t="shared" si="193"/>
        <v xml:space="preserve"> </v>
      </c>
      <c r="AS377" s="544" t="str">
        <f t="shared" si="194"/>
        <v xml:space="preserve"> </v>
      </c>
      <c r="AT377" s="544" t="str">
        <f t="shared" si="195"/>
        <v xml:space="preserve"> </v>
      </c>
      <c r="AU377" s="544" t="str">
        <f t="shared" si="196"/>
        <v xml:space="preserve"> </v>
      </c>
      <c r="AV377" s="545" t="str">
        <f t="shared" si="197"/>
        <v xml:space="preserve"> </v>
      </c>
      <c r="AW377" s="195" t="str">
        <f t="shared" si="170"/>
        <v/>
      </c>
      <c r="AX377" s="165" t="str">
        <f t="shared" si="171"/>
        <v/>
      </c>
      <c r="AY377" s="192" t="str">
        <f t="shared" si="172"/>
        <v/>
      </c>
      <c r="AZ377" s="183" t="str">
        <f t="shared" si="173"/>
        <v/>
      </c>
      <c r="BA377" s="173" t="str">
        <f t="shared" si="174"/>
        <v/>
      </c>
      <c r="BB377" s="174" t="str">
        <f t="shared" si="175"/>
        <v/>
      </c>
      <c r="BC377" s="186" t="str">
        <f t="shared" si="198"/>
        <v/>
      </c>
      <c r="BD377" s="174" t="str">
        <f t="shared" si="176"/>
        <v/>
      </c>
      <c r="BE377" s="200" t="str">
        <f t="shared" si="177"/>
        <v/>
      </c>
      <c r="BF377" s="174" t="str">
        <f t="shared" si="178"/>
        <v/>
      </c>
      <c r="BG377" s="186" t="str">
        <f t="shared" si="179"/>
        <v/>
      </c>
      <c r="BH377" s="175" t="str">
        <f t="shared" si="180"/>
        <v/>
      </c>
      <c r="BI377" s="560"/>
      <c r="BQ377" s="57" t="s">
        <v>2320</v>
      </c>
      <c r="BV377" s="57" t="s">
        <v>2321</v>
      </c>
      <c r="BW377" s="57"/>
      <c r="CC377" s="57" t="s">
        <v>2322</v>
      </c>
    </row>
    <row r="378" spans="1:81" ht="18.75" x14ac:dyDescent="0.3">
      <c r="A378" s="220"/>
      <c r="B378" s="221"/>
      <c r="C378" s="212">
        <v>371</v>
      </c>
      <c r="D378" s="204"/>
      <c r="E378" s="16"/>
      <c r="F378" s="17"/>
      <c r="G378" s="134"/>
      <c r="H378" s="135"/>
      <c r="I378" s="141"/>
      <c r="J378" s="25"/>
      <c r="K378" s="145"/>
      <c r="L378" s="28"/>
      <c r="M378" s="394"/>
      <c r="N378" s="158" t="str">
        <f t="shared" si="181"/>
        <v/>
      </c>
      <c r="O378" s="27"/>
      <c r="P378" s="27"/>
      <c r="Q378" s="27"/>
      <c r="R378" s="27"/>
      <c r="S378" s="27"/>
      <c r="T378" s="28"/>
      <c r="U378" s="29"/>
      <c r="V378" s="32"/>
      <c r="W378" s="317"/>
      <c r="X378" s="318"/>
      <c r="Y378" s="160">
        <f t="shared" si="167"/>
        <v>0</v>
      </c>
      <c r="Z378" s="159">
        <f t="shared" si="182"/>
        <v>0</v>
      </c>
      <c r="AA378" s="326"/>
      <c r="AB378" s="399">
        <f t="shared" si="191"/>
        <v>0</v>
      </c>
      <c r="AC378" s="370"/>
      <c r="AD378" s="225" t="str">
        <f t="shared" si="168"/>
        <v/>
      </c>
      <c r="AE378" s="367">
        <f t="shared" si="183"/>
        <v>0</v>
      </c>
      <c r="AF378" s="338"/>
      <c r="AG378" s="337"/>
      <c r="AH378" s="335"/>
      <c r="AI378" s="161">
        <f t="shared" si="184"/>
        <v>0</v>
      </c>
      <c r="AJ378" s="162">
        <f t="shared" si="169"/>
        <v>0</v>
      </c>
      <c r="AK378" s="163">
        <f t="shared" si="185"/>
        <v>0</v>
      </c>
      <c r="AL378" s="164">
        <f t="shared" si="186"/>
        <v>0</v>
      </c>
      <c r="AM378" s="164">
        <f t="shared" si="187"/>
        <v>0</v>
      </c>
      <c r="AN378" s="164">
        <f t="shared" si="188"/>
        <v>0</v>
      </c>
      <c r="AO378" s="164">
        <f t="shared" si="189"/>
        <v>0</v>
      </c>
      <c r="AP378" s="541" t="str">
        <f t="shared" si="192"/>
        <v xml:space="preserve"> </v>
      </c>
      <c r="AQ378" s="544" t="str">
        <f t="shared" si="190"/>
        <v xml:space="preserve"> </v>
      </c>
      <c r="AR378" s="544" t="str">
        <f t="shared" si="193"/>
        <v xml:space="preserve"> </v>
      </c>
      <c r="AS378" s="544" t="str">
        <f t="shared" si="194"/>
        <v xml:space="preserve"> </v>
      </c>
      <c r="AT378" s="544" t="str">
        <f t="shared" si="195"/>
        <v xml:space="preserve"> </v>
      </c>
      <c r="AU378" s="544" t="str">
        <f t="shared" si="196"/>
        <v xml:space="preserve"> </v>
      </c>
      <c r="AV378" s="545" t="str">
        <f t="shared" si="197"/>
        <v xml:space="preserve"> </v>
      </c>
      <c r="AW378" s="195" t="str">
        <f t="shared" si="170"/>
        <v/>
      </c>
      <c r="AX378" s="165" t="str">
        <f t="shared" si="171"/>
        <v/>
      </c>
      <c r="AY378" s="192" t="str">
        <f t="shared" si="172"/>
        <v/>
      </c>
      <c r="AZ378" s="183" t="str">
        <f t="shared" si="173"/>
        <v/>
      </c>
      <c r="BA378" s="173" t="str">
        <f t="shared" si="174"/>
        <v/>
      </c>
      <c r="BB378" s="174" t="str">
        <f t="shared" si="175"/>
        <v/>
      </c>
      <c r="BC378" s="186" t="str">
        <f t="shared" si="198"/>
        <v/>
      </c>
      <c r="BD378" s="174" t="str">
        <f t="shared" si="176"/>
        <v/>
      </c>
      <c r="BE378" s="200" t="str">
        <f t="shared" si="177"/>
        <v/>
      </c>
      <c r="BF378" s="174" t="str">
        <f t="shared" si="178"/>
        <v/>
      </c>
      <c r="BG378" s="186" t="str">
        <f t="shared" si="179"/>
        <v/>
      </c>
      <c r="BH378" s="175" t="str">
        <f t="shared" si="180"/>
        <v/>
      </c>
      <c r="BI378" s="560"/>
      <c r="BQ378" s="57" t="s">
        <v>2323</v>
      </c>
      <c r="BV378" s="57" t="s">
        <v>2324</v>
      </c>
      <c r="BW378" s="57"/>
      <c r="CC378" s="57" t="s">
        <v>2325</v>
      </c>
    </row>
    <row r="379" spans="1:81" ht="18.75" x14ac:dyDescent="0.3">
      <c r="A379" s="220"/>
      <c r="B379" s="221"/>
      <c r="C379" s="213">
        <v>372</v>
      </c>
      <c r="D379" s="204"/>
      <c r="E379" s="16"/>
      <c r="F379" s="17"/>
      <c r="G379" s="134"/>
      <c r="H379" s="135"/>
      <c r="I379" s="141"/>
      <c r="J379" s="25"/>
      <c r="K379" s="145"/>
      <c r="L379" s="28"/>
      <c r="M379" s="394"/>
      <c r="N379" s="158" t="str">
        <f t="shared" si="181"/>
        <v/>
      </c>
      <c r="O379" s="27"/>
      <c r="P379" s="27"/>
      <c r="Q379" s="27"/>
      <c r="R379" s="27"/>
      <c r="S379" s="27"/>
      <c r="T379" s="28"/>
      <c r="U379" s="29"/>
      <c r="V379" s="32"/>
      <c r="W379" s="317"/>
      <c r="X379" s="318"/>
      <c r="Y379" s="160">
        <f t="shared" si="167"/>
        <v>0</v>
      </c>
      <c r="Z379" s="159">
        <f t="shared" si="182"/>
        <v>0</v>
      </c>
      <c r="AA379" s="326"/>
      <c r="AB379" s="399">
        <f t="shared" si="191"/>
        <v>0</v>
      </c>
      <c r="AC379" s="370"/>
      <c r="AD379" s="225" t="str">
        <f t="shared" si="168"/>
        <v/>
      </c>
      <c r="AE379" s="367">
        <f t="shared" si="183"/>
        <v>0</v>
      </c>
      <c r="AF379" s="338"/>
      <c r="AG379" s="337"/>
      <c r="AH379" s="335"/>
      <c r="AI379" s="161">
        <f t="shared" si="184"/>
        <v>0</v>
      </c>
      <c r="AJ379" s="162">
        <f t="shared" si="169"/>
        <v>0</v>
      </c>
      <c r="AK379" s="163">
        <f t="shared" si="185"/>
        <v>0</v>
      </c>
      <c r="AL379" s="164">
        <f t="shared" si="186"/>
        <v>0</v>
      </c>
      <c r="AM379" s="164">
        <f t="shared" si="187"/>
        <v>0</v>
      </c>
      <c r="AN379" s="164">
        <f t="shared" si="188"/>
        <v>0</v>
      </c>
      <c r="AO379" s="164">
        <f t="shared" si="189"/>
        <v>0</v>
      </c>
      <c r="AP379" s="541" t="str">
        <f t="shared" si="192"/>
        <v xml:space="preserve"> </v>
      </c>
      <c r="AQ379" s="544" t="str">
        <f t="shared" si="190"/>
        <v xml:space="preserve"> </v>
      </c>
      <c r="AR379" s="544" t="str">
        <f t="shared" si="193"/>
        <v xml:space="preserve"> </v>
      </c>
      <c r="AS379" s="544" t="str">
        <f t="shared" si="194"/>
        <v xml:space="preserve"> </v>
      </c>
      <c r="AT379" s="544" t="str">
        <f t="shared" si="195"/>
        <v xml:space="preserve"> </v>
      </c>
      <c r="AU379" s="544" t="str">
        <f t="shared" si="196"/>
        <v xml:space="preserve"> </v>
      </c>
      <c r="AV379" s="545" t="str">
        <f t="shared" si="197"/>
        <v xml:space="preserve"> </v>
      </c>
      <c r="AW379" s="195" t="str">
        <f t="shared" si="170"/>
        <v/>
      </c>
      <c r="AX379" s="165" t="str">
        <f t="shared" si="171"/>
        <v/>
      </c>
      <c r="AY379" s="192" t="str">
        <f t="shared" si="172"/>
        <v/>
      </c>
      <c r="AZ379" s="183" t="str">
        <f t="shared" si="173"/>
        <v/>
      </c>
      <c r="BA379" s="173" t="str">
        <f t="shared" si="174"/>
        <v/>
      </c>
      <c r="BB379" s="174" t="str">
        <f t="shared" si="175"/>
        <v/>
      </c>
      <c r="BC379" s="186" t="str">
        <f t="shared" si="198"/>
        <v/>
      </c>
      <c r="BD379" s="174" t="str">
        <f t="shared" si="176"/>
        <v/>
      </c>
      <c r="BE379" s="200" t="str">
        <f t="shared" si="177"/>
        <v/>
      </c>
      <c r="BF379" s="174" t="str">
        <f t="shared" si="178"/>
        <v/>
      </c>
      <c r="BG379" s="186" t="str">
        <f t="shared" si="179"/>
        <v/>
      </c>
      <c r="BH379" s="175" t="str">
        <f t="shared" si="180"/>
        <v/>
      </c>
      <c r="BI379" s="560"/>
      <c r="BQ379" s="57" t="s">
        <v>2326</v>
      </c>
      <c r="BV379" s="57" t="s">
        <v>2327</v>
      </c>
      <c r="BW379" s="57"/>
      <c r="CC379" s="57" t="s">
        <v>2328</v>
      </c>
    </row>
    <row r="380" spans="1:81" ht="18.75" x14ac:dyDescent="0.3">
      <c r="A380" s="220"/>
      <c r="B380" s="221"/>
      <c r="C380" s="213">
        <v>373</v>
      </c>
      <c r="D380" s="204"/>
      <c r="E380" s="16"/>
      <c r="F380" s="17"/>
      <c r="G380" s="134"/>
      <c r="H380" s="135"/>
      <c r="I380" s="141"/>
      <c r="J380" s="25"/>
      <c r="K380" s="145"/>
      <c r="L380" s="28"/>
      <c r="M380" s="394"/>
      <c r="N380" s="158" t="str">
        <f t="shared" si="181"/>
        <v/>
      </c>
      <c r="O380" s="27"/>
      <c r="P380" s="27"/>
      <c r="Q380" s="27"/>
      <c r="R380" s="27"/>
      <c r="S380" s="27"/>
      <c r="T380" s="28"/>
      <c r="U380" s="29"/>
      <c r="V380" s="32"/>
      <c r="W380" s="317"/>
      <c r="X380" s="318"/>
      <c r="Y380" s="160">
        <f t="shared" si="167"/>
        <v>0</v>
      </c>
      <c r="Z380" s="159">
        <f t="shared" si="182"/>
        <v>0</v>
      </c>
      <c r="AA380" s="326"/>
      <c r="AB380" s="399">
        <f t="shared" si="191"/>
        <v>0</v>
      </c>
      <c r="AC380" s="370"/>
      <c r="AD380" s="225" t="str">
        <f t="shared" si="168"/>
        <v/>
      </c>
      <c r="AE380" s="367">
        <f t="shared" si="183"/>
        <v>0</v>
      </c>
      <c r="AF380" s="338"/>
      <c r="AG380" s="337"/>
      <c r="AH380" s="335"/>
      <c r="AI380" s="161">
        <f t="shared" si="184"/>
        <v>0</v>
      </c>
      <c r="AJ380" s="162">
        <f t="shared" si="169"/>
        <v>0</v>
      </c>
      <c r="AK380" s="163">
        <f t="shared" si="185"/>
        <v>0</v>
      </c>
      <c r="AL380" s="164">
        <f t="shared" si="186"/>
        <v>0</v>
      </c>
      <c r="AM380" s="164">
        <f t="shared" si="187"/>
        <v>0</v>
      </c>
      <c r="AN380" s="164">
        <f t="shared" si="188"/>
        <v>0</v>
      </c>
      <c r="AO380" s="164">
        <f t="shared" si="189"/>
        <v>0</v>
      </c>
      <c r="AP380" s="541" t="str">
        <f t="shared" si="192"/>
        <v xml:space="preserve"> </v>
      </c>
      <c r="AQ380" s="544" t="str">
        <f t="shared" si="190"/>
        <v xml:space="preserve"> </v>
      </c>
      <c r="AR380" s="544" t="str">
        <f t="shared" si="193"/>
        <v xml:space="preserve"> </v>
      </c>
      <c r="AS380" s="544" t="str">
        <f t="shared" si="194"/>
        <v xml:space="preserve"> </v>
      </c>
      <c r="AT380" s="544" t="str">
        <f t="shared" si="195"/>
        <v xml:space="preserve"> </v>
      </c>
      <c r="AU380" s="544" t="str">
        <f t="shared" si="196"/>
        <v xml:space="preserve"> </v>
      </c>
      <c r="AV380" s="545" t="str">
        <f t="shared" si="197"/>
        <v xml:space="preserve"> </v>
      </c>
      <c r="AW380" s="195" t="str">
        <f t="shared" si="170"/>
        <v/>
      </c>
      <c r="AX380" s="165" t="str">
        <f t="shared" si="171"/>
        <v/>
      </c>
      <c r="AY380" s="192" t="str">
        <f t="shared" si="172"/>
        <v/>
      </c>
      <c r="AZ380" s="183" t="str">
        <f t="shared" si="173"/>
        <v/>
      </c>
      <c r="BA380" s="173" t="str">
        <f t="shared" si="174"/>
        <v/>
      </c>
      <c r="BB380" s="174" t="str">
        <f t="shared" si="175"/>
        <v/>
      </c>
      <c r="BC380" s="186" t="str">
        <f t="shared" si="198"/>
        <v/>
      </c>
      <c r="BD380" s="174" t="str">
        <f t="shared" si="176"/>
        <v/>
      </c>
      <c r="BE380" s="200" t="str">
        <f t="shared" si="177"/>
        <v/>
      </c>
      <c r="BF380" s="174" t="str">
        <f t="shared" si="178"/>
        <v/>
      </c>
      <c r="BG380" s="186" t="str">
        <f t="shared" si="179"/>
        <v/>
      </c>
      <c r="BH380" s="175" t="str">
        <f t="shared" si="180"/>
        <v/>
      </c>
      <c r="BI380" s="560"/>
      <c r="BQ380" s="57" t="s">
        <v>2329</v>
      </c>
      <c r="BV380" s="57" t="s">
        <v>2330</v>
      </c>
      <c r="BW380" s="57"/>
      <c r="CC380" s="57" t="s">
        <v>2331</v>
      </c>
    </row>
    <row r="381" spans="1:81" ht="18.75" x14ac:dyDescent="0.3">
      <c r="A381" s="220"/>
      <c r="B381" s="221"/>
      <c r="C381" s="212">
        <v>374</v>
      </c>
      <c r="D381" s="206"/>
      <c r="E381" s="18"/>
      <c r="F381" s="17"/>
      <c r="G381" s="134"/>
      <c r="H381" s="135"/>
      <c r="I381" s="141"/>
      <c r="J381" s="25"/>
      <c r="K381" s="145"/>
      <c r="L381" s="28"/>
      <c r="M381" s="394"/>
      <c r="N381" s="158" t="str">
        <f t="shared" si="181"/>
        <v/>
      </c>
      <c r="O381" s="27"/>
      <c r="P381" s="27"/>
      <c r="Q381" s="27"/>
      <c r="R381" s="27"/>
      <c r="S381" s="27"/>
      <c r="T381" s="28"/>
      <c r="U381" s="29"/>
      <c r="V381" s="32"/>
      <c r="W381" s="317"/>
      <c r="X381" s="318"/>
      <c r="Y381" s="160">
        <f t="shared" si="167"/>
        <v>0</v>
      </c>
      <c r="Z381" s="159">
        <f t="shared" si="182"/>
        <v>0</v>
      </c>
      <c r="AA381" s="326"/>
      <c r="AB381" s="399">
        <f t="shared" si="191"/>
        <v>0</v>
      </c>
      <c r="AC381" s="370"/>
      <c r="AD381" s="225" t="str">
        <f t="shared" si="168"/>
        <v/>
      </c>
      <c r="AE381" s="367">
        <f t="shared" si="183"/>
        <v>0</v>
      </c>
      <c r="AF381" s="338"/>
      <c r="AG381" s="337"/>
      <c r="AH381" s="335"/>
      <c r="AI381" s="161">
        <f t="shared" si="184"/>
        <v>0</v>
      </c>
      <c r="AJ381" s="162">
        <f t="shared" si="169"/>
        <v>0</v>
      </c>
      <c r="AK381" s="163">
        <f t="shared" si="185"/>
        <v>0</v>
      </c>
      <c r="AL381" s="164">
        <f t="shared" si="186"/>
        <v>0</v>
      </c>
      <c r="AM381" s="164">
        <f t="shared" si="187"/>
        <v>0</v>
      </c>
      <c r="AN381" s="164">
        <f t="shared" si="188"/>
        <v>0</v>
      </c>
      <c r="AO381" s="164">
        <f t="shared" si="189"/>
        <v>0</v>
      </c>
      <c r="AP381" s="541" t="str">
        <f t="shared" si="192"/>
        <v xml:space="preserve"> </v>
      </c>
      <c r="AQ381" s="544" t="str">
        <f t="shared" si="190"/>
        <v xml:space="preserve"> </v>
      </c>
      <c r="AR381" s="544" t="str">
        <f t="shared" si="193"/>
        <v xml:space="preserve"> </v>
      </c>
      <c r="AS381" s="544" t="str">
        <f t="shared" si="194"/>
        <v xml:space="preserve"> </v>
      </c>
      <c r="AT381" s="544" t="str">
        <f t="shared" si="195"/>
        <v xml:space="preserve"> </v>
      </c>
      <c r="AU381" s="544" t="str">
        <f t="shared" si="196"/>
        <v xml:space="preserve"> </v>
      </c>
      <c r="AV381" s="545" t="str">
        <f t="shared" si="197"/>
        <v xml:space="preserve"> </v>
      </c>
      <c r="AW381" s="195" t="str">
        <f t="shared" si="170"/>
        <v/>
      </c>
      <c r="AX381" s="165" t="str">
        <f t="shared" si="171"/>
        <v/>
      </c>
      <c r="AY381" s="192" t="str">
        <f t="shared" si="172"/>
        <v/>
      </c>
      <c r="AZ381" s="183" t="str">
        <f t="shared" si="173"/>
        <v/>
      </c>
      <c r="BA381" s="173" t="str">
        <f t="shared" si="174"/>
        <v/>
      </c>
      <c r="BB381" s="174" t="str">
        <f t="shared" si="175"/>
        <v/>
      </c>
      <c r="BC381" s="186" t="str">
        <f t="shared" si="198"/>
        <v/>
      </c>
      <c r="BD381" s="174" t="str">
        <f t="shared" si="176"/>
        <v/>
      </c>
      <c r="BE381" s="200" t="str">
        <f t="shared" si="177"/>
        <v/>
      </c>
      <c r="BF381" s="174" t="str">
        <f t="shared" si="178"/>
        <v/>
      </c>
      <c r="BG381" s="186" t="str">
        <f t="shared" si="179"/>
        <v/>
      </c>
      <c r="BH381" s="175" t="str">
        <f t="shared" si="180"/>
        <v/>
      </c>
      <c r="BI381" s="560"/>
      <c r="BQ381" s="57" t="s">
        <v>2332</v>
      </c>
      <c r="BV381" s="57" t="s">
        <v>2333</v>
      </c>
      <c r="BW381" s="57"/>
      <c r="CC381" s="57" t="s">
        <v>2334</v>
      </c>
    </row>
    <row r="382" spans="1:81" ht="18.75" x14ac:dyDescent="0.3">
      <c r="A382" s="220"/>
      <c r="B382" s="221"/>
      <c r="C382" s="213">
        <v>375</v>
      </c>
      <c r="D382" s="204"/>
      <c r="E382" s="16"/>
      <c r="F382" s="17"/>
      <c r="G382" s="134"/>
      <c r="H382" s="135"/>
      <c r="I382" s="141"/>
      <c r="J382" s="25"/>
      <c r="K382" s="145"/>
      <c r="L382" s="28"/>
      <c r="M382" s="394"/>
      <c r="N382" s="158" t="str">
        <f t="shared" si="181"/>
        <v/>
      </c>
      <c r="O382" s="27"/>
      <c r="P382" s="27"/>
      <c r="Q382" s="27"/>
      <c r="R382" s="27"/>
      <c r="S382" s="27"/>
      <c r="T382" s="28"/>
      <c r="U382" s="29"/>
      <c r="V382" s="32"/>
      <c r="W382" s="317"/>
      <c r="X382" s="318"/>
      <c r="Y382" s="160">
        <f t="shared" si="167"/>
        <v>0</v>
      </c>
      <c r="Z382" s="159">
        <f t="shared" si="182"/>
        <v>0</v>
      </c>
      <c r="AA382" s="326"/>
      <c r="AB382" s="399">
        <f t="shared" si="191"/>
        <v>0</v>
      </c>
      <c r="AC382" s="370"/>
      <c r="AD382" s="225" t="str">
        <f t="shared" si="168"/>
        <v/>
      </c>
      <c r="AE382" s="367">
        <f t="shared" si="183"/>
        <v>0</v>
      </c>
      <c r="AF382" s="338"/>
      <c r="AG382" s="337"/>
      <c r="AH382" s="335"/>
      <c r="AI382" s="161">
        <f t="shared" si="184"/>
        <v>0</v>
      </c>
      <c r="AJ382" s="162">
        <f t="shared" si="169"/>
        <v>0</v>
      </c>
      <c r="AK382" s="163">
        <f t="shared" si="185"/>
        <v>0</v>
      </c>
      <c r="AL382" s="164">
        <f t="shared" si="186"/>
        <v>0</v>
      </c>
      <c r="AM382" s="164">
        <f t="shared" si="187"/>
        <v>0</v>
      </c>
      <c r="AN382" s="164">
        <f t="shared" si="188"/>
        <v>0</v>
      </c>
      <c r="AO382" s="164">
        <f t="shared" si="189"/>
        <v>0</v>
      </c>
      <c r="AP382" s="541" t="str">
        <f t="shared" si="192"/>
        <v xml:space="preserve"> </v>
      </c>
      <c r="AQ382" s="544" t="str">
        <f t="shared" si="190"/>
        <v xml:space="preserve"> </v>
      </c>
      <c r="AR382" s="544" t="str">
        <f t="shared" si="193"/>
        <v xml:space="preserve"> </v>
      </c>
      <c r="AS382" s="544" t="str">
        <f t="shared" si="194"/>
        <v xml:space="preserve"> </v>
      </c>
      <c r="AT382" s="544" t="str">
        <f t="shared" si="195"/>
        <v xml:space="preserve"> </v>
      </c>
      <c r="AU382" s="544" t="str">
        <f t="shared" si="196"/>
        <v xml:space="preserve"> </v>
      </c>
      <c r="AV382" s="545" t="str">
        <f t="shared" si="197"/>
        <v xml:space="preserve"> </v>
      </c>
      <c r="AW382" s="195" t="str">
        <f t="shared" si="170"/>
        <v/>
      </c>
      <c r="AX382" s="165" t="str">
        <f t="shared" si="171"/>
        <v/>
      </c>
      <c r="AY382" s="192" t="str">
        <f t="shared" si="172"/>
        <v/>
      </c>
      <c r="AZ382" s="183" t="str">
        <f t="shared" si="173"/>
        <v/>
      </c>
      <c r="BA382" s="173" t="str">
        <f t="shared" si="174"/>
        <v/>
      </c>
      <c r="BB382" s="174" t="str">
        <f t="shared" si="175"/>
        <v/>
      </c>
      <c r="BC382" s="186" t="str">
        <f t="shared" si="198"/>
        <v/>
      </c>
      <c r="BD382" s="174" t="str">
        <f t="shared" si="176"/>
        <v/>
      </c>
      <c r="BE382" s="200" t="str">
        <f t="shared" si="177"/>
        <v/>
      </c>
      <c r="BF382" s="174" t="str">
        <f t="shared" si="178"/>
        <v/>
      </c>
      <c r="BG382" s="186" t="str">
        <f t="shared" si="179"/>
        <v/>
      </c>
      <c r="BH382" s="175" t="str">
        <f t="shared" si="180"/>
        <v/>
      </c>
      <c r="BI382" s="560"/>
      <c r="BQ382" s="57" t="s">
        <v>2335</v>
      </c>
      <c r="BV382" s="57" t="s">
        <v>2336</v>
      </c>
      <c r="BW382" s="57"/>
      <c r="CC382" s="57" t="s">
        <v>2337</v>
      </c>
    </row>
    <row r="383" spans="1:81" ht="18.75" x14ac:dyDescent="0.3">
      <c r="A383" s="220"/>
      <c r="B383" s="221"/>
      <c r="C383" s="212">
        <v>376</v>
      </c>
      <c r="D383" s="204"/>
      <c r="E383" s="16"/>
      <c r="F383" s="17"/>
      <c r="G383" s="134"/>
      <c r="H383" s="135"/>
      <c r="I383" s="141"/>
      <c r="J383" s="25"/>
      <c r="K383" s="145"/>
      <c r="L383" s="28"/>
      <c r="M383" s="394"/>
      <c r="N383" s="158" t="str">
        <f t="shared" si="181"/>
        <v/>
      </c>
      <c r="O383" s="27"/>
      <c r="P383" s="27"/>
      <c r="Q383" s="27"/>
      <c r="R383" s="27"/>
      <c r="S383" s="27"/>
      <c r="T383" s="28"/>
      <c r="U383" s="29"/>
      <c r="V383" s="32"/>
      <c r="W383" s="317"/>
      <c r="X383" s="318"/>
      <c r="Y383" s="160">
        <f t="shared" si="167"/>
        <v>0</v>
      </c>
      <c r="Z383" s="159">
        <f t="shared" si="182"/>
        <v>0</v>
      </c>
      <c r="AA383" s="326"/>
      <c r="AB383" s="399">
        <f t="shared" si="191"/>
        <v>0</v>
      </c>
      <c r="AC383" s="370"/>
      <c r="AD383" s="225" t="str">
        <f t="shared" si="168"/>
        <v/>
      </c>
      <c r="AE383" s="367">
        <f t="shared" si="183"/>
        <v>0</v>
      </c>
      <c r="AF383" s="338"/>
      <c r="AG383" s="337"/>
      <c r="AH383" s="335"/>
      <c r="AI383" s="161">
        <f t="shared" si="184"/>
        <v>0</v>
      </c>
      <c r="AJ383" s="162">
        <f t="shared" si="169"/>
        <v>0</v>
      </c>
      <c r="AK383" s="163">
        <f t="shared" si="185"/>
        <v>0</v>
      </c>
      <c r="AL383" s="164">
        <f t="shared" si="186"/>
        <v>0</v>
      </c>
      <c r="AM383" s="164">
        <f t="shared" si="187"/>
        <v>0</v>
      </c>
      <c r="AN383" s="164">
        <f t="shared" si="188"/>
        <v>0</v>
      </c>
      <c r="AO383" s="164">
        <f t="shared" si="189"/>
        <v>0</v>
      </c>
      <c r="AP383" s="541" t="str">
        <f t="shared" si="192"/>
        <v xml:space="preserve"> </v>
      </c>
      <c r="AQ383" s="544" t="str">
        <f t="shared" si="190"/>
        <v xml:space="preserve"> </v>
      </c>
      <c r="AR383" s="544" t="str">
        <f t="shared" si="193"/>
        <v xml:space="preserve"> </v>
      </c>
      <c r="AS383" s="544" t="str">
        <f t="shared" si="194"/>
        <v xml:space="preserve"> </v>
      </c>
      <c r="AT383" s="544" t="str">
        <f t="shared" si="195"/>
        <v xml:space="preserve"> </v>
      </c>
      <c r="AU383" s="544" t="str">
        <f t="shared" si="196"/>
        <v xml:space="preserve"> </v>
      </c>
      <c r="AV383" s="545" t="str">
        <f t="shared" si="197"/>
        <v xml:space="preserve"> </v>
      </c>
      <c r="AW383" s="195" t="str">
        <f t="shared" si="170"/>
        <v/>
      </c>
      <c r="AX383" s="165" t="str">
        <f t="shared" si="171"/>
        <v/>
      </c>
      <c r="AY383" s="192" t="str">
        <f t="shared" si="172"/>
        <v/>
      </c>
      <c r="AZ383" s="183" t="str">
        <f t="shared" si="173"/>
        <v/>
      </c>
      <c r="BA383" s="173" t="str">
        <f t="shared" si="174"/>
        <v/>
      </c>
      <c r="BB383" s="174" t="str">
        <f t="shared" si="175"/>
        <v/>
      </c>
      <c r="BC383" s="186" t="str">
        <f t="shared" si="198"/>
        <v/>
      </c>
      <c r="BD383" s="174" t="str">
        <f t="shared" si="176"/>
        <v/>
      </c>
      <c r="BE383" s="200" t="str">
        <f t="shared" si="177"/>
        <v/>
      </c>
      <c r="BF383" s="174" t="str">
        <f t="shared" si="178"/>
        <v/>
      </c>
      <c r="BG383" s="186" t="str">
        <f t="shared" si="179"/>
        <v/>
      </c>
      <c r="BH383" s="175" t="str">
        <f t="shared" si="180"/>
        <v/>
      </c>
      <c r="BI383" s="560"/>
      <c r="BQ383" s="57" t="s">
        <v>2338</v>
      </c>
      <c r="BV383" s="57" t="s">
        <v>2339</v>
      </c>
      <c r="BW383" s="57"/>
      <c r="CC383" s="57" t="s">
        <v>2340</v>
      </c>
    </row>
    <row r="384" spans="1:81" ht="18.75" x14ac:dyDescent="0.3">
      <c r="A384" s="220"/>
      <c r="B384" s="221"/>
      <c r="C384" s="213">
        <v>377</v>
      </c>
      <c r="D384" s="204"/>
      <c r="E384" s="16"/>
      <c r="F384" s="17"/>
      <c r="G384" s="134"/>
      <c r="H384" s="135"/>
      <c r="I384" s="141"/>
      <c r="J384" s="25"/>
      <c r="K384" s="145"/>
      <c r="L384" s="28"/>
      <c r="M384" s="394"/>
      <c r="N384" s="158" t="str">
        <f t="shared" si="181"/>
        <v/>
      </c>
      <c r="O384" s="27"/>
      <c r="P384" s="27"/>
      <c r="Q384" s="27"/>
      <c r="R384" s="27"/>
      <c r="S384" s="27"/>
      <c r="T384" s="28"/>
      <c r="U384" s="29"/>
      <c r="V384" s="32"/>
      <c r="W384" s="317"/>
      <c r="X384" s="318"/>
      <c r="Y384" s="160">
        <f t="shared" si="167"/>
        <v>0</v>
      </c>
      <c r="Z384" s="159">
        <f t="shared" si="182"/>
        <v>0</v>
      </c>
      <c r="AA384" s="326"/>
      <c r="AB384" s="399">
        <f t="shared" si="191"/>
        <v>0</v>
      </c>
      <c r="AC384" s="370"/>
      <c r="AD384" s="225" t="str">
        <f t="shared" si="168"/>
        <v/>
      </c>
      <c r="AE384" s="367">
        <f t="shared" si="183"/>
        <v>0</v>
      </c>
      <c r="AF384" s="338"/>
      <c r="AG384" s="337"/>
      <c r="AH384" s="335"/>
      <c r="AI384" s="161">
        <f t="shared" si="184"/>
        <v>0</v>
      </c>
      <c r="AJ384" s="162">
        <f t="shared" si="169"/>
        <v>0</v>
      </c>
      <c r="AK384" s="163">
        <f t="shared" si="185"/>
        <v>0</v>
      </c>
      <c r="AL384" s="164">
        <f t="shared" si="186"/>
        <v>0</v>
      </c>
      <c r="AM384" s="164">
        <f t="shared" si="187"/>
        <v>0</v>
      </c>
      <c r="AN384" s="164">
        <f t="shared" si="188"/>
        <v>0</v>
      </c>
      <c r="AO384" s="164">
        <f t="shared" si="189"/>
        <v>0</v>
      </c>
      <c r="AP384" s="541" t="str">
        <f t="shared" si="192"/>
        <v xml:space="preserve"> </v>
      </c>
      <c r="AQ384" s="544" t="str">
        <f t="shared" si="190"/>
        <v xml:space="preserve"> </v>
      </c>
      <c r="AR384" s="544" t="str">
        <f t="shared" si="193"/>
        <v xml:space="preserve"> </v>
      </c>
      <c r="AS384" s="544" t="str">
        <f t="shared" si="194"/>
        <v xml:space="preserve"> </v>
      </c>
      <c r="AT384" s="544" t="str">
        <f t="shared" si="195"/>
        <v xml:space="preserve"> </v>
      </c>
      <c r="AU384" s="544" t="str">
        <f t="shared" si="196"/>
        <v xml:space="preserve"> </v>
      </c>
      <c r="AV384" s="545" t="str">
        <f t="shared" si="197"/>
        <v xml:space="preserve"> </v>
      </c>
      <c r="AW384" s="195" t="str">
        <f t="shared" si="170"/>
        <v/>
      </c>
      <c r="AX384" s="165" t="str">
        <f t="shared" si="171"/>
        <v/>
      </c>
      <c r="AY384" s="192" t="str">
        <f t="shared" si="172"/>
        <v/>
      </c>
      <c r="AZ384" s="183" t="str">
        <f t="shared" si="173"/>
        <v/>
      </c>
      <c r="BA384" s="173" t="str">
        <f t="shared" si="174"/>
        <v/>
      </c>
      <c r="BB384" s="174" t="str">
        <f t="shared" si="175"/>
        <v/>
      </c>
      <c r="BC384" s="186" t="str">
        <f t="shared" si="198"/>
        <v/>
      </c>
      <c r="BD384" s="174" t="str">
        <f t="shared" si="176"/>
        <v/>
      </c>
      <c r="BE384" s="200" t="str">
        <f t="shared" si="177"/>
        <v/>
      </c>
      <c r="BF384" s="174" t="str">
        <f t="shared" si="178"/>
        <v/>
      </c>
      <c r="BG384" s="186" t="str">
        <f t="shared" si="179"/>
        <v/>
      </c>
      <c r="BH384" s="175" t="str">
        <f t="shared" si="180"/>
        <v/>
      </c>
      <c r="BI384" s="560"/>
      <c r="BQ384" s="57" t="s">
        <v>2341</v>
      </c>
      <c r="BV384" s="57" t="s">
        <v>2342</v>
      </c>
      <c r="BW384" s="57"/>
      <c r="CC384" s="57" t="s">
        <v>2343</v>
      </c>
    </row>
    <row r="385" spans="1:81" ht="18.75" x14ac:dyDescent="0.3">
      <c r="A385" s="220"/>
      <c r="B385" s="221"/>
      <c r="C385" s="213">
        <v>378</v>
      </c>
      <c r="D385" s="206"/>
      <c r="E385" s="18"/>
      <c r="F385" s="17"/>
      <c r="G385" s="134"/>
      <c r="H385" s="135"/>
      <c r="I385" s="141"/>
      <c r="J385" s="25"/>
      <c r="K385" s="145"/>
      <c r="L385" s="28"/>
      <c r="M385" s="394"/>
      <c r="N385" s="158" t="str">
        <f t="shared" si="181"/>
        <v/>
      </c>
      <c r="O385" s="27"/>
      <c r="P385" s="27"/>
      <c r="Q385" s="27"/>
      <c r="R385" s="27"/>
      <c r="S385" s="27"/>
      <c r="T385" s="28"/>
      <c r="U385" s="29"/>
      <c r="V385" s="32"/>
      <c r="W385" s="317"/>
      <c r="X385" s="318"/>
      <c r="Y385" s="160">
        <f t="shared" si="167"/>
        <v>0</v>
      </c>
      <c r="Z385" s="159">
        <f t="shared" si="182"/>
        <v>0</v>
      </c>
      <c r="AA385" s="326"/>
      <c r="AB385" s="399">
        <f t="shared" si="191"/>
        <v>0</v>
      </c>
      <c r="AC385" s="370"/>
      <c r="AD385" s="225" t="str">
        <f t="shared" si="168"/>
        <v/>
      </c>
      <c r="AE385" s="367">
        <f t="shared" si="183"/>
        <v>0</v>
      </c>
      <c r="AF385" s="338"/>
      <c r="AG385" s="337"/>
      <c r="AH385" s="335"/>
      <c r="AI385" s="161">
        <f t="shared" si="184"/>
        <v>0</v>
      </c>
      <c r="AJ385" s="162">
        <f t="shared" si="169"/>
        <v>0</v>
      </c>
      <c r="AK385" s="163">
        <f t="shared" si="185"/>
        <v>0</v>
      </c>
      <c r="AL385" s="164">
        <f t="shared" si="186"/>
        <v>0</v>
      </c>
      <c r="AM385" s="164">
        <f t="shared" si="187"/>
        <v>0</v>
      </c>
      <c r="AN385" s="164">
        <f t="shared" si="188"/>
        <v>0</v>
      </c>
      <c r="AO385" s="164">
        <f t="shared" si="189"/>
        <v>0</v>
      </c>
      <c r="AP385" s="541" t="str">
        <f t="shared" si="192"/>
        <v xml:space="preserve"> </v>
      </c>
      <c r="AQ385" s="544" t="str">
        <f t="shared" si="190"/>
        <v xml:space="preserve"> </v>
      </c>
      <c r="AR385" s="544" t="str">
        <f t="shared" si="193"/>
        <v xml:space="preserve"> </v>
      </c>
      <c r="AS385" s="544" t="str">
        <f t="shared" si="194"/>
        <v xml:space="preserve"> </v>
      </c>
      <c r="AT385" s="544" t="str">
        <f t="shared" si="195"/>
        <v xml:space="preserve"> </v>
      </c>
      <c r="AU385" s="544" t="str">
        <f t="shared" si="196"/>
        <v xml:space="preserve"> </v>
      </c>
      <c r="AV385" s="545" t="str">
        <f t="shared" si="197"/>
        <v xml:space="preserve"> </v>
      </c>
      <c r="AW385" s="195" t="str">
        <f t="shared" si="170"/>
        <v/>
      </c>
      <c r="AX385" s="165" t="str">
        <f t="shared" si="171"/>
        <v/>
      </c>
      <c r="AY385" s="192" t="str">
        <f t="shared" si="172"/>
        <v/>
      </c>
      <c r="AZ385" s="183" t="str">
        <f t="shared" si="173"/>
        <v/>
      </c>
      <c r="BA385" s="173" t="str">
        <f t="shared" si="174"/>
        <v/>
      </c>
      <c r="BB385" s="174" t="str">
        <f t="shared" si="175"/>
        <v/>
      </c>
      <c r="BC385" s="186" t="str">
        <f t="shared" si="198"/>
        <v/>
      </c>
      <c r="BD385" s="174" t="str">
        <f t="shared" si="176"/>
        <v/>
      </c>
      <c r="BE385" s="200" t="str">
        <f t="shared" si="177"/>
        <v/>
      </c>
      <c r="BF385" s="174" t="str">
        <f t="shared" si="178"/>
        <v/>
      </c>
      <c r="BG385" s="186" t="str">
        <f t="shared" si="179"/>
        <v/>
      </c>
      <c r="BH385" s="175" t="str">
        <f t="shared" si="180"/>
        <v/>
      </c>
      <c r="BI385" s="560"/>
      <c r="BQ385" s="57" t="s">
        <v>2344</v>
      </c>
      <c r="BV385" s="57" t="s">
        <v>2345</v>
      </c>
      <c r="BW385" s="57"/>
      <c r="CC385" s="57" t="s">
        <v>2346</v>
      </c>
    </row>
    <row r="386" spans="1:81" ht="18.75" x14ac:dyDescent="0.3">
      <c r="A386" s="220"/>
      <c r="B386" s="221"/>
      <c r="C386" s="212">
        <v>379</v>
      </c>
      <c r="D386" s="204"/>
      <c r="E386" s="16"/>
      <c r="F386" s="17"/>
      <c r="G386" s="134"/>
      <c r="H386" s="135"/>
      <c r="I386" s="141"/>
      <c r="J386" s="25"/>
      <c r="K386" s="145"/>
      <c r="L386" s="28"/>
      <c r="M386" s="394"/>
      <c r="N386" s="158" t="str">
        <f t="shared" si="181"/>
        <v/>
      </c>
      <c r="O386" s="27"/>
      <c r="P386" s="27"/>
      <c r="Q386" s="27"/>
      <c r="R386" s="27"/>
      <c r="S386" s="27"/>
      <c r="T386" s="28"/>
      <c r="U386" s="29"/>
      <c r="V386" s="32"/>
      <c r="W386" s="317"/>
      <c r="X386" s="318"/>
      <c r="Y386" s="160">
        <f t="shared" si="167"/>
        <v>0</v>
      </c>
      <c r="Z386" s="159">
        <f t="shared" si="182"/>
        <v>0</v>
      </c>
      <c r="AA386" s="326"/>
      <c r="AB386" s="399">
        <f t="shared" si="191"/>
        <v>0</v>
      </c>
      <c r="AC386" s="370"/>
      <c r="AD386" s="225" t="str">
        <f t="shared" si="168"/>
        <v/>
      </c>
      <c r="AE386" s="367">
        <f t="shared" si="183"/>
        <v>0</v>
      </c>
      <c r="AF386" s="338"/>
      <c r="AG386" s="337"/>
      <c r="AH386" s="335"/>
      <c r="AI386" s="161">
        <f t="shared" si="184"/>
        <v>0</v>
      </c>
      <c r="AJ386" s="162">
        <f t="shared" si="169"/>
        <v>0</v>
      </c>
      <c r="AK386" s="163">
        <f t="shared" si="185"/>
        <v>0</v>
      </c>
      <c r="AL386" s="164">
        <f t="shared" si="186"/>
        <v>0</v>
      </c>
      <c r="AM386" s="164">
        <f t="shared" si="187"/>
        <v>0</v>
      </c>
      <c r="AN386" s="164">
        <f t="shared" si="188"/>
        <v>0</v>
      </c>
      <c r="AO386" s="164">
        <f t="shared" si="189"/>
        <v>0</v>
      </c>
      <c r="AP386" s="541" t="str">
        <f t="shared" si="192"/>
        <v xml:space="preserve"> </v>
      </c>
      <c r="AQ386" s="544" t="str">
        <f t="shared" si="190"/>
        <v xml:space="preserve"> </v>
      </c>
      <c r="AR386" s="544" t="str">
        <f t="shared" si="193"/>
        <v xml:space="preserve"> </v>
      </c>
      <c r="AS386" s="544" t="str">
        <f t="shared" si="194"/>
        <v xml:space="preserve"> </v>
      </c>
      <c r="AT386" s="544" t="str">
        <f t="shared" si="195"/>
        <v xml:space="preserve"> </v>
      </c>
      <c r="AU386" s="544" t="str">
        <f t="shared" si="196"/>
        <v xml:space="preserve"> </v>
      </c>
      <c r="AV386" s="545" t="str">
        <f t="shared" si="197"/>
        <v xml:space="preserve"> </v>
      </c>
      <c r="AW386" s="195" t="str">
        <f t="shared" si="170"/>
        <v/>
      </c>
      <c r="AX386" s="165" t="str">
        <f t="shared" si="171"/>
        <v/>
      </c>
      <c r="AY386" s="192" t="str">
        <f t="shared" si="172"/>
        <v/>
      </c>
      <c r="AZ386" s="183" t="str">
        <f t="shared" si="173"/>
        <v/>
      </c>
      <c r="BA386" s="173" t="str">
        <f t="shared" si="174"/>
        <v/>
      </c>
      <c r="BB386" s="174" t="str">
        <f t="shared" si="175"/>
        <v/>
      </c>
      <c r="BC386" s="186" t="str">
        <f t="shared" si="198"/>
        <v/>
      </c>
      <c r="BD386" s="174" t="str">
        <f t="shared" si="176"/>
        <v/>
      </c>
      <c r="BE386" s="200" t="str">
        <f t="shared" si="177"/>
        <v/>
      </c>
      <c r="BF386" s="174" t="str">
        <f t="shared" si="178"/>
        <v/>
      </c>
      <c r="BG386" s="186" t="str">
        <f t="shared" si="179"/>
        <v/>
      </c>
      <c r="BH386" s="175" t="str">
        <f t="shared" si="180"/>
        <v/>
      </c>
      <c r="BI386" s="560"/>
      <c r="BQ386" s="57" t="s">
        <v>2347</v>
      </c>
      <c r="BV386" s="57" t="s">
        <v>2348</v>
      </c>
      <c r="BW386" s="57"/>
      <c r="CC386" s="57" t="s">
        <v>2349</v>
      </c>
    </row>
    <row r="387" spans="1:81" ht="18.75" x14ac:dyDescent="0.3">
      <c r="A387" s="220"/>
      <c r="B387" s="221"/>
      <c r="C387" s="213">
        <v>380</v>
      </c>
      <c r="D387" s="204"/>
      <c r="E387" s="16"/>
      <c r="F387" s="17"/>
      <c r="G387" s="134"/>
      <c r="H387" s="135"/>
      <c r="I387" s="141"/>
      <c r="J387" s="25"/>
      <c r="K387" s="145"/>
      <c r="L387" s="28"/>
      <c r="M387" s="394"/>
      <c r="N387" s="158" t="str">
        <f t="shared" si="181"/>
        <v/>
      </c>
      <c r="O387" s="27"/>
      <c r="P387" s="27"/>
      <c r="Q387" s="27"/>
      <c r="R387" s="27"/>
      <c r="S387" s="27"/>
      <c r="T387" s="28"/>
      <c r="U387" s="29"/>
      <c r="V387" s="32"/>
      <c r="W387" s="317"/>
      <c r="X387" s="318"/>
      <c r="Y387" s="160">
        <f t="shared" si="167"/>
        <v>0</v>
      </c>
      <c r="Z387" s="159">
        <f t="shared" si="182"/>
        <v>0</v>
      </c>
      <c r="AA387" s="326"/>
      <c r="AB387" s="399">
        <f t="shared" si="191"/>
        <v>0</v>
      </c>
      <c r="AC387" s="370"/>
      <c r="AD387" s="225" t="str">
        <f t="shared" si="168"/>
        <v/>
      </c>
      <c r="AE387" s="367">
        <f t="shared" si="183"/>
        <v>0</v>
      </c>
      <c r="AF387" s="338"/>
      <c r="AG387" s="337"/>
      <c r="AH387" s="335"/>
      <c r="AI387" s="161">
        <f t="shared" si="184"/>
        <v>0</v>
      </c>
      <c r="AJ387" s="162">
        <f t="shared" si="169"/>
        <v>0</v>
      </c>
      <c r="AK387" s="163">
        <f t="shared" si="185"/>
        <v>0</v>
      </c>
      <c r="AL387" s="164">
        <f t="shared" si="186"/>
        <v>0</v>
      </c>
      <c r="AM387" s="164">
        <f t="shared" si="187"/>
        <v>0</v>
      </c>
      <c r="AN387" s="164">
        <f t="shared" si="188"/>
        <v>0</v>
      </c>
      <c r="AO387" s="164">
        <f t="shared" si="189"/>
        <v>0</v>
      </c>
      <c r="AP387" s="541" t="str">
        <f t="shared" si="192"/>
        <v xml:space="preserve"> </v>
      </c>
      <c r="AQ387" s="544" t="str">
        <f t="shared" si="190"/>
        <v xml:space="preserve"> </v>
      </c>
      <c r="AR387" s="544" t="str">
        <f t="shared" si="193"/>
        <v xml:space="preserve"> </v>
      </c>
      <c r="AS387" s="544" t="str">
        <f t="shared" si="194"/>
        <v xml:space="preserve"> </v>
      </c>
      <c r="AT387" s="544" t="str">
        <f t="shared" si="195"/>
        <v xml:space="preserve"> </v>
      </c>
      <c r="AU387" s="544" t="str">
        <f t="shared" si="196"/>
        <v xml:space="preserve"> </v>
      </c>
      <c r="AV387" s="545" t="str">
        <f t="shared" si="197"/>
        <v xml:space="preserve"> </v>
      </c>
      <c r="AW387" s="195" t="str">
        <f t="shared" si="170"/>
        <v/>
      </c>
      <c r="AX387" s="165" t="str">
        <f t="shared" si="171"/>
        <v/>
      </c>
      <c r="AY387" s="192" t="str">
        <f t="shared" si="172"/>
        <v/>
      </c>
      <c r="AZ387" s="183" t="str">
        <f t="shared" si="173"/>
        <v/>
      </c>
      <c r="BA387" s="173" t="str">
        <f t="shared" si="174"/>
        <v/>
      </c>
      <c r="BB387" s="174" t="str">
        <f t="shared" si="175"/>
        <v/>
      </c>
      <c r="BC387" s="186" t="str">
        <f t="shared" si="198"/>
        <v/>
      </c>
      <c r="BD387" s="174" t="str">
        <f t="shared" si="176"/>
        <v/>
      </c>
      <c r="BE387" s="200" t="str">
        <f t="shared" si="177"/>
        <v/>
      </c>
      <c r="BF387" s="174" t="str">
        <f t="shared" si="178"/>
        <v/>
      </c>
      <c r="BG387" s="186" t="str">
        <f t="shared" si="179"/>
        <v/>
      </c>
      <c r="BH387" s="175" t="str">
        <f t="shared" si="180"/>
        <v/>
      </c>
      <c r="BI387" s="560"/>
      <c r="BQ387" s="57" t="s">
        <v>2350</v>
      </c>
      <c r="BV387" s="57" t="s">
        <v>2351</v>
      </c>
      <c r="BW387" s="57"/>
      <c r="CC387" s="57" t="s">
        <v>2352</v>
      </c>
    </row>
    <row r="388" spans="1:81" ht="18.75" x14ac:dyDescent="0.3">
      <c r="A388" s="220"/>
      <c r="B388" s="221"/>
      <c r="C388" s="212">
        <v>381</v>
      </c>
      <c r="D388" s="204"/>
      <c r="E388" s="16"/>
      <c r="F388" s="17"/>
      <c r="G388" s="134"/>
      <c r="H388" s="135"/>
      <c r="I388" s="141"/>
      <c r="J388" s="25"/>
      <c r="K388" s="145"/>
      <c r="L388" s="28"/>
      <c r="M388" s="394"/>
      <c r="N388" s="158" t="str">
        <f t="shared" si="181"/>
        <v/>
      </c>
      <c r="O388" s="27"/>
      <c r="P388" s="27"/>
      <c r="Q388" s="27"/>
      <c r="R388" s="27"/>
      <c r="S388" s="27"/>
      <c r="T388" s="28"/>
      <c r="U388" s="29"/>
      <c r="V388" s="32"/>
      <c r="W388" s="317"/>
      <c r="X388" s="318"/>
      <c r="Y388" s="160">
        <f t="shared" si="167"/>
        <v>0</v>
      </c>
      <c r="Z388" s="159">
        <f t="shared" si="182"/>
        <v>0</v>
      </c>
      <c r="AA388" s="326"/>
      <c r="AB388" s="399">
        <f t="shared" si="191"/>
        <v>0</v>
      </c>
      <c r="AC388" s="370"/>
      <c r="AD388" s="225" t="str">
        <f t="shared" si="168"/>
        <v/>
      </c>
      <c r="AE388" s="367">
        <f t="shared" si="183"/>
        <v>0</v>
      </c>
      <c r="AF388" s="338"/>
      <c r="AG388" s="337"/>
      <c r="AH388" s="335"/>
      <c r="AI388" s="161">
        <f t="shared" si="184"/>
        <v>0</v>
      </c>
      <c r="AJ388" s="162">
        <f t="shared" si="169"/>
        <v>0</v>
      </c>
      <c r="AK388" s="163">
        <f t="shared" si="185"/>
        <v>0</v>
      </c>
      <c r="AL388" s="164">
        <f t="shared" si="186"/>
        <v>0</v>
      </c>
      <c r="AM388" s="164">
        <f t="shared" si="187"/>
        <v>0</v>
      </c>
      <c r="AN388" s="164">
        <f t="shared" si="188"/>
        <v>0</v>
      </c>
      <c r="AO388" s="164">
        <f t="shared" si="189"/>
        <v>0</v>
      </c>
      <c r="AP388" s="541" t="str">
        <f t="shared" si="192"/>
        <v xml:space="preserve"> </v>
      </c>
      <c r="AQ388" s="544" t="str">
        <f t="shared" si="190"/>
        <v xml:space="preserve"> </v>
      </c>
      <c r="AR388" s="544" t="str">
        <f t="shared" si="193"/>
        <v xml:space="preserve"> </v>
      </c>
      <c r="AS388" s="544" t="str">
        <f t="shared" si="194"/>
        <v xml:space="preserve"> </v>
      </c>
      <c r="AT388" s="544" t="str">
        <f t="shared" si="195"/>
        <v xml:space="preserve"> </v>
      </c>
      <c r="AU388" s="544" t="str">
        <f t="shared" si="196"/>
        <v xml:space="preserve"> </v>
      </c>
      <c r="AV388" s="545" t="str">
        <f t="shared" si="197"/>
        <v xml:space="preserve"> </v>
      </c>
      <c r="AW388" s="195" t="str">
        <f t="shared" si="170"/>
        <v/>
      </c>
      <c r="AX388" s="165" t="str">
        <f t="shared" si="171"/>
        <v/>
      </c>
      <c r="AY388" s="192" t="str">
        <f t="shared" si="172"/>
        <v/>
      </c>
      <c r="AZ388" s="183" t="str">
        <f t="shared" si="173"/>
        <v/>
      </c>
      <c r="BA388" s="173" t="str">
        <f t="shared" si="174"/>
        <v/>
      </c>
      <c r="BB388" s="174" t="str">
        <f t="shared" si="175"/>
        <v/>
      </c>
      <c r="BC388" s="186" t="str">
        <f t="shared" si="198"/>
        <v/>
      </c>
      <c r="BD388" s="174" t="str">
        <f t="shared" si="176"/>
        <v/>
      </c>
      <c r="BE388" s="200" t="str">
        <f t="shared" si="177"/>
        <v/>
      </c>
      <c r="BF388" s="174" t="str">
        <f t="shared" si="178"/>
        <v/>
      </c>
      <c r="BG388" s="186" t="str">
        <f t="shared" si="179"/>
        <v/>
      </c>
      <c r="BH388" s="175" t="str">
        <f t="shared" si="180"/>
        <v/>
      </c>
      <c r="BI388" s="560"/>
      <c r="BQ388" s="57" t="s">
        <v>2353</v>
      </c>
      <c r="BV388" s="57" t="s">
        <v>2354</v>
      </c>
      <c r="BW388" s="57"/>
      <c r="CC388" s="57" t="s">
        <v>2355</v>
      </c>
    </row>
    <row r="389" spans="1:81" ht="18.75" x14ac:dyDescent="0.3">
      <c r="A389" s="220"/>
      <c r="B389" s="221"/>
      <c r="C389" s="213">
        <v>382</v>
      </c>
      <c r="D389" s="206"/>
      <c r="E389" s="18"/>
      <c r="F389" s="17"/>
      <c r="G389" s="134"/>
      <c r="H389" s="135"/>
      <c r="I389" s="141"/>
      <c r="J389" s="25"/>
      <c r="K389" s="145"/>
      <c r="L389" s="28"/>
      <c r="M389" s="394"/>
      <c r="N389" s="158" t="str">
        <f t="shared" si="181"/>
        <v/>
      </c>
      <c r="O389" s="27"/>
      <c r="P389" s="27"/>
      <c r="Q389" s="27"/>
      <c r="R389" s="27"/>
      <c r="S389" s="27"/>
      <c r="T389" s="28"/>
      <c r="U389" s="29"/>
      <c r="V389" s="32"/>
      <c r="W389" s="317"/>
      <c r="X389" s="318"/>
      <c r="Y389" s="160">
        <f t="shared" si="167"/>
        <v>0</v>
      </c>
      <c r="Z389" s="159">
        <f t="shared" si="182"/>
        <v>0</v>
      </c>
      <c r="AA389" s="326"/>
      <c r="AB389" s="399">
        <f t="shared" si="191"/>
        <v>0</v>
      </c>
      <c r="AC389" s="370"/>
      <c r="AD389" s="225" t="str">
        <f t="shared" si="168"/>
        <v/>
      </c>
      <c r="AE389" s="367">
        <f t="shared" si="183"/>
        <v>0</v>
      </c>
      <c r="AF389" s="338"/>
      <c r="AG389" s="337"/>
      <c r="AH389" s="335"/>
      <c r="AI389" s="161">
        <f t="shared" si="184"/>
        <v>0</v>
      </c>
      <c r="AJ389" s="162">
        <f t="shared" si="169"/>
        <v>0</v>
      </c>
      <c r="AK389" s="163">
        <f t="shared" si="185"/>
        <v>0</v>
      </c>
      <c r="AL389" s="164">
        <f t="shared" si="186"/>
        <v>0</v>
      </c>
      <c r="AM389" s="164">
        <f t="shared" si="187"/>
        <v>0</v>
      </c>
      <c r="AN389" s="164">
        <f t="shared" si="188"/>
        <v>0</v>
      </c>
      <c r="AO389" s="164">
        <f t="shared" si="189"/>
        <v>0</v>
      </c>
      <c r="AP389" s="541" t="str">
        <f t="shared" si="192"/>
        <v xml:space="preserve"> </v>
      </c>
      <c r="AQ389" s="544" t="str">
        <f t="shared" si="190"/>
        <v xml:space="preserve"> </v>
      </c>
      <c r="AR389" s="544" t="str">
        <f t="shared" si="193"/>
        <v xml:space="preserve"> </v>
      </c>
      <c r="AS389" s="544" t="str">
        <f t="shared" si="194"/>
        <v xml:space="preserve"> </v>
      </c>
      <c r="AT389" s="544" t="str">
        <f t="shared" si="195"/>
        <v xml:space="preserve"> </v>
      </c>
      <c r="AU389" s="544" t="str">
        <f t="shared" si="196"/>
        <v xml:space="preserve"> </v>
      </c>
      <c r="AV389" s="545" t="str">
        <f t="shared" si="197"/>
        <v xml:space="preserve"> </v>
      </c>
      <c r="AW389" s="195" t="str">
        <f t="shared" si="170"/>
        <v/>
      </c>
      <c r="AX389" s="165" t="str">
        <f t="shared" si="171"/>
        <v/>
      </c>
      <c r="AY389" s="192" t="str">
        <f t="shared" si="172"/>
        <v/>
      </c>
      <c r="AZ389" s="183" t="str">
        <f t="shared" si="173"/>
        <v/>
      </c>
      <c r="BA389" s="173" t="str">
        <f t="shared" si="174"/>
        <v/>
      </c>
      <c r="BB389" s="174" t="str">
        <f t="shared" si="175"/>
        <v/>
      </c>
      <c r="BC389" s="186" t="str">
        <f t="shared" si="198"/>
        <v/>
      </c>
      <c r="BD389" s="174" t="str">
        <f t="shared" si="176"/>
        <v/>
      </c>
      <c r="BE389" s="200" t="str">
        <f t="shared" si="177"/>
        <v/>
      </c>
      <c r="BF389" s="174" t="str">
        <f t="shared" si="178"/>
        <v/>
      </c>
      <c r="BG389" s="186" t="str">
        <f t="shared" si="179"/>
        <v/>
      </c>
      <c r="BH389" s="175" t="str">
        <f t="shared" si="180"/>
        <v/>
      </c>
      <c r="BI389" s="560"/>
      <c r="BQ389" s="57" t="s">
        <v>2356</v>
      </c>
      <c r="BV389" s="57" t="s">
        <v>912</v>
      </c>
      <c r="BW389" s="57"/>
      <c r="CC389" s="57" t="s">
        <v>2357</v>
      </c>
    </row>
    <row r="390" spans="1:81" ht="18.75" x14ac:dyDescent="0.3">
      <c r="A390" s="220"/>
      <c r="B390" s="221"/>
      <c r="C390" s="213">
        <v>383</v>
      </c>
      <c r="D390" s="204"/>
      <c r="E390" s="16"/>
      <c r="F390" s="17"/>
      <c r="G390" s="134"/>
      <c r="H390" s="135"/>
      <c r="I390" s="141"/>
      <c r="J390" s="25"/>
      <c r="K390" s="145"/>
      <c r="L390" s="28"/>
      <c r="M390" s="394"/>
      <c r="N390" s="158" t="str">
        <f t="shared" si="181"/>
        <v/>
      </c>
      <c r="O390" s="27"/>
      <c r="P390" s="27"/>
      <c r="Q390" s="27"/>
      <c r="R390" s="27"/>
      <c r="S390" s="27"/>
      <c r="T390" s="28"/>
      <c r="U390" s="29"/>
      <c r="V390" s="32"/>
      <c r="W390" s="317"/>
      <c r="X390" s="318"/>
      <c r="Y390" s="160">
        <f t="shared" si="167"/>
        <v>0</v>
      </c>
      <c r="Z390" s="159">
        <f t="shared" si="182"/>
        <v>0</v>
      </c>
      <c r="AA390" s="326"/>
      <c r="AB390" s="399">
        <f t="shared" si="191"/>
        <v>0</v>
      </c>
      <c r="AC390" s="370"/>
      <c r="AD390" s="225" t="str">
        <f t="shared" si="168"/>
        <v/>
      </c>
      <c r="AE390" s="367">
        <f t="shared" si="183"/>
        <v>0</v>
      </c>
      <c r="AF390" s="338"/>
      <c r="AG390" s="337"/>
      <c r="AH390" s="335"/>
      <c r="AI390" s="161">
        <f t="shared" si="184"/>
        <v>0</v>
      </c>
      <c r="AJ390" s="162">
        <f t="shared" si="169"/>
        <v>0</v>
      </c>
      <c r="AK390" s="163">
        <f t="shared" si="185"/>
        <v>0</v>
      </c>
      <c r="AL390" s="164">
        <f t="shared" si="186"/>
        <v>0</v>
      </c>
      <c r="AM390" s="164">
        <f t="shared" si="187"/>
        <v>0</v>
      </c>
      <c r="AN390" s="164">
        <f t="shared" si="188"/>
        <v>0</v>
      </c>
      <c r="AO390" s="164">
        <f t="shared" si="189"/>
        <v>0</v>
      </c>
      <c r="AP390" s="541" t="str">
        <f t="shared" si="192"/>
        <v xml:space="preserve"> </v>
      </c>
      <c r="AQ390" s="544" t="str">
        <f t="shared" si="190"/>
        <v xml:space="preserve"> </v>
      </c>
      <c r="AR390" s="544" t="str">
        <f t="shared" si="193"/>
        <v xml:space="preserve"> </v>
      </c>
      <c r="AS390" s="544" t="str">
        <f t="shared" si="194"/>
        <v xml:space="preserve"> </v>
      </c>
      <c r="AT390" s="544" t="str">
        <f t="shared" si="195"/>
        <v xml:space="preserve"> </v>
      </c>
      <c r="AU390" s="544" t="str">
        <f t="shared" si="196"/>
        <v xml:space="preserve"> </v>
      </c>
      <c r="AV390" s="545" t="str">
        <f t="shared" si="197"/>
        <v xml:space="preserve"> </v>
      </c>
      <c r="AW390" s="195" t="str">
        <f t="shared" si="170"/>
        <v/>
      </c>
      <c r="AX390" s="165" t="str">
        <f t="shared" si="171"/>
        <v/>
      </c>
      <c r="AY390" s="192" t="str">
        <f t="shared" si="172"/>
        <v/>
      </c>
      <c r="AZ390" s="183" t="str">
        <f t="shared" si="173"/>
        <v/>
      </c>
      <c r="BA390" s="173" t="str">
        <f t="shared" si="174"/>
        <v/>
      </c>
      <c r="BB390" s="174" t="str">
        <f t="shared" si="175"/>
        <v/>
      </c>
      <c r="BC390" s="186" t="str">
        <f t="shared" si="198"/>
        <v/>
      </c>
      <c r="BD390" s="174" t="str">
        <f t="shared" si="176"/>
        <v/>
      </c>
      <c r="BE390" s="200" t="str">
        <f t="shared" si="177"/>
        <v/>
      </c>
      <c r="BF390" s="174" t="str">
        <f t="shared" si="178"/>
        <v/>
      </c>
      <c r="BG390" s="186" t="str">
        <f t="shared" si="179"/>
        <v/>
      </c>
      <c r="BH390" s="175" t="str">
        <f t="shared" si="180"/>
        <v/>
      </c>
      <c r="BI390" s="560"/>
      <c r="BQ390" s="57" t="s">
        <v>2358</v>
      </c>
      <c r="BV390" s="57" t="s">
        <v>2359</v>
      </c>
      <c r="BW390" s="57"/>
      <c r="CC390" s="57" t="s">
        <v>2360</v>
      </c>
    </row>
    <row r="391" spans="1:81" ht="18.75" x14ac:dyDescent="0.3">
      <c r="A391" s="220"/>
      <c r="B391" s="221"/>
      <c r="C391" s="212">
        <v>384</v>
      </c>
      <c r="D391" s="204"/>
      <c r="E391" s="16"/>
      <c r="F391" s="17"/>
      <c r="G391" s="134"/>
      <c r="H391" s="135"/>
      <c r="I391" s="141"/>
      <c r="J391" s="25"/>
      <c r="K391" s="145"/>
      <c r="L391" s="28"/>
      <c r="M391" s="394"/>
      <c r="N391" s="158" t="str">
        <f t="shared" si="181"/>
        <v/>
      </c>
      <c r="O391" s="27"/>
      <c r="P391" s="27"/>
      <c r="Q391" s="27"/>
      <c r="R391" s="27"/>
      <c r="S391" s="27"/>
      <c r="T391" s="28"/>
      <c r="U391" s="29"/>
      <c r="V391" s="32"/>
      <c r="W391" s="317"/>
      <c r="X391" s="318"/>
      <c r="Y391" s="160">
        <f t="shared" si="167"/>
        <v>0</v>
      </c>
      <c r="Z391" s="159">
        <f t="shared" si="182"/>
        <v>0</v>
      </c>
      <c r="AA391" s="326"/>
      <c r="AB391" s="399">
        <f t="shared" si="191"/>
        <v>0</v>
      </c>
      <c r="AC391" s="370"/>
      <c r="AD391" s="225" t="str">
        <f t="shared" si="168"/>
        <v/>
      </c>
      <c r="AE391" s="367">
        <f t="shared" si="183"/>
        <v>0</v>
      </c>
      <c r="AF391" s="338"/>
      <c r="AG391" s="337"/>
      <c r="AH391" s="335"/>
      <c r="AI391" s="161">
        <f t="shared" si="184"/>
        <v>0</v>
      </c>
      <c r="AJ391" s="162">
        <f t="shared" si="169"/>
        <v>0</v>
      </c>
      <c r="AK391" s="163">
        <f t="shared" si="185"/>
        <v>0</v>
      </c>
      <c r="AL391" s="164">
        <f t="shared" si="186"/>
        <v>0</v>
      </c>
      <c r="AM391" s="164">
        <f t="shared" si="187"/>
        <v>0</v>
      </c>
      <c r="AN391" s="164">
        <f t="shared" si="188"/>
        <v>0</v>
      </c>
      <c r="AO391" s="164">
        <f t="shared" si="189"/>
        <v>0</v>
      </c>
      <c r="AP391" s="541" t="str">
        <f t="shared" si="192"/>
        <v xml:space="preserve"> </v>
      </c>
      <c r="AQ391" s="544" t="str">
        <f t="shared" si="190"/>
        <v xml:space="preserve"> </v>
      </c>
      <c r="AR391" s="544" t="str">
        <f t="shared" si="193"/>
        <v xml:space="preserve"> </v>
      </c>
      <c r="AS391" s="544" t="str">
        <f t="shared" si="194"/>
        <v xml:space="preserve"> </v>
      </c>
      <c r="AT391" s="544" t="str">
        <f t="shared" si="195"/>
        <v xml:space="preserve"> </v>
      </c>
      <c r="AU391" s="544" t="str">
        <f t="shared" si="196"/>
        <v xml:space="preserve"> </v>
      </c>
      <c r="AV391" s="545" t="str">
        <f t="shared" si="197"/>
        <v xml:space="preserve"> </v>
      </c>
      <c r="AW391" s="195" t="str">
        <f t="shared" si="170"/>
        <v/>
      </c>
      <c r="AX391" s="165" t="str">
        <f t="shared" si="171"/>
        <v/>
      </c>
      <c r="AY391" s="192" t="str">
        <f t="shared" si="172"/>
        <v/>
      </c>
      <c r="AZ391" s="183" t="str">
        <f t="shared" si="173"/>
        <v/>
      </c>
      <c r="BA391" s="173" t="str">
        <f t="shared" si="174"/>
        <v/>
      </c>
      <c r="BB391" s="174" t="str">
        <f t="shared" si="175"/>
        <v/>
      </c>
      <c r="BC391" s="186" t="str">
        <f t="shared" si="198"/>
        <v/>
      </c>
      <c r="BD391" s="174" t="str">
        <f t="shared" si="176"/>
        <v/>
      </c>
      <c r="BE391" s="200" t="str">
        <f t="shared" si="177"/>
        <v/>
      </c>
      <c r="BF391" s="174" t="str">
        <f t="shared" si="178"/>
        <v/>
      </c>
      <c r="BG391" s="186" t="str">
        <f t="shared" si="179"/>
        <v/>
      </c>
      <c r="BH391" s="175" t="str">
        <f t="shared" si="180"/>
        <v/>
      </c>
      <c r="BI391" s="560"/>
      <c r="BQ391" s="57" t="s">
        <v>2361</v>
      </c>
      <c r="BV391" s="57" t="s">
        <v>2362</v>
      </c>
      <c r="BW391" s="57"/>
      <c r="CC391" s="57" t="s">
        <v>2363</v>
      </c>
    </row>
    <row r="392" spans="1:81" ht="18.75" x14ac:dyDescent="0.3">
      <c r="A392" s="220"/>
      <c r="B392" s="221"/>
      <c r="C392" s="213">
        <v>385</v>
      </c>
      <c r="D392" s="204"/>
      <c r="E392" s="16"/>
      <c r="F392" s="17"/>
      <c r="G392" s="134"/>
      <c r="H392" s="135"/>
      <c r="I392" s="141"/>
      <c r="J392" s="25"/>
      <c r="K392" s="145"/>
      <c r="L392" s="28"/>
      <c r="M392" s="394"/>
      <c r="N392" s="158" t="str">
        <f t="shared" si="181"/>
        <v/>
      </c>
      <c r="O392" s="27"/>
      <c r="P392" s="27"/>
      <c r="Q392" s="27"/>
      <c r="R392" s="27"/>
      <c r="S392" s="27"/>
      <c r="T392" s="28"/>
      <c r="U392" s="29"/>
      <c r="V392" s="32"/>
      <c r="W392" s="317"/>
      <c r="X392" s="318"/>
      <c r="Y392" s="160">
        <f t="shared" ref="Y392:Y455" si="199">V392+W392+X392</f>
        <v>0</v>
      </c>
      <c r="Z392" s="159">
        <f t="shared" si="182"/>
        <v>0</v>
      </c>
      <c r="AA392" s="326"/>
      <c r="AB392" s="399">
        <f t="shared" si="191"/>
        <v>0</v>
      </c>
      <c r="AC392" s="370"/>
      <c r="AD392" s="225" t="str">
        <f t="shared" ref="AD392:AD455" si="200">IF(F392="x",(0-((V392*10)+(W392*20))),"")</f>
        <v/>
      </c>
      <c r="AE392" s="367">
        <f t="shared" si="183"/>
        <v>0</v>
      </c>
      <c r="AF392" s="338"/>
      <c r="AG392" s="337"/>
      <c r="AH392" s="335"/>
      <c r="AI392" s="161">
        <f t="shared" si="184"/>
        <v>0</v>
      </c>
      <c r="AJ392" s="162">
        <f t="shared" ref="AJ392:AJ455" si="201">(X392*20)+Z392+AA392+AF392</f>
        <v>0</v>
      </c>
      <c r="AK392" s="163">
        <f t="shared" si="185"/>
        <v>0</v>
      </c>
      <c r="AL392" s="164">
        <f t="shared" si="186"/>
        <v>0</v>
      </c>
      <c r="AM392" s="164">
        <f t="shared" si="187"/>
        <v>0</v>
      </c>
      <c r="AN392" s="164">
        <f t="shared" si="188"/>
        <v>0</v>
      </c>
      <c r="AO392" s="164">
        <f t="shared" si="189"/>
        <v>0</v>
      </c>
      <c r="AP392" s="541" t="str">
        <f t="shared" si="192"/>
        <v xml:space="preserve"> </v>
      </c>
      <c r="AQ392" s="544" t="str">
        <f t="shared" si="190"/>
        <v xml:space="preserve"> </v>
      </c>
      <c r="AR392" s="544" t="str">
        <f t="shared" si="193"/>
        <v xml:space="preserve"> </v>
      </c>
      <c r="AS392" s="544" t="str">
        <f t="shared" si="194"/>
        <v xml:space="preserve"> </v>
      </c>
      <c r="AT392" s="544" t="str">
        <f t="shared" si="195"/>
        <v xml:space="preserve"> </v>
      </c>
      <c r="AU392" s="544" t="str">
        <f t="shared" si="196"/>
        <v xml:space="preserve"> </v>
      </c>
      <c r="AV392" s="545" t="str">
        <f t="shared" si="197"/>
        <v xml:space="preserve"> </v>
      </c>
      <c r="AW392" s="195" t="str">
        <f t="shared" ref="AW392:AW455" si="202">IF(N392&gt;0,N392,"")</f>
        <v/>
      </c>
      <c r="AX392" s="165" t="str">
        <f t="shared" ref="AX392:AX455" si="203">IF(AND(K392="x",AW392&gt;0),AW392,"")</f>
        <v/>
      </c>
      <c r="AY392" s="192" t="str">
        <f t="shared" ref="AY392:AY455" si="204">IF(OR(K392="x",F392="x",AW392&lt;=0),"",AW392)</f>
        <v/>
      </c>
      <c r="AZ392" s="183" t="str">
        <f t="shared" ref="AZ392:AZ455" si="205">IF(AND(F392="x",AW392&gt;0),AW392,"")</f>
        <v/>
      </c>
      <c r="BA392" s="173" t="str">
        <f t="shared" ref="BA392:BA455" si="206">IF(V392&gt;0,V392,"")</f>
        <v/>
      </c>
      <c r="BB392" s="174" t="str">
        <f t="shared" ref="BB392:BB455" si="207">IF(AND(K392="x",BA392&gt;0),BA392,"")</f>
        <v/>
      </c>
      <c r="BC392" s="186" t="str">
        <f t="shared" si="198"/>
        <v/>
      </c>
      <c r="BD392" s="174" t="str">
        <f t="shared" ref="BD392:BD455" si="208">IF(AND(F392="x",BA392&gt;0),BA392,"")</f>
        <v/>
      </c>
      <c r="BE392" s="200" t="str">
        <f t="shared" ref="BE392:BE455" si="209">IF(W392&gt;0,W392,"")</f>
        <v/>
      </c>
      <c r="BF392" s="174" t="str">
        <f t="shared" ref="BF392:BF455" si="210">IF(AND(K392="x",BE392&gt;0),BE392,"")</f>
        <v/>
      </c>
      <c r="BG392" s="186" t="str">
        <f t="shared" ref="BG392:BG455" si="211">IF(OR(K392="x",F392="x",BE392&lt;=0),"",BE392)</f>
        <v/>
      </c>
      <c r="BH392" s="175" t="str">
        <f t="shared" ref="BH392:BH455" si="212">IF(AND(F392="x",BE392&gt;0),BE392,"")</f>
        <v/>
      </c>
      <c r="BI392" s="560"/>
      <c r="BQ392" s="57" t="s">
        <v>2364</v>
      </c>
      <c r="BV392" s="57" t="s">
        <v>2365</v>
      </c>
      <c r="BW392" s="57"/>
      <c r="CC392" s="57" t="s">
        <v>2366</v>
      </c>
    </row>
    <row r="393" spans="1:81" ht="18.75" x14ac:dyDescent="0.3">
      <c r="A393" s="220"/>
      <c r="B393" s="221"/>
      <c r="C393" s="212">
        <v>386</v>
      </c>
      <c r="D393" s="206"/>
      <c r="E393" s="18"/>
      <c r="F393" s="17"/>
      <c r="G393" s="134"/>
      <c r="H393" s="135"/>
      <c r="I393" s="141"/>
      <c r="J393" s="25"/>
      <c r="K393" s="145"/>
      <c r="L393" s="28"/>
      <c r="M393" s="394"/>
      <c r="N393" s="158" t="str">
        <f t="shared" ref="N393:N456" si="213">IF((NETWORKDAYS(G393,M393)&gt;0),(NETWORKDAYS(G393,M393)),"")</f>
        <v/>
      </c>
      <c r="O393" s="27"/>
      <c r="P393" s="27"/>
      <c r="Q393" s="27"/>
      <c r="R393" s="27"/>
      <c r="S393" s="27"/>
      <c r="T393" s="28"/>
      <c r="U393" s="29"/>
      <c r="V393" s="32"/>
      <c r="W393" s="317"/>
      <c r="X393" s="318"/>
      <c r="Y393" s="160">
        <f t="shared" si="199"/>
        <v>0</v>
      </c>
      <c r="Z393" s="159">
        <f t="shared" ref="Z393:Z456" si="214">IF((F393="x"),0,((V393*10)+(W393*20)))</f>
        <v>0</v>
      </c>
      <c r="AA393" s="326"/>
      <c r="AB393" s="399">
        <f t="shared" si="191"/>
        <v>0</v>
      </c>
      <c r="AC393" s="370"/>
      <c r="AD393" s="225" t="str">
        <f t="shared" si="200"/>
        <v/>
      </c>
      <c r="AE393" s="367">
        <f t="shared" ref="AE393:AE456" si="215">IF(AND(Z393&gt;0,F393="x"),0,IF(AND(Z393&gt;0,AC393="x"),Z393-60,IF(AND(Z393&gt;0,AB393=-30),Z393+AB393,0)))</f>
        <v>0</v>
      </c>
      <c r="AF393" s="338"/>
      <c r="AG393" s="337"/>
      <c r="AH393" s="335"/>
      <c r="AI393" s="161">
        <f t="shared" ref="AI393:AI456" si="216">IF(AE393&lt;=0,AG393,AE393+AG393)</f>
        <v>0</v>
      </c>
      <c r="AJ393" s="162">
        <f t="shared" si="201"/>
        <v>0</v>
      </c>
      <c r="AK393" s="163">
        <f t="shared" ref="AK393:AK456" si="217">AJ393-AH393</f>
        <v>0</v>
      </c>
      <c r="AL393" s="164">
        <f t="shared" ref="AL393:AL456" si="218">IF(K393="x",AH393,0)</f>
        <v>0</v>
      </c>
      <c r="AM393" s="164">
        <f t="shared" ref="AM393:AM456" si="219">IF(K393="x",AI393,0)</f>
        <v>0</v>
      </c>
      <c r="AN393" s="164">
        <f t="shared" ref="AN393:AN456" si="220">IF(K393="x",AJ393,0)</f>
        <v>0</v>
      </c>
      <c r="AO393" s="164">
        <f t="shared" ref="AO393:AO456" si="221">IF(K393="x",AK393,0)</f>
        <v>0</v>
      </c>
      <c r="AP393" s="541" t="str">
        <f t="shared" si="192"/>
        <v xml:space="preserve"> </v>
      </c>
      <c r="AQ393" s="544" t="str">
        <f t="shared" ref="AQ393:AQ456" si="222">IF(AND(AH393&gt;4.99,AH393&lt;50),AH393," ")</f>
        <v xml:space="preserve"> </v>
      </c>
      <c r="AR393" s="544" t="str">
        <f t="shared" si="193"/>
        <v xml:space="preserve"> </v>
      </c>
      <c r="AS393" s="544" t="str">
        <f t="shared" si="194"/>
        <v xml:space="preserve"> </v>
      </c>
      <c r="AT393" s="544" t="str">
        <f t="shared" si="195"/>
        <v xml:space="preserve"> </v>
      </c>
      <c r="AU393" s="544" t="str">
        <f t="shared" si="196"/>
        <v xml:space="preserve"> </v>
      </c>
      <c r="AV393" s="545" t="str">
        <f t="shared" si="197"/>
        <v xml:space="preserve"> </v>
      </c>
      <c r="AW393" s="195" t="str">
        <f t="shared" si="202"/>
        <v/>
      </c>
      <c r="AX393" s="165" t="str">
        <f t="shared" si="203"/>
        <v/>
      </c>
      <c r="AY393" s="192" t="str">
        <f t="shared" si="204"/>
        <v/>
      </c>
      <c r="AZ393" s="183" t="str">
        <f t="shared" si="205"/>
        <v/>
      </c>
      <c r="BA393" s="173" t="str">
        <f t="shared" si="206"/>
        <v/>
      </c>
      <c r="BB393" s="174" t="str">
        <f t="shared" si="207"/>
        <v/>
      </c>
      <c r="BC393" s="186" t="str">
        <f t="shared" si="198"/>
        <v/>
      </c>
      <c r="BD393" s="174" t="str">
        <f t="shared" si="208"/>
        <v/>
      </c>
      <c r="BE393" s="200" t="str">
        <f t="shared" si="209"/>
        <v/>
      </c>
      <c r="BF393" s="174" t="str">
        <f t="shared" si="210"/>
        <v/>
      </c>
      <c r="BG393" s="186" t="str">
        <f t="shared" si="211"/>
        <v/>
      </c>
      <c r="BH393" s="175" t="str">
        <f t="shared" si="212"/>
        <v/>
      </c>
      <c r="BI393" s="560"/>
      <c r="BQ393" s="57" t="s">
        <v>2367</v>
      </c>
      <c r="BV393" s="57" t="s">
        <v>2368</v>
      </c>
      <c r="BW393" s="57"/>
      <c r="CC393" s="57" t="s">
        <v>2369</v>
      </c>
    </row>
    <row r="394" spans="1:81" ht="18.75" x14ac:dyDescent="0.3">
      <c r="A394" s="220"/>
      <c r="B394" s="221"/>
      <c r="C394" s="213">
        <v>387</v>
      </c>
      <c r="D394" s="204"/>
      <c r="E394" s="16"/>
      <c r="F394" s="17"/>
      <c r="G394" s="134"/>
      <c r="H394" s="137"/>
      <c r="I394" s="143"/>
      <c r="J394" s="80"/>
      <c r="K394" s="147"/>
      <c r="L394" s="30"/>
      <c r="M394" s="394"/>
      <c r="N394" s="158" t="str">
        <f t="shared" si="213"/>
        <v/>
      </c>
      <c r="O394" s="27"/>
      <c r="P394" s="27"/>
      <c r="Q394" s="27"/>
      <c r="R394" s="27"/>
      <c r="S394" s="27"/>
      <c r="T394" s="28"/>
      <c r="U394" s="29"/>
      <c r="V394" s="32"/>
      <c r="W394" s="317"/>
      <c r="X394" s="318"/>
      <c r="Y394" s="160">
        <f t="shared" si="199"/>
        <v>0</v>
      </c>
      <c r="Z394" s="159">
        <f t="shared" si="214"/>
        <v>0</v>
      </c>
      <c r="AA394" s="326"/>
      <c r="AB394" s="399">
        <f t="shared" ref="AB394:AB457" si="223">IF(AND(Z394&gt;=0,F394="x"),0,IF(AND(Z394&gt;0,AC394="x"),0,IF(Z394&gt;0,0-30,0)))</f>
        <v>0</v>
      </c>
      <c r="AC394" s="370"/>
      <c r="AD394" s="225" t="str">
        <f t="shared" si="200"/>
        <v/>
      </c>
      <c r="AE394" s="367">
        <f t="shared" si="215"/>
        <v>0</v>
      </c>
      <c r="AF394" s="338"/>
      <c r="AG394" s="337"/>
      <c r="AH394" s="335"/>
      <c r="AI394" s="161">
        <f t="shared" si="216"/>
        <v>0</v>
      </c>
      <c r="AJ394" s="162">
        <f t="shared" si="201"/>
        <v>0</v>
      </c>
      <c r="AK394" s="163">
        <f t="shared" si="217"/>
        <v>0</v>
      </c>
      <c r="AL394" s="164">
        <f t="shared" si="218"/>
        <v>0</v>
      </c>
      <c r="AM394" s="164">
        <f t="shared" si="219"/>
        <v>0</v>
      </c>
      <c r="AN394" s="164">
        <f t="shared" si="220"/>
        <v>0</v>
      </c>
      <c r="AO394" s="164">
        <f t="shared" si="221"/>
        <v>0</v>
      </c>
      <c r="AP394" s="541" t="str">
        <f t="shared" ref="AP394:AP457" si="224">IF(AND(AH394&gt;0,AH394&lt;5),AH394," ")</f>
        <v xml:space="preserve"> </v>
      </c>
      <c r="AQ394" s="544" t="str">
        <f t="shared" si="222"/>
        <v xml:space="preserve"> </v>
      </c>
      <c r="AR394" s="544" t="str">
        <f t="shared" ref="AR394:AR457" si="225">IF(AND(AH394&gt;49.99,AH394&lt;100),AH394," ")</f>
        <v xml:space="preserve"> </v>
      </c>
      <c r="AS394" s="544" t="str">
        <f t="shared" ref="AS394:AS457" si="226">IF(AND(AH394&gt;99.99,AH394&lt;500),AH394," ")</f>
        <v xml:space="preserve"> </v>
      </c>
      <c r="AT394" s="544" t="str">
        <f t="shared" ref="AT394:AT457" si="227">IF(AND(AH394&gt;499.99,AH394&lt;1000),AH394," ")</f>
        <v xml:space="preserve"> </v>
      </c>
      <c r="AU394" s="544" t="str">
        <f t="shared" ref="AU394:AU457" si="228">IF(AND(AH394&gt;999.99,AH394&lt;10000),AH394," ")</f>
        <v xml:space="preserve"> </v>
      </c>
      <c r="AV394" s="545" t="str">
        <f t="shared" ref="AV394:AV457" si="229">IF(AH394&gt;=10000,AH394," ")</f>
        <v xml:space="preserve"> </v>
      </c>
      <c r="AW394" s="195" t="str">
        <f t="shared" si="202"/>
        <v/>
      </c>
      <c r="AX394" s="165" t="str">
        <f t="shared" si="203"/>
        <v/>
      </c>
      <c r="AY394" s="192" t="str">
        <f t="shared" si="204"/>
        <v/>
      </c>
      <c r="AZ394" s="183" t="str">
        <f t="shared" si="205"/>
        <v/>
      </c>
      <c r="BA394" s="173" t="str">
        <f t="shared" si="206"/>
        <v/>
      </c>
      <c r="BB394" s="174" t="str">
        <f t="shared" si="207"/>
        <v/>
      </c>
      <c r="BC394" s="186" t="str">
        <f t="shared" si="198"/>
        <v/>
      </c>
      <c r="BD394" s="174" t="str">
        <f t="shared" si="208"/>
        <v/>
      </c>
      <c r="BE394" s="200" t="str">
        <f t="shared" si="209"/>
        <v/>
      </c>
      <c r="BF394" s="174" t="str">
        <f t="shared" si="210"/>
        <v/>
      </c>
      <c r="BG394" s="186" t="str">
        <f t="shared" si="211"/>
        <v/>
      </c>
      <c r="BH394" s="175" t="str">
        <f t="shared" si="212"/>
        <v/>
      </c>
      <c r="BI394" s="560"/>
      <c r="BQ394" s="57" t="s">
        <v>2370</v>
      </c>
      <c r="BV394" s="57" t="s">
        <v>998</v>
      </c>
      <c r="BW394" s="57"/>
      <c r="CC394" s="57" t="s">
        <v>2371</v>
      </c>
    </row>
    <row r="395" spans="1:81" ht="18.75" x14ac:dyDescent="0.3">
      <c r="A395" s="220"/>
      <c r="B395" s="221"/>
      <c r="C395" s="213">
        <v>388</v>
      </c>
      <c r="D395" s="204"/>
      <c r="E395" s="16"/>
      <c r="F395" s="17"/>
      <c r="G395" s="134"/>
      <c r="H395" s="135"/>
      <c r="I395" s="141"/>
      <c r="J395" s="25"/>
      <c r="K395" s="145"/>
      <c r="L395" s="28"/>
      <c r="M395" s="394"/>
      <c r="N395" s="158" t="str">
        <f t="shared" si="213"/>
        <v/>
      </c>
      <c r="O395" s="27"/>
      <c r="P395" s="27"/>
      <c r="Q395" s="27"/>
      <c r="R395" s="27"/>
      <c r="S395" s="27"/>
      <c r="T395" s="28"/>
      <c r="U395" s="29"/>
      <c r="V395" s="32"/>
      <c r="W395" s="317"/>
      <c r="X395" s="318"/>
      <c r="Y395" s="160">
        <f t="shared" si="199"/>
        <v>0</v>
      </c>
      <c r="Z395" s="159">
        <f t="shared" si="214"/>
        <v>0</v>
      </c>
      <c r="AA395" s="326"/>
      <c r="AB395" s="399">
        <f t="shared" si="223"/>
        <v>0</v>
      </c>
      <c r="AC395" s="370"/>
      <c r="AD395" s="225" t="str">
        <f t="shared" si="200"/>
        <v/>
      </c>
      <c r="AE395" s="367">
        <f t="shared" si="215"/>
        <v>0</v>
      </c>
      <c r="AF395" s="338"/>
      <c r="AG395" s="337"/>
      <c r="AH395" s="335"/>
      <c r="AI395" s="161">
        <f t="shared" si="216"/>
        <v>0</v>
      </c>
      <c r="AJ395" s="162">
        <f t="shared" si="201"/>
        <v>0</v>
      </c>
      <c r="AK395" s="163">
        <f t="shared" si="217"/>
        <v>0</v>
      </c>
      <c r="AL395" s="164">
        <f t="shared" si="218"/>
        <v>0</v>
      </c>
      <c r="AM395" s="164">
        <f t="shared" si="219"/>
        <v>0</v>
      </c>
      <c r="AN395" s="164">
        <f t="shared" si="220"/>
        <v>0</v>
      </c>
      <c r="AO395" s="164">
        <f t="shared" si="221"/>
        <v>0</v>
      </c>
      <c r="AP395" s="541" t="str">
        <f t="shared" si="224"/>
        <v xml:space="preserve"> </v>
      </c>
      <c r="AQ395" s="544" t="str">
        <f t="shared" si="222"/>
        <v xml:space="preserve"> </v>
      </c>
      <c r="AR395" s="544" t="str">
        <f t="shared" si="225"/>
        <v xml:space="preserve"> </v>
      </c>
      <c r="AS395" s="544" t="str">
        <f t="shared" si="226"/>
        <v xml:space="preserve"> </v>
      </c>
      <c r="AT395" s="544" t="str">
        <f t="shared" si="227"/>
        <v xml:space="preserve"> </v>
      </c>
      <c r="AU395" s="544" t="str">
        <f t="shared" si="228"/>
        <v xml:space="preserve"> </v>
      </c>
      <c r="AV395" s="545" t="str">
        <f t="shared" si="229"/>
        <v xml:space="preserve"> </v>
      </c>
      <c r="AW395" s="195" t="str">
        <f t="shared" si="202"/>
        <v/>
      </c>
      <c r="AX395" s="165" t="str">
        <f t="shared" si="203"/>
        <v/>
      </c>
      <c r="AY395" s="192" t="str">
        <f t="shared" si="204"/>
        <v/>
      </c>
      <c r="AZ395" s="183" t="str">
        <f t="shared" si="205"/>
        <v/>
      </c>
      <c r="BA395" s="173" t="str">
        <f t="shared" si="206"/>
        <v/>
      </c>
      <c r="BB395" s="174" t="str">
        <f t="shared" si="207"/>
        <v/>
      </c>
      <c r="BC395" s="186" t="str">
        <f t="shared" si="198"/>
        <v/>
      </c>
      <c r="BD395" s="174" t="str">
        <f t="shared" si="208"/>
        <v/>
      </c>
      <c r="BE395" s="200" t="str">
        <f t="shared" si="209"/>
        <v/>
      </c>
      <c r="BF395" s="174" t="str">
        <f t="shared" si="210"/>
        <v/>
      </c>
      <c r="BG395" s="186" t="str">
        <f t="shared" si="211"/>
        <v/>
      </c>
      <c r="BH395" s="175" t="str">
        <f t="shared" si="212"/>
        <v/>
      </c>
      <c r="BI395" s="560"/>
      <c r="BQ395" s="57" t="s">
        <v>2372</v>
      </c>
      <c r="BV395" s="57" t="s">
        <v>2373</v>
      </c>
      <c r="BW395" s="57"/>
      <c r="CC395" s="57" t="s">
        <v>2374</v>
      </c>
    </row>
    <row r="396" spans="1:81" ht="18.75" x14ac:dyDescent="0.3">
      <c r="A396" s="220"/>
      <c r="B396" s="221"/>
      <c r="C396" s="212">
        <v>389</v>
      </c>
      <c r="D396" s="204"/>
      <c r="E396" s="16"/>
      <c r="F396" s="17"/>
      <c r="G396" s="134"/>
      <c r="H396" s="135"/>
      <c r="I396" s="141"/>
      <c r="J396" s="25"/>
      <c r="K396" s="145"/>
      <c r="L396" s="28"/>
      <c r="M396" s="394"/>
      <c r="N396" s="158" t="str">
        <f t="shared" si="213"/>
        <v/>
      </c>
      <c r="O396" s="27"/>
      <c r="P396" s="27"/>
      <c r="Q396" s="27"/>
      <c r="R396" s="27"/>
      <c r="S396" s="27"/>
      <c r="T396" s="28"/>
      <c r="U396" s="29"/>
      <c r="V396" s="32"/>
      <c r="W396" s="317"/>
      <c r="X396" s="318"/>
      <c r="Y396" s="160">
        <f t="shared" si="199"/>
        <v>0</v>
      </c>
      <c r="Z396" s="159">
        <f t="shared" si="214"/>
        <v>0</v>
      </c>
      <c r="AA396" s="326"/>
      <c r="AB396" s="399">
        <f t="shared" si="223"/>
        <v>0</v>
      </c>
      <c r="AC396" s="370"/>
      <c r="AD396" s="225" t="str">
        <f t="shared" si="200"/>
        <v/>
      </c>
      <c r="AE396" s="367">
        <f t="shared" si="215"/>
        <v>0</v>
      </c>
      <c r="AF396" s="338"/>
      <c r="AG396" s="337"/>
      <c r="AH396" s="335"/>
      <c r="AI396" s="161">
        <f t="shared" si="216"/>
        <v>0</v>
      </c>
      <c r="AJ396" s="162">
        <f t="shared" si="201"/>
        <v>0</v>
      </c>
      <c r="AK396" s="163">
        <f t="shared" si="217"/>
        <v>0</v>
      </c>
      <c r="AL396" s="164">
        <f t="shared" si="218"/>
        <v>0</v>
      </c>
      <c r="AM396" s="164">
        <f t="shared" si="219"/>
        <v>0</v>
      </c>
      <c r="AN396" s="164">
        <f t="shared" si="220"/>
        <v>0</v>
      </c>
      <c r="AO396" s="164">
        <f t="shared" si="221"/>
        <v>0</v>
      </c>
      <c r="AP396" s="541" t="str">
        <f t="shared" si="224"/>
        <v xml:space="preserve"> </v>
      </c>
      <c r="AQ396" s="544" t="str">
        <f t="shared" si="222"/>
        <v xml:space="preserve"> </v>
      </c>
      <c r="AR396" s="544" t="str">
        <f t="shared" si="225"/>
        <v xml:space="preserve"> </v>
      </c>
      <c r="AS396" s="544" t="str">
        <f t="shared" si="226"/>
        <v xml:space="preserve"> </v>
      </c>
      <c r="AT396" s="544" t="str">
        <f t="shared" si="227"/>
        <v xml:space="preserve"> </v>
      </c>
      <c r="AU396" s="544" t="str">
        <f t="shared" si="228"/>
        <v xml:space="preserve"> </v>
      </c>
      <c r="AV396" s="545" t="str">
        <f t="shared" si="229"/>
        <v xml:space="preserve"> </v>
      </c>
      <c r="AW396" s="195" t="str">
        <f t="shared" si="202"/>
        <v/>
      </c>
      <c r="AX396" s="165" t="str">
        <f t="shared" si="203"/>
        <v/>
      </c>
      <c r="AY396" s="192" t="str">
        <f t="shared" si="204"/>
        <v/>
      </c>
      <c r="AZ396" s="183" t="str">
        <f t="shared" si="205"/>
        <v/>
      </c>
      <c r="BA396" s="173" t="str">
        <f t="shared" si="206"/>
        <v/>
      </c>
      <c r="BB396" s="174" t="str">
        <f t="shared" si="207"/>
        <v/>
      </c>
      <c r="BC396" s="186" t="str">
        <f t="shared" si="198"/>
        <v/>
      </c>
      <c r="BD396" s="174" t="str">
        <f t="shared" si="208"/>
        <v/>
      </c>
      <c r="BE396" s="200" t="str">
        <f t="shared" si="209"/>
        <v/>
      </c>
      <c r="BF396" s="174" t="str">
        <f t="shared" si="210"/>
        <v/>
      </c>
      <c r="BG396" s="186" t="str">
        <f t="shared" si="211"/>
        <v/>
      </c>
      <c r="BH396" s="175" t="str">
        <f t="shared" si="212"/>
        <v/>
      </c>
      <c r="BI396" s="560"/>
      <c r="BQ396" s="57" t="s">
        <v>2375</v>
      </c>
      <c r="BV396" s="57" t="s">
        <v>2376</v>
      </c>
      <c r="BW396" s="57"/>
      <c r="CC396" s="57" t="s">
        <v>2377</v>
      </c>
    </row>
    <row r="397" spans="1:81" ht="18.75" x14ac:dyDescent="0.3">
      <c r="A397" s="220"/>
      <c r="B397" s="221"/>
      <c r="C397" s="213">
        <v>390</v>
      </c>
      <c r="D397" s="206"/>
      <c r="E397" s="18"/>
      <c r="F397" s="17"/>
      <c r="G397" s="134"/>
      <c r="H397" s="135"/>
      <c r="I397" s="141"/>
      <c r="J397" s="25"/>
      <c r="K397" s="145"/>
      <c r="L397" s="28"/>
      <c r="M397" s="394"/>
      <c r="N397" s="158" t="str">
        <f t="shared" si="213"/>
        <v/>
      </c>
      <c r="O397" s="27"/>
      <c r="P397" s="27"/>
      <c r="Q397" s="27"/>
      <c r="R397" s="27"/>
      <c r="S397" s="27"/>
      <c r="T397" s="28"/>
      <c r="U397" s="29"/>
      <c r="V397" s="32"/>
      <c r="W397" s="317"/>
      <c r="X397" s="318"/>
      <c r="Y397" s="160">
        <f t="shared" si="199"/>
        <v>0</v>
      </c>
      <c r="Z397" s="159">
        <f t="shared" si="214"/>
        <v>0</v>
      </c>
      <c r="AA397" s="326"/>
      <c r="AB397" s="399">
        <f t="shared" si="223"/>
        <v>0</v>
      </c>
      <c r="AC397" s="370"/>
      <c r="AD397" s="225" t="str">
        <f t="shared" si="200"/>
        <v/>
      </c>
      <c r="AE397" s="367">
        <f t="shared" si="215"/>
        <v>0</v>
      </c>
      <c r="AF397" s="338"/>
      <c r="AG397" s="337"/>
      <c r="AH397" s="335"/>
      <c r="AI397" s="161">
        <f t="shared" si="216"/>
        <v>0</v>
      </c>
      <c r="AJ397" s="162">
        <f t="shared" si="201"/>
        <v>0</v>
      </c>
      <c r="AK397" s="163">
        <f t="shared" si="217"/>
        <v>0</v>
      </c>
      <c r="AL397" s="164">
        <f t="shared" si="218"/>
        <v>0</v>
      </c>
      <c r="AM397" s="164">
        <f t="shared" si="219"/>
        <v>0</v>
      </c>
      <c r="AN397" s="164">
        <f t="shared" si="220"/>
        <v>0</v>
      </c>
      <c r="AO397" s="164">
        <f t="shared" si="221"/>
        <v>0</v>
      </c>
      <c r="AP397" s="541" t="str">
        <f t="shared" si="224"/>
        <v xml:space="preserve"> </v>
      </c>
      <c r="AQ397" s="544" t="str">
        <f t="shared" si="222"/>
        <v xml:space="preserve"> </v>
      </c>
      <c r="AR397" s="544" t="str">
        <f t="shared" si="225"/>
        <v xml:space="preserve"> </v>
      </c>
      <c r="AS397" s="544" t="str">
        <f t="shared" si="226"/>
        <v xml:space="preserve"> </v>
      </c>
      <c r="AT397" s="544" t="str">
        <f t="shared" si="227"/>
        <v xml:space="preserve"> </v>
      </c>
      <c r="AU397" s="544" t="str">
        <f t="shared" si="228"/>
        <v xml:space="preserve"> </v>
      </c>
      <c r="AV397" s="545" t="str">
        <f t="shared" si="229"/>
        <v xml:space="preserve"> </v>
      </c>
      <c r="AW397" s="195" t="str">
        <f t="shared" si="202"/>
        <v/>
      </c>
      <c r="AX397" s="165" t="str">
        <f t="shared" si="203"/>
        <v/>
      </c>
      <c r="AY397" s="192" t="str">
        <f t="shared" si="204"/>
        <v/>
      </c>
      <c r="AZ397" s="183" t="str">
        <f t="shared" si="205"/>
        <v/>
      </c>
      <c r="BA397" s="173" t="str">
        <f t="shared" si="206"/>
        <v/>
      </c>
      <c r="BB397" s="174" t="str">
        <f t="shared" si="207"/>
        <v/>
      </c>
      <c r="BC397" s="186" t="str">
        <f t="shared" si="198"/>
        <v/>
      </c>
      <c r="BD397" s="174" t="str">
        <f t="shared" si="208"/>
        <v/>
      </c>
      <c r="BE397" s="200" t="str">
        <f t="shared" si="209"/>
        <v/>
      </c>
      <c r="BF397" s="174" t="str">
        <f t="shared" si="210"/>
        <v/>
      </c>
      <c r="BG397" s="186" t="str">
        <f t="shared" si="211"/>
        <v/>
      </c>
      <c r="BH397" s="175" t="str">
        <f t="shared" si="212"/>
        <v/>
      </c>
      <c r="BI397" s="560"/>
      <c r="BQ397" s="57" t="s">
        <v>2378</v>
      </c>
      <c r="BV397" s="57" t="s">
        <v>2379</v>
      </c>
      <c r="BW397" s="57"/>
      <c r="CC397" s="57" t="s">
        <v>2380</v>
      </c>
    </row>
    <row r="398" spans="1:81" ht="18.75" x14ac:dyDescent="0.3">
      <c r="A398" s="220"/>
      <c r="B398" s="221"/>
      <c r="C398" s="212">
        <v>391</v>
      </c>
      <c r="D398" s="204"/>
      <c r="E398" s="16"/>
      <c r="F398" s="17"/>
      <c r="G398" s="134"/>
      <c r="H398" s="135"/>
      <c r="I398" s="141"/>
      <c r="J398" s="25"/>
      <c r="K398" s="145"/>
      <c r="L398" s="28"/>
      <c r="M398" s="394"/>
      <c r="N398" s="158" t="str">
        <f t="shared" si="213"/>
        <v/>
      </c>
      <c r="O398" s="27"/>
      <c r="P398" s="27"/>
      <c r="Q398" s="27"/>
      <c r="R398" s="27"/>
      <c r="S398" s="27"/>
      <c r="T398" s="28"/>
      <c r="U398" s="29"/>
      <c r="V398" s="32"/>
      <c r="W398" s="317"/>
      <c r="X398" s="318"/>
      <c r="Y398" s="160">
        <f t="shared" si="199"/>
        <v>0</v>
      </c>
      <c r="Z398" s="159">
        <f t="shared" si="214"/>
        <v>0</v>
      </c>
      <c r="AA398" s="326"/>
      <c r="AB398" s="399">
        <f t="shared" si="223"/>
        <v>0</v>
      </c>
      <c r="AC398" s="370"/>
      <c r="AD398" s="225" t="str">
        <f t="shared" si="200"/>
        <v/>
      </c>
      <c r="AE398" s="367">
        <f t="shared" si="215"/>
        <v>0</v>
      </c>
      <c r="AF398" s="338"/>
      <c r="AG398" s="337"/>
      <c r="AH398" s="335"/>
      <c r="AI398" s="161">
        <f t="shared" si="216"/>
        <v>0</v>
      </c>
      <c r="AJ398" s="162">
        <f t="shared" si="201"/>
        <v>0</v>
      </c>
      <c r="AK398" s="163">
        <f t="shared" si="217"/>
        <v>0</v>
      </c>
      <c r="AL398" s="164">
        <f t="shared" si="218"/>
        <v>0</v>
      </c>
      <c r="AM398" s="164">
        <f t="shared" si="219"/>
        <v>0</v>
      </c>
      <c r="AN398" s="164">
        <f t="shared" si="220"/>
        <v>0</v>
      </c>
      <c r="AO398" s="164">
        <f t="shared" si="221"/>
        <v>0</v>
      </c>
      <c r="AP398" s="541" t="str">
        <f t="shared" si="224"/>
        <v xml:space="preserve"> </v>
      </c>
      <c r="AQ398" s="544" t="str">
        <f t="shared" si="222"/>
        <v xml:space="preserve"> </v>
      </c>
      <c r="AR398" s="544" t="str">
        <f t="shared" si="225"/>
        <v xml:space="preserve"> </v>
      </c>
      <c r="AS398" s="544" t="str">
        <f t="shared" si="226"/>
        <v xml:space="preserve"> </v>
      </c>
      <c r="AT398" s="544" t="str">
        <f t="shared" si="227"/>
        <v xml:space="preserve"> </v>
      </c>
      <c r="AU398" s="544" t="str">
        <f t="shared" si="228"/>
        <v xml:space="preserve"> </v>
      </c>
      <c r="AV398" s="545" t="str">
        <f t="shared" si="229"/>
        <v xml:space="preserve"> </v>
      </c>
      <c r="AW398" s="195" t="str">
        <f t="shared" si="202"/>
        <v/>
      </c>
      <c r="AX398" s="165" t="str">
        <f t="shared" si="203"/>
        <v/>
      </c>
      <c r="AY398" s="192" t="str">
        <f t="shared" si="204"/>
        <v/>
      </c>
      <c r="AZ398" s="183" t="str">
        <f t="shared" si="205"/>
        <v/>
      </c>
      <c r="BA398" s="173" t="str">
        <f t="shared" si="206"/>
        <v/>
      </c>
      <c r="BB398" s="174" t="str">
        <f t="shared" si="207"/>
        <v/>
      </c>
      <c r="BC398" s="186" t="str">
        <f t="shared" ref="BC398:BC461" si="230">IF(OR(K398="x",F398="X",BA398&lt;=0),"",BA398)</f>
        <v/>
      </c>
      <c r="BD398" s="174" t="str">
        <f t="shared" si="208"/>
        <v/>
      </c>
      <c r="BE398" s="200" t="str">
        <f t="shared" si="209"/>
        <v/>
      </c>
      <c r="BF398" s="174" t="str">
        <f t="shared" si="210"/>
        <v/>
      </c>
      <c r="BG398" s="186" t="str">
        <f t="shared" si="211"/>
        <v/>
      </c>
      <c r="BH398" s="175" t="str">
        <f t="shared" si="212"/>
        <v/>
      </c>
      <c r="BI398" s="560"/>
      <c r="BQ398" s="57" t="s">
        <v>2381</v>
      </c>
      <c r="BV398" s="57" t="s">
        <v>2382</v>
      </c>
      <c r="BW398" s="57"/>
      <c r="CC398" s="57" t="s">
        <v>2383</v>
      </c>
    </row>
    <row r="399" spans="1:81" ht="18.75" x14ac:dyDescent="0.3">
      <c r="A399" s="220"/>
      <c r="B399" s="221"/>
      <c r="C399" s="213">
        <v>392</v>
      </c>
      <c r="D399" s="204"/>
      <c r="E399" s="16"/>
      <c r="F399" s="17"/>
      <c r="G399" s="134"/>
      <c r="H399" s="135"/>
      <c r="I399" s="141"/>
      <c r="J399" s="25"/>
      <c r="K399" s="145"/>
      <c r="L399" s="28"/>
      <c r="M399" s="394"/>
      <c r="N399" s="158" t="str">
        <f t="shared" si="213"/>
        <v/>
      </c>
      <c r="O399" s="27"/>
      <c r="P399" s="27"/>
      <c r="Q399" s="27"/>
      <c r="R399" s="27"/>
      <c r="S399" s="27"/>
      <c r="T399" s="28"/>
      <c r="U399" s="29"/>
      <c r="V399" s="32"/>
      <c r="W399" s="317"/>
      <c r="X399" s="318"/>
      <c r="Y399" s="160">
        <f t="shared" si="199"/>
        <v>0</v>
      </c>
      <c r="Z399" s="159">
        <f t="shared" si="214"/>
        <v>0</v>
      </c>
      <c r="AA399" s="326"/>
      <c r="AB399" s="399">
        <f t="shared" si="223"/>
        <v>0</v>
      </c>
      <c r="AC399" s="370"/>
      <c r="AD399" s="225" t="str">
        <f t="shared" si="200"/>
        <v/>
      </c>
      <c r="AE399" s="367">
        <f t="shared" si="215"/>
        <v>0</v>
      </c>
      <c r="AF399" s="338"/>
      <c r="AG399" s="337"/>
      <c r="AH399" s="335"/>
      <c r="AI399" s="161">
        <f t="shared" si="216"/>
        <v>0</v>
      </c>
      <c r="AJ399" s="162">
        <f t="shared" si="201"/>
        <v>0</v>
      </c>
      <c r="AK399" s="163">
        <f t="shared" si="217"/>
        <v>0</v>
      </c>
      <c r="AL399" s="164">
        <f t="shared" si="218"/>
        <v>0</v>
      </c>
      <c r="AM399" s="164">
        <f t="shared" si="219"/>
        <v>0</v>
      </c>
      <c r="AN399" s="164">
        <f t="shared" si="220"/>
        <v>0</v>
      </c>
      <c r="AO399" s="164">
        <f t="shared" si="221"/>
        <v>0</v>
      </c>
      <c r="AP399" s="541" t="str">
        <f t="shared" si="224"/>
        <v xml:space="preserve"> </v>
      </c>
      <c r="AQ399" s="544" t="str">
        <f t="shared" si="222"/>
        <v xml:space="preserve"> </v>
      </c>
      <c r="AR399" s="544" t="str">
        <f t="shared" si="225"/>
        <v xml:space="preserve"> </v>
      </c>
      <c r="AS399" s="544" t="str">
        <f t="shared" si="226"/>
        <v xml:space="preserve"> </v>
      </c>
      <c r="AT399" s="544" t="str">
        <f t="shared" si="227"/>
        <v xml:space="preserve"> </v>
      </c>
      <c r="AU399" s="544" t="str">
        <f t="shared" si="228"/>
        <v xml:space="preserve"> </v>
      </c>
      <c r="AV399" s="545" t="str">
        <f t="shared" si="229"/>
        <v xml:space="preserve"> </v>
      </c>
      <c r="AW399" s="195" t="str">
        <f t="shared" si="202"/>
        <v/>
      </c>
      <c r="AX399" s="165" t="str">
        <f t="shared" si="203"/>
        <v/>
      </c>
      <c r="AY399" s="192" t="str">
        <f t="shared" si="204"/>
        <v/>
      </c>
      <c r="AZ399" s="183" t="str">
        <f t="shared" si="205"/>
        <v/>
      </c>
      <c r="BA399" s="173" t="str">
        <f t="shared" si="206"/>
        <v/>
      </c>
      <c r="BB399" s="174" t="str">
        <f t="shared" si="207"/>
        <v/>
      </c>
      <c r="BC399" s="186" t="str">
        <f t="shared" si="230"/>
        <v/>
      </c>
      <c r="BD399" s="174" t="str">
        <f t="shared" si="208"/>
        <v/>
      </c>
      <c r="BE399" s="200" t="str">
        <f t="shared" si="209"/>
        <v/>
      </c>
      <c r="BF399" s="174" t="str">
        <f t="shared" si="210"/>
        <v/>
      </c>
      <c r="BG399" s="186" t="str">
        <f t="shared" si="211"/>
        <v/>
      </c>
      <c r="BH399" s="175" t="str">
        <f t="shared" si="212"/>
        <v/>
      </c>
      <c r="BI399" s="560"/>
      <c r="BQ399" s="57" t="s">
        <v>2384</v>
      </c>
      <c r="BV399" s="57" t="s">
        <v>2385</v>
      </c>
      <c r="BW399" s="57"/>
      <c r="CC399" s="57" t="s">
        <v>2386</v>
      </c>
    </row>
    <row r="400" spans="1:81" ht="18.75" x14ac:dyDescent="0.3">
      <c r="A400" s="220"/>
      <c r="B400" s="221"/>
      <c r="C400" s="213">
        <v>393</v>
      </c>
      <c r="D400" s="204"/>
      <c r="E400" s="16"/>
      <c r="F400" s="17"/>
      <c r="G400" s="134"/>
      <c r="H400" s="135"/>
      <c r="I400" s="141"/>
      <c r="J400" s="25"/>
      <c r="K400" s="145"/>
      <c r="L400" s="28"/>
      <c r="M400" s="394"/>
      <c r="N400" s="158" t="str">
        <f t="shared" si="213"/>
        <v/>
      </c>
      <c r="O400" s="27"/>
      <c r="P400" s="27"/>
      <c r="Q400" s="27"/>
      <c r="R400" s="27"/>
      <c r="S400" s="27"/>
      <c r="T400" s="28"/>
      <c r="U400" s="29"/>
      <c r="V400" s="32"/>
      <c r="W400" s="317"/>
      <c r="X400" s="318"/>
      <c r="Y400" s="160">
        <f t="shared" si="199"/>
        <v>0</v>
      </c>
      <c r="Z400" s="159">
        <f t="shared" si="214"/>
        <v>0</v>
      </c>
      <c r="AA400" s="326"/>
      <c r="AB400" s="399">
        <f t="shared" si="223"/>
        <v>0</v>
      </c>
      <c r="AC400" s="370"/>
      <c r="AD400" s="225" t="str">
        <f t="shared" si="200"/>
        <v/>
      </c>
      <c r="AE400" s="367">
        <f t="shared" si="215"/>
        <v>0</v>
      </c>
      <c r="AF400" s="338"/>
      <c r="AG400" s="337"/>
      <c r="AH400" s="335"/>
      <c r="AI400" s="161">
        <f t="shared" si="216"/>
        <v>0</v>
      </c>
      <c r="AJ400" s="162">
        <f t="shared" si="201"/>
        <v>0</v>
      </c>
      <c r="AK400" s="163">
        <f t="shared" si="217"/>
        <v>0</v>
      </c>
      <c r="AL400" s="164">
        <f t="shared" si="218"/>
        <v>0</v>
      </c>
      <c r="AM400" s="164">
        <f t="shared" si="219"/>
        <v>0</v>
      </c>
      <c r="AN400" s="164">
        <f t="shared" si="220"/>
        <v>0</v>
      </c>
      <c r="AO400" s="164">
        <f t="shared" si="221"/>
        <v>0</v>
      </c>
      <c r="AP400" s="541" t="str">
        <f t="shared" si="224"/>
        <v xml:space="preserve"> </v>
      </c>
      <c r="AQ400" s="544" t="str">
        <f t="shared" si="222"/>
        <v xml:space="preserve"> </v>
      </c>
      <c r="AR400" s="544" t="str">
        <f t="shared" si="225"/>
        <v xml:space="preserve"> </v>
      </c>
      <c r="AS400" s="544" t="str">
        <f t="shared" si="226"/>
        <v xml:space="preserve"> </v>
      </c>
      <c r="AT400" s="544" t="str">
        <f t="shared" si="227"/>
        <v xml:space="preserve"> </v>
      </c>
      <c r="AU400" s="544" t="str">
        <f t="shared" si="228"/>
        <v xml:space="preserve"> </v>
      </c>
      <c r="AV400" s="545" t="str">
        <f t="shared" si="229"/>
        <v xml:space="preserve"> </v>
      </c>
      <c r="AW400" s="195" t="str">
        <f t="shared" si="202"/>
        <v/>
      </c>
      <c r="AX400" s="165" t="str">
        <f t="shared" si="203"/>
        <v/>
      </c>
      <c r="AY400" s="192" t="str">
        <f t="shared" si="204"/>
        <v/>
      </c>
      <c r="AZ400" s="183" t="str">
        <f t="shared" si="205"/>
        <v/>
      </c>
      <c r="BA400" s="173" t="str">
        <f t="shared" si="206"/>
        <v/>
      </c>
      <c r="BB400" s="174" t="str">
        <f t="shared" si="207"/>
        <v/>
      </c>
      <c r="BC400" s="186" t="str">
        <f t="shared" si="230"/>
        <v/>
      </c>
      <c r="BD400" s="174" t="str">
        <f t="shared" si="208"/>
        <v/>
      </c>
      <c r="BE400" s="200" t="str">
        <f t="shared" si="209"/>
        <v/>
      </c>
      <c r="BF400" s="174" t="str">
        <f t="shared" si="210"/>
        <v/>
      </c>
      <c r="BG400" s="186" t="str">
        <f t="shared" si="211"/>
        <v/>
      </c>
      <c r="BH400" s="175" t="str">
        <f t="shared" si="212"/>
        <v/>
      </c>
      <c r="BI400" s="560"/>
      <c r="BQ400" s="57" t="s">
        <v>2387</v>
      </c>
      <c r="BV400" s="57" t="s">
        <v>2388</v>
      </c>
      <c r="BW400" s="57"/>
      <c r="CC400" s="57" t="s">
        <v>2389</v>
      </c>
    </row>
    <row r="401" spans="1:182" ht="18.75" x14ac:dyDescent="0.3">
      <c r="A401" s="220"/>
      <c r="B401" s="221"/>
      <c r="C401" s="212">
        <v>394</v>
      </c>
      <c r="D401" s="206"/>
      <c r="E401" s="18"/>
      <c r="F401" s="17"/>
      <c r="G401" s="134"/>
      <c r="H401" s="135"/>
      <c r="I401" s="141"/>
      <c r="J401" s="25"/>
      <c r="K401" s="145"/>
      <c r="L401" s="28"/>
      <c r="M401" s="394"/>
      <c r="N401" s="158" t="str">
        <f t="shared" si="213"/>
        <v/>
      </c>
      <c r="O401" s="27"/>
      <c r="P401" s="27"/>
      <c r="Q401" s="27"/>
      <c r="R401" s="27"/>
      <c r="S401" s="27"/>
      <c r="T401" s="28"/>
      <c r="U401" s="29"/>
      <c r="V401" s="32"/>
      <c r="W401" s="317"/>
      <c r="X401" s="318"/>
      <c r="Y401" s="160">
        <f t="shared" si="199"/>
        <v>0</v>
      </c>
      <c r="Z401" s="159">
        <f t="shared" si="214"/>
        <v>0</v>
      </c>
      <c r="AA401" s="326"/>
      <c r="AB401" s="399">
        <f t="shared" si="223"/>
        <v>0</v>
      </c>
      <c r="AC401" s="370"/>
      <c r="AD401" s="225" t="str">
        <f t="shared" si="200"/>
        <v/>
      </c>
      <c r="AE401" s="367">
        <f t="shared" si="215"/>
        <v>0</v>
      </c>
      <c r="AF401" s="338"/>
      <c r="AG401" s="337"/>
      <c r="AH401" s="335"/>
      <c r="AI401" s="161">
        <f t="shared" si="216"/>
        <v>0</v>
      </c>
      <c r="AJ401" s="162">
        <f t="shared" si="201"/>
        <v>0</v>
      </c>
      <c r="AK401" s="163">
        <f t="shared" si="217"/>
        <v>0</v>
      </c>
      <c r="AL401" s="164">
        <f t="shared" si="218"/>
        <v>0</v>
      </c>
      <c r="AM401" s="164">
        <f t="shared" si="219"/>
        <v>0</v>
      </c>
      <c r="AN401" s="164">
        <f t="shared" si="220"/>
        <v>0</v>
      </c>
      <c r="AO401" s="164">
        <f t="shared" si="221"/>
        <v>0</v>
      </c>
      <c r="AP401" s="541" t="str">
        <f t="shared" si="224"/>
        <v xml:space="preserve"> </v>
      </c>
      <c r="AQ401" s="544" t="str">
        <f t="shared" si="222"/>
        <v xml:space="preserve"> </v>
      </c>
      <c r="AR401" s="544" t="str">
        <f t="shared" si="225"/>
        <v xml:space="preserve"> </v>
      </c>
      <c r="AS401" s="544" t="str">
        <f t="shared" si="226"/>
        <v xml:space="preserve"> </v>
      </c>
      <c r="AT401" s="544" t="str">
        <f t="shared" si="227"/>
        <v xml:space="preserve"> </v>
      </c>
      <c r="AU401" s="544" t="str">
        <f t="shared" si="228"/>
        <v xml:space="preserve"> </v>
      </c>
      <c r="AV401" s="545" t="str">
        <f t="shared" si="229"/>
        <v xml:space="preserve"> </v>
      </c>
      <c r="AW401" s="195" t="str">
        <f t="shared" si="202"/>
        <v/>
      </c>
      <c r="AX401" s="165" t="str">
        <f t="shared" si="203"/>
        <v/>
      </c>
      <c r="AY401" s="192" t="str">
        <f t="shared" si="204"/>
        <v/>
      </c>
      <c r="AZ401" s="183" t="str">
        <f t="shared" si="205"/>
        <v/>
      </c>
      <c r="BA401" s="173" t="str">
        <f t="shared" si="206"/>
        <v/>
      </c>
      <c r="BB401" s="174" t="str">
        <f t="shared" si="207"/>
        <v/>
      </c>
      <c r="BC401" s="186" t="str">
        <f t="shared" si="230"/>
        <v/>
      </c>
      <c r="BD401" s="174" t="str">
        <f t="shared" si="208"/>
        <v/>
      </c>
      <c r="BE401" s="200" t="str">
        <f t="shared" si="209"/>
        <v/>
      </c>
      <c r="BF401" s="174" t="str">
        <f t="shared" si="210"/>
        <v/>
      </c>
      <c r="BG401" s="186" t="str">
        <f t="shared" si="211"/>
        <v/>
      </c>
      <c r="BH401" s="175" t="str">
        <f t="shared" si="212"/>
        <v/>
      </c>
      <c r="BI401" s="560"/>
      <c r="BQ401" s="57" t="s">
        <v>2390</v>
      </c>
      <c r="BV401" s="57" t="s">
        <v>2391</v>
      </c>
      <c r="BW401" s="57"/>
      <c r="CC401" s="57" t="s">
        <v>2392</v>
      </c>
    </row>
    <row r="402" spans="1:182" ht="18.75" x14ac:dyDescent="0.3">
      <c r="A402" s="220"/>
      <c r="B402" s="221"/>
      <c r="C402" s="213">
        <v>395</v>
      </c>
      <c r="D402" s="204"/>
      <c r="E402" s="16"/>
      <c r="F402" s="17"/>
      <c r="G402" s="134"/>
      <c r="H402" s="135"/>
      <c r="I402" s="141"/>
      <c r="J402" s="25"/>
      <c r="K402" s="145"/>
      <c r="L402" s="28"/>
      <c r="M402" s="394"/>
      <c r="N402" s="158" t="str">
        <f t="shared" si="213"/>
        <v/>
      </c>
      <c r="O402" s="27"/>
      <c r="P402" s="27"/>
      <c r="Q402" s="27"/>
      <c r="R402" s="27"/>
      <c r="S402" s="27"/>
      <c r="T402" s="28"/>
      <c r="U402" s="29"/>
      <c r="V402" s="32"/>
      <c r="W402" s="317"/>
      <c r="X402" s="318"/>
      <c r="Y402" s="160">
        <f t="shared" si="199"/>
        <v>0</v>
      </c>
      <c r="Z402" s="159">
        <f t="shared" si="214"/>
        <v>0</v>
      </c>
      <c r="AA402" s="326"/>
      <c r="AB402" s="399">
        <f t="shared" si="223"/>
        <v>0</v>
      </c>
      <c r="AC402" s="370"/>
      <c r="AD402" s="225" t="str">
        <f t="shared" si="200"/>
        <v/>
      </c>
      <c r="AE402" s="367">
        <f t="shared" si="215"/>
        <v>0</v>
      </c>
      <c r="AF402" s="338"/>
      <c r="AG402" s="337"/>
      <c r="AH402" s="335"/>
      <c r="AI402" s="161">
        <f t="shared" si="216"/>
        <v>0</v>
      </c>
      <c r="AJ402" s="162">
        <f t="shared" si="201"/>
        <v>0</v>
      </c>
      <c r="AK402" s="163">
        <f t="shared" si="217"/>
        <v>0</v>
      </c>
      <c r="AL402" s="164">
        <f t="shared" si="218"/>
        <v>0</v>
      </c>
      <c r="AM402" s="164">
        <f t="shared" si="219"/>
        <v>0</v>
      </c>
      <c r="AN402" s="164">
        <f t="shared" si="220"/>
        <v>0</v>
      </c>
      <c r="AO402" s="164">
        <f t="shared" si="221"/>
        <v>0</v>
      </c>
      <c r="AP402" s="541" t="str">
        <f t="shared" si="224"/>
        <v xml:space="preserve"> </v>
      </c>
      <c r="AQ402" s="544" t="str">
        <f t="shared" si="222"/>
        <v xml:space="preserve"> </v>
      </c>
      <c r="AR402" s="544" t="str">
        <f t="shared" si="225"/>
        <v xml:space="preserve"> </v>
      </c>
      <c r="AS402" s="544" t="str">
        <f t="shared" si="226"/>
        <v xml:space="preserve"> </v>
      </c>
      <c r="AT402" s="544" t="str">
        <f t="shared" si="227"/>
        <v xml:space="preserve"> </v>
      </c>
      <c r="AU402" s="544" t="str">
        <f t="shared" si="228"/>
        <v xml:space="preserve"> </v>
      </c>
      <c r="AV402" s="545" t="str">
        <f t="shared" si="229"/>
        <v xml:space="preserve"> </v>
      </c>
      <c r="AW402" s="195" t="str">
        <f t="shared" si="202"/>
        <v/>
      </c>
      <c r="AX402" s="165" t="str">
        <f t="shared" si="203"/>
        <v/>
      </c>
      <c r="AY402" s="192" t="str">
        <f t="shared" si="204"/>
        <v/>
      </c>
      <c r="AZ402" s="183" t="str">
        <f t="shared" si="205"/>
        <v/>
      </c>
      <c r="BA402" s="173" t="str">
        <f t="shared" si="206"/>
        <v/>
      </c>
      <c r="BB402" s="174" t="str">
        <f t="shared" si="207"/>
        <v/>
      </c>
      <c r="BC402" s="186" t="str">
        <f t="shared" si="230"/>
        <v/>
      </c>
      <c r="BD402" s="174" t="str">
        <f t="shared" si="208"/>
        <v/>
      </c>
      <c r="BE402" s="200" t="str">
        <f t="shared" si="209"/>
        <v/>
      </c>
      <c r="BF402" s="174" t="str">
        <f t="shared" si="210"/>
        <v/>
      </c>
      <c r="BG402" s="186" t="str">
        <f t="shared" si="211"/>
        <v/>
      </c>
      <c r="BH402" s="175" t="str">
        <f t="shared" si="212"/>
        <v/>
      </c>
      <c r="BI402" s="560"/>
      <c r="BQ402" s="57" t="s">
        <v>2393</v>
      </c>
      <c r="BV402" s="57" t="s">
        <v>2394</v>
      </c>
      <c r="BW402" s="57"/>
    </row>
    <row r="403" spans="1:182" ht="18.75" x14ac:dyDescent="0.3">
      <c r="A403" s="220"/>
      <c r="B403" s="221"/>
      <c r="C403" s="212">
        <v>396</v>
      </c>
      <c r="D403" s="204"/>
      <c r="E403" s="22"/>
      <c r="F403" s="17"/>
      <c r="G403" s="134"/>
      <c r="H403" s="135"/>
      <c r="I403" s="141"/>
      <c r="J403" s="25"/>
      <c r="K403" s="145"/>
      <c r="L403" s="28"/>
      <c r="M403" s="394"/>
      <c r="N403" s="158" t="str">
        <f t="shared" si="213"/>
        <v/>
      </c>
      <c r="O403" s="27"/>
      <c r="P403" s="27"/>
      <c r="Q403" s="27"/>
      <c r="R403" s="27"/>
      <c r="S403" s="27"/>
      <c r="T403" s="28"/>
      <c r="U403" s="29"/>
      <c r="V403" s="32"/>
      <c r="W403" s="317"/>
      <c r="X403" s="318"/>
      <c r="Y403" s="160">
        <f t="shared" si="199"/>
        <v>0</v>
      </c>
      <c r="Z403" s="159">
        <f t="shared" si="214"/>
        <v>0</v>
      </c>
      <c r="AA403" s="326"/>
      <c r="AB403" s="399">
        <f t="shared" si="223"/>
        <v>0</v>
      </c>
      <c r="AC403" s="370"/>
      <c r="AD403" s="225" t="str">
        <f t="shared" si="200"/>
        <v/>
      </c>
      <c r="AE403" s="367">
        <f t="shared" si="215"/>
        <v>0</v>
      </c>
      <c r="AF403" s="338"/>
      <c r="AG403" s="337"/>
      <c r="AH403" s="335"/>
      <c r="AI403" s="161">
        <f t="shared" si="216"/>
        <v>0</v>
      </c>
      <c r="AJ403" s="162">
        <f t="shared" si="201"/>
        <v>0</v>
      </c>
      <c r="AK403" s="163">
        <f t="shared" si="217"/>
        <v>0</v>
      </c>
      <c r="AL403" s="164">
        <f t="shared" si="218"/>
        <v>0</v>
      </c>
      <c r="AM403" s="164">
        <f t="shared" si="219"/>
        <v>0</v>
      </c>
      <c r="AN403" s="164">
        <f t="shared" si="220"/>
        <v>0</v>
      </c>
      <c r="AO403" s="164">
        <f t="shared" si="221"/>
        <v>0</v>
      </c>
      <c r="AP403" s="541" t="str">
        <f t="shared" si="224"/>
        <v xml:space="preserve"> </v>
      </c>
      <c r="AQ403" s="544" t="str">
        <f t="shared" si="222"/>
        <v xml:space="preserve"> </v>
      </c>
      <c r="AR403" s="544" t="str">
        <f t="shared" si="225"/>
        <v xml:space="preserve"> </v>
      </c>
      <c r="AS403" s="544" t="str">
        <f t="shared" si="226"/>
        <v xml:space="preserve"> </v>
      </c>
      <c r="AT403" s="544" t="str">
        <f t="shared" si="227"/>
        <v xml:space="preserve"> </v>
      </c>
      <c r="AU403" s="544" t="str">
        <f t="shared" si="228"/>
        <v xml:space="preserve"> </v>
      </c>
      <c r="AV403" s="545" t="str">
        <f t="shared" si="229"/>
        <v xml:space="preserve"> </v>
      </c>
      <c r="AW403" s="195" t="str">
        <f t="shared" si="202"/>
        <v/>
      </c>
      <c r="AX403" s="165" t="str">
        <f t="shared" si="203"/>
        <v/>
      </c>
      <c r="AY403" s="192" t="str">
        <f t="shared" si="204"/>
        <v/>
      </c>
      <c r="AZ403" s="183" t="str">
        <f t="shared" si="205"/>
        <v/>
      </c>
      <c r="BA403" s="173" t="str">
        <f t="shared" si="206"/>
        <v/>
      </c>
      <c r="BB403" s="174" t="str">
        <f t="shared" si="207"/>
        <v/>
      </c>
      <c r="BC403" s="186" t="str">
        <f t="shared" si="230"/>
        <v/>
      </c>
      <c r="BD403" s="174" t="str">
        <f t="shared" si="208"/>
        <v/>
      </c>
      <c r="BE403" s="200" t="str">
        <f t="shared" si="209"/>
        <v/>
      </c>
      <c r="BF403" s="174" t="str">
        <f t="shared" si="210"/>
        <v/>
      </c>
      <c r="BG403" s="186" t="str">
        <f t="shared" si="211"/>
        <v/>
      </c>
      <c r="BH403" s="175" t="str">
        <f t="shared" si="212"/>
        <v/>
      </c>
      <c r="BI403" s="560"/>
      <c r="BQ403" s="57" t="s">
        <v>2395</v>
      </c>
      <c r="BV403" s="57" t="s">
        <v>2396</v>
      </c>
      <c r="BW403" s="57"/>
    </row>
    <row r="404" spans="1:182" ht="18.75" x14ac:dyDescent="0.3">
      <c r="A404" s="220"/>
      <c r="B404" s="221"/>
      <c r="C404" s="213">
        <v>397</v>
      </c>
      <c r="D404" s="204"/>
      <c r="E404" s="16"/>
      <c r="F404" s="17"/>
      <c r="G404" s="134"/>
      <c r="H404" s="135"/>
      <c r="I404" s="141"/>
      <c r="J404" s="25"/>
      <c r="K404" s="145"/>
      <c r="L404" s="28"/>
      <c r="M404" s="394"/>
      <c r="N404" s="158" t="str">
        <f t="shared" si="213"/>
        <v/>
      </c>
      <c r="O404" s="27"/>
      <c r="P404" s="27"/>
      <c r="Q404" s="27"/>
      <c r="R404" s="27"/>
      <c r="S404" s="27"/>
      <c r="T404" s="28"/>
      <c r="U404" s="29"/>
      <c r="V404" s="32"/>
      <c r="W404" s="317"/>
      <c r="X404" s="318"/>
      <c r="Y404" s="160">
        <f t="shared" si="199"/>
        <v>0</v>
      </c>
      <c r="Z404" s="159">
        <f t="shared" si="214"/>
        <v>0</v>
      </c>
      <c r="AA404" s="326"/>
      <c r="AB404" s="399">
        <f t="shared" si="223"/>
        <v>0</v>
      </c>
      <c r="AC404" s="370"/>
      <c r="AD404" s="225" t="str">
        <f t="shared" si="200"/>
        <v/>
      </c>
      <c r="AE404" s="367">
        <f t="shared" si="215"/>
        <v>0</v>
      </c>
      <c r="AF404" s="338"/>
      <c r="AG404" s="337"/>
      <c r="AH404" s="335"/>
      <c r="AI404" s="161">
        <f t="shared" si="216"/>
        <v>0</v>
      </c>
      <c r="AJ404" s="162">
        <f t="shared" si="201"/>
        <v>0</v>
      </c>
      <c r="AK404" s="163">
        <f t="shared" si="217"/>
        <v>0</v>
      </c>
      <c r="AL404" s="164">
        <f t="shared" si="218"/>
        <v>0</v>
      </c>
      <c r="AM404" s="164">
        <f t="shared" si="219"/>
        <v>0</v>
      </c>
      <c r="AN404" s="164">
        <f t="shared" si="220"/>
        <v>0</v>
      </c>
      <c r="AO404" s="164">
        <f t="shared" si="221"/>
        <v>0</v>
      </c>
      <c r="AP404" s="541" t="str">
        <f t="shared" si="224"/>
        <v xml:space="preserve"> </v>
      </c>
      <c r="AQ404" s="544" t="str">
        <f t="shared" si="222"/>
        <v xml:space="preserve"> </v>
      </c>
      <c r="AR404" s="544" t="str">
        <f t="shared" si="225"/>
        <v xml:space="preserve"> </v>
      </c>
      <c r="AS404" s="544" t="str">
        <f t="shared" si="226"/>
        <v xml:space="preserve"> </v>
      </c>
      <c r="AT404" s="544" t="str">
        <f t="shared" si="227"/>
        <v xml:space="preserve"> </v>
      </c>
      <c r="AU404" s="544" t="str">
        <f t="shared" si="228"/>
        <v xml:space="preserve"> </v>
      </c>
      <c r="AV404" s="545" t="str">
        <f t="shared" si="229"/>
        <v xml:space="preserve"> </v>
      </c>
      <c r="AW404" s="195" t="str">
        <f t="shared" si="202"/>
        <v/>
      </c>
      <c r="AX404" s="165" t="str">
        <f t="shared" si="203"/>
        <v/>
      </c>
      <c r="AY404" s="192" t="str">
        <f t="shared" si="204"/>
        <v/>
      </c>
      <c r="AZ404" s="183" t="str">
        <f t="shared" si="205"/>
        <v/>
      </c>
      <c r="BA404" s="173" t="str">
        <f t="shared" si="206"/>
        <v/>
      </c>
      <c r="BB404" s="174" t="str">
        <f t="shared" si="207"/>
        <v/>
      </c>
      <c r="BC404" s="186" t="str">
        <f t="shared" si="230"/>
        <v/>
      </c>
      <c r="BD404" s="174" t="str">
        <f t="shared" si="208"/>
        <v/>
      </c>
      <c r="BE404" s="200" t="str">
        <f t="shared" si="209"/>
        <v/>
      </c>
      <c r="BF404" s="174" t="str">
        <f t="shared" si="210"/>
        <v/>
      </c>
      <c r="BG404" s="186" t="str">
        <f t="shared" si="211"/>
        <v/>
      </c>
      <c r="BH404" s="175" t="str">
        <f t="shared" si="212"/>
        <v/>
      </c>
      <c r="BI404" s="560"/>
      <c r="BQ404" s="57" t="s">
        <v>2397</v>
      </c>
      <c r="BV404" s="57" t="s">
        <v>2398</v>
      </c>
      <c r="BW404" s="57"/>
    </row>
    <row r="405" spans="1:182" ht="18.75" x14ac:dyDescent="0.3">
      <c r="A405" s="220"/>
      <c r="B405" s="221"/>
      <c r="C405" s="213">
        <v>398</v>
      </c>
      <c r="D405" s="204"/>
      <c r="E405" s="16"/>
      <c r="F405" s="17"/>
      <c r="G405" s="134"/>
      <c r="H405" s="135"/>
      <c r="I405" s="141"/>
      <c r="J405" s="25"/>
      <c r="K405" s="145"/>
      <c r="L405" s="28"/>
      <c r="M405" s="394"/>
      <c r="N405" s="158" t="str">
        <f t="shared" si="213"/>
        <v/>
      </c>
      <c r="O405" s="27"/>
      <c r="P405" s="27"/>
      <c r="Q405" s="27"/>
      <c r="R405" s="27"/>
      <c r="S405" s="27"/>
      <c r="T405" s="28"/>
      <c r="U405" s="29"/>
      <c r="V405" s="32"/>
      <c r="W405" s="317"/>
      <c r="X405" s="318"/>
      <c r="Y405" s="160">
        <f t="shared" si="199"/>
        <v>0</v>
      </c>
      <c r="Z405" s="159">
        <f t="shared" si="214"/>
        <v>0</v>
      </c>
      <c r="AA405" s="326"/>
      <c r="AB405" s="399">
        <f t="shared" si="223"/>
        <v>0</v>
      </c>
      <c r="AC405" s="370"/>
      <c r="AD405" s="225" t="str">
        <f t="shared" si="200"/>
        <v/>
      </c>
      <c r="AE405" s="367">
        <f t="shared" si="215"/>
        <v>0</v>
      </c>
      <c r="AF405" s="338"/>
      <c r="AG405" s="337"/>
      <c r="AH405" s="335"/>
      <c r="AI405" s="161">
        <f t="shared" si="216"/>
        <v>0</v>
      </c>
      <c r="AJ405" s="162">
        <f t="shared" si="201"/>
        <v>0</v>
      </c>
      <c r="AK405" s="163">
        <f t="shared" si="217"/>
        <v>0</v>
      </c>
      <c r="AL405" s="164">
        <f t="shared" si="218"/>
        <v>0</v>
      </c>
      <c r="AM405" s="164">
        <f t="shared" si="219"/>
        <v>0</v>
      </c>
      <c r="AN405" s="164">
        <f t="shared" si="220"/>
        <v>0</v>
      </c>
      <c r="AO405" s="164">
        <f t="shared" si="221"/>
        <v>0</v>
      </c>
      <c r="AP405" s="541" t="str">
        <f t="shared" si="224"/>
        <v xml:space="preserve"> </v>
      </c>
      <c r="AQ405" s="544" t="str">
        <f t="shared" si="222"/>
        <v xml:space="preserve"> </v>
      </c>
      <c r="AR405" s="544" t="str">
        <f t="shared" si="225"/>
        <v xml:space="preserve"> </v>
      </c>
      <c r="AS405" s="544" t="str">
        <f t="shared" si="226"/>
        <v xml:space="preserve"> </v>
      </c>
      <c r="AT405" s="544" t="str">
        <f t="shared" si="227"/>
        <v xml:space="preserve"> </v>
      </c>
      <c r="AU405" s="544" t="str">
        <f t="shared" si="228"/>
        <v xml:space="preserve"> </v>
      </c>
      <c r="AV405" s="545" t="str">
        <f t="shared" si="229"/>
        <v xml:space="preserve"> </v>
      </c>
      <c r="AW405" s="195" t="str">
        <f t="shared" si="202"/>
        <v/>
      </c>
      <c r="AX405" s="165" t="str">
        <f t="shared" si="203"/>
        <v/>
      </c>
      <c r="AY405" s="192" t="str">
        <f t="shared" si="204"/>
        <v/>
      </c>
      <c r="AZ405" s="183" t="str">
        <f t="shared" si="205"/>
        <v/>
      </c>
      <c r="BA405" s="173" t="str">
        <f t="shared" si="206"/>
        <v/>
      </c>
      <c r="BB405" s="174" t="str">
        <f t="shared" si="207"/>
        <v/>
      </c>
      <c r="BC405" s="186" t="str">
        <f t="shared" si="230"/>
        <v/>
      </c>
      <c r="BD405" s="174" t="str">
        <f t="shared" si="208"/>
        <v/>
      </c>
      <c r="BE405" s="200" t="str">
        <f t="shared" si="209"/>
        <v/>
      </c>
      <c r="BF405" s="174" t="str">
        <f t="shared" si="210"/>
        <v/>
      </c>
      <c r="BG405" s="186" t="str">
        <f t="shared" si="211"/>
        <v/>
      </c>
      <c r="BH405" s="175" t="str">
        <f t="shared" si="212"/>
        <v/>
      </c>
      <c r="BI405" s="560"/>
      <c r="BQ405" s="57" t="s">
        <v>2399</v>
      </c>
      <c r="BV405" s="57" t="s">
        <v>2400</v>
      </c>
      <c r="BW405" s="57"/>
    </row>
    <row r="406" spans="1:182" ht="18.75" x14ac:dyDescent="0.3">
      <c r="A406" s="220"/>
      <c r="B406" s="221"/>
      <c r="C406" s="212">
        <v>399</v>
      </c>
      <c r="D406" s="208"/>
      <c r="E406" s="19"/>
      <c r="F406" s="17"/>
      <c r="G406" s="138"/>
      <c r="H406" s="137"/>
      <c r="I406" s="143"/>
      <c r="J406" s="80"/>
      <c r="K406" s="147"/>
      <c r="L406" s="30"/>
      <c r="M406" s="395"/>
      <c r="N406" s="158" t="str">
        <f t="shared" si="213"/>
        <v/>
      </c>
      <c r="O406" s="27"/>
      <c r="P406" s="27"/>
      <c r="Q406" s="27"/>
      <c r="R406" s="27"/>
      <c r="S406" s="27"/>
      <c r="T406" s="30"/>
      <c r="U406" s="31"/>
      <c r="V406" s="32"/>
      <c r="W406" s="319"/>
      <c r="X406" s="317"/>
      <c r="Y406" s="160">
        <f t="shared" si="199"/>
        <v>0</v>
      </c>
      <c r="Z406" s="159">
        <f t="shared" si="214"/>
        <v>0</v>
      </c>
      <c r="AA406" s="327"/>
      <c r="AB406" s="399">
        <f t="shared" si="223"/>
        <v>0</v>
      </c>
      <c r="AC406" s="370"/>
      <c r="AD406" s="225" t="str">
        <f t="shared" si="200"/>
        <v/>
      </c>
      <c r="AE406" s="367">
        <f t="shared" si="215"/>
        <v>0</v>
      </c>
      <c r="AF406" s="339"/>
      <c r="AG406" s="340"/>
      <c r="AH406" s="338"/>
      <c r="AI406" s="161">
        <f t="shared" si="216"/>
        <v>0</v>
      </c>
      <c r="AJ406" s="162">
        <f t="shared" si="201"/>
        <v>0</v>
      </c>
      <c r="AK406" s="163">
        <f t="shared" si="217"/>
        <v>0</v>
      </c>
      <c r="AL406" s="164">
        <f t="shared" si="218"/>
        <v>0</v>
      </c>
      <c r="AM406" s="164">
        <f t="shared" si="219"/>
        <v>0</v>
      </c>
      <c r="AN406" s="164">
        <f t="shared" si="220"/>
        <v>0</v>
      </c>
      <c r="AO406" s="164">
        <f t="shared" si="221"/>
        <v>0</v>
      </c>
      <c r="AP406" s="541" t="str">
        <f t="shared" si="224"/>
        <v xml:space="preserve"> </v>
      </c>
      <c r="AQ406" s="544" t="str">
        <f t="shared" si="222"/>
        <v xml:space="preserve"> </v>
      </c>
      <c r="AR406" s="544" t="str">
        <f t="shared" si="225"/>
        <v xml:space="preserve"> </v>
      </c>
      <c r="AS406" s="544" t="str">
        <f t="shared" si="226"/>
        <v xml:space="preserve"> </v>
      </c>
      <c r="AT406" s="544" t="str">
        <f t="shared" si="227"/>
        <v xml:space="preserve"> </v>
      </c>
      <c r="AU406" s="544" t="str">
        <f t="shared" si="228"/>
        <v xml:space="preserve"> </v>
      </c>
      <c r="AV406" s="545" t="str">
        <f t="shared" si="229"/>
        <v xml:space="preserve"> </v>
      </c>
      <c r="AW406" s="195" t="str">
        <f t="shared" si="202"/>
        <v/>
      </c>
      <c r="AX406" s="165" t="str">
        <f t="shared" si="203"/>
        <v/>
      </c>
      <c r="AY406" s="192" t="str">
        <f t="shared" si="204"/>
        <v/>
      </c>
      <c r="AZ406" s="183" t="str">
        <f t="shared" si="205"/>
        <v/>
      </c>
      <c r="BA406" s="173" t="str">
        <f t="shared" si="206"/>
        <v/>
      </c>
      <c r="BB406" s="174" t="str">
        <f t="shared" si="207"/>
        <v/>
      </c>
      <c r="BC406" s="186" t="str">
        <f t="shared" si="230"/>
        <v/>
      </c>
      <c r="BD406" s="174" t="str">
        <f t="shared" si="208"/>
        <v/>
      </c>
      <c r="BE406" s="200" t="str">
        <f t="shared" si="209"/>
        <v/>
      </c>
      <c r="BF406" s="174" t="str">
        <f t="shared" si="210"/>
        <v/>
      </c>
      <c r="BG406" s="186" t="str">
        <f t="shared" si="211"/>
        <v/>
      </c>
      <c r="BH406" s="175" t="str">
        <f t="shared" si="212"/>
        <v/>
      </c>
      <c r="BI406" s="560"/>
      <c r="BQ406" s="57" t="s">
        <v>2401</v>
      </c>
      <c r="BV406" s="57" t="s">
        <v>2402</v>
      </c>
      <c r="BW406" s="57"/>
    </row>
    <row r="407" spans="1:182" ht="18.75" x14ac:dyDescent="0.3">
      <c r="A407" s="220"/>
      <c r="B407" s="221"/>
      <c r="C407" s="212">
        <v>400</v>
      </c>
      <c r="D407" s="204"/>
      <c r="E407" s="24"/>
      <c r="F407" s="17"/>
      <c r="G407" s="134"/>
      <c r="H407" s="139"/>
      <c r="I407" s="141"/>
      <c r="J407" s="25"/>
      <c r="K407" s="145"/>
      <c r="L407" s="28"/>
      <c r="M407" s="394"/>
      <c r="N407" s="158" t="str">
        <f t="shared" si="213"/>
        <v/>
      </c>
      <c r="O407" s="27"/>
      <c r="P407" s="27"/>
      <c r="Q407" s="27"/>
      <c r="R407" s="27"/>
      <c r="S407" s="27"/>
      <c r="T407" s="27"/>
      <c r="U407" s="28"/>
      <c r="V407" s="32"/>
      <c r="W407" s="317"/>
      <c r="X407" s="317"/>
      <c r="Y407" s="160">
        <f t="shared" si="199"/>
        <v>0</v>
      </c>
      <c r="Z407" s="159">
        <f t="shared" si="214"/>
        <v>0</v>
      </c>
      <c r="AA407" s="326"/>
      <c r="AB407" s="399">
        <f t="shared" si="223"/>
        <v>0</v>
      </c>
      <c r="AC407" s="370"/>
      <c r="AD407" s="225" t="str">
        <f t="shared" si="200"/>
        <v/>
      </c>
      <c r="AE407" s="367">
        <f t="shared" si="215"/>
        <v>0</v>
      </c>
      <c r="AF407" s="338"/>
      <c r="AG407" s="341"/>
      <c r="AH407" s="338"/>
      <c r="AI407" s="161">
        <f t="shared" si="216"/>
        <v>0</v>
      </c>
      <c r="AJ407" s="162">
        <f t="shared" si="201"/>
        <v>0</v>
      </c>
      <c r="AK407" s="163">
        <f t="shared" si="217"/>
        <v>0</v>
      </c>
      <c r="AL407" s="164">
        <f t="shared" si="218"/>
        <v>0</v>
      </c>
      <c r="AM407" s="164">
        <f t="shared" si="219"/>
        <v>0</v>
      </c>
      <c r="AN407" s="164">
        <f t="shared" si="220"/>
        <v>0</v>
      </c>
      <c r="AO407" s="164">
        <f t="shared" si="221"/>
        <v>0</v>
      </c>
      <c r="AP407" s="541" t="str">
        <f t="shared" si="224"/>
        <v xml:space="preserve"> </v>
      </c>
      <c r="AQ407" s="544" t="str">
        <f t="shared" si="222"/>
        <v xml:space="preserve"> </v>
      </c>
      <c r="AR407" s="544" t="str">
        <f t="shared" si="225"/>
        <v xml:space="preserve"> </v>
      </c>
      <c r="AS407" s="544" t="str">
        <f t="shared" si="226"/>
        <v xml:space="preserve"> </v>
      </c>
      <c r="AT407" s="544" t="str">
        <f t="shared" si="227"/>
        <v xml:space="preserve"> </v>
      </c>
      <c r="AU407" s="544" t="str">
        <f t="shared" si="228"/>
        <v xml:space="preserve"> </v>
      </c>
      <c r="AV407" s="545" t="str">
        <f t="shared" si="229"/>
        <v xml:space="preserve"> </v>
      </c>
      <c r="AW407" s="195" t="str">
        <f t="shared" si="202"/>
        <v/>
      </c>
      <c r="AX407" s="165" t="str">
        <f t="shared" si="203"/>
        <v/>
      </c>
      <c r="AY407" s="192" t="str">
        <f t="shared" si="204"/>
        <v/>
      </c>
      <c r="AZ407" s="183" t="str">
        <f t="shared" si="205"/>
        <v/>
      </c>
      <c r="BA407" s="173" t="str">
        <f t="shared" si="206"/>
        <v/>
      </c>
      <c r="BB407" s="174" t="str">
        <f t="shared" si="207"/>
        <v/>
      </c>
      <c r="BC407" s="186" t="str">
        <f t="shared" si="230"/>
        <v/>
      </c>
      <c r="BD407" s="174" t="str">
        <f t="shared" si="208"/>
        <v/>
      </c>
      <c r="BE407" s="200" t="str">
        <f t="shared" si="209"/>
        <v/>
      </c>
      <c r="BF407" s="174" t="str">
        <f t="shared" si="210"/>
        <v/>
      </c>
      <c r="BG407" s="186" t="str">
        <f t="shared" si="211"/>
        <v/>
      </c>
      <c r="BH407" s="175" t="str">
        <f t="shared" si="212"/>
        <v/>
      </c>
      <c r="BI407" s="560"/>
      <c r="BQ407" s="57" t="s">
        <v>2403</v>
      </c>
      <c r="BV407" s="57" t="s">
        <v>2404</v>
      </c>
      <c r="BW407" s="57"/>
      <c r="CF407" s="68"/>
      <c r="CG407" s="68"/>
      <c r="CH407" s="68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  <c r="CT407" s="69"/>
      <c r="CU407" s="69"/>
      <c r="CV407" s="69"/>
      <c r="CW407" s="69"/>
      <c r="CX407" s="69"/>
      <c r="CY407" s="69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  <c r="DP407" s="69"/>
      <c r="DQ407" s="69"/>
      <c r="DR407" s="69"/>
      <c r="DS407" s="69"/>
      <c r="DT407" s="69"/>
      <c r="DU407" s="69"/>
      <c r="DV407" s="69"/>
      <c r="DW407" s="69"/>
      <c r="DX407" s="69"/>
      <c r="DY407" s="69"/>
      <c r="DZ407" s="69"/>
      <c r="EA407" s="69"/>
      <c r="EB407" s="69"/>
      <c r="EC407" s="69"/>
      <c r="ED407" s="69"/>
      <c r="EE407" s="69"/>
      <c r="EF407" s="69"/>
      <c r="EG407" s="69"/>
      <c r="EH407" s="69"/>
      <c r="EI407" s="69"/>
      <c r="EJ407" s="69"/>
      <c r="EK407" s="26"/>
      <c r="EL407" s="26"/>
      <c r="EM407" s="26"/>
      <c r="EN407" s="26"/>
      <c r="EO407" s="26"/>
      <c r="EP407" s="26"/>
      <c r="EQ407" s="26"/>
      <c r="ER407" s="26"/>
      <c r="ES407" s="26"/>
      <c r="ET407" s="26"/>
      <c r="EU407" s="26"/>
      <c r="EV407" s="26"/>
      <c r="EW407" s="26"/>
      <c r="EX407" s="26"/>
      <c r="EY407" s="26"/>
      <c r="EZ407" s="26"/>
      <c r="FA407" s="26"/>
      <c r="FB407" s="26"/>
      <c r="FC407" s="26"/>
      <c r="FD407" s="26"/>
      <c r="FE407" s="26"/>
      <c r="FF407" s="26"/>
      <c r="FG407" s="26"/>
      <c r="FH407" s="26"/>
      <c r="FI407" s="26"/>
      <c r="FJ407" s="26"/>
      <c r="FK407" s="26"/>
      <c r="FL407" s="26"/>
      <c r="FM407" s="26"/>
      <c r="FN407" s="26"/>
      <c r="FO407" s="26"/>
      <c r="FP407" s="26"/>
      <c r="FQ407" s="26"/>
      <c r="FR407" s="26"/>
      <c r="FS407" s="26"/>
      <c r="FT407" s="26"/>
      <c r="FU407" s="26"/>
      <c r="FV407" s="26"/>
      <c r="FW407" s="26"/>
      <c r="FX407" s="26"/>
      <c r="FY407" s="26"/>
      <c r="FZ407" s="26"/>
    </row>
    <row r="408" spans="1:182" ht="18.75" x14ac:dyDescent="0.3">
      <c r="A408" s="218"/>
      <c r="B408" s="219"/>
      <c r="C408" s="212">
        <v>401</v>
      </c>
      <c r="D408" s="203"/>
      <c r="E408" s="35"/>
      <c r="F408" s="34"/>
      <c r="G408" s="131"/>
      <c r="H408" s="136"/>
      <c r="I408" s="140"/>
      <c r="J408" s="78"/>
      <c r="K408" s="144"/>
      <c r="L408" s="119"/>
      <c r="M408" s="394"/>
      <c r="N408" s="158" t="str">
        <f t="shared" si="213"/>
        <v/>
      </c>
      <c r="O408" s="320"/>
      <c r="P408" s="314"/>
      <c r="Q408" s="314"/>
      <c r="R408" s="314"/>
      <c r="S408" s="314"/>
      <c r="T408" s="314"/>
      <c r="U408" s="315"/>
      <c r="V408" s="167"/>
      <c r="W408" s="312"/>
      <c r="X408" s="312"/>
      <c r="Y408" s="160">
        <f t="shared" si="199"/>
        <v>0</v>
      </c>
      <c r="Z408" s="159">
        <f t="shared" si="214"/>
        <v>0</v>
      </c>
      <c r="AA408" s="326"/>
      <c r="AB408" s="399">
        <f t="shared" si="223"/>
        <v>0</v>
      </c>
      <c r="AC408" s="370"/>
      <c r="AD408" s="225" t="str">
        <f t="shared" si="200"/>
        <v/>
      </c>
      <c r="AE408" s="367">
        <f t="shared" si="215"/>
        <v>0</v>
      </c>
      <c r="AF408" s="338"/>
      <c r="AG408" s="337"/>
      <c r="AH408" s="335"/>
      <c r="AI408" s="161">
        <f t="shared" si="216"/>
        <v>0</v>
      </c>
      <c r="AJ408" s="162">
        <f t="shared" si="201"/>
        <v>0</v>
      </c>
      <c r="AK408" s="163">
        <f t="shared" si="217"/>
        <v>0</v>
      </c>
      <c r="AL408" s="164">
        <f t="shared" si="218"/>
        <v>0</v>
      </c>
      <c r="AM408" s="164">
        <f t="shared" si="219"/>
        <v>0</v>
      </c>
      <c r="AN408" s="164">
        <f t="shared" si="220"/>
        <v>0</v>
      </c>
      <c r="AO408" s="164">
        <f t="shared" si="221"/>
        <v>0</v>
      </c>
      <c r="AP408" s="541" t="str">
        <f t="shared" si="224"/>
        <v xml:space="preserve"> </v>
      </c>
      <c r="AQ408" s="544" t="str">
        <f t="shared" si="222"/>
        <v xml:space="preserve"> </v>
      </c>
      <c r="AR408" s="544" t="str">
        <f t="shared" si="225"/>
        <v xml:space="preserve"> </v>
      </c>
      <c r="AS408" s="544" t="str">
        <f t="shared" si="226"/>
        <v xml:space="preserve"> </v>
      </c>
      <c r="AT408" s="544" t="str">
        <f t="shared" si="227"/>
        <v xml:space="preserve"> </v>
      </c>
      <c r="AU408" s="544" t="str">
        <f t="shared" si="228"/>
        <v xml:space="preserve"> </v>
      </c>
      <c r="AV408" s="545" t="str">
        <f t="shared" si="229"/>
        <v xml:space="preserve"> </v>
      </c>
      <c r="AW408" s="195" t="str">
        <f t="shared" si="202"/>
        <v/>
      </c>
      <c r="AX408" s="165" t="str">
        <f t="shared" si="203"/>
        <v/>
      </c>
      <c r="AY408" s="192" t="str">
        <f t="shared" si="204"/>
        <v/>
      </c>
      <c r="AZ408" s="183" t="str">
        <f t="shared" si="205"/>
        <v/>
      </c>
      <c r="BA408" s="173" t="str">
        <f t="shared" si="206"/>
        <v/>
      </c>
      <c r="BB408" s="174" t="str">
        <f t="shared" si="207"/>
        <v/>
      </c>
      <c r="BC408" s="186" t="str">
        <f t="shared" si="230"/>
        <v/>
      </c>
      <c r="BD408" s="174" t="str">
        <f t="shared" si="208"/>
        <v/>
      </c>
      <c r="BE408" s="200" t="str">
        <f t="shared" si="209"/>
        <v/>
      </c>
      <c r="BF408" s="174" t="str">
        <f t="shared" si="210"/>
        <v/>
      </c>
      <c r="BG408" s="186" t="str">
        <f t="shared" si="211"/>
        <v/>
      </c>
      <c r="BH408" s="175" t="str">
        <f t="shared" si="212"/>
        <v/>
      </c>
      <c r="BI408" s="560"/>
      <c r="BQ408" s="57" t="s">
        <v>2405</v>
      </c>
      <c r="BV408" s="57" t="s">
        <v>2406</v>
      </c>
      <c r="BW408" s="57"/>
    </row>
    <row r="409" spans="1:182" ht="18.75" x14ac:dyDescent="0.3">
      <c r="A409" s="218"/>
      <c r="B409" s="219"/>
      <c r="C409" s="212">
        <v>402</v>
      </c>
      <c r="D409" s="203"/>
      <c r="E409" s="33"/>
      <c r="F409" s="34"/>
      <c r="G409" s="131"/>
      <c r="H409" s="133"/>
      <c r="I409" s="140"/>
      <c r="J409" s="78"/>
      <c r="K409" s="144"/>
      <c r="L409" s="119"/>
      <c r="M409" s="393"/>
      <c r="N409" s="158" t="str">
        <f t="shared" si="213"/>
        <v/>
      </c>
      <c r="O409" s="314"/>
      <c r="P409" s="314"/>
      <c r="Q409" s="314"/>
      <c r="R409" s="314"/>
      <c r="S409" s="314"/>
      <c r="T409" s="315"/>
      <c r="U409" s="316"/>
      <c r="V409" s="167"/>
      <c r="W409" s="312"/>
      <c r="X409" s="312"/>
      <c r="Y409" s="160">
        <f t="shared" si="199"/>
        <v>0</v>
      </c>
      <c r="Z409" s="159">
        <f t="shared" si="214"/>
        <v>0</v>
      </c>
      <c r="AA409" s="325"/>
      <c r="AB409" s="399">
        <f t="shared" si="223"/>
        <v>0</v>
      </c>
      <c r="AC409" s="369"/>
      <c r="AD409" s="225" t="str">
        <f t="shared" si="200"/>
        <v/>
      </c>
      <c r="AE409" s="367">
        <f t="shared" si="215"/>
        <v>0</v>
      </c>
      <c r="AF409" s="330"/>
      <c r="AG409" s="332"/>
      <c r="AH409" s="333"/>
      <c r="AI409" s="161">
        <f t="shared" si="216"/>
        <v>0</v>
      </c>
      <c r="AJ409" s="162">
        <f t="shared" si="201"/>
        <v>0</v>
      </c>
      <c r="AK409" s="163">
        <f t="shared" si="217"/>
        <v>0</v>
      </c>
      <c r="AL409" s="164">
        <f t="shared" si="218"/>
        <v>0</v>
      </c>
      <c r="AM409" s="164">
        <f t="shared" si="219"/>
        <v>0</v>
      </c>
      <c r="AN409" s="164">
        <f t="shared" si="220"/>
        <v>0</v>
      </c>
      <c r="AO409" s="164">
        <f t="shared" si="221"/>
        <v>0</v>
      </c>
      <c r="AP409" s="541" t="str">
        <f t="shared" si="224"/>
        <v xml:space="preserve"> </v>
      </c>
      <c r="AQ409" s="544" t="str">
        <f t="shared" si="222"/>
        <v xml:space="preserve"> </v>
      </c>
      <c r="AR409" s="544" t="str">
        <f t="shared" si="225"/>
        <v xml:space="preserve"> </v>
      </c>
      <c r="AS409" s="544" t="str">
        <f t="shared" si="226"/>
        <v xml:space="preserve"> </v>
      </c>
      <c r="AT409" s="544" t="str">
        <f t="shared" si="227"/>
        <v xml:space="preserve"> </v>
      </c>
      <c r="AU409" s="544" t="str">
        <f t="shared" si="228"/>
        <v xml:space="preserve"> </v>
      </c>
      <c r="AV409" s="545" t="str">
        <f t="shared" si="229"/>
        <v xml:space="preserve"> </v>
      </c>
      <c r="AW409" s="195" t="str">
        <f t="shared" si="202"/>
        <v/>
      </c>
      <c r="AX409" s="165" t="str">
        <f t="shared" si="203"/>
        <v/>
      </c>
      <c r="AY409" s="192" t="str">
        <f t="shared" si="204"/>
        <v/>
      </c>
      <c r="AZ409" s="183" t="str">
        <f t="shared" si="205"/>
        <v/>
      </c>
      <c r="BA409" s="173" t="str">
        <f t="shared" si="206"/>
        <v/>
      </c>
      <c r="BB409" s="174" t="str">
        <f t="shared" si="207"/>
        <v/>
      </c>
      <c r="BC409" s="186" t="str">
        <f t="shared" si="230"/>
        <v/>
      </c>
      <c r="BD409" s="174" t="str">
        <f t="shared" si="208"/>
        <v/>
      </c>
      <c r="BE409" s="200" t="str">
        <f t="shared" si="209"/>
        <v/>
      </c>
      <c r="BF409" s="174" t="str">
        <f t="shared" si="210"/>
        <v/>
      </c>
      <c r="BG409" s="186" t="str">
        <f t="shared" si="211"/>
        <v/>
      </c>
      <c r="BH409" s="175" t="str">
        <f t="shared" si="212"/>
        <v/>
      </c>
      <c r="BI409" s="560"/>
      <c r="BQ409" s="57" t="s">
        <v>2407</v>
      </c>
      <c r="BV409" s="57" t="s">
        <v>2408</v>
      </c>
      <c r="BW409" s="57"/>
    </row>
    <row r="410" spans="1:182" ht="18.75" x14ac:dyDescent="0.3">
      <c r="A410" s="218"/>
      <c r="B410" s="219"/>
      <c r="C410" s="212">
        <v>403</v>
      </c>
      <c r="D410" s="203"/>
      <c r="E410" s="33"/>
      <c r="F410" s="34"/>
      <c r="G410" s="134"/>
      <c r="H410" s="135"/>
      <c r="I410" s="141"/>
      <c r="J410" s="25"/>
      <c r="K410" s="145"/>
      <c r="L410" s="28"/>
      <c r="M410" s="394"/>
      <c r="N410" s="158" t="str">
        <f t="shared" si="213"/>
        <v/>
      </c>
      <c r="O410" s="314"/>
      <c r="P410" s="314"/>
      <c r="Q410" s="314"/>
      <c r="R410" s="314"/>
      <c r="S410" s="314"/>
      <c r="T410" s="315"/>
      <c r="U410" s="316"/>
      <c r="V410" s="167"/>
      <c r="W410" s="312"/>
      <c r="X410" s="312"/>
      <c r="Y410" s="160">
        <f t="shared" si="199"/>
        <v>0</v>
      </c>
      <c r="Z410" s="159">
        <f t="shared" si="214"/>
        <v>0</v>
      </c>
      <c r="AA410" s="325"/>
      <c r="AB410" s="399">
        <f t="shared" si="223"/>
        <v>0</v>
      </c>
      <c r="AC410" s="369"/>
      <c r="AD410" s="225" t="str">
        <f t="shared" si="200"/>
        <v/>
      </c>
      <c r="AE410" s="367">
        <f t="shared" si="215"/>
        <v>0</v>
      </c>
      <c r="AF410" s="330"/>
      <c r="AG410" s="332"/>
      <c r="AH410" s="333"/>
      <c r="AI410" s="161">
        <f t="shared" si="216"/>
        <v>0</v>
      </c>
      <c r="AJ410" s="162">
        <f t="shared" si="201"/>
        <v>0</v>
      </c>
      <c r="AK410" s="163">
        <f t="shared" si="217"/>
        <v>0</v>
      </c>
      <c r="AL410" s="164">
        <f t="shared" si="218"/>
        <v>0</v>
      </c>
      <c r="AM410" s="164">
        <f t="shared" si="219"/>
        <v>0</v>
      </c>
      <c r="AN410" s="164">
        <f t="shared" si="220"/>
        <v>0</v>
      </c>
      <c r="AO410" s="164">
        <f t="shared" si="221"/>
        <v>0</v>
      </c>
      <c r="AP410" s="541" t="str">
        <f t="shared" si="224"/>
        <v xml:space="preserve"> </v>
      </c>
      <c r="AQ410" s="544" t="str">
        <f t="shared" si="222"/>
        <v xml:space="preserve"> </v>
      </c>
      <c r="AR410" s="544" t="str">
        <f t="shared" si="225"/>
        <v xml:space="preserve"> </v>
      </c>
      <c r="AS410" s="544" t="str">
        <f t="shared" si="226"/>
        <v xml:space="preserve"> </v>
      </c>
      <c r="AT410" s="544" t="str">
        <f t="shared" si="227"/>
        <v xml:space="preserve"> </v>
      </c>
      <c r="AU410" s="544" t="str">
        <f t="shared" si="228"/>
        <v xml:space="preserve"> </v>
      </c>
      <c r="AV410" s="545" t="str">
        <f t="shared" si="229"/>
        <v xml:space="preserve"> </v>
      </c>
      <c r="AW410" s="195" t="str">
        <f t="shared" si="202"/>
        <v/>
      </c>
      <c r="AX410" s="165" t="str">
        <f t="shared" si="203"/>
        <v/>
      </c>
      <c r="AY410" s="192" t="str">
        <f t="shared" si="204"/>
        <v/>
      </c>
      <c r="AZ410" s="183" t="str">
        <f t="shared" si="205"/>
        <v/>
      </c>
      <c r="BA410" s="173" t="str">
        <f t="shared" si="206"/>
        <v/>
      </c>
      <c r="BB410" s="174" t="str">
        <f t="shared" si="207"/>
        <v/>
      </c>
      <c r="BC410" s="186" t="str">
        <f t="shared" si="230"/>
        <v/>
      </c>
      <c r="BD410" s="174" t="str">
        <f t="shared" si="208"/>
        <v/>
      </c>
      <c r="BE410" s="200" t="str">
        <f t="shared" si="209"/>
        <v/>
      </c>
      <c r="BF410" s="174" t="str">
        <f t="shared" si="210"/>
        <v/>
      </c>
      <c r="BG410" s="186" t="str">
        <f t="shared" si="211"/>
        <v/>
      </c>
      <c r="BH410" s="175" t="str">
        <f t="shared" si="212"/>
        <v/>
      </c>
      <c r="BI410" s="560"/>
      <c r="BQ410" s="57" t="s">
        <v>2409</v>
      </c>
      <c r="BV410" s="57" t="s">
        <v>2410</v>
      </c>
      <c r="BW410" s="57"/>
    </row>
    <row r="411" spans="1:182" s="26" customFormat="1" ht="18.75" x14ac:dyDescent="0.3">
      <c r="A411" s="218"/>
      <c r="B411" s="219"/>
      <c r="C411" s="212">
        <v>404</v>
      </c>
      <c r="D411" s="203"/>
      <c r="E411" s="33"/>
      <c r="F411" s="34"/>
      <c r="G411" s="134"/>
      <c r="H411" s="135"/>
      <c r="I411" s="141"/>
      <c r="J411" s="25"/>
      <c r="K411" s="145"/>
      <c r="L411" s="28"/>
      <c r="M411" s="394"/>
      <c r="N411" s="158" t="str">
        <f t="shared" si="213"/>
        <v/>
      </c>
      <c r="O411" s="314"/>
      <c r="P411" s="314"/>
      <c r="Q411" s="314"/>
      <c r="R411" s="314"/>
      <c r="S411" s="314"/>
      <c r="T411" s="315"/>
      <c r="U411" s="316"/>
      <c r="V411" s="167"/>
      <c r="W411" s="312"/>
      <c r="X411" s="312"/>
      <c r="Y411" s="160">
        <f t="shared" si="199"/>
        <v>0</v>
      </c>
      <c r="Z411" s="159">
        <f t="shared" si="214"/>
        <v>0</v>
      </c>
      <c r="AA411" s="325"/>
      <c r="AB411" s="399">
        <f t="shared" si="223"/>
        <v>0</v>
      </c>
      <c r="AC411" s="369"/>
      <c r="AD411" s="225" t="str">
        <f t="shared" si="200"/>
        <v/>
      </c>
      <c r="AE411" s="367">
        <f t="shared" si="215"/>
        <v>0</v>
      </c>
      <c r="AF411" s="330"/>
      <c r="AG411" s="332"/>
      <c r="AH411" s="333"/>
      <c r="AI411" s="161">
        <f t="shared" si="216"/>
        <v>0</v>
      </c>
      <c r="AJ411" s="162">
        <f t="shared" si="201"/>
        <v>0</v>
      </c>
      <c r="AK411" s="163">
        <f t="shared" si="217"/>
        <v>0</v>
      </c>
      <c r="AL411" s="164">
        <f t="shared" si="218"/>
        <v>0</v>
      </c>
      <c r="AM411" s="164">
        <f t="shared" si="219"/>
        <v>0</v>
      </c>
      <c r="AN411" s="164">
        <f t="shared" si="220"/>
        <v>0</v>
      </c>
      <c r="AO411" s="164">
        <f t="shared" si="221"/>
        <v>0</v>
      </c>
      <c r="AP411" s="541" t="str">
        <f t="shared" si="224"/>
        <v xml:space="preserve"> </v>
      </c>
      <c r="AQ411" s="544" t="str">
        <f t="shared" si="222"/>
        <v xml:space="preserve"> </v>
      </c>
      <c r="AR411" s="544" t="str">
        <f t="shared" si="225"/>
        <v xml:space="preserve"> </v>
      </c>
      <c r="AS411" s="544" t="str">
        <f t="shared" si="226"/>
        <v xml:space="preserve"> </v>
      </c>
      <c r="AT411" s="544" t="str">
        <f t="shared" si="227"/>
        <v xml:space="preserve"> </v>
      </c>
      <c r="AU411" s="544" t="str">
        <f t="shared" si="228"/>
        <v xml:space="preserve"> </v>
      </c>
      <c r="AV411" s="545" t="str">
        <f t="shared" si="229"/>
        <v xml:space="preserve"> </v>
      </c>
      <c r="AW411" s="195" t="str">
        <f t="shared" si="202"/>
        <v/>
      </c>
      <c r="AX411" s="165" t="str">
        <f t="shared" si="203"/>
        <v/>
      </c>
      <c r="AY411" s="192" t="str">
        <f t="shared" si="204"/>
        <v/>
      </c>
      <c r="AZ411" s="183" t="str">
        <f t="shared" si="205"/>
        <v/>
      </c>
      <c r="BA411" s="173" t="str">
        <f t="shared" si="206"/>
        <v/>
      </c>
      <c r="BB411" s="174" t="str">
        <f t="shared" si="207"/>
        <v/>
      </c>
      <c r="BC411" s="186" t="str">
        <f t="shared" si="230"/>
        <v/>
      </c>
      <c r="BD411" s="174" t="str">
        <f t="shared" si="208"/>
        <v/>
      </c>
      <c r="BE411" s="200" t="str">
        <f t="shared" si="209"/>
        <v/>
      </c>
      <c r="BF411" s="174" t="str">
        <f t="shared" si="210"/>
        <v/>
      </c>
      <c r="BG411" s="186" t="str">
        <f t="shared" si="211"/>
        <v/>
      </c>
      <c r="BH411" s="175" t="str">
        <f t="shared" si="212"/>
        <v/>
      </c>
      <c r="BI411" s="560"/>
      <c r="BJ411" s="59"/>
      <c r="BK411" s="59"/>
      <c r="BL411" s="59"/>
      <c r="BM411" s="59"/>
      <c r="BN411" s="59"/>
      <c r="BO411" s="59"/>
      <c r="BP411" s="59"/>
      <c r="BQ411" s="57" t="s">
        <v>1437</v>
      </c>
      <c r="BR411" s="59"/>
      <c r="BS411" s="59"/>
      <c r="BT411" s="59"/>
      <c r="BU411" s="59"/>
      <c r="BV411" s="57" t="s">
        <v>2411</v>
      </c>
      <c r="BW411" s="57"/>
      <c r="BX411" s="59"/>
      <c r="BY411" s="59"/>
      <c r="BZ411" s="59"/>
      <c r="CA411" s="59"/>
      <c r="CB411" s="59"/>
      <c r="CC411" s="59"/>
      <c r="CD411" s="37"/>
      <c r="CE411" s="37"/>
      <c r="CF411" s="37"/>
      <c r="CG411" s="37"/>
      <c r="CH411" s="37"/>
      <c r="CI411" s="58"/>
      <c r="CJ411" s="58"/>
      <c r="CK411" s="58"/>
      <c r="CL411" s="58"/>
      <c r="CM411" s="58"/>
      <c r="CN411" s="58"/>
      <c r="CO411" s="58"/>
      <c r="CP411" s="58"/>
      <c r="CQ411" s="58"/>
      <c r="CR411" s="58"/>
      <c r="CS411" s="58"/>
      <c r="CT411" s="58"/>
      <c r="CU411" s="58"/>
      <c r="CV411" s="58"/>
      <c r="CW411" s="58"/>
      <c r="CX411" s="58"/>
      <c r="CY411" s="58"/>
      <c r="CZ411" s="58"/>
      <c r="DA411" s="58"/>
      <c r="DB411" s="58"/>
      <c r="DC411" s="58"/>
      <c r="DD411" s="58"/>
      <c r="DE411" s="58"/>
      <c r="DF411" s="58"/>
      <c r="DG411" s="58"/>
      <c r="DH411" s="58"/>
      <c r="DI411" s="58"/>
      <c r="DJ411" s="58"/>
      <c r="DK411" s="58"/>
      <c r="DL411" s="58"/>
      <c r="DM411" s="58"/>
      <c r="DN411" s="58"/>
      <c r="DO411" s="58"/>
      <c r="DP411" s="58"/>
      <c r="DQ411" s="58"/>
      <c r="DR411" s="58"/>
      <c r="DS411" s="58"/>
      <c r="DT411" s="58"/>
      <c r="DU411" s="58"/>
      <c r="DV411" s="58"/>
      <c r="DW411" s="58"/>
      <c r="DX411" s="58"/>
      <c r="DY411" s="58"/>
      <c r="DZ411" s="58"/>
      <c r="EA411" s="58"/>
      <c r="EB411" s="58"/>
      <c r="EC411" s="58"/>
      <c r="ED411" s="58"/>
      <c r="EE411" s="58"/>
      <c r="EF411" s="58"/>
      <c r="EG411" s="58"/>
      <c r="EH411" s="58"/>
      <c r="EI411" s="58"/>
      <c r="EJ411" s="58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</row>
    <row r="412" spans="1:182" ht="18.75" x14ac:dyDescent="0.3">
      <c r="A412" s="220"/>
      <c r="B412" s="221"/>
      <c r="C412" s="213">
        <v>405</v>
      </c>
      <c r="D412" s="204"/>
      <c r="E412" s="16"/>
      <c r="F412" s="17"/>
      <c r="G412" s="134"/>
      <c r="H412" s="135"/>
      <c r="I412" s="141"/>
      <c r="J412" s="25"/>
      <c r="K412" s="145"/>
      <c r="L412" s="28"/>
      <c r="M412" s="394"/>
      <c r="N412" s="158" t="str">
        <f t="shared" si="213"/>
        <v/>
      </c>
      <c r="O412" s="27"/>
      <c r="P412" s="27"/>
      <c r="Q412" s="27"/>
      <c r="R412" s="27"/>
      <c r="S412" s="27"/>
      <c r="T412" s="28"/>
      <c r="U412" s="29"/>
      <c r="V412" s="167"/>
      <c r="W412" s="312"/>
      <c r="X412" s="312"/>
      <c r="Y412" s="160">
        <f t="shared" si="199"/>
        <v>0</v>
      </c>
      <c r="Z412" s="159">
        <f t="shared" si="214"/>
        <v>0</v>
      </c>
      <c r="AA412" s="326"/>
      <c r="AB412" s="399">
        <f t="shared" si="223"/>
        <v>0</v>
      </c>
      <c r="AC412" s="370"/>
      <c r="AD412" s="225" t="str">
        <f t="shared" si="200"/>
        <v/>
      </c>
      <c r="AE412" s="367">
        <f t="shared" si="215"/>
        <v>0</v>
      </c>
      <c r="AF412" s="338"/>
      <c r="AG412" s="337"/>
      <c r="AH412" s="335"/>
      <c r="AI412" s="161">
        <f t="shared" si="216"/>
        <v>0</v>
      </c>
      <c r="AJ412" s="162">
        <f t="shared" si="201"/>
        <v>0</v>
      </c>
      <c r="AK412" s="163">
        <f t="shared" si="217"/>
        <v>0</v>
      </c>
      <c r="AL412" s="164">
        <f t="shared" si="218"/>
        <v>0</v>
      </c>
      <c r="AM412" s="164">
        <f t="shared" si="219"/>
        <v>0</v>
      </c>
      <c r="AN412" s="164">
        <f t="shared" si="220"/>
        <v>0</v>
      </c>
      <c r="AO412" s="164">
        <f t="shared" si="221"/>
        <v>0</v>
      </c>
      <c r="AP412" s="541" t="str">
        <f t="shared" si="224"/>
        <v xml:space="preserve"> </v>
      </c>
      <c r="AQ412" s="544" t="str">
        <f t="shared" si="222"/>
        <v xml:space="preserve"> </v>
      </c>
      <c r="AR412" s="544" t="str">
        <f t="shared" si="225"/>
        <v xml:space="preserve"> </v>
      </c>
      <c r="AS412" s="544" t="str">
        <f t="shared" si="226"/>
        <v xml:space="preserve"> </v>
      </c>
      <c r="AT412" s="544" t="str">
        <f t="shared" si="227"/>
        <v xml:space="preserve"> </v>
      </c>
      <c r="AU412" s="544" t="str">
        <f t="shared" si="228"/>
        <v xml:space="preserve"> </v>
      </c>
      <c r="AV412" s="545" t="str">
        <f t="shared" si="229"/>
        <v xml:space="preserve"> </v>
      </c>
      <c r="AW412" s="195" t="str">
        <f t="shared" si="202"/>
        <v/>
      </c>
      <c r="AX412" s="165" t="str">
        <f t="shared" si="203"/>
        <v/>
      </c>
      <c r="AY412" s="192" t="str">
        <f t="shared" si="204"/>
        <v/>
      </c>
      <c r="AZ412" s="183" t="str">
        <f t="shared" si="205"/>
        <v/>
      </c>
      <c r="BA412" s="173" t="str">
        <f t="shared" si="206"/>
        <v/>
      </c>
      <c r="BB412" s="174" t="str">
        <f t="shared" si="207"/>
        <v/>
      </c>
      <c r="BC412" s="186" t="str">
        <f t="shared" si="230"/>
        <v/>
      </c>
      <c r="BD412" s="174" t="str">
        <f t="shared" si="208"/>
        <v/>
      </c>
      <c r="BE412" s="200" t="str">
        <f t="shared" si="209"/>
        <v/>
      </c>
      <c r="BF412" s="174" t="str">
        <f t="shared" si="210"/>
        <v/>
      </c>
      <c r="BG412" s="186" t="str">
        <f t="shared" si="211"/>
        <v/>
      </c>
      <c r="BH412" s="175" t="str">
        <f t="shared" si="212"/>
        <v/>
      </c>
      <c r="BI412" s="560"/>
      <c r="BQ412" s="57" t="s">
        <v>2412</v>
      </c>
      <c r="BV412" s="57" t="s">
        <v>2413</v>
      </c>
      <c r="BW412" s="57"/>
    </row>
    <row r="413" spans="1:182" ht="18.75" x14ac:dyDescent="0.3">
      <c r="A413" s="220"/>
      <c r="B413" s="221"/>
      <c r="C413" s="212">
        <v>406</v>
      </c>
      <c r="D413" s="204"/>
      <c r="E413" s="16"/>
      <c r="F413" s="17"/>
      <c r="G413" s="134"/>
      <c r="H413" s="135"/>
      <c r="I413" s="141"/>
      <c r="J413" s="25"/>
      <c r="K413" s="145"/>
      <c r="L413" s="28"/>
      <c r="M413" s="394"/>
      <c r="N413" s="158" t="str">
        <f t="shared" si="213"/>
        <v/>
      </c>
      <c r="O413" s="27"/>
      <c r="P413" s="27"/>
      <c r="Q413" s="27"/>
      <c r="R413" s="27"/>
      <c r="S413" s="27"/>
      <c r="T413" s="28"/>
      <c r="U413" s="29"/>
      <c r="V413" s="32"/>
      <c r="W413" s="317"/>
      <c r="X413" s="318"/>
      <c r="Y413" s="160">
        <f t="shared" si="199"/>
        <v>0</v>
      </c>
      <c r="Z413" s="159">
        <f t="shared" si="214"/>
        <v>0</v>
      </c>
      <c r="AA413" s="326"/>
      <c r="AB413" s="399">
        <f t="shared" si="223"/>
        <v>0</v>
      </c>
      <c r="AC413" s="370"/>
      <c r="AD413" s="225" t="str">
        <f t="shared" si="200"/>
        <v/>
      </c>
      <c r="AE413" s="367">
        <f t="shared" si="215"/>
        <v>0</v>
      </c>
      <c r="AF413" s="338"/>
      <c r="AG413" s="337"/>
      <c r="AH413" s="335"/>
      <c r="AI413" s="161">
        <f t="shared" si="216"/>
        <v>0</v>
      </c>
      <c r="AJ413" s="162">
        <f t="shared" si="201"/>
        <v>0</v>
      </c>
      <c r="AK413" s="163">
        <f t="shared" si="217"/>
        <v>0</v>
      </c>
      <c r="AL413" s="164">
        <f t="shared" si="218"/>
        <v>0</v>
      </c>
      <c r="AM413" s="164">
        <f t="shared" si="219"/>
        <v>0</v>
      </c>
      <c r="AN413" s="164">
        <f t="shared" si="220"/>
        <v>0</v>
      </c>
      <c r="AO413" s="164">
        <f t="shared" si="221"/>
        <v>0</v>
      </c>
      <c r="AP413" s="541" t="str">
        <f t="shared" si="224"/>
        <v xml:space="preserve"> </v>
      </c>
      <c r="AQ413" s="544" t="str">
        <f t="shared" si="222"/>
        <v xml:space="preserve"> </v>
      </c>
      <c r="AR413" s="544" t="str">
        <f t="shared" si="225"/>
        <v xml:space="preserve"> </v>
      </c>
      <c r="AS413" s="544" t="str">
        <f t="shared" si="226"/>
        <v xml:space="preserve"> </v>
      </c>
      <c r="AT413" s="544" t="str">
        <f t="shared" si="227"/>
        <v xml:space="preserve"> </v>
      </c>
      <c r="AU413" s="544" t="str">
        <f t="shared" si="228"/>
        <v xml:space="preserve"> </v>
      </c>
      <c r="AV413" s="545" t="str">
        <f t="shared" si="229"/>
        <v xml:space="preserve"> </v>
      </c>
      <c r="AW413" s="195" t="str">
        <f t="shared" si="202"/>
        <v/>
      </c>
      <c r="AX413" s="165" t="str">
        <f t="shared" si="203"/>
        <v/>
      </c>
      <c r="AY413" s="192" t="str">
        <f t="shared" si="204"/>
        <v/>
      </c>
      <c r="AZ413" s="183" t="str">
        <f t="shared" si="205"/>
        <v/>
      </c>
      <c r="BA413" s="173" t="str">
        <f t="shared" si="206"/>
        <v/>
      </c>
      <c r="BB413" s="174" t="str">
        <f t="shared" si="207"/>
        <v/>
      </c>
      <c r="BC413" s="186" t="str">
        <f t="shared" si="230"/>
        <v/>
      </c>
      <c r="BD413" s="174" t="str">
        <f t="shared" si="208"/>
        <v/>
      </c>
      <c r="BE413" s="200" t="str">
        <f t="shared" si="209"/>
        <v/>
      </c>
      <c r="BF413" s="174" t="str">
        <f t="shared" si="210"/>
        <v/>
      </c>
      <c r="BG413" s="186" t="str">
        <f t="shared" si="211"/>
        <v/>
      </c>
      <c r="BH413" s="175" t="str">
        <f t="shared" si="212"/>
        <v/>
      </c>
      <c r="BI413" s="560"/>
      <c r="BQ413" s="57" t="s">
        <v>2414</v>
      </c>
      <c r="BV413" s="57" t="s">
        <v>2415</v>
      </c>
      <c r="BW413" s="57"/>
    </row>
    <row r="414" spans="1:182" ht="18.75" x14ac:dyDescent="0.3">
      <c r="A414" s="220"/>
      <c r="B414" s="221"/>
      <c r="C414" s="213">
        <v>407</v>
      </c>
      <c r="D414" s="204"/>
      <c r="E414" s="16"/>
      <c r="F414" s="17"/>
      <c r="G414" s="134"/>
      <c r="H414" s="135"/>
      <c r="I414" s="141"/>
      <c r="J414" s="25"/>
      <c r="K414" s="145"/>
      <c r="L414" s="28"/>
      <c r="M414" s="394"/>
      <c r="N414" s="158" t="str">
        <f t="shared" si="213"/>
        <v/>
      </c>
      <c r="O414" s="27"/>
      <c r="P414" s="27"/>
      <c r="Q414" s="27"/>
      <c r="R414" s="27"/>
      <c r="S414" s="27"/>
      <c r="T414" s="28"/>
      <c r="U414" s="29"/>
      <c r="V414" s="32"/>
      <c r="W414" s="317"/>
      <c r="X414" s="318"/>
      <c r="Y414" s="160">
        <f t="shared" si="199"/>
        <v>0</v>
      </c>
      <c r="Z414" s="159">
        <f t="shared" si="214"/>
        <v>0</v>
      </c>
      <c r="AA414" s="326"/>
      <c r="AB414" s="399">
        <f t="shared" si="223"/>
        <v>0</v>
      </c>
      <c r="AC414" s="370"/>
      <c r="AD414" s="225" t="str">
        <f t="shared" si="200"/>
        <v/>
      </c>
      <c r="AE414" s="367">
        <f t="shared" si="215"/>
        <v>0</v>
      </c>
      <c r="AF414" s="338"/>
      <c r="AG414" s="337"/>
      <c r="AH414" s="335"/>
      <c r="AI414" s="161">
        <f t="shared" si="216"/>
        <v>0</v>
      </c>
      <c r="AJ414" s="162">
        <f t="shared" si="201"/>
        <v>0</v>
      </c>
      <c r="AK414" s="163">
        <f t="shared" si="217"/>
        <v>0</v>
      </c>
      <c r="AL414" s="164">
        <f t="shared" si="218"/>
        <v>0</v>
      </c>
      <c r="AM414" s="164">
        <f t="shared" si="219"/>
        <v>0</v>
      </c>
      <c r="AN414" s="164">
        <f t="shared" si="220"/>
        <v>0</v>
      </c>
      <c r="AO414" s="164">
        <f t="shared" si="221"/>
        <v>0</v>
      </c>
      <c r="AP414" s="541" t="str">
        <f t="shared" si="224"/>
        <v xml:space="preserve"> </v>
      </c>
      <c r="AQ414" s="544" t="str">
        <f t="shared" si="222"/>
        <v xml:space="preserve"> </v>
      </c>
      <c r="AR414" s="544" t="str">
        <f t="shared" si="225"/>
        <v xml:space="preserve"> </v>
      </c>
      <c r="AS414" s="544" t="str">
        <f t="shared" si="226"/>
        <v xml:space="preserve"> </v>
      </c>
      <c r="AT414" s="544" t="str">
        <f t="shared" si="227"/>
        <v xml:space="preserve"> </v>
      </c>
      <c r="AU414" s="544" t="str">
        <f t="shared" si="228"/>
        <v xml:space="preserve"> </v>
      </c>
      <c r="AV414" s="545" t="str">
        <f t="shared" si="229"/>
        <v xml:space="preserve"> </v>
      </c>
      <c r="AW414" s="195" t="str">
        <f t="shared" si="202"/>
        <v/>
      </c>
      <c r="AX414" s="165" t="str">
        <f t="shared" si="203"/>
        <v/>
      </c>
      <c r="AY414" s="192" t="str">
        <f t="shared" si="204"/>
        <v/>
      </c>
      <c r="AZ414" s="183" t="str">
        <f t="shared" si="205"/>
        <v/>
      </c>
      <c r="BA414" s="173" t="str">
        <f t="shared" si="206"/>
        <v/>
      </c>
      <c r="BB414" s="174" t="str">
        <f t="shared" si="207"/>
        <v/>
      </c>
      <c r="BC414" s="186" t="str">
        <f t="shared" si="230"/>
        <v/>
      </c>
      <c r="BD414" s="174" t="str">
        <f t="shared" si="208"/>
        <v/>
      </c>
      <c r="BE414" s="200" t="str">
        <f t="shared" si="209"/>
        <v/>
      </c>
      <c r="BF414" s="174" t="str">
        <f t="shared" si="210"/>
        <v/>
      </c>
      <c r="BG414" s="186" t="str">
        <f t="shared" si="211"/>
        <v/>
      </c>
      <c r="BH414" s="175" t="str">
        <f t="shared" si="212"/>
        <v/>
      </c>
      <c r="BI414" s="560"/>
      <c r="BQ414" s="57" t="s">
        <v>2416</v>
      </c>
      <c r="BV414" s="57" t="s">
        <v>2417</v>
      </c>
      <c r="BW414" s="57"/>
    </row>
    <row r="415" spans="1:182" ht="18.75" x14ac:dyDescent="0.3">
      <c r="A415" s="220"/>
      <c r="B415" s="221"/>
      <c r="C415" s="213">
        <v>408</v>
      </c>
      <c r="D415" s="206"/>
      <c r="E415" s="18"/>
      <c r="F415" s="17"/>
      <c r="G415" s="134"/>
      <c r="H415" s="135"/>
      <c r="I415" s="141"/>
      <c r="J415" s="25"/>
      <c r="K415" s="145"/>
      <c r="L415" s="28"/>
      <c r="M415" s="394"/>
      <c r="N415" s="158" t="str">
        <f t="shared" si="213"/>
        <v/>
      </c>
      <c r="O415" s="27"/>
      <c r="P415" s="27"/>
      <c r="Q415" s="27"/>
      <c r="R415" s="27"/>
      <c r="S415" s="27"/>
      <c r="T415" s="28"/>
      <c r="U415" s="29"/>
      <c r="V415" s="32"/>
      <c r="W415" s="317"/>
      <c r="X415" s="318"/>
      <c r="Y415" s="160">
        <f t="shared" si="199"/>
        <v>0</v>
      </c>
      <c r="Z415" s="159">
        <f t="shared" si="214"/>
        <v>0</v>
      </c>
      <c r="AA415" s="326"/>
      <c r="AB415" s="399">
        <f t="shared" si="223"/>
        <v>0</v>
      </c>
      <c r="AC415" s="370"/>
      <c r="AD415" s="225" t="str">
        <f t="shared" si="200"/>
        <v/>
      </c>
      <c r="AE415" s="367">
        <f t="shared" si="215"/>
        <v>0</v>
      </c>
      <c r="AF415" s="338"/>
      <c r="AG415" s="337"/>
      <c r="AH415" s="335"/>
      <c r="AI415" s="161">
        <f t="shared" si="216"/>
        <v>0</v>
      </c>
      <c r="AJ415" s="162">
        <f t="shared" si="201"/>
        <v>0</v>
      </c>
      <c r="AK415" s="163">
        <f t="shared" si="217"/>
        <v>0</v>
      </c>
      <c r="AL415" s="164">
        <f t="shared" si="218"/>
        <v>0</v>
      </c>
      <c r="AM415" s="164">
        <f t="shared" si="219"/>
        <v>0</v>
      </c>
      <c r="AN415" s="164">
        <f t="shared" si="220"/>
        <v>0</v>
      </c>
      <c r="AO415" s="164">
        <f t="shared" si="221"/>
        <v>0</v>
      </c>
      <c r="AP415" s="541" t="str">
        <f t="shared" si="224"/>
        <v xml:space="preserve"> </v>
      </c>
      <c r="AQ415" s="544" t="str">
        <f t="shared" si="222"/>
        <v xml:space="preserve"> </v>
      </c>
      <c r="AR415" s="544" t="str">
        <f t="shared" si="225"/>
        <v xml:space="preserve"> </v>
      </c>
      <c r="AS415" s="544" t="str">
        <f t="shared" si="226"/>
        <v xml:space="preserve"> </v>
      </c>
      <c r="AT415" s="544" t="str">
        <f t="shared" si="227"/>
        <v xml:space="preserve"> </v>
      </c>
      <c r="AU415" s="544" t="str">
        <f t="shared" si="228"/>
        <v xml:space="preserve"> </v>
      </c>
      <c r="AV415" s="545" t="str">
        <f t="shared" si="229"/>
        <v xml:space="preserve"> </v>
      </c>
      <c r="AW415" s="195" t="str">
        <f t="shared" si="202"/>
        <v/>
      </c>
      <c r="AX415" s="165" t="str">
        <f t="shared" si="203"/>
        <v/>
      </c>
      <c r="AY415" s="192" t="str">
        <f t="shared" si="204"/>
        <v/>
      </c>
      <c r="AZ415" s="183" t="str">
        <f t="shared" si="205"/>
        <v/>
      </c>
      <c r="BA415" s="173" t="str">
        <f t="shared" si="206"/>
        <v/>
      </c>
      <c r="BB415" s="174" t="str">
        <f t="shared" si="207"/>
        <v/>
      </c>
      <c r="BC415" s="186" t="str">
        <f t="shared" si="230"/>
        <v/>
      </c>
      <c r="BD415" s="174" t="str">
        <f t="shared" si="208"/>
        <v/>
      </c>
      <c r="BE415" s="200" t="str">
        <f t="shared" si="209"/>
        <v/>
      </c>
      <c r="BF415" s="174" t="str">
        <f t="shared" si="210"/>
        <v/>
      </c>
      <c r="BG415" s="186" t="str">
        <f t="shared" si="211"/>
        <v/>
      </c>
      <c r="BH415" s="175" t="str">
        <f t="shared" si="212"/>
        <v/>
      </c>
      <c r="BI415" s="560"/>
      <c r="BQ415" s="57" t="s">
        <v>2418</v>
      </c>
      <c r="BV415" s="57" t="s">
        <v>2419</v>
      </c>
      <c r="BW415" s="57"/>
    </row>
    <row r="416" spans="1:182" ht="18.75" x14ac:dyDescent="0.3">
      <c r="A416" s="220"/>
      <c r="B416" s="221"/>
      <c r="C416" s="212">
        <v>409</v>
      </c>
      <c r="D416" s="207"/>
      <c r="E416" s="16"/>
      <c r="F416" s="17"/>
      <c r="G416" s="134"/>
      <c r="H416" s="135"/>
      <c r="I416" s="141"/>
      <c r="J416" s="25"/>
      <c r="K416" s="145"/>
      <c r="L416" s="28"/>
      <c r="M416" s="394"/>
      <c r="N416" s="158" t="str">
        <f t="shared" si="213"/>
        <v/>
      </c>
      <c r="O416" s="27"/>
      <c r="P416" s="27"/>
      <c r="Q416" s="27"/>
      <c r="R416" s="27"/>
      <c r="S416" s="27"/>
      <c r="T416" s="28"/>
      <c r="U416" s="29"/>
      <c r="V416" s="32"/>
      <c r="W416" s="317"/>
      <c r="X416" s="318"/>
      <c r="Y416" s="160">
        <f t="shared" si="199"/>
        <v>0</v>
      </c>
      <c r="Z416" s="159">
        <f t="shared" si="214"/>
        <v>0</v>
      </c>
      <c r="AA416" s="326"/>
      <c r="AB416" s="399">
        <f t="shared" si="223"/>
        <v>0</v>
      </c>
      <c r="AC416" s="370"/>
      <c r="AD416" s="225" t="str">
        <f t="shared" si="200"/>
        <v/>
      </c>
      <c r="AE416" s="367">
        <f t="shared" si="215"/>
        <v>0</v>
      </c>
      <c r="AF416" s="338"/>
      <c r="AG416" s="337"/>
      <c r="AH416" s="335"/>
      <c r="AI416" s="161">
        <f t="shared" si="216"/>
        <v>0</v>
      </c>
      <c r="AJ416" s="162">
        <f t="shared" si="201"/>
        <v>0</v>
      </c>
      <c r="AK416" s="163">
        <f t="shared" si="217"/>
        <v>0</v>
      </c>
      <c r="AL416" s="164">
        <f t="shared" si="218"/>
        <v>0</v>
      </c>
      <c r="AM416" s="164">
        <f t="shared" si="219"/>
        <v>0</v>
      </c>
      <c r="AN416" s="164">
        <f t="shared" si="220"/>
        <v>0</v>
      </c>
      <c r="AO416" s="164">
        <f t="shared" si="221"/>
        <v>0</v>
      </c>
      <c r="AP416" s="541" t="str">
        <f t="shared" si="224"/>
        <v xml:space="preserve"> </v>
      </c>
      <c r="AQ416" s="544" t="str">
        <f t="shared" si="222"/>
        <v xml:space="preserve"> </v>
      </c>
      <c r="AR416" s="544" t="str">
        <f t="shared" si="225"/>
        <v xml:space="preserve"> </v>
      </c>
      <c r="AS416" s="544" t="str">
        <f t="shared" si="226"/>
        <v xml:space="preserve"> </v>
      </c>
      <c r="AT416" s="544" t="str">
        <f t="shared" si="227"/>
        <v xml:space="preserve"> </v>
      </c>
      <c r="AU416" s="544" t="str">
        <f t="shared" si="228"/>
        <v xml:space="preserve"> </v>
      </c>
      <c r="AV416" s="545" t="str">
        <f t="shared" si="229"/>
        <v xml:space="preserve"> </v>
      </c>
      <c r="AW416" s="195" t="str">
        <f t="shared" si="202"/>
        <v/>
      </c>
      <c r="AX416" s="165" t="str">
        <f t="shared" si="203"/>
        <v/>
      </c>
      <c r="AY416" s="192" t="str">
        <f t="shared" si="204"/>
        <v/>
      </c>
      <c r="AZ416" s="183" t="str">
        <f t="shared" si="205"/>
        <v/>
      </c>
      <c r="BA416" s="173" t="str">
        <f t="shared" si="206"/>
        <v/>
      </c>
      <c r="BB416" s="174" t="str">
        <f t="shared" si="207"/>
        <v/>
      </c>
      <c r="BC416" s="186" t="str">
        <f t="shared" si="230"/>
        <v/>
      </c>
      <c r="BD416" s="174" t="str">
        <f t="shared" si="208"/>
        <v/>
      </c>
      <c r="BE416" s="200" t="str">
        <f t="shared" si="209"/>
        <v/>
      </c>
      <c r="BF416" s="174" t="str">
        <f t="shared" si="210"/>
        <v/>
      </c>
      <c r="BG416" s="186" t="str">
        <f t="shared" si="211"/>
        <v/>
      </c>
      <c r="BH416" s="175" t="str">
        <f t="shared" si="212"/>
        <v/>
      </c>
      <c r="BI416" s="560"/>
      <c r="BQ416" s="57" t="s">
        <v>2420</v>
      </c>
      <c r="BV416" s="57" t="s">
        <v>2421</v>
      </c>
      <c r="BW416" s="57"/>
    </row>
    <row r="417" spans="1:75" ht="18.75" x14ac:dyDescent="0.3">
      <c r="A417" s="220"/>
      <c r="B417" s="221"/>
      <c r="C417" s="213">
        <v>410</v>
      </c>
      <c r="D417" s="204"/>
      <c r="E417" s="16"/>
      <c r="F417" s="17"/>
      <c r="G417" s="134"/>
      <c r="H417" s="137"/>
      <c r="I417" s="143"/>
      <c r="J417" s="80"/>
      <c r="K417" s="147"/>
      <c r="L417" s="30"/>
      <c r="M417" s="394"/>
      <c r="N417" s="158" t="str">
        <f t="shared" si="213"/>
        <v/>
      </c>
      <c r="O417" s="27"/>
      <c r="P417" s="27"/>
      <c r="Q417" s="27"/>
      <c r="R417" s="27"/>
      <c r="S417" s="27"/>
      <c r="T417" s="28"/>
      <c r="U417" s="29"/>
      <c r="V417" s="32"/>
      <c r="W417" s="317"/>
      <c r="X417" s="318"/>
      <c r="Y417" s="160">
        <f t="shared" si="199"/>
        <v>0</v>
      </c>
      <c r="Z417" s="159">
        <f t="shared" si="214"/>
        <v>0</v>
      </c>
      <c r="AA417" s="326"/>
      <c r="AB417" s="399">
        <f t="shared" si="223"/>
        <v>0</v>
      </c>
      <c r="AC417" s="370"/>
      <c r="AD417" s="225" t="str">
        <f t="shared" si="200"/>
        <v/>
      </c>
      <c r="AE417" s="367">
        <f t="shared" si="215"/>
        <v>0</v>
      </c>
      <c r="AF417" s="338"/>
      <c r="AG417" s="337"/>
      <c r="AH417" s="335"/>
      <c r="AI417" s="161">
        <f t="shared" si="216"/>
        <v>0</v>
      </c>
      <c r="AJ417" s="162">
        <f t="shared" si="201"/>
        <v>0</v>
      </c>
      <c r="AK417" s="163">
        <f t="shared" si="217"/>
        <v>0</v>
      </c>
      <c r="AL417" s="164">
        <f t="shared" si="218"/>
        <v>0</v>
      </c>
      <c r="AM417" s="164">
        <f t="shared" si="219"/>
        <v>0</v>
      </c>
      <c r="AN417" s="164">
        <f t="shared" si="220"/>
        <v>0</v>
      </c>
      <c r="AO417" s="164">
        <f t="shared" si="221"/>
        <v>0</v>
      </c>
      <c r="AP417" s="541" t="str">
        <f t="shared" si="224"/>
        <v xml:space="preserve"> </v>
      </c>
      <c r="AQ417" s="544" t="str">
        <f t="shared" si="222"/>
        <v xml:space="preserve"> </v>
      </c>
      <c r="AR417" s="544" t="str">
        <f t="shared" si="225"/>
        <v xml:space="preserve"> </v>
      </c>
      <c r="AS417" s="544" t="str">
        <f t="shared" si="226"/>
        <v xml:space="preserve"> </v>
      </c>
      <c r="AT417" s="544" t="str">
        <f t="shared" si="227"/>
        <v xml:space="preserve"> </v>
      </c>
      <c r="AU417" s="544" t="str">
        <f t="shared" si="228"/>
        <v xml:space="preserve"> </v>
      </c>
      <c r="AV417" s="545" t="str">
        <f t="shared" si="229"/>
        <v xml:space="preserve"> </v>
      </c>
      <c r="AW417" s="195" t="str">
        <f t="shared" si="202"/>
        <v/>
      </c>
      <c r="AX417" s="165" t="str">
        <f t="shared" si="203"/>
        <v/>
      </c>
      <c r="AY417" s="192" t="str">
        <f t="shared" si="204"/>
        <v/>
      </c>
      <c r="AZ417" s="183" t="str">
        <f t="shared" si="205"/>
        <v/>
      </c>
      <c r="BA417" s="173" t="str">
        <f t="shared" si="206"/>
        <v/>
      </c>
      <c r="BB417" s="174" t="str">
        <f t="shared" si="207"/>
        <v/>
      </c>
      <c r="BC417" s="186" t="str">
        <f t="shared" si="230"/>
        <v/>
      </c>
      <c r="BD417" s="174" t="str">
        <f t="shared" si="208"/>
        <v/>
      </c>
      <c r="BE417" s="200" t="str">
        <f t="shared" si="209"/>
        <v/>
      </c>
      <c r="BF417" s="174" t="str">
        <f t="shared" si="210"/>
        <v/>
      </c>
      <c r="BG417" s="186" t="str">
        <f t="shared" si="211"/>
        <v/>
      </c>
      <c r="BH417" s="175" t="str">
        <f t="shared" si="212"/>
        <v/>
      </c>
      <c r="BI417" s="560"/>
      <c r="BQ417" s="57" t="s">
        <v>2422</v>
      </c>
      <c r="BV417" s="57" t="s">
        <v>2423</v>
      </c>
      <c r="BW417" s="57"/>
    </row>
    <row r="418" spans="1:75" ht="18.75" x14ac:dyDescent="0.3">
      <c r="A418" s="220"/>
      <c r="B418" s="221"/>
      <c r="C418" s="212">
        <v>411</v>
      </c>
      <c r="D418" s="204"/>
      <c r="E418" s="16"/>
      <c r="F418" s="17"/>
      <c r="G418" s="134"/>
      <c r="H418" s="135"/>
      <c r="I418" s="141"/>
      <c r="J418" s="25"/>
      <c r="K418" s="145"/>
      <c r="L418" s="28"/>
      <c r="M418" s="394"/>
      <c r="N418" s="158" t="str">
        <f t="shared" si="213"/>
        <v/>
      </c>
      <c r="O418" s="27"/>
      <c r="P418" s="27"/>
      <c r="Q418" s="27"/>
      <c r="R418" s="27"/>
      <c r="S418" s="27"/>
      <c r="T418" s="28"/>
      <c r="U418" s="29"/>
      <c r="V418" s="32"/>
      <c r="W418" s="317"/>
      <c r="X418" s="318"/>
      <c r="Y418" s="160">
        <f t="shared" si="199"/>
        <v>0</v>
      </c>
      <c r="Z418" s="159">
        <f t="shared" si="214"/>
        <v>0</v>
      </c>
      <c r="AA418" s="326"/>
      <c r="AB418" s="399">
        <f t="shared" si="223"/>
        <v>0</v>
      </c>
      <c r="AC418" s="370"/>
      <c r="AD418" s="225" t="str">
        <f t="shared" si="200"/>
        <v/>
      </c>
      <c r="AE418" s="367">
        <f t="shared" si="215"/>
        <v>0</v>
      </c>
      <c r="AF418" s="338"/>
      <c r="AG418" s="337"/>
      <c r="AH418" s="335"/>
      <c r="AI418" s="161">
        <f t="shared" si="216"/>
        <v>0</v>
      </c>
      <c r="AJ418" s="162">
        <f t="shared" si="201"/>
        <v>0</v>
      </c>
      <c r="AK418" s="163">
        <f t="shared" si="217"/>
        <v>0</v>
      </c>
      <c r="AL418" s="164">
        <f t="shared" si="218"/>
        <v>0</v>
      </c>
      <c r="AM418" s="164">
        <f t="shared" si="219"/>
        <v>0</v>
      </c>
      <c r="AN418" s="164">
        <f t="shared" si="220"/>
        <v>0</v>
      </c>
      <c r="AO418" s="164">
        <f t="shared" si="221"/>
        <v>0</v>
      </c>
      <c r="AP418" s="541" t="str">
        <f t="shared" si="224"/>
        <v xml:space="preserve"> </v>
      </c>
      <c r="AQ418" s="544" t="str">
        <f t="shared" si="222"/>
        <v xml:space="preserve"> </v>
      </c>
      <c r="AR418" s="544" t="str">
        <f t="shared" si="225"/>
        <v xml:space="preserve"> </v>
      </c>
      <c r="AS418" s="544" t="str">
        <f t="shared" si="226"/>
        <v xml:space="preserve"> </v>
      </c>
      <c r="AT418" s="544" t="str">
        <f t="shared" si="227"/>
        <v xml:space="preserve"> </v>
      </c>
      <c r="AU418" s="544" t="str">
        <f t="shared" si="228"/>
        <v xml:space="preserve"> </v>
      </c>
      <c r="AV418" s="545" t="str">
        <f t="shared" si="229"/>
        <v xml:space="preserve"> </v>
      </c>
      <c r="AW418" s="195" t="str">
        <f t="shared" si="202"/>
        <v/>
      </c>
      <c r="AX418" s="165" t="str">
        <f t="shared" si="203"/>
        <v/>
      </c>
      <c r="AY418" s="192" t="str">
        <f t="shared" si="204"/>
        <v/>
      </c>
      <c r="AZ418" s="183" t="str">
        <f t="shared" si="205"/>
        <v/>
      </c>
      <c r="BA418" s="173" t="str">
        <f t="shared" si="206"/>
        <v/>
      </c>
      <c r="BB418" s="174" t="str">
        <f t="shared" si="207"/>
        <v/>
      </c>
      <c r="BC418" s="186" t="str">
        <f t="shared" si="230"/>
        <v/>
      </c>
      <c r="BD418" s="174" t="str">
        <f t="shared" si="208"/>
        <v/>
      </c>
      <c r="BE418" s="200" t="str">
        <f t="shared" si="209"/>
        <v/>
      </c>
      <c r="BF418" s="174" t="str">
        <f t="shared" si="210"/>
        <v/>
      </c>
      <c r="BG418" s="186" t="str">
        <f t="shared" si="211"/>
        <v/>
      </c>
      <c r="BH418" s="175" t="str">
        <f t="shared" si="212"/>
        <v/>
      </c>
      <c r="BI418" s="560"/>
      <c r="BQ418" s="57" t="s">
        <v>2424</v>
      </c>
      <c r="BV418" s="57" t="s">
        <v>2425</v>
      </c>
      <c r="BW418" s="57"/>
    </row>
    <row r="419" spans="1:75" ht="18.75" x14ac:dyDescent="0.3">
      <c r="A419" s="220"/>
      <c r="B419" s="221"/>
      <c r="C419" s="213">
        <v>412</v>
      </c>
      <c r="D419" s="206"/>
      <c r="E419" s="18"/>
      <c r="F419" s="17"/>
      <c r="G419" s="134"/>
      <c r="H419" s="135"/>
      <c r="I419" s="141"/>
      <c r="J419" s="25"/>
      <c r="K419" s="145"/>
      <c r="L419" s="28"/>
      <c r="M419" s="394"/>
      <c r="N419" s="158" t="str">
        <f t="shared" si="213"/>
        <v/>
      </c>
      <c r="O419" s="27"/>
      <c r="P419" s="27"/>
      <c r="Q419" s="27"/>
      <c r="R419" s="27"/>
      <c r="S419" s="27"/>
      <c r="T419" s="28"/>
      <c r="U419" s="29"/>
      <c r="V419" s="32"/>
      <c r="W419" s="317"/>
      <c r="X419" s="318"/>
      <c r="Y419" s="160">
        <f t="shared" si="199"/>
        <v>0</v>
      </c>
      <c r="Z419" s="159">
        <f t="shared" si="214"/>
        <v>0</v>
      </c>
      <c r="AA419" s="326"/>
      <c r="AB419" s="399">
        <f t="shared" si="223"/>
        <v>0</v>
      </c>
      <c r="AC419" s="370"/>
      <c r="AD419" s="225" t="str">
        <f t="shared" si="200"/>
        <v/>
      </c>
      <c r="AE419" s="367">
        <f t="shared" si="215"/>
        <v>0</v>
      </c>
      <c r="AF419" s="338"/>
      <c r="AG419" s="337"/>
      <c r="AH419" s="335"/>
      <c r="AI419" s="161">
        <f t="shared" si="216"/>
        <v>0</v>
      </c>
      <c r="AJ419" s="162">
        <f t="shared" si="201"/>
        <v>0</v>
      </c>
      <c r="AK419" s="163">
        <f t="shared" si="217"/>
        <v>0</v>
      </c>
      <c r="AL419" s="164">
        <f t="shared" si="218"/>
        <v>0</v>
      </c>
      <c r="AM419" s="164">
        <f t="shared" si="219"/>
        <v>0</v>
      </c>
      <c r="AN419" s="164">
        <f t="shared" si="220"/>
        <v>0</v>
      </c>
      <c r="AO419" s="164">
        <f t="shared" si="221"/>
        <v>0</v>
      </c>
      <c r="AP419" s="541" t="str">
        <f t="shared" si="224"/>
        <v xml:space="preserve"> </v>
      </c>
      <c r="AQ419" s="544" t="str">
        <f t="shared" si="222"/>
        <v xml:space="preserve"> </v>
      </c>
      <c r="AR419" s="544" t="str">
        <f t="shared" si="225"/>
        <v xml:space="preserve"> </v>
      </c>
      <c r="AS419" s="544" t="str">
        <f t="shared" si="226"/>
        <v xml:space="preserve"> </v>
      </c>
      <c r="AT419" s="544" t="str">
        <f t="shared" si="227"/>
        <v xml:space="preserve"> </v>
      </c>
      <c r="AU419" s="544" t="str">
        <f t="shared" si="228"/>
        <v xml:space="preserve"> </v>
      </c>
      <c r="AV419" s="545" t="str">
        <f t="shared" si="229"/>
        <v xml:space="preserve"> </v>
      </c>
      <c r="AW419" s="195" t="str">
        <f t="shared" si="202"/>
        <v/>
      </c>
      <c r="AX419" s="165" t="str">
        <f t="shared" si="203"/>
        <v/>
      </c>
      <c r="AY419" s="192" t="str">
        <f t="shared" si="204"/>
        <v/>
      </c>
      <c r="AZ419" s="183" t="str">
        <f t="shared" si="205"/>
        <v/>
      </c>
      <c r="BA419" s="173" t="str">
        <f t="shared" si="206"/>
        <v/>
      </c>
      <c r="BB419" s="174" t="str">
        <f t="shared" si="207"/>
        <v/>
      </c>
      <c r="BC419" s="186" t="str">
        <f t="shared" si="230"/>
        <v/>
      </c>
      <c r="BD419" s="174" t="str">
        <f t="shared" si="208"/>
        <v/>
      </c>
      <c r="BE419" s="200" t="str">
        <f t="shared" si="209"/>
        <v/>
      </c>
      <c r="BF419" s="174" t="str">
        <f t="shared" si="210"/>
        <v/>
      </c>
      <c r="BG419" s="186" t="str">
        <f t="shared" si="211"/>
        <v/>
      </c>
      <c r="BH419" s="175" t="str">
        <f t="shared" si="212"/>
        <v/>
      </c>
      <c r="BI419" s="560"/>
      <c r="BQ419" s="57" t="s">
        <v>2426</v>
      </c>
      <c r="BV419" s="57" t="s">
        <v>2427</v>
      </c>
      <c r="BW419" s="57"/>
    </row>
    <row r="420" spans="1:75" ht="18.75" x14ac:dyDescent="0.3">
      <c r="A420" s="220"/>
      <c r="B420" s="221"/>
      <c r="C420" s="213">
        <v>413</v>
      </c>
      <c r="D420" s="204"/>
      <c r="E420" s="16"/>
      <c r="F420" s="17"/>
      <c r="G420" s="134"/>
      <c r="H420" s="135"/>
      <c r="I420" s="141"/>
      <c r="J420" s="25"/>
      <c r="K420" s="145"/>
      <c r="L420" s="28"/>
      <c r="M420" s="394"/>
      <c r="N420" s="158" t="str">
        <f t="shared" si="213"/>
        <v/>
      </c>
      <c r="O420" s="27"/>
      <c r="P420" s="27"/>
      <c r="Q420" s="27"/>
      <c r="R420" s="27"/>
      <c r="S420" s="27"/>
      <c r="T420" s="28"/>
      <c r="U420" s="29"/>
      <c r="V420" s="32"/>
      <c r="W420" s="317"/>
      <c r="X420" s="318"/>
      <c r="Y420" s="160">
        <f t="shared" si="199"/>
        <v>0</v>
      </c>
      <c r="Z420" s="159">
        <f t="shared" si="214"/>
        <v>0</v>
      </c>
      <c r="AA420" s="326"/>
      <c r="AB420" s="399">
        <f t="shared" si="223"/>
        <v>0</v>
      </c>
      <c r="AC420" s="370"/>
      <c r="AD420" s="225" t="str">
        <f t="shared" si="200"/>
        <v/>
      </c>
      <c r="AE420" s="367">
        <f t="shared" si="215"/>
        <v>0</v>
      </c>
      <c r="AF420" s="338"/>
      <c r="AG420" s="337"/>
      <c r="AH420" s="335"/>
      <c r="AI420" s="161">
        <f t="shared" si="216"/>
        <v>0</v>
      </c>
      <c r="AJ420" s="162">
        <f t="shared" si="201"/>
        <v>0</v>
      </c>
      <c r="AK420" s="163">
        <f t="shared" si="217"/>
        <v>0</v>
      </c>
      <c r="AL420" s="164">
        <f t="shared" si="218"/>
        <v>0</v>
      </c>
      <c r="AM420" s="164">
        <f t="shared" si="219"/>
        <v>0</v>
      </c>
      <c r="AN420" s="164">
        <f t="shared" si="220"/>
        <v>0</v>
      </c>
      <c r="AO420" s="164">
        <f t="shared" si="221"/>
        <v>0</v>
      </c>
      <c r="AP420" s="541" t="str">
        <f t="shared" si="224"/>
        <v xml:space="preserve"> </v>
      </c>
      <c r="AQ420" s="544" t="str">
        <f t="shared" si="222"/>
        <v xml:space="preserve"> </v>
      </c>
      <c r="AR420" s="544" t="str">
        <f t="shared" si="225"/>
        <v xml:space="preserve"> </v>
      </c>
      <c r="AS420" s="544" t="str">
        <f t="shared" si="226"/>
        <v xml:space="preserve"> </v>
      </c>
      <c r="AT420" s="544" t="str">
        <f t="shared" si="227"/>
        <v xml:space="preserve"> </v>
      </c>
      <c r="AU420" s="544" t="str">
        <f t="shared" si="228"/>
        <v xml:space="preserve"> </v>
      </c>
      <c r="AV420" s="545" t="str">
        <f t="shared" si="229"/>
        <v xml:space="preserve"> </v>
      </c>
      <c r="AW420" s="195" t="str">
        <f t="shared" si="202"/>
        <v/>
      </c>
      <c r="AX420" s="165" t="str">
        <f t="shared" si="203"/>
        <v/>
      </c>
      <c r="AY420" s="192" t="str">
        <f t="shared" si="204"/>
        <v/>
      </c>
      <c r="AZ420" s="183" t="str">
        <f t="shared" si="205"/>
        <v/>
      </c>
      <c r="BA420" s="173" t="str">
        <f t="shared" si="206"/>
        <v/>
      </c>
      <c r="BB420" s="174" t="str">
        <f t="shared" si="207"/>
        <v/>
      </c>
      <c r="BC420" s="186" t="str">
        <f t="shared" si="230"/>
        <v/>
      </c>
      <c r="BD420" s="174" t="str">
        <f t="shared" si="208"/>
        <v/>
      </c>
      <c r="BE420" s="200" t="str">
        <f t="shared" si="209"/>
        <v/>
      </c>
      <c r="BF420" s="174" t="str">
        <f t="shared" si="210"/>
        <v/>
      </c>
      <c r="BG420" s="186" t="str">
        <f t="shared" si="211"/>
        <v/>
      </c>
      <c r="BH420" s="175" t="str">
        <f t="shared" si="212"/>
        <v/>
      </c>
      <c r="BI420" s="560"/>
      <c r="BQ420" s="57" t="s">
        <v>2428</v>
      </c>
      <c r="BV420" s="57" t="s">
        <v>2429</v>
      </c>
      <c r="BW420" s="57"/>
    </row>
    <row r="421" spans="1:75" ht="18.75" x14ac:dyDescent="0.3">
      <c r="A421" s="220"/>
      <c r="B421" s="221"/>
      <c r="C421" s="212">
        <v>414</v>
      </c>
      <c r="D421" s="204"/>
      <c r="E421" s="16"/>
      <c r="F421" s="17"/>
      <c r="G421" s="134"/>
      <c r="H421" s="135"/>
      <c r="I421" s="141"/>
      <c r="J421" s="25"/>
      <c r="K421" s="145"/>
      <c r="L421" s="28"/>
      <c r="M421" s="394"/>
      <c r="N421" s="158" t="str">
        <f t="shared" si="213"/>
        <v/>
      </c>
      <c r="O421" s="27"/>
      <c r="P421" s="27"/>
      <c r="Q421" s="27"/>
      <c r="R421" s="27"/>
      <c r="S421" s="27"/>
      <c r="T421" s="28"/>
      <c r="U421" s="29"/>
      <c r="V421" s="32"/>
      <c r="W421" s="317"/>
      <c r="X421" s="318"/>
      <c r="Y421" s="160">
        <f t="shared" si="199"/>
        <v>0</v>
      </c>
      <c r="Z421" s="159">
        <f t="shared" si="214"/>
        <v>0</v>
      </c>
      <c r="AA421" s="326"/>
      <c r="AB421" s="399">
        <f t="shared" si="223"/>
        <v>0</v>
      </c>
      <c r="AC421" s="370"/>
      <c r="AD421" s="225" t="str">
        <f t="shared" si="200"/>
        <v/>
      </c>
      <c r="AE421" s="367">
        <f t="shared" si="215"/>
        <v>0</v>
      </c>
      <c r="AF421" s="338"/>
      <c r="AG421" s="337"/>
      <c r="AH421" s="335"/>
      <c r="AI421" s="161">
        <f t="shared" si="216"/>
        <v>0</v>
      </c>
      <c r="AJ421" s="162">
        <f t="shared" si="201"/>
        <v>0</v>
      </c>
      <c r="AK421" s="163">
        <f t="shared" si="217"/>
        <v>0</v>
      </c>
      <c r="AL421" s="164">
        <f t="shared" si="218"/>
        <v>0</v>
      </c>
      <c r="AM421" s="164">
        <f t="shared" si="219"/>
        <v>0</v>
      </c>
      <c r="AN421" s="164">
        <f t="shared" si="220"/>
        <v>0</v>
      </c>
      <c r="AO421" s="164">
        <f t="shared" si="221"/>
        <v>0</v>
      </c>
      <c r="AP421" s="541" t="str">
        <f t="shared" si="224"/>
        <v xml:space="preserve"> </v>
      </c>
      <c r="AQ421" s="544" t="str">
        <f t="shared" si="222"/>
        <v xml:space="preserve"> </v>
      </c>
      <c r="AR421" s="544" t="str">
        <f t="shared" si="225"/>
        <v xml:space="preserve"> </v>
      </c>
      <c r="AS421" s="544" t="str">
        <f t="shared" si="226"/>
        <v xml:space="preserve"> </v>
      </c>
      <c r="AT421" s="544" t="str">
        <f t="shared" si="227"/>
        <v xml:space="preserve"> </v>
      </c>
      <c r="AU421" s="544" t="str">
        <f t="shared" si="228"/>
        <v xml:space="preserve"> </v>
      </c>
      <c r="AV421" s="545" t="str">
        <f t="shared" si="229"/>
        <v xml:space="preserve"> </v>
      </c>
      <c r="AW421" s="195" t="str">
        <f t="shared" si="202"/>
        <v/>
      </c>
      <c r="AX421" s="165" t="str">
        <f t="shared" si="203"/>
        <v/>
      </c>
      <c r="AY421" s="192" t="str">
        <f t="shared" si="204"/>
        <v/>
      </c>
      <c r="AZ421" s="183" t="str">
        <f t="shared" si="205"/>
        <v/>
      </c>
      <c r="BA421" s="173" t="str">
        <f t="shared" si="206"/>
        <v/>
      </c>
      <c r="BB421" s="174" t="str">
        <f t="shared" si="207"/>
        <v/>
      </c>
      <c r="BC421" s="186" t="str">
        <f t="shared" si="230"/>
        <v/>
      </c>
      <c r="BD421" s="174" t="str">
        <f t="shared" si="208"/>
        <v/>
      </c>
      <c r="BE421" s="200" t="str">
        <f t="shared" si="209"/>
        <v/>
      </c>
      <c r="BF421" s="174" t="str">
        <f t="shared" si="210"/>
        <v/>
      </c>
      <c r="BG421" s="186" t="str">
        <f t="shared" si="211"/>
        <v/>
      </c>
      <c r="BH421" s="175" t="str">
        <f t="shared" si="212"/>
        <v/>
      </c>
      <c r="BI421" s="560"/>
      <c r="BQ421" s="57" t="s">
        <v>2430</v>
      </c>
      <c r="BV421" s="57" t="s">
        <v>2431</v>
      </c>
      <c r="BW421" s="57"/>
    </row>
    <row r="422" spans="1:75" ht="18.75" x14ac:dyDescent="0.3">
      <c r="A422" s="220"/>
      <c r="B422" s="221"/>
      <c r="C422" s="213">
        <v>415</v>
      </c>
      <c r="D422" s="204"/>
      <c r="E422" s="16"/>
      <c r="F422" s="17"/>
      <c r="G422" s="134"/>
      <c r="H422" s="135"/>
      <c r="I422" s="141"/>
      <c r="J422" s="25"/>
      <c r="K422" s="145"/>
      <c r="L422" s="28"/>
      <c r="M422" s="394"/>
      <c r="N422" s="158" t="str">
        <f t="shared" si="213"/>
        <v/>
      </c>
      <c r="O422" s="27"/>
      <c r="P422" s="27"/>
      <c r="Q422" s="27"/>
      <c r="R422" s="27"/>
      <c r="S422" s="27"/>
      <c r="T422" s="28"/>
      <c r="U422" s="29"/>
      <c r="V422" s="32"/>
      <c r="W422" s="317"/>
      <c r="X422" s="318"/>
      <c r="Y422" s="160">
        <f t="shared" si="199"/>
        <v>0</v>
      </c>
      <c r="Z422" s="159">
        <f t="shared" si="214"/>
        <v>0</v>
      </c>
      <c r="AA422" s="326"/>
      <c r="AB422" s="399">
        <f t="shared" si="223"/>
        <v>0</v>
      </c>
      <c r="AC422" s="370"/>
      <c r="AD422" s="225" t="str">
        <f t="shared" si="200"/>
        <v/>
      </c>
      <c r="AE422" s="367">
        <f t="shared" si="215"/>
        <v>0</v>
      </c>
      <c r="AF422" s="338"/>
      <c r="AG422" s="337"/>
      <c r="AH422" s="335"/>
      <c r="AI422" s="161">
        <f t="shared" si="216"/>
        <v>0</v>
      </c>
      <c r="AJ422" s="162">
        <f t="shared" si="201"/>
        <v>0</v>
      </c>
      <c r="AK422" s="163">
        <f t="shared" si="217"/>
        <v>0</v>
      </c>
      <c r="AL422" s="164">
        <f t="shared" si="218"/>
        <v>0</v>
      </c>
      <c r="AM422" s="164">
        <f t="shared" si="219"/>
        <v>0</v>
      </c>
      <c r="AN422" s="164">
        <f t="shared" si="220"/>
        <v>0</v>
      </c>
      <c r="AO422" s="164">
        <f t="shared" si="221"/>
        <v>0</v>
      </c>
      <c r="AP422" s="541" t="str">
        <f t="shared" si="224"/>
        <v xml:space="preserve"> </v>
      </c>
      <c r="AQ422" s="544" t="str">
        <f t="shared" si="222"/>
        <v xml:space="preserve"> </v>
      </c>
      <c r="AR422" s="544" t="str">
        <f t="shared" si="225"/>
        <v xml:space="preserve"> </v>
      </c>
      <c r="AS422" s="544" t="str">
        <f t="shared" si="226"/>
        <v xml:space="preserve"> </v>
      </c>
      <c r="AT422" s="544" t="str">
        <f t="shared" si="227"/>
        <v xml:space="preserve"> </v>
      </c>
      <c r="AU422" s="544" t="str">
        <f t="shared" si="228"/>
        <v xml:space="preserve"> </v>
      </c>
      <c r="AV422" s="545" t="str">
        <f t="shared" si="229"/>
        <v xml:space="preserve"> </v>
      </c>
      <c r="AW422" s="195" t="str">
        <f t="shared" si="202"/>
        <v/>
      </c>
      <c r="AX422" s="165" t="str">
        <f t="shared" si="203"/>
        <v/>
      </c>
      <c r="AY422" s="192" t="str">
        <f t="shared" si="204"/>
        <v/>
      </c>
      <c r="AZ422" s="183" t="str">
        <f t="shared" si="205"/>
        <v/>
      </c>
      <c r="BA422" s="173" t="str">
        <f t="shared" si="206"/>
        <v/>
      </c>
      <c r="BB422" s="174" t="str">
        <f t="shared" si="207"/>
        <v/>
      </c>
      <c r="BC422" s="186" t="str">
        <f t="shared" si="230"/>
        <v/>
      </c>
      <c r="BD422" s="174" t="str">
        <f t="shared" si="208"/>
        <v/>
      </c>
      <c r="BE422" s="200" t="str">
        <f t="shared" si="209"/>
        <v/>
      </c>
      <c r="BF422" s="174" t="str">
        <f t="shared" si="210"/>
        <v/>
      </c>
      <c r="BG422" s="186" t="str">
        <f t="shared" si="211"/>
        <v/>
      </c>
      <c r="BH422" s="175" t="str">
        <f t="shared" si="212"/>
        <v/>
      </c>
      <c r="BI422" s="560"/>
      <c r="BQ422" s="57" t="s">
        <v>2432</v>
      </c>
      <c r="BV422" s="57" t="s">
        <v>2433</v>
      </c>
      <c r="BW422" s="57"/>
    </row>
    <row r="423" spans="1:75" ht="18.75" x14ac:dyDescent="0.3">
      <c r="A423" s="220"/>
      <c r="B423" s="221"/>
      <c r="C423" s="212">
        <v>416</v>
      </c>
      <c r="D423" s="206"/>
      <c r="E423" s="18"/>
      <c r="F423" s="17"/>
      <c r="G423" s="134"/>
      <c r="H423" s="135"/>
      <c r="I423" s="141"/>
      <c r="J423" s="25"/>
      <c r="K423" s="145"/>
      <c r="L423" s="28"/>
      <c r="M423" s="394"/>
      <c r="N423" s="158" t="str">
        <f t="shared" si="213"/>
        <v/>
      </c>
      <c r="O423" s="27"/>
      <c r="P423" s="27"/>
      <c r="Q423" s="27"/>
      <c r="R423" s="27"/>
      <c r="S423" s="27"/>
      <c r="T423" s="28"/>
      <c r="U423" s="29"/>
      <c r="V423" s="32"/>
      <c r="W423" s="317"/>
      <c r="X423" s="318"/>
      <c r="Y423" s="160">
        <f t="shared" si="199"/>
        <v>0</v>
      </c>
      <c r="Z423" s="159">
        <f t="shared" si="214"/>
        <v>0</v>
      </c>
      <c r="AA423" s="326"/>
      <c r="AB423" s="399">
        <f t="shared" si="223"/>
        <v>0</v>
      </c>
      <c r="AC423" s="370"/>
      <c r="AD423" s="225" t="str">
        <f t="shared" si="200"/>
        <v/>
      </c>
      <c r="AE423" s="367">
        <f t="shared" si="215"/>
        <v>0</v>
      </c>
      <c r="AF423" s="338"/>
      <c r="AG423" s="337"/>
      <c r="AH423" s="335"/>
      <c r="AI423" s="161">
        <f t="shared" si="216"/>
        <v>0</v>
      </c>
      <c r="AJ423" s="162">
        <f t="shared" si="201"/>
        <v>0</v>
      </c>
      <c r="AK423" s="163">
        <f t="shared" si="217"/>
        <v>0</v>
      </c>
      <c r="AL423" s="164">
        <f t="shared" si="218"/>
        <v>0</v>
      </c>
      <c r="AM423" s="164">
        <f t="shared" si="219"/>
        <v>0</v>
      </c>
      <c r="AN423" s="164">
        <f t="shared" si="220"/>
        <v>0</v>
      </c>
      <c r="AO423" s="164">
        <f t="shared" si="221"/>
        <v>0</v>
      </c>
      <c r="AP423" s="541" t="str">
        <f t="shared" si="224"/>
        <v xml:space="preserve"> </v>
      </c>
      <c r="AQ423" s="544" t="str">
        <f t="shared" si="222"/>
        <v xml:space="preserve"> </v>
      </c>
      <c r="AR423" s="544" t="str">
        <f t="shared" si="225"/>
        <v xml:space="preserve"> </v>
      </c>
      <c r="AS423" s="544" t="str">
        <f t="shared" si="226"/>
        <v xml:space="preserve"> </v>
      </c>
      <c r="AT423" s="544" t="str">
        <f t="shared" si="227"/>
        <v xml:space="preserve"> </v>
      </c>
      <c r="AU423" s="544" t="str">
        <f t="shared" si="228"/>
        <v xml:space="preserve"> </v>
      </c>
      <c r="AV423" s="545" t="str">
        <f t="shared" si="229"/>
        <v xml:space="preserve"> </v>
      </c>
      <c r="AW423" s="195" t="str">
        <f t="shared" si="202"/>
        <v/>
      </c>
      <c r="AX423" s="165" t="str">
        <f t="shared" si="203"/>
        <v/>
      </c>
      <c r="AY423" s="192" t="str">
        <f t="shared" si="204"/>
        <v/>
      </c>
      <c r="AZ423" s="183" t="str">
        <f t="shared" si="205"/>
        <v/>
      </c>
      <c r="BA423" s="173" t="str">
        <f t="shared" si="206"/>
        <v/>
      </c>
      <c r="BB423" s="174" t="str">
        <f t="shared" si="207"/>
        <v/>
      </c>
      <c r="BC423" s="186" t="str">
        <f t="shared" si="230"/>
        <v/>
      </c>
      <c r="BD423" s="174" t="str">
        <f t="shared" si="208"/>
        <v/>
      </c>
      <c r="BE423" s="200" t="str">
        <f t="shared" si="209"/>
        <v/>
      </c>
      <c r="BF423" s="174" t="str">
        <f t="shared" si="210"/>
        <v/>
      </c>
      <c r="BG423" s="186" t="str">
        <f t="shared" si="211"/>
        <v/>
      </c>
      <c r="BH423" s="175" t="str">
        <f t="shared" si="212"/>
        <v/>
      </c>
      <c r="BI423" s="560"/>
      <c r="BQ423" s="57" t="s">
        <v>2434</v>
      </c>
      <c r="BV423" s="57" t="s">
        <v>2435</v>
      </c>
      <c r="BW423" s="57"/>
    </row>
    <row r="424" spans="1:75" ht="18.75" x14ac:dyDescent="0.3">
      <c r="A424" s="220"/>
      <c r="B424" s="221"/>
      <c r="C424" s="213">
        <v>417</v>
      </c>
      <c r="D424" s="204"/>
      <c r="E424" s="16"/>
      <c r="F424" s="17"/>
      <c r="G424" s="134"/>
      <c r="H424" s="135"/>
      <c r="I424" s="141"/>
      <c r="J424" s="25"/>
      <c r="K424" s="145"/>
      <c r="L424" s="28"/>
      <c r="M424" s="394"/>
      <c r="N424" s="158" t="str">
        <f t="shared" si="213"/>
        <v/>
      </c>
      <c r="O424" s="27"/>
      <c r="P424" s="27"/>
      <c r="Q424" s="27"/>
      <c r="R424" s="27"/>
      <c r="S424" s="27"/>
      <c r="T424" s="28"/>
      <c r="U424" s="29"/>
      <c r="V424" s="32"/>
      <c r="W424" s="317"/>
      <c r="X424" s="318"/>
      <c r="Y424" s="160">
        <f t="shared" si="199"/>
        <v>0</v>
      </c>
      <c r="Z424" s="159">
        <f t="shared" si="214"/>
        <v>0</v>
      </c>
      <c r="AA424" s="326"/>
      <c r="AB424" s="399">
        <f t="shared" si="223"/>
        <v>0</v>
      </c>
      <c r="AC424" s="370"/>
      <c r="AD424" s="225" t="str">
        <f t="shared" si="200"/>
        <v/>
      </c>
      <c r="AE424" s="367">
        <f t="shared" si="215"/>
        <v>0</v>
      </c>
      <c r="AF424" s="338"/>
      <c r="AG424" s="337"/>
      <c r="AH424" s="335"/>
      <c r="AI424" s="161">
        <f t="shared" si="216"/>
        <v>0</v>
      </c>
      <c r="AJ424" s="162">
        <f t="shared" si="201"/>
        <v>0</v>
      </c>
      <c r="AK424" s="163">
        <f t="shared" si="217"/>
        <v>0</v>
      </c>
      <c r="AL424" s="164">
        <f t="shared" si="218"/>
        <v>0</v>
      </c>
      <c r="AM424" s="164">
        <f t="shared" si="219"/>
        <v>0</v>
      </c>
      <c r="AN424" s="164">
        <f t="shared" si="220"/>
        <v>0</v>
      </c>
      <c r="AO424" s="164">
        <f t="shared" si="221"/>
        <v>0</v>
      </c>
      <c r="AP424" s="541" t="str">
        <f t="shared" si="224"/>
        <v xml:space="preserve"> </v>
      </c>
      <c r="AQ424" s="544" t="str">
        <f t="shared" si="222"/>
        <v xml:space="preserve"> </v>
      </c>
      <c r="AR424" s="544" t="str">
        <f t="shared" si="225"/>
        <v xml:space="preserve"> </v>
      </c>
      <c r="AS424" s="544" t="str">
        <f t="shared" si="226"/>
        <v xml:space="preserve"> </v>
      </c>
      <c r="AT424" s="544" t="str">
        <f t="shared" si="227"/>
        <v xml:space="preserve"> </v>
      </c>
      <c r="AU424" s="544" t="str">
        <f t="shared" si="228"/>
        <v xml:space="preserve"> </v>
      </c>
      <c r="AV424" s="545" t="str">
        <f t="shared" si="229"/>
        <v xml:space="preserve"> </v>
      </c>
      <c r="AW424" s="195" t="str">
        <f t="shared" si="202"/>
        <v/>
      </c>
      <c r="AX424" s="165" t="str">
        <f t="shared" si="203"/>
        <v/>
      </c>
      <c r="AY424" s="192" t="str">
        <f t="shared" si="204"/>
        <v/>
      </c>
      <c r="AZ424" s="183" t="str">
        <f t="shared" si="205"/>
        <v/>
      </c>
      <c r="BA424" s="173" t="str">
        <f t="shared" si="206"/>
        <v/>
      </c>
      <c r="BB424" s="174" t="str">
        <f t="shared" si="207"/>
        <v/>
      </c>
      <c r="BC424" s="186" t="str">
        <f t="shared" si="230"/>
        <v/>
      </c>
      <c r="BD424" s="174" t="str">
        <f t="shared" si="208"/>
        <v/>
      </c>
      <c r="BE424" s="200" t="str">
        <f t="shared" si="209"/>
        <v/>
      </c>
      <c r="BF424" s="174" t="str">
        <f t="shared" si="210"/>
        <v/>
      </c>
      <c r="BG424" s="186" t="str">
        <f t="shared" si="211"/>
        <v/>
      </c>
      <c r="BH424" s="175" t="str">
        <f t="shared" si="212"/>
        <v/>
      </c>
      <c r="BI424" s="560"/>
      <c r="BQ424" s="57" t="s">
        <v>2436</v>
      </c>
      <c r="BV424" s="57" t="s">
        <v>2437</v>
      </c>
      <c r="BW424" s="57"/>
    </row>
    <row r="425" spans="1:75" ht="18.75" x14ac:dyDescent="0.3">
      <c r="A425" s="220"/>
      <c r="B425" s="221"/>
      <c r="C425" s="213">
        <v>418</v>
      </c>
      <c r="D425" s="204"/>
      <c r="E425" s="16"/>
      <c r="F425" s="17"/>
      <c r="G425" s="134"/>
      <c r="H425" s="135"/>
      <c r="I425" s="141"/>
      <c r="J425" s="25"/>
      <c r="K425" s="145"/>
      <c r="L425" s="28"/>
      <c r="M425" s="394"/>
      <c r="N425" s="158" t="str">
        <f t="shared" si="213"/>
        <v/>
      </c>
      <c r="O425" s="27"/>
      <c r="P425" s="27"/>
      <c r="Q425" s="27"/>
      <c r="R425" s="27"/>
      <c r="S425" s="27"/>
      <c r="T425" s="28"/>
      <c r="U425" s="29"/>
      <c r="V425" s="32"/>
      <c r="W425" s="317"/>
      <c r="X425" s="318"/>
      <c r="Y425" s="160">
        <f t="shared" si="199"/>
        <v>0</v>
      </c>
      <c r="Z425" s="159">
        <f t="shared" si="214"/>
        <v>0</v>
      </c>
      <c r="AA425" s="326"/>
      <c r="AB425" s="399">
        <f t="shared" si="223"/>
        <v>0</v>
      </c>
      <c r="AC425" s="370"/>
      <c r="AD425" s="225" t="str">
        <f t="shared" si="200"/>
        <v/>
      </c>
      <c r="AE425" s="367">
        <f t="shared" si="215"/>
        <v>0</v>
      </c>
      <c r="AF425" s="338"/>
      <c r="AG425" s="337"/>
      <c r="AH425" s="335"/>
      <c r="AI425" s="161">
        <f t="shared" si="216"/>
        <v>0</v>
      </c>
      <c r="AJ425" s="162">
        <f t="shared" si="201"/>
        <v>0</v>
      </c>
      <c r="AK425" s="163">
        <f t="shared" si="217"/>
        <v>0</v>
      </c>
      <c r="AL425" s="164">
        <f t="shared" si="218"/>
        <v>0</v>
      </c>
      <c r="AM425" s="164">
        <f t="shared" si="219"/>
        <v>0</v>
      </c>
      <c r="AN425" s="164">
        <f t="shared" si="220"/>
        <v>0</v>
      </c>
      <c r="AO425" s="164">
        <f t="shared" si="221"/>
        <v>0</v>
      </c>
      <c r="AP425" s="541" t="str">
        <f t="shared" si="224"/>
        <v xml:space="preserve"> </v>
      </c>
      <c r="AQ425" s="544" t="str">
        <f t="shared" si="222"/>
        <v xml:space="preserve"> </v>
      </c>
      <c r="AR425" s="544" t="str">
        <f t="shared" si="225"/>
        <v xml:space="preserve"> </v>
      </c>
      <c r="AS425" s="544" t="str">
        <f t="shared" si="226"/>
        <v xml:space="preserve"> </v>
      </c>
      <c r="AT425" s="544" t="str">
        <f t="shared" si="227"/>
        <v xml:space="preserve"> </v>
      </c>
      <c r="AU425" s="544" t="str">
        <f t="shared" si="228"/>
        <v xml:space="preserve"> </v>
      </c>
      <c r="AV425" s="545" t="str">
        <f t="shared" si="229"/>
        <v xml:space="preserve"> </v>
      </c>
      <c r="AW425" s="195" t="str">
        <f t="shared" si="202"/>
        <v/>
      </c>
      <c r="AX425" s="165" t="str">
        <f t="shared" si="203"/>
        <v/>
      </c>
      <c r="AY425" s="192" t="str">
        <f t="shared" si="204"/>
        <v/>
      </c>
      <c r="AZ425" s="183" t="str">
        <f t="shared" si="205"/>
        <v/>
      </c>
      <c r="BA425" s="173" t="str">
        <f t="shared" si="206"/>
        <v/>
      </c>
      <c r="BB425" s="174" t="str">
        <f t="shared" si="207"/>
        <v/>
      </c>
      <c r="BC425" s="186" t="str">
        <f t="shared" si="230"/>
        <v/>
      </c>
      <c r="BD425" s="174" t="str">
        <f t="shared" si="208"/>
        <v/>
      </c>
      <c r="BE425" s="200" t="str">
        <f t="shared" si="209"/>
        <v/>
      </c>
      <c r="BF425" s="174" t="str">
        <f t="shared" si="210"/>
        <v/>
      </c>
      <c r="BG425" s="186" t="str">
        <f t="shared" si="211"/>
        <v/>
      </c>
      <c r="BH425" s="175" t="str">
        <f t="shared" si="212"/>
        <v/>
      </c>
      <c r="BI425" s="560"/>
      <c r="BQ425" s="57" t="s">
        <v>2438</v>
      </c>
      <c r="BV425" s="57" t="s">
        <v>1390</v>
      </c>
      <c r="BW425" s="57"/>
    </row>
    <row r="426" spans="1:75" ht="18.75" x14ac:dyDescent="0.3">
      <c r="A426" s="220"/>
      <c r="B426" s="221"/>
      <c r="C426" s="212">
        <v>419</v>
      </c>
      <c r="D426" s="204"/>
      <c r="E426" s="16"/>
      <c r="F426" s="17"/>
      <c r="G426" s="134"/>
      <c r="H426" s="135"/>
      <c r="I426" s="141"/>
      <c r="J426" s="25"/>
      <c r="K426" s="145"/>
      <c r="L426" s="28"/>
      <c r="M426" s="394"/>
      <c r="N426" s="158" t="str">
        <f t="shared" si="213"/>
        <v/>
      </c>
      <c r="O426" s="27"/>
      <c r="P426" s="27"/>
      <c r="Q426" s="27"/>
      <c r="R426" s="27"/>
      <c r="S426" s="27"/>
      <c r="T426" s="28"/>
      <c r="U426" s="29"/>
      <c r="V426" s="32"/>
      <c r="W426" s="317"/>
      <c r="X426" s="318"/>
      <c r="Y426" s="160">
        <f t="shared" si="199"/>
        <v>0</v>
      </c>
      <c r="Z426" s="159">
        <f t="shared" si="214"/>
        <v>0</v>
      </c>
      <c r="AA426" s="326"/>
      <c r="AB426" s="399">
        <f t="shared" si="223"/>
        <v>0</v>
      </c>
      <c r="AC426" s="370"/>
      <c r="AD426" s="225" t="str">
        <f t="shared" si="200"/>
        <v/>
      </c>
      <c r="AE426" s="367">
        <f t="shared" si="215"/>
        <v>0</v>
      </c>
      <c r="AF426" s="338"/>
      <c r="AG426" s="337"/>
      <c r="AH426" s="335"/>
      <c r="AI426" s="161">
        <f t="shared" si="216"/>
        <v>0</v>
      </c>
      <c r="AJ426" s="162">
        <f t="shared" si="201"/>
        <v>0</v>
      </c>
      <c r="AK426" s="163">
        <f t="shared" si="217"/>
        <v>0</v>
      </c>
      <c r="AL426" s="164">
        <f t="shared" si="218"/>
        <v>0</v>
      </c>
      <c r="AM426" s="164">
        <f t="shared" si="219"/>
        <v>0</v>
      </c>
      <c r="AN426" s="164">
        <f t="shared" si="220"/>
        <v>0</v>
      </c>
      <c r="AO426" s="164">
        <f t="shared" si="221"/>
        <v>0</v>
      </c>
      <c r="AP426" s="541" t="str">
        <f t="shared" si="224"/>
        <v xml:space="preserve"> </v>
      </c>
      <c r="AQ426" s="544" t="str">
        <f t="shared" si="222"/>
        <v xml:space="preserve"> </v>
      </c>
      <c r="AR426" s="544" t="str">
        <f t="shared" si="225"/>
        <v xml:space="preserve"> </v>
      </c>
      <c r="AS426" s="544" t="str">
        <f t="shared" si="226"/>
        <v xml:space="preserve"> </v>
      </c>
      <c r="AT426" s="544" t="str">
        <f t="shared" si="227"/>
        <v xml:space="preserve"> </v>
      </c>
      <c r="AU426" s="544" t="str">
        <f t="shared" si="228"/>
        <v xml:space="preserve"> </v>
      </c>
      <c r="AV426" s="545" t="str">
        <f t="shared" si="229"/>
        <v xml:space="preserve"> </v>
      </c>
      <c r="AW426" s="195" t="str">
        <f t="shared" si="202"/>
        <v/>
      </c>
      <c r="AX426" s="165" t="str">
        <f t="shared" si="203"/>
        <v/>
      </c>
      <c r="AY426" s="192" t="str">
        <f t="shared" si="204"/>
        <v/>
      </c>
      <c r="AZ426" s="183" t="str">
        <f t="shared" si="205"/>
        <v/>
      </c>
      <c r="BA426" s="173" t="str">
        <f t="shared" si="206"/>
        <v/>
      </c>
      <c r="BB426" s="174" t="str">
        <f t="shared" si="207"/>
        <v/>
      </c>
      <c r="BC426" s="186" t="str">
        <f t="shared" si="230"/>
        <v/>
      </c>
      <c r="BD426" s="174" t="str">
        <f t="shared" si="208"/>
        <v/>
      </c>
      <c r="BE426" s="200" t="str">
        <f t="shared" si="209"/>
        <v/>
      </c>
      <c r="BF426" s="174" t="str">
        <f t="shared" si="210"/>
        <v/>
      </c>
      <c r="BG426" s="186" t="str">
        <f t="shared" si="211"/>
        <v/>
      </c>
      <c r="BH426" s="175" t="str">
        <f t="shared" si="212"/>
        <v/>
      </c>
      <c r="BI426" s="560"/>
      <c r="BQ426" s="57" t="s">
        <v>2439</v>
      </c>
      <c r="BV426" s="57" t="s">
        <v>2440</v>
      </c>
      <c r="BW426" s="57"/>
    </row>
    <row r="427" spans="1:75" ht="18.75" x14ac:dyDescent="0.3">
      <c r="A427" s="220"/>
      <c r="B427" s="221"/>
      <c r="C427" s="213">
        <v>420</v>
      </c>
      <c r="D427" s="206"/>
      <c r="E427" s="18"/>
      <c r="F427" s="17"/>
      <c r="G427" s="134"/>
      <c r="H427" s="135"/>
      <c r="I427" s="141"/>
      <c r="J427" s="25"/>
      <c r="K427" s="145"/>
      <c r="L427" s="28"/>
      <c r="M427" s="394"/>
      <c r="N427" s="158" t="str">
        <f t="shared" si="213"/>
        <v/>
      </c>
      <c r="O427" s="27"/>
      <c r="P427" s="27"/>
      <c r="Q427" s="27"/>
      <c r="R427" s="27"/>
      <c r="S427" s="27"/>
      <c r="T427" s="28"/>
      <c r="U427" s="29"/>
      <c r="V427" s="32"/>
      <c r="W427" s="317"/>
      <c r="X427" s="318"/>
      <c r="Y427" s="160">
        <f t="shared" si="199"/>
        <v>0</v>
      </c>
      <c r="Z427" s="159">
        <f t="shared" si="214"/>
        <v>0</v>
      </c>
      <c r="AA427" s="326"/>
      <c r="AB427" s="399">
        <f t="shared" si="223"/>
        <v>0</v>
      </c>
      <c r="AC427" s="370"/>
      <c r="AD427" s="225" t="str">
        <f t="shared" si="200"/>
        <v/>
      </c>
      <c r="AE427" s="367">
        <f t="shared" si="215"/>
        <v>0</v>
      </c>
      <c r="AF427" s="338"/>
      <c r="AG427" s="337"/>
      <c r="AH427" s="335"/>
      <c r="AI427" s="161">
        <f t="shared" si="216"/>
        <v>0</v>
      </c>
      <c r="AJ427" s="162">
        <f t="shared" si="201"/>
        <v>0</v>
      </c>
      <c r="AK427" s="163">
        <f t="shared" si="217"/>
        <v>0</v>
      </c>
      <c r="AL427" s="164">
        <f t="shared" si="218"/>
        <v>0</v>
      </c>
      <c r="AM427" s="164">
        <f t="shared" si="219"/>
        <v>0</v>
      </c>
      <c r="AN427" s="164">
        <f t="shared" si="220"/>
        <v>0</v>
      </c>
      <c r="AO427" s="164">
        <f t="shared" si="221"/>
        <v>0</v>
      </c>
      <c r="AP427" s="541" t="str">
        <f t="shared" si="224"/>
        <v xml:space="preserve"> </v>
      </c>
      <c r="AQ427" s="544" t="str">
        <f t="shared" si="222"/>
        <v xml:space="preserve"> </v>
      </c>
      <c r="AR427" s="544" t="str">
        <f t="shared" si="225"/>
        <v xml:space="preserve"> </v>
      </c>
      <c r="AS427" s="544" t="str">
        <f t="shared" si="226"/>
        <v xml:space="preserve"> </v>
      </c>
      <c r="AT427" s="544" t="str">
        <f t="shared" si="227"/>
        <v xml:space="preserve"> </v>
      </c>
      <c r="AU427" s="544" t="str">
        <f t="shared" si="228"/>
        <v xml:space="preserve"> </v>
      </c>
      <c r="AV427" s="545" t="str">
        <f t="shared" si="229"/>
        <v xml:space="preserve"> </v>
      </c>
      <c r="AW427" s="195" t="str">
        <f t="shared" si="202"/>
        <v/>
      </c>
      <c r="AX427" s="165" t="str">
        <f t="shared" si="203"/>
        <v/>
      </c>
      <c r="AY427" s="192" t="str">
        <f t="shared" si="204"/>
        <v/>
      </c>
      <c r="AZ427" s="183" t="str">
        <f t="shared" si="205"/>
        <v/>
      </c>
      <c r="BA427" s="173" t="str">
        <f t="shared" si="206"/>
        <v/>
      </c>
      <c r="BB427" s="174" t="str">
        <f t="shared" si="207"/>
        <v/>
      </c>
      <c r="BC427" s="186" t="str">
        <f t="shared" si="230"/>
        <v/>
      </c>
      <c r="BD427" s="174" t="str">
        <f t="shared" si="208"/>
        <v/>
      </c>
      <c r="BE427" s="200" t="str">
        <f t="shared" si="209"/>
        <v/>
      </c>
      <c r="BF427" s="174" t="str">
        <f t="shared" si="210"/>
        <v/>
      </c>
      <c r="BG427" s="186" t="str">
        <f t="shared" si="211"/>
        <v/>
      </c>
      <c r="BH427" s="175" t="str">
        <f t="shared" si="212"/>
        <v/>
      </c>
      <c r="BI427" s="560"/>
      <c r="BQ427" s="57" t="s">
        <v>2441</v>
      </c>
      <c r="BV427" s="57" t="s">
        <v>2442</v>
      </c>
      <c r="BW427" s="57"/>
    </row>
    <row r="428" spans="1:75" ht="18.75" x14ac:dyDescent="0.3">
      <c r="A428" s="220"/>
      <c r="B428" s="221"/>
      <c r="C428" s="212">
        <v>421</v>
      </c>
      <c r="D428" s="204"/>
      <c r="E428" s="16"/>
      <c r="F428" s="17"/>
      <c r="G428" s="134"/>
      <c r="H428" s="135"/>
      <c r="I428" s="141"/>
      <c r="J428" s="25"/>
      <c r="K428" s="145"/>
      <c r="L428" s="28"/>
      <c r="M428" s="394"/>
      <c r="N428" s="158" t="str">
        <f t="shared" si="213"/>
        <v/>
      </c>
      <c r="O428" s="27"/>
      <c r="P428" s="27"/>
      <c r="Q428" s="27"/>
      <c r="R428" s="27"/>
      <c r="S428" s="27"/>
      <c r="T428" s="28"/>
      <c r="U428" s="29"/>
      <c r="V428" s="32"/>
      <c r="W428" s="317"/>
      <c r="X428" s="318"/>
      <c r="Y428" s="160">
        <f t="shared" si="199"/>
        <v>0</v>
      </c>
      <c r="Z428" s="159">
        <f t="shared" si="214"/>
        <v>0</v>
      </c>
      <c r="AA428" s="326"/>
      <c r="AB428" s="399">
        <f t="shared" si="223"/>
        <v>0</v>
      </c>
      <c r="AC428" s="370"/>
      <c r="AD428" s="225" t="str">
        <f t="shared" si="200"/>
        <v/>
      </c>
      <c r="AE428" s="367">
        <f t="shared" si="215"/>
        <v>0</v>
      </c>
      <c r="AF428" s="338"/>
      <c r="AG428" s="337"/>
      <c r="AH428" s="335"/>
      <c r="AI428" s="161">
        <f t="shared" si="216"/>
        <v>0</v>
      </c>
      <c r="AJ428" s="162">
        <f t="shared" si="201"/>
        <v>0</v>
      </c>
      <c r="AK428" s="163">
        <f t="shared" si="217"/>
        <v>0</v>
      </c>
      <c r="AL428" s="164">
        <f t="shared" si="218"/>
        <v>0</v>
      </c>
      <c r="AM428" s="164">
        <f t="shared" si="219"/>
        <v>0</v>
      </c>
      <c r="AN428" s="164">
        <f t="shared" si="220"/>
        <v>0</v>
      </c>
      <c r="AO428" s="164">
        <f t="shared" si="221"/>
        <v>0</v>
      </c>
      <c r="AP428" s="541" t="str">
        <f t="shared" si="224"/>
        <v xml:space="preserve"> </v>
      </c>
      <c r="AQ428" s="544" t="str">
        <f t="shared" si="222"/>
        <v xml:space="preserve"> </v>
      </c>
      <c r="AR428" s="544" t="str">
        <f t="shared" si="225"/>
        <v xml:space="preserve"> </v>
      </c>
      <c r="AS428" s="544" t="str">
        <f t="shared" si="226"/>
        <v xml:space="preserve"> </v>
      </c>
      <c r="AT428" s="544" t="str">
        <f t="shared" si="227"/>
        <v xml:space="preserve"> </v>
      </c>
      <c r="AU428" s="544" t="str">
        <f t="shared" si="228"/>
        <v xml:space="preserve"> </v>
      </c>
      <c r="AV428" s="545" t="str">
        <f t="shared" si="229"/>
        <v xml:space="preserve"> </v>
      </c>
      <c r="AW428" s="195" t="str">
        <f t="shared" si="202"/>
        <v/>
      </c>
      <c r="AX428" s="165" t="str">
        <f t="shared" si="203"/>
        <v/>
      </c>
      <c r="AY428" s="192" t="str">
        <f t="shared" si="204"/>
        <v/>
      </c>
      <c r="AZ428" s="183" t="str">
        <f t="shared" si="205"/>
        <v/>
      </c>
      <c r="BA428" s="173" t="str">
        <f t="shared" si="206"/>
        <v/>
      </c>
      <c r="BB428" s="174" t="str">
        <f t="shared" si="207"/>
        <v/>
      </c>
      <c r="BC428" s="186" t="str">
        <f t="shared" si="230"/>
        <v/>
      </c>
      <c r="BD428" s="174" t="str">
        <f t="shared" si="208"/>
        <v/>
      </c>
      <c r="BE428" s="200" t="str">
        <f t="shared" si="209"/>
        <v/>
      </c>
      <c r="BF428" s="174" t="str">
        <f t="shared" si="210"/>
        <v/>
      </c>
      <c r="BG428" s="186" t="str">
        <f t="shared" si="211"/>
        <v/>
      </c>
      <c r="BH428" s="175" t="str">
        <f t="shared" si="212"/>
        <v/>
      </c>
      <c r="BI428" s="560"/>
      <c r="BQ428" s="57" t="s">
        <v>2443</v>
      </c>
      <c r="BV428" s="57" t="s">
        <v>2444</v>
      </c>
      <c r="BW428" s="57"/>
    </row>
    <row r="429" spans="1:75" ht="18.75" x14ac:dyDescent="0.3">
      <c r="A429" s="220"/>
      <c r="B429" s="221"/>
      <c r="C429" s="213">
        <v>422</v>
      </c>
      <c r="D429" s="204"/>
      <c r="E429" s="16"/>
      <c r="F429" s="17"/>
      <c r="G429" s="134"/>
      <c r="H429" s="135"/>
      <c r="I429" s="141"/>
      <c r="J429" s="25"/>
      <c r="K429" s="145"/>
      <c r="L429" s="28"/>
      <c r="M429" s="394"/>
      <c r="N429" s="158" t="str">
        <f t="shared" si="213"/>
        <v/>
      </c>
      <c r="O429" s="27"/>
      <c r="P429" s="27"/>
      <c r="Q429" s="27"/>
      <c r="R429" s="27"/>
      <c r="S429" s="27"/>
      <c r="T429" s="28"/>
      <c r="U429" s="29"/>
      <c r="V429" s="32"/>
      <c r="W429" s="317"/>
      <c r="X429" s="318"/>
      <c r="Y429" s="160">
        <f t="shared" si="199"/>
        <v>0</v>
      </c>
      <c r="Z429" s="159">
        <f t="shared" si="214"/>
        <v>0</v>
      </c>
      <c r="AA429" s="326"/>
      <c r="AB429" s="399">
        <f t="shared" si="223"/>
        <v>0</v>
      </c>
      <c r="AC429" s="370"/>
      <c r="AD429" s="225" t="str">
        <f t="shared" si="200"/>
        <v/>
      </c>
      <c r="AE429" s="367">
        <f t="shared" si="215"/>
        <v>0</v>
      </c>
      <c r="AF429" s="338"/>
      <c r="AG429" s="337"/>
      <c r="AH429" s="335"/>
      <c r="AI429" s="161">
        <f t="shared" si="216"/>
        <v>0</v>
      </c>
      <c r="AJ429" s="162">
        <f t="shared" si="201"/>
        <v>0</v>
      </c>
      <c r="AK429" s="163">
        <f t="shared" si="217"/>
        <v>0</v>
      </c>
      <c r="AL429" s="164">
        <f t="shared" si="218"/>
        <v>0</v>
      </c>
      <c r="AM429" s="164">
        <f t="shared" si="219"/>
        <v>0</v>
      </c>
      <c r="AN429" s="164">
        <f t="shared" si="220"/>
        <v>0</v>
      </c>
      <c r="AO429" s="164">
        <f t="shared" si="221"/>
        <v>0</v>
      </c>
      <c r="AP429" s="541" t="str">
        <f t="shared" si="224"/>
        <v xml:space="preserve"> </v>
      </c>
      <c r="AQ429" s="544" t="str">
        <f t="shared" si="222"/>
        <v xml:space="preserve"> </v>
      </c>
      <c r="AR429" s="544" t="str">
        <f t="shared" si="225"/>
        <v xml:space="preserve"> </v>
      </c>
      <c r="AS429" s="544" t="str">
        <f t="shared" si="226"/>
        <v xml:space="preserve"> </v>
      </c>
      <c r="AT429" s="544" t="str">
        <f t="shared" si="227"/>
        <v xml:space="preserve"> </v>
      </c>
      <c r="AU429" s="544" t="str">
        <f t="shared" si="228"/>
        <v xml:space="preserve"> </v>
      </c>
      <c r="AV429" s="545" t="str">
        <f t="shared" si="229"/>
        <v xml:space="preserve"> </v>
      </c>
      <c r="AW429" s="195" t="str">
        <f t="shared" si="202"/>
        <v/>
      </c>
      <c r="AX429" s="165" t="str">
        <f t="shared" si="203"/>
        <v/>
      </c>
      <c r="AY429" s="192" t="str">
        <f t="shared" si="204"/>
        <v/>
      </c>
      <c r="AZ429" s="183" t="str">
        <f t="shared" si="205"/>
        <v/>
      </c>
      <c r="BA429" s="173" t="str">
        <f t="shared" si="206"/>
        <v/>
      </c>
      <c r="BB429" s="174" t="str">
        <f t="shared" si="207"/>
        <v/>
      </c>
      <c r="BC429" s="186" t="str">
        <f t="shared" si="230"/>
        <v/>
      </c>
      <c r="BD429" s="174" t="str">
        <f t="shared" si="208"/>
        <v/>
      </c>
      <c r="BE429" s="200" t="str">
        <f t="shared" si="209"/>
        <v/>
      </c>
      <c r="BF429" s="174" t="str">
        <f t="shared" si="210"/>
        <v/>
      </c>
      <c r="BG429" s="186" t="str">
        <f t="shared" si="211"/>
        <v/>
      </c>
      <c r="BH429" s="175" t="str">
        <f t="shared" si="212"/>
        <v/>
      </c>
      <c r="BI429" s="560"/>
      <c r="BQ429" s="57" t="s">
        <v>2468</v>
      </c>
    </row>
    <row r="430" spans="1:75" ht="18.75" x14ac:dyDescent="0.3">
      <c r="A430" s="220"/>
      <c r="B430" s="221"/>
      <c r="C430" s="213">
        <v>423</v>
      </c>
      <c r="D430" s="204"/>
      <c r="E430" s="16"/>
      <c r="F430" s="17"/>
      <c r="G430" s="134"/>
      <c r="H430" s="135"/>
      <c r="I430" s="141"/>
      <c r="J430" s="25"/>
      <c r="K430" s="145"/>
      <c r="L430" s="28"/>
      <c r="M430" s="394"/>
      <c r="N430" s="158" t="str">
        <f t="shared" si="213"/>
        <v/>
      </c>
      <c r="O430" s="27"/>
      <c r="P430" s="27"/>
      <c r="Q430" s="27"/>
      <c r="R430" s="27"/>
      <c r="S430" s="27"/>
      <c r="T430" s="28"/>
      <c r="U430" s="29"/>
      <c r="V430" s="32"/>
      <c r="W430" s="317"/>
      <c r="X430" s="318"/>
      <c r="Y430" s="160">
        <f t="shared" si="199"/>
        <v>0</v>
      </c>
      <c r="Z430" s="159">
        <f t="shared" si="214"/>
        <v>0</v>
      </c>
      <c r="AA430" s="326"/>
      <c r="AB430" s="399">
        <f t="shared" si="223"/>
        <v>0</v>
      </c>
      <c r="AC430" s="370"/>
      <c r="AD430" s="225" t="str">
        <f t="shared" si="200"/>
        <v/>
      </c>
      <c r="AE430" s="367">
        <f t="shared" si="215"/>
        <v>0</v>
      </c>
      <c r="AF430" s="338"/>
      <c r="AG430" s="337"/>
      <c r="AH430" s="335"/>
      <c r="AI430" s="161">
        <f t="shared" si="216"/>
        <v>0</v>
      </c>
      <c r="AJ430" s="162">
        <f t="shared" si="201"/>
        <v>0</v>
      </c>
      <c r="AK430" s="163">
        <f t="shared" si="217"/>
        <v>0</v>
      </c>
      <c r="AL430" s="164">
        <f t="shared" si="218"/>
        <v>0</v>
      </c>
      <c r="AM430" s="164">
        <f t="shared" si="219"/>
        <v>0</v>
      </c>
      <c r="AN430" s="164">
        <f t="shared" si="220"/>
        <v>0</v>
      </c>
      <c r="AO430" s="164">
        <f t="shared" si="221"/>
        <v>0</v>
      </c>
      <c r="AP430" s="541" t="str">
        <f t="shared" si="224"/>
        <v xml:space="preserve"> </v>
      </c>
      <c r="AQ430" s="544" t="str">
        <f t="shared" si="222"/>
        <v xml:space="preserve"> </v>
      </c>
      <c r="AR430" s="544" t="str">
        <f t="shared" si="225"/>
        <v xml:space="preserve"> </v>
      </c>
      <c r="AS430" s="544" t="str">
        <f t="shared" si="226"/>
        <v xml:space="preserve"> </v>
      </c>
      <c r="AT430" s="544" t="str">
        <f t="shared" si="227"/>
        <v xml:space="preserve"> </v>
      </c>
      <c r="AU430" s="544" t="str">
        <f t="shared" si="228"/>
        <v xml:space="preserve"> </v>
      </c>
      <c r="AV430" s="545" t="str">
        <f t="shared" si="229"/>
        <v xml:space="preserve"> </v>
      </c>
      <c r="AW430" s="195" t="str">
        <f t="shared" si="202"/>
        <v/>
      </c>
      <c r="AX430" s="165" t="str">
        <f t="shared" si="203"/>
        <v/>
      </c>
      <c r="AY430" s="192" t="str">
        <f t="shared" si="204"/>
        <v/>
      </c>
      <c r="AZ430" s="183" t="str">
        <f t="shared" si="205"/>
        <v/>
      </c>
      <c r="BA430" s="173" t="str">
        <f t="shared" si="206"/>
        <v/>
      </c>
      <c r="BB430" s="174" t="str">
        <f t="shared" si="207"/>
        <v/>
      </c>
      <c r="BC430" s="186" t="str">
        <f t="shared" si="230"/>
        <v/>
      </c>
      <c r="BD430" s="174" t="str">
        <f t="shared" si="208"/>
        <v/>
      </c>
      <c r="BE430" s="200" t="str">
        <f t="shared" si="209"/>
        <v/>
      </c>
      <c r="BF430" s="174" t="str">
        <f t="shared" si="210"/>
        <v/>
      </c>
      <c r="BG430" s="186" t="str">
        <f t="shared" si="211"/>
        <v/>
      </c>
      <c r="BH430" s="175" t="str">
        <f t="shared" si="212"/>
        <v/>
      </c>
      <c r="BI430" s="560"/>
      <c r="BQ430" s="57" t="s">
        <v>2469</v>
      </c>
    </row>
    <row r="431" spans="1:75" ht="18.75" x14ac:dyDescent="0.3">
      <c r="A431" s="220"/>
      <c r="B431" s="221"/>
      <c r="C431" s="212">
        <v>424</v>
      </c>
      <c r="D431" s="206"/>
      <c r="E431" s="18"/>
      <c r="F431" s="17"/>
      <c r="G431" s="134"/>
      <c r="H431" s="135"/>
      <c r="I431" s="141"/>
      <c r="J431" s="25"/>
      <c r="K431" s="145"/>
      <c r="L431" s="28"/>
      <c r="M431" s="394"/>
      <c r="N431" s="158" t="str">
        <f t="shared" si="213"/>
        <v/>
      </c>
      <c r="O431" s="27"/>
      <c r="P431" s="27"/>
      <c r="Q431" s="27"/>
      <c r="R431" s="27"/>
      <c r="S431" s="27"/>
      <c r="T431" s="28"/>
      <c r="U431" s="29"/>
      <c r="V431" s="32"/>
      <c r="W431" s="317"/>
      <c r="X431" s="318"/>
      <c r="Y431" s="160">
        <f t="shared" si="199"/>
        <v>0</v>
      </c>
      <c r="Z431" s="159">
        <f t="shared" si="214"/>
        <v>0</v>
      </c>
      <c r="AA431" s="326"/>
      <c r="AB431" s="399">
        <f t="shared" si="223"/>
        <v>0</v>
      </c>
      <c r="AC431" s="370"/>
      <c r="AD431" s="225" t="str">
        <f t="shared" si="200"/>
        <v/>
      </c>
      <c r="AE431" s="367">
        <f t="shared" si="215"/>
        <v>0</v>
      </c>
      <c r="AF431" s="338"/>
      <c r="AG431" s="337"/>
      <c r="AH431" s="335"/>
      <c r="AI431" s="161">
        <f t="shared" si="216"/>
        <v>0</v>
      </c>
      <c r="AJ431" s="162">
        <f t="shared" si="201"/>
        <v>0</v>
      </c>
      <c r="AK431" s="163">
        <f t="shared" si="217"/>
        <v>0</v>
      </c>
      <c r="AL431" s="164">
        <f t="shared" si="218"/>
        <v>0</v>
      </c>
      <c r="AM431" s="164">
        <f t="shared" si="219"/>
        <v>0</v>
      </c>
      <c r="AN431" s="164">
        <f t="shared" si="220"/>
        <v>0</v>
      </c>
      <c r="AO431" s="164">
        <f t="shared" si="221"/>
        <v>0</v>
      </c>
      <c r="AP431" s="541" t="str">
        <f t="shared" si="224"/>
        <v xml:space="preserve"> </v>
      </c>
      <c r="AQ431" s="544" t="str">
        <f t="shared" si="222"/>
        <v xml:space="preserve"> </v>
      </c>
      <c r="AR431" s="544" t="str">
        <f t="shared" si="225"/>
        <v xml:space="preserve"> </v>
      </c>
      <c r="AS431" s="544" t="str">
        <f t="shared" si="226"/>
        <v xml:space="preserve"> </v>
      </c>
      <c r="AT431" s="544" t="str">
        <f t="shared" si="227"/>
        <v xml:space="preserve"> </v>
      </c>
      <c r="AU431" s="544" t="str">
        <f t="shared" si="228"/>
        <v xml:space="preserve"> </v>
      </c>
      <c r="AV431" s="545" t="str">
        <f t="shared" si="229"/>
        <v xml:space="preserve"> </v>
      </c>
      <c r="AW431" s="195" t="str">
        <f t="shared" si="202"/>
        <v/>
      </c>
      <c r="AX431" s="165" t="str">
        <f t="shared" si="203"/>
        <v/>
      </c>
      <c r="AY431" s="192" t="str">
        <f t="shared" si="204"/>
        <v/>
      </c>
      <c r="AZ431" s="183" t="str">
        <f t="shared" si="205"/>
        <v/>
      </c>
      <c r="BA431" s="173" t="str">
        <f t="shared" si="206"/>
        <v/>
      </c>
      <c r="BB431" s="174" t="str">
        <f t="shared" si="207"/>
        <v/>
      </c>
      <c r="BC431" s="186" t="str">
        <f t="shared" si="230"/>
        <v/>
      </c>
      <c r="BD431" s="174" t="str">
        <f t="shared" si="208"/>
        <v/>
      </c>
      <c r="BE431" s="200" t="str">
        <f t="shared" si="209"/>
        <v/>
      </c>
      <c r="BF431" s="174" t="str">
        <f t="shared" si="210"/>
        <v/>
      </c>
      <c r="BG431" s="186" t="str">
        <f t="shared" si="211"/>
        <v/>
      </c>
      <c r="BH431" s="175" t="str">
        <f t="shared" si="212"/>
        <v/>
      </c>
      <c r="BI431" s="560"/>
      <c r="BQ431" s="57" t="s">
        <v>2470</v>
      </c>
    </row>
    <row r="432" spans="1:75" ht="18.75" x14ac:dyDescent="0.3">
      <c r="A432" s="220"/>
      <c r="B432" s="221"/>
      <c r="C432" s="213">
        <v>425</v>
      </c>
      <c r="D432" s="204"/>
      <c r="E432" s="16"/>
      <c r="F432" s="17"/>
      <c r="G432" s="134"/>
      <c r="H432" s="135"/>
      <c r="I432" s="141"/>
      <c r="J432" s="25"/>
      <c r="K432" s="145"/>
      <c r="L432" s="28"/>
      <c r="M432" s="394"/>
      <c r="N432" s="158" t="str">
        <f t="shared" si="213"/>
        <v/>
      </c>
      <c r="O432" s="27"/>
      <c r="P432" s="27"/>
      <c r="Q432" s="27"/>
      <c r="R432" s="27"/>
      <c r="S432" s="27"/>
      <c r="T432" s="28"/>
      <c r="U432" s="29"/>
      <c r="V432" s="32"/>
      <c r="W432" s="317"/>
      <c r="X432" s="318"/>
      <c r="Y432" s="160">
        <f t="shared" si="199"/>
        <v>0</v>
      </c>
      <c r="Z432" s="159">
        <f t="shared" si="214"/>
        <v>0</v>
      </c>
      <c r="AA432" s="326"/>
      <c r="AB432" s="399">
        <f t="shared" si="223"/>
        <v>0</v>
      </c>
      <c r="AC432" s="370"/>
      <c r="AD432" s="225" t="str">
        <f t="shared" si="200"/>
        <v/>
      </c>
      <c r="AE432" s="367">
        <f t="shared" si="215"/>
        <v>0</v>
      </c>
      <c r="AF432" s="338"/>
      <c r="AG432" s="337"/>
      <c r="AH432" s="335"/>
      <c r="AI432" s="161">
        <f t="shared" si="216"/>
        <v>0</v>
      </c>
      <c r="AJ432" s="162">
        <f t="shared" si="201"/>
        <v>0</v>
      </c>
      <c r="AK432" s="163">
        <f t="shared" si="217"/>
        <v>0</v>
      </c>
      <c r="AL432" s="164">
        <f t="shared" si="218"/>
        <v>0</v>
      </c>
      <c r="AM432" s="164">
        <f t="shared" si="219"/>
        <v>0</v>
      </c>
      <c r="AN432" s="164">
        <f t="shared" si="220"/>
        <v>0</v>
      </c>
      <c r="AO432" s="164">
        <f t="shared" si="221"/>
        <v>0</v>
      </c>
      <c r="AP432" s="541" t="str">
        <f t="shared" si="224"/>
        <v xml:space="preserve"> </v>
      </c>
      <c r="AQ432" s="544" t="str">
        <f t="shared" si="222"/>
        <v xml:space="preserve"> </v>
      </c>
      <c r="AR432" s="544" t="str">
        <f t="shared" si="225"/>
        <v xml:space="preserve"> </v>
      </c>
      <c r="AS432" s="544" t="str">
        <f t="shared" si="226"/>
        <v xml:space="preserve"> </v>
      </c>
      <c r="AT432" s="544" t="str">
        <f t="shared" si="227"/>
        <v xml:space="preserve"> </v>
      </c>
      <c r="AU432" s="544" t="str">
        <f t="shared" si="228"/>
        <v xml:space="preserve"> </v>
      </c>
      <c r="AV432" s="545" t="str">
        <f t="shared" si="229"/>
        <v xml:space="preserve"> </v>
      </c>
      <c r="AW432" s="195" t="str">
        <f t="shared" si="202"/>
        <v/>
      </c>
      <c r="AX432" s="165" t="str">
        <f t="shared" si="203"/>
        <v/>
      </c>
      <c r="AY432" s="192" t="str">
        <f t="shared" si="204"/>
        <v/>
      </c>
      <c r="AZ432" s="183" t="str">
        <f t="shared" si="205"/>
        <v/>
      </c>
      <c r="BA432" s="173" t="str">
        <f t="shared" si="206"/>
        <v/>
      </c>
      <c r="BB432" s="174" t="str">
        <f t="shared" si="207"/>
        <v/>
      </c>
      <c r="BC432" s="186" t="str">
        <f t="shared" si="230"/>
        <v/>
      </c>
      <c r="BD432" s="174" t="str">
        <f t="shared" si="208"/>
        <v/>
      </c>
      <c r="BE432" s="200" t="str">
        <f t="shared" si="209"/>
        <v/>
      </c>
      <c r="BF432" s="174" t="str">
        <f t="shared" si="210"/>
        <v/>
      </c>
      <c r="BG432" s="186" t="str">
        <f t="shared" si="211"/>
        <v/>
      </c>
      <c r="BH432" s="175" t="str">
        <f t="shared" si="212"/>
        <v/>
      </c>
      <c r="BI432" s="560"/>
      <c r="BQ432" s="57" t="s">
        <v>2471</v>
      </c>
    </row>
    <row r="433" spans="1:69" ht="18.75" x14ac:dyDescent="0.3">
      <c r="A433" s="220"/>
      <c r="B433" s="221"/>
      <c r="C433" s="212">
        <v>426</v>
      </c>
      <c r="D433" s="204"/>
      <c r="E433" s="16"/>
      <c r="F433" s="17"/>
      <c r="G433" s="134"/>
      <c r="H433" s="135"/>
      <c r="I433" s="141"/>
      <c r="J433" s="25"/>
      <c r="K433" s="145"/>
      <c r="L433" s="28"/>
      <c r="M433" s="394"/>
      <c r="N433" s="158" t="str">
        <f t="shared" si="213"/>
        <v/>
      </c>
      <c r="O433" s="27"/>
      <c r="P433" s="27"/>
      <c r="Q433" s="27"/>
      <c r="R433" s="27"/>
      <c r="S433" s="27"/>
      <c r="T433" s="28"/>
      <c r="U433" s="29"/>
      <c r="V433" s="32"/>
      <c r="W433" s="317"/>
      <c r="X433" s="318"/>
      <c r="Y433" s="160">
        <f t="shared" si="199"/>
        <v>0</v>
      </c>
      <c r="Z433" s="159">
        <f t="shared" si="214"/>
        <v>0</v>
      </c>
      <c r="AA433" s="326"/>
      <c r="AB433" s="399">
        <f t="shared" si="223"/>
        <v>0</v>
      </c>
      <c r="AC433" s="370"/>
      <c r="AD433" s="225" t="str">
        <f t="shared" si="200"/>
        <v/>
      </c>
      <c r="AE433" s="367">
        <f t="shared" si="215"/>
        <v>0</v>
      </c>
      <c r="AF433" s="338"/>
      <c r="AG433" s="337"/>
      <c r="AH433" s="335"/>
      <c r="AI433" s="161">
        <f t="shared" si="216"/>
        <v>0</v>
      </c>
      <c r="AJ433" s="162">
        <f t="shared" si="201"/>
        <v>0</v>
      </c>
      <c r="AK433" s="163">
        <f t="shared" si="217"/>
        <v>0</v>
      </c>
      <c r="AL433" s="164">
        <f t="shared" si="218"/>
        <v>0</v>
      </c>
      <c r="AM433" s="164">
        <f t="shared" si="219"/>
        <v>0</v>
      </c>
      <c r="AN433" s="164">
        <f t="shared" si="220"/>
        <v>0</v>
      </c>
      <c r="AO433" s="164">
        <f t="shared" si="221"/>
        <v>0</v>
      </c>
      <c r="AP433" s="541" t="str">
        <f t="shared" si="224"/>
        <v xml:space="preserve"> </v>
      </c>
      <c r="AQ433" s="544" t="str">
        <f t="shared" si="222"/>
        <v xml:space="preserve"> </v>
      </c>
      <c r="AR433" s="544" t="str">
        <f t="shared" si="225"/>
        <v xml:space="preserve"> </v>
      </c>
      <c r="AS433" s="544" t="str">
        <f t="shared" si="226"/>
        <v xml:space="preserve"> </v>
      </c>
      <c r="AT433" s="544" t="str">
        <f t="shared" si="227"/>
        <v xml:space="preserve"> </v>
      </c>
      <c r="AU433" s="544" t="str">
        <f t="shared" si="228"/>
        <v xml:space="preserve"> </v>
      </c>
      <c r="AV433" s="545" t="str">
        <f t="shared" si="229"/>
        <v xml:space="preserve"> </v>
      </c>
      <c r="AW433" s="195" t="str">
        <f t="shared" si="202"/>
        <v/>
      </c>
      <c r="AX433" s="165" t="str">
        <f t="shared" si="203"/>
        <v/>
      </c>
      <c r="AY433" s="192" t="str">
        <f t="shared" si="204"/>
        <v/>
      </c>
      <c r="AZ433" s="183" t="str">
        <f t="shared" si="205"/>
        <v/>
      </c>
      <c r="BA433" s="173" t="str">
        <f t="shared" si="206"/>
        <v/>
      </c>
      <c r="BB433" s="174" t="str">
        <f t="shared" si="207"/>
        <v/>
      </c>
      <c r="BC433" s="186" t="str">
        <f t="shared" si="230"/>
        <v/>
      </c>
      <c r="BD433" s="174" t="str">
        <f t="shared" si="208"/>
        <v/>
      </c>
      <c r="BE433" s="200" t="str">
        <f t="shared" si="209"/>
        <v/>
      </c>
      <c r="BF433" s="174" t="str">
        <f t="shared" si="210"/>
        <v/>
      </c>
      <c r="BG433" s="186" t="str">
        <f t="shared" si="211"/>
        <v/>
      </c>
      <c r="BH433" s="175" t="str">
        <f t="shared" si="212"/>
        <v/>
      </c>
      <c r="BI433" s="560"/>
      <c r="BQ433" s="57" t="s">
        <v>2472</v>
      </c>
    </row>
    <row r="434" spans="1:69" ht="18.75" x14ac:dyDescent="0.3">
      <c r="A434" s="220"/>
      <c r="B434" s="221"/>
      <c r="C434" s="213">
        <v>427</v>
      </c>
      <c r="D434" s="204"/>
      <c r="E434" s="16"/>
      <c r="F434" s="17"/>
      <c r="G434" s="134"/>
      <c r="H434" s="135"/>
      <c r="I434" s="141"/>
      <c r="J434" s="25"/>
      <c r="K434" s="145"/>
      <c r="L434" s="28"/>
      <c r="M434" s="394"/>
      <c r="N434" s="158" t="str">
        <f t="shared" si="213"/>
        <v/>
      </c>
      <c r="O434" s="27"/>
      <c r="P434" s="27"/>
      <c r="Q434" s="27"/>
      <c r="R434" s="27"/>
      <c r="S434" s="27"/>
      <c r="T434" s="28"/>
      <c r="U434" s="29"/>
      <c r="V434" s="32"/>
      <c r="W434" s="317"/>
      <c r="X434" s="318"/>
      <c r="Y434" s="160">
        <f t="shared" si="199"/>
        <v>0</v>
      </c>
      <c r="Z434" s="159">
        <f t="shared" si="214"/>
        <v>0</v>
      </c>
      <c r="AA434" s="326"/>
      <c r="AB434" s="399">
        <f t="shared" si="223"/>
        <v>0</v>
      </c>
      <c r="AC434" s="370"/>
      <c r="AD434" s="225" t="str">
        <f t="shared" si="200"/>
        <v/>
      </c>
      <c r="AE434" s="367">
        <f t="shared" si="215"/>
        <v>0</v>
      </c>
      <c r="AF434" s="338"/>
      <c r="AG434" s="337"/>
      <c r="AH434" s="335"/>
      <c r="AI434" s="161">
        <f t="shared" si="216"/>
        <v>0</v>
      </c>
      <c r="AJ434" s="162">
        <f t="shared" si="201"/>
        <v>0</v>
      </c>
      <c r="AK434" s="163">
        <f t="shared" si="217"/>
        <v>0</v>
      </c>
      <c r="AL434" s="164">
        <f t="shared" si="218"/>
        <v>0</v>
      </c>
      <c r="AM434" s="164">
        <f t="shared" si="219"/>
        <v>0</v>
      </c>
      <c r="AN434" s="164">
        <f t="shared" si="220"/>
        <v>0</v>
      </c>
      <c r="AO434" s="164">
        <f t="shared" si="221"/>
        <v>0</v>
      </c>
      <c r="AP434" s="541" t="str">
        <f t="shared" si="224"/>
        <v xml:space="preserve"> </v>
      </c>
      <c r="AQ434" s="544" t="str">
        <f t="shared" si="222"/>
        <v xml:space="preserve"> </v>
      </c>
      <c r="AR434" s="544" t="str">
        <f t="shared" si="225"/>
        <v xml:space="preserve"> </v>
      </c>
      <c r="AS434" s="544" t="str">
        <f t="shared" si="226"/>
        <v xml:space="preserve"> </v>
      </c>
      <c r="AT434" s="544" t="str">
        <f t="shared" si="227"/>
        <v xml:space="preserve"> </v>
      </c>
      <c r="AU434" s="544" t="str">
        <f t="shared" si="228"/>
        <v xml:space="preserve"> </v>
      </c>
      <c r="AV434" s="545" t="str">
        <f t="shared" si="229"/>
        <v xml:space="preserve"> </v>
      </c>
      <c r="AW434" s="195" t="str">
        <f t="shared" si="202"/>
        <v/>
      </c>
      <c r="AX434" s="165" t="str">
        <f t="shared" si="203"/>
        <v/>
      </c>
      <c r="AY434" s="192" t="str">
        <f t="shared" si="204"/>
        <v/>
      </c>
      <c r="AZ434" s="183" t="str">
        <f t="shared" si="205"/>
        <v/>
      </c>
      <c r="BA434" s="173" t="str">
        <f t="shared" si="206"/>
        <v/>
      </c>
      <c r="BB434" s="174" t="str">
        <f t="shared" si="207"/>
        <v/>
      </c>
      <c r="BC434" s="186" t="str">
        <f t="shared" si="230"/>
        <v/>
      </c>
      <c r="BD434" s="174" t="str">
        <f t="shared" si="208"/>
        <v/>
      </c>
      <c r="BE434" s="200" t="str">
        <f t="shared" si="209"/>
        <v/>
      </c>
      <c r="BF434" s="174" t="str">
        <f t="shared" si="210"/>
        <v/>
      </c>
      <c r="BG434" s="186" t="str">
        <f t="shared" si="211"/>
        <v/>
      </c>
      <c r="BH434" s="175" t="str">
        <f t="shared" si="212"/>
        <v/>
      </c>
      <c r="BI434" s="560"/>
      <c r="BQ434" s="57" t="s">
        <v>2473</v>
      </c>
    </row>
    <row r="435" spans="1:69" ht="18.75" x14ac:dyDescent="0.3">
      <c r="A435" s="220"/>
      <c r="B435" s="221"/>
      <c r="C435" s="213">
        <v>428</v>
      </c>
      <c r="D435" s="206"/>
      <c r="E435" s="18"/>
      <c r="F435" s="17"/>
      <c r="G435" s="134"/>
      <c r="H435" s="135"/>
      <c r="I435" s="141"/>
      <c r="J435" s="25"/>
      <c r="K435" s="145"/>
      <c r="L435" s="28"/>
      <c r="M435" s="394"/>
      <c r="N435" s="158" t="str">
        <f t="shared" si="213"/>
        <v/>
      </c>
      <c r="O435" s="27"/>
      <c r="P435" s="27"/>
      <c r="Q435" s="27"/>
      <c r="R435" s="27"/>
      <c r="S435" s="27"/>
      <c r="T435" s="28"/>
      <c r="U435" s="29"/>
      <c r="V435" s="32"/>
      <c r="W435" s="317"/>
      <c r="X435" s="318"/>
      <c r="Y435" s="160">
        <f t="shared" si="199"/>
        <v>0</v>
      </c>
      <c r="Z435" s="159">
        <f t="shared" si="214"/>
        <v>0</v>
      </c>
      <c r="AA435" s="326"/>
      <c r="AB435" s="399">
        <f t="shared" si="223"/>
        <v>0</v>
      </c>
      <c r="AC435" s="370"/>
      <c r="AD435" s="225" t="str">
        <f t="shared" si="200"/>
        <v/>
      </c>
      <c r="AE435" s="367">
        <f t="shared" si="215"/>
        <v>0</v>
      </c>
      <c r="AF435" s="338"/>
      <c r="AG435" s="337"/>
      <c r="AH435" s="335"/>
      <c r="AI435" s="161">
        <f t="shared" si="216"/>
        <v>0</v>
      </c>
      <c r="AJ435" s="162">
        <f t="shared" si="201"/>
        <v>0</v>
      </c>
      <c r="AK435" s="163">
        <f t="shared" si="217"/>
        <v>0</v>
      </c>
      <c r="AL435" s="164">
        <f t="shared" si="218"/>
        <v>0</v>
      </c>
      <c r="AM435" s="164">
        <f t="shared" si="219"/>
        <v>0</v>
      </c>
      <c r="AN435" s="164">
        <f t="shared" si="220"/>
        <v>0</v>
      </c>
      <c r="AO435" s="164">
        <f t="shared" si="221"/>
        <v>0</v>
      </c>
      <c r="AP435" s="541" t="str">
        <f t="shared" si="224"/>
        <v xml:space="preserve"> </v>
      </c>
      <c r="AQ435" s="544" t="str">
        <f t="shared" si="222"/>
        <v xml:space="preserve"> </v>
      </c>
      <c r="AR435" s="544" t="str">
        <f t="shared" si="225"/>
        <v xml:space="preserve"> </v>
      </c>
      <c r="AS435" s="544" t="str">
        <f t="shared" si="226"/>
        <v xml:space="preserve"> </v>
      </c>
      <c r="AT435" s="544" t="str">
        <f t="shared" si="227"/>
        <v xml:space="preserve"> </v>
      </c>
      <c r="AU435" s="544" t="str">
        <f t="shared" si="228"/>
        <v xml:space="preserve"> </v>
      </c>
      <c r="AV435" s="545" t="str">
        <f t="shared" si="229"/>
        <v xml:space="preserve"> </v>
      </c>
      <c r="AW435" s="195" t="str">
        <f t="shared" si="202"/>
        <v/>
      </c>
      <c r="AX435" s="165" t="str">
        <f t="shared" si="203"/>
        <v/>
      </c>
      <c r="AY435" s="192" t="str">
        <f t="shared" si="204"/>
        <v/>
      </c>
      <c r="AZ435" s="183" t="str">
        <f t="shared" si="205"/>
        <v/>
      </c>
      <c r="BA435" s="173" t="str">
        <f t="shared" si="206"/>
        <v/>
      </c>
      <c r="BB435" s="174" t="str">
        <f t="shared" si="207"/>
        <v/>
      </c>
      <c r="BC435" s="186" t="str">
        <f t="shared" si="230"/>
        <v/>
      </c>
      <c r="BD435" s="174" t="str">
        <f t="shared" si="208"/>
        <v/>
      </c>
      <c r="BE435" s="200" t="str">
        <f t="shared" si="209"/>
        <v/>
      </c>
      <c r="BF435" s="174" t="str">
        <f t="shared" si="210"/>
        <v/>
      </c>
      <c r="BG435" s="186" t="str">
        <f t="shared" si="211"/>
        <v/>
      </c>
      <c r="BH435" s="175" t="str">
        <f t="shared" si="212"/>
        <v/>
      </c>
      <c r="BI435" s="560"/>
      <c r="BQ435" s="57" t="s">
        <v>1768</v>
      </c>
    </row>
    <row r="436" spans="1:69" ht="18.75" x14ac:dyDescent="0.3">
      <c r="A436" s="220"/>
      <c r="B436" s="221"/>
      <c r="C436" s="212">
        <v>429</v>
      </c>
      <c r="D436" s="204"/>
      <c r="E436" s="16"/>
      <c r="F436" s="17"/>
      <c r="G436" s="134"/>
      <c r="H436" s="135"/>
      <c r="I436" s="141"/>
      <c r="J436" s="25"/>
      <c r="K436" s="145"/>
      <c r="L436" s="28"/>
      <c r="M436" s="394"/>
      <c r="N436" s="158" t="str">
        <f t="shared" si="213"/>
        <v/>
      </c>
      <c r="O436" s="27"/>
      <c r="P436" s="27"/>
      <c r="Q436" s="27"/>
      <c r="R436" s="27"/>
      <c r="S436" s="27"/>
      <c r="T436" s="28"/>
      <c r="U436" s="29"/>
      <c r="V436" s="32"/>
      <c r="W436" s="317"/>
      <c r="X436" s="318"/>
      <c r="Y436" s="160">
        <f t="shared" si="199"/>
        <v>0</v>
      </c>
      <c r="Z436" s="159">
        <f t="shared" si="214"/>
        <v>0</v>
      </c>
      <c r="AA436" s="326"/>
      <c r="AB436" s="399">
        <f t="shared" si="223"/>
        <v>0</v>
      </c>
      <c r="AC436" s="370"/>
      <c r="AD436" s="225" t="str">
        <f t="shared" si="200"/>
        <v/>
      </c>
      <c r="AE436" s="367">
        <f t="shared" si="215"/>
        <v>0</v>
      </c>
      <c r="AF436" s="338"/>
      <c r="AG436" s="337"/>
      <c r="AH436" s="335"/>
      <c r="AI436" s="161">
        <f t="shared" si="216"/>
        <v>0</v>
      </c>
      <c r="AJ436" s="162">
        <f t="shared" si="201"/>
        <v>0</v>
      </c>
      <c r="AK436" s="163">
        <f t="shared" si="217"/>
        <v>0</v>
      </c>
      <c r="AL436" s="164">
        <f t="shared" si="218"/>
        <v>0</v>
      </c>
      <c r="AM436" s="164">
        <f t="shared" si="219"/>
        <v>0</v>
      </c>
      <c r="AN436" s="164">
        <f t="shared" si="220"/>
        <v>0</v>
      </c>
      <c r="AO436" s="164">
        <f t="shared" si="221"/>
        <v>0</v>
      </c>
      <c r="AP436" s="541" t="str">
        <f t="shared" si="224"/>
        <v xml:space="preserve"> </v>
      </c>
      <c r="AQ436" s="544" t="str">
        <f t="shared" si="222"/>
        <v xml:space="preserve"> </v>
      </c>
      <c r="AR436" s="544" t="str">
        <f t="shared" si="225"/>
        <v xml:space="preserve"> </v>
      </c>
      <c r="AS436" s="544" t="str">
        <f t="shared" si="226"/>
        <v xml:space="preserve"> </v>
      </c>
      <c r="AT436" s="544" t="str">
        <f t="shared" si="227"/>
        <v xml:space="preserve"> </v>
      </c>
      <c r="AU436" s="544" t="str">
        <f t="shared" si="228"/>
        <v xml:space="preserve"> </v>
      </c>
      <c r="AV436" s="545" t="str">
        <f t="shared" si="229"/>
        <v xml:space="preserve"> </v>
      </c>
      <c r="AW436" s="195" t="str">
        <f t="shared" si="202"/>
        <v/>
      </c>
      <c r="AX436" s="165" t="str">
        <f t="shared" si="203"/>
        <v/>
      </c>
      <c r="AY436" s="192" t="str">
        <f t="shared" si="204"/>
        <v/>
      </c>
      <c r="AZ436" s="183" t="str">
        <f t="shared" si="205"/>
        <v/>
      </c>
      <c r="BA436" s="173" t="str">
        <f t="shared" si="206"/>
        <v/>
      </c>
      <c r="BB436" s="174" t="str">
        <f t="shared" si="207"/>
        <v/>
      </c>
      <c r="BC436" s="186" t="str">
        <f t="shared" si="230"/>
        <v/>
      </c>
      <c r="BD436" s="174" t="str">
        <f t="shared" si="208"/>
        <v/>
      </c>
      <c r="BE436" s="200" t="str">
        <f t="shared" si="209"/>
        <v/>
      </c>
      <c r="BF436" s="174" t="str">
        <f t="shared" si="210"/>
        <v/>
      </c>
      <c r="BG436" s="186" t="str">
        <f t="shared" si="211"/>
        <v/>
      </c>
      <c r="BH436" s="175" t="str">
        <f t="shared" si="212"/>
        <v/>
      </c>
      <c r="BI436" s="560"/>
      <c r="BQ436" s="57" t="s">
        <v>2474</v>
      </c>
    </row>
    <row r="437" spans="1:69" ht="18.75" x14ac:dyDescent="0.3">
      <c r="A437" s="220"/>
      <c r="B437" s="221"/>
      <c r="C437" s="213">
        <v>430</v>
      </c>
      <c r="D437" s="204"/>
      <c r="E437" s="16"/>
      <c r="F437" s="17"/>
      <c r="G437" s="134"/>
      <c r="H437" s="135"/>
      <c r="I437" s="141"/>
      <c r="J437" s="25"/>
      <c r="K437" s="145"/>
      <c r="L437" s="28"/>
      <c r="M437" s="394"/>
      <c r="N437" s="158" t="str">
        <f t="shared" si="213"/>
        <v/>
      </c>
      <c r="O437" s="27"/>
      <c r="P437" s="27"/>
      <c r="Q437" s="27"/>
      <c r="R437" s="27"/>
      <c r="S437" s="27"/>
      <c r="T437" s="28"/>
      <c r="U437" s="29"/>
      <c r="V437" s="32"/>
      <c r="W437" s="317"/>
      <c r="X437" s="318"/>
      <c r="Y437" s="160">
        <f t="shared" si="199"/>
        <v>0</v>
      </c>
      <c r="Z437" s="159">
        <f t="shared" si="214"/>
        <v>0</v>
      </c>
      <c r="AA437" s="326"/>
      <c r="AB437" s="399">
        <f t="shared" si="223"/>
        <v>0</v>
      </c>
      <c r="AC437" s="370"/>
      <c r="AD437" s="225" t="str">
        <f t="shared" si="200"/>
        <v/>
      </c>
      <c r="AE437" s="367">
        <f t="shared" si="215"/>
        <v>0</v>
      </c>
      <c r="AF437" s="338"/>
      <c r="AG437" s="337"/>
      <c r="AH437" s="335"/>
      <c r="AI437" s="161">
        <f t="shared" si="216"/>
        <v>0</v>
      </c>
      <c r="AJ437" s="162">
        <f t="shared" si="201"/>
        <v>0</v>
      </c>
      <c r="AK437" s="163">
        <f t="shared" si="217"/>
        <v>0</v>
      </c>
      <c r="AL437" s="164">
        <f t="shared" si="218"/>
        <v>0</v>
      </c>
      <c r="AM437" s="164">
        <f t="shared" si="219"/>
        <v>0</v>
      </c>
      <c r="AN437" s="164">
        <f t="shared" si="220"/>
        <v>0</v>
      </c>
      <c r="AO437" s="164">
        <f t="shared" si="221"/>
        <v>0</v>
      </c>
      <c r="AP437" s="541" t="str">
        <f t="shared" si="224"/>
        <v xml:space="preserve"> </v>
      </c>
      <c r="AQ437" s="544" t="str">
        <f t="shared" si="222"/>
        <v xml:space="preserve"> </v>
      </c>
      <c r="AR437" s="544" t="str">
        <f t="shared" si="225"/>
        <v xml:space="preserve"> </v>
      </c>
      <c r="AS437" s="544" t="str">
        <f t="shared" si="226"/>
        <v xml:space="preserve"> </v>
      </c>
      <c r="AT437" s="544" t="str">
        <f t="shared" si="227"/>
        <v xml:space="preserve"> </v>
      </c>
      <c r="AU437" s="544" t="str">
        <f t="shared" si="228"/>
        <v xml:space="preserve"> </v>
      </c>
      <c r="AV437" s="545" t="str">
        <f t="shared" si="229"/>
        <v xml:space="preserve"> </v>
      </c>
      <c r="AW437" s="195" t="str">
        <f t="shared" si="202"/>
        <v/>
      </c>
      <c r="AX437" s="165" t="str">
        <f t="shared" si="203"/>
        <v/>
      </c>
      <c r="AY437" s="192" t="str">
        <f t="shared" si="204"/>
        <v/>
      </c>
      <c r="AZ437" s="183" t="str">
        <f t="shared" si="205"/>
        <v/>
      </c>
      <c r="BA437" s="173" t="str">
        <f t="shared" si="206"/>
        <v/>
      </c>
      <c r="BB437" s="174" t="str">
        <f t="shared" si="207"/>
        <v/>
      </c>
      <c r="BC437" s="186" t="str">
        <f t="shared" si="230"/>
        <v/>
      </c>
      <c r="BD437" s="174" t="str">
        <f t="shared" si="208"/>
        <v/>
      </c>
      <c r="BE437" s="200" t="str">
        <f t="shared" si="209"/>
        <v/>
      </c>
      <c r="BF437" s="174" t="str">
        <f t="shared" si="210"/>
        <v/>
      </c>
      <c r="BG437" s="186" t="str">
        <f t="shared" si="211"/>
        <v/>
      </c>
      <c r="BH437" s="175" t="str">
        <f t="shared" si="212"/>
        <v/>
      </c>
      <c r="BI437" s="560"/>
      <c r="BQ437" s="57" t="s">
        <v>2475</v>
      </c>
    </row>
    <row r="438" spans="1:69" ht="18.75" x14ac:dyDescent="0.3">
      <c r="A438" s="220"/>
      <c r="B438" s="221"/>
      <c r="C438" s="212">
        <v>431</v>
      </c>
      <c r="D438" s="204"/>
      <c r="E438" s="16"/>
      <c r="F438" s="17"/>
      <c r="G438" s="134"/>
      <c r="H438" s="135"/>
      <c r="I438" s="141"/>
      <c r="J438" s="25"/>
      <c r="K438" s="145"/>
      <c r="L438" s="28"/>
      <c r="M438" s="394"/>
      <c r="N438" s="158" t="str">
        <f t="shared" si="213"/>
        <v/>
      </c>
      <c r="O438" s="27"/>
      <c r="P438" s="27"/>
      <c r="Q438" s="27"/>
      <c r="R438" s="27"/>
      <c r="S438" s="27"/>
      <c r="T438" s="28"/>
      <c r="U438" s="29"/>
      <c r="V438" s="32"/>
      <c r="W438" s="317"/>
      <c r="X438" s="318"/>
      <c r="Y438" s="160">
        <f t="shared" si="199"/>
        <v>0</v>
      </c>
      <c r="Z438" s="159">
        <f t="shared" si="214"/>
        <v>0</v>
      </c>
      <c r="AA438" s="326"/>
      <c r="AB438" s="399">
        <f t="shared" si="223"/>
        <v>0</v>
      </c>
      <c r="AC438" s="370"/>
      <c r="AD438" s="225" t="str">
        <f t="shared" si="200"/>
        <v/>
      </c>
      <c r="AE438" s="367">
        <f t="shared" si="215"/>
        <v>0</v>
      </c>
      <c r="AF438" s="338"/>
      <c r="AG438" s="337"/>
      <c r="AH438" s="335"/>
      <c r="AI438" s="161">
        <f t="shared" si="216"/>
        <v>0</v>
      </c>
      <c r="AJ438" s="162">
        <f t="shared" si="201"/>
        <v>0</v>
      </c>
      <c r="AK438" s="163">
        <f t="shared" si="217"/>
        <v>0</v>
      </c>
      <c r="AL438" s="164">
        <f t="shared" si="218"/>
        <v>0</v>
      </c>
      <c r="AM438" s="164">
        <f t="shared" si="219"/>
        <v>0</v>
      </c>
      <c r="AN438" s="164">
        <f t="shared" si="220"/>
        <v>0</v>
      </c>
      <c r="AO438" s="164">
        <f t="shared" si="221"/>
        <v>0</v>
      </c>
      <c r="AP438" s="541" t="str">
        <f t="shared" si="224"/>
        <v xml:space="preserve"> </v>
      </c>
      <c r="AQ438" s="544" t="str">
        <f t="shared" si="222"/>
        <v xml:space="preserve"> </v>
      </c>
      <c r="AR438" s="544" t="str">
        <f t="shared" si="225"/>
        <v xml:space="preserve"> </v>
      </c>
      <c r="AS438" s="544" t="str">
        <f t="shared" si="226"/>
        <v xml:space="preserve"> </v>
      </c>
      <c r="AT438" s="544" t="str">
        <f t="shared" si="227"/>
        <v xml:space="preserve"> </v>
      </c>
      <c r="AU438" s="544" t="str">
        <f t="shared" si="228"/>
        <v xml:space="preserve"> </v>
      </c>
      <c r="AV438" s="545" t="str">
        <f t="shared" si="229"/>
        <v xml:space="preserve"> </v>
      </c>
      <c r="AW438" s="195" t="str">
        <f t="shared" si="202"/>
        <v/>
      </c>
      <c r="AX438" s="165" t="str">
        <f t="shared" si="203"/>
        <v/>
      </c>
      <c r="AY438" s="192" t="str">
        <f t="shared" si="204"/>
        <v/>
      </c>
      <c r="AZ438" s="183" t="str">
        <f t="shared" si="205"/>
        <v/>
      </c>
      <c r="BA438" s="173" t="str">
        <f t="shared" si="206"/>
        <v/>
      </c>
      <c r="BB438" s="174" t="str">
        <f t="shared" si="207"/>
        <v/>
      </c>
      <c r="BC438" s="186" t="str">
        <f t="shared" si="230"/>
        <v/>
      </c>
      <c r="BD438" s="174" t="str">
        <f t="shared" si="208"/>
        <v/>
      </c>
      <c r="BE438" s="200" t="str">
        <f t="shared" si="209"/>
        <v/>
      </c>
      <c r="BF438" s="174" t="str">
        <f t="shared" si="210"/>
        <v/>
      </c>
      <c r="BG438" s="186" t="str">
        <f t="shared" si="211"/>
        <v/>
      </c>
      <c r="BH438" s="175" t="str">
        <f t="shared" si="212"/>
        <v/>
      </c>
      <c r="BI438" s="560"/>
      <c r="BQ438" s="57" t="s">
        <v>2476</v>
      </c>
    </row>
    <row r="439" spans="1:69" ht="18.75" x14ac:dyDescent="0.3">
      <c r="A439" s="220"/>
      <c r="B439" s="221"/>
      <c r="C439" s="213">
        <v>432</v>
      </c>
      <c r="D439" s="206"/>
      <c r="E439" s="18"/>
      <c r="F439" s="17"/>
      <c r="G439" s="134"/>
      <c r="H439" s="135"/>
      <c r="I439" s="141"/>
      <c r="J439" s="25"/>
      <c r="K439" s="145"/>
      <c r="L439" s="28"/>
      <c r="M439" s="394"/>
      <c r="N439" s="158" t="str">
        <f t="shared" si="213"/>
        <v/>
      </c>
      <c r="O439" s="27"/>
      <c r="P439" s="27"/>
      <c r="Q439" s="27"/>
      <c r="R439" s="27"/>
      <c r="S439" s="27"/>
      <c r="T439" s="28"/>
      <c r="U439" s="29"/>
      <c r="V439" s="32"/>
      <c r="W439" s="317"/>
      <c r="X439" s="318"/>
      <c r="Y439" s="160">
        <f t="shared" si="199"/>
        <v>0</v>
      </c>
      <c r="Z439" s="159">
        <f t="shared" si="214"/>
        <v>0</v>
      </c>
      <c r="AA439" s="326"/>
      <c r="AB439" s="399">
        <f t="shared" si="223"/>
        <v>0</v>
      </c>
      <c r="AC439" s="370"/>
      <c r="AD439" s="225" t="str">
        <f t="shared" si="200"/>
        <v/>
      </c>
      <c r="AE439" s="367">
        <f t="shared" si="215"/>
        <v>0</v>
      </c>
      <c r="AF439" s="338"/>
      <c r="AG439" s="337"/>
      <c r="AH439" s="335"/>
      <c r="AI439" s="161">
        <f t="shared" si="216"/>
        <v>0</v>
      </c>
      <c r="AJ439" s="162">
        <f t="shared" si="201"/>
        <v>0</v>
      </c>
      <c r="AK439" s="163">
        <f t="shared" si="217"/>
        <v>0</v>
      </c>
      <c r="AL439" s="164">
        <f t="shared" si="218"/>
        <v>0</v>
      </c>
      <c r="AM439" s="164">
        <f t="shared" si="219"/>
        <v>0</v>
      </c>
      <c r="AN439" s="164">
        <f t="shared" si="220"/>
        <v>0</v>
      </c>
      <c r="AO439" s="164">
        <f t="shared" si="221"/>
        <v>0</v>
      </c>
      <c r="AP439" s="541" t="str">
        <f t="shared" si="224"/>
        <v xml:space="preserve"> </v>
      </c>
      <c r="AQ439" s="544" t="str">
        <f t="shared" si="222"/>
        <v xml:space="preserve"> </v>
      </c>
      <c r="AR439" s="544" t="str">
        <f t="shared" si="225"/>
        <v xml:space="preserve"> </v>
      </c>
      <c r="AS439" s="544" t="str">
        <f t="shared" si="226"/>
        <v xml:space="preserve"> </v>
      </c>
      <c r="AT439" s="544" t="str">
        <f t="shared" si="227"/>
        <v xml:space="preserve"> </v>
      </c>
      <c r="AU439" s="544" t="str">
        <f t="shared" si="228"/>
        <v xml:space="preserve"> </v>
      </c>
      <c r="AV439" s="545" t="str">
        <f t="shared" si="229"/>
        <v xml:space="preserve"> </v>
      </c>
      <c r="AW439" s="195" t="str">
        <f t="shared" si="202"/>
        <v/>
      </c>
      <c r="AX439" s="165" t="str">
        <f t="shared" si="203"/>
        <v/>
      </c>
      <c r="AY439" s="192" t="str">
        <f t="shared" si="204"/>
        <v/>
      </c>
      <c r="AZ439" s="183" t="str">
        <f t="shared" si="205"/>
        <v/>
      </c>
      <c r="BA439" s="173" t="str">
        <f t="shared" si="206"/>
        <v/>
      </c>
      <c r="BB439" s="174" t="str">
        <f t="shared" si="207"/>
        <v/>
      </c>
      <c r="BC439" s="186" t="str">
        <f t="shared" si="230"/>
        <v/>
      </c>
      <c r="BD439" s="174" t="str">
        <f t="shared" si="208"/>
        <v/>
      </c>
      <c r="BE439" s="200" t="str">
        <f t="shared" si="209"/>
        <v/>
      </c>
      <c r="BF439" s="174" t="str">
        <f t="shared" si="210"/>
        <v/>
      </c>
      <c r="BG439" s="186" t="str">
        <f t="shared" si="211"/>
        <v/>
      </c>
      <c r="BH439" s="175" t="str">
        <f t="shared" si="212"/>
        <v/>
      </c>
      <c r="BI439" s="560"/>
      <c r="BQ439" s="57" t="s">
        <v>2477</v>
      </c>
    </row>
    <row r="440" spans="1:69" ht="18.75" x14ac:dyDescent="0.3">
      <c r="A440" s="220"/>
      <c r="B440" s="221"/>
      <c r="C440" s="213">
        <v>433</v>
      </c>
      <c r="D440" s="204"/>
      <c r="E440" s="16"/>
      <c r="F440" s="17"/>
      <c r="G440" s="134"/>
      <c r="H440" s="135"/>
      <c r="I440" s="141"/>
      <c r="J440" s="25"/>
      <c r="K440" s="145"/>
      <c r="L440" s="28"/>
      <c r="M440" s="394"/>
      <c r="N440" s="158" t="str">
        <f t="shared" si="213"/>
        <v/>
      </c>
      <c r="O440" s="27"/>
      <c r="P440" s="27"/>
      <c r="Q440" s="27"/>
      <c r="R440" s="27"/>
      <c r="S440" s="27"/>
      <c r="T440" s="28"/>
      <c r="U440" s="29"/>
      <c r="V440" s="32"/>
      <c r="W440" s="317"/>
      <c r="X440" s="318"/>
      <c r="Y440" s="160">
        <f t="shared" si="199"/>
        <v>0</v>
      </c>
      <c r="Z440" s="159">
        <f t="shared" si="214"/>
        <v>0</v>
      </c>
      <c r="AA440" s="326"/>
      <c r="AB440" s="399">
        <f t="shared" si="223"/>
        <v>0</v>
      </c>
      <c r="AC440" s="370"/>
      <c r="AD440" s="225" t="str">
        <f t="shared" si="200"/>
        <v/>
      </c>
      <c r="AE440" s="367">
        <f t="shared" si="215"/>
        <v>0</v>
      </c>
      <c r="AF440" s="338"/>
      <c r="AG440" s="337"/>
      <c r="AH440" s="335"/>
      <c r="AI440" s="161">
        <f t="shared" si="216"/>
        <v>0</v>
      </c>
      <c r="AJ440" s="162">
        <f t="shared" si="201"/>
        <v>0</v>
      </c>
      <c r="AK440" s="163">
        <f t="shared" si="217"/>
        <v>0</v>
      </c>
      <c r="AL440" s="164">
        <f t="shared" si="218"/>
        <v>0</v>
      </c>
      <c r="AM440" s="164">
        <f t="shared" si="219"/>
        <v>0</v>
      </c>
      <c r="AN440" s="164">
        <f t="shared" si="220"/>
        <v>0</v>
      </c>
      <c r="AO440" s="164">
        <f t="shared" si="221"/>
        <v>0</v>
      </c>
      <c r="AP440" s="541" t="str">
        <f t="shared" si="224"/>
        <v xml:space="preserve"> </v>
      </c>
      <c r="AQ440" s="544" t="str">
        <f t="shared" si="222"/>
        <v xml:space="preserve"> </v>
      </c>
      <c r="AR440" s="544" t="str">
        <f t="shared" si="225"/>
        <v xml:space="preserve"> </v>
      </c>
      <c r="AS440" s="544" t="str">
        <f t="shared" si="226"/>
        <v xml:space="preserve"> </v>
      </c>
      <c r="AT440" s="544" t="str">
        <f t="shared" si="227"/>
        <v xml:space="preserve"> </v>
      </c>
      <c r="AU440" s="544" t="str">
        <f t="shared" si="228"/>
        <v xml:space="preserve"> </v>
      </c>
      <c r="AV440" s="545" t="str">
        <f t="shared" si="229"/>
        <v xml:space="preserve"> </v>
      </c>
      <c r="AW440" s="195" t="str">
        <f t="shared" si="202"/>
        <v/>
      </c>
      <c r="AX440" s="165" t="str">
        <f t="shared" si="203"/>
        <v/>
      </c>
      <c r="AY440" s="192" t="str">
        <f t="shared" si="204"/>
        <v/>
      </c>
      <c r="AZ440" s="183" t="str">
        <f t="shared" si="205"/>
        <v/>
      </c>
      <c r="BA440" s="173" t="str">
        <f t="shared" si="206"/>
        <v/>
      </c>
      <c r="BB440" s="174" t="str">
        <f t="shared" si="207"/>
        <v/>
      </c>
      <c r="BC440" s="186" t="str">
        <f t="shared" si="230"/>
        <v/>
      </c>
      <c r="BD440" s="174" t="str">
        <f t="shared" si="208"/>
        <v/>
      </c>
      <c r="BE440" s="200" t="str">
        <f t="shared" si="209"/>
        <v/>
      </c>
      <c r="BF440" s="174" t="str">
        <f t="shared" si="210"/>
        <v/>
      </c>
      <c r="BG440" s="186" t="str">
        <f t="shared" si="211"/>
        <v/>
      </c>
      <c r="BH440" s="175" t="str">
        <f t="shared" si="212"/>
        <v/>
      </c>
      <c r="BI440" s="560"/>
      <c r="BQ440" s="57" t="s">
        <v>2478</v>
      </c>
    </row>
    <row r="441" spans="1:69" ht="18.75" x14ac:dyDescent="0.3">
      <c r="A441" s="220"/>
      <c r="B441" s="221"/>
      <c r="C441" s="212">
        <v>434</v>
      </c>
      <c r="D441" s="204"/>
      <c r="E441" s="16"/>
      <c r="F441" s="17"/>
      <c r="G441" s="134"/>
      <c r="H441" s="135"/>
      <c r="I441" s="141"/>
      <c r="J441" s="25"/>
      <c r="K441" s="145"/>
      <c r="L441" s="28"/>
      <c r="M441" s="394"/>
      <c r="N441" s="158" t="str">
        <f t="shared" si="213"/>
        <v/>
      </c>
      <c r="O441" s="27"/>
      <c r="P441" s="27"/>
      <c r="Q441" s="27"/>
      <c r="R441" s="27"/>
      <c r="S441" s="27"/>
      <c r="T441" s="28"/>
      <c r="U441" s="29"/>
      <c r="V441" s="32"/>
      <c r="W441" s="317"/>
      <c r="X441" s="318"/>
      <c r="Y441" s="160">
        <f t="shared" si="199"/>
        <v>0</v>
      </c>
      <c r="Z441" s="159">
        <f t="shared" si="214"/>
        <v>0</v>
      </c>
      <c r="AA441" s="326"/>
      <c r="AB441" s="399">
        <f t="shared" si="223"/>
        <v>0</v>
      </c>
      <c r="AC441" s="370"/>
      <c r="AD441" s="225" t="str">
        <f t="shared" si="200"/>
        <v/>
      </c>
      <c r="AE441" s="367">
        <f t="shared" si="215"/>
        <v>0</v>
      </c>
      <c r="AF441" s="338"/>
      <c r="AG441" s="337"/>
      <c r="AH441" s="335"/>
      <c r="AI441" s="161">
        <f t="shared" si="216"/>
        <v>0</v>
      </c>
      <c r="AJ441" s="162">
        <f t="shared" si="201"/>
        <v>0</v>
      </c>
      <c r="AK441" s="163">
        <f t="shared" si="217"/>
        <v>0</v>
      </c>
      <c r="AL441" s="164">
        <f t="shared" si="218"/>
        <v>0</v>
      </c>
      <c r="AM441" s="164">
        <f t="shared" si="219"/>
        <v>0</v>
      </c>
      <c r="AN441" s="164">
        <f t="shared" si="220"/>
        <v>0</v>
      </c>
      <c r="AO441" s="164">
        <f t="shared" si="221"/>
        <v>0</v>
      </c>
      <c r="AP441" s="541" t="str">
        <f t="shared" si="224"/>
        <v xml:space="preserve"> </v>
      </c>
      <c r="AQ441" s="544" t="str">
        <f t="shared" si="222"/>
        <v xml:space="preserve"> </v>
      </c>
      <c r="AR441" s="544" t="str">
        <f t="shared" si="225"/>
        <v xml:space="preserve"> </v>
      </c>
      <c r="AS441" s="544" t="str">
        <f t="shared" si="226"/>
        <v xml:space="preserve"> </v>
      </c>
      <c r="AT441" s="544" t="str">
        <f t="shared" si="227"/>
        <v xml:space="preserve"> </v>
      </c>
      <c r="AU441" s="544" t="str">
        <f t="shared" si="228"/>
        <v xml:space="preserve"> </v>
      </c>
      <c r="AV441" s="545" t="str">
        <f t="shared" si="229"/>
        <v xml:space="preserve"> </v>
      </c>
      <c r="AW441" s="195" t="str">
        <f t="shared" si="202"/>
        <v/>
      </c>
      <c r="AX441" s="165" t="str">
        <f t="shared" si="203"/>
        <v/>
      </c>
      <c r="AY441" s="192" t="str">
        <f t="shared" si="204"/>
        <v/>
      </c>
      <c r="AZ441" s="183" t="str">
        <f t="shared" si="205"/>
        <v/>
      </c>
      <c r="BA441" s="173" t="str">
        <f t="shared" si="206"/>
        <v/>
      </c>
      <c r="BB441" s="174" t="str">
        <f t="shared" si="207"/>
        <v/>
      </c>
      <c r="BC441" s="186" t="str">
        <f t="shared" si="230"/>
        <v/>
      </c>
      <c r="BD441" s="174" t="str">
        <f t="shared" si="208"/>
        <v/>
      </c>
      <c r="BE441" s="200" t="str">
        <f t="shared" si="209"/>
        <v/>
      </c>
      <c r="BF441" s="174" t="str">
        <f t="shared" si="210"/>
        <v/>
      </c>
      <c r="BG441" s="186" t="str">
        <f t="shared" si="211"/>
        <v/>
      </c>
      <c r="BH441" s="175" t="str">
        <f t="shared" si="212"/>
        <v/>
      </c>
      <c r="BI441" s="560"/>
      <c r="BQ441" s="57" t="s">
        <v>2479</v>
      </c>
    </row>
    <row r="442" spans="1:69" ht="18.75" x14ac:dyDescent="0.3">
      <c r="A442" s="220"/>
      <c r="B442" s="221"/>
      <c r="C442" s="213">
        <v>435</v>
      </c>
      <c r="D442" s="204"/>
      <c r="E442" s="16"/>
      <c r="F442" s="17"/>
      <c r="G442" s="134"/>
      <c r="H442" s="135"/>
      <c r="I442" s="141"/>
      <c r="J442" s="25"/>
      <c r="K442" s="145"/>
      <c r="L442" s="28"/>
      <c r="M442" s="394"/>
      <c r="N442" s="158" t="str">
        <f t="shared" si="213"/>
        <v/>
      </c>
      <c r="O442" s="27"/>
      <c r="P442" s="27"/>
      <c r="Q442" s="27"/>
      <c r="R442" s="27"/>
      <c r="S442" s="27"/>
      <c r="T442" s="28"/>
      <c r="U442" s="29"/>
      <c r="V442" s="32"/>
      <c r="W442" s="317"/>
      <c r="X442" s="318"/>
      <c r="Y442" s="160">
        <f t="shared" si="199"/>
        <v>0</v>
      </c>
      <c r="Z442" s="159">
        <f t="shared" si="214"/>
        <v>0</v>
      </c>
      <c r="AA442" s="326"/>
      <c r="AB442" s="399">
        <f t="shared" si="223"/>
        <v>0</v>
      </c>
      <c r="AC442" s="370"/>
      <c r="AD442" s="225" t="str">
        <f t="shared" si="200"/>
        <v/>
      </c>
      <c r="AE442" s="367">
        <f t="shared" si="215"/>
        <v>0</v>
      </c>
      <c r="AF442" s="338"/>
      <c r="AG442" s="337"/>
      <c r="AH442" s="335"/>
      <c r="AI442" s="161">
        <f t="shared" si="216"/>
        <v>0</v>
      </c>
      <c r="AJ442" s="162">
        <f t="shared" si="201"/>
        <v>0</v>
      </c>
      <c r="AK442" s="163">
        <f t="shared" si="217"/>
        <v>0</v>
      </c>
      <c r="AL442" s="164">
        <f t="shared" si="218"/>
        <v>0</v>
      </c>
      <c r="AM442" s="164">
        <f t="shared" si="219"/>
        <v>0</v>
      </c>
      <c r="AN442" s="164">
        <f t="shared" si="220"/>
        <v>0</v>
      </c>
      <c r="AO442" s="164">
        <f t="shared" si="221"/>
        <v>0</v>
      </c>
      <c r="AP442" s="541" t="str">
        <f t="shared" si="224"/>
        <v xml:space="preserve"> </v>
      </c>
      <c r="AQ442" s="544" t="str">
        <f t="shared" si="222"/>
        <v xml:space="preserve"> </v>
      </c>
      <c r="AR442" s="544" t="str">
        <f t="shared" si="225"/>
        <v xml:space="preserve"> </v>
      </c>
      <c r="AS442" s="544" t="str">
        <f t="shared" si="226"/>
        <v xml:space="preserve"> </v>
      </c>
      <c r="AT442" s="544" t="str">
        <f t="shared" si="227"/>
        <v xml:space="preserve"> </v>
      </c>
      <c r="AU442" s="544" t="str">
        <f t="shared" si="228"/>
        <v xml:space="preserve"> </v>
      </c>
      <c r="AV442" s="545" t="str">
        <f t="shared" si="229"/>
        <v xml:space="preserve"> </v>
      </c>
      <c r="AW442" s="195" t="str">
        <f t="shared" si="202"/>
        <v/>
      </c>
      <c r="AX442" s="165" t="str">
        <f t="shared" si="203"/>
        <v/>
      </c>
      <c r="AY442" s="192" t="str">
        <f t="shared" si="204"/>
        <v/>
      </c>
      <c r="AZ442" s="183" t="str">
        <f t="shared" si="205"/>
        <v/>
      </c>
      <c r="BA442" s="173" t="str">
        <f t="shared" si="206"/>
        <v/>
      </c>
      <c r="BB442" s="174" t="str">
        <f t="shared" si="207"/>
        <v/>
      </c>
      <c r="BC442" s="186" t="str">
        <f t="shared" si="230"/>
        <v/>
      </c>
      <c r="BD442" s="174" t="str">
        <f t="shared" si="208"/>
        <v/>
      </c>
      <c r="BE442" s="200" t="str">
        <f t="shared" si="209"/>
        <v/>
      </c>
      <c r="BF442" s="174" t="str">
        <f t="shared" si="210"/>
        <v/>
      </c>
      <c r="BG442" s="186" t="str">
        <f t="shared" si="211"/>
        <v/>
      </c>
      <c r="BH442" s="175" t="str">
        <f t="shared" si="212"/>
        <v/>
      </c>
      <c r="BI442" s="560"/>
      <c r="BQ442" s="57" t="s">
        <v>2480</v>
      </c>
    </row>
    <row r="443" spans="1:69" ht="18.75" x14ac:dyDescent="0.3">
      <c r="A443" s="220"/>
      <c r="B443" s="221"/>
      <c r="C443" s="212">
        <v>436</v>
      </c>
      <c r="D443" s="206"/>
      <c r="E443" s="18"/>
      <c r="F443" s="17"/>
      <c r="G443" s="134"/>
      <c r="H443" s="135"/>
      <c r="I443" s="141"/>
      <c r="J443" s="25"/>
      <c r="K443" s="145"/>
      <c r="L443" s="28"/>
      <c r="M443" s="394"/>
      <c r="N443" s="158" t="str">
        <f t="shared" si="213"/>
        <v/>
      </c>
      <c r="O443" s="27"/>
      <c r="P443" s="27"/>
      <c r="Q443" s="27"/>
      <c r="R443" s="27"/>
      <c r="S443" s="27"/>
      <c r="T443" s="28"/>
      <c r="U443" s="29"/>
      <c r="V443" s="32"/>
      <c r="W443" s="317"/>
      <c r="X443" s="318"/>
      <c r="Y443" s="160">
        <f t="shared" si="199"/>
        <v>0</v>
      </c>
      <c r="Z443" s="159">
        <f t="shared" si="214"/>
        <v>0</v>
      </c>
      <c r="AA443" s="326"/>
      <c r="AB443" s="399">
        <f t="shared" si="223"/>
        <v>0</v>
      </c>
      <c r="AC443" s="370"/>
      <c r="AD443" s="225" t="str">
        <f t="shared" si="200"/>
        <v/>
      </c>
      <c r="AE443" s="367">
        <f t="shared" si="215"/>
        <v>0</v>
      </c>
      <c r="AF443" s="338"/>
      <c r="AG443" s="337"/>
      <c r="AH443" s="335"/>
      <c r="AI443" s="161">
        <f t="shared" si="216"/>
        <v>0</v>
      </c>
      <c r="AJ443" s="162">
        <f t="shared" si="201"/>
        <v>0</v>
      </c>
      <c r="AK443" s="163">
        <f t="shared" si="217"/>
        <v>0</v>
      </c>
      <c r="AL443" s="164">
        <f t="shared" si="218"/>
        <v>0</v>
      </c>
      <c r="AM443" s="164">
        <f t="shared" si="219"/>
        <v>0</v>
      </c>
      <c r="AN443" s="164">
        <f t="shared" si="220"/>
        <v>0</v>
      </c>
      <c r="AO443" s="164">
        <f t="shared" si="221"/>
        <v>0</v>
      </c>
      <c r="AP443" s="541" t="str">
        <f t="shared" si="224"/>
        <v xml:space="preserve"> </v>
      </c>
      <c r="AQ443" s="544" t="str">
        <f t="shared" si="222"/>
        <v xml:space="preserve"> </v>
      </c>
      <c r="AR443" s="544" t="str">
        <f t="shared" si="225"/>
        <v xml:space="preserve"> </v>
      </c>
      <c r="AS443" s="544" t="str">
        <f t="shared" si="226"/>
        <v xml:space="preserve"> </v>
      </c>
      <c r="AT443" s="544" t="str">
        <f t="shared" si="227"/>
        <v xml:space="preserve"> </v>
      </c>
      <c r="AU443" s="544" t="str">
        <f t="shared" si="228"/>
        <v xml:space="preserve"> </v>
      </c>
      <c r="AV443" s="545" t="str">
        <f t="shared" si="229"/>
        <v xml:space="preserve"> </v>
      </c>
      <c r="AW443" s="195" t="str">
        <f t="shared" si="202"/>
        <v/>
      </c>
      <c r="AX443" s="165" t="str">
        <f t="shared" si="203"/>
        <v/>
      </c>
      <c r="AY443" s="192" t="str">
        <f t="shared" si="204"/>
        <v/>
      </c>
      <c r="AZ443" s="183" t="str">
        <f t="shared" si="205"/>
        <v/>
      </c>
      <c r="BA443" s="173" t="str">
        <f t="shared" si="206"/>
        <v/>
      </c>
      <c r="BB443" s="174" t="str">
        <f t="shared" si="207"/>
        <v/>
      </c>
      <c r="BC443" s="186" t="str">
        <f t="shared" si="230"/>
        <v/>
      </c>
      <c r="BD443" s="174" t="str">
        <f t="shared" si="208"/>
        <v/>
      </c>
      <c r="BE443" s="200" t="str">
        <f t="shared" si="209"/>
        <v/>
      </c>
      <c r="BF443" s="174" t="str">
        <f t="shared" si="210"/>
        <v/>
      </c>
      <c r="BG443" s="186" t="str">
        <f t="shared" si="211"/>
        <v/>
      </c>
      <c r="BH443" s="175" t="str">
        <f t="shared" si="212"/>
        <v/>
      </c>
      <c r="BI443" s="560"/>
      <c r="BQ443" s="57" t="s">
        <v>2481</v>
      </c>
    </row>
    <row r="444" spans="1:69" ht="18.75" x14ac:dyDescent="0.3">
      <c r="A444" s="220"/>
      <c r="B444" s="221"/>
      <c r="C444" s="213">
        <v>437</v>
      </c>
      <c r="D444" s="204"/>
      <c r="E444" s="16"/>
      <c r="F444" s="17"/>
      <c r="G444" s="134"/>
      <c r="H444" s="137"/>
      <c r="I444" s="143"/>
      <c r="J444" s="80"/>
      <c r="K444" s="147"/>
      <c r="L444" s="30"/>
      <c r="M444" s="394"/>
      <c r="N444" s="158" t="str">
        <f t="shared" si="213"/>
        <v/>
      </c>
      <c r="O444" s="27"/>
      <c r="P444" s="27"/>
      <c r="Q444" s="27"/>
      <c r="R444" s="27"/>
      <c r="S444" s="27"/>
      <c r="T444" s="28"/>
      <c r="U444" s="29"/>
      <c r="V444" s="32"/>
      <c r="W444" s="317"/>
      <c r="X444" s="318"/>
      <c r="Y444" s="160">
        <f t="shared" si="199"/>
        <v>0</v>
      </c>
      <c r="Z444" s="159">
        <f t="shared" si="214"/>
        <v>0</v>
      </c>
      <c r="AA444" s="326"/>
      <c r="AB444" s="399">
        <f t="shared" si="223"/>
        <v>0</v>
      </c>
      <c r="AC444" s="370"/>
      <c r="AD444" s="225" t="str">
        <f t="shared" si="200"/>
        <v/>
      </c>
      <c r="AE444" s="367">
        <f t="shared" si="215"/>
        <v>0</v>
      </c>
      <c r="AF444" s="338"/>
      <c r="AG444" s="337"/>
      <c r="AH444" s="335"/>
      <c r="AI444" s="161">
        <f t="shared" si="216"/>
        <v>0</v>
      </c>
      <c r="AJ444" s="162">
        <f t="shared" si="201"/>
        <v>0</v>
      </c>
      <c r="AK444" s="163">
        <f t="shared" si="217"/>
        <v>0</v>
      </c>
      <c r="AL444" s="164">
        <f t="shared" si="218"/>
        <v>0</v>
      </c>
      <c r="AM444" s="164">
        <f t="shared" si="219"/>
        <v>0</v>
      </c>
      <c r="AN444" s="164">
        <f t="shared" si="220"/>
        <v>0</v>
      </c>
      <c r="AO444" s="164">
        <f t="shared" si="221"/>
        <v>0</v>
      </c>
      <c r="AP444" s="541" t="str">
        <f t="shared" si="224"/>
        <v xml:space="preserve"> </v>
      </c>
      <c r="AQ444" s="544" t="str">
        <f t="shared" si="222"/>
        <v xml:space="preserve"> </v>
      </c>
      <c r="AR444" s="544" t="str">
        <f t="shared" si="225"/>
        <v xml:space="preserve"> </v>
      </c>
      <c r="AS444" s="544" t="str">
        <f t="shared" si="226"/>
        <v xml:space="preserve"> </v>
      </c>
      <c r="AT444" s="544" t="str">
        <f t="shared" si="227"/>
        <v xml:space="preserve"> </v>
      </c>
      <c r="AU444" s="544" t="str">
        <f t="shared" si="228"/>
        <v xml:space="preserve"> </v>
      </c>
      <c r="AV444" s="545" t="str">
        <f t="shared" si="229"/>
        <v xml:space="preserve"> </v>
      </c>
      <c r="AW444" s="195" t="str">
        <f t="shared" si="202"/>
        <v/>
      </c>
      <c r="AX444" s="165" t="str">
        <f t="shared" si="203"/>
        <v/>
      </c>
      <c r="AY444" s="192" t="str">
        <f t="shared" si="204"/>
        <v/>
      </c>
      <c r="AZ444" s="183" t="str">
        <f t="shared" si="205"/>
        <v/>
      </c>
      <c r="BA444" s="173" t="str">
        <f t="shared" si="206"/>
        <v/>
      </c>
      <c r="BB444" s="174" t="str">
        <f t="shared" si="207"/>
        <v/>
      </c>
      <c r="BC444" s="186" t="str">
        <f t="shared" si="230"/>
        <v/>
      </c>
      <c r="BD444" s="174" t="str">
        <f t="shared" si="208"/>
        <v/>
      </c>
      <c r="BE444" s="200" t="str">
        <f t="shared" si="209"/>
        <v/>
      </c>
      <c r="BF444" s="174" t="str">
        <f t="shared" si="210"/>
        <v/>
      </c>
      <c r="BG444" s="186" t="str">
        <f t="shared" si="211"/>
        <v/>
      </c>
      <c r="BH444" s="175" t="str">
        <f t="shared" si="212"/>
        <v/>
      </c>
      <c r="BI444" s="560"/>
      <c r="BQ444" s="57" t="s">
        <v>2482</v>
      </c>
    </row>
    <row r="445" spans="1:69" ht="18.75" x14ac:dyDescent="0.3">
      <c r="A445" s="220"/>
      <c r="B445" s="221"/>
      <c r="C445" s="213">
        <v>438</v>
      </c>
      <c r="D445" s="204"/>
      <c r="E445" s="16"/>
      <c r="F445" s="17"/>
      <c r="G445" s="134"/>
      <c r="H445" s="135"/>
      <c r="I445" s="141"/>
      <c r="J445" s="25"/>
      <c r="K445" s="145"/>
      <c r="L445" s="28"/>
      <c r="M445" s="394"/>
      <c r="N445" s="158" t="str">
        <f t="shared" si="213"/>
        <v/>
      </c>
      <c r="O445" s="27"/>
      <c r="P445" s="27"/>
      <c r="Q445" s="27"/>
      <c r="R445" s="27"/>
      <c r="S445" s="27"/>
      <c r="T445" s="28"/>
      <c r="U445" s="29"/>
      <c r="V445" s="32"/>
      <c r="W445" s="317"/>
      <c r="X445" s="318"/>
      <c r="Y445" s="160">
        <f t="shared" si="199"/>
        <v>0</v>
      </c>
      <c r="Z445" s="159">
        <f t="shared" si="214"/>
        <v>0</v>
      </c>
      <c r="AA445" s="326"/>
      <c r="AB445" s="399">
        <f t="shared" si="223"/>
        <v>0</v>
      </c>
      <c r="AC445" s="370"/>
      <c r="AD445" s="225" t="str">
        <f t="shared" si="200"/>
        <v/>
      </c>
      <c r="AE445" s="367">
        <f t="shared" si="215"/>
        <v>0</v>
      </c>
      <c r="AF445" s="338"/>
      <c r="AG445" s="337"/>
      <c r="AH445" s="335"/>
      <c r="AI445" s="161">
        <f t="shared" si="216"/>
        <v>0</v>
      </c>
      <c r="AJ445" s="162">
        <f t="shared" si="201"/>
        <v>0</v>
      </c>
      <c r="AK445" s="163">
        <f t="shared" si="217"/>
        <v>0</v>
      </c>
      <c r="AL445" s="164">
        <f t="shared" si="218"/>
        <v>0</v>
      </c>
      <c r="AM445" s="164">
        <f t="shared" si="219"/>
        <v>0</v>
      </c>
      <c r="AN445" s="164">
        <f t="shared" si="220"/>
        <v>0</v>
      </c>
      <c r="AO445" s="164">
        <f t="shared" si="221"/>
        <v>0</v>
      </c>
      <c r="AP445" s="541" t="str">
        <f t="shared" si="224"/>
        <v xml:space="preserve"> </v>
      </c>
      <c r="AQ445" s="544" t="str">
        <f t="shared" si="222"/>
        <v xml:space="preserve"> </v>
      </c>
      <c r="AR445" s="544" t="str">
        <f t="shared" si="225"/>
        <v xml:space="preserve"> </v>
      </c>
      <c r="AS445" s="544" t="str">
        <f t="shared" si="226"/>
        <v xml:space="preserve"> </v>
      </c>
      <c r="AT445" s="544" t="str">
        <f t="shared" si="227"/>
        <v xml:space="preserve"> </v>
      </c>
      <c r="AU445" s="544" t="str">
        <f t="shared" si="228"/>
        <v xml:space="preserve"> </v>
      </c>
      <c r="AV445" s="545" t="str">
        <f t="shared" si="229"/>
        <v xml:space="preserve"> </v>
      </c>
      <c r="AW445" s="195" t="str">
        <f t="shared" si="202"/>
        <v/>
      </c>
      <c r="AX445" s="165" t="str">
        <f t="shared" si="203"/>
        <v/>
      </c>
      <c r="AY445" s="192" t="str">
        <f t="shared" si="204"/>
        <v/>
      </c>
      <c r="AZ445" s="183" t="str">
        <f t="shared" si="205"/>
        <v/>
      </c>
      <c r="BA445" s="173" t="str">
        <f t="shared" si="206"/>
        <v/>
      </c>
      <c r="BB445" s="174" t="str">
        <f t="shared" si="207"/>
        <v/>
      </c>
      <c r="BC445" s="186" t="str">
        <f t="shared" si="230"/>
        <v/>
      </c>
      <c r="BD445" s="174" t="str">
        <f t="shared" si="208"/>
        <v/>
      </c>
      <c r="BE445" s="200" t="str">
        <f t="shared" si="209"/>
        <v/>
      </c>
      <c r="BF445" s="174" t="str">
        <f t="shared" si="210"/>
        <v/>
      </c>
      <c r="BG445" s="186" t="str">
        <f t="shared" si="211"/>
        <v/>
      </c>
      <c r="BH445" s="175" t="str">
        <f t="shared" si="212"/>
        <v/>
      </c>
      <c r="BI445" s="560"/>
      <c r="BQ445" s="57" t="s">
        <v>2483</v>
      </c>
    </row>
    <row r="446" spans="1:69" ht="18.75" x14ac:dyDescent="0.3">
      <c r="A446" s="220"/>
      <c r="B446" s="221"/>
      <c r="C446" s="212">
        <v>439</v>
      </c>
      <c r="D446" s="204"/>
      <c r="E446" s="16"/>
      <c r="F446" s="17"/>
      <c r="G446" s="134"/>
      <c r="H446" s="135"/>
      <c r="I446" s="141"/>
      <c r="J446" s="25"/>
      <c r="K446" s="145"/>
      <c r="L446" s="28"/>
      <c r="M446" s="394"/>
      <c r="N446" s="158" t="str">
        <f t="shared" si="213"/>
        <v/>
      </c>
      <c r="O446" s="27"/>
      <c r="P446" s="27"/>
      <c r="Q446" s="27"/>
      <c r="R446" s="27"/>
      <c r="S446" s="27"/>
      <c r="T446" s="28"/>
      <c r="U446" s="29"/>
      <c r="V446" s="32"/>
      <c r="W446" s="317"/>
      <c r="X446" s="318"/>
      <c r="Y446" s="160">
        <f t="shared" si="199"/>
        <v>0</v>
      </c>
      <c r="Z446" s="159">
        <f t="shared" si="214"/>
        <v>0</v>
      </c>
      <c r="AA446" s="326"/>
      <c r="AB446" s="399">
        <f t="shared" si="223"/>
        <v>0</v>
      </c>
      <c r="AC446" s="370"/>
      <c r="AD446" s="225" t="str">
        <f t="shared" si="200"/>
        <v/>
      </c>
      <c r="AE446" s="367">
        <f t="shared" si="215"/>
        <v>0</v>
      </c>
      <c r="AF446" s="338"/>
      <c r="AG446" s="337"/>
      <c r="AH446" s="335"/>
      <c r="AI446" s="161">
        <f t="shared" si="216"/>
        <v>0</v>
      </c>
      <c r="AJ446" s="162">
        <f t="shared" si="201"/>
        <v>0</v>
      </c>
      <c r="AK446" s="163">
        <f t="shared" si="217"/>
        <v>0</v>
      </c>
      <c r="AL446" s="164">
        <f t="shared" si="218"/>
        <v>0</v>
      </c>
      <c r="AM446" s="164">
        <f t="shared" si="219"/>
        <v>0</v>
      </c>
      <c r="AN446" s="164">
        <f t="shared" si="220"/>
        <v>0</v>
      </c>
      <c r="AO446" s="164">
        <f t="shared" si="221"/>
        <v>0</v>
      </c>
      <c r="AP446" s="541" t="str">
        <f t="shared" si="224"/>
        <v xml:space="preserve"> </v>
      </c>
      <c r="AQ446" s="544" t="str">
        <f t="shared" si="222"/>
        <v xml:space="preserve"> </v>
      </c>
      <c r="AR446" s="544" t="str">
        <f t="shared" si="225"/>
        <v xml:space="preserve"> </v>
      </c>
      <c r="AS446" s="544" t="str">
        <f t="shared" si="226"/>
        <v xml:space="preserve"> </v>
      </c>
      <c r="AT446" s="544" t="str">
        <f t="shared" si="227"/>
        <v xml:space="preserve"> </v>
      </c>
      <c r="AU446" s="544" t="str">
        <f t="shared" si="228"/>
        <v xml:space="preserve"> </v>
      </c>
      <c r="AV446" s="545" t="str">
        <f t="shared" si="229"/>
        <v xml:space="preserve"> </v>
      </c>
      <c r="AW446" s="195" t="str">
        <f t="shared" si="202"/>
        <v/>
      </c>
      <c r="AX446" s="165" t="str">
        <f t="shared" si="203"/>
        <v/>
      </c>
      <c r="AY446" s="192" t="str">
        <f t="shared" si="204"/>
        <v/>
      </c>
      <c r="AZ446" s="183" t="str">
        <f t="shared" si="205"/>
        <v/>
      </c>
      <c r="BA446" s="173" t="str">
        <f t="shared" si="206"/>
        <v/>
      </c>
      <c r="BB446" s="174" t="str">
        <f t="shared" si="207"/>
        <v/>
      </c>
      <c r="BC446" s="186" t="str">
        <f t="shared" si="230"/>
        <v/>
      </c>
      <c r="BD446" s="174" t="str">
        <f t="shared" si="208"/>
        <v/>
      </c>
      <c r="BE446" s="200" t="str">
        <f t="shared" si="209"/>
        <v/>
      </c>
      <c r="BF446" s="174" t="str">
        <f t="shared" si="210"/>
        <v/>
      </c>
      <c r="BG446" s="186" t="str">
        <f t="shared" si="211"/>
        <v/>
      </c>
      <c r="BH446" s="175" t="str">
        <f t="shared" si="212"/>
        <v/>
      </c>
      <c r="BI446" s="560"/>
      <c r="BQ446" s="57" t="s">
        <v>2484</v>
      </c>
    </row>
    <row r="447" spans="1:69" ht="18.75" x14ac:dyDescent="0.3">
      <c r="A447" s="220"/>
      <c r="B447" s="221"/>
      <c r="C447" s="213">
        <v>440</v>
      </c>
      <c r="D447" s="206"/>
      <c r="E447" s="18"/>
      <c r="F447" s="17"/>
      <c r="G447" s="134"/>
      <c r="H447" s="135"/>
      <c r="I447" s="141"/>
      <c r="J447" s="25"/>
      <c r="K447" s="145"/>
      <c r="L447" s="28"/>
      <c r="M447" s="394"/>
      <c r="N447" s="158" t="str">
        <f t="shared" si="213"/>
        <v/>
      </c>
      <c r="O447" s="27"/>
      <c r="P447" s="27"/>
      <c r="Q447" s="27"/>
      <c r="R447" s="27"/>
      <c r="S447" s="27"/>
      <c r="T447" s="28"/>
      <c r="U447" s="29"/>
      <c r="V447" s="32"/>
      <c r="W447" s="317"/>
      <c r="X447" s="318"/>
      <c r="Y447" s="160">
        <f t="shared" si="199"/>
        <v>0</v>
      </c>
      <c r="Z447" s="159">
        <f t="shared" si="214"/>
        <v>0</v>
      </c>
      <c r="AA447" s="326"/>
      <c r="AB447" s="399">
        <f t="shared" si="223"/>
        <v>0</v>
      </c>
      <c r="AC447" s="370"/>
      <c r="AD447" s="225" t="str">
        <f t="shared" si="200"/>
        <v/>
      </c>
      <c r="AE447" s="367">
        <f t="shared" si="215"/>
        <v>0</v>
      </c>
      <c r="AF447" s="338"/>
      <c r="AG447" s="337"/>
      <c r="AH447" s="335"/>
      <c r="AI447" s="161">
        <f t="shared" si="216"/>
        <v>0</v>
      </c>
      <c r="AJ447" s="162">
        <f t="shared" si="201"/>
        <v>0</v>
      </c>
      <c r="AK447" s="163">
        <f t="shared" si="217"/>
        <v>0</v>
      </c>
      <c r="AL447" s="164">
        <f t="shared" si="218"/>
        <v>0</v>
      </c>
      <c r="AM447" s="164">
        <f t="shared" si="219"/>
        <v>0</v>
      </c>
      <c r="AN447" s="164">
        <f t="shared" si="220"/>
        <v>0</v>
      </c>
      <c r="AO447" s="164">
        <f t="shared" si="221"/>
        <v>0</v>
      </c>
      <c r="AP447" s="541" t="str">
        <f t="shared" si="224"/>
        <v xml:space="preserve"> </v>
      </c>
      <c r="AQ447" s="544" t="str">
        <f t="shared" si="222"/>
        <v xml:space="preserve"> </v>
      </c>
      <c r="AR447" s="544" t="str">
        <f t="shared" si="225"/>
        <v xml:space="preserve"> </v>
      </c>
      <c r="AS447" s="544" t="str">
        <f t="shared" si="226"/>
        <v xml:space="preserve"> </v>
      </c>
      <c r="AT447" s="544" t="str">
        <f t="shared" si="227"/>
        <v xml:space="preserve"> </v>
      </c>
      <c r="AU447" s="544" t="str">
        <f t="shared" si="228"/>
        <v xml:space="preserve"> </v>
      </c>
      <c r="AV447" s="545" t="str">
        <f t="shared" si="229"/>
        <v xml:space="preserve"> </v>
      </c>
      <c r="AW447" s="195" t="str">
        <f t="shared" si="202"/>
        <v/>
      </c>
      <c r="AX447" s="165" t="str">
        <f t="shared" si="203"/>
        <v/>
      </c>
      <c r="AY447" s="192" t="str">
        <f t="shared" si="204"/>
        <v/>
      </c>
      <c r="AZ447" s="183" t="str">
        <f t="shared" si="205"/>
        <v/>
      </c>
      <c r="BA447" s="173" t="str">
        <f t="shared" si="206"/>
        <v/>
      </c>
      <c r="BB447" s="174" t="str">
        <f t="shared" si="207"/>
        <v/>
      </c>
      <c r="BC447" s="186" t="str">
        <f t="shared" si="230"/>
        <v/>
      </c>
      <c r="BD447" s="174" t="str">
        <f t="shared" si="208"/>
        <v/>
      </c>
      <c r="BE447" s="200" t="str">
        <f t="shared" si="209"/>
        <v/>
      </c>
      <c r="BF447" s="174" t="str">
        <f t="shared" si="210"/>
        <v/>
      </c>
      <c r="BG447" s="186" t="str">
        <f t="shared" si="211"/>
        <v/>
      </c>
      <c r="BH447" s="175" t="str">
        <f t="shared" si="212"/>
        <v/>
      </c>
      <c r="BI447" s="560"/>
      <c r="BQ447" s="57" t="s">
        <v>2485</v>
      </c>
    </row>
    <row r="448" spans="1:69" ht="18.75" x14ac:dyDescent="0.3">
      <c r="A448" s="220"/>
      <c r="B448" s="221"/>
      <c r="C448" s="212">
        <v>441</v>
      </c>
      <c r="D448" s="204"/>
      <c r="E448" s="16"/>
      <c r="F448" s="17"/>
      <c r="G448" s="134"/>
      <c r="H448" s="135"/>
      <c r="I448" s="141"/>
      <c r="J448" s="25"/>
      <c r="K448" s="145"/>
      <c r="L448" s="28"/>
      <c r="M448" s="394"/>
      <c r="N448" s="158" t="str">
        <f t="shared" si="213"/>
        <v/>
      </c>
      <c r="O448" s="27"/>
      <c r="P448" s="27"/>
      <c r="Q448" s="27"/>
      <c r="R448" s="27"/>
      <c r="S448" s="27"/>
      <c r="T448" s="28"/>
      <c r="U448" s="29"/>
      <c r="V448" s="32"/>
      <c r="W448" s="317"/>
      <c r="X448" s="318"/>
      <c r="Y448" s="160">
        <f t="shared" si="199"/>
        <v>0</v>
      </c>
      <c r="Z448" s="159">
        <f t="shared" si="214"/>
        <v>0</v>
      </c>
      <c r="AA448" s="326"/>
      <c r="AB448" s="399">
        <f t="shared" si="223"/>
        <v>0</v>
      </c>
      <c r="AC448" s="370"/>
      <c r="AD448" s="225" t="str">
        <f t="shared" si="200"/>
        <v/>
      </c>
      <c r="AE448" s="367">
        <f t="shared" si="215"/>
        <v>0</v>
      </c>
      <c r="AF448" s="338"/>
      <c r="AG448" s="337"/>
      <c r="AH448" s="335"/>
      <c r="AI448" s="161">
        <f t="shared" si="216"/>
        <v>0</v>
      </c>
      <c r="AJ448" s="162">
        <f t="shared" si="201"/>
        <v>0</v>
      </c>
      <c r="AK448" s="163">
        <f t="shared" si="217"/>
        <v>0</v>
      </c>
      <c r="AL448" s="164">
        <f t="shared" si="218"/>
        <v>0</v>
      </c>
      <c r="AM448" s="164">
        <f t="shared" si="219"/>
        <v>0</v>
      </c>
      <c r="AN448" s="164">
        <f t="shared" si="220"/>
        <v>0</v>
      </c>
      <c r="AO448" s="164">
        <f t="shared" si="221"/>
        <v>0</v>
      </c>
      <c r="AP448" s="541" t="str">
        <f t="shared" si="224"/>
        <v xml:space="preserve"> </v>
      </c>
      <c r="AQ448" s="544" t="str">
        <f t="shared" si="222"/>
        <v xml:space="preserve"> </v>
      </c>
      <c r="AR448" s="544" t="str">
        <f t="shared" si="225"/>
        <v xml:space="preserve"> </v>
      </c>
      <c r="AS448" s="544" t="str">
        <f t="shared" si="226"/>
        <v xml:space="preserve"> </v>
      </c>
      <c r="AT448" s="544" t="str">
        <f t="shared" si="227"/>
        <v xml:space="preserve"> </v>
      </c>
      <c r="AU448" s="544" t="str">
        <f t="shared" si="228"/>
        <v xml:space="preserve"> </v>
      </c>
      <c r="AV448" s="545" t="str">
        <f t="shared" si="229"/>
        <v xml:space="preserve"> </v>
      </c>
      <c r="AW448" s="195" t="str">
        <f t="shared" si="202"/>
        <v/>
      </c>
      <c r="AX448" s="165" t="str">
        <f t="shared" si="203"/>
        <v/>
      </c>
      <c r="AY448" s="192" t="str">
        <f t="shared" si="204"/>
        <v/>
      </c>
      <c r="AZ448" s="183" t="str">
        <f t="shared" si="205"/>
        <v/>
      </c>
      <c r="BA448" s="173" t="str">
        <f t="shared" si="206"/>
        <v/>
      </c>
      <c r="BB448" s="174" t="str">
        <f t="shared" si="207"/>
        <v/>
      </c>
      <c r="BC448" s="186" t="str">
        <f t="shared" si="230"/>
        <v/>
      </c>
      <c r="BD448" s="174" t="str">
        <f t="shared" si="208"/>
        <v/>
      </c>
      <c r="BE448" s="200" t="str">
        <f t="shared" si="209"/>
        <v/>
      </c>
      <c r="BF448" s="174" t="str">
        <f t="shared" si="210"/>
        <v/>
      </c>
      <c r="BG448" s="186" t="str">
        <f t="shared" si="211"/>
        <v/>
      </c>
      <c r="BH448" s="175" t="str">
        <f t="shared" si="212"/>
        <v/>
      </c>
      <c r="BI448" s="560"/>
      <c r="BQ448" s="57" t="s">
        <v>2486</v>
      </c>
    </row>
    <row r="449" spans="1:182" ht="18.75" x14ac:dyDescent="0.3">
      <c r="A449" s="220"/>
      <c r="B449" s="221"/>
      <c r="C449" s="213">
        <v>442</v>
      </c>
      <c r="D449" s="204"/>
      <c r="E449" s="16"/>
      <c r="F449" s="17"/>
      <c r="G449" s="134"/>
      <c r="H449" s="135"/>
      <c r="I449" s="141"/>
      <c r="J449" s="25"/>
      <c r="K449" s="145"/>
      <c r="L449" s="28"/>
      <c r="M449" s="394"/>
      <c r="N449" s="158" t="str">
        <f t="shared" si="213"/>
        <v/>
      </c>
      <c r="O449" s="27"/>
      <c r="P449" s="27"/>
      <c r="Q449" s="27"/>
      <c r="R449" s="27"/>
      <c r="S449" s="27"/>
      <c r="T449" s="28"/>
      <c r="U449" s="29"/>
      <c r="V449" s="32"/>
      <c r="W449" s="317"/>
      <c r="X449" s="318"/>
      <c r="Y449" s="160">
        <f t="shared" si="199"/>
        <v>0</v>
      </c>
      <c r="Z449" s="159">
        <f t="shared" si="214"/>
        <v>0</v>
      </c>
      <c r="AA449" s="326"/>
      <c r="AB449" s="399">
        <f t="shared" si="223"/>
        <v>0</v>
      </c>
      <c r="AC449" s="370"/>
      <c r="AD449" s="225" t="str">
        <f t="shared" si="200"/>
        <v/>
      </c>
      <c r="AE449" s="367">
        <f t="shared" si="215"/>
        <v>0</v>
      </c>
      <c r="AF449" s="338"/>
      <c r="AG449" s="337"/>
      <c r="AH449" s="335"/>
      <c r="AI449" s="161">
        <f t="shared" si="216"/>
        <v>0</v>
      </c>
      <c r="AJ449" s="162">
        <f t="shared" si="201"/>
        <v>0</v>
      </c>
      <c r="AK449" s="163">
        <f t="shared" si="217"/>
        <v>0</v>
      </c>
      <c r="AL449" s="164">
        <f t="shared" si="218"/>
        <v>0</v>
      </c>
      <c r="AM449" s="164">
        <f t="shared" si="219"/>
        <v>0</v>
      </c>
      <c r="AN449" s="164">
        <f t="shared" si="220"/>
        <v>0</v>
      </c>
      <c r="AO449" s="164">
        <f t="shared" si="221"/>
        <v>0</v>
      </c>
      <c r="AP449" s="541" t="str">
        <f t="shared" si="224"/>
        <v xml:space="preserve"> </v>
      </c>
      <c r="AQ449" s="544" t="str">
        <f t="shared" si="222"/>
        <v xml:space="preserve"> </v>
      </c>
      <c r="AR449" s="544" t="str">
        <f t="shared" si="225"/>
        <v xml:space="preserve"> </v>
      </c>
      <c r="AS449" s="544" t="str">
        <f t="shared" si="226"/>
        <v xml:space="preserve"> </v>
      </c>
      <c r="AT449" s="544" t="str">
        <f t="shared" si="227"/>
        <v xml:space="preserve"> </v>
      </c>
      <c r="AU449" s="544" t="str">
        <f t="shared" si="228"/>
        <v xml:space="preserve"> </v>
      </c>
      <c r="AV449" s="545" t="str">
        <f t="shared" si="229"/>
        <v xml:space="preserve"> </v>
      </c>
      <c r="AW449" s="195" t="str">
        <f t="shared" si="202"/>
        <v/>
      </c>
      <c r="AX449" s="165" t="str">
        <f t="shared" si="203"/>
        <v/>
      </c>
      <c r="AY449" s="192" t="str">
        <f t="shared" si="204"/>
        <v/>
      </c>
      <c r="AZ449" s="183" t="str">
        <f t="shared" si="205"/>
        <v/>
      </c>
      <c r="BA449" s="173" t="str">
        <f t="shared" si="206"/>
        <v/>
      </c>
      <c r="BB449" s="174" t="str">
        <f t="shared" si="207"/>
        <v/>
      </c>
      <c r="BC449" s="186" t="str">
        <f t="shared" si="230"/>
        <v/>
      </c>
      <c r="BD449" s="174" t="str">
        <f t="shared" si="208"/>
        <v/>
      </c>
      <c r="BE449" s="200" t="str">
        <f t="shared" si="209"/>
        <v/>
      </c>
      <c r="BF449" s="174" t="str">
        <f t="shared" si="210"/>
        <v/>
      </c>
      <c r="BG449" s="186" t="str">
        <f t="shared" si="211"/>
        <v/>
      </c>
      <c r="BH449" s="175" t="str">
        <f t="shared" si="212"/>
        <v/>
      </c>
      <c r="BI449" s="560"/>
      <c r="BQ449" s="57" t="s">
        <v>2487</v>
      </c>
    </row>
    <row r="450" spans="1:182" ht="18.75" x14ac:dyDescent="0.3">
      <c r="A450" s="220"/>
      <c r="B450" s="221"/>
      <c r="C450" s="213">
        <v>443</v>
      </c>
      <c r="D450" s="204"/>
      <c r="E450" s="16"/>
      <c r="F450" s="17"/>
      <c r="G450" s="134"/>
      <c r="H450" s="135"/>
      <c r="I450" s="141"/>
      <c r="J450" s="25"/>
      <c r="K450" s="145"/>
      <c r="L450" s="28"/>
      <c r="M450" s="394"/>
      <c r="N450" s="158" t="str">
        <f t="shared" si="213"/>
        <v/>
      </c>
      <c r="O450" s="27"/>
      <c r="P450" s="27"/>
      <c r="Q450" s="27"/>
      <c r="R450" s="27"/>
      <c r="S450" s="27"/>
      <c r="T450" s="28"/>
      <c r="U450" s="29"/>
      <c r="V450" s="32"/>
      <c r="W450" s="317"/>
      <c r="X450" s="318"/>
      <c r="Y450" s="160">
        <f t="shared" si="199"/>
        <v>0</v>
      </c>
      <c r="Z450" s="159">
        <f t="shared" si="214"/>
        <v>0</v>
      </c>
      <c r="AA450" s="326"/>
      <c r="AB450" s="399">
        <f t="shared" si="223"/>
        <v>0</v>
      </c>
      <c r="AC450" s="370"/>
      <c r="AD450" s="225" t="str">
        <f t="shared" si="200"/>
        <v/>
      </c>
      <c r="AE450" s="367">
        <f t="shared" si="215"/>
        <v>0</v>
      </c>
      <c r="AF450" s="338"/>
      <c r="AG450" s="337"/>
      <c r="AH450" s="335"/>
      <c r="AI450" s="161">
        <f t="shared" si="216"/>
        <v>0</v>
      </c>
      <c r="AJ450" s="162">
        <f t="shared" si="201"/>
        <v>0</v>
      </c>
      <c r="AK450" s="163">
        <f t="shared" si="217"/>
        <v>0</v>
      </c>
      <c r="AL450" s="164">
        <f t="shared" si="218"/>
        <v>0</v>
      </c>
      <c r="AM450" s="164">
        <f t="shared" si="219"/>
        <v>0</v>
      </c>
      <c r="AN450" s="164">
        <f t="shared" si="220"/>
        <v>0</v>
      </c>
      <c r="AO450" s="164">
        <f t="shared" si="221"/>
        <v>0</v>
      </c>
      <c r="AP450" s="541" t="str">
        <f t="shared" si="224"/>
        <v xml:space="preserve"> </v>
      </c>
      <c r="AQ450" s="544" t="str">
        <f t="shared" si="222"/>
        <v xml:space="preserve"> </v>
      </c>
      <c r="AR450" s="544" t="str">
        <f t="shared" si="225"/>
        <v xml:space="preserve"> </v>
      </c>
      <c r="AS450" s="544" t="str">
        <f t="shared" si="226"/>
        <v xml:space="preserve"> </v>
      </c>
      <c r="AT450" s="544" t="str">
        <f t="shared" si="227"/>
        <v xml:space="preserve"> </v>
      </c>
      <c r="AU450" s="544" t="str">
        <f t="shared" si="228"/>
        <v xml:space="preserve"> </v>
      </c>
      <c r="AV450" s="545" t="str">
        <f t="shared" si="229"/>
        <v xml:space="preserve"> </v>
      </c>
      <c r="AW450" s="195" t="str">
        <f t="shared" si="202"/>
        <v/>
      </c>
      <c r="AX450" s="165" t="str">
        <f t="shared" si="203"/>
        <v/>
      </c>
      <c r="AY450" s="192" t="str">
        <f t="shared" si="204"/>
        <v/>
      </c>
      <c r="AZ450" s="183" t="str">
        <f t="shared" si="205"/>
        <v/>
      </c>
      <c r="BA450" s="173" t="str">
        <f t="shared" si="206"/>
        <v/>
      </c>
      <c r="BB450" s="174" t="str">
        <f t="shared" si="207"/>
        <v/>
      </c>
      <c r="BC450" s="186" t="str">
        <f t="shared" si="230"/>
        <v/>
      </c>
      <c r="BD450" s="174" t="str">
        <f t="shared" si="208"/>
        <v/>
      </c>
      <c r="BE450" s="200" t="str">
        <f t="shared" si="209"/>
        <v/>
      </c>
      <c r="BF450" s="174" t="str">
        <f t="shared" si="210"/>
        <v/>
      </c>
      <c r="BG450" s="186" t="str">
        <f t="shared" si="211"/>
        <v/>
      </c>
      <c r="BH450" s="175" t="str">
        <f t="shared" si="212"/>
        <v/>
      </c>
      <c r="BI450" s="560"/>
      <c r="BQ450" s="57" t="s">
        <v>2488</v>
      </c>
    </row>
    <row r="451" spans="1:182" ht="18.75" x14ac:dyDescent="0.3">
      <c r="A451" s="220"/>
      <c r="B451" s="221"/>
      <c r="C451" s="212">
        <v>444</v>
      </c>
      <c r="D451" s="206"/>
      <c r="E451" s="18"/>
      <c r="F451" s="17"/>
      <c r="G451" s="134"/>
      <c r="H451" s="135"/>
      <c r="I451" s="141"/>
      <c r="J451" s="25"/>
      <c r="K451" s="145"/>
      <c r="L451" s="28"/>
      <c r="M451" s="394"/>
      <c r="N451" s="158" t="str">
        <f t="shared" si="213"/>
        <v/>
      </c>
      <c r="O451" s="27"/>
      <c r="P451" s="27"/>
      <c r="Q451" s="27"/>
      <c r="R451" s="27"/>
      <c r="S451" s="27"/>
      <c r="T451" s="28"/>
      <c r="U451" s="29"/>
      <c r="V451" s="32"/>
      <c r="W451" s="317"/>
      <c r="X451" s="318"/>
      <c r="Y451" s="160">
        <f t="shared" si="199"/>
        <v>0</v>
      </c>
      <c r="Z451" s="159">
        <f t="shared" si="214"/>
        <v>0</v>
      </c>
      <c r="AA451" s="326"/>
      <c r="AB451" s="399">
        <f t="shared" si="223"/>
        <v>0</v>
      </c>
      <c r="AC451" s="370"/>
      <c r="AD451" s="225" t="str">
        <f t="shared" si="200"/>
        <v/>
      </c>
      <c r="AE451" s="367">
        <f t="shared" si="215"/>
        <v>0</v>
      </c>
      <c r="AF451" s="338"/>
      <c r="AG451" s="337"/>
      <c r="AH451" s="335"/>
      <c r="AI451" s="161">
        <f t="shared" si="216"/>
        <v>0</v>
      </c>
      <c r="AJ451" s="162">
        <f t="shared" si="201"/>
        <v>0</v>
      </c>
      <c r="AK451" s="163">
        <f t="shared" si="217"/>
        <v>0</v>
      </c>
      <c r="AL451" s="164">
        <f t="shared" si="218"/>
        <v>0</v>
      </c>
      <c r="AM451" s="164">
        <f t="shared" si="219"/>
        <v>0</v>
      </c>
      <c r="AN451" s="164">
        <f t="shared" si="220"/>
        <v>0</v>
      </c>
      <c r="AO451" s="164">
        <f t="shared" si="221"/>
        <v>0</v>
      </c>
      <c r="AP451" s="541" t="str">
        <f t="shared" si="224"/>
        <v xml:space="preserve"> </v>
      </c>
      <c r="AQ451" s="544" t="str">
        <f t="shared" si="222"/>
        <v xml:space="preserve"> </v>
      </c>
      <c r="AR451" s="544" t="str">
        <f t="shared" si="225"/>
        <v xml:space="preserve"> </v>
      </c>
      <c r="AS451" s="544" t="str">
        <f t="shared" si="226"/>
        <v xml:space="preserve"> </v>
      </c>
      <c r="AT451" s="544" t="str">
        <f t="shared" si="227"/>
        <v xml:space="preserve"> </v>
      </c>
      <c r="AU451" s="544" t="str">
        <f t="shared" si="228"/>
        <v xml:space="preserve"> </v>
      </c>
      <c r="AV451" s="545" t="str">
        <f t="shared" si="229"/>
        <v xml:space="preserve"> </v>
      </c>
      <c r="AW451" s="195" t="str">
        <f t="shared" si="202"/>
        <v/>
      </c>
      <c r="AX451" s="165" t="str">
        <f t="shared" si="203"/>
        <v/>
      </c>
      <c r="AY451" s="192" t="str">
        <f t="shared" si="204"/>
        <v/>
      </c>
      <c r="AZ451" s="183" t="str">
        <f t="shared" si="205"/>
        <v/>
      </c>
      <c r="BA451" s="173" t="str">
        <f t="shared" si="206"/>
        <v/>
      </c>
      <c r="BB451" s="174" t="str">
        <f t="shared" si="207"/>
        <v/>
      </c>
      <c r="BC451" s="186" t="str">
        <f t="shared" si="230"/>
        <v/>
      </c>
      <c r="BD451" s="174" t="str">
        <f t="shared" si="208"/>
        <v/>
      </c>
      <c r="BE451" s="200" t="str">
        <f t="shared" si="209"/>
        <v/>
      </c>
      <c r="BF451" s="174" t="str">
        <f t="shared" si="210"/>
        <v/>
      </c>
      <c r="BG451" s="186" t="str">
        <f t="shared" si="211"/>
        <v/>
      </c>
      <c r="BH451" s="175" t="str">
        <f t="shared" si="212"/>
        <v/>
      </c>
      <c r="BI451" s="560"/>
      <c r="BQ451" s="57" t="s">
        <v>2489</v>
      </c>
    </row>
    <row r="452" spans="1:182" ht="18.75" x14ac:dyDescent="0.3">
      <c r="A452" s="220"/>
      <c r="B452" s="221"/>
      <c r="C452" s="213">
        <v>445</v>
      </c>
      <c r="D452" s="204"/>
      <c r="E452" s="16"/>
      <c r="F452" s="17"/>
      <c r="G452" s="134"/>
      <c r="H452" s="135"/>
      <c r="I452" s="141"/>
      <c r="J452" s="25"/>
      <c r="K452" s="145"/>
      <c r="L452" s="28"/>
      <c r="M452" s="394"/>
      <c r="N452" s="158" t="str">
        <f t="shared" si="213"/>
        <v/>
      </c>
      <c r="O452" s="27"/>
      <c r="P452" s="27"/>
      <c r="Q452" s="27"/>
      <c r="R452" s="27"/>
      <c r="S452" s="27"/>
      <c r="T452" s="28"/>
      <c r="U452" s="29"/>
      <c r="V452" s="32"/>
      <c r="W452" s="317"/>
      <c r="X452" s="318"/>
      <c r="Y452" s="160">
        <f t="shared" si="199"/>
        <v>0</v>
      </c>
      <c r="Z452" s="159">
        <f t="shared" si="214"/>
        <v>0</v>
      </c>
      <c r="AA452" s="326"/>
      <c r="AB452" s="399">
        <f t="shared" si="223"/>
        <v>0</v>
      </c>
      <c r="AC452" s="370"/>
      <c r="AD452" s="225" t="str">
        <f t="shared" si="200"/>
        <v/>
      </c>
      <c r="AE452" s="367">
        <f t="shared" si="215"/>
        <v>0</v>
      </c>
      <c r="AF452" s="338"/>
      <c r="AG452" s="337"/>
      <c r="AH452" s="335"/>
      <c r="AI452" s="161">
        <f t="shared" si="216"/>
        <v>0</v>
      </c>
      <c r="AJ452" s="162">
        <f t="shared" si="201"/>
        <v>0</v>
      </c>
      <c r="AK452" s="163">
        <f t="shared" si="217"/>
        <v>0</v>
      </c>
      <c r="AL452" s="164">
        <f t="shared" si="218"/>
        <v>0</v>
      </c>
      <c r="AM452" s="164">
        <f t="shared" si="219"/>
        <v>0</v>
      </c>
      <c r="AN452" s="164">
        <f t="shared" si="220"/>
        <v>0</v>
      </c>
      <c r="AO452" s="164">
        <f t="shared" si="221"/>
        <v>0</v>
      </c>
      <c r="AP452" s="541" t="str">
        <f t="shared" si="224"/>
        <v xml:space="preserve"> </v>
      </c>
      <c r="AQ452" s="544" t="str">
        <f t="shared" si="222"/>
        <v xml:space="preserve"> </v>
      </c>
      <c r="AR452" s="544" t="str">
        <f t="shared" si="225"/>
        <v xml:space="preserve"> </v>
      </c>
      <c r="AS452" s="544" t="str">
        <f t="shared" si="226"/>
        <v xml:space="preserve"> </v>
      </c>
      <c r="AT452" s="544" t="str">
        <f t="shared" si="227"/>
        <v xml:space="preserve"> </v>
      </c>
      <c r="AU452" s="544" t="str">
        <f t="shared" si="228"/>
        <v xml:space="preserve"> </v>
      </c>
      <c r="AV452" s="545" t="str">
        <f t="shared" si="229"/>
        <v xml:space="preserve"> </v>
      </c>
      <c r="AW452" s="195" t="str">
        <f t="shared" si="202"/>
        <v/>
      </c>
      <c r="AX452" s="165" t="str">
        <f t="shared" si="203"/>
        <v/>
      </c>
      <c r="AY452" s="192" t="str">
        <f t="shared" si="204"/>
        <v/>
      </c>
      <c r="AZ452" s="183" t="str">
        <f t="shared" si="205"/>
        <v/>
      </c>
      <c r="BA452" s="173" t="str">
        <f t="shared" si="206"/>
        <v/>
      </c>
      <c r="BB452" s="174" t="str">
        <f t="shared" si="207"/>
        <v/>
      </c>
      <c r="BC452" s="186" t="str">
        <f t="shared" si="230"/>
        <v/>
      </c>
      <c r="BD452" s="174" t="str">
        <f t="shared" si="208"/>
        <v/>
      </c>
      <c r="BE452" s="200" t="str">
        <f t="shared" si="209"/>
        <v/>
      </c>
      <c r="BF452" s="174" t="str">
        <f t="shared" si="210"/>
        <v/>
      </c>
      <c r="BG452" s="186" t="str">
        <f t="shared" si="211"/>
        <v/>
      </c>
      <c r="BH452" s="175" t="str">
        <f t="shared" si="212"/>
        <v/>
      </c>
      <c r="BI452" s="560"/>
      <c r="BQ452" s="57" t="s">
        <v>2490</v>
      </c>
    </row>
    <row r="453" spans="1:182" ht="18.75" x14ac:dyDescent="0.3">
      <c r="A453" s="220"/>
      <c r="B453" s="221"/>
      <c r="C453" s="212">
        <v>446</v>
      </c>
      <c r="D453" s="204"/>
      <c r="E453" s="22"/>
      <c r="F453" s="17"/>
      <c r="G453" s="134"/>
      <c r="H453" s="135"/>
      <c r="I453" s="141"/>
      <c r="J453" s="25"/>
      <c r="K453" s="145"/>
      <c r="L453" s="28"/>
      <c r="M453" s="394"/>
      <c r="N453" s="158" t="str">
        <f t="shared" si="213"/>
        <v/>
      </c>
      <c r="O453" s="27"/>
      <c r="P453" s="27"/>
      <c r="Q453" s="27"/>
      <c r="R453" s="27"/>
      <c r="S453" s="27"/>
      <c r="T453" s="28"/>
      <c r="U453" s="29"/>
      <c r="V453" s="32"/>
      <c r="W453" s="317"/>
      <c r="X453" s="318"/>
      <c r="Y453" s="160">
        <f t="shared" si="199"/>
        <v>0</v>
      </c>
      <c r="Z453" s="159">
        <f t="shared" si="214"/>
        <v>0</v>
      </c>
      <c r="AA453" s="326"/>
      <c r="AB453" s="399">
        <f t="shared" si="223"/>
        <v>0</v>
      </c>
      <c r="AC453" s="370"/>
      <c r="AD453" s="225" t="str">
        <f t="shared" si="200"/>
        <v/>
      </c>
      <c r="AE453" s="367">
        <f t="shared" si="215"/>
        <v>0</v>
      </c>
      <c r="AF453" s="338"/>
      <c r="AG453" s="337"/>
      <c r="AH453" s="335"/>
      <c r="AI453" s="161">
        <f t="shared" si="216"/>
        <v>0</v>
      </c>
      <c r="AJ453" s="162">
        <f t="shared" si="201"/>
        <v>0</v>
      </c>
      <c r="AK453" s="163">
        <f t="shared" si="217"/>
        <v>0</v>
      </c>
      <c r="AL453" s="164">
        <f t="shared" si="218"/>
        <v>0</v>
      </c>
      <c r="AM453" s="164">
        <f t="shared" si="219"/>
        <v>0</v>
      </c>
      <c r="AN453" s="164">
        <f t="shared" si="220"/>
        <v>0</v>
      </c>
      <c r="AO453" s="164">
        <f t="shared" si="221"/>
        <v>0</v>
      </c>
      <c r="AP453" s="541" t="str">
        <f t="shared" si="224"/>
        <v xml:space="preserve"> </v>
      </c>
      <c r="AQ453" s="544" t="str">
        <f t="shared" si="222"/>
        <v xml:space="preserve"> </v>
      </c>
      <c r="AR453" s="544" t="str">
        <f t="shared" si="225"/>
        <v xml:space="preserve"> </v>
      </c>
      <c r="AS453" s="544" t="str">
        <f t="shared" si="226"/>
        <v xml:space="preserve"> </v>
      </c>
      <c r="AT453" s="544" t="str">
        <f t="shared" si="227"/>
        <v xml:space="preserve"> </v>
      </c>
      <c r="AU453" s="544" t="str">
        <f t="shared" si="228"/>
        <v xml:space="preserve"> </v>
      </c>
      <c r="AV453" s="545" t="str">
        <f t="shared" si="229"/>
        <v xml:space="preserve"> </v>
      </c>
      <c r="AW453" s="195" t="str">
        <f t="shared" si="202"/>
        <v/>
      </c>
      <c r="AX453" s="165" t="str">
        <f t="shared" si="203"/>
        <v/>
      </c>
      <c r="AY453" s="192" t="str">
        <f t="shared" si="204"/>
        <v/>
      </c>
      <c r="AZ453" s="183" t="str">
        <f t="shared" si="205"/>
        <v/>
      </c>
      <c r="BA453" s="173" t="str">
        <f t="shared" si="206"/>
        <v/>
      </c>
      <c r="BB453" s="174" t="str">
        <f t="shared" si="207"/>
        <v/>
      </c>
      <c r="BC453" s="186" t="str">
        <f t="shared" si="230"/>
        <v/>
      </c>
      <c r="BD453" s="174" t="str">
        <f t="shared" si="208"/>
        <v/>
      </c>
      <c r="BE453" s="200" t="str">
        <f t="shared" si="209"/>
        <v/>
      </c>
      <c r="BF453" s="174" t="str">
        <f t="shared" si="210"/>
        <v/>
      </c>
      <c r="BG453" s="186" t="str">
        <f t="shared" si="211"/>
        <v/>
      </c>
      <c r="BH453" s="175" t="str">
        <f t="shared" si="212"/>
        <v/>
      </c>
      <c r="BI453" s="560"/>
      <c r="BQ453" s="57" t="s">
        <v>2491</v>
      </c>
    </row>
    <row r="454" spans="1:182" ht="18.75" x14ac:dyDescent="0.3">
      <c r="A454" s="220"/>
      <c r="B454" s="221"/>
      <c r="C454" s="213">
        <v>447</v>
      </c>
      <c r="D454" s="204"/>
      <c r="E454" s="16"/>
      <c r="F454" s="17"/>
      <c r="G454" s="134"/>
      <c r="H454" s="135"/>
      <c r="I454" s="141"/>
      <c r="J454" s="25"/>
      <c r="K454" s="145"/>
      <c r="L454" s="28"/>
      <c r="M454" s="394"/>
      <c r="N454" s="158" t="str">
        <f t="shared" si="213"/>
        <v/>
      </c>
      <c r="O454" s="27"/>
      <c r="P454" s="27"/>
      <c r="Q454" s="27"/>
      <c r="R454" s="27"/>
      <c r="S454" s="27"/>
      <c r="T454" s="28"/>
      <c r="U454" s="29"/>
      <c r="V454" s="32"/>
      <c r="W454" s="317"/>
      <c r="X454" s="318"/>
      <c r="Y454" s="160">
        <f t="shared" si="199"/>
        <v>0</v>
      </c>
      <c r="Z454" s="159">
        <f t="shared" si="214"/>
        <v>0</v>
      </c>
      <c r="AA454" s="326"/>
      <c r="AB454" s="399">
        <f t="shared" si="223"/>
        <v>0</v>
      </c>
      <c r="AC454" s="370"/>
      <c r="AD454" s="225" t="str">
        <f t="shared" si="200"/>
        <v/>
      </c>
      <c r="AE454" s="367">
        <f t="shared" si="215"/>
        <v>0</v>
      </c>
      <c r="AF454" s="338"/>
      <c r="AG454" s="337"/>
      <c r="AH454" s="335"/>
      <c r="AI454" s="161">
        <f t="shared" si="216"/>
        <v>0</v>
      </c>
      <c r="AJ454" s="162">
        <f t="shared" si="201"/>
        <v>0</v>
      </c>
      <c r="AK454" s="163">
        <f t="shared" si="217"/>
        <v>0</v>
      </c>
      <c r="AL454" s="164">
        <f t="shared" si="218"/>
        <v>0</v>
      </c>
      <c r="AM454" s="164">
        <f t="shared" si="219"/>
        <v>0</v>
      </c>
      <c r="AN454" s="164">
        <f t="shared" si="220"/>
        <v>0</v>
      </c>
      <c r="AO454" s="164">
        <f t="shared" si="221"/>
        <v>0</v>
      </c>
      <c r="AP454" s="541" t="str">
        <f t="shared" si="224"/>
        <v xml:space="preserve"> </v>
      </c>
      <c r="AQ454" s="544" t="str">
        <f t="shared" si="222"/>
        <v xml:space="preserve"> </v>
      </c>
      <c r="AR454" s="544" t="str">
        <f t="shared" si="225"/>
        <v xml:space="preserve"> </v>
      </c>
      <c r="AS454" s="544" t="str">
        <f t="shared" si="226"/>
        <v xml:space="preserve"> </v>
      </c>
      <c r="AT454" s="544" t="str">
        <f t="shared" si="227"/>
        <v xml:space="preserve"> </v>
      </c>
      <c r="AU454" s="544" t="str">
        <f t="shared" si="228"/>
        <v xml:space="preserve"> </v>
      </c>
      <c r="AV454" s="545" t="str">
        <f t="shared" si="229"/>
        <v xml:space="preserve"> </v>
      </c>
      <c r="AW454" s="195" t="str">
        <f t="shared" si="202"/>
        <v/>
      </c>
      <c r="AX454" s="165" t="str">
        <f t="shared" si="203"/>
        <v/>
      </c>
      <c r="AY454" s="192" t="str">
        <f t="shared" si="204"/>
        <v/>
      </c>
      <c r="AZ454" s="183" t="str">
        <f t="shared" si="205"/>
        <v/>
      </c>
      <c r="BA454" s="173" t="str">
        <f t="shared" si="206"/>
        <v/>
      </c>
      <c r="BB454" s="174" t="str">
        <f t="shared" si="207"/>
        <v/>
      </c>
      <c r="BC454" s="186" t="str">
        <f t="shared" si="230"/>
        <v/>
      </c>
      <c r="BD454" s="174" t="str">
        <f t="shared" si="208"/>
        <v/>
      </c>
      <c r="BE454" s="200" t="str">
        <f t="shared" si="209"/>
        <v/>
      </c>
      <c r="BF454" s="174" t="str">
        <f t="shared" si="210"/>
        <v/>
      </c>
      <c r="BG454" s="186" t="str">
        <f t="shared" si="211"/>
        <v/>
      </c>
      <c r="BH454" s="175" t="str">
        <f t="shared" si="212"/>
        <v/>
      </c>
      <c r="BI454" s="560"/>
      <c r="BQ454" s="57" t="s">
        <v>2492</v>
      </c>
    </row>
    <row r="455" spans="1:182" ht="18.75" x14ac:dyDescent="0.3">
      <c r="A455" s="220"/>
      <c r="B455" s="221"/>
      <c r="C455" s="213">
        <v>448</v>
      </c>
      <c r="D455" s="204"/>
      <c r="E455" s="16"/>
      <c r="F455" s="17"/>
      <c r="G455" s="134"/>
      <c r="H455" s="135"/>
      <c r="I455" s="141"/>
      <c r="J455" s="25"/>
      <c r="K455" s="145"/>
      <c r="L455" s="28"/>
      <c r="M455" s="394"/>
      <c r="N455" s="158" t="str">
        <f t="shared" si="213"/>
        <v/>
      </c>
      <c r="O455" s="27"/>
      <c r="P455" s="27"/>
      <c r="Q455" s="27"/>
      <c r="R455" s="27"/>
      <c r="S455" s="27"/>
      <c r="T455" s="28"/>
      <c r="U455" s="29"/>
      <c r="V455" s="32"/>
      <c r="W455" s="317"/>
      <c r="X455" s="318"/>
      <c r="Y455" s="160">
        <f t="shared" si="199"/>
        <v>0</v>
      </c>
      <c r="Z455" s="159">
        <f t="shared" si="214"/>
        <v>0</v>
      </c>
      <c r="AA455" s="326"/>
      <c r="AB455" s="399">
        <f t="shared" si="223"/>
        <v>0</v>
      </c>
      <c r="AC455" s="370"/>
      <c r="AD455" s="225" t="str">
        <f t="shared" si="200"/>
        <v/>
      </c>
      <c r="AE455" s="367">
        <f t="shared" si="215"/>
        <v>0</v>
      </c>
      <c r="AF455" s="338"/>
      <c r="AG455" s="337"/>
      <c r="AH455" s="335"/>
      <c r="AI455" s="161">
        <f t="shared" si="216"/>
        <v>0</v>
      </c>
      <c r="AJ455" s="162">
        <f t="shared" si="201"/>
        <v>0</v>
      </c>
      <c r="AK455" s="163">
        <f t="shared" si="217"/>
        <v>0</v>
      </c>
      <c r="AL455" s="164">
        <f t="shared" si="218"/>
        <v>0</v>
      </c>
      <c r="AM455" s="164">
        <f t="shared" si="219"/>
        <v>0</v>
      </c>
      <c r="AN455" s="164">
        <f t="shared" si="220"/>
        <v>0</v>
      </c>
      <c r="AO455" s="164">
        <f t="shared" si="221"/>
        <v>0</v>
      </c>
      <c r="AP455" s="541" t="str">
        <f t="shared" si="224"/>
        <v xml:space="preserve"> </v>
      </c>
      <c r="AQ455" s="544" t="str">
        <f t="shared" si="222"/>
        <v xml:space="preserve"> </v>
      </c>
      <c r="AR455" s="544" t="str">
        <f t="shared" si="225"/>
        <v xml:space="preserve"> </v>
      </c>
      <c r="AS455" s="544" t="str">
        <f t="shared" si="226"/>
        <v xml:space="preserve"> </v>
      </c>
      <c r="AT455" s="544" t="str">
        <f t="shared" si="227"/>
        <v xml:space="preserve"> </v>
      </c>
      <c r="AU455" s="544" t="str">
        <f t="shared" si="228"/>
        <v xml:space="preserve"> </v>
      </c>
      <c r="AV455" s="545" t="str">
        <f t="shared" si="229"/>
        <v xml:space="preserve"> </v>
      </c>
      <c r="AW455" s="195" t="str">
        <f t="shared" si="202"/>
        <v/>
      </c>
      <c r="AX455" s="165" t="str">
        <f t="shared" si="203"/>
        <v/>
      </c>
      <c r="AY455" s="192" t="str">
        <f t="shared" si="204"/>
        <v/>
      </c>
      <c r="AZ455" s="183" t="str">
        <f t="shared" si="205"/>
        <v/>
      </c>
      <c r="BA455" s="173" t="str">
        <f t="shared" si="206"/>
        <v/>
      </c>
      <c r="BB455" s="174" t="str">
        <f t="shared" si="207"/>
        <v/>
      </c>
      <c r="BC455" s="186" t="str">
        <f t="shared" si="230"/>
        <v/>
      </c>
      <c r="BD455" s="174" t="str">
        <f t="shared" si="208"/>
        <v/>
      </c>
      <c r="BE455" s="200" t="str">
        <f t="shared" si="209"/>
        <v/>
      </c>
      <c r="BF455" s="174" t="str">
        <f t="shared" si="210"/>
        <v/>
      </c>
      <c r="BG455" s="186" t="str">
        <f t="shared" si="211"/>
        <v/>
      </c>
      <c r="BH455" s="175" t="str">
        <f t="shared" si="212"/>
        <v/>
      </c>
      <c r="BI455" s="560"/>
      <c r="BQ455" s="57" t="s">
        <v>2493</v>
      </c>
    </row>
    <row r="456" spans="1:182" ht="18.75" x14ac:dyDescent="0.3">
      <c r="A456" s="220"/>
      <c r="B456" s="221"/>
      <c r="C456" s="212">
        <v>449</v>
      </c>
      <c r="D456" s="208"/>
      <c r="E456" s="19"/>
      <c r="F456" s="17"/>
      <c r="G456" s="138"/>
      <c r="H456" s="137"/>
      <c r="I456" s="143"/>
      <c r="J456" s="80"/>
      <c r="K456" s="147"/>
      <c r="L456" s="30"/>
      <c r="M456" s="395"/>
      <c r="N456" s="158" t="str">
        <f t="shared" si="213"/>
        <v/>
      </c>
      <c r="O456" s="27"/>
      <c r="P456" s="27"/>
      <c r="Q456" s="27"/>
      <c r="R456" s="27"/>
      <c r="S456" s="27"/>
      <c r="T456" s="30"/>
      <c r="U456" s="31"/>
      <c r="V456" s="32"/>
      <c r="W456" s="319"/>
      <c r="X456" s="317"/>
      <c r="Y456" s="160">
        <f t="shared" ref="Y456:Y519" si="231">V456+W456+X456</f>
        <v>0</v>
      </c>
      <c r="Z456" s="159">
        <f t="shared" si="214"/>
        <v>0</v>
      </c>
      <c r="AA456" s="327"/>
      <c r="AB456" s="399">
        <f t="shared" si="223"/>
        <v>0</v>
      </c>
      <c r="AC456" s="370"/>
      <c r="AD456" s="225" t="str">
        <f t="shared" ref="AD456:AD519" si="232">IF(F456="x",(0-((V456*10)+(W456*20))),"")</f>
        <v/>
      </c>
      <c r="AE456" s="367">
        <f t="shared" si="215"/>
        <v>0</v>
      </c>
      <c r="AF456" s="339"/>
      <c r="AG456" s="340"/>
      <c r="AH456" s="338"/>
      <c r="AI456" s="161">
        <f t="shared" si="216"/>
        <v>0</v>
      </c>
      <c r="AJ456" s="162">
        <f t="shared" ref="AJ456:AJ519" si="233">(X456*20)+Z456+AA456+AF456</f>
        <v>0</v>
      </c>
      <c r="AK456" s="163">
        <f t="shared" si="217"/>
        <v>0</v>
      </c>
      <c r="AL456" s="164">
        <f t="shared" si="218"/>
        <v>0</v>
      </c>
      <c r="AM456" s="164">
        <f t="shared" si="219"/>
        <v>0</v>
      </c>
      <c r="AN456" s="164">
        <f t="shared" si="220"/>
        <v>0</v>
      </c>
      <c r="AO456" s="164">
        <f t="shared" si="221"/>
        <v>0</v>
      </c>
      <c r="AP456" s="541" t="str">
        <f t="shared" si="224"/>
        <v xml:space="preserve"> </v>
      </c>
      <c r="AQ456" s="544" t="str">
        <f t="shared" si="222"/>
        <v xml:space="preserve"> </v>
      </c>
      <c r="AR456" s="544" t="str">
        <f t="shared" si="225"/>
        <v xml:space="preserve"> </v>
      </c>
      <c r="AS456" s="544" t="str">
        <f t="shared" si="226"/>
        <v xml:space="preserve"> </v>
      </c>
      <c r="AT456" s="544" t="str">
        <f t="shared" si="227"/>
        <v xml:space="preserve"> </v>
      </c>
      <c r="AU456" s="544" t="str">
        <f t="shared" si="228"/>
        <v xml:space="preserve"> </v>
      </c>
      <c r="AV456" s="545" t="str">
        <f t="shared" si="229"/>
        <v xml:space="preserve"> </v>
      </c>
      <c r="AW456" s="195" t="str">
        <f t="shared" ref="AW456:AW519" si="234">IF(N456&gt;0,N456,"")</f>
        <v/>
      </c>
      <c r="AX456" s="165" t="str">
        <f t="shared" ref="AX456:AX519" si="235">IF(AND(K456="x",AW456&gt;0),AW456,"")</f>
        <v/>
      </c>
      <c r="AY456" s="192" t="str">
        <f t="shared" ref="AY456:AY519" si="236">IF(OR(K456="x",F456="x",AW456&lt;=0),"",AW456)</f>
        <v/>
      </c>
      <c r="AZ456" s="183" t="str">
        <f t="shared" ref="AZ456:AZ519" si="237">IF(AND(F456="x",AW456&gt;0),AW456,"")</f>
        <v/>
      </c>
      <c r="BA456" s="173" t="str">
        <f t="shared" ref="BA456:BA519" si="238">IF(V456&gt;0,V456,"")</f>
        <v/>
      </c>
      <c r="BB456" s="174" t="str">
        <f t="shared" ref="BB456:BB519" si="239">IF(AND(K456="x",BA456&gt;0),BA456,"")</f>
        <v/>
      </c>
      <c r="BC456" s="186" t="str">
        <f t="shared" si="230"/>
        <v/>
      </c>
      <c r="BD456" s="174" t="str">
        <f t="shared" ref="BD456:BD519" si="240">IF(AND(F456="x",BA456&gt;0),BA456,"")</f>
        <v/>
      </c>
      <c r="BE456" s="200" t="str">
        <f t="shared" ref="BE456:BE519" si="241">IF(W456&gt;0,W456,"")</f>
        <v/>
      </c>
      <c r="BF456" s="174" t="str">
        <f t="shared" ref="BF456:BF519" si="242">IF(AND(K456="x",BE456&gt;0),BE456,"")</f>
        <v/>
      </c>
      <c r="BG456" s="186" t="str">
        <f t="shared" ref="BG456:BG519" si="243">IF(OR(K456="x",F456="x",BE456&lt;=0),"",BE456)</f>
        <v/>
      </c>
      <c r="BH456" s="175" t="str">
        <f t="shared" ref="BH456:BH519" si="244">IF(AND(F456="x",BE456&gt;0),BE456,"")</f>
        <v/>
      </c>
      <c r="BI456" s="560"/>
      <c r="BQ456" s="57" t="s">
        <v>1688</v>
      </c>
    </row>
    <row r="457" spans="1:182" ht="18.75" x14ac:dyDescent="0.3">
      <c r="A457" s="220"/>
      <c r="B457" s="221"/>
      <c r="C457" s="212">
        <v>450</v>
      </c>
      <c r="D457" s="204"/>
      <c r="E457" s="24"/>
      <c r="F457" s="17"/>
      <c r="G457" s="134"/>
      <c r="H457" s="139"/>
      <c r="I457" s="141"/>
      <c r="J457" s="25"/>
      <c r="K457" s="145"/>
      <c r="L457" s="28"/>
      <c r="M457" s="394"/>
      <c r="N457" s="158" t="str">
        <f t="shared" ref="N457:N520" si="245">IF((NETWORKDAYS(G457,M457)&gt;0),(NETWORKDAYS(G457,M457)),"")</f>
        <v/>
      </c>
      <c r="O457" s="27"/>
      <c r="P457" s="27"/>
      <c r="Q457" s="27"/>
      <c r="R457" s="27"/>
      <c r="S457" s="27"/>
      <c r="T457" s="27"/>
      <c r="U457" s="28"/>
      <c r="V457" s="32"/>
      <c r="W457" s="317"/>
      <c r="X457" s="317"/>
      <c r="Y457" s="160">
        <f t="shared" si="231"/>
        <v>0</v>
      </c>
      <c r="Z457" s="159">
        <f t="shared" ref="Z457:Z520" si="246">IF((F457="x"),0,((V457*10)+(W457*20)))</f>
        <v>0</v>
      </c>
      <c r="AA457" s="326"/>
      <c r="AB457" s="399">
        <f t="shared" si="223"/>
        <v>0</v>
      </c>
      <c r="AC457" s="370"/>
      <c r="AD457" s="225" t="str">
        <f t="shared" si="232"/>
        <v/>
      </c>
      <c r="AE457" s="367">
        <f t="shared" ref="AE457:AE520" si="247">IF(AND(Z457&gt;0,F457="x"),0,IF(AND(Z457&gt;0,AC457="x"),Z457-60,IF(AND(Z457&gt;0,AB457=-30),Z457+AB457,0)))</f>
        <v>0</v>
      </c>
      <c r="AF457" s="338"/>
      <c r="AG457" s="341"/>
      <c r="AH457" s="338"/>
      <c r="AI457" s="161">
        <f t="shared" ref="AI457:AI520" si="248">IF(AE457&lt;=0,AG457,AE457+AG457)</f>
        <v>0</v>
      </c>
      <c r="AJ457" s="162">
        <f t="shared" si="233"/>
        <v>0</v>
      </c>
      <c r="AK457" s="163">
        <f t="shared" ref="AK457:AK520" si="249">AJ457-AH457</f>
        <v>0</v>
      </c>
      <c r="AL457" s="164">
        <f t="shared" ref="AL457:AL520" si="250">IF(K457="x",AH457,0)</f>
        <v>0</v>
      </c>
      <c r="AM457" s="164">
        <f t="shared" ref="AM457:AM520" si="251">IF(K457="x",AI457,0)</f>
        <v>0</v>
      </c>
      <c r="AN457" s="164">
        <f t="shared" ref="AN457:AN520" si="252">IF(K457="x",AJ457,0)</f>
        <v>0</v>
      </c>
      <c r="AO457" s="164">
        <f t="shared" ref="AO457:AO520" si="253">IF(K457="x",AK457,0)</f>
        <v>0</v>
      </c>
      <c r="AP457" s="541" t="str">
        <f t="shared" si="224"/>
        <v xml:space="preserve"> </v>
      </c>
      <c r="AQ457" s="544" t="str">
        <f t="shared" ref="AQ457:AQ520" si="254">IF(AND(AH457&gt;4.99,AH457&lt;50),AH457," ")</f>
        <v xml:space="preserve"> </v>
      </c>
      <c r="AR457" s="544" t="str">
        <f t="shared" si="225"/>
        <v xml:space="preserve"> </v>
      </c>
      <c r="AS457" s="544" t="str">
        <f t="shared" si="226"/>
        <v xml:space="preserve"> </v>
      </c>
      <c r="AT457" s="544" t="str">
        <f t="shared" si="227"/>
        <v xml:space="preserve"> </v>
      </c>
      <c r="AU457" s="544" t="str">
        <f t="shared" si="228"/>
        <v xml:space="preserve"> </v>
      </c>
      <c r="AV457" s="545" t="str">
        <f t="shared" si="229"/>
        <v xml:space="preserve"> </v>
      </c>
      <c r="AW457" s="195" t="str">
        <f t="shared" si="234"/>
        <v/>
      </c>
      <c r="AX457" s="165" t="str">
        <f t="shared" si="235"/>
        <v/>
      </c>
      <c r="AY457" s="192" t="str">
        <f t="shared" si="236"/>
        <v/>
      </c>
      <c r="AZ457" s="183" t="str">
        <f t="shared" si="237"/>
        <v/>
      </c>
      <c r="BA457" s="173" t="str">
        <f t="shared" si="238"/>
        <v/>
      </c>
      <c r="BB457" s="174" t="str">
        <f t="shared" si="239"/>
        <v/>
      </c>
      <c r="BC457" s="186" t="str">
        <f t="shared" si="230"/>
        <v/>
      </c>
      <c r="BD457" s="174" t="str">
        <f t="shared" si="240"/>
        <v/>
      </c>
      <c r="BE457" s="200" t="str">
        <f t="shared" si="241"/>
        <v/>
      </c>
      <c r="BF457" s="174" t="str">
        <f t="shared" si="242"/>
        <v/>
      </c>
      <c r="BG457" s="186" t="str">
        <f t="shared" si="243"/>
        <v/>
      </c>
      <c r="BH457" s="175" t="str">
        <f t="shared" si="244"/>
        <v/>
      </c>
      <c r="BI457" s="560"/>
      <c r="BQ457" s="57" t="s">
        <v>2494</v>
      </c>
      <c r="CF457" s="68"/>
      <c r="CG457" s="68"/>
      <c r="CH457" s="68"/>
      <c r="CI457" s="69"/>
      <c r="CJ457" s="69"/>
      <c r="CK457" s="69"/>
      <c r="CL457" s="69"/>
      <c r="CM457" s="69"/>
      <c r="CN457" s="69"/>
      <c r="CO457" s="69"/>
      <c r="CP457" s="69"/>
      <c r="CQ457" s="69"/>
      <c r="CR457" s="69"/>
      <c r="CS457" s="69"/>
      <c r="CT457" s="69"/>
      <c r="CU457" s="69"/>
      <c r="CV457" s="69"/>
      <c r="CW457" s="69"/>
      <c r="CX457" s="69"/>
      <c r="CY457" s="69"/>
      <c r="CZ457" s="69"/>
      <c r="DA457" s="69"/>
      <c r="DB457" s="69"/>
      <c r="DC457" s="69"/>
      <c r="DD457" s="69"/>
      <c r="DE457" s="69"/>
      <c r="DF457" s="69"/>
      <c r="DG457" s="69"/>
      <c r="DH457" s="69"/>
      <c r="DI457" s="69"/>
      <c r="DJ457" s="69"/>
      <c r="DK457" s="69"/>
      <c r="DL457" s="69"/>
      <c r="DM457" s="69"/>
      <c r="DN457" s="69"/>
      <c r="DO457" s="69"/>
      <c r="DP457" s="69"/>
      <c r="DQ457" s="69"/>
      <c r="DR457" s="69"/>
      <c r="DS457" s="69"/>
      <c r="DT457" s="69"/>
      <c r="DU457" s="69"/>
      <c r="DV457" s="69"/>
      <c r="DW457" s="69"/>
      <c r="DX457" s="69"/>
      <c r="DY457" s="69"/>
      <c r="DZ457" s="69"/>
      <c r="EA457" s="69"/>
      <c r="EB457" s="69"/>
      <c r="EC457" s="69"/>
      <c r="ED457" s="69"/>
      <c r="EE457" s="69"/>
      <c r="EF457" s="69"/>
      <c r="EG457" s="69"/>
      <c r="EH457" s="69"/>
      <c r="EI457" s="69"/>
      <c r="EJ457" s="69"/>
      <c r="EK457" s="26"/>
      <c r="EL457" s="26"/>
      <c r="EM457" s="26"/>
      <c r="EN457" s="26"/>
      <c r="EO457" s="26"/>
      <c r="EP457" s="26"/>
      <c r="EQ457" s="26"/>
      <c r="ER457" s="26"/>
      <c r="ES457" s="26"/>
      <c r="ET457" s="26"/>
      <c r="EU457" s="26"/>
      <c r="EV457" s="26"/>
      <c r="EW457" s="26"/>
      <c r="EX457" s="26"/>
      <c r="EY457" s="26"/>
      <c r="EZ457" s="26"/>
      <c r="FA457" s="26"/>
      <c r="FB457" s="26"/>
      <c r="FC457" s="26"/>
      <c r="FD457" s="26"/>
      <c r="FE457" s="26"/>
      <c r="FF457" s="26"/>
      <c r="FG457" s="26"/>
      <c r="FH457" s="26"/>
      <c r="FI457" s="26"/>
      <c r="FJ457" s="26"/>
      <c r="FK457" s="26"/>
      <c r="FL457" s="26"/>
      <c r="FM457" s="26"/>
      <c r="FN457" s="26"/>
      <c r="FO457" s="26"/>
      <c r="FP457" s="26"/>
      <c r="FQ457" s="26"/>
      <c r="FR457" s="26"/>
      <c r="FS457" s="26"/>
      <c r="FT457" s="26"/>
      <c r="FU457" s="26"/>
      <c r="FV457" s="26"/>
      <c r="FW457" s="26"/>
      <c r="FX457" s="26"/>
      <c r="FY457" s="26"/>
      <c r="FZ457" s="26"/>
    </row>
    <row r="458" spans="1:182" ht="18.75" x14ac:dyDescent="0.3">
      <c r="A458" s="218"/>
      <c r="B458" s="219"/>
      <c r="C458" s="212">
        <v>451</v>
      </c>
      <c r="D458" s="203"/>
      <c r="E458" s="35"/>
      <c r="F458" s="34"/>
      <c r="G458" s="131"/>
      <c r="H458" s="136"/>
      <c r="I458" s="140"/>
      <c r="J458" s="78"/>
      <c r="K458" s="144"/>
      <c r="L458" s="119"/>
      <c r="M458" s="394"/>
      <c r="N458" s="158" t="str">
        <f t="shared" si="245"/>
        <v/>
      </c>
      <c r="O458" s="320"/>
      <c r="P458" s="314"/>
      <c r="Q458" s="314"/>
      <c r="R458" s="314"/>
      <c r="S458" s="314"/>
      <c r="T458" s="314"/>
      <c r="U458" s="315"/>
      <c r="V458" s="167"/>
      <c r="W458" s="312"/>
      <c r="X458" s="312"/>
      <c r="Y458" s="160">
        <f t="shared" si="231"/>
        <v>0</v>
      </c>
      <c r="Z458" s="159">
        <f t="shared" si="246"/>
        <v>0</v>
      </c>
      <c r="AA458" s="326"/>
      <c r="AB458" s="399">
        <f t="shared" ref="AB458:AB521" si="255">IF(AND(Z458&gt;=0,F458="x"),0,IF(AND(Z458&gt;0,AC458="x"),0,IF(Z458&gt;0,0-30,0)))</f>
        <v>0</v>
      </c>
      <c r="AC458" s="370"/>
      <c r="AD458" s="225" t="str">
        <f t="shared" si="232"/>
        <v/>
      </c>
      <c r="AE458" s="367">
        <f t="shared" si="247"/>
        <v>0</v>
      </c>
      <c r="AF458" s="338"/>
      <c r="AG458" s="337"/>
      <c r="AH458" s="335"/>
      <c r="AI458" s="161">
        <f t="shared" si="248"/>
        <v>0</v>
      </c>
      <c r="AJ458" s="162">
        <f t="shared" si="233"/>
        <v>0</v>
      </c>
      <c r="AK458" s="163">
        <f t="shared" si="249"/>
        <v>0</v>
      </c>
      <c r="AL458" s="164">
        <f t="shared" si="250"/>
        <v>0</v>
      </c>
      <c r="AM458" s="164">
        <f t="shared" si="251"/>
        <v>0</v>
      </c>
      <c r="AN458" s="164">
        <f t="shared" si="252"/>
        <v>0</v>
      </c>
      <c r="AO458" s="164">
        <f t="shared" si="253"/>
        <v>0</v>
      </c>
      <c r="AP458" s="541" t="str">
        <f t="shared" ref="AP458:AP521" si="256">IF(AND(AH458&gt;0,AH458&lt;5),AH458," ")</f>
        <v xml:space="preserve"> </v>
      </c>
      <c r="AQ458" s="544" t="str">
        <f t="shared" si="254"/>
        <v xml:space="preserve"> </v>
      </c>
      <c r="AR458" s="544" t="str">
        <f t="shared" ref="AR458:AR521" si="257">IF(AND(AH458&gt;49.99,AH458&lt;100),AH458," ")</f>
        <v xml:space="preserve"> </v>
      </c>
      <c r="AS458" s="544" t="str">
        <f t="shared" ref="AS458:AS521" si="258">IF(AND(AH458&gt;99.99,AH458&lt;500),AH458," ")</f>
        <v xml:space="preserve"> </v>
      </c>
      <c r="AT458" s="544" t="str">
        <f t="shared" ref="AT458:AT521" si="259">IF(AND(AH458&gt;499.99,AH458&lt;1000),AH458," ")</f>
        <v xml:space="preserve"> </v>
      </c>
      <c r="AU458" s="544" t="str">
        <f t="shared" ref="AU458:AU521" si="260">IF(AND(AH458&gt;999.99,AH458&lt;10000),AH458," ")</f>
        <v xml:space="preserve"> </v>
      </c>
      <c r="AV458" s="545" t="str">
        <f t="shared" ref="AV458:AV521" si="261">IF(AH458&gt;=10000,AH458," ")</f>
        <v xml:space="preserve"> </v>
      </c>
      <c r="AW458" s="195" t="str">
        <f t="shared" si="234"/>
        <v/>
      </c>
      <c r="AX458" s="165" t="str">
        <f t="shared" si="235"/>
        <v/>
      </c>
      <c r="AY458" s="192" t="str">
        <f t="shared" si="236"/>
        <v/>
      </c>
      <c r="AZ458" s="183" t="str">
        <f t="shared" si="237"/>
        <v/>
      </c>
      <c r="BA458" s="173" t="str">
        <f t="shared" si="238"/>
        <v/>
      </c>
      <c r="BB458" s="174" t="str">
        <f t="shared" si="239"/>
        <v/>
      </c>
      <c r="BC458" s="186" t="str">
        <f t="shared" si="230"/>
        <v/>
      </c>
      <c r="BD458" s="174" t="str">
        <f t="shared" si="240"/>
        <v/>
      </c>
      <c r="BE458" s="200" t="str">
        <f t="shared" si="241"/>
        <v/>
      </c>
      <c r="BF458" s="174" t="str">
        <f t="shared" si="242"/>
        <v/>
      </c>
      <c r="BG458" s="186" t="str">
        <f t="shared" si="243"/>
        <v/>
      </c>
      <c r="BH458" s="175" t="str">
        <f t="shared" si="244"/>
        <v/>
      </c>
      <c r="BI458" s="560"/>
      <c r="BQ458" s="57" t="s">
        <v>2495</v>
      </c>
    </row>
    <row r="459" spans="1:182" ht="18.75" x14ac:dyDescent="0.3">
      <c r="A459" s="218"/>
      <c r="B459" s="219"/>
      <c r="C459" s="212">
        <v>452</v>
      </c>
      <c r="D459" s="203"/>
      <c r="E459" s="33"/>
      <c r="F459" s="34"/>
      <c r="G459" s="131"/>
      <c r="H459" s="133"/>
      <c r="I459" s="140"/>
      <c r="J459" s="78"/>
      <c r="K459" s="144"/>
      <c r="L459" s="119"/>
      <c r="M459" s="393"/>
      <c r="N459" s="158" t="str">
        <f t="shared" si="245"/>
        <v/>
      </c>
      <c r="O459" s="314"/>
      <c r="P459" s="314"/>
      <c r="Q459" s="314"/>
      <c r="R459" s="314"/>
      <c r="S459" s="314"/>
      <c r="T459" s="315"/>
      <c r="U459" s="316"/>
      <c r="V459" s="167"/>
      <c r="W459" s="312"/>
      <c r="X459" s="312"/>
      <c r="Y459" s="160">
        <f t="shared" si="231"/>
        <v>0</v>
      </c>
      <c r="Z459" s="159">
        <f t="shared" si="246"/>
        <v>0</v>
      </c>
      <c r="AA459" s="325"/>
      <c r="AB459" s="399">
        <f t="shared" si="255"/>
        <v>0</v>
      </c>
      <c r="AC459" s="369"/>
      <c r="AD459" s="225" t="str">
        <f t="shared" si="232"/>
        <v/>
      </c>
      <c r="AE459" s="367">
        <f t="shared" si="247"/>
        <v>0</v>
      </c>
      <c r="AF459" s="330"/>
      <c r="AG459" s="332"/>
      <c r="AH459" s="333"/>
      <c r="AI459" s="161">
        <f t="shared" si="248"/>
        <v>0</v>
      </c>
      <c r="AJ459" s="162">
        <f t="shared" si="233"/>
        <v>0</v>
      </c>
      <c r="AK459" s="163">
        <f t="shared" si="249"/>
        <v>0</v>
      </c>
      <c r="AL459" s="164">
        <f t="shared" si="250"/>
        <v>0</v>
      </c>
      <c r="AM459" s="164">
        <f t="shared" si="251"/>
        <v>0</v>
      </c>
      <c r="AN459" s="164">
        <f t="shared" si="252"/>
        <v>0</v>
      </c>
      <c r="AO459" s="164">
        <f t="shared" si="253"/>
        <v>0</v>
      </c>
      <c r="AP459" s="541" t="str">
        <f t="shared" si="256"/>
        <v xml:space="preserve"> </v>
      </c>
      <c r="AQ459" s="544" t="str">
        <f t="shared" si="254"/>
        <v xml:space="preserve"> </v>
      </c>
      <c r="AR459" s="544" t="str">
        <f t="shared" si="257"/>
        <v xml:space="preserve"> </v>
      </c>
      <c r="AS459" s="544" t="str">
        <f t="shared" si="258"/>
        <v xml:space="preserve"> </v>
      </c>
      <c r="AT459" s="544" t="str">
        <f t="shared" si="259"/>
        <v xml:space="preserve"> </v>
      </c>
      <c r="AU459" s="544" t="str">
        <f t="shared" si="260"/>
        <v xml:space="preserve"> </v>
      </c>
      <c r="AV459" s="545" t="str">
        <f t="shared" si="261"/>
        <v xml:space="preserve"> </v>
      </c>
      <c r="AW459" s="195" t="str">
        <f t="shared" si="234"/>
        <v/>
      </c>
      <c r="AX459" s="165" t="str">
        <f t="shared" si="235"/>
        <v/>
      </c>
      <c r="AY459" s="192" t="str">
        <f t="shared" si="236"/>
        <v/>
      </c>
      <c r="AZ459" s="183" t="str">
        <f t="shared" si="237"/>
        <v/>
      </c>
      <c r="BA459" s="173" t="str">
        <f t="shared" si="238"/>
        <v/>
      </c>
      <c r="BB459" s="174" t="str">
        <f t="shared" si="239"/>
        <v/>
      </c>
      <c r="BC459" s="186" t="str">
        <f t="shared" si="230"/>
        <v/>
      </c>
      <c r="BD459" s="174" t="str">
        <f t="shared" si="240"/>
        <v/>
      </c>
      <c r="BE459" s="200" t="str">
        <f t="shared" si="241"/>
        <v/>
      </c>
      <c r="BF459" s="174" t="str">
        <f t="shared" si="242"/>
        <v/>
      </c>
      <c r="BG459" s="186" t="str">
        <f t="shared" si="243"/>
        <v/>
      </c>
      <c r="BH459" s="175" t="str">
        <f t="shared" si="244"/>
        <v/>
      </c>
      <c r="BI459" s="560"/>
      <c r="BQ459" s="57" t="s">
        <v>2496</v>
      </c>
    </row>
    <row r="460" spans="1:182" ht="18.75" x14ac:dyDescent="0.3">
      <c r="A460" s="218"/>
      <c r="B460" s="219"/>
      <c r="C460" s="212">
        <v>453</v>
      </c>
      <c r="D460" s="203"/>
      <c r="E460" s="33"/>
      <c r="F460" s="34"/>
      <c r="G460" s="134"/>
      <c r="H460" s="135"/>
      <c r="I460" s="141"/>
      <c r="J460" s="25"/>
      <c r="K460" s="145"/>
      <c r="L460" s="28"/>
      <c r="M460" s="394"/>
      <c r="N460" s="158" t="str">
        <f t="shared" si="245"/>
        <v/>
      </c>
      <c r="O460" s="314"/>
      <c r="P460" s="314"/>
      <c r="Q460" s="314"/>
      <c r="R460" s="314"/>
      <c r="S460" s="314"/>
      <c r="T460" s="315"/>
      <c r="U460" s="316"/>
      <c r="V460" s="167"/>
      <c r="W460" s="312"/>
      <c r="X460" s="312"/>
      <c r="Y460" s="160">
        <f t="shared" si="231"/>
        <v>0</v>
      </c>
      <c r="Z460" s="159">
        <f t="shared" si="246"/>
        <v>0</v>
      </c>
      <c r="AA460" s="325"/>
      <c r="AB460" s="399">
        <f t="shared" si="255"/>
        <v>0</v>
      </c>
      <c r="AC460" s="369"/>
      <c r="AD460" s="225" t="str">
        <f t="shared" si="232"/>
        <v/>
      </c>
      <c r="AE460" s="367">
        <f t="shared" si="247"/>
        <v>0</v>
      </c>
      <c r="AF460" s="330"/>
      <c r="AG460" s="332"/>
      <c r="AH460" s="333"/>
      <c r="AI460" s="161">
        <f t="shared" si="248"/>
        <v>0</v>
      </c>
      <c r="AJ460" s="162">
        <f t="shared" si="233"/>
        <v>0</v>
      </c>
      <c r="AK460" s="163">
        <f t="shared" si="249"/>
        <v>0</v>
      </c>
      <c r="AL460" s="164">
        <f t="shared" si="250"/>
        <v>0</v>
      </c>
      <c r="AM460" s="164">
        <f t="shared" si="251"/>
        <v>0</v>
      </c>
      <c r="AN460" s="164">
        <f t="shared" si="252"/>
        <v>0</v>
      </c>
      <c r="AO460" s="164">
        <f t="shared" si="253"/>
        <v>0</v>
      </c>
      <c r="AP460" s="541" t="str">
        <f t="shared" si="256"/>
        <v xml:space="preserve"> </v>
      </c>
      <c r="AQ460" s="544" t="str">
        <f t="shared" si="254"/>
        <v xml:space="preserve"> </v>
      </c>
      <c r="AR460" s="544" t="str">
        <f t="shared" si="257"/>
        <v xml:space="preserve"> </v>
      </c>
      <c r="AS460" s="544" t="str">
        <f t="shared" si="258"/>
        <v xml:space="preserve"> </v>
      </c>
      <c r="AT460" s="544" t="str">
        <f t="shared" si="259"/>
        <v xml:space="preserve"> </v>
      </c>
      <c r="AU460" s="544" t="str">
        <f t="shared" si="260"/>
        <v xml:space="preserve"> </v>
      </c>
      <c r="AV460" s="545" t="str">
        <f t="shared" si="261"/>
        <v xml:space="preserve"> </v>
      </c>
      <c r="AW460" s="195" t="str">
        <f t="shared" si="234"/>
        <v/>
      </c>
      <c r="AX460" s="165" t="str">
        <f t="shared" si="235"/>
        <v/>
      </c>
      <c r="AY460" s="192" t="str">
        <f t="shared" si="236"/>
        <v/>
      </c>
      <c r="AZ460" s="183" t="str">
        <f t="shared" si="237"/>
        <v/>
      </c>
      <c r="BA460" s="173" t="str">
        <f t="shared" si="238"/>
        <v/>
      </c>
      <c r="BB460" s="174" t="str">
        <f t="shared" si="239"/>
        <v/>
      </c>
      <c r="BC460" s="186" t="str">
        <f t="shared" si="230"/>
        <v/>
      </c>
      <c r="BD460" s="174" t="str">
        <f t="shared" si="240"/>
        <v/>
      </c>
      <c r="BE460" s="200" t="str">
        <f t="shared" si="241"/>
        <v/>
      </c>
      <c r="BF460" s="174" t="str">
        <f t="shared" si="242"/>
        <v/>
      </c>
      <c r="BG460" s="186" t="str">
        <f t="shared" si="243"/>
        <v/>
      </c>
      <c r="BH460" s="175" t="str">
        <f t="shared" si="244"/>
        <v/>
      </c>
      <c r="BI460" s="560"/>
      <c r="BQ460" s="57" t="s">
        <v>2497</v>
      </c>
    </row>
    <row r="461" spans="1:182" s="26" customFormat="1" ht="18.75" x14ac:dyDescent="0.3">
      <c r="A461" s="218"/>
      <c r="B461" s="219"/>
      <c r="C461" s="212">
        <v>454</v>
      </c>
      <c r="D461" s="203"/>
      <c r="E461" s="33"/>
      <c r="F461" s="34"/>
      <c r="G461" s="134"/>
      <c r="H461" s="135"/>
      <c r="I461" s="141"/>
      <c r="J461" s="25"/>
      <c r="K461" s="145"/>
      <c r="L461" s="28"/>
      <c r="M461" s="394"/>
      <c r="N461" s="158" t="str">
        <f t="shared" si="245"/>
        <v/>
      </c>
      <c r="O461" s="314"/>
      <c r="P461" s="314"/>
      <c r="Q461" s="314"/>
      <c r="R461" s="314"/>
      <c r="S461" s="314"/>
      <c r="T461" s="315"/>
      <c r="U461" s="316"/>
      <c r="V461" s="167"/>
      <c r="W461" s="312"/>
      <c r="X461" s="312"/>
      <c r="Y461" s="160">
        <f t="shared" si="231"/>
        <v>0</v>
      </c>
      <c r="Z461" s="159">
        <f t="shared" si="246"/>
        <v>0</v>
      </c>
      <c r="AA461" s="325"/>
      <c r="AB461" s="399">
        <f t="shared" si="255"/>
        <v>0</v>
      </c>
      <c r="AC461" s="369"/>
      <c r="AD461" s="225" t="str">
        <f t="shared" si="232"/>
        <v/>
      </c>
      <c r="AE461" s="367">
        <f t="shared" si="247"/>
        <v>0</v>
      </c>
      <c r="AF461" s="330"/>
      <c r="AG461" s="332"/>
      <c r="AH461" s="333"/>
      <c r="AI461" s="161">
        <f t="shared" si="248"/>
        <v>0</v>
      </c>
      <c r="AJ461" s="162">
        <f t="shared" si="233"/>
        <v>0</v>
      </c>
      <c r="AK461" s="163">
        <f t="shared" si="249"/>
        <v>0</v>
      </c>
      <c r="AL461" s="164">
        <f t="shared" si="250"/>
        <v>0</v>
      </c>
      <c r="AM461" s="164">
        <f t="shared" si="251"/>
        <v>0</v>
      </c>
      <c r="AN461" s="164">
        <f t="shared" si="252"/>
        <v>0</v>
      </c>
      <c r="AO461" s="164">
        <f t="shared" si="253"/>
        <v>0</v>
      </c>
      <c r="AP461" s="541" t="str">
        <f t="shared" si="256"/>
        <v xml:space="preserve"> </v>
      </c>
      <c r="AQ461" s="544" t="str">
        <f t="shared" si="254"/>
        <v xml:space="preserve"> </v>
      </c>
      <c r="AR461" s="544" t="str">
        <f t="shared" si="257"/>
        <v xml:space="preserve"> </v>
      </c>
      <c r="AS461" s="544" t="str">
        <f t="shared" si="258"/>
        <v xml:space="preserve"> </v>
      </c>
      <c r="AT461" s="544" t="str">
        <f t="shared" si="259"/>
        <v xml:space="preserve"> </v>
      </c>
      <c r="AU461" s="544" t="str">
        <f t="shared" si="260"/>
        <v xml:space="preserve"> </v>
      </c>
      <c r="AV461" s="545" t="str">
        <f t="shared" si="261"/>
        <v xml:space="preserve"> </v>
      </c>
      <c r="AW461" s="195" t="str">
        <f t="shared" si="234"/>
        <v/>
      </c>
      <c r="AX461" s="165" t="str">
        <f t="shared" si="235"/>
        <v/>
      </c>
      <c r="AY461" s="192" t="str">
        <f t="shared" si="236"/>
        <v/>
      </c>
      <c r="AZ461" s="183" t="str">
        <f t="shared" si="237"/>
        <v/>
      </c>
      <c r="BA461" s="173" t="str">
        <f t="shared" si="238"/>
        <v/>
      </c>
      <c r="BB461" s="174" t="str">
        <f t="shared" si="239"/>
        <v/>
      </c>
      <c r="BC461" s="186" t="str">
        <f t="shared" si="230"/>
        <v/>
      </c>
      <c r="BD461" s="174" t="str">
        <f t="shared" si="240"/>
        <v/>
      </c>
      <c r="BE461" s="200" t="str">
        <f t="shared" si="241"/>
        <v/>
      </c>
      <c r="BF461" s="174" t="str">
        <f t="shared" si="242"/>
        <v/>
      </c>
      <c r="BG461" s="186" t="str">
        <f t="shared" si="243"/>
        <v/>
      </c>
      <c r="BH461" s="175" t="str">
        <f t="shared" si="244"/>
        <v/>
      </c>
      <c r="BI461" s="560"/>
      <c r="BJ461" s="59"/>
      <c r="BK461" s="59"/>
      <c r="BL461" s="59"/>
      <c r="BM461" s="59"/>
      <c r="BN461" s="59"/>
      <c r="BO461" s="59"/>
      <c r="BP461" s="59"/>
      <c r="BQ461" s="57" t="s">
        <v>2498</v>
      </c>
      <c r="BR461" s="59"/>
      <c r="BS461" s="59"/>
      <c r="BT461" s="59"/>
      <c r="BU461" s="59"/>
      <c r="BV461" s="59"/>
      <c r="BW461" s="59"/>
      <c r="BX461" s="59"/>
      <c r="BY461" s="59"/>
      <c r="BZ461" s="59"/>
      <c r="CA461" s="59"/>
      <c r="CB461" s="59"/>
      <c r="CC461" s="59"/>
      <c r="CD461" s="37"/>
      <c r="CE461" s="37"/>
      <c r="CF461" s="37"/>
      <c r="CG461" s="37"/>
      <c r="CH461" s="37"/>
      <c r="CI461" s="58"/>
      <c r="CJ461" s="58"/>
      <c r="CK461" s="58"/>
      <c r="CL461" s="58"/>
      <c r="CM461" s="58"/>
      <c r="CN461" s="58"/>
      <c r="CO461" s="58"/>
      <c r="CP461" s="58"/>
      <c r="CQ461" s="58"/>
      <c r="CR461" s="58"/>
      <c r="CS461" s="58"/>
      <c r="CT461" s="58"/>
      <c r="CU461" s="58"/>
      <c r="CV461" s="58"/>
      <c r="CW461" s="58"/>
      <c r="CX461" s="58"/>
      <c r="CY461" s="58"/>
      <c r="CZ461" s="58"/>
      <c r="DA461" s="58"/>
      <c r="DB461" s="58"/>
      <c r="DC461" s="58"/>
      <c r="DD461" s="58"/>
      <c r="DE461" s="58"/>
      <c r="DF461" s="58"/>
      <c r="DG461" s="58"/>
      <c r="DH461" s="58"/>
      <c r="DI461" s="58"/>
      <c r="DJ461" s="58"/>
      <c r="DK461" s="58"/>
      <c r="DL461" s="58"/>
      <c r="DM461" s="58"/>
      <c r="DN461" s="58"/>
      <c r="DO461" s="58"/>
      <c r="DP461" s="58"/>
      <c r="DQ461" s="58"/>
      <c r="DR461" s="58"/>
      <c r="DS461" s="58"/>
      <c r="DT461" s="58"/>
      <c r="DU461" s="58"/>
      <c r="DV461" s="58"/>
      <c r="DW461" s="58"/>
      <c r="DX461" s="58"/>
      <c r="DY461" s="58"/>
      <c r="DZ461" s="58"/>
      <c r="EA461" s="58"/>
      <c r="EB461" s="58"/>
      <c r="EC461" s="58"/>
      <c r="ED461" s="58"/>
      <c r="EE461" s="58"/>
      <c r="EF461" s="58"/>
      <c r="EG461" s="58"/>
      <c r="EH461" s="58"/>
      <c r="EI461" s="58"/>
      <c r="EJ461" s="58"/>
      <c r="EK461" s="12"/>
      <c r="EL461" s="12"/>
      <c r="EM461" s="12"/>
      <c r="EN461" s="12"/>
      <c r="EO461" s="12"/>
      <c r="EP461" s="12"/>
      <c r="EQ461" s="12"/>
      <c r="ER461" s="12"/>
      <c r="ES461" s="12"/>
      <c r="ET461" s="12"/>
      <c r="EU461" s="12"/>
      <c r="EV461" s="12"/>
      <c r="EW461" s="12"/>
      <c r="EX461" s="12"/>
      <c r="EY461" s="12"/>
      <c r="EZ461" s="12"/>
      <c r="FA461" s="12"/>
      <c r="FB461" s="12"/>
      <c r="FC461" s="12"/>
      <c r="FD461" s="12"/>
      <c r="FE461" s="12"/>
      <c r="FF461" s="12"/>
      <c r="FG461" s="12"/>
      <c r="FH461" s="12"/>
      <c r="FI461" s="12"/>
      <c r="FJ461" s="12"/>
      <c r="FK461" s="12"/>
      <c r="FL461" s="12"/>
      <c r="FM461" s="12"/>
      <c r="FN461" s="12"/>
      <c r="FO461" s="12"/>
      <c r="FP461" s="12"/>
      <c r="FQ461" s="12"/>
      <c r="FR461" s="12"/>
      <c r="FS461" s="12"/>
      <c r="FT461" s="12"/>
      <c r="FU461" s="12"/>
      <c r="FV461" s="12"/>
      <c r="FW461" s="12"/>
      <c r="FX461" s="12"/>
      <c r="FY461" s="12"/>
      <c r="FZ461" s="12"/>
    </row>
    <row r="462" spans="1:182" ht="18.75" x14ac:dyDescent="0.3">
      <c r="A462" s="220"/>
      <c r="B462" s="221"/>
      <c r="C462" s="213">
        <v>455</v>
      </c>
      <c r="D462" s="204"/>
      <c r="E462" s="16"/>
      <c r="F462" s="17"/>
      <c r="G462" s="134"/>
      <c r="H462" s="135"/>
      <c r="I462" s="141"/>
      <c r="J462" s="25"/>
      <c r="K462" s="145"/>
      <c r="L462" s="28"/>
      <c r="M462" s="394"/>
      <c r="N462" s="158" t="str">
        <f t="shared" si="245"/>
        <v/>
      </c>
      <c r="O462" s="27"/>
      <c r="P462" s="27"/>
      <c r="Q462" s="27"/>
      <c r="R462" s="27"/>
      <c r="S462" s="27"/>
      <c r="T462" s="28"/>
      <c r="U462" s="29"/>
      <c r="V462" s="167"/>
      <c r="W462" s="312"/>
      <c r="X462" s="312"/>
      <c r="Y462" s="160">
        <f t="shared" si="231"/>
        <v>0</v>
      </c>
      <c r="Z462" s="159">
        <f t="shared" si="246"/>
        <v>0</v>
      </c>
      <c r="AA462" s="326"/>
      <c r="AB462" s="399">
        <f t="shared" si="255"/>
        <v>0</v>
      </c>
      <c r="AC462" s="370"/>
      <c r="AD462" s="225" t="str">
        <f t="shared" si="232"/>
        <v/>
      </c>
      <c r="AE462" s="367">
        <f t="shared" si="247"/>
        <v>0</v>
      </c>
      <c r="AF462" s="338"/>
      <c r="AG462" s="337"/>
      <c r="AH462" s="335"/>
      <c r="AI462" s="161">
        <f t="shared" si="248"/>
        <v>0</v>
      </c>
      <c r="AJ462" s="162">
        <f t="shared" si="233"/>
        <v>0</v>
      </c>
      <c r="AK462" s="163">
        <f t="shared" si="249"/>
        <v>0</v>
      </c>
      <c r="AL462" s="164">
        <f t="shared" si="250"/>
        <v>0</v>
      </c>
      <c r="AM462" s="164">
        <f t="shared" si="251"/>
        <v>0</v>
      </c>
      <c r="AN462" s="164">
        <f t="shared" si="252"/>
        <v>0</v>
      </c>
      <c r="AO462" s="164">
        <f t="shared" si="253"/>
        <v>0</v>
      </c>
      <c r="AP462" s="541" t="str">
        <f t="shared" si="256"/>
        <v xml:space="preserve"> </v>
      </c>
      <c r="AQ462" s="544" t="str">
        <f t="shared" si="254"/>
        <v xml:space="preserve"> </v>
      </c>
      <c r="AR462" s="544" t="str">
        <f t="shared" si="257"/>
        <v xml:space="preserve"> </v>
      </c>
      <c r="AS462" s="544" t="str">
        <f t="shared" si="258"/>
        <v xml:space="preserve"> </v>
      </c>
      <c r="AT462" s="544" t="str">
        <f t="shared" si="259"/>
        <v xml:space="preserve"> </v>
      </c>
      <c r="AU462" s="544" t="str">
        <f t="shared" si="260"/>
        <v xml:space="preserve"> </v>
      </c>
      <c r="AV462" s="545" t="str">
        <f t="shared" si="261"/>
        <v xml:space="preserve"> </v>
      </c>
      <c r="AW462" s="195" t="str">
        <f t="shared" si="234"/>
        <v/>
      </c>
      <c r="AX462" s="165" t="str">
        <f t="shared" si="235"/>
        <v/>
      </c>
      <c r="AY462" s="192" t="str">
        <f t="shared" si="236"/>
        <v/>
      </c>
      <c r="AZ462" s="183" t="str">
        <f t="shared" si="237"/>
        <v/>
      </c>
      <c r="BA462" s="173" t="str">
        <f t="shared" si="238"/>
        <v/>
      </c>
      <c r="BB462" s="174" t="str">
        <f t="shared" si="239"/>
        <v/>
      </c>
      <c r="BC462" s="186" t="str">
        <f t="shared" ref="BC462:BC525" si="262">IF(OR(K462="x",F462="X",BA462&lt;=0),"",BA462)</f>
        <v/>
      </c>
      <c r="BD462" s="174" t="str">
        <f t="shared" si="240"/>
        <v/>
      </c>
      <c r="BE462" s="200" t="str">
        <f t="shared" si="241"/>
        <v/>
      </c>
      <c r="BF462" s="174" t="str">
        <f t="shared" si="242"/>
        <v/>
      </c>
      <c r="BG462" s="186" t="str">
        <f t="shared" si="243"/>
        <v/>
      </c>
      <c r="BH462" s="175" t="str">
        <f t="shared" si="244"/>
        <v/>
      </c>
      <c r="BI462" s="560"/>
      <c r="BQ462" s="57" t="s">
        <v>2499</v>
      </c>
    </row>
    <row r="463" spans="1:182" ht="18.75" x14ac:dyDescent="0.3">
      <c r="A463" s="220"/>
      <c r="B463" s="221"/>
      <c r="C463" s="212">
        <v>456</v>
      </c>
      <c r="D463" s="204"/>
      <c r="E463" s="16"/>
      <c r="F463" s="17"/>
      <c r="G463" s="134"/>
      <c r="H463" s="135"/>
      <c r="I463" s="141"/>
      <c r="J463" s="25"/>
      <c r="K463" s="145"/>
      <c r="L463" s="28"/>
      <c r="M463" s="394"/>
      <c r="N463" s="158" t="str">
        <f t="shared" si="245"/>
        <v/>
      </c>
      <c r="O463" s="27"/>
      <c r="P463" s="27"/>
      <c r="Q463" s="27"/>
      <c r="R463" s="27"/>
      <c r="S463" s="27"/>
      <c r="T463" s="28"/>
      <c r="U463" s="29"/>
      <c r="V463" s="32"/>
      <c r="W463" s="317"/>
      <c r="X463" s="318"/>
      <c r="Y463" s="160">
        <f t="shared" si="231"/>
        <v>0</v>
      </c>
      <c r="Z463" s="159">
        <f t="shared" si="246"/>
        <v>0</v>
      </c>
      <c r="AA463" s="326"/>
      <c r="AB463" s="399">
        <f t="shared" si="255"/>
        <v>0</v>
      </c>
      <c r="AC463" s="370"/>
      <c r="AD463" s="225" t="str">
        <f t="shared" si="232"/>
        <v/>
      </c>
      <c r="AE463" s="367">
        <f t="shared" si="247"/>
        <v>0</v>
      </c>
      <c r="AF463" s="338"/>
      <c r="AG463" s="337"/>
      <c r="AH463" s="335"/>
      <c r="AI463" s="161">
        <f t="shared" si="248"/>
        <v>0</v>
      </c>
      <c r="AJ463" s="162">
        <f t="shared" si="233"/>
        <v>0</v>
      </c>
      <c r="AK463" s="163">
        <f t="shared" si="249"/>
        <v>0</v>
      </c>
      <c r="AL463" s="164">
        <f t="shared" si="250"/>
        <v>0</v>
      </c>
      <c r="AM463" s="164">
        <f t="shared" si="251"/>
        <v>0</v>
      </c>
      <c r="AN463" s="164">
        <f t="shared" si="252"/>
        <v>0</v>
      </c>
      <c r="AO463" s="164">
        <f t="shared" si="253"/>
        <v>0</v>
      </c>
      <c r="AP463" s="541" t="str">
        <f t="shared" si="256"/>
        <v xml:space="preserve"> </v>
      </c>
      <c r="AQ463" s="544" t="str">
        <f t="shared" si="254"/>
        <v xml:space="preserve"> </v>
      </c>
      <c r="AR463" s="544" t="str">
        <f t="shared" si="257"/>
        <v xml:space="preserve"> </v>
      </c>
      <c r="AS463" s="544" t="str">
        <f t="shared" si="258"/>
        <v xml:space="preserve"> </v>
      </c>
      <c r="AT463" s="544" t="str">
        <f t="shared" si="259"/>
        <v xml:space="preserve"> </v>
      </c>
      <c r="AU463" s="544" t="str">
        <f t="shared" si="260"/>
        <v xml:space="preserve"> </v>
      </c>
      <c r="AV463" s="545" t="str">
        <f t="shared" si="261"/>
        <v xml:space="preserve"> </v>
      </c>
      <c r="AW463" s="195" t="str">
        <f t="shared" si="234"/>
        <v/>
      </c>
      <c r="AX463" s="165" t="str">
        <f t="shared" si="235"/>
        <v/>
      </c>
      <c r="AY463" s="192" t="str">
        <f t="shared" si="236"/>
        <v/>
      </c>
      <c r="AZ463" s="183" t="str">
        <f t="shared" si="237"/>
        <v/>
      </c>
      <c r="BA463" s="173" t="str">
        <f t="shared" si="238"/>
        <v/>
      </c>
      <c r="BB463" s="174" t="str">
        <f t="shared" si="239"/>
        <v/>
      </c>
      <c r="BC463" s="186" t="str">
        <f t="shared" si="262"/>
        <v/>
      </c>
      <c r="BD463" s="174" t="str">
        <f t="shared" si="240"/>
        <v/>
      </c>
      <c r="BE463" s="200" t="str">
        <f t="shared" si="241"/>
        <v/>
      </c>
      <c r="BF463" s="174" t="str">
        <f t="shared" si="242"/>
        <v/>
      </c>
      <c r="BG463" s="186" t="str">
        <f t="shared" si="243"/>
        <v/>
      </c>
      <c r="BH463" s="175" t="str">
        <f t="shared" si="244"/>
        <v/>
      </c>
      <c r="BI463" s="560"/>
      <c r="BQ463" s="57" t="s">
        <v>2500</v>
      </c>
    </row>
    <row r="464" spans="1:182" ht="18.75" x14ac:dyDescent="0.3">
      <c r="A464" s="220"/>
      <c r="B464" s="221"/>
      <c r="C464" s="213">
        <v>457</v>
      </c>
      <c r="D464" s="204"/>
      <c r="E464" s="16"/>
      <c r="F464" s="17"/>
      <c r="G464" s="134"/>
      <c r="H464" s="135"/>
      <c r="I464" s="141"/>
      <c r="J464" s="25"/>
      <c r="K464" s="145"/>
      <c r="L464" s="28"/>
      <c r="M464" s="394"/>
      <c r="N464" s="158" t="str">
        <f t="shared" si="245"/>
        <v/>
      </c>
      <c r="O464" s="27"/>
      <c r="P464" s="27"/>
      <c r="Q464" s="27"/>
      <c r="R464" s="27"/>
      <c r="S464" s="27"/>
      <c r="T464" s="28"/>
      <c r="U464" s="29"/>
      <c r="V464" s="32"/>
      <c r="W464" s="317"/>
      <c r="X464" s="318"/>
      <c r="Y464" s="160">
        <f t="shared" si="231"/>
        <v>0</v>
      </c>
      <c r="Z464" s="159">
        <f t="shared" si="246"/>
        <v>0</v>
      </c>
      <c r="AA464" s="326"/>
      <c r="AB464" s="399">
        <f t="shared" si="255"/>
        <v>0</v>
      </c>
      <c r="AC464" s="370"/>
      <c r="AD464" s="225" t="str">
        <f t="shared" si="232"/>
        <v/>
      </c>
      <c r="AE464" s="367">
        <f t="shared" si="247"/>
        <v>0</v>
      </c>
      <c r="AF464" s="338"/>
      <c r="AG464" s="337"/>
      <c r="AH464" s="335"/>
      <c r="AI464" s="161">
        <f t="shared" si="248"/>
        <v>0</v>
      </c>
      <c r="AJ464" s="162">
        <f t="shared" si="233"/>
        <v>0</v>
      </c>
      <c r="AK464" s="163">
        <f t="shared" si="249"/>
        <v>0</v>
      </c>
      <c r="AL464" s="164">
        <f t="shared" si="250"/>
        <v>0</v>
      </c>
      <c r="AM464" s="164">
        <f t="shared" si="251"/>
        <v>0</v>
      </c>
      <c r="AN464" s="164">
        <f t="shared" si="252"/>
        <v>0</v>
      </c>
      <c r="AO464" s="164">
        <f t="shared" si="253"/>
        <v>0</v>
      </c>
      <c r="AP464" s="541" t="str">
        <f t="shared" si="256"/>
        <v xml:space="preserve"> </v>
      </c>
      <c r="AQ464" s="544" t="str">
        <f t="shared" si="254"/>
        <v xml:space="preserve"> </v>
      </c>
      <c r="AR464" s="544" t="str">
        <f t="shared" si="257"/>
        <v xml:space="preserve"> </v>
      </c>
      <c r="AS464" s="544" t="str">
        <f t="shared" si="258"/>
        <v xml:space="preserve"> </v>
      </c>
      <c r="AT464" s="544" t="str">
        <f t="shared" si="259"/>
        <v xml:space="preserve"> </v>
      </c>
      <c r="AU464" s="544" t="str">
        <f t="shared" si="260"/>
        <v xml:space="preserve"> </v>
      </c>
      <c r="AV464" s="545" t="str">
        <f t="shared" si="261"/>
        <v xml:space="preserve"> </v>
      </c>
      <c r="AW464" s="195" t="str">
        <f t="shared" si="234"/>
        <v/>
      </c>
      <c r="AX464" s="165" t="str">
        <f t="shared" si="235"/>
        <v/>
      </c>
      <c r="AY464" s="192" t="str">
        <f t="shared" si="236"/>
        <v/>
      </c>
      <c r="AZ464" s="183" t="str">
        <f t="shared" si="237"/>
        <v/>
      </c>
      <c r="BA464" s="173" t="str">
        <f t="shared" si="238"/>
        <v/>
      </c>
      <c r="BB464" s="174" t="str">
        <f t="shared" si="239"/>
        <v/>
      </c>
      <c r="BC464" s="186" t="str">
        <f t="shared" si="262"/>
        <v/>
      </c>
      <c r="BD464" s="174" t="str">
        <f t="shared" si="240"/>
        <v/>
      </c>
      <c r="BE464" s="200" t="str">
        <f t="shared" si="241"/>
        <v/>
      </c>
      <c r="BF464" s="174" t="str">
        <f t="shared" si="242"/>
        <v/>
      </c>
      <c r="BG464" s="186" t="str">
        <f t="shared" si="243"/>
        <v/>
      </c>
      <c r="BH464" s="175" t="str">
        <f t="shared" si="244"/>
        <v/>
      </c>
      <c r="BI464" s="560"/>
      <c r="BQ464" s="57" t="s">
        <v>2501</v>
      </c>
    </row>
    <row r="465" spans="1:69" ht="18.75" x14ac:dyDescent="0.3">
      <c r="A465" s="220"/>
      <c r="B465" s="221"/>
      <c r="C465" s="213">
        <v>458</v>
      </c>
      <c r="D465" s="206"/>
      <c r="E465" s="18"/>
      <c r="F465" s="17"/>
      <c r="G465" s="134"/>
      <c r="H465" s="135"/>
      <c r="I465" s="141"/>
      <c r="J465" s="25"/>
      <c r="K465" s="145"/>
      <c r="L465" s="28"/>
      <c r="M465" s="394"/>
      <c r="N465" s="158" t="str">
        <f t="shared" si="245"/>
        <v/>
      </c>
      <c r="O465" s="27"/>
      <c r="P465" s="27"/>
      <c r="Q465" s="27"/>
      <c r="R465" s="27"/>
      <c r="S465" s="27"/>
      <c r="T465" s="28"/>
      <c r="U465" s="29"/>
      <c r="V465" s="32"/>
      <c r="W465" s="317"/>
      <c r="X465" s="318"/>
      <c r="Y465" s="160">
        <f t="shared" si="231"/>
        <v>0</v>
      </c>
      <c r="Z465" s="159">
        <f t="shared" si="246"/>
        <v>0</v>
      </c>
      <c r="AA465" s="326"/>
      <c r="AB465" s="399">
        <f t="shared" si="255"/>
        <v>0</v>
      </c>
      <c r="AC465" s="370"/>
      <c r="AD465" s="225" t="str">
        <f t="shared" si="232"/>
        <v/>
      </c>
      <c r="AE465" s="367">
        <f t="shared" si="247"/>
        <v>0</v>
      </c>
      <c r="AF465" s="338"/>
      <c r="AG465" s="337"/>
      <c r="AH465" s="335"/>
      <c r="AI465" s="161">
        <f t="shared" si="248"/>
        <v>0</v>
      </c>
      <c r="AJ465" s="162">
        <f t="shared" si="233"/>
        <v>0</v>
      </c>
      <c r="AK465" s="163">
        <f t="shared" si="249"/>
        <v>0</v>
      </c>
      <c r="AL465" s="164">
        <f t="shared" si="250"/>
        <v>0</v>
      </c>
      <c r="AM465" s="164">
        <f t="shared" si="251"/>
        <v>0</v>
      </c>
      <c r="AN465" s="164">
        <f t="shared" si="252"/>
        <v>0</v>
      </c>
      <c r="AO465" s="164">
        <f t="shared" si="253"/>
        <v>0</v>
      </c>
      <c r="AP465" s="541" t="str">
        <f t="shared" si="256"/>
        <v xml:space="preserve"> </v>
      </c>
      <c r="AQ465" s="544" t="str">
        <f t="shared" si="254"/>
        <v xml:space="preserve"> </v>
      </c>
      <c r="AR465" s="544" t="str">
        <f t="shared" si="257"/>
        <v xml:space="preserve"> </v>
      </c>
      <c r="AS465" s="544" t="str">
        <f t="shared" si="258"/>
        <v xml:space="preserve"> </v>
      </c>
      <c r="AT465" s="544" t="str">
        <f t="shared" si="259"/>
        <v xml:space="preserve"> </v>
      </c>
      <c r="AU465" s="544" t="str">
        <f t="shared" si="260"/>
        <v xml:space="preserve"> </v>
      </c>
      <c r="AV465" s="545" t="str">
        <f t="shared" si="261"/>
        <v xml:space="preserve"> </v>
      </c>
      <c r="AW465" s="195" t="str">
        <f t="shared" si="234"/>
        <v/>
      </c>
      <c r="AX465" s="165" t="str">
        <f t="shared" si="235"/>
        <v/>
      </c>
      <c r="AY465" s="192" t="str">
        <f t="shared" si="236"/>
        <v/>
      </c>
      <c r="AZ465" s="183" t="str">
        <f t="shared" si="237"/>
        <v/>
      </c>
      <c r="BA465" s="173" t="str">
        <f t="shared" si="238"/>
        <v/>
      </c>
      <c r="BB465" s="174" t="str">
        <f t="shared" si="239"/>
        <v/>
      </c>
      <c r="BC465" s="186" t="str">
        <f t="shared" si="262"/>
        <v/>
      </c>
      <c r="BD465" s="174" t="str">
        <f t="shared" si="240"/>
        <v/>
      </c>
      <c r="BE465" s="200" t="str">
        <f t="shared" si="241"/>
        <v/>
      </c>
      <c r="BF465" s="174" t="str">
        <f t="shared" si="242"/>
        <v/>
      </c>
      <c r="BG465" s="186" t="str">
        <f t="shared" si="243"/>
        <v/>
      </c>
      <c r="BH465" s="175" t="str">
        <f t="shared" si="244"/>
        <v/>
      </c>
      <c r="BI465" s="560"/>
      <c r="BQ465" s="57" t="s">
        <v>2502</v>
      </c>
    </row>
    <row r="466" spans="1:69" ht="18.75" x14ac:dyDescent="0.3">
      <c r="A466" s="220"/>
      <c r="B466" s="221"/>
      <c r="C466" s="212">
        <v>459</v>
      </c>
      <c r="D466" s="207"/>
      <c r="E466" s="16"/>
      <c r="F466" s="17"/>
      <c r="G466" s="134"/>
      <c r="H466" s="135"/>
      <c r="I466" s="141"/>
      <c r="J466" s="25"/>
      <c r="K466" s="145"/>
      <c r="L466" s="28"/>
      <c r="M466" s="394"/>
      <c r="N466" s="158" t="str">
        <f t="shared" si="245"/>
        <v/>
      </c>
      <c r="O466" s="27"/>
      <c r="P466" s="27"/>
      <c r="Q466" s="27"/>
      <c r="R466" s="27"/>
      <c r="S466" s="27"/>
      <c r="T466" s="28"/>
      <c r="U466" s="29"/>
      <c r="V466" s="32"/>
      <c r="W466" s="317"/>
      <c r="X466" s="318"/>
      <c r="Y466" s="160">
        <f t="shared" si="231"/>
        <v>0</v>
      </c>
      <c r="Z466" s="159">
        <f t="shared" si="246"/>
        <v>0</v>
      </c>
      <c r="AA466" s="326"/>
      <c r="AB466" s="399">
        <f t="shared" si="255"/>
        <v>0</v>
      </c>
      <c r="AC466" s="370"/>
      <c r="AD466" s="225" t="str">
        <f t="shared" si="232"/>
        <v/>
      </c>
      <c r="AE466" s="367">
        <f t="shared" si="247"/>
        <v>0</v>
      </c>
      <c r="AF466" s="338"/>
      <c r="AG466" s="337"/>
      <c r="AH466" s="335"/>
      <c r="AI466" s="161">
        <f t="shared" si="248"/>
        <v>0</v>
      </c>
      <c r="AJ466" s="162">
        <f t="shared" si="233"/>
        <v>0</v>
      </c>
      <c r="AK466" s="163">
        <f t="shared" si="249"/>
        <v>0</v>
      </c>
      <c r="AL466" s="164">
        <f t="shared" si="250"/>
        <v>0</v>
      </c>
      <c r="AM466" s="164">
        <f t="shared" si="251"/>
        <v>0</v>
      </c>
      <c r="AN466" s="164">
        <f t="shared" si="252"/>
        <v>0</v>
      </c>
      <c r="AO466" s="164">
        <f t="shared" si="253"/>
        <v>0</v>
      </c>
      <c r="AP466" s="541" t="str">
        <f t="shared" si="256"/>
        <v xml:space="preserve"> </v>
      </c>
      <c r="AQ466" s="544" t="str">
        <f t="shared" si="254"/>
        <v xml:space="preserve"> </v>
      </c>
      <c r="AR466" s="544" t="str">
        <f t="shared" si="257"/>
        <v xml:space="preserve"> </v>
      </c>
      <c r="AS466" s="544" t="str">
        <f t="shared" si="258"/>
        <v xml:space="preserve"> </v>
      </c>
      <c r="AT466" s="544" t="str">
        <f t="shared" si="259"/>
        <v xml:space="preserve"> </v>
      </c>
      <c r="AU466" s="544" t="str">
        <f t="shared" si="260"/>
        <v xml:space="preserve"> </v>
      </c>
      <c r="AV466" s="545" t="str">
        <f t="shared" si="261"/>
        <v xml:space="preserve"> </v>
      </c>
      <c r="AW466" s="195" t="str">
        <f t="shared" si="234"/>
        <v/>
      </c>
      <c r="AX466" s="165" t="str">
        <f t="shared" si="235"/>
        <v/>
      </c>
      <c r="AY466" s="192" t="str">
        <f t="shared" si="236"/>
        <v/>
      </c>
      <c r="AZ466" s="183" t="str">
        <f t="shared" si="237"/>
        <v/>
      </c>
      <c r="BA466" s="173" t="str">
        <f t="shared" si="238"/>
        <v/>
      </c>
      <c r="BB466" s="174" t="str">
        <f t="shared" si="239"/>
        <v/>
      </c>
      <c r="BC466" s="186" t="str">
        <f t="shared" si="262"/>
        <v/>
      </c>
      <c r="BD466" s="174" t="str">
        <f t="shared" si="240"/>
        <v/>
      </c>
      <c r="BE466" s="200" t="str">
        <f t="shared" si="241"/>
        <v/>
      </c>
      <c r="BF466" s="174" t="str">
        <f t="shared" si="242"/>
        <v/>
      </c>
      <c r="BG466" s="186" t="str">
        <f t="shared" si="243"/>
        <v/>
      </c>
      <c r="BH466" s="175" t="str">
        <f t="shared" si="244"/>
        <v/>
      </c>
      <c r="BI466" s="560"/>
      <c r="BQ466" s="57" t="s">
        <v>2503</v>
      </c>
    </row>
    <row r="467" spans="1:69" ht="18.75" x14ac:dyDescent="0.3">
      <c r="A467" s="220"/>
      <c r="B467" s="221"/>
      <c r="C467" s="213">
        <v>460</v>
      </c>
      <c r="D467" s="204"/>
      <c r="E467" s="16"/>
      <c r="F467" s="17"/>
      <c r="G467" s="134"/>
      <c r="H467" s="137"/>
      <c r="I467" s="143"/>
      <c r="J467" s="80"/>
      <c r="K467" s="147"/>
      <c r="L467" s="30"/>
      <c r="M467" s="394"/>
      <c r="N467" s="158" t="str">
        <f t="shared" si="245"/>
        <v/>
      </c>
      <c r="O467" s="27"/>
      <c r="P467" s="27"/>
      <c r="Q467" s="27"/>
      <c r="R467" s="27"/>
      <c r="S467" s="27"/>
      <c r="T467" s="28"/>
      <c r="U467" s="29"/>
      <c r="V467" s="32"/>
      <c r="W467" s="317"/>
      <c r="X467" s="318"/>
      <c r="Y467" s="160">
        <f t="shared" si="231"/>
        <v>0</v>
      </c>
      <c r="Z467" s="159">
        <f t="shared" si="246"/>
        <v>0</v>
      </c>
      <c r="AA467" s="326"/>
      <c r="AB467" s="399">
        <f t="shared" si="255"/>
        <v>0</v>
      </c>
      <c r="AC467" s="370"/>
      <c r="AD467" s="225" t="str">
        <f t="shared" si="232"/>
        <v/>
      </c>
      <c r="AE467" s="367">
        <f t="shared" si="247"/>
        <v>0</v>
      </c>
      <c r="AF467" s="338"/>
      <c r="AG467" s="337"/>
      <c r="AH467" s="335"/>
      <c r="AI467" s="161">
        <f t="shared" si="248"/>
        <v>0</v>
      </c>
      <c r="AJ467" s="162">
        <f t="shared" si="233"/>
        <v>0</v>
      </c>
      <c r="AK467" s="163">
        <f t="shared" si="249"/>
        <v>0</v>
      </c>
      <c r="AL467" s="164">
        <f t="shared" si="250"/>
        <v>0</v>
      </c>
      <c r="AM467" s="164">
        <f t="shared" si="251"/>
        <v>0</v>
      </c>
      <c r="AN467" s="164">
        <f t="shared" si="252"/>
        <v>0</v>
      </c>
      <c r="AO467" s="164">
        <f t="shared" si="253"/>
        <v>0</v>
      </c>
      <c r="AP467" s="541" t="str">
        <f t="shared" si="256"/>
        <v xml:space="preserve"> </v>
      </c>
      <c r="AQ467" s="544" t="str">
        <f t="shared" si="254"/>
        <v xml:space="preserve"> </v>
      </c>
      <c r="AR467" s="544" t="str">
        <f t="shared" si="257"/>
        <v xml:space="preserve"> </v>
      </c>
      <c r="AS467" s="544" t="str">
        <f t="shared" si="258"/>
        <v xml:space="preserve"> </v>
      </c>
      <c r="AT467" s="544" t="str">
        <f t="shared" si="259"/>
        <v xml:space="preserve"> </v>
      </c>
      <c r="AU467" s="544" t="str">
        <f t="shared" si="260"/>
        <v xml:space="preserve"> </v>
      </c>
      <c r="AV467" s="545" t="str">
        <f t="shared" si="261"/>
        <v xml:space="preserve"> </v>
      </c>
      <c r="AW467" s="195" t="str">
        <f t="shared" si="234"/>
        <v/>
      </c>
      <c r="AX467" s="165" t="str">
        <f t="shared" si="235"/>
        <v/>
      </c>
      <c r="AY467" s="192" t="str">
        <f t="shared" si="236"/>
        <v/>
      </c>
      <c r="AZ467" s="183" t="str">
        <f t="shared" si="237"/>
        <v/>
      </c>
      <c r="BA467" s="173" t="str">
        <f t="shared" si="238"/>
        <v/>
      </c>
      <c r="BB467" s="174" t="str">
        <f t="shared" si="239"/>
        <v/>
      </c>
      <c r="BC467" s="186" t="str">
        <f t="shared" si="262"/>
        <v/>
      </c>
      <c r="BD467" s="174" t="str">
        <f t="shared" si="240"/>
        <v/>
      </c>
      <c r="BE467" s="200" t="str">
        <f t="shared" si="241"/>
        <v/>
      </c>
      <c r="BF467" s="174" t="str">
        <f t="shared" si="242"/>
        <v/>
      </c>
      <c r="BG467" s="186" t="str">
        <f t="shared" si="243"/>
        <v/>
      </c>
      <c r="BH467" s="175" t="str">
        <f t="shared" si="244"/>
        <v/>
      </c>
      <c r="BI467" s="560"/>
      <c r="BQ467" s="57" t="s">
        <v>2504</v>
      </c>
    </row>
    <row r="468" spans="1:69" ht="18.75" x14ac:dyDescent="0.3">
      <c r="A468" s="220"/>
      <c r="B468" s="221"/>
      <c r="C468" s="212">
        <v>461</v>
      </c>
      <c r="D468" s="204"/>
      <c r="E468" s="16"/>
      <c r="F468" s="17"/>
      <c r="G468" s="134"/>
      <c r="H468" s="135"/>
      <c r="I468" s="141"/>
      <c r="J468" s="25"/>
      <c r="K468" s="145"/>
      <c r="L468" s="28"/>
      <c r="M468" s="394"/>
      <c r="N468" s="158" t="str">
        <f t="shared" si="245"/>
        <v/>
      </c>
      <c r="O468" s="27"/>
      <c r="P468" s="27"/>
      <c r="Q468" s="27"/>
      <c r="R468" s="27"/>
      <c r="S468" s="27"/>
      <c r="T468" s="28"/>
      <c r="U468" s="29"/>
      <c r="V468" s="32"/>
      <c r="W468" s="317"/>
      <c r="X468" s="318"/>
      <c r="Y468" s="160">
        <f t="shared" si="231"/>
        <v>0</v>
      </c>
      <c r="Z468" s="159">
        <f t="shared" si="246"/>
        <v>0</v>
      </c>
      <c r="AA468" s="326"/>
      <c r="AB468" s="399">
        <f t="shared" si="255"/>
        <v>0</v>
      </c>
      <c r="AC468" s="370"/>
      <c r="AD468" s="225" t="str">
        <f t="shared" si="232"/>
        <v/>
      </c>
      <c r="AE468" s="367">
        <f t="shared" si="247"/>
        <v>0</v>
      </c>
      <c r="AF468" s="338"/>
      <c r="AG468" s="337"/>
      <c r="AH468" s="335"/>
      <c r="AI468" s="161">
        <f t="shared" si="248"/>
        <v>0</v>
      </c>
      <c r="AJ468" s="162">
        <f t="shared" si="233"/>
        <v>0</v>
      </c>
      <c r="AK468" s="163">
        <f t="shared" si="249"/>
        <v>0</v>
      </c>
      <c r="AL468" s="164">
        <f t="shared" si="250"/>
        <v>0</v>
      </c>
      <c r="AM468" s="164">
        <f t="shared" si="251"/>
        <v>0</v>
      </c>
      <c r="AN468" s="164">
        <f t="shared" si="252"/>
        <v>0</v>
      </c>
      <c r="AO468" s="164">
        <f t="shared" si="253"/>
        <v>0</v>
      </c>
      <c r="AP468" s="541" t="str">
        <f t="shared" si="256"/>
        <v xml:space="preserve"> </v>
      </c>
      <c r="AQ468" s="544" t="str">
        <f t="shared" si="254"/>
        <v xml:space="preserve"> </v>
      </c>
      <c r="AR468" s="544" t="str">
        <f t="shared" si="257"/>
        <v xml:space="preserve"> </v>
      </c>
      <c r="AS468" s="544" t="str">
        <f t="shared" si="258"/>
        <v xml:space="preserve"> </v>
      </c>
      <c r="AT468" s="544" t="str">
        <f t="shared" si="259"/>
        <v xml:space="preserve"> </v>
      </c>
      <c r="AU468" s="544" t="str">
        <f t="shared" si="260"/>
        <v xml:space="preserve"> </v>
      </c>
      <c r="AV468" s="545" t="str">
        <f t="shared" si="261"/>
        <v xml:space="preserve"> </v>
      </c>
      <c r="AW468" s="195" t="str">
        <f t="shared" si="234"/>
        <v/>
      </c>
      <c r="AX468" s="165" t="str">
        <f t="shared" si="235"/>
        <v/>
      </c>
      <c r="AY468" s="192" t="str">
        <f t="shared" si="236"/>
        <v/>
      </c>
      <c r="AZ468" s="183" t="str">
        <f t="shared" si="237"/>
        <v/>
      </c>
      <c r="BA468" s="173" t="str">
        <f t="shared" si="238"/>
        <v/>
      </c>
      <c r="BB468" s="174" t="str">
        <f t="shared" si="239"/>
        <v/>
      </c>
      <c r="BC468" s="186" t="str">
        <f t="shared" si="262"/>
        <v/>
      </c>
      <c r="BD468" s="174" t="str">
        <f t="shared" si="240"/>
        <v/>
      </c>
      <c r="BE468" s="200" t="str">
        <f t="shared" si="241"/>
        <v/>
      </c>
      <c r="BF468" s="174" t="str">
        <f t="shared" si="242"/>
        <v/>
      </c>
      <c r="BG468" s="186" t="str">
        <f t="shared" si="243"/>
        <v/>
      </c>
      <c r="BH468" s="175" t="str">
        <f t="shared" si="244"/>
        <v/>
      </c>
      <c r="BI468" s="560"/>
      <c r="BQ468" s="57" t="s">
        <v>2505</v>
      </c>
    </row>
    <row r="469" spans="1:69" ht="18.75" x14ac:dyDescent="0.3">
      <c r="A469" s="220"/>
      <c r="B469" s="221"/>
      <c r="C469" s="213">
        <v>462</v>
      </c>
      <c r="D469" s="206"/>
      <c r="E469" s="18"/>
      <c r="F469" s="17"/>
      <c r="G469" s="134"/>
      <c r="H469" s="135"/>
      <c r="I469" s="141"/>
      <c r="J469" s="25"/>
      <c r="K469" s="145"/>
      <c r="L469" s="28"/>
      <c r="M469" s="394"/>
      <c r="N469" s="158" t="str">
        <f t="shared" si="245"/>
        <v/>
      </c>
      <c r="O469" s="27"/>
      <c r="P469" s="27"/>
      <c r="Q469" s="27"/>
      <c r="R469" s="27"/>
      <c r="S469" s="27"/>
      <c r="T469" s="28"/>
      <c r="U469" s="29"/>
      <c r="V469" s="32"/>
      <c r="W469" s="317"/>
      <c r="X469" s="318"/>
      <c r="Y469" s="160">
        <f t="shared" si="231"/>
        <v>0</v>
      </c>
      <c r="Z469" s="159">
        <f t="shared" si="246"/>
        <v>0</v>
      </c>
      <c r="AA469" s="326"/>
      <c r="AB469" s="399">
        <f t="shared" si="255"/>
        <v>0</v>
      </c>
      <c r="AC469" s="370"/>
      <c r="AD469" s="225" t="str">
        <f t="shared" si="232"/>
        <v/>
      </c>
      <c r="AE469" s="367">
        <f t="shared" si="247"/>
        <v>0</v>
      </c>
      <c r="AF469" s="338"/>
      <c r="AG469" s="337"/>
      <c r="AH469" s="335"/>
      <c r="AI469" s="161">
        <f t="shared" si="248"/>
        <v>0</v>
      </c>
      <c r="AJ469" s="162">
        <f t="shared" si="233"/>
        <v>0</v>
      </c>
      <c r="AK469" s="163">
        <f t="shared" si="249"/>
        <v>0</v>
      </c>
      <c r="AL469" s="164">
        <f t="shared" si="250"/>
        <v>0</v>
      </c>
      <c r="AM469" s="164">
        <f t="shared" si="251"/>
        <v>0</v>
      </c>
      <c r="AN469" s="164">
        <f t="shared" si="252"/>
        <v>0</v>
      </c>
      <c r="AO469" s="164">
        <f t="shared" si="253"/>
        <v>0</v>
      </c>
      <c r="AP469" s="541" t="str">
        <f t="shared" si="256"/>
        <v xml:space="preserve"> </v>
      </c>
      <c r="AQ469" s="544" t="str">
        <f t="shared" si="254"/>
        <v xml:space="preserve"> </v>
      </c>
      <c r="AR469" s="544" t="str">
        <f t="shared" si="257"/>
        <v xml:space="preserve"> </v>
      </c>
      <c r="AS469" s="544" t="str">
        <f t="shared" si="258"/>
        <v xml:space="preserve"> </v>
      </c>
      <c r="AT469" s="544" t="str">
        <f t="shared" si="259"/>
        <v xml:space="preserve"> </v>
      </c>
      <c r="AU469" s="544" t="str">
        <f t="shared" si="260"/>
        <v xml:space="preserve"> </v>
      </c>
      <c r="AV469" s="545" t="str">
        <f t="shared" si="261"/>
        <v xml:space="preserve"> </v>
      </c>
      <c r="AW469" s="195" t="str">
        <f t="shared" si="234"/>
        <v/>
      </c>
      <c r="AX469" s="165" t="str">
        <f t="shared" si="235"/>
        <v/>
      </c>
      <c r="AY469" s="192" t="str">
        <f t="shared" si="236"/>
        <v/>
      </c>
      <c r="AZ469" s="183" t="str">
        <f t="shared" si="237"/>
        <v/>
      </c>
      <c r="BA469" s="173" t="str">
        <f t="shared" si="238"/>
        <v/>
      </c>
      <c r="BB469" s="174" t="str">
        <f t="shared" si="239"/>
        <v/>
      </c>
      <c r="BC469" s="186" t="str">
        <f t="shared" si="262"/>
        <v/>
      </c>
      <c r="BD469" s="174" t="str">
        <f t="shared" si="240"/>
        <v/>
      </c>
      <c r="BE469" s="200" t="str">
        <f t="shared" si="241"/>
        <v/>
      </c>
      <c r="BF469" s="174" t="str">
        <f t="shared" si="242"/>
        <v/>
      </c>
      <c r="BG469" s="186" t="str">
        <f t="shared" si="243"/>
        <v/>
      </c>
      <c r="BH469" s="175" t="str">
        <f t="shared" si="244"/>
        <v/>
      </c>
      <c r="BI469" s="560"/>
      <c r="BQ469" s="57" t="s">
        <v>2506</v>
      </c>
    </row>
    <row r="470" spans="1:69" ht="18.75" x14ac:dyDescent="0.3">
      <c r="A470" s="220"/>
      <c r="B470" s="221"/>
      <c r="C470" s="213">
        <v>463</v>
      </c>
      <c r="D470" s="204"/>
      <c r="E470" s="16"/>
      <c r="F470" s="17"/>
      <c r="G470" s="134"/>
      <c r="H470" s="135"/>
      <c r="I470" s="141"/>
      <c r="J470" s="25"/>
      <c r="K470" s="145"/>
      <c r="L470" s="28"/>
      <c r="M470" s="394"/>
      <c r="N470" s="158" t="str">
        <f t="shared" si="245"/>
        <v/>
      </c>
      <c r="O470" s="27"/>
      <c r="P470" s="27"/>
      <c r="Q470" s="27"/>
      <c r="R470" s="27"/>
      <c r="S470" s="27"/>
      <c r="T470" s="28"/>
      <c r="U470" s="29"/>
      <c r="V470" s="32"/>
      <c r="W470" s="317"/>
      <c r="X470" s="318"/>
      <c r="Y470" s="160">
        <f t="shared" si="231"/>
        <v>0</v>
      </c>
      <c r="Z470" s="159">
        <f t="shared" si="246"/>
        <v>0</v>
      </c>
      <c r="AA470" s="326"/>
      <c r="AB470" s="399">
        <f t="shared" si="255"/>
        <v>0</v>
      </c>
      <c r="AC470" s="370"/>
      <c r="AD470" s="225" t="str">
        <f t="shared" si="232"/>
        <v/>
      </c>
      <c r="AE470" s="367">
        <f t="shared" si="247"/>
        <v>0</v>
      </c>
      <c r="AF470" s="338"/>
      <c r="AG470" s="337"/>
      <c r="AH470" s="335"/>
      <c r="AI470" s="161">
        <f t="shared" si="248"/>
        <v>0</v>
      </c>
      <c r="AJ470" s="162">
        <f t="shared" si="233"/>
        <v>0</v>
      </c>
      <c r="AK470" s="163">
        <f t="shared" si="249"/>
        <v>0</v>
      </c>
      <c r="AL470" s="164">
        <f t="shared" si="250"/>
        <v>0</v>
      </c>
      <c r="AM470" s="164">
        <f t="shared" si="251"/>
        <v>0</v>
      </c>
      <c r="AN470" s="164">
        <f t="shared" si="252"/>
        <v>0</v>
      </c>
      <c r="AO470" s="164">
        <f t="shared" si="253"/>
        <v>0</v>
      </c>
      <c r="AP470" s="541" t="str">
        <f t="shared" si="256"/>
        <v xml:space="preserve"> </v>
      </c>
      <c r="AQ470" s="544" t="str">
        <f t="shared" si="254"/>
        <v xml:space="preserve"> </v>
      </c>
      <c r="AR470" s="544" t="str">
        <f t="shared" si="257"/>
        <v xml:space="preserve"> </v>
      </c>
      <c r="AS470" s="544" t="str">
        <f t="shared" si="258"/>
        <v xml:space="preserve"> </v>
      </c>
      <c r="AT470" s="544" t="str">
        <f t="shared" si="259"/>
        <v xml:space="preserve"> </v>
      </c>
      <c r="AU470" s="544" t="str">
        <f t="shared" si="260"/>
        <v xml:space="preserve"> </v>
      </c>
      <c r="AV470" s="545" t="str">
        <f t="shared" si="261"/>
        <v xml:space="preserve"> </v>
      </c>
      <c r="AW470" s="195" t="str">
        <f t="shared" si="234"/>
        <v/>
      </c>
      <c r="AX470" s="165" t="str">
        <f t="shared" si="235"/>
        <v/>
      </c>
      <c r="AY470" s="192" t="str">
        <f t="shared" si="236"/>
        <v/>
      </c>
      <c r="AZ470" s="183" t="str">
        <f t="shared" si="237"/>
        <v/>
      </c>
      <c r="BA470" s="173" t="str">
        <f t="shared" si="238"/>
        <v/>
      </c>
      <c r="BB470" s="174" t="str">
        <f t="shared" si="239"/>
        <v/>
      </c>
      <c r="BC470" s="186" t="str">
        <f t="shared" si="262"/>
        <v/>
      </c>
      <c r="BD470" s="174" t="str">
        <f t="shared" si="240"/>
        <v/>
      </c>
      <c r="BE470" s="200" t="str">
        <f t="shared" si="241"/>
        <v/>
      </c>
      <c r="BF470" s="174" t="str">
        <f t="shared" si="242"/>
        <v/>
      </c>
      <c r="BG470" s="186" t="str">
        <f t="shared" si="243"/>
        <v/>
      </c>
      <c r="BH470" s="175" t="str">
        <f t="shared" si="244"/>
        <v/>
      </c>
      <c r="BI470" s="560"/>
      <c r="BQ470" s="57" t="s">
        <v>2507</v>
      </c>
    </row>
    <row r="471" spans="1:69" ht="18.75" x14ac:dyDescent="0.3">
      <c r="A471" s="220"/>
      <c r="B471" s="221"/>
      <c r="C471" s="212">
        <v>464</v>
      </c>
      <c r="D471" s="204"/>
      <c r="E471" s="16"/>
      <c r="F471" s="17"/>
      <c r="G471" s="134"/>
      <c r="H471" s="135"/>
      <c r="I471" s="141"/>
      <c r="J471" s="25"/>
      <c r="K471" s="145"/>
      <c r="L471" s="28"/>
      <c r="M471" s="394"/>
      <c r="N471" s="158" t="str">
        <f t="shared" si="245"/>
        <v/>
      </c>
      <c r="O471" s="27"/>
      <c r="P471" s="27"/>
      <c r="Q471" s="27"/>
      <c r="R471" s="27"/>
      <c r="S471" s="27"/>
      <c r="T471" s="28"/>
      <c r="U471" s="29"/>
      <c r="V471" s="32"/>
      <c r="W471" s="317"/>
      <c r="X471" s="318"/>
      <c r="Y471" s="160">
        <f t="shared" si="231"/>
        <v>0</v>
      </c>
      <c r="Z471" s="159">
        <f t="shared" si="246"/>
        <v>0</v>
      </c>
      <c r="AA471" s="326"/>
      <c r="AB471" s="399">
        <f t="shared" si="255"/>
        <v>0</v>
      </c>
      <c r="AC471" s="370"/>
      <c r="AD471" s="225" t="str">
        <f t="shared" si="232"/>
        <v/>
      </c>
      <c r="AE471" s="367">
        <f t="shared" si="247"/>
        <v>0</v>
      </c>
      <c r="AF471" s="338"/>
      <c r="AG471" s="337"/>
      <c r="AH471" s="335"/>
      <c r="AI471" s="161">
        <f t="shared" si="248"/>
        <v>0</v>
      </c>
      <c r="AJ471" s="162">
        <f t="shared" si="233"/>
        <v>0</v>
      </c>
      <c r="AK471" s="163">
        <f t="shared" si="249"/>
        <v>0</v>
      </c>
      <c r="AL471" s="164">
        <f t="shared" si="250"/>
        <v>0</v>
      </c>
      <c r="AM471" s="164">
        <f t="shared" si="251"/>
        <v>0</v>
      </c>
      <c r="AN471" s="164">
        <f t="shared" si="252"/>
        <v>0</v>
      </c>
      <c r="AO471" s="164">
        <f t="shared" si="253"/>
        <v>0</v>
      </c>
      <c r="AP471" s="541" t="str">
        <f t="shared" si="256"/>
        <v xml:space="preserve"> </v>
      </c>
      <c r="AQ471" s="544" t="str">
        <f t="shared" si="254"/>
        <v xml:space="preserve"> </v>
      </c>
      <c r="AR471" s="544" t="str">
        <f t="shared" si="257"/>
        <v xml:space="preserve"> </v>
      </c>
      <c r="AS471" s="544" t="str">
        <f t="shared" si="258"/>
        <v xml:space="preserve"> </v>
      </c>
      <c r="AT471" s="544" t="str">
        <f t="shared" si="259"/>
        <v xml:space="preserve"> </v>
      </c>
      <c r="AU471" s="544" t="str">
        <f t="shared" si="260"/>
        <v xml:space="preserve"> </v>
      </c>
      <c r="AV471" s="545" t="str">
        <f t="shared" si="261"/>
        <v xml:space="preserve"> </v>
      </c>
      <c r="AW471" s="195" t="str">
        <f t="shared" si="234"/>
        <v/>
      </c>
      <c r="AX471" s="165" t="str">
        <f t="shared" si="235"/>
        <v/>
      </c>
      <c r="AY471" s="192" t="str">
        <f t="shared" si="236"/>
        <v/>
      </c>
      <c r="AZ471" s="183" t="str">
        <f t="shared" si="237"/>
        <v/>
      </c>
      <c r="BA471" s="173" t="str">
        <f t="shared" si="238"/>
        <v/>
      </c>
      <c r="BB471" s="174" t="str">
        <f t="shared" si="239"/>
        <v/>
      </c>
      <c r="BC471" s="186" t="str">
        <f t="shared" si="262"/>
        <v/>
      </c>
      <c r="BD471" s="174" t="str">
        <f t="shared" si="240"/>
        <v/>
      </c>
      <c r="BE471" s="200" t="str">
        <f t="shared" si="241"/>
        <v/>
      </c>
      <c r="BF471" s="174" t="str">
        <f t="shared" si="242"/>
        <v/>
      </c>
      <c r="BG471" s="186" t="str">
        <f t="shared" si="243"/>
        <v/>
      </c>
      <c r="BH471" s="175" t="str">
        <f t="shared" si="244"/>
        <v/>
      </c>
      <c r="BI471" s="560"/>
      <c r="BQ471" s="57" t="s">
        <v>2508</v>
      </c>
    </row>
    <row r="472" spans="1:69" ht="18.75" x14ac:dyDescent="0.3">
      <c r="A472" s="220"/>
      <c r="B472" s="221"/>
      <c r="C472" s="213">
        <v>465</v>
      </c>
      <c r="D472" s="204"/>
      <c r="E472" s="16"/>
      <c r="F472" s="17"/>
      <c r="G472" s="134"/>
      <c r="H472" s="135"/>
      <c r="I472" s="141"/>
      <c r="J472" s="25"/>
      <c r="K472" s="145"/>
      <c r="L472" s="28"/>
      <c r="M472" s="394"/>
      <c r="N472" s="158" t="str">
        <f t="shared" si="245"/>
        <v/>
      </c>
      <c r="O472" s="27"/>
      <c r="P472" s="27"/>
      <c r="Q472" s="27"/>
      <c r="R472" s="27"/>
      <c r="S472" s="27"/>
      <c r="T472" s="28"/>
      <c r="U472" s="29"/>
      <c r="V472" s="32"/>
      <c r="W472" s="317"/>
      <c r="X472" s="318"/>
      <c r="Y472" s="160">
        <f t="shared" si="231"/>
        <v>0</v>
      </c>
      <c r="Z472" s="159">
        <f t="shared" si="246"/>
        <v>0</v>
      </c>
      <c r="AA472" s="326"/>
      <c r="AB472" s="399">
        <f t="shared" si="255"/>
        <v>0</v>
      </c>
      <c r="AC472" s="370"/>
      <c r="AD472" s="225" t="str">
        <f t="shared" si="232"/>
        <v/>
      </c>
      <c r="AE472" s="367">
        <f t="shared" si="247"/>
        <v>0</v>
      </c>
      <c r="AF472" s="338"/>
      <c r="AG472" s="337"/>
      <c r="AH472" s="335"/>
      <c r="AI472" s="161">
        <f t="shared" si="248"/>
        <v>0</v>
      </c>
      <c r="AJ472" s="162">
        <f t="shared" si="233"/>
        <v>0</v>
      </c>
      <c r="AK472" s="163">
        <f t="shared" si="249"/>
        <v>0</v>
      </c>
      <c r="AL472" s="164">
        <f t="shared" si="250"/>
        <v>0</v>
      </c>
      <c r="AM472" s="164">
        <f t="shared" si="251"/>
        <v>0</v>
      </c>
      <c r="AN472" s="164">
        <f t="shared" si="252"/>
        <v>0</v>
      </c>
      <c r="AO472" s="164">
        <f t="shared" si="253"/>
        <v>0</v>
      </c>
      <c r="AP472" s="541" t="str">
        <f t="shared" si="256"/>
        <v xml:space="preserve"> </v>
      </c>
      <c r="AQ472" s="544" t="str">
        <f t="shared" si="254"/>
        <v xml:space="preserve"> </v>
      </c>
      <c r="AR472" s="544" t="str">
        <f t="shared" si="257"/>
        <v xml:space="preserve"> </v>
      </c>
      <c r="AS472" s="544" t="str">
        <f t="shared" si="258"/>
        <v xml:space="preserve"> </v>
      </c>
      <c r="AT472" s="544" t="str">
        <f t="shared" si="259"/>
        <v xml:space="preserve"> </v>
      </c>
      <c r="AU472" s="544" t="str">
        <f t="shared" si="260"/>
        <v xml:space="preserve"> </v>
      </c>
      <c r="AV472" s="545" t="str">
        <f t="shared" si="261"/>
        <v xml:space="preserve"> </v>
      </c>
      <c r="AW472" s="195" t="str">
        <f t="shared" si="234"/>
        <v/>
      </c>
      <c r="AX472" s="165" t="str">
        <f t="shared" si="235"/>
        <v/>
      </c>
      <c r="AY472" s="192" t="str">
        <f t="shared" si="236"/>
        <v/>
      </c>
      <c r="AZ472" s="183" t="str">
        <f t="shared" si="237"/>
        <v/>
      </c>
      <c r="BA472" s="173" t="str">
        <f t="shared" si="238"/>
        <v/>
      </c>
      <c r="BB472" s="174" t="str">
        <f t="shared" si="239"/>
        <v/>
      </c>
      <c r="BC472" s="186" t="str">
        <f t="shared" si="262"/>
        <v/>
      </c>
      <c r="BD472" s="174" t="str">
        <f t="shared" si="240"/>
        <v/>
      </c>
      <c r="BE472" s="200" t="str">
        <f t="shared" si="241"/>
        <v/>
      </c>
      <c r="BF472" s="174" t="str">
        <f t="shared" si="242"/>
        <v/>
      </c>
      <c r="BG472" s="186" t="str">
        <f t="shared" si="243"/>
        <v/>
      </c>
      <c r="BH472" s="175" t="str">
        <f t="shared" si="244"/>
        <v/>
      </c>
      <c r="BI472" s="560"/>
      <c r="BQ472" s="57" t="s">
        <v>2509</v>
      </c>
    </row>
    <row r="473" spans="1:69" ht="18.75" x14ac:dyDescent="0.3">
      <c r="A473" s="220"/>
      <c r="B473" s="221"/>
      <c r="C473" s="212">
        <v>466</v>
      </c>
      <c r="D473" s="206"/>
      <c r="E473" s="18"/>
      <c r="F473" s="17"/>
      <c r="G473" s="134"/>
      <c r="H473" s="135"/>
      <c r="I473" s="141"/>
      <c r="J473" s="25"/>
      <c r="K473" s="145"/>
      <c r="L473" s="28"/>
      <c r="M473" s="394"/>
      <c r="N473" s="158" t="str">
        <f t="shared" si="245"/>
        <v/>
      </c>
      <c r="O473" s="27"/>
      <c r="P473" s="27"/>
      <c r="Q473" s="27"/>
      <c r="R473" s="27"/>
      <c r="S473" s="27"/>
      <c r="T473" s="28"/>
      <c r="U473" s="29"/>
      <c r="V473" s="32"/>
      <c r="W473" s="317"/>
      <c r="X473" s="318"/>
      <c r="Y473" s="160">
        <f t="shared" si="231"/>
        <v>0</v>
      </c>
      <c r="Z473" s="159">
        <f t="shared" si="246"/>
        <v>0</v>
      </c>
      <c r="AA473" s="326"/>
      <c r="AB473" s="399">
        <f t="shared" si="255"/>
        <v>0</v>
      </c>
      <c r="AC473" s="370"/>
      <c r="AD473" s="225" t="str">
        <f t="shared" si="232"/>
        <v/>
      </c>
      <c r="AE473" s="367">
        <f t="shared" si="247"/>
        <v>0</v>
      </c>
      <c r="AF473" s="338"/>
      <c r="AG473" s="337"/>
      <c r="AH473" s="335"/>
      <c r="AI473" s="161">
        <f t="shared" si="248"/>
        <v>0</v>
      </c>
      <c r="AJ473" s="162">
        <f t="shared" si="233"/>
        <v>0</v>
      </c>
      <c r="AK473" s="163">
        <f t="shared" si="249"/>
        <v>0</v>
      </c>
      <c r="AL473" s="164">
        <f t="shared" si="250"/>
        <v>0</v>
      </c>
      <c r="AM473" s="164">
        <f t="shared" si="251"/>
        <v>0</v>
      </c>
      <c r="AN473" s="164">
        <f t="shared" si="252"/>
        <v>0</v>
      </c>
      <c r="AO473" s="164">
        <f t="shared" si="253"/>
        <v>0</v>
      </c>
      <c r="AP473" s="541" t="str">
        <f t="shared" si="256"/>
        <v xml:space="preserve"> </v>
      </c>
      <c r="AQ473" s="544" t="str">
        <f t="shared" si="254"/>
        <v xml:space="preserve"> </v>
      </c>
      <c r="AR473" s="544" t="str">
        <f t="shared" si="257"/>
        <v xml:space="preserve"> </v>
      </c>
      <c r="AS473" s="544" t="str">
        <f t="shared" si="258"/>
        <v xml:space="preserve"> </v>
      </c>
      <c r="AT473" s="544" t="str">
        <f t="shared" si="259"/>
        <v xml:space="preserve"> </v>
      </c>
      <c r="AU473" s="544" t="str">
        <f t="shared" si="260"/>
        <v xml:space="preserve"> </v>
      </c>
      <c r="AV473" s="545" t="str">
        <f t="shared" si="261"/>
        <v xml:space="preserve"> </v>
      </c>
      <c r="AW473" s="195" t="str">
        <f t="shared" si="234"/>
        <v/>
      </c>
      <c r="AX473" s="165" t="str">
        <f t="shared" si="235"/>
        <v/>
      </c>
      <c r="AY473" s="192" t="str">
        <f t="shared" si="236"/>
        <v/>
      </c>
      <c r="AZ473" s="183" t="str">
        <f t="shared" si="237"/>
        <v/>
      </c>
      <c r="BA473" s="173" t="str">
        <f t="shared" si="238"/>
        <v/>
      </c>
      <c r="BB473" s="174" t="str">
        <f t="shared" si="239"/>
        <v/>
      </c>
      <c r="BC473" s="186" t="str">
        <f t="shared" si="262"/>
        <v/>
      </c>
      <c r="BD473" s="174" t="str">
        <f t="shared" si="240"/>
        <v/>
      </c>
      <c r="BE473" s="200" t="str">
        <f t="shared" si="241"/>
        <v/>
      </c>
      <c r="BF473" s="174" t="str">
        <f t="shared" si="242"/>
        <v/>
      </c>
      <c r="BG473" s="186" t="str">
        <f t="shared" si="243"/>
        <v/>
      </c>
      <c r="BH473" s="175" t="str">
        <f t="shared" si="244"/>
        <v/>
      </c>
      <c r="BI473" s="560"/>
      <c r="BQ473" s="57" t="s">
        <v>1825</v>
      </c>
    </row>
    <row r="474" spans="1:69" ht="18.75" x14ac:dyDescent="0.3">
      <c r="A474" s="220"/>
      <c r="B474" s="221"/>
      <c r="C474" s="213">
        <v>467</v>
      </c>
      <c r="D474" s="204"/>
      <c r="E474" s="16"/>
      <c r="F474" s="17"/>
      <c r="G474" s="134"/>
      <c r="H474" s="135"/>
      <c r="I474" s="141"/>
      <c r="J474" s="25"/>
      <c r="K474" s="145"/>
      <c r="L474" s="28"/>
      <c r="M474" s="394"/>
      <c r="N474" s="158" t="str">
        <f t="shared" si="245"/>
        <v/>
      </c>
      <c r="O474" s="27"/>
      <c r="P474" s="27"/>
      <c r="Q474" s="27"/>
      <c r="R474" s="27"/>
      <c r="S474" s="27"/>
      <c r="T474" s="28"/>
      <c r="U474" s="29"/>
      <c r="V474" s="32"/>
      <c r="W474" s="317"/>
      <c r="X474" s="318"/>
      <c r="Y474" s="160">
        <f t="shared" si="231"/>
        <v>0</v>
      </c>
      <c r="Z474" s="159">
        <f t="shared" si="246"/>
        <v>0</v>
      </c>
      <c r="AA474" s="326"/>
      <c r="AB474" s="399">
        <f t="shared" si="255"/>
        <v>0</v>
      </c>
      <c r="AC474" s="370"/>
      <c r="AD474" s="225" t="str">
        <f t="shared" si="232"/>
        <v/>
      </c>
      <c r="AE474" s="367">
        <f t="shared" si="247"/>
        <v>0</v>
      </c>
      <c r="AF474" s="338"/>
      <c r="AG474" s="337"/>
      <c r="AH474" s="335"/>
      <c r="AI474" s="161">
        <f t="shared" si="248"/>
        <v>0</v>
      </c>
      <c r="AJ474" s="162">
        <f t="shared" si="233"/>
        <v>0</v>
      </c>
      <c r="AK474" s="163">
        <f t="shared" si="249"/>
        <v>0</v>
      </c>
      <c r="AL474" s="164">
        <f t="shared" si="250"/>
        <v>0</v>
      </c>
      <c r="AM474" s="164">
        <f t="shared" si="251"/>
        <v>0</v>
      </c>
      <c r="AN474" s="164">
        <f t="shared" si="252"/>
        <v>0</v>
      </c>
      <c r="AO474" s="164">
        <f t="shared" si="253"/>
        <v>0</v>
      </c>
      <c r="AP474" s="541" t="str">
        <f t="shared" si="256"/>
        <v xml:space="preserve"> </v>
      </c>
      <c r="AQ474" s="544" t="str">
        <f t="shared" si="254"/>
        <v xml:space="preserve"> </v>
      </c>
      <c r="AR474" s="544" t="str">
        <f t="shared" si="257"/>
        <v xml:space="preserve"> </v>
      </c>
      <c r="AS474" s="544" t="str">
        <f t="shared" si="258"/>
        <v xml:space="preserve"> </v>
      </c>
      <c r="AT474" s="544" t="str">
        <f t="shared" si="259"/>
        <v xml:space="preserve"> </v>
      </c>
      <c r="AU474" s="544" t="str">
        <f t="shared" si="260"/>
        <v xml:space="preserve"> </v>
      </c>
      <c r="AV474" s="545" t="str">
        <f t="shared" si="261"/>
        <v xml:space="preserve"> </v>
      </c>
      <c r="AW474" s="195" t="str">
        <f t="shared" si="234"/>
        <v/>
      </c>
      <c r="AX474" s="165" t="str">
        <f t="shared" si="235"/>
        <v/>
      </c>
      <c r="AY474" s="192" t="str">
        <f t="shared" si="236"/>
        <v/>
      </c>
      <c r="AZ474" s="183" t="str">
        <f t="shared" si="237"/>
        <v/>
      </c>
      <c r="BA474" s="173" t="str">
        <f t="shared" si="238"/>
        <v/>
      </c>
      <c r="BB474" s="174" t="str">
        <f t="shared" si="239"/>
        <v/>
      </c>
      <c r="BC474" s="186" t="str">
        <f t="shared" si="262"/>
        <v/>
      </c>
      <c r="BD474" s="174" t="str">
        <f t="shared" si="240"/>
        <v/>
      </c>
      <c r="BE474" s="200" t="str">
        <f t="shared" si="241"/>
        <v/>
      </c>
      <c r="BF474" s="174" t="str">
        <f t="shared" si="242"/>
        <v/>
      </c>
      <c r="BG474" s="186" t="str">
        <f t="shared" si="243"/>
        <v/>
      </c>
      <c r="BH474" s="175" t="str">
        <f t="shared" si="244"/>
        <v/>
      </c>
      <c r="BI474" s="560"/>
      <c r="BQ474" s="57" t="s">
        <v>2510</v>
      </c>
    </row>
    <row r="475" spans="1:69" ht="18.75" x14ac:dyDescent="0.3">
      <c r="A475" s="220"/>
      <c r="B475" s="221"/>
      <c r="C475" s="213">
        <v>468</v>
      </c>
      <c r="D475" s="204"/>
      <c r="E475" s="16"/>
      <c r="F475" s="17"/>
      <c r="G475" s="134"/>
      <c r="H475" s="135"/>
      <c r="I475" s="141"/>
      <c r="J475" s="25"/>
      <c r="K475" s="145"/>
      <c r="L475" s="28"/>
      <c r="M475" s="394"/>
      <c r="N475" s="158" t="str">
        <f t="shared" si="245"/>
        <v/>
      </c>
      <c r="O475" s="27"/>
      <c r="P475" s="27"/>
      <c r="Q475" s="27"/>
      <c r="R475" s="27"/>
      <c r="S475" s="27"/>
      <c r="T475" s="28"/>
      <c r="U475" s="29"/>
      <c r="V475" s="32"/>
      <c r="W475" s="317"/>
      <c r="X475" s="318"/>
      <c r="Y475" s="160">
        <f t="shared" si="231"/>
        <v>0</v>
      </c>
      <c r="Z475" s="159">
        <f t="shared" si="246"/>
        <v>0</v>
      </c>
      <c r="AA475" s="326"/>
      <c r="AB475" s="399">
        <f t="shared" si="255"/>
        <v>0</v>
      </c>
      <c r="AC475" s="370"/>
      <c r="AD475" s="225" t="str">
        <f t="shared" si="232"/>
        <v/>
      </c>
      <c r="AE475" s="367">
        <f t="shared" si="247"/>
        <v>0</v>
      </c>
      <c r="AF475" s="338"/>
      <c r="AG475" s="337"/>
      <c r="AH475" s="335"/>
      <c r="AI475" s="161">
        <f t="shared" si="248"/>
        <v>0</v>
      </c>
      <c r="AJ475" s="162">
        <f t="shared" si="233"/>
        <v>0</v>
      </c>
      <c r="AK475" s="163">
        <f t="shared" si="249"/>
        <v>0</v>
      </c>
      <c r="AL475" s="164">
        <f t="shared" si="250"/>
        <v>0</v>
      </c>
      <c r="AM475" s="164">
        <f t="shared" si="251"/>
        <v>0</v>
      </c>
      <c r="AN475" s="164">
        <f t="shared" si="252"/>
        <v>0</v>
      </c>
      <c r="AO475" s="164">
        <f t="shared" si="253"/>
        <v>0</v>
      </c>
      <c r="AP475" s="541" t="str">
        <f t="shared" si="256"/>
        <v xml:space="preserve"> </v>
      </c>
      <c r="AQ475" s="544" t="str">
        <f t="shared" si="254"/>
        <v xml:space="preserve"> </v>
      </c>
      <c r="AR475" s="544" t="str">
        <f t="shared" si="257"/>
        <v xml:space="preserve"> </v>
      </c>
      <c r="AS475" s="544" t="str">
        <f t="shared" si="258"/>
        <v xml:space="preserve"> </v>
      </c>
      <c r="AT475" s="544" t="str">
        <f t="shared" si="259"/>
        <v xml:space="preserve"> </v>
      </c>
      <c r="AU475" s="544" t="str">
        <f t="shared" si="260"/>
        <v xml:space="preserve"> </v>
      </c>
      <c r="AV475" s="545" t="str">
        <f t="shared" si="261"/>
        <v xml:space="preserve"> </v>
      </c>
      <c r="AW475" s="195" t="str">
        <f t="shared" si="234"/>
        <v/>
      </c>
      <c r="AX475" s="165" t="str">
        <f t="shared" si="235"/>
        <v/>
      </c>
      <c r="AY475" s="192" t="str">
        <f t="shared" si="236"/>
        <v/>
      </c>
      <c r="AZ475" s="183" t="str">
        <f t="shared" si="237"/>
        <v/>
      </c>
      <c r="BA475" s="173" t="str">
        <f t="shared" si="238"/>
        <v/>
      </c>
      <c r="BB475" s="174" t="str">
        <f t="shared" si="239"/>
        <v/>
      </c>
      <c r="BC475" s="186" t="str">
        <f t="shared" si="262"/>
        <v/>
      </c>
      <c r="BD475" s="174" t="str">
        <f t="shared" si="240"/>
        <v/>
      </c>
      <c r="BE475" s="200" t="str">
        <f t="shared" si="241"/>
        <v/>
      </c>
      <c r="BF475" s="174" t="str">
        <f t="shared" si="242"/>
        <v/>
      </c>
      <c r="BG475" s="186" t="str">
        <f t="shared" si="243"/>
        <v/>
      </c>
      <c r="BH475" s="175" t="str">
        <f t="shared" si="244"/>
        <v/>
      </c>
      <c r="BI475" s="560"/>
      <c r="BQ475" s="57" t="s">
        <v>2511</v>
      </c>
    </row>
    <row r="476" spans="1:69" ht="18.75" x14ac:dyDescent="0.3">
      <c r="A476" s="220"/>
      <c r="B476" s="221"/>
      <c r="C476" s="212">
        <v>469</v>
      </c>
      <c r="D476" s="204"/>
      <c r="E476" s="16"/>
      <c r="F476" s="17"/>
      <c r="G476" s="134"/>
      <c r="H476" s="135"/>
      <c r="I476" s="141"/>
      <c r="J476" s="25"/>
      <c r="K476" s="145"/>
      <c r="L476" s="28"/>
      <c r="M476" s="394"/>
      <c r="N476" s="158" t="str">
        <f t="shared" si="245"/>
        <v/>
      </c>
      <c r="O476" s="27"/>
      <c r="P476" s="27"/>
      <c r="Q476" s="27"/>
      <c r="R476" s="27"/>
      <c r="S476" s="27"/>
      <c r="T476" s="28"/>
      <c r="U476" s="29"/>
      <c r="V476" s="32"/>
      <c r="W476" s="317"/>
      <c r="X476" s="318"/>
      <c r="Y476" s="160">
        <f t="shared" si="231"/>
        <v>0</v>
      </c>
      <c r="Z476" s="159">
        <f t="shared" si="246"/>
        <v>0</v>
      </c>
      <c r="AA476" s="326"/>
      <c r="AB476" s="399">
        <f t="shared" si="255"/>
        <v>0</v>
      </c>
      <c r="AC476" s="370"/>
      <c r="AD476" s="225" t="str">
        <f t="shared" si="232"/>
        <v/>
      </c>
      <c r="AE476" s="367">
        <f t="shared" si="247"/>
        <v>0</v>
      </c>
      <c r="AF476" s="338"/>
      <c r="AG476" s="337"/>
      <c r="AH476" s="335"/>
      <c r="AI476" s="161">
        <f t="shared" si="248"/>
        <v>0</v>
      </c>
      <c r="AJ476" s="162">
        <f t="shared" si="233"/>
        <v>0</v>
      </c>
      <c r="AK476" s="163">
        <f t="shared" si="249"/>
        <v>0</v>
      </c>
      <c r="AL476" s="164">
        <f t="shared" si="250"/>
        <v>0</v>
      </c>
      <c r="AM476" s="164">
        <f t="shared" si="251"/>
        <v>0</v>
      </c>
      <c r="AN476" s="164">
        <f t="shared" si="252"/>
        <v>0</v>
      </c>
      <c r="AO476" s="164">
        <f t="shared" si="253"/>
        <v>0</v>
      </c>
      <c r="AP476" s="541" t="str">
        <f t="shared" si="256"/>
        <v xml:space="preserve"> </v>
      </c>
      <c r="AQ476" s="544" t="str">
        <f t="shared" si="254"/>
        <v xml:space="preserve"> </v>
      </c>
      <c r="AR476" s="544" t="str">
        <f t="shared" si="257"/>
        <v xml:space="preserve"> </v>
      </c>
      <c r="AS476" s="544" t="str">
        <f t="shared" si="258"/>
        <v xml:space="preserve"> </v>
      </c>
      <c r="AT476" s="544" t="str">
        <f t="shared" si="259"/>
        <v xml:space="preserve"> </v>
      </c>
      <c r="AU476" s="544" t="str">
        <f t="shared" si="260"/>
        <v xml:space="preserve"> </v>
      </c>
      <c r="AV476" s="545" t="str">
        <f t="shared" si="261"/>
        <v xml:space="preserve"> </v>
      </c>
      <c r="AW476" s="195" t="str">
        <f t="shared" si="234"/>
        <v/>
      </c>
      <c r="AX476" s="165" t="str">
        <f t="shared" si="235"/>
        <v/>
      </c>
      <c r="AY476" s="192" t="str">
        <f t="shared" si="236"/>
        <v/>
      </c>
      <c r="AZ476" s="183" t="str">
        <f t="shared" si="237"/>
        <v/>
      </c>
      <c r="BA476" s="173" t="str">
        <f t="shared" si="238"/>
        <v/>
      </c>
      <c r="BB476" s="174" t="str">
        <f t="shared" si="239"/>
        <v/>
      </c>
      <c r="BC476" s="186" t="str">
        <f t="shared" si="262"/>
        <v/>
      </c>
      <c r="BD476" s="174" t="str">
        <f t="shared" si="240"/>
        <v/>
      </c>
      <c r="BE476" s="200" t="str">
        <f t="shared" si="241"/>
        <v/>
      </c>
      <c r="BF476" s="174" t="str">
        <f t="shared" si="242"/>
        <v/>
      </c>
      <c r="BG476" s="186" t="str">
        <f t="shared" si="243"/>
        <v/>
      </c>
      <c r="BH476" s="175" t="str">
        <f t="shared" si="244"/>
        <v/>
      </c>
      <c r="BI476" s="560"/>
      <c r="BQ476" s="57" t="s">
        <v>2512</v>
      </c>
    </row>
    <row r="477" spans="1:69" ht="18.75" x14ac:dyDescent="0.3">
      <c r="A477" s="220"/>
      <c r="B477" s="221"/>
      <c r="C477" s="213">
        <v>470</v>
      </c>
      <c r="D477" s="206"/>
      <c r="E477" s="18"/>
      <c r="F477" s="17"/>
      <c r="G477" s="134"/>
      <c r="H477" s="135"/>
      <c r="I477" s="141"/>
      <c r="J477" s="25"/>
      <c r="K477" s="145"/>
      <c r="L477" s="28"/>
      <c r="M477" s="394"/>
      <c r="N477" s="158" t="str">
        <f t="shared" si="245"/>
        <v/>
      </c>
      <c r="O477" s="27"/>
      <c r="P477" s="27"/>
      <c r="Q477" s="27"/>
      <c r="R477" s="27"/>
      <c r="S477" s="27"/>
      <c r="T477" s="28"/>
      <c r="U477" s="29"/>
      <c r="V477" s="32"/>
      <c r="W477" s="317"/>
      <c r="X477" s="318"/>
      <c r="Y477" s="160">
        <f t="shared" si="231"/>
        <v>0</v>
      </c>
      <c r="Z477" s="159">
        <f t="shared" si="246"/>
        <v>0</v>
      </c>
      <c r="AA477" s="326"/>
      <c r="AB477" s="399">
        <f t="shared" si="255"/>
        <v>0</v>
      </c>
      <c r="AC477" s="370"/>
      <c r="AD477" s="225" t="str">
        <f t="shared" si="232"/>
        <v/>
      </c>
      <c r="AE477" s="367">
        <f t="shared" si="247"/>
        <v>0</v>
      </c>
      <c r="AF477" s="338"/>
      <c r="AG477" s="337"/>
      <c r="AH477" s="335"/>
      <c r="AI477" s="161">
        <f t="shared" si="248"/>
        <v>0</v>
      </c>
      <c r="AJ477" s="162">
        <f t="shared" si="233"/>
        <v>0</v>
      </c>
      <c r="AK477" s="163">
        <f t="shared" si="249"/>
        <v>0</v>
      </c>
      <c r="AL477" s="164">
        <f t="shared" si="250"/>
        <v>0</v>
      </c>
      <c r="AM477" s="164">
        <f t="shared" si="251"/>
        <v>0</v>
      </c>
      <c r="AN477" s="164">
        <f t="shared" si="252"/>
        <v>0</v>
      </c>
      <c r="AO477" s="164">
        <f t="shared" si="253"/>
        <v>0</v>
      </c>
      <c r="AP477" s="541" t="str">
        <f t="shared" si="256"/>
        <v xml:space="preserve"> </v>
      </c>
      <c r="AQ477" s="544" t="str">
        <f t="shared" si="254"/>
        <v xml:space="preserve"> </v>
      </c>
      <c r="AR477" s="544" t="str">
        <f t="shared" si="257"/>
        <v xml:space="preserve"> </v>
      </c>
      <c r="AS477" s="544" t="str">
        <f t="shared" si="258"/>
        <v xml:space="preserve"> </v>
      </c>
      <c r="AT477" s="544" t="str">
        <f t="shared" si="259"/>
        <v xml:space="preserve"> </v>
      </c>
      <c r="AU477" s="544" t="str">
        <f t="shared" si="260"/>
        <v xml:space="preserve"> </v>
      </c>
      <c r="AV477" s="545" t="str">
        <f t="shared" si="261"/>
        <v xml:space="preserve"> </v>
      </c>
      <c r="AW477" s="195" t="str">
        <f t="shared" si="234"/>
        <v/>
      </c>
      <c r="AX477" s="165" t="str">
        <f t="shared" si="235"/>
        <v/>
      </c>
      <c r="AY477" s="192" t="str">
        <f t="shared" si="236"/>
        <v/>
      </c>
      <c r="AZ477" s="183" t="str">
        <f t="shared" si="237"/>
        <v/>
      </c>
      <c r="BA477" s="173" t="str">
        <f t="shared" si="238"/>
        <v/>
      </c>
      <c r="BB477" s="174" t="str">
        <f t="shared" si="239"/>
        <v/>
      </c>
      <c r="BC477" s="186" t="str">
        <f t="shared" si="262"/>
        <v/>
      </c>
      <c r="BD477" s="174" t="str">
        <f t="shared" si="240"/>
        <v/>
      </c>
      <c r="BE477" s="200" t="str">
        <f t="shared" si="241"/>
        <v/>
      </c>
      <c r="BF477" s="174" t="str">
        <f t="shared" si="242"/>
        <v/>
      </c>
      <c r="BG477" s="186" t="str">
        <f t="shared" si="243"/>
        <v/>
      </c>
      <c r="BH477" s="175" t="str">
        <f t="shared" si="244"/>
        <v/>
      </c>
      <c r="BI477" s="560"/>
      <c r="BQ477" s="57" t="s">
        <v>1799</v>
      </c>
    </row>
    <row r="478" spans="1:69" ht="18.75" x14ac:dyDescent="0.3">
      <c r="A478" s="220"/>
      <c r="B478" s="221"/>
      <c r="C478" s="212">
        <v>471</v>
      </c>
      <c r="D478" s="204"/>
      <c r="E478" s="16"/>
      <c r="F478" s="17"/>
      <c r="G478" s="134"/>
      <c r="H478" s="135"/>
      <c r="I478" s="141"/>
      <c r="J478" s="25"/>
      <c r="K478" s="145"/>
      <c r="L478" s="28"/>
      <c r="M478" s="394"/>
      <c r="N478" s="158" t="str">
        <f t="shared" si="245"/>
        <v/>
      </c>
      <c r="O478" s="27"/>
      <c r="P478" s="27"/>
      <c r="Q478" s="27"/>
      <c r="R478" s="27"/>
      <c r="S478" s="27"/>
      <c r="T478" s="28"/>
      <c r="U478" s="29"/>
      <c r="V478" s="32"/>
      <c r="W478" s="317"/>
      <c r="X478" s="318"/>
      <c r="Y478" s="160">
        <f t="shared" si="231"/>
        <v>0</v>
      </c>
      <c r="Z478" s="159">
        <f t="shared" si="246"/>
        <v>0</v>
      </c>
      <c r="AA478" s="326"/>
      <c r="AB478" s="399">
        <f t="shared" si="255"/>
        <v>0</v>
      </c>
      <c r="AC478" s="370"/>
      <c r="AD478" s="225" t="str">
        <f t="shared" si="232"/>
        <v/>
      </c>
      <c r="AE478" s="367">
        <f t="shared" si="247"/>
        <v>0</v>
      </c>
      <c r="AF478" s="338"/>
      <c r="AG478" s="337"/>
      <c r="AH478" s="335"/>
      <c r="AI478" s="161">
        <f t="shared" si="248"/>
        <v>0</v>
      </c>
      <c r="AJ478" s="162">
        <f t="shared" si="233"/>
        <v>0</v>
      </c>
      <c r="AK478" s="163">
        <f t="shared" si="249"/>
        <v>0</v>
      </c>
      <c r="AL478" s="164">
        <f t="shared" si="250"/>
        <v>0</v>
      </c>
      <c r="AM478" s="164">
        <f t="shared" si="251"/>
        <v>0</v>
      </c>
      <c r="AN478" s="164">
        <f t="shared" si="252"/>
        <v>0</v>
      </c>
      <c r="AO478" s="164">
        <f t="shared" si="253"/>
        <v>0</v>
      </c>
      <c r="AP478" s="541" t="str">
        <f t="shared" si="256"/>
        <v xml:space="preserve"> </v>
      </c>
      <c r="AQ478" s="544" t="str">
        <f t="shared" si="254"/>
        <v xml:space="preserve"> </v>
      </c>
      <c r="AR478" s="544" t="str">
        <f t="shared" si="257"/>
        <v xml:space="preserve"> </v>
      </c>
      <c r="AS478" s="544" t="str">
        <f t="shared" si="258"/>
        <v xml:space="preserve"> </v>
      </c>
      <c r="AT478" s="544" t="str">
        <f t="shared" si="259"/>
        <v xml:space="preserve"> </v>
      </c>
      <c r="AU478" s="544" t="str">
        <f t="shared" si="260"/>
        <v xml:space="preserve"> </v>
      </c>
      <c r="AV478" s="545" t="str">
        <f t="shared" si="261"/>
        <v xml:space="preserve"> </v>
      </c>
      <c r="AW478" s="195" t="str">
        <f t="shared" si="234"/>
        <v/>
      </c>
      <c r="AX478" s="165" t="str">
        <f t="shared" si="235"/>
        <v/>
      </c>
      <c r="AY478" s="192" t="str">
        <f t="shared" si="236"/>
        <v/>
      </c>
      <c r="AZ478" s="183" t="str">
        <f t="shared" si="237"/>
        <v/>
      </c>
      <c r="BA478" s="173" t="str">
        <f t="shared" si="238"/>
        <v/>
      </c>
      <c r="BB478" s="174" t="str">
        <f t="shared" si="239"/>
        <v/>
      </c>
      <c r="BC478" s="186" t="str">
        <f t="shared" si="262"/>
        <v/>
      </c>
      <c r="BD478" s="174" t="str">
        <f t="shared" si="240"/>
        <v/>
      </c>
      <c r="BE478" s="200" t="str">
        <f t="shared" si="241"/>
        <v/>
      </c>
      <c r="BF478" s="174" t="str">
        <f t="shared" si="242"/>
        <v/>
      </c>
      <c r="BG478" s="186" t="str">
        <f t="shared" si="243"/>
        <v/>
      </c>
      <c r="BH478" s="175" t="str">
        <f t="shared" si="244"/>
        <v/>
      </c>
      <c r="BI478" s="560"/>
      <c r="BQ478" s="57" t="s">
        <v>2513</v>
      </c>
    </row>
    <row r="479" spans="1:69" ht="18.75" x14ac:dyDescent="0.3">
      <c r="A479" s="220"/>
      <c r="B479" s="221"/>
      <c r="C479" s="213">
        <v>472</v>
      </c>
      <c r="D479" s="204"/>
      <c r="E479" s="16"/>
      <c r="F479" s="17"/>
      <c r="G479" s="134"/>
      <c r="H479" s="135"/>
      <c r="I479" s="141"/>
      <c r="J479" s="25"/>
      <c r="K479" s="145"/>
      <c r="L479" s="28"/>
      <c r="M479" s="394"/>
      <c r="N479" s="158" t="str">
        <f t="shared" si="245"/>
        <v/>
      </c>
      <c r="O479" s="27"/>
      <c r="P479" s="27"/>
      <c r="Q479" s="27"/>
      <c r="R479" s="27"/>
      <c r="S479" s="27"/>
      <c r="T479" s="28"/>
      <c r="U479" s="29"/>
      <c r="V479" s="32"/>
      <c r="W479" s="317"/>
      <c r="X479" s="318"/>
      <c r="Y479" s="160">
        <f t="shared" si="231"/>
        <v>0</v>
      </c>
      <c r="Z479" s="159">
        <f t="shared" si="246"/>
        <v>0</v>
      </c>
      <c r="AA479" s="326"/>
      <c r="AB479" s="399">
        <f t="shared" si="255"/>
        <v>0</v>
      </c>
      <c r="AC479" s="370"/>
      <c r="AD479" s="225" t="str">
        <f t="shared" si="232"/>
        <v/>
      </c>
      <c r="AE479" s="367">
        <f t="shared" si="247"/>
        <v>0</v>
      </c>
      <c r="AF479" s="338"/>
      <c r="AG479" s="337"/>
      <c r="AH479" s="335"/>
      <c r="AI479" s="161">
        <f t="shared" si="248"/>
        <v>0</v>
      </c>
      <c r="AJ479" s="162">
        <f t="shared" si="233"/>
        <v>0</v>
      </c>
      <c r="AK479" s="163">
        <f t="shared" si="249"/>
        <v>0</v>
      </c>
      <c r="AL479" s="164">
        <f t="shared" si="250"/>
        <v>0</v>
      </c>
      <c r="AM479" s="164">
        <f t="shared" si="251"/>
        <v>0</v>
      </c>
      <c r="AN479" s="164">
        <f t="shared" si="252"/>
        <v>0</v>
      </c>
      <c r="AO479" s="164">
        <f t="shared" si="253"/>
        <v>0</v>
      </c>
      <c r="AP479" s="541" t="str">
        <f t="shared" si="256"/>
        <v xml:space="preserve"> </v>
      </c>
      <c r="AQ479" s="544" t="str">
        <f t="shared" si="254"/>
        <v xml:space="preserve"> </v>
      </c>
      <c r="AR479" s="544" t="str">
        <f t="shared" si="257"/>
        <v xml:space="preserve"> </v>
      </c>
      <c r="AS479" s="544" t="str">
        <f t="shared" si="258"/>
        <v xml:space="preserve"> </v>
      </c>
      <c r="AT479" s="544" t="str">
        <f t="shared" si="259"/>
        <v xml:space="preserve"> </v>
      </c>
      <c r="AU479" s="544" t="str">
        <f t="shared" si="260"/>
        <v xml:space="preserve"> </v>
      </c>
      <c r="AV479" s="545" t="str">
        <f t="shared" si="261"/>
        <v xml:space="preserve"> </v>
      </c>
      <c r="AW479" s="195" t="str">
        <f t="shared" si="234"/>
        <v/>
      </c>
      <c r="AX479" s="165" t="str">
        <f t="shared" si="235"/>
        <v/>
      </c>
      <c r="AY479" s="192" t="str">
        <f t="shared" si="236"/>
        <v/>
      </c>
      <c r="AZ479" s="183" t="str">
        <f t="shared" si="237"/>
        <v/>
      </c>
      <c r="BA479" s="173" t="str">
        <f t="shared" si="238"/>
        <v/>
      </c>
      <c r="BB479" s="174" t="str">
        <f t="shared" si="239"/>
        <v/>
      </c>
      <c r="BC479" s="186" t="str">
        <f t="shared" si="262"/>
        <v/>
      </c>
      <c r="BD479" s="174" t="str">
        <f t="shared" si="240"/>
        <v/>
      </c>
      <c r="BE479" s="200" t="str">
        <f t="shared" si="241"/>
        <v/>
      </c>
      <c r="BF479" s="174" t="str">
        <f t="shared" si="242"/>
        <v/>
      </c>
      <c r="BG479" s="186" t="str">
        <f t="shared" si="243"/>
        <v/>
      </c>
      <c r="BH479" s="175" t="str">
        <f t="shared" si="244"/>
        <v/>
      </c>
      <c r="BI479" s="560"/>
      <c r="BQ479" s="57" t="s">
        <v>2514</v>
      </c>
    </row>
    <row r="480" spans="1:69" ht="18.75" x14ac:dyDescent="0.3">
      <c r="A480" s="220"/>
      <c r="B480" s="221"/>
      <c r="C480" s="213">
        <v>473</v>
      </c>
      <c r="D480" s="204"/>
      <c r="E480" s="16"/>
      <c r="F480" s="17"/>
      <c r="G480" s="134"/>
      <c r="H480" s="135"/>
      <c r="I480" s="141"/>
      <c r="J480" s="25"/>
      <c r="K480" s="145"/>
      <c r="L480" s="28"/>
      <c r="M480" s="394"/>
      <c r="N480" s="158" t="str">
        <f t="shared" si="245"/>
        <v/>
      </c>
      <c r="O480" s="27"/>
      <c r="P480" s="27"/>
      <c r="Q480" s="27"/>
      <c r="R480" s="27"/>
      <c r="S480" s="27"/>
      <c r="T480" s="28"/>
      <c r="U480" s="29"/>
      <c r="V480" s="32"/>
      <c r="W480" s="317"/>
      <c r="X480" s="318"/>
      <c r="Y480" s="160">
        <f t="shared" si="231"/>
        <v>0</v>
      </c>
      <c r="Z480" s="159">
        <f t="shared" si="246"/>
        <v>0</v>
      </c>
      <c r="AA480" s="326"/>
      <c r="AB480" s="399">
        <f t="shared" si="255"/>
        <v>0</v>
      </c>
      <c r="AC480" s="370"/>
      <c r="AD480" s="225" t="str">
        <f t="shared" si="232"/>
        <v/>
      </c>
      <c r="AE480" s="367">
        <f t="shared" si="247"/>
        <v>0</v>
      </c>
      <c r="AF480" s="338"/>
      <c r="AG480" s="337"/>
      <c r="AH480" s="335"/>
      <c r="AI480" s="161">
        <f t="shared" si="248"/>
        <v>0</v>
      </c>
      <c r="AJ480" s="162">
        <f t="shared" si="233"/>
        <v>0</v>
      </c>
      <c r="AK480" s="163">
        <f t="shared" si="249"/>
        <v>0</v>
      </c>
      <c r="AL480" s="164">
        <f t="shared" si="250"/>
        <v>0</v>
      </c>
      <c r="AM480" s="164">
        <f t="shared" si="251"/>
        <v>0</v>
      </c>
      <c r="AN480" s="164">
        <f t="shared" si="252"/>
        <v>0</v>
      </c>
      <c r="AO480" s="164">
        <f t="shared" si="253"/>
        <v>0</v>
      </c>
      <c r="AP480" s="541" t="str">
        <f t="shared" si="256"/>
        <v xml:space="preserve"> </v>
      </c>
      <c r="AQ480" s="544" t="str">
        <f t="shared" si="254"/>
        <v xml:space="preserve"> </v>
      </c>
      <c r="AR480" s="544" t="str">
        <f t="shared" si="257"/>
        <v xml:space="preserve"> </v>
      </c>
      <c r="AS480" s="544" t="str">
        <f t="shared" si="258"/>
        <v xml:space="preserve"> </v>
      </c>
      <c r="AT480" s="544" t="str">
        <f t="shared" si="259"/>
        <v xml:space="preserve"> </v>
      </c>
      <c r="AU480" s="544" t="str">
        <f t="shared" si="260"/>
        <v xml:space="preserve"> </v>
      </c>
      <c r="AV480" s="545" t="str">
        <f t="shared" si="261"/>
        <v xml:space="preserve"> </v>
      </c>
      <c r="AW480" s="195" t="str">
        <f t="shared" si="234"/>
        <v/>
      </c>
      <c r="AX480" s="165" t="str">
        <f t="shared" si="235"/>
        <v/>
      </c>
      <c r="AY480" s="192" t="str">
        <f t="shared" si="236"/>
        <v/>
      </c>
      <c r="AZ480" s="183" t="str">
        <f t="shared" si="237"/>
        <v/>
      </c>
      <c r="BA480" s="173" t="str">
        <f t="shared" si="238"/>
        <v/>
      </c>
      <c r="BB480" s="174" t="str">
        <f t="shared" si="239"/>
        <v/>
      </c>
      <c r="BC480" s="186" t="str">
        <f t="shared" si="262"/>
        <v/>
      </c>
      <c r="BD480" s="174" t="str">
        <f t="shared" si="240"/>
        <v/>
      </c>
      <c r="BE480" s="200" t="str">
        <f t="shared" si="241"/>
        <v/>
      </c>
      <c r="BF480" s="174" t="str">
        <f t="shared" si="242"/>
        <v/>
      </c>
      <c r="BG480" s="186" t="str">
        <f t="shared" si="243"/>
        <v/>
      </c>
      <c r="BH480" s="175" t="str">
        <f t="shared" si="244"/>
        <v/>
      </c>
      <c r="BI480" s="560"/>
      <c r="BQ480" s="57" t="s">
        <v>2515</v>
      </c>
    </row>
    <row r="481" spans="1:69" ht="18.75" x14ac:dyDescent="0.3">
      <c r="A481" s="220"/>
      <c r="B481" s="221"/>
      <c r="C481" s="212">
        <v>474</v>
      </c>
      <c r="D481" s="206"/>
      <c r="E481" s="18"/>
      <c r="F481" s="17"/>
      <c r="G481" s="134"/>
      <c r="H481" s="135"/>
      <c r="I481" s="141"/>
      <c r="J481" s="25"/>
      <c r="K481" s="145"/>
      <c r="L481" s="28"/>
      <c r="M481" s="394"/>
      <c r="N481" s="158" t="str">
        <f t="shared" si="245"/>
        <v/>
      </c>
      <c r="O481" s="27"/>
      <c r="P481" s="27"/>
      <c r="Q481" s="27"/>
      <c r="R481" s="27"/>
      <c r="S481" s="27"/>
      <c r="T481" s="28"/>
      <c r="U481" s="29"/>
      <c r="V481" s="32"/>
      <c r="W481" s="317"/>
      <c r="X481" s="318"/>
      <c r="Y481" s="160">
        <f t="shared" si="231"/>
        <v>0</v>
      </c>
      <c r="Z481" s="159">
        <f t="shared" si="246"/>
        <v>0</v>
      </c>
      <c r="AA481" s="326"/>
      <c r="AB481" s="399">
        <f t="shared" si="255"/>
        <v>0</v>
      </c>
      <c r="AC481" s="370"/>
      <c r="AD481" s="225" t="str">
        <f t="shared" si="232"/>
        <v/>
      </c>
      <c r="AE481" s="367">
        <f t="shared" si="247"/>
        <v>0</v>
      </c>
      <c r="AF481" s="338"/>
      <c r="AG481" s="337"/>
      <c r="AH481" s="335"/>
      <c r="AI481" s="161">
        <f t="shared" si="248"/>
        <v>0</v>
      </c>
      <c r="AJ481" s="162">
        <f t="shared" si="233"/>
        <v>0</v>
      </c>
      <c r="AK481" s="163">
        <f t="shared" si="249"/>
        <v>0</v>
      </c>
      <c r="AL481" s="164">
        <f t="shared" si="250"/>
        <v>0</v>
      </c>
      <c r="AM481" s="164">
        <f t="shared" si="251"/>
        <v>0</v>
      </c>
      <c r="AN481" s="164">
        <f t="shared" si="252"/>
        <v>0</v>
      </c>
      <c r="AO481" s="164">
        <f t="shared" si="253"/>
        <v>0</v>
      </c>
      <c r="AP481" s="541" t="str">
        <f t="shared" si="256"/>
        <v xml:space="preserve"> </v>
      </c>
      <c r="AQ481" s="544" t="str">
        <f t="shared" si="254"/>
        <v xml:space="preserve"> </v>
      </c>
      <c r="AR481" s="544" t="str">
        <f t="shared" si="257"/>
        <v xml:space="preserve"> </v>
      </c>
      <c r="AS481" s="544" t="str">
        <f t="shared" si="258"/>
        <v xml:space="preserve"> </v>
      </c>
      <c r="AT481" s="544" t="str">
        <f t="shared" si="259"/>
        <v xml:space="preserve"> </v>
      </c>
      <c r="AU481" s="544" t="str">
        <f t="shared" si="260"/>
        <v xml:space="preserve"> </v>
      </c>
      <c r="AV481" s="545" t="str">
        <f t="shared" si="261"/>
        <v xml:space="preserve"> </v>
      </c>
      <c r="AW481" s="195" t="str">
        <f t="shared" si="234"/>
        <v/>
      </c>
      <c r="AX481" s="165" t="str">
        <f t="shared" si="235"/>
        <v/>
      </c>
      <c r="AY481" s="192" t="str">
        <f t="shared" si="236"/>
        <v/>
      </c>
      <c r="AZ481" s="183" t="str">
        <f t="shared" si="237"/>
        <v/>
      </c>
      <c r="BA481" s="173" t="str">
        <f t="shared" si="238"/>
        <v/>
      </c>
      <c r="BB481" s="174" t="str">
        <f t="shared" si="239"/>
        <v/>
      </c>
      <c r="BC481" s="186" t="str">
        <f t="shared" si="262"/>
        <v/>
      </c>
      <c r="BD481" s="174" t="str">
        <f t="shared" si="240"/>
        <v/>
      </c>
      <c r="BE481" s="200" t="str">
        <f t="shared" si="241"/>
        <v/>
      </c>
      <c r="BF481" s="174" t="str">
        <f t="shared" si="242"/>
        <v/>
      </c>
      <c r="BG481" s="186" t="str">
        <f t="shared" si="243"/>
        <v/>
      </c>
      <c r="BH481" s="175" t="str">
        <f t="shared" si="244"/>
        <v/>
      </c>
      <c r="BI481" s="560"/>
      <c r="BQ481" s="57" t="s">
        <v>2516</v>
      </c>
    </row>
    <row r="482" spans="1:69" ht="18.75" x14ac:dyDescent="0.3">
      <c r="A482" s="220"/>
      <c r="B482" s="221"/>
      <c r="C482" s="213">
        <v>475</v>
      </c>
      <c r="D482" s="204"/>
      <c r="E482" s="16"/>
      <c r="F482" s="17"/>
      <c r="G482" s="134"/>
      <c r="H482" s="135"/>
      <c r="I482" s="141"/>
      <c r="J482" s="25"/>
      <c r="K482" s="145"/>
      <c r="L482" s="28"/>
      <c r="M482" s="394"/>
      <c r="N482" s="158" t="str">
        <f t="shared" si="245"/>
        <v/>
      </c>
      <c r="O482" s="27"/>
      <c r="P482" s="27"/>
      <c r="Q482" s="27"/>
      <c r="R482" s="27"/>
      <c r="S482" s="27"/>
      <c r="T482" s="28"/>
      <c r="U482" s="29"/>
      <c r="V482" s="32"/>
      <c r="W482" s="317"/>
      <c r="X482" s="318"/>
      <c r="Y482" s="160">
        <f t="shared" si="231"/>
        <v>0</v>
      </c>
      <c r="Z482" s="159">
        <f t="shared" si="246"/>
        <v>0</v>
      </c>
      <c r="AA482" s="326"/>
      <c r="AB482" s="399">
        <f t="shared" si="255"/>
        <v>0</v>
      </c>
      <c r="AC482" s="370"/>
      <c r="AD482" s="225" t="str">
        <f t="shared" si="232"/>
        <v/>
      </c>
      <c r="AE482" s="367">
        <f t="shared" si="247"/>
        <v>0</v>
      </c>
      <c r="AF482" s="338"/>
      <c r="AG482" s="337"/>
      <c r="AH482" s="335"/>
      <c r="AI482" s="161">
        <f t="shared" si="248"/>
        <v>0</v>
      </c>
      <c r="AJ482" s="162">
        <f t="shared" si="233"/>
        <v>0</v>
      </c>
      <c r="AK482" s="163">
        <f t="shared" si="249"/>
        <v>0</v>
      </c>
      <c r="AL482" s="164">
        <f t="shared" si="250"/>
        <v>0</v>
      </c>
      <c r="AM482" s="164">
        <f t="shared" si="251"/>
        <v>0</v>
      </c>
      <c r="AN482" s="164">
        <f t="shared" si="252"/>
        <v>0</v>
      </c>
      <c r="AO482" s="164">
        <f t="shared" si="253"/>
        <v>0</v>
      </c>
      <c r="AP482" s="541" t="str">
        <f t="shared" si="256"/>
        <v xml:space="preserve"> </v>
      </c>
      <c r="AQ482" s="544" t="str">
        <f t="shared" si="254"/>
        <v xml:space="preserve"> </v>
      </c>
      <c r="AR482" s="544" t="str">
        <f t="shared" si="257"/>
        <v xml:space="preserve"> </v>
      </c>
      <c r="AS482" s="544" t="str">
        <f t="shared" si="258"/>
        <v xml:space="preserve"> </v>
      </c>
      <c r="AT482" s="544" t="str">
        <f t="shared" si="259"/>
        <v xml:space="preserve"> </v>
      </c>
      <c r="AU482" s="544" t="str">
        <f t="shared" si="260"/>
        <v xml:space="preserve"> </v>
      </c>
      <c r="AV482" s="545" t="str">
        <f t="shared" si="261"/>
        <v xml:space="preserve"> </v>
      </c>
      <c r="AW482" s="195" t="str">
        <f t="shared" si="234"/>
        <v/>
      </c>
      <c r="AX482" s="165" t="str">
        <f t="shared" si="235"/>
        <v/>
      </c>
      <c r="AY482" s="192" t="str">
        <f t="shared" si="236"/>
        <v/>
      </c>
      <c r="AZ482" s="183" t="str">
        <f t="shared" si="237"/>
        <v/>
      </c>
      <c r="BA482" s="173" t="str">
        <f t="shared" si="238"/>
        <v/>
      </c>
      <c r="BB482" s="174" t="str">
        <f t="shared" si="239"/>
        <v/>
      </c>
      <c r="BC482" s="186" t="str">
        <f t="shared" si="262"/>
        <v/>
      </c>
      <c r="BD482" s="174" t="str">
        <f t="shared" si="240"/>
        <v/>
      </c>
      <c r="BE482" s="200" t="str">
        <f t="shared" si="241"/>
        <v/>
      </c>
      <c r="BF482" s="174" t="str">
        <f t="shared" si="242"/>
        <v/>
      </c>
      <c r="BG482" s="186" t="str">
        <f t="shared" si="243"/>
        <v/>
      </c>
      <c r="BH482" s="175" t="str">
        <f t="shared" si="244"/>
        <v/>
      </c>
      <c r="BI482" s="560"/>
      <c r="BQ482" s="57" t="s">
        <v>2517</v>
      </c>
    </row>
    <row r="483" spans="1:69" ht="18.75" x14ac:dyDescent="0.3">
      <c r="A483" s="220"/>
      <c r="B483" s="221"/>
      <c r="C483" s="212">
        <v>476</v>
      </c>
      <c r="D483" s="204"/>
      <c r="E483" s="16"/>
      <c r="F483" s="17"/>
      <c r="G483" s="134"/>
      <c r="H483" s="135"/>
      <c r="I483" s="141"/>
      <c r="J483" s="25"/>
      <c r="K483" s="145"/>
      <c r="L483" s="28"/>
      <c r="M483" s="394"/>
      <c r="N483" s="158" t="str">
        <f t="shared" si="245"/>
        <v/>
      </c>
      <c r="O483" s="27"/>
      <c r="P483" s="27"/>
      <c r="Q483" s="27"/>
      <c r="R483" s="27"/>
      <c r="S483" s="27"/>
      <c r="T483" s="28"/>
      <c r="U483" s="29"/>
      <c r="V483" s="32"/>
      <c r="W483" s="317"/>
      <c r="X483" s="318"/>
      <c r="Y483" s="160">
        <f t="shared" si="231"/>
        <v>0</v>
      </c>
      <c r="Z483" s="159">
        <f t="shared" si="246"/>
        <v>0</v>
      </c>
      <c r="AA483" s="326"/>
      <c r="AB483" s="399">
        <f t="shared" si="255"/>
        <v>0</v>
      </c>
      <c r="AC483" s="370"/>
      <c r="AD483" s="225" t="str">
        <f t="shared" si="232"/>
        <v/>
      </c>
      <c r="AE483" s="367">
        <f t="shared" si="247"/>
        <v>0</v>
      </c>
      <c r="AF483" s="338"/>
      <c r="AG483" s="337"/>
      <c r="AH483" s="335"/>
      <c r="AI483" s="161">
        <f t="shared" si="248"/>
        <v>0</v>
      </c>
      <c r="AJ483" s="162">
        <f t="shared" si="233"/>
        <v>0</v>
      </c>
      <c r="AK483" s="163">
        <f t="shared" si="249"/>
        <v>0</v>
      </c>
      <c r="AL483" s="164">
        <f t="shared" si="250"/>
        <v>0</v>
      </c>
      <c r="AM483" s="164">
        <f t="shared" si="251"/>
        <v>0</v>
      </c>
      <c r="AN483" s="164">
        <f t="shared" si="252"/>
        <v>0</v>
      </c>
      <c r="AO483" s="164">
        <f t="shared" si="253"/>
        <v>0</v>
      </c>
      <c r="AP483" s="541" t="str">
        <f t="shared" si="256"/>
        <v xml:space="preserve"> </v>
      </c>
      <c r="AQ483" s="544" t="str">
        <f t="shared" si="254"/>
        <v xml:space="preserve"> </v>
      </c>
      <c r="AR483" s="544" t="str">
        <f t="shared" si="257"/>
        <v xml:space="preserve"> </v>
      </c>
      <c r="AS483" s="544" t="str">
        <f t="shared" si="258"/>
        <v xml:space="preserve"> </v>
      </c>
      <c r="AT483" s="544" t="str">
        <f t="shared" si="259"/>
        <v xml:space="preserve"> </v>
      </c>
      <c r="AU483" s="544" t="str">
        <f t="shared" si="260"/>
        <v xml:space="preserve"> </v>
      </c>
      <c r="AV483" s="545" t="str">
        <f t="shared" si="261"/>
        <v xml:space="preserve"> </v>
      </c>
      <c r="AW483" s="195" t="str">
        <f t="shared" si="234"/>
        <v/>
      </c>
      <c r="AX483" s="165" t="str">
        <f t="shared" si="235"/>
        <v/>
      </c>
      <c r="AY483" s="192" t="str">
        <f t="shared" si="236"/>
        <v/>
      </c>
      <c r="AZ483" s="183" t="str">
        <f t="shared" si="237"/>
        <v/>
      </c>
      <c r="BA483" s="173" t="str">
        <f t="shared" si="238"/>
        <v/>
      </c>
      <c r="BB483" s="174" t="str">
        <f t="shared" si="239"/>
        <v/>
      </c>
      <c r="BC483" s="186" t="str">
        <f t="shared" si="262"/>
        <v/>
      </c>
      <c r="BD483" s="174" t="str">
        <f t="shared" si="240"/>
        <v/>
      </c>
      <c r="BE483" s="200" t="str">
        <f t="shared" si="241"/>
        <v/>
      </c>
      <c r="BF483" s="174" t="str">
        <f t="shared" si="242"/>
        <v/>
      </c>
      <c r="BG483" s="186" t="str">
        <f t="shared" si="243"/>
        <v/>
      </c>
      <c r="BH483" s="175" t="str">
        <f t="shared" si="244"/>
        <v/>
      </c>
      <c r="BI483" s="560"/>
      <c r="BQ483" s="57" t="s">
        <v>2518</v>
      </c>
    </row>
    <row r="484" spans="1:69" ht="18.75" x14ac:dyDescent="0.3">
      <c r="A484" s="220"/>
      <c r="B484" s="221"/>
      <c r="C484" s="213">
        <v>477</v>
      </c>
      <c r="D484" s="204"/>
      <c r="E484" s="16"/>
      <c r="F484" s="17"/>
      <c r="G484" s="134"/>
      <c r="H484" s="135"/>
      <c r="I484" s="141"/>
      <c r="J484" s="25"/>
      <c r="K484" s="145"/>
      <c r="L484" s="28"/>
      <c r="M484" s="394"/>
      <c r="N484" s="158" t="str">
        <f t="shared" si="245"/>
        <v/>
      </c>
      <c r="O484" s="27"/>
      <c r="P484" s="27"/>
      <c r="Q484" s="27"/>
      <c r="R484" s="27"/>
      <c r="S484" s="27"/>
      <c r="T484" s="28"/>
      <c r="U484" s="29"/>
      <c r="V484" s="32"/>
      <c r="W484" s="317"/>
      <c r="X484" s="318"/>
      <c r="Y484" s="160">
        <f t="shared" si="231"/>
        <v>0</v>
      </c>
      <c r="Z484" s="159">
        <f t="shared" si="246"/>
        <v>0</v>
      </c>
      <c r="AA484" s="326"/>
      <c r="AB484" s="399">
        <f t="shared" si="255"/>
        <v>0</v>
      </c>
      <c r="AC484" s="370"/>
      <c r="AD484" s="225" t="str">
        <f t="shared" si="232"/>
        <v/>
      </c>
      <c r="AE484" s="367">
        <f t="shared" si="247"/>
        <v>0</v>
      </c>
      <c r="AF484" s="338"/>
      <c r="AG484" s="337"/>
      <c r="AH484" s="335"/>
      <c r="AI484" s="161">
        <f t="shared" si="248"/>
        <v>0</v>
      </c>
      <c r="AJ484" s="162">
        <f t="shared" si="233"/>
        <v>0</v>
      </c>
      <c r="AK484" s="163">
        <f t="shared" si="249"/>
        <v>0</v>
      </c>
      <c r="AL484" s="164">
        <f t="shared" si="250"/>
        <v>0</v>
      </c>
      <c r="AM484" s="164">
        <f t="shared" si="251"/>
        <v>0</v>
      </c>
      <c r="AN484" s="164">
        <f t="shared" si="252"/>
        <v>0</v>
      </c>
      <c r="AO484" s="164">
        <f t="shared" si="253"/>
        <v>0</v>
      </c>
      <c r="AP484" s="541" t="str">
        <f t="shared" si="256"/>
        <v xml:space="preserve"> </v>
      </c>
      <c r="AQ484" s="544" t="str">
        <f t="shared" si="254"/>
        <v xml:space="preserve"> </v>
      </c>
      <c r="AR484" s="544" t="str">
        <f t="shared" si="257"/>
        <v xml:space="preserve"> </v>
      </c>
      <c r="AS484" s="544" t="str">
        <f t="shared" si="258"/>
        <v xml:space="preserve"> </v>
      </c>
      <c r="AT484" s="544" t="str">
        <f t="shared" si="259"/>
        <v xml:space="preserve"> </v>
      </c>
      <c r="AU484" s="544" t="str">
        <f t="shared" si="260"/>
        <v xml:space="preserve"> </v>
      </c>
      <c r="AV484" s="545" t="str">
        <f t="shared" si="261"/>
        <v xml:space="preserve"> </v>
      </c>
      <c r="AW484" s="195" t="str">
        <f t="shared" si="234"/>
        <v/>
      </c>
      <c r="AX484" s="165" t="str">
        <f t="shared" si="235"/>
        <v/>
      </c>
      <c r="AY484" s="192" t="str">
        <f t="shared" si="236"/>
        <v/>
      </c>
      <c r="AZ484" s="183" t="str">
        <f t="shared" si="237"/>
        <v/>
      </c>
      <c r="BA484" s="173" t="str">
        <f t="shared" si="238"/>
        <v/>
      </c>
      <c r="BB484" s="174" t="str">
        <f t="shared" si="239"/>
        <v/>
      </c>
      <c r="BC484" s="186" t="str">
        <f t="shared" si="262"/>
        <v/>
      </c>
      <c r="BD484" s="174" t="str">
        <f t="shared" si="240"/>
        <v/>
      </c>
      <c r="BE484" s="200" t="str">
        <f t="shared" si="241"/>
        <v/>
      </c>
      <c r="BF484" s="174" t="str">
        <f t="shared" si="242"/>
        <v/>
      </c>
      <c r="BG484" s="186" t="str">
        <f t="shared" si="243"/>
        <v/>
      </c>
      <c r="BH484" s="175" t="str">
        <f t="shared" si="244"/>
        <v/>
      </c>
      <c r="BI484" s="560"/>
      <c r="BQ484" s="57" t="s">
        <v>2519</v>
      </c>
    </row>
    <row r="485" spans="1:69" ht="18.75" x14ac:dyDescent="0.3">
      <c r="A485" s="220"/>
      <c r="B485" s="221"/>
      <c r="C485" s="213">
        <v>478</v>
      </c>
      <c r="D485" s="206"/>
      <c r="E485" s="18"/>
      <c r="F485" s="17"/>
      <c r="G485" s="134"/>
      <c r="H485" s="135"/>
      <c r="I485" s="141"/>
      <c r="J485" s="25"/>
      <c r="K485" s="145"/>
      <c r="L485" s="28"/>
      <c r="M485" s="394"/>
      <c r="N485" s="158" t="str">
        <f t="shared" si="245"/>
        <v/>
      </c>
      <c r="O485" s="27"/>
      <c r="P485" s="27"/>
      <c r="Q485" s="27"/>
      <c r="R485" s="27"/>
      <c r="S485" s="27"/>
      <c r="T485" s="28"/>
      <c r="U485" s="29"/>
      <c r="V485" s="32"/>
      <c r="W485" s="317"/>
      <c r="X485" s="318"/>
      <c r="Y485" s="160">
        <f t="shared" si="231"/>
        <v>0</v>
      </c>
      <c r="Z485" s="159">
        <f t="shared" si="246"/>
        <v>0</v>
      </c>
      <c r="AA485" s="326"/>
      <c r="AB485" s="399">
        <f t="shared" si="255"/>
        <v>0</v>
      </c>
      <c r="AC485" s="370"/>
      <c r="AD485" s="225" t="str">
        <f t="shared" si="232"/>
        <v/>
      </c>
      <c r="AE485" s="367">
        <f t="shared" si="247"/>
        <v>0</v>
      </c>
      <c r="AF485" s="338"/>
      <c r="AG485" s="337"/>
      <c r="AH485" s="335"/>
      <c r="AI485" s="161">
        <f t="shared" si="248"/>
        <v>0</v>
      </c>
      <c r="AJ485" s="162">
        <f t="shared" si="233"/>
        <v>0</v>
      </c>
      <c r="AK485" s="163">
        <f t="shared" si="249"/>
        <v>0</v>
      </c>
      <c r="AL485" s="164">
        <f t="shared" si="250"/>
        <v>0</v>
      </c>
      <c r="AM485" s="164">
        <f t="shared" si="251"/>
        <v>0</v>
      </c>
      <c r="AN485" s="164">
        <f t="shared" si="252"/>
        <v>0</v>
      </c>
      <c r="AO485" s="164">
        <f t="shared" si="253"/>
        <v>0</v>
      </c>
      <c r="AP485" s="541" t="str">
        <f t="shared" si="256"/>
        <v xml:space="preserve"> </v>
      </c>
      <c r="AQ485" s="544" t="str">
        <f t="shared" si="254"/>
        <v xml:space="preserve"> </v>
      </c>
      <c r="AR485" s="544" t="str">
        <f t="shared" si="257"/>
        <v xml:space="preserve"> </v>
      </c>
      <c r="AS485" s="544" t="str">
        <f t="shared" si="258"/>
        <v xml:space="preserve"> </v>
      </c>
      <c r="AT485" s="544" t="str">
        <f t="shared" si="259"/>
        <v xml:space="preserve"> </v>
      </c>
      <c r="AU485" s="544" t="str">
        <f t="shared" si="260"/>
        <v xml:space="preserve"> </v>
      </c>
      <c r="AV485" s="545" t="str">
        <f t="shared" si="261"/>
        <v xml:space="preserve"> </v>
      </c>
      <c r="AW485" s="195" t="str">
        <f t="shared" si="234"/>
        <v/>
      </c>
      <c r="AX485" s="165" t="str">
        <f t="shared" si="235"/>
        <v/>
      </c>
      <c r="AY485" s="192" t="str">
        <f t="shared" si="236"/>
        <v/>
      </c>
      <c r="AZ485" s="183" t="str">
        <f t="shared" si="237"/>
        <v/>
      </c>
      <c r="BA485" s="173" t="str">
        <f t="shared" si="238"/>
        <v/>
      </c>
      <c r="BB485" s="174" t="str">
        <f t="shared" si="239"/>
        <v/>
      </c>
      <c r="BC485" s="186" t="str">
        <f t="shared" si="262"/>
        <v/>
      </c>
      <c r="BD485" s="174" t="str">
        <f t="shared" si="240"/>
        <v/>
      </c>
      <c r="BE485" s="200" t="str">
        <f t="shared" si="241"/>
        <v/>
      </c>
      <c r="BF485" s="174" t="str">
        <f t="shared" si="242"/>
        <v/>
      </c>
      <c r="BG485" s="186" t="str">
        <f t="shared" si="243"/>
        <v/>
      </c>
      <c r="BH485" s="175" t="str">
        <f t="shared" si="244"/>
        <v/>
      </c>
      <c r="BI485" s="560"/>
      <c r="BQ485" s="57" t="s">
        <v>1804</v>
      </c>
    </row>
    <row r="486" spans="1:69" ht="18.75" x14ac:dyDescent="0.3">
      <c r="A486" s="220"/>
      <c r="B486" s="221"/>
      <c r="C486" s="212">
        <v>479</v>
      </c>
      <c r="D486" s="204"/>
      <c r="E486" s="16"/>
      <c r="F486" s="17"/>
      <c r="G486" s="134"/>
      <c r="H486" s="135"/>
      <c r="I486" s="141"/>
      <c r="J486" s="25"/>
      <c r="K486" s="145"/>
      <c r="L486" s="28"/>
      <c r="M486" s="394"/>
      <c r="N486" s="158" t="str">
        <f t="shared" si="245"/>
        <v/>
      </c>
      <c r="O486" s="27"/>
      <c r="P486" s="27"/>
      <c r="Q486" s="27"/>
      <c r="R486" s="27"/>
      <c r="S486" s="27"/>
      <c r="T486" s="28"/>
      <c r="U486" s="29"/>
      <c r="V486" s="32"/>
      <c r="W486" s="317"/>
      <c r="X486" s="318"/>
      <c r="Y486" s="160">
        <f t="shared" si="231"/>
        <v>0</v>
      </c>
      <c r="Z486" s="159">
        <f t="shared" si="246"/>
        <v>0</v>
      </c>
      <c r="AA486" s="326"/>
      <c r="AB486" s="399">
        <f t="shared" si="255"/>
        <v>0</v>
      </c>
      <c r="AC486" s="370"/>
      <c r="AD486" s="225" t="str">
        <f t="shared" si="232"/>
        <v/>
      </c>
      <c r="AE486" s="367">
        <f t="shared" si="247"/>
        <v>0</v>
      </c>
      <c r="AF486" s="338"/>
      <c r="AG486" s="337"/>
      <c r="AH486" s="335"/>
      <c r="AI486" s="161">
        <f t="shared" si="248"/>
        <v>0</v>
      </c>
      <c r="AJ486" s="162">
        <f t="shared" si="233"/>
        <v>0</v>
      </c>
      <c r="AK486" s="163">
        <f t="shared" si="249"/>
        <v>0</v>
      </c>
      <c r="AL486" s="164">
        <f t="shared" si="250"/>
        <v>0</v>
      </c>
      <c r="AM486" s="164">
        <f t="shared" si="251"/>
        <v>0</v>
      </c>
      <c r="AN486" s="164">
        <f t="shared" si="252"/>
        <v>0</v>
      </c>
      <c r="AO486" s="164">
        <f t="shared" si="253"/>
        <v>0</v>
      </c>
      <c r="AP486" s="541" t="str">
        <f t="shared" si="256"/>
        <v xml:space="preserve"> </v>
      </c>
      <c r="AQ486" s="544" t="str">
        <f t="shared" si="254"/>
        <v xml:space="preserve"> </v>
      </c>
      <c r="AR486" s="544" t="str">
        <f t="shared" si="257"/>
        <v xml:space="preserve"> </v>
      </c>
      <c r="AS486" s="544" t="str">
        <f t="shared" si="258"/>
        <v xml:space="preserve"> </v>
      </c>
      <c r="AT486" s="544" t="str">
        <f t="shared" si="259"/>
        <v xml:space="preserve"> </v>
      </c>
      <c r="AU486" s="544" t="str">
        <f t="shared" si="260"/>
        <v xml:space="preserve"> </v>
      </c>
      <c r="AV486" s="545" t="str">
        <f t="shared" si="261"/>
        <v xml:space="preserve"> </v>
      </c>
      <c r="AW486" s="195" t="str">
        <f t="shared" si="234"/>
        <v/>
      </c>
      <c r="AX486" s="165" t="str">
        <f t="shared" si="235"/>
        <v/>
      </c>
      <c r="AY486" s="192" t="str">
        <f t="shared" si="236"/>
        <v/>
      </c>
      <c r="AZ486" s="183" t="str">
        <f t="shared" si="237"/>
        <v/>
      </c>
      <c r="BA486" s="173" t="str">
        <f t="shared" si="238"/>
        <v/>
      </c>
      <c r="BB486" s="174" t="str">
        <f t="shared" si="239"/>
        <v/>
      </c>
      <c r="BC486" s="186" t="str">
        <f t="shared" si="262"/>
        <v/>
      </c>
      <c r="BD486" s="174" t="str">
        <f t="shared" si="240"/>
        <v/>
      </c>
      <c r="BE486" s="200" t="str">
        <f t="shared" si="241"/>
        <v/>
      </c>
      <c r="BF486" s="174" t="str">
        <f t="shared" si="242"/>
        <v/>
      </c>
      <c r="BG486" s="186" t="str">
        <f t="shared" si="243"/>
        <v/>
      </c>
      <c r="BH486" s="175" t="str">
        <f t="shared" si="244"/>
        <v/>
      </c>
      <c r="BI486" s="560"/>
      <c r="BQ486" s="57" t="s">
        <v>2520</v>
      </c>
    </row>
    <row r="487" spans="1:69" ht="18.75" x14ac:dyDescent="0.3">
      <c r="A487" s="220"/>
      <c r="B487" s="221"/>
      <c r="C487" s="213">
        <v>480</v>
      </c>
      <c r="D487" s="204"/>
      <c r="E487" s="16"/>
      <c r="F487" s="17"/>
      <c r="G487" s="134"/>
      <c r="H487" s="135"/>
      <c r="I487" s="141"/>
      <c r="J487" s="25"/>
      <c r="K487" s="145"/>
      <c r="L487" s="28"/>
      <c r="M487" s="394"/>
      <c r="N487" s="158" t="str">
        <f t="shared" si="245"/>
        <v/>
      </c>
      <c r="O487" s="27"/>
      <c r="P487" s="27"/>
      <c r="Q487" s="27"/>
      <c r="R487" s="27"/>
      <c r="S487" s="27"/>
      <c r="T487" s="28"/>
      <c r="U487" s="29"/>
      <c r="V487" s="32"/>
      <c r="W487" s="317"/>
      <c r="X487" s="318"/>
      <c r="Y487" s="160">
        <f t="shared" si="231"/>
        <v>0</v>
      </c>
      <c r="Z487" s="159">
        <f t="shared" si="246"/>
        <v>0</v>
      </c>
      <c r="AA487" s="326"/>
      <c r="AB487" s="399">
        <f t="shared" si="255"/>
        <v>0</v>
      </c>
      <c r="AC487" s="370"/>
      <c r="AD487" s="225" t="str">
        <f t="shared" si="232"/>
        <v/>
      </c>
      <c r="AE487" s="367">
        <f t="shared" si="247"/>
        <v>0</v>
      </c>
      <c r="AF487" s="338"/>
      <c r="AG487" s="337"/>
      <c r="AH487" s="335"/>
      <c r="AI487" s="161">
        <f t="shared" si="248"/>
        <v>0</v>
      </c>
      <c r="AJ487" s="162">
        <f t="shared" si="233"/>
        <v>0</v>
      </c>
      <c r="AK487" s="163">
        <f t="shared" si="249"/>
        <v>0</v>
      </c>
      <c r="AL487" s="164">
        <f t="shared" si="250"/>
        <v>0</v>
      </c>
      <c r="AM487" s="164">
        <f t="shared" si="251"/>
        <v>0</v>
      </c>
      <c r="AN487" s="164">
        <f t="shared" si="252"/>
        <v>0</v>
      </c>
      <c r="AO487" s="164">
        <f t="shared" si="253"/>
        <v>0</v>
      </c>
      <c r="AP487" s="541" t="str">
        <f t="shared" si="256"/>
        <v xml:space="preserve"> </v>
      </c>
      <c r="AQ487" s="544" t="str">
        <f t="shared" si="254"/>
        <v xml:space="preserve"> </v>
      </c>
      <c r="AR487" s="544" t="str">
        <f t="shared" si="257"/>
        <v xml:space="preserve"> </v>
      </c>
      <c r="AS487" s="544" t="str">
        <f t="shared" si="258"/>
        <v xml:space="preserve"> </v>
      </c>
      <c r="AT487" s="544" t="str">
        <f t="shared" si="259"/>
        <v xml:space="preserve"> </v>
      </c>
      <c r="AU487" s="544" t="str">
        <f t="shared" si="260"/>
        <v xml:space="preserve"> </v>
      </c>
      <c r="AV487" s="545" t="str">
        <f t="shared" si="261"/>
        <v xml:space="preserve"> </v>
      </c>
      <c r="AW487" s="195" t="str">
        <f t="shared" si="234"/>
        <v/>
      </c>
      <c r="AX487" s="165" t="str">
        <f t="shared" si="235"/>
        <v/>
      </c>
      <c r="AY487" s="192" t="str">
        <f t="shared" si="236"/>
        <v/>
      </c>
      <c r="AZ487" s="183" t="str">
        <f t="shared" si="237"/>
        <v/>
      </c>
      <c r="BA487" s="173" t="str">
        <f t="shared" si="238"/>
        <v/>
      </c>
      <c r="BB487" s="174" t="str">
        <f t="shared" si="239"/>
        <v/>
      </c>
      <c r="BC487" s="186" t="str">
        <f t="shared" si="262"/>
        <v/>
      </c>
      <c r="BD487" s="174" t="str">
        <f t="shared" si="240"/>
        <v/>
      </c>
      <c r="BE487" s="200" t="str">
        <f t="shared" si="241"/>
        <v/>
      </c>
      <c r="BF487" s="174" t="str">
        <f t="shared" si="242"/>
        <v/>
      </c>
      <c r="BG487" s="186" t="str">
        <f t="shared" si="243"/>
        <v/>
      </c>
      <c r="BH487" s="175" t="str">
        <f t="shared" si="244"/>
        <v/>
      </c>
      <c r="BI487" s="560"/>
      <c r="BQ487" s="57" t="s">
        <v>2521</v>
      </c>
    </row>
    <row r="488" spans="1:69" ht="18.75" x14ac:dyDescent="0.3">
      <c r="A488" s="220"/>
      <c r="B488" s="221"/>
      <c r="C488" s="212">
        <v>481</v>
      </c>
      <c r="D488" s="204"/>
      <c r="E488" s="16"/>
      <c r="F488" s="17"/>
      <c r="G488" s="134"/>
      <c r="H488" s="135"/>
      <c r="I488" s="141"/>
      <c r="J488" s="25"/>
      <c r="K488" s="145"/>
      <c r="L488" s="28"/>
      <c r="M488" s="394"/>
      <c r="N488" s="158" t="str">
        <f t="shared" si="245"/>
        <v/>
      </c>
      <c r="O488" s="27"/>
      <c r="P488" s="27"/>
      <c r="Q488" s="27"/>
      <c r="R488" s="27"/>
      <c r="S488" s="27"/>
      <c r="T488" s="28"/>
      <c r="U488" s="29"/>
      <c r="V488" s="32"/>
      <c r="W488" s="317"/>
      <c r="X488" s="318"/>
      <c r="Y488" s="160">
        <f t="shared" si="231"/>
        <v>0</v>
      </c>
      <c r="Z488" s="159">
        <f t="shared" si="246"/>
        <v>0</v>
      </c>
      <c r="AA488" s="326"/>
      <c r="AB488" s="399">
        <f t="shared" si="255"/>
        <v>0</v>
      </c>
      <c r="AC488" s="370"/>
      <c r="AD488" s="225" t="str">
        <f t="shared" si="232"/>
        <v/>
      </c>
      <c r="AE488" s="367">
        <f t="shared" si="247"/>
        <v>0</v>
      </c>
      <c r="AF488" s="338"/>
      <c r="AG488" s="337"/>
      <c r="AH488" s="335"/>
      <c r="AI488" s="161">
        <f t="shared" si="248"/>
        <v>0</v>
      </c>
      <c r="AJ488" s="162">
        <f t="shared" si="233"/>
        <v>0</v>
      </c>
      <c r="AK488" s="163">
        <f t="shared" si="249"/>
        <v>0</v>
      </c>
      <c r="AL488" s="164">
        <f t="shared" si="250"/>
        <v>0</v>
      </c>
      <c r="AM488" s="164">
        <f t="shared" si="251"/>
        <v>0</v>
      </c>
      <c r="AN488" s="164">
        <f t="shared" si="252"/>
        <v>0</v>
      </c>
      <c r="AO488" s="164">
        <f t="shared" si="253"/>
        <v>0</v>
      </c>
      <c r="AP488" s="541" t="str">
        <f t="shared" si="256"/>
        <v xml:space="preserve"> </v>
      </c>
      <c r="AQ488" s="544" t="str">
        <f t="shared" si="254"/>
        <v xml:space="preserve"> </v>
      </c>
      <c r="AR488" s="544" t="str">
        <f t="shared" si="257"/>
        <v xml:space="preserve"> </v>
      </c>
      <c r="AS488" s="544" t="str">
        <f t="shared" si="258"/>
        <v xml:space="preserve"> </v>
      </c>
      <c r="AT488" s="544" t="str">
        <f t="shared" si="259"/>
        <v xml:space="preserve"> </v>
      </c>
      <c r="AU488" s="544" t="str">
        <f t="shared" si="260"/>
        <v xml:space="preserve"> </v>
      </c>
      <c r="AV488" s="545" t="str">
        <f t="shared" si="261"/>
        <v xml:space="preserve"> </v>
      </c>
      <c r="AW488" s="195" t="str">
        <f t="shared" si="234"/>
        <v/>
      </c>
      <c r="AX488" s="165" t="str">
        <f t="shared" si="235"/>
        <v/>
      </c>
      <c r="AY488" s="192" t="str">
        <f t="shared" si="236"/>
        <v/>
      </c>
      <c r="AZ488" s="183" t="str">
        <f t="shared" si="237"/>
        <v/>
      </c>
      <c r="BA488" s="173" t="str">
        <f t="shared" si="238"/>
        <v/>
      </c>
      <c r="BB488" s="174" t="str">
        <f t="shared" si="239"/>
        <v/>
      </c>
      <c r="BC488" s="186" t="str">
        <f t="shared" si="262"/>
        <v/>
      </c>
      <c r="BD488" s="174" t="str">
        <f t="shared" si="240"/>
        <v/>
      </c>
      <c r="BE488" s="200" t="str">
        <f t="shared" si="241"/>
        <v/>
      </c>
      <c r="BF488" s="174" t="str">
        <f t="shared" si="242"/>
        <v/>
      </c>
      <c r="BG488" s="186" t="str">
        <f t="shared" si="243"/>
        <v/>
      </c>
      <c r="BH488" s="175" t="str">
        <f t="shared" si="244"/>
        <v/>
      </c>
      <c r="BI488" s="560"/>
      <c r="BQ488" s="57" t="s">
        <v>2522</v>
      </c>
    </row>
    <row r="489" spans="1:69" ht="18.75" x14ac:dyDescent="0.3">
      <c r="A489" s="220"/>
      <c r="B489" s="221"/>
      <c r="C489" s="213">
        <v>482</v>
      </c>
      <c r="D489" s="206"/>
      <c r="E489" s="18"/>
      <c r="F489" s="17"/>
      <c r="G489" s="134"/>
      <c r="H489" s="135"/>
      <c r="I489" s="141"/>
      <c r="J489" s="25"/>
      <c r="K489" s="145"/>
      <c r="L489" s="28"/>
      <c r="M489" s="394"/>
      <c r="N489" s="158" t="str">
        <f t="shared" si="245"/>
        <v/>
      </c>
      <c r="O489" s="27"/>
      <c r="P489" s="27"/>
      <c r="Q489" s="27"/>
      <c r="R489" s="27"/>
      <c r="S489" s="27"/>
      <c r="T489" s="28"/>
      <c r="U489" s="29"/>
      <c r="V489" s="32"/>
      <c r="W489" s="317"/>
      <c r="X489" s="318"/>
      <c r="Y489" s="160">
        <f t="shared" si="231"/>
        <v>0</v>
      </c>
      <c r="Z489" s="159">
        <f t="shared" si="246"/>
        <v>0</v>
      </c>
      <c r="AA489" s="326"/>
      <c r="AB489" s="399">
        <f t="shared" si="255"/>
        <v>0</v>
      </c>
      <c r="AC489" s="370"/>
      <c r="AD489" s="225" t="str">
        <f t="shared" si="232"/>
        <v/>
      </c>
      <c r="AE489" s="367">
        <f t="shared" si="247"/>
        <v>0</v>
      </c>
      <c r="AF489" s="338"/>
      <c r="AG489" s="337"/>
      <c r="AH489" s="335"/>
      <c r="AI489" s="161">
        <f t="shared" si="248"/>
        <v>0</v>
      </c>
      <c r="AJ489" s="162">
        <f t="shared" si="233"/>
        <v>0</v>
      </c>
      <c r="AK489" s="163">
        <f t="shared" si="249"/>
        <v>0</v>
      </c>
      <c r="AL489" s="164">
        <f t="shared" si="250"/>
        <v>0</v>
      </c>
      <c r="AM489" s="164">
        <f t="shared" si="251"/>
        <v>0</v>
      </c>
      <c r="AN489" s="164">
        <f t="shared" si="252"/>
        <v>0</v>
      </c>
      <c r="AO489" s="164">
        <f t="shared" si="253"/>
        <v>0</v>
      </c>
      <c r="AP489" s="541" t="str">
        <f t="shared" si="256"/>
        <v xml:space="preserve"> </v>
      </c>
      <c r="AQ489" s="544" t="str">
        <f t="shared" si="254"/>
        <v xml:space="preserve"> </v>
      </c>
      <c r="AR489" s="544" t="str">
        <f t="shared" si="257"/>
        <v xml:space="preserve"> </v>
      </c>
      <c r="AS489" s="544" t="str">
        <f t="shared" si="258"/>
        <v xml:space="preserve"> </v>
      </c>
      <c r="AT489" s="544" t="str">
        <f t="shared" si="259"/>
        <v xml:space="preserve"> </v>
      </c>
      <c r="AU489" s="544" t="str">
        <f t="shared" si="260"/>
        <v xml:space="preserve"> </v>
      </c>
      <c r="AV489" s="545" t="str">
        <f t="shared" si="261"/>
        <v xml:space="preserve"> </v>
      </c>
      <c r="AW489" s="195" t="str">
        <f t="shared" si="234"/>
        <v/>
      </c>
      <c r="AX489" s="165" t="str">
        <f t="shared" si="235"/>
        <v/>
      </c>
      <c r="AY489" s="192" t="str">
        <f t="shared" si="236"/>
        <v/>
      </c>
      <c r="AZ489" s="183" t="str">
        <f t="shared" si="237"/>
        <v/>
      </c>
      <c r="BA489" s="173" t="str">
        <f t="shared" si="238"/>
        <v/>
      </c>
      <c r="BB489" s="174" t="str">
        <f t="shared" si="239"/>
        <v/>
      </c>
      <c r="BC489" s="186" t="str">
        <f t="shared" si="262"/>
        <v/>
      </c>
      <c r="BD489" s="174" t="str">
        <f t="shared" si="240"/>
        <v/>
      </c>
      <c r="BE489" s="200" t="str">
        <f t="shared" si="241"/>
        <v/>
      </c>
      <c r="BF489" s="174" t="str">
        <f t="shared" si="242"/>
        <v/>
      </c>
      <c r="BG489" s="186" t="str">
        <f t="shared" si="243"/>
        <v/>
      </c>
      <c r="BH489" s="175" t="str">
        <f t="shared" si="244"/>
        <v/>
      </c>
      <c r="BI489" s="560"/>
      <c r="BQ489" s="57" t="s">
        <v>2523</v>
      </c>
    </row>
    <row r="490" spans="1:69" ht="18.75" x14ac:dyDescent="0.3">
      <c r="A490" s="220"/>
      <c r="B490" s="221"/>
      <c r="C490" s="213">
        <v>483</v>
      </c>
      <c r="D490" s="204"/>
      <c r="E490" s="16"/>
      <c r="F490" s="17"/>
      <c r="G490" s="134"/>
      <c r="H490" s="135"/>
      <c r="I490" s="141"/>
      <c r="J490" s="25"/>
      <c r="K490" s="145"/>
      <c r="L490" s="28"/>
      <c r="M490" s="394"/>
      <c r="N490" s="158" t="str">
        <f t="shared" si="245"/>
        <v/>
      </c>
      <c r="O490" s="27"/>
      <c r="P490" s="27"/>
      <c r="Q490" s="27"/>
      <c r="R490" s="27"/>
      <c r="S490" s="27"/>
      <c r="T490" s="28"/>
      <c r="U490" s="29"/>
      <c r="V490" s="32"/>
      <c r="W490" s="317"/>
      <c r="X490" s="318"/>
      <c r="Y490" s="160">
        <f t="shared" si="231"/>
        <v>0</v>
      </c>
      <c r="Z490" s="159">
        <f t="shared" si="246"/>
        <v>0</v>
      </c>
      <c r="AA490" s="326"/>
      <c r="AB490" s="399">
        <f t="shared" si="255"/>
        <v>0</v>
      </c>
      <c r="AC490" s="370"/>
      <c r="AD490" s="225" t="str">
        <f t="shared" si="232"/>
        <v/>
      </c>
      <c r="AE490" s="367">
        <f t="shared" si="247"/>
        <v>0</v>
      </c>
      <c r="AF490" s="338"/>
      <c r="AG490" s="337"/>
      <c r="AH490" s="335"/>
      <c r="AI490" s="161">
        <f t="shared" si="248"/>
        <v>0</v>
      </c>
      <c r="AJ490" s="162">
        <f t="shared" si="233"/>
        <v>0</v>
      </c>
      <c r="AK490" s="163">
        <f t="shared" si="249"/>
        <v>0</v>
      </c>
      <c r="AL490" s="164">
        <f t="shared" si="250"/>
        <v>0</v>
      </c>
      <c r="AM490" s="164">
        <f t="shared" si="251"/>
        <v>0</v>
      </c>
      <c r="AN490" s="164">
        <f t="shared" si="252"/>
        <v>0</v>
      </c>
      <c r="AO490" s="164">
        <f t="shared" si="253"/>
        <v>0</v>
      </c>
      <c r="AP490" s="541" t="str">
        <f t="shared" si="256"/>
        <v xml:space="preserve"> </v>
      </c>
      <c r="AQ490" s="544" t="str">
        <f t="shared" si="254"/>
        <v xml:space="preserve"> </v>
      </c>
      <c r="AR490" s="544" t="str">
        <f t="shared" si="257"/>
        <v xml:space="preserve"> </v>
      </c>
      <c r="AS490" s="544" t="str">
        <f t="shared" si="258"/>
        <v xml:space="preserve"> </v>
      </c>
      <c r="AT490" s="544" t="str">
        <f t="shared" si="259"/>
        <v xml:space="preserve"> </v>
      </c>
      <c r="AU490" s="544" t="str">
        <f t="shared" si="260"/>
        <v xml:space="preserve"> </v>
      </c>
      <c r="AV490" s="545" t="str">
        <f t="shared" si="261"/>
        <v xml:space="preserve"> </v>
      </c>
      <c r="AW490" s="195" t="str">
        <f t="shared" si="234"/>
        <v/>
      </c>
      <c r="AX490" s="165" t="str">
        <f t="shared" si="235"/>
        <v/>
      </c>
      <c r="AY490" s="192" t="str">
        <f t="shared" si="236"/>
        <v/>
      </c>
      <c r="AZ490" s="183" t="str">
        <f t="shared" si="237"/>
        <v/>
      </c>
      <c r="BA490" s="173" t="str">
        <f t="shared" si="238"/>
        <v/>
      </c>
      <c r="BB490" s="174" t="str">
        <f t="shared" si="239"/>
        <v/>
      </c>
      <c r="BC490" s="186" t="str">
        <f t="shared" si="262"/>
        <v/>
      </c>
      <c r="BD490" s="174" t="str">
        <f t="shared" si="240"/>
        <v/>
      </c>
      <c r="BE490" s="200" t="str">
        <f t="shared" si="241"/>
        <v/>
      </c>
      <c r="BF490" s="174" t="str">
        <f t="shared" si="242"/>
        <v/>
      </c>
      <c r="BG490" s="186" t="str">
        <f t="shared" si="243"/>
        <v/>
      </c>
      <c r="BH490" s="175" t="str">
        <f t="shared" si="244"/>
        <v/>
      </c>
      <c r="BI490" s="560"/>
      <c r="BQ490" s="57" t="s">
        <v>2524</v>
      </c>
    </row>
    <row r="491" spans="1:69" ht="18.75" x14ac:dyDescent="0.3">
      <c r="A491" s="220"/>
      <c r="B491" s="221"/>
      <c r="C491" s="212">
        <v>484</v>
      </c>
      <c r="D491" s="204"/>
      <c r="E491" s="16"/>
      <c r="F491" s="17"/>
      <c r="G491" s="134"/>
      <c r="H491" s="135"/>
      <c r="I491" s="141"/>
      <c r="J491" s="25"/>
      <c r="K491" s="145"/>
      <c r="L491" s="28"/>
      <c r="M491" s="394"/>
      <c r="N491" s="158" t="str">
        <f t="shared" si="245"/>
        <v/>
      </c>
      <c r="O491" s="27"/>
      <c r="P491" s="27"/>
      <c r="Q491" s="27"/>
      <c r="R491" s="27"/>
      <c r="S491" s="27"/>
      <c r="T491" s="28"/>
      <c r="U491" s="29"/>
      <c r="V491" s="32"/>
      <c r="W491" s="317"/>
      <c r="X491" s="318"/>
      <c r="Y491" s="160">
        <f t="shared" si="231"/>
        <v>0</v>
      </c>
      <c r="Z491" s="159">
        <f t="shared" si="246"/>
        <v>0</v>
      </c>
      <c r="AA491" s="326"/>
      <c r="AB491" s="399">
        <f t="shared" si="255"/>
        <v>0</v>
      </c>
      <c r="AC491" s="370"/>
      <c r="AD491" s="225" t="str">
        <f t="shared" si="232"/>
        <v/>
      </c>
      <c r="AE491" s="367">
        <f t="shared" si="247"/>
        <v>0</v>
      </c>
      <c r="AF491" s="338"/>
      <c r="AG491" s="337"/>
      <c r="AH491" s="335"/>
      <c r="AI491" s="161">
        <f t="shared" si="248"/>
        <v>0</v>
      </c>
      <c r="AJ491" s="162">
        <f t="shared" si="233"/>
        <v>0</v>
      </c>
      <c r="AK491" s="163">
        <f t="shared" si="249"/>
        <v>0</v>
      </c>
      <c r="AL491" s="164">
        <f t="shared" si="250"/>
        <v>0</v>
      </c>
      <c r="AM491" s="164">
        <f t="shared" si="251"/>
        <v>0</v>
      </c>
      <c r="AN491" s="164">
        <f t="shared" si="252"/>
        <v>0</v>
      </c>
      <c r="AO491" s="164">
        <f t="shared" si="253"/>
        <v>0</v>
      </c>
      <c r="AP491" s="541" t="str">
        <f t="shared" si="256"/>
        <v xml:space="preserve"> </v>
      </c>
      <c r="AQ491" s="544" t="str">
        <f t="shared" si="254"/>
        <v xml:space="preserve"> </v>
      </c>
      <c r="AR491" s="544" t="str">
        <f t="shared" si="257"/>
        <v xml:space="preserve"> </v>
      </c>
      <c r="AS491" s="544" t="str">
        <f t="shared" si="258"/>
        <v xml:space="preserve"> </v>
      </c>
      <c r="AT491" s="544" t="str">
        <f t="shared" si="259"/>
        <v xml:space="preserve"> </v>
      </c>
      <c r="AU491" s="544" t="str">
        <f t="shared" si="260"/>
        <v xml:space="preserve"> </v>
      </c>
      <c r="AV491" s="545" t="str">
        <f t="shared" si="261"/>
        <v xml:space="preserve"> </v>
      </c>
      <c r="AW491" s="195" t="str">
        <f t="shared" si="234"/>
        <v/>
      </c>
      <c r="AX491" s="165" t="str">
        <f t="shared" si="235"/>
        <v/>
      </c>
      <c r="AY491" s="192" t="str">
        <f t="shared" si="236"/>
        <v/>
      </c>
      <c r="AZ491" s="183" t="str">
        <f t="shared" si="237"/>
        <v/>
      </c>
      <c r="BA491" s="173" t="str">
        <f t="shared" si="238"/>
        <v/>
      </c>
      <c r="BB491" s="174" t="str">
        <f t="shared" si="239"/>
        <v/>
      </c>
      <c r="BC491" s="186" t="str">
        <f t="shared" si="262"/>
        <v/>
      </c>
      <c r="BD491" s="174" t="str">
        <f t="shared" si="240"/>
        <v/>
      </c>
      <c r="BE491" s="200" t="str">
        <f t="shared" si="241"/>
        <v/>
      </c>
      <c r="BF491" s="174" t="str">
        <f t="shared" si="242"/>
        <v/>
      </c>
      <c r="BG491" s="186" t="str">
        <f t="shared" si="243"/>
        <v/>
      </c>
      <c r="BH491" s="175" t="str">
        <f t="shared" si="244"/>
        <v/>
      </c>
      <c r="BI491" s="560"/>
      <c r="BQ491" s="57" t="s">
        <v>2525</v>
      </c>
    </row>
    <row r="492" spans="1:69" ht="18.75" x14ac:dyDescent="0.3">
      <c r="A492" s="220"/>
      <c r="B492" s="221"/>
      <c r="C492" s="213">
        <v>485</v>
      </c>
      <c r="D492" s="204"/>
      <c r="E492" s="16"/>
      <c r="F492" s="17"/>
      <c r="G492" s="134"/>
      <c r="H492" s="135"/>
      <c r="I492" s="141"/>
      <c r="J492" s="25"/>
      <c r="K492" s="145"/>
      <c r="L492" s="28"/>
      <c r="M492" s="394"/>
      <c r="N492" s="158" t="str">
        <f t="shared" si="245"/>
        <v/>
      </c>
      <c r="O492" s="27"/>
      <c r="P492" s="27"/>
      <c r="Q492" s="27"/>
      <c r="R492" s="27"/>
      <c r="S492" s="27"/>
      <c r="T492" s="28"/>
      <c r="U492" s="29"/>
      <c r="V492" s="32"/>
      <c r="W492" s="317"/>
      <c r="X492" s="318"/>
      <c r="Y492" s="160">
        <f t="shared" si="231"/>
        <v>0</v>
      </c>
      <c r="Z492" s="159">
        <f t="shared" si="246"/>
        <v>0</v>
      </c>
      <c r="AA492" s="326"/>
      <c r="AB492" s="399">
        <f t="shared" si="255"/>
        <v>0</v>
      </c>
      <c r="AC492" s="370"/>
      <c r="AD492" s="225" t="str">
        <f t="shared" si="232"/>
        <v/>
      </c>
      <c r="AE492" s="367">
        <f t="shared" si="247"/>
        <v>0</v>
      </c>
      <c r="AF492" s="338"/>
      <c r="AG492" s="337"/>
      <c r="AH492" s="335"/>
      <c r="AI492" s="161">
        <f t="shared" si="248"/>
        <v>0</v>
      </c>
      <c r="AJ492" s="162">
        <f t="shared" si="233"/>
        <v>0</v>
      </c>
      <c r="AK492" s="163">
        <f t="shared" si="249"/>
        <v>0</v>
      </c>
      <c r="AL492" s="164">
        <f t="shared" si="250"/>
        <v>0</v>
      </c>
      <c r="AM492" s="164">
        <f t="shared" si="251"/>
        <v>0</v>
      </c>
      <c r="AN492" s="164">
        <f t="shared" si="252"/>
        <v>0</v>
      </c>
      <c r="AO492" s="164">
        <f t="shared" si="253"/>
        <v>0</v>
      </c>
      <c r="AP492" s="541" t="str">
        <f t="shared" si="256"/>
        <v xml:space="preserve"> </v>
      </c>
      <c r="AQ492" s="544" t="str">
        <f t="shared" si="254"/>
        <v xml:space="preserve"> </v>
      </c>
      <c r="AR492" s="544" t="str">
        <f t="shared" si="257"/>
        <v xml:space="preserve"> </v>
      </c>
      <c r="AS492" s="544" t="str">
        <f t="shared" si="258"/>
        <v xml:space="preserve"> </v>
      </c>
      <c r="AT492" s="544" t="str">
        <f t="shared" si="259"/>
        <v xml:space="preserve"> </v>
      </c>
      <c r="AU492" s="544" t="str">
        <f t="shared" si="260"/>
        <v xml:space="preserve"> </v>
      </c>
      <c r="AV492" s="545" t="str">
        <f t="shared" si="261"/>
        <v xml:space="preserve"> </v>
      </c>
      <c r="AW492" s="195" t="str">
        <f t="shared" si="234"/>
        <v/>
      </c>
      <c r="AX492" s="165" t="str">
        <f t="shared" si="235"/>
        <v/>
      </c>
      <c r="AY492" s="192" t="str">
        <f t="shared" si="236"/>
        <v/>
      </c>
      <c r="AZ492" s="183" t="str">
        <f t="shared" si="237"/>
        <v/>
      </c>
      <c r="BA492" s="173" t="str">
        <f t="shared" si="238"/>
        <v/>
      </c>
      <c r="BB492" s="174" t="str">
        <f t="shared" si="239"/>
        <v/>
      </c>
      <c r="BC492" s="186" t="str">
        <f t="shared" si="262"/>
        <v/>
      </c>
      <c r="BD492" s="174" t="str">
        <f t="shared" si="240"/>
        <v/>
      </c>
      <c r="BE492" s="200" t="str">
        <f t="shared" si="241"/>
        <v/>
      </c>
      <c r="BF492" s="174" t="str">
        <f t="shared" si="242"/>
        <v/>
      </c>
      <c r="BG492" s="186" t="str">
        <f t="shared" si="243"/>
        <v/>
      </c>
      <c r="BH492" s="175" t="str">
        <f t="shared" si="244"/>
        <v/>
      </c>
      <c r="BI492" s="560"/>
      <c r="BQ492" s="57" t="s">
        <v>2526</v>
      </c>
    </row>
    <row r="493" spans="1:69" ht="18.75" x14ac:dyDescent="0.3">
      <c r="A493" s="220"/>
      <c r="B493" s="221"/>
      <c r="C493" s="212">
        <v>486</v>
      </c>
      <c r="D493" s="206"/>
      <c r="E493" s="18"/>
      <c r="F493" s="17"/>
      <c r="G493" s="134"/>
      <c r="H493" s="135"/>
      <c r="I493" s="141"/>
      <c r="J493" s="25"/>
      <c r="K493" s="145"/>
      <c r="L493" s="28"/>
      <c r="M493" s="394"/>
      <c r="N493" s="158" t="str">
        <f t="shared" si="245"/>
        <v/>
      </c>
      <c r="O493" s="27"/>
      <c r="P493" s="27"/>
      <c r="Q493" s="27"/>
      <c r="R493" s="27"/>
      <c r="S493" s="27"/>
      <c r="T493" s="28"/>
      <c r="U493" s="29"/>
      <c r="V493" s="32"/>
      <c r="W493" s="317"/>
      <c r="X493" s="318"/>
      <c r="Y493" s="160">
        <f t="shared" si="231"/>
        <v>0</v>
      </c>
      <c r="Z493" s="159">
        <f t="shared" si="246"/>
        <v>0</v>
      </c>
      <c r="AA493" s="326"/>
      <c r="AB493" s="399">
        <f t="shared" si="255"/>
        <v>0</v>
      </c>
      <c r="AC493" s="370"/>
      <c r="AD493" s="225" t="str">
        <f t="shared" si="232"/>
        <v/>
      </c>
      <c r="AE493" s="367">
        <f t="shared" si="247"/>
        <v>0</v>
      </c>
      <c r="AF493" s="338"/>
      <c r="AG493" s="337"/>
      <c r="AH493" s="335"/>
      <c r="AI493" s="161">
        <f t="shared" si="248"/>
        <v>0</v>
      </c>
      <c r="AJ493" s="162">
        <f t="shared" si="233"/>
        <v>0</v>
      </c>
      <c r="AK493" s="163">
        <f t="shared" si="249"/>
        <v>0</v>
      </c>
      <c r="AL493" s="164">
        <f t="shared" si="250"/>
        <v>0</v>
      </c>
      <c r="AM493" s="164">
        <f t="shared" si="251"/>
        <v>0</v>
      </c>
      <c r="AN493" s="164">
        <f t="shared" si="252"/>
        <v>0</v>
      </c>
      <c r="AO493" s="164">
        <f t="shared" si="253"/>
        <v>0</v>
      </c>
      <c r="AP493" s="541" t="str">
        <f t="shared" si="256"/>
        <v xml:space="preserve"> </v>
      </c>
      <c r="AQ493" s="544" t="str">
        <f t="shared" si="254"/>
        <v xml:space="preserve"> </v>
      </c>
      <c r="AR493" s="544" t="str">
        <f t="shared" si="257"/>
        <v xml:space="preserve"> </v>
      </c>
      <c r="AS493" s="544" t="str">
        <f t="shared" si="258"/>
        <v xml:space="preserve"> </v>
      </c>
      <c r="AT493" s="544" t="str">
        <f t="shared" si="259"/>
        <v xml:space="preserve"> </v>
      </c>
      <c r="AU493" s="544" t="str">
        <f t="shared" si="260"/>
        <v xml:space="preserve"> </v>
      </c>
      <c r="AV493" s="545" t="str">
        <f t="shared" si="261"/>
        <v xml:space="preserve"> </v>
      </c>
      <c r="AW493" s="195" t="str">
        <f t="shared" si="234"/>
        <v/>
      </c>
      <c r="AX493" s="165" t="str">
        <f t="shared" si="235"/>
        <v/>
      </c>
      <c r="AY493" s="192" t="str">
        <f t="shared" si="236"/>
        <v/>
      </c>
      <c r="AZ493" s="183" t="str">
        <f t="shared" si="237"/>
        <v/>
      </c>
      <c r="BA493" s="173" t="str">
        <f t="shared" si="238"/>
        <v/>
      </c>
      <c r="BB493" s="174" t="str">
        <f t="shared" si="239"/>
        <v/>
      </c>
      <c r="BC493" s="186" t="str">
        <f t="shared" si="262"/>
        <v/>
      </c>
      <c r="BD493" s="174" t="str">
        <f t="shared" si="240"/>
        <v/>
      </c>
      <c r="BE493" s="200" t="str">
        <f t="shared" si="241"/>
        <v/>
      </c>
      <c r="BF493" s="174" t="str">
        <f t="shared" si="242"/>
        <v/>
      </c>
      <c r="BG493" s="186" t="str">
        <f t="shared" si="243"/>
        <v/>
      </c>
      <c r="BH493" s="175" t="str">
        <f t="shared" si="244"/>
        <v/>
      </c>
      <c r="BI493" s="560"/>
      <c r="BQ493" s="57" t="s">
        <v>2527</v>
      </c>
    </row>
    <row r="494" spans="1:69" ht="18.75" x14ac:dyDescent="0.3">
      <c r="A494" s="220"/>
      <c r="B494" s="221"/>
      <c r="C494" s="213">
        <v>487</v>
      </c>
      <c r="D494" s="204"/>
      <c r="E494" s="16"/>
      <c r="F494" s="17"/>
      <c r="G494" s="134"/>
      <c r="H494" s="137"/>
      <c r="I494" s="143"/>
      <c r="J494" s="80"/>
      <c r="K494" s="147"/>
      <c r="L494" s="30"/>
      <c r="M494" s="394"/>
      <c r="N494" s="158" t="str">
        <f t="shared" si="245"/>
        <v/>
      </c>
      <c r="O494" s="27"/>
      <c r="P494" s="27"/>
      <c r="Q494" s="27"/>
      <c r="R494" s="27"/>
      <c r="S494" s="27"/>
      <c r="T494" s="28"/>
      <c r="U494" s="29"/>
      <c r="V494" s="32"/>
      <c r="W494" s="317"/>
      <c r="X494" s="318"/>
      <c r="Y494" s="160">
        <f t="shared" si="231"/>
        <v>0</v>
      </c>
      <c r="Z494" s="159">
        <f t="shared" si="246"/>
        <v>0</v>
      </c>
      <c r="AA494" s="326"/>
      <c r="AB494" s="399">
        <f t="shared" si="255"/>
        <v>0</v>
      </c>
      <c r="AC494" s="370"/>
      <c r="AD494" s="225" t="str">
        <f t="shared" si="232"/>
        <v/>
      </c>
      <c r="AE494" s="367">
        <f t="shared" si="247"/>
        <v>0</v>
      </c>
      <c r="AF494" s="338"/>
      <c r="AG494" s="337"/>
      <c r="AH494" s="335"/>
      <c r="AI494" s="161">
        <f t="shared" si="248"/>
        <v>0</v>
      </c>
      <c r="AJ494" s="162">
        <f t="shared" si="233"/>
        <v>0</v>
      </c>
      <c r="AK494" s="163">
        <f t="shared" si="249"/>
        <v>0</v>
      </c>
      <c r="AL494" s="164">
        <f t="shared" si="250"/>
        <v>0</v>
      </c>
      <c r="AM494" s="164">
        <f t="shared" si="251"/>
        <v>0</v>
      </c>
      <c r="AN494" s="164">
        <f t="shared" si="252"/>
        <v>0</v>
      </c>
      <c r="AO494" s="164">
        <f t="shared" si="253"/>
        <v>0</v>
      </c>
      <c r="AP494" s="541" t="str">
        <f t="shared" si="256"/>
        <v xml:space="preserve"> </v>
      </c>
      <c r="AQ494" s="544" t="str">
        <f t="shared" si="254"/>
        <v xml:space="preserve"> </v>
      </c>
      <c r="AR494" s="544" t="str">
        <f t="shared" si="257"/>
        <v xml:space="preserve"> </v>
      </c>
      <c r="AS494" s="544" t="str">
        <f t="shared" si="258"/>
        <v xml:space="preserve"> </v>
      </c>
      <c r="AT494" s="544" t="str">
        <f t="shared" si="259"/>
        <v xml:space="preserve"> </v>
      </c>
      <c r="AU494" s="544" t="str">
        <f t="shared" si="260"/>
        <v xml:space="preserve"> </v>
      </c>
      <c r="AV494" s="545" t="str">
        <f t="shared" si="261"/>
        <v xml:space="preserve"> </v>
      </c>
      <c r="AW494" s="195" t="str">
        <f t="shared" si="234"/>
        <v/>
      </c>
      <c r="AX494" s="165" t="str">
        <f t="shared" si="235"/>
        <v/>
      </c>
      <c r="AY494" s="192" t="str">
        <f t="shared" si="236"/>
        <v/>
      </c>
      <c r="AZ494" s="183" t="str">
        <f t="shared" si="237"/>
        <v/>
      </c>
      <c r="BA494" s="173" t="str">
        <f t="shared" si="238"/>
        <v/>
      </c>
      <c r="BB494" s="174" t="str">
        <f t="shared" si="239"/>
        <v/>
      </c>
      <c r="BC494" s="186" t="str">
        <f t="shared" si="262"/>
        <v/>
      </c>
      <c r="BD494" s="174" t="str">
        <f t="shared" si="240"/>
        <v/>
      </c>
      <c r="BE494" s="200" t="str">
        <f t="shared" si="241"/>
        <v/>
      </c>
      <c r="BF494" s="174" t="str">
        <f t="shared" si="242"/>
        <v/>
      </c>
      <c r="BG494" s="186" t="str">
        <f t="shared" si="243"/>
        <v/>
      </c>
      <c r="BH494" s="175" t="str">
        <f t="shared" si="244"/>
        <v/>
      </c>
      <c r="BI494" s="560"/>
      <c r="BQ494" s="57" t="s">
        <v>2528</v>
      </c>
    </row>
    <row r="495" spans="1:69" ht="18.75" x14ac:dyDescent="0.3">
      <c r="A495" s="220"/>
      <c r="B495" s="221"/>
      <c r="C495" s="213">
        <v>488</v>
      </c>
      <c r="D495" s="204"/>
      <c r="E495" s="16"/>
      <c r="F495" s="17"/>
      <c r="G495" s="134"/>
      <c r="H495" s="135"/>
      <c r="I495" s="141"/>
      <c r="J495" s="25"/>
      <c r="K495" s="145"/>
      <c r="L495" s="28"/>
      <c r="M495" s="394"/>
      <c r="N495" s="158" t="str">
        <f t="shared" si="245"/>
        <v/>
      </c>
      <c r="O495" s="27"/>
      <c r="P495" s="27"/>
      <c r="Q495" s="27"/>
      <c r="R495" s="27"/>
      <c r="S495" s="27"/>
      <c r="T495" s="28"/>
      <c r="U495" s="29"/>
      <c r="V495" s="32"/>
      <c r="W495" s="317"/>
      <c r="X495" s="318"/>
      <c r="Y495" s="160">
        <f t="shared" si="231"/>
        <v>0</v>
      </c>
      <c r="Z495" s="159">
        <f t="shared" si="246"/>
        <v>0</v>
      </c>
      <c r="AA495" s="326"/>
      <c r="AB495" s="399">
        <f t="shared" si="255"/>
        <v>0</v>
      </c>
      <c r="AC495" s="370"/>
      <c r="AD495" s="225" t="str">
        <f t="shared" si="232"/>
        <v/>
      </c>
      <c r="AE495" s="367">
        <f t="shared" si="247"/>
        <v>0</v>
      </c>
      <c r="AF495" s="338"/>
      <c r="AG495" s="337"/>
      <c r="AH495" s="335"/>
      <c r="AI495" s="161">
        <f t="shared" si="248"/>
        <v>0</v>
      </c>
      <c r="AJ495" s="162">
        <f t="shared" si="233"/>
        <v>0</v>
      </c>
      <c r="AK495" s="163">
        <f t="shared" si="249"/>
        <v>0</v>
      </c>
      <c r="AL495" s="164">
        <f t="shared" si="250"/>
        <v>0</v>
      </c>
      <c r="AM495" s="164">
        <f t="shared" si="251"/>
        <v>0</v>
      </c>
      <c r="AN495" s="164">
        <f t="shared" si="252"/>
        <v>0</v>
      </c>
      <c r="AO495" s="164">
        <f t="shared" si="253"/>
        <v>0</v>
      </c>
      <c r="AP495" s="541" t="str">
        <f t="shared" si="256"/>
        <v xml:space="preserve"> </v>
      </c>
      <c r="AQ495" s="544" t="str">
        <f t="shared" si="254"/>
        <v xml:space="preserve"> </v>
      </c>
      <c r="AR495" s="544" t="str">
        <f t="shared" si="257"/>
        <v xml:space="preserve"> </v>
      </c>
      <c r="AS495" s="544" t="str">
        <f t="shared" si="258"/>
        <v xml:space="preserve"> </v>
      </c>
      <c r="AT495" s="544" t="str">
        <f t="shared" si="259"/>
        <v xml:space="preserve"> </v>
      </c>
      <c r="AU495" s="544" t="str">
        <f t="shared" si="260"/>
        <v xml:space="preserve"> </v>
      </c>
      <c r="AV495" s="545" t="str">
        <f t="shared" si="261"/>
        <v xml:space="preserve"> </v>
      </c>
      <c r="AW495" s="195" t="str">
        <f t="shared" si="234"/>
        <v/>
      </c>
      <c r="AX495" s="165" t="str">
        <f t="shared" si="235"/>
        <v/>
      </c>
      <c r="AY495" s="192" t="str">
        <f t="shared" si="236"/>
        <v/>
      </c>
      <c r="AZ495" s="183" t="str">
        <f t="shared" si="237"/>
        <v/>
      </c>
      <c r="BA495" s="173" t="str">
        <f t="shared" si="238"/>
        <v/>
      </c>
      <c r="BB495" s="174" t="str">
        <f t="shared" si="239"/>
        <v/>
      </c>
      <c r="BC495" s="186" t="str">
        <f t="shared" si="262"/>
        <v/>
      </c>
      <c r="BD495" s="174" t="str">
        <f t="shared" si="240"/>
        <v/>
      </c>
      <c r="BE495" s="200" t="str">
        <f t="shared" si="241"/>
        <v/>
      </c>
      <c r="BF495" s="174" t="str">
        <f t="shared" si="242"/>
        <v/>
      </c>
      <c r="BG495" s="186" t="str">
        <f t="shared" si="243"/>
        <v/>
      </c>
      <c r="BH495" s="175" t="str">
        <f t="shared" si="244"/>
        <v/>
      </c>
      <c r="BI495" s="560"/>
      <c r="BQ495" s="57" t="s">
        <v>2529</v>
      </c>
    </row>
    <row r="496" spans="1:69" ht="18.75" x14ac:dyDescent="0.3">
      <c r="A496" s="220"/>
      <c r="B496" s="221"/>
      <c r="C496" s="212">
        <v>489</v>
      </c>
      <c r="D496" s="204"/>
      <c r="E496" s="16"/>
      <c r="F496" s="17"/>
      <c r="G496" s="134"/>
      <c r="H496" s="135"/>
      <c r="I496" s="141"/>
      <c r="J496" s="25"/>
      <c r="K496" s="145"/>
      <c r="L496" s="28"/>
      <c r="M496" s="394"/>
      <c r="N496" s="158" t="str">
        <f t="shared" si="245"/>
        <v/>
      </c>
      <c r="O496" s="27"/>
      <c r="P496" s="27"/>
      <c r="Q496" s="27"/>
      <c r="R496" s="27"/>
      <c r="S496" s="27"/>
      <c r="T496" s="28"/>
      <c r="U496" s="29"/>
      <c r="V496" s="32"/>
      <c r="W496" s="317"/>
      <c r="X496" s="318"/>
      <c r="Y496" s="160">
        <f t="shared" si="231"/>
        <v>0</v>
      </c>
      <c r="Z496" s="159">
        <f t="shared" si="246"/>
        <v>0</v>
      </c>
      <c r="AA496" s="326"/>
      <c r="AB496" s="399">
        <f t="shared" si="255"/>
        <v>0</v>
      </c>
      <c r="AC496" s="370"/>
      <c r="AD496" s="225" t="str">
        <f t="shared" si="232"/>
        <v/>
      </c>
      <c r="AE496" s="367">
        <f t="shared" si="247"/>
        <v>0</v>
      </c>
      <c r="AF496" s="338"/>
      <c r="AG496" s="337"/>
      <c r="AH496" s="335"/>
      <c r="AI496" s="161">
        <f t="shared" si="248"/>
        <v>0</v>
      </c>
      <c r="AJ496" s="162">
        <f t="shared" si="233"/>
        <v>0</v>
      </c>
      <c r="AK496" s="163">
        <f t="shared" si="249"/>
        <v>0</v>
      </c>
      <c r="AL496" s="164">
        <f t="shared" si="250"/>
        <v>0</v>
      </c>
      <c r="AM496" s="164">
        <f t="shared" si="251"/>
        <v>0</v>
      </c>
      <c r="AN496" s="164">
        <f t="shared" si="252"/>
        <v>0</v>
      </c>
      <c r="AO496" s="164">
        <f t="shared" si="253"/>
        <v>0</v>
      </c>
      <c r="AP496" s="541" t="str">
        <f t="shared" si="256"/>
        <v xml:space="preserve"> </v>
      </c>
      <c r="AQ496" s="544" t="str">
        <f t="shared" si="254"/>
        <v xml:space="preserve"> </v>
      </c>
      <c r="AR496" s="544" t="str">
        <f t="shared" si="257"/>
        <v xml:space="preserve"> </v>
      </c>
      <c r="AS496" s="544" t="str">
        <f t="shared" si="258"/>
        <v xml:space="preserve"> </v>
      </c>
      <c r="AT496" s="544" t="str">
        <f t="shared" si="259"/>
        <v xml:space="preserve"> </v>
      </c>
      <c r="AU496" s="544" t="str">
        <f t="shared" si="260"/>
        <v xml:space="preserve"> </v>
      </c>
      <c r="AV496" s="545" t="str">
        <f t="shared" si="261"/>
        <v xml:space="preserve"> </v>
      </c>
      <c r="AW496" s="195" t="str">
        <f t="shared" si="234"/>
        <v/>
      </c>
      <c r="AX496" s="165" t="str">
        <f t="shared" si="235"/>
        <v/>
      </c>
      <c r="AY496" s="192" t="str">
        <f t="shared" si="236"/>
        <v/>
      </c>
      <c r="AZ496" s="183" t="str">
        <f t="shared" si="237"/>
        <v/>
      </c>
      <c r="BA496" s="173" t="str">
        <f t="shared" si="238"/>
        <v/>
      </c>
      <c r="BB496" s="174" t="str">
        <f t="shared" si="239"/>
        <v/>
      </c>
      <c r="BC496" s="186" t="str">
        <f t="shared" si="262"/>
        <v/>
      </c>
      <c r="BD496" s="174" t="str">
        <f t="shared" si="240"/>
        <v/>
      </c>
      <c r="BE496" s="200" t="str">
        <f t="shared" si="241"/>
        <v/>
      </c>
      <c r="BF496" s="174" t="str">
        <f t="shared" si="242"/>
        <v/>
      </c>
      <c r="BG496" s="186" t="str">
        <f t="shared" si="243"/>
        <v/>
      </c>
      <c r="BH496" s="175" t="str">
        <f t="shared" si="244"/>
        <v/>
      </c>
      <c r="BI496" s="560"/>
      <c r="BQ496" s="57" t="s">
        <v>1813</v>
      </c>
    </row>
    <row r="497" spans="1:182" ht="18.75" x14ac:dyDescent="0.3">
      <c r="A497" s="220"/>
      <c r="B497" s="221"/>
      <c r="C497" s="213">
        <v>490</v>
      </c>
      <c r="D497" s="206"/>
      <c r="E497" s="18"/>
      <c r="F497" s="17"/>
      <c r="G497" s="134"/>
      <c r="H497" s="135"/>
      <c r="I497" s="141"/>
      <c r="J497" s="25"/>
      <c r="K497" s="145"/>
      <c r="L497" s="28"/>
      <c r="M497" s="394"/>
      <c r="N497" s="158" t="str">
        <f t="shared" si="245"/>
        <v/>
      </c>
      <c r="O497" s="27"/>
      <c r="P497" s="27"/>
      <c r="Q497" s="27"/>
      <c r="R497" s="27"/>
      <c r="S497" s="27"/>
      <c r="T497" s="28"/>
      <c r="U497" s="29"/>
      <c r="V497" s="32"/>
      <c r="W497" s="317"/>
      <c r="X497" s="318"/>
      <c r="Y497" s="160">
        <f t="shared" si="231"/>
        <v>0</v>
      </c>
      <c r="Z497" s="159">
        <f t="shared" si="246"/>
        <v>0</v>
      </c>
      <c r="AA497" s="326"/>
      <c r="AB497" s="399">
        <f t="shared" si="255"/>
        <v>0</v>
      </c>
      <c r="AC497" s="370"/>
      <c r="AD497" s="225" t="str">
        <f t="shared" si="232"/>
        <v/>
      </c>
      <c r="AE497" s="367">
        <f t="shared" si="247"/>
        <v>0</v>
      </c>
      <c r="AF497" s="338"/>
      <c r="AG497" s="337"/>
      <c r="AH497" s="335"/>
      <c r="AI497" s="161">
        <f t="shared" si="248"/>
        <v>0</v>
      </c>
      <c r="AJ497" s="162">
        <f t="shared" si="233"/>
        <v>0</v>
      </c>
      <c r="AK497" s="163">
        <f t="shared" si="249"/>
        <v>0</v>
      </c>
      <c r="AL497" s="164">
        <f t="shared" si="250"/>
        <v>0</v>
      </c>
      <c r="AM497" s="164">
        <f t="shared" si="251"/>
        <v>0</v>
      </c>
      <c r="AN497" s="164">
        <f t="shared" si="252"/>
        <v>0</v>
      </c>
      <c r="AO497" s="164">
        <f t="shared" si="253"/>
        <v>0</v>
      </c>
      <c r="AP497" s="541" t="str">
        <f t="shared" si="256"/>
        <v xml:space="preserve"> </v>
      </c>
      <c r="AQ497" s="544" t="str">
        <f t="shared" si="254"/>
        <v xml:space="preserve"> </v>
      </c>
      <c r="AR497" s="544" t="str">
        <f t="shared" si="257"/>
        <v xml:space="preserve"> </v>
      </c>
      <c r="AS497" s="544" t="str">
        <f t="shared" si="258"/>
        <v xml:space="preserve"> </v>
      </c>
      <c r="AT497" s="544" t="str">
        <f t="shared" si="259"/>
        <v xml:space="preserve"> </v>
      </c>
      <c r="AU497" s="544" t="str">
        <f t="shared" si="260"/>
        <v xml:space="preserve"> </v>
      </c>
      <c r="AV497" s="545" t="str">
        <f t="shared" si="261"/>
        <v xml:space="preserve"> </v>
      </c>
      <c r="AW497" s="195" t="str">
        <f t="shared" si="234"/>
        <v/>
      </c>
      <c r="AX497" s="165" t="str">
        <f t="shared" si="235"/>
        <v/>
      </c>
      <c r="AY497" s="192" t="str">
        <f t="shared" si="236"/>
        <v/>
      </c>
      <c r="AZ497" s="183" t="str">
        <f t="shared" si="237"/>
        <v/>
      </c>
      <c r="BA497" s="173" t="str">
        <f t="shared" si="238"/>
        <v/>
      </c>
      <c r="BB497" s="174" t="str">
        <f t="shared" si="239"/>
        <v/>
      </c>
      <c r="BC497" s="186" t="str">
        <f t="shared" si="262"/>
        <v/>
      </c>
      <c r="BD497" s="174" t="str">
        <f t="shared" si="240"/>
        <v/>
      </c>
      <c r="BE497" s="200" t="str">
        <f t="shared" si="241"/>
        <v/>
      </c>
      <c r="BF497" s="174" t="str">
        <f t="shared" si="242"/>
        <v/>
      </c>
      <c r="BG497" s="186" t="str">
        <f t="shared" si="243"/>
        <v/>
      </c>
      <c r="BH497" s="175" t="str">
        <f t="shared" si="244"/>
        <v/>
      </c>
      <c r="BI497" s="560"/>
      <c r="BQ497" s="57" t="s">
        <v>2530</v>
      </c>
    </row>
    <row r="498" spans="1:182" ht="18.75" x14ac:dyDescent="0.3">
      <c r="A498" s="220"/>
      <c r="B498" s="221"/>
      <c r="C498" s="212">
        <v>491</v>
      </c>
      <c r="D498" s="204"/>
      <c r="E498" s="16"/>
      <c r="F498" s="17"/>
      <c r="G498" s="134"/>
      <c r="H498" s="135"/>
      <c r="I498" s="141"/>
      <c r="J498" s="25"/>
      <c r="K498" s="145"/>
      <c r="L498" s="28"/>
      <c r="M498" s="394"/>
      <c r="N498" s="158" t="str">
        <f t="shared" si="245"/>
        <v/>
      </c>
      <c r="O498" s="27"/>
      <c r="P498" s="27"/>
      <c r="Q498" s="27"/>
      <c r="R498" s="27"/>
      <c r="S498" s="27"/>
      <c r="T498" s="28"/>
      <c r="U498" s="29"/>
      <c r="V498" s="32"/>
      <c r="W498" s="317"/>
      <c r="X498" s="318"/>
      <c r="Y498" s="160">
        <f t="shared" si="231"/>
        <v>0</v>
      </c>
      <c r="Z498" s="159">
        <f t="shared" si="246"/>
        <v>0</v>
      </c>
      <c r="AA498" s="326"/>
      <c r="AB498" s="399">
        <f t="shared" si="255"/>
        <v>0</v>
      </c>
      <c r="AC498" s="370"/>
      <c r="AD498" s="225" t="str">
        <f t="shared" si="232"/>
        <v/>
      </c>
      <c r="AE498" s="367">
        <f t="shared" si="247"/>
        <v>0</v>
      </c>
      <c r="AF498" s="338"/>
      <c r="AG498" s="337"/>
      <c r="AH498" s="335"/>
      <c r="AI498" s="161">
        <f t="shared" si="248"/>
        <v>0</v>
      </c>
      <c r="AJ498" s="162">
        <f t="shared" si="233"/>
        <v>0</v>
      </c>
      <c r="AK498" s="163">
        <f t="shared" si="249"/>
        <v>0</v>
      </c>
      <c r="AL498" s="164">
        <f t="shared" si="250"/>
        <v>0</v>
      </c>
      <c r="AM498" s="164">
        <f t="shared" si="251"/>
        <v>0</v>
      </c>
      <c r="AN498" s="164">
        <f t="shared" si="252"/>
        <v>0</v>
      </c>
      <c r="AO498" s="164">
        <f t="shared" si="253"/>
        <v>0</v>
      </c>
      <c r="AP498" s="541" t="str">
        <f t="shared" si="256"/>
        <v xml:space="preserve"> </v>
      </c>
      <c r="AQ498" s="544" t="str">
        <f t="shared" si="254"/>
        <v xml:space="preserve"> </v>
      </c>
      <c r="AR498" s="544" t="str">
        <f t="shared" si="257"/>
        <v xml:space="preserve"> </v>
      </c>
      <c r="AS498" s="544" t="str">
        <f t="shared" si="258"/>
        <v xml:space="preserve"> </v>
      </c>
      <c r="AT498" s="544" t="str">
        <f t="shared" si="259"/>
        <v xml:space="preserve"> </v>
      </c>
      <c r="AU498" s="544" t="str">
        <f t="shared" si="260"/>
        <v xml:space="preserve"> </v>
      </c>
      <c r="AV498" s="545" t="str">
        <f t="shared" si="261"/>
        <v xml:space="preserve"> </v>
      </c>
      <c r="AW498" s="195" t="str">
        <f t="shared" si="234"/>
        <v/>
      </c>
      <c r="AX498" s="165" t="str">
        <f t="shared" si="235"/>
        <v/>
      </c>
      <c r="AY498" s="192" t="str">
        <f t="shared" si="236"/>
        <v/>
      </c>
      <c r="AZ498" s="183" t="str">
        <f t="shared" si="237"/>
        <v/>
      </c>
      <c r="BA498" s="173" t="str">
        <f t="shared" si="238"/>
        <v/>
      </c>
      <c r="BB498" s="174" t="str">
        <f t="shared" si="239"/>
        <v/>
      </c>
      <c r="BC498" s="186" t="str">
        <f t="shared" si="262"/>
        <v/>
      </c>
      <c r="BD498" s="174" t="str">
        <f t="shared" si="240"/>
        <v/>
      </c>
      <c r="BE498" s="200" t="str">
        <f t="shared" si="241"/>
        <v/>
      </c>
      <c r="BF498" s="174" t="str">
        <f t="shared" si="242"/>
        <v/>
      </c>
      <c r="BG498" s="186" t="str">
        <f t="shared" si="243"/>
        <v/>
      </c>
      <c r="BH498" s="175" t="str">
        <f t="shared" si="244"/>
        <v/>
      </c>
      <c r="BI498" s="560"/>
      <c r="BQ498" s="57" t="s">
        <v>2531</v>
      </c>
    </row>
    <row r="499" spans="1:182" ht="18.75" x14ac:dyDescent="0.3">
      <c r="A499" s="220"/>
      <c r="B499" s="221"/>
      <c r="C499" s="213">
        <v>492</v>
      </c>
      <c r="D499" s="204"/>
      <c r="E499" s="16"/>
      <c r="F499" s="17"/>
      <c r="G499" s="134"/>
      <c r="H499" s="135"/>
      <c r="I499" s="141"/>
      <c r="J499" s="25"/>
      <c r="K499" s="145"/>
      <c r="L499" s="28"/>
      <c r="M499" s="394"/>
      <c r="N499" s="158" t="str">
        <f t="shared" si="245"/>
        <v/>
      </c>
      <c r="O499" s="27"/>
      <c r="P499" s="27"/>
      <c r="Q499" s="27"/>
      <c r="R499" s="27"/>
      <c r="S499" s="27"/>
      <c r="T499" s="28"/>
      <c r="U499" s="29"/>
      <c r="V499" s="32"/>
      <c r="W499" s="317"/>
      <c r="X499" s="318"/>
      <c r="Y499" s="160">
        <f t="shared" si="231"/>
        <v>0</v>
      </c>
      <c r="Z499" s="159">
        <f t="shared" si="246"/>
        <v>0</v>
      </c>
      <c r="AA499" s="326"/>
      <c r="AB499" s="399">
        <f t="shared" si="255"/>
        <v>0</v>
      </c>
      <c r="AC499" s="370"/>
      <c r="AD499" s="225" t="str">
        <f t="shared" si="232"/>
        <v/>
      </c>
      <c r="AE499" s="367">
        <f t="shared" si="247"/>
        <v>0</v>
      </c>
      <c r="AF499" s="338"/>
      <c r="AG499" s="337"/>
      <c r="AH499" s="335"/>
      <c r="AI499" s="161">
        <f t="shared" si="248"/>
        <v>0</v>
      </c>
      <c r="AJ499" s="162">
        <f t="shared" si="233"/>
        <v>0</v>
      </c>
      <c r="AK499" s="163">
        <f t="shared" si="249"/>
        <v>0</v>
      </c>
      <c r="AL499" s="164">
        <f t="shared" si="250"/>
        <v>0</v>
      </c>
      <c r="AM499" s="164">
        <f t="shared" si="251"/>
        <v>0</v>
      </c>
      <c r="AN499" s="164">
        <f t="shared" si="252"/>
        <v>0</v>
      </c>
      <c r="AO499" s="164">
        <f t="shared" si="253"/>
        <v>0</v>
      </c>
      <c r="AP499" s="541" t="str">
        <f t="shared" si="256"/>
        <v xml:space="preserve"> </v>
      </c>
      <c r="AQ499" s="544" t="str">
        <f t="shared" si="254"/>
        <v xml:space="preserve"> </v>
      </c>
      <c r="AR499" s="544" t="str">
        <f t="shared" si="257"/>
        <v xml:space="preserve"> </v>
      </c>
      <c r="AS499" s="544" t="str">
        <f t="shared" si="258"/>
        <v xml:space="preserve"> </v>
      </c>
      <c r="AT499" s="544" t="str">
        <f t="shared" si="259"/>
        <v xml:space="preserve"> </v>
      </c>
      <c r="AU499" s="544" t="str">
        <f t="shared" si="260"/>
        <v xml:space="preserve"> </v>
      </c>
      <c r="AV499" s="545" t="str">
        <f t="shared" si="261"/>
        <v xml:space="preserve"> </v>
      </c>
      <c r="AW499" s="195" t="str">
        <f t="shared" si="234"/>
        <v/>
      </c>
      <c r="AX499" s="165" t="str">
        <f t="shared" si="235"/>
        <v/>
      </c>
      <c r="AY499" s="192" t="str">
        <f t="shared" si="236"/>
        <v/>
      </c>
      <c r="AZ499" s="183" t="str">
        <f t="shared" si="237"/>
        <v/>
      </c>
      <c r="BA499" s="173" t="str">
        <f t="shared" si="238"/>
        <v/>
      </c>
      <c r="BB499" s="174" t="str">
        <f t="shared" si="239"/>
        <v/>
      </c>
      <c r="BC499" s="186" t="str">
        <f t="shared" si="262"/>
        <v/>
      </c>
      <c r="BD499" s="174" t="str">
        <f t="shared" si="240"/>
        <v/>
      </c>
      <c r="BE499" s="200" t="str">
        <f t="shared" si="241"/>
        <v/>
      </c>
      <c r="BF499" s="174" t="str">
        <f t="shared" si="242"/>
        <v/>
      </c>
      <c r="BG499" s="186" t="str">
        <f t="shared" si="243"/>
        <v/>
      </c>
      <c r="BH499" s="175" t="str">
        <f t="shared" si="244"/>
        <v/>
      </c>
      <c r="BI499" s="560"/>
      <c r="BQ499" s="57" t="s">
        <v>2532</v>
      </c>
    </row>
    <row r="500" spans="1:182" ht="18.75" x14ac:dyDescent="0.3">
      <c r="A500" s="220"/>
      <c r="B500" s="221"/>
      <c r="C500" s="213">
        <v>493</v>
      </c>
      <c r="D500" s="204"/>
      <c r="E500" s="16"/>
      <c r="F500" s="17"/>
      <c r="G500" s="134"/>
      <c r="H500" s="135"/>
      <c r="I500" s="141"/>
      <c r="J500" s="25"/>
      <c r="K500" s="145"/>
      <c r="L500" s="28"/>
      <c r="M500" s="394"/>
      <c r="N500" s="158" t="str">
        <f t="shared" si="245"/>
        <v/>
      </c>
      <c r="O500" s="27"/>
      <c r="P500" s="27"/>
      <c r="Q500" s="27"/>
      <c r="R500" s="27"/>
      <c r="S500" s="27"/>
      <c r="T500" s="28"/>
      <c r="U500" s="29"/>
      <c r="V500" s="32"/>
      <c r="W500" s="317"/>
      <c r="X500" s="318"/>
      <c r="Y500" s="160">
        <f t="shared" si="231"/>
        <v>0</v>
      </c>
      <c r="Z500" s="159">
        <f t="shared" si="246"/>
        <v>0</v>
      </c>
      <c r="AA500" s="326"/>
      <c r="AB500" s="399">
        <f t="shared" si="255"/>
        <v>0</v>
      </c>
      <c r="AC500" s="370"/>
      <c r="AD500" s="225" t="str">
        <f t="shared" si="232"/>
        <v/>
      </c>
      <c r="AE500" s="367">
        <f t="shared" si="247"/>
        <v>0</v>
      </c>
      <c r="AF500" s="338"/>
      <c r="AG500" s="337"/>
      <c r="AH500" s="335"/>
      <c r="AI500" s="161">
        <f t="shared" si="248"/>
        <v>0</v>
      </c>
      <c r="AJ500" s="162">
        <f t="shared" si="233"/>
        <v>0</v>
      </c>
      <c r="AK500" s="163">
        <f t="shared" si="249"/>
        <v>0</v>
      </c>
      <c r="AL500" s="164">
        <f t="shared" si="250"/>
        <v>0</v>
      </c>
      <c r="AM500" s="164">
        <f t="shared" si="251"/>
        <v>0</v>
      </c>
      <c r="AN500" s="164">
        <f t="shared" si="252"/>
        <v>0</v>
      </c>
      <c r="AO500" s="164">
        <f t="shared" si="253"/>
        <v>0</v>
      </c>
      <c r="AP500" s="541" t="str">
        <f t="shared" si="256"/>
        <v xml:space="preserve"> </v>
      </c>
      <c r="AQ500" s="544" t="str">
        <f t="shared" si="254"/>
        <v xml:space="preserve"> </v>
      </c>
      <c r="AR500" s="544" t="str">
        <f t="shared" si="257"/>
        <v xml:space="preserve"> </v>
      </c>
      <c r="AS500" s="544" t="str">
        <f t="shared" si="258"/>
        <v xml:space="preserve"> </v>
      </c>
      <c r="AT500" s="544" t="str">
        <f t="shared" si="259"/>
        <v xml:space="preserve"> </v>
      </c>
      <c r="AU500" s="544" t="str">
        <f t="shared" si="260"/>
        <v xml:space="preserve"> </v>
      </c>
      <c r="AV500" s="545" t="str">
        <f t="shared" si="261"/>
        <v xml:space="preserve"> </v>
      </c>
      <c r="AW500" s="195" t="str">
        <f t="shared" si="234"/>
        <v/>
      </c>
      <c r="AX500" s="165" t="str">
        <f t="shared" si="235"/>
        <v/>
      </c>
      <c r="AY500" s="192" t="str">
        <f t="shared" si="236"/>
        <v/>
      </c>
      <c r="AZ500" s="183" t="str">
        <f t="shared" si="237"/>
        <v/>
      </c>
      <c r="BA500" s="173" t="str">
        <f t="shared" si="238"/>
        <v/>
      </c>
      <c r="BB500" s="174" t="str">
        <f t="shared" si="239"/>
        <v/>
      </c>
      <c r="BC500" s="186" t="str">
        <f t="shared" si="262"/>
        <v/>
      </c>
      <c r="BD500" s="174" t="str">
        <f t="shared" si="240"/>
        <v/>
      </c>
      <c r="BE500" s="200" t="str">
        <f t="shared" si="241"/>
        <v/>
      </c>
      <c r="BF500" s="174" t="str">
        <f t="shared" si="242"/>
        <v/>
      </c>
      <c r="BG500" s="186" t="str">
        <f t="shared" si="243"/>
        <v/>
      </c>
      <c r="BH500" s="175" t="str">
        <f t="shared" si="244"/>
        <v/>
      </c>
      <c r="BI500" s="560"/>
      <c r="BQ500" s="57" t="s">
        <v>2533</v>
      </c>
    </row>
    <row r="501" spans="1:182" ht="18.75" x14ac:dyDescent="0.3">
      <c r="A501" s="220"/>
      <c r="B501" s="221"/>
      <c r="C501" s="212">
        <v>494</v>
      </c>
      <c r="D501" s="206"/>
      <c r="E501" s="18"/>
      <c r="F501" s="17"/>
      <c r="G501" s="134"/>
      <c r="H501" s="135"/>
      <c r="I501" s="141"/>
      <c r="J501" s="25"/>
      <c r="K501" s="145"/>
      <c r="L501" s="28"/>
      <c r="M501" s="394"/>
      <c r="N501" s="158" t="str">
        <f t="shared" si="245"/>
        <v/>
      </c>
      <c r="O501" s="27"/>
      <c r="P501" s="27"/>
      <c r="Q501" s="27"/>
      <c r="R501" s="27"/>
      <c r="S501" s="27"/>
      <c r="T501" s="28"/>
      <c r="U501" s="29"/>
      <c r="V501" s="32"/>
      <c r="W501" s="317"/>
      <c r="X501" s="318"/>
      <c r="Y501" s="160">
        <f t="shared" si="231"/>
        <v>0</v>
      </c>
      <c r="Z501" s="159">
        <f t="shared" si="246"/>
        <v>0</v>
      </c>
      <c r="AA501" s="326"/>
      <c r="AB501" s="399">
        <f t="shared" si="255"/>
        <v>0</v>
      </c>
      <c r="AC501" s="370"/>
      <c r="AD501" s="225" t="str">
        <f t="shared" si="232"/>
        <v/>
      </c>
      <c r="AE501" s="367">
        <f t="shared" si="247"/>
        <v>0</v>
      </c>
      <c r="AF501" s="338"/>
      <c r="AG501" s="337"/>
      <c r="AH501" s="335"/>
      <c r="AI501" s="161">
        <f t="shared" si="248"/>
        <v>0</v>
      </c>
      <c r="AJ501" s="162">
        <f t="shared" si="233"/>
        <v>0</v>
      </c>
      <c r="AK501" s="163">
        <f t="shared" si="249"/>
        <v>0</v>
      </c>
      <c r="AL501" s="164">
        <f t="shared" si="250"/>
        <v>0</v>
      </c>
      <c r="AM501" s="164">
        <f t="shared" si="251"/>
        <v>0</v>
      </c>
      <c r="AN501" s="164">
        <f t="shared" si="252"/>
        <v>0</v>
      </c>
      <c r="AO501" s="164">
        <f t="shared" si="253"/>
        <v>0</v>
      </c>
      <c r="AP501" s="541" t="str">
        <f t="shared" si="256"/>
        <v xml:space="preserve"> </v>
      </c>
      <c r="AQ501" s="544" t="str">
        <f t="shared" si="254"/>
        <v xml:space="preserve"> </v>
      </c>
      <c r="AR501" s="544" t="str">
        <f t="shared" si="257"/>
        <v xml:space="preserve"> </v>
      </c>
      <c r="AS501" s="544" t="str">
        <f t="shared" si="258"/>
        <v xml:space="preserve"> </v>
      </c>
      <c r="AT501" s="544" t="str">
        <f t="shared" si="259"/>
        <v xml:space="preserve"> </v>
      </c>
      <c r="AU501" s="544" t="str">
        <f t="shared" si="260"/>
        <v xml:space="preserve"> </v>
      </c>
      <c r="AV501" s="545" t="str">
        <f t="shared" si="261"/>
        <v xml:space="preserve"> </v>
      </c>
      <c r="AW501" s="195" t="str">
        <f t="shared" si="234"/>
        <v/>
      </c>
      <c r="AX501" s="165" t="str">
        <f t="shared" si="235"/>
        <v/>
      </c>
      <c r="AY501" s="192" t="str">
        <f t="shared" si="236"/>
        <v/>
      </c>
      <c r="AZ501" s="183" t="str">
        <f t="shared" si="237"/>
        <v/>
      </c>
      <c r="BA501" s="173" t="str">
        <f t="shared" si="238"/>
        <v/>
      </c>
      <c r="BB501" s="174" t="str">
        <f t="shared" si="239"/>
        <v/>
      </c>
      <c r="BC501" s="186" t="str">
        <f t="shared" si="262"/>
        <v/>
      </c>
      <c r="BD501" s="174" t="str">
        <f t="shared" si="240"/>
        <v/>
      </c>
      <c r="BE501" s="200" t="str">
        <f t="shared" si="241"/>
        <v/>
      </c>
      <c r="BF501" s="174" t="str">
        <f t="shared" si="242"/>
        <v/>
      </c>
      <c r="BG501" s="186" t="str">
        <f t="shared" si="243"/>
        <v/>
      </c>
      <c r="BH501" s="175" t="str">
        <f t="shared" si="244"/>
        <v/>
      </c>
      <c r="BI501" s="560"/>
      <c r="BQ501" s="57" t="s">
        <v>2534</v>
      </c>
    </row>
    <row r="502" spans="1:182" ht="18.75" x14ac:dyDescent="0.3">
      <c r="A502" s="220"/>
      <c r="B502" s="221"/>
      <c r="C502" s="213">
        <v>495</v>
      </c>
      <c r="D502" s="204"/>
      <c r="E502" s="16"/>
      <c r="F502" s="17"/>
      <c r="G502" s="134"/>
      <c r="H502" s="135"/>
      <c r="I502" s="141"/>
      <c r="J502" s="25"/>
      <c r="K502" s="145"/>
      <c r="L502" s="28"/>
      <c r="M502" s="394"/>
      <c r="N502" s="158" t="str">
        <f t="shared" si="245"/>
        <v/>
      </c>
      <c r="O502" s="27"/>
      <c r="P502" s="27"/>
      <c r="Q502" s="27"/>
      <c r="R502" s="27"/>
      <c r="S502" s="27"/>
      <c r="T502" s="28"/>
      <c r="U502" s="29"/>
      <c r="V502" s="32"/>
      <c r="W502" s="317"/>
      <c r="X502" s="318"/>
      <c r="Y502" s="160">
        <f t="shared" si="231"/>
        <v>0</v>
      </c>
      <c r="Z502" s="159">
        <f t="shared" si="246"/>
        <v>0</v>
      </c>
      <c r="AA502" s="326"/>
      <c r="AB502" s="399">
        <f t="shared" si="255"/>
        <v>0</v>
      </c>
      <c r="AC502" s="370"/>
      <c r="AD502" s="225" t="str">
        <f t="shared" si="232"/>
        <v/>
      </c>
      <c r="AE502" s="367">
        <f t="shared" si="247"/>
        <v>0</v>
      </c>
      <c r="AF502" s="338"/>
      <c r="AG502" s="337"/>
      <c r="AH502" s="335"/>
      <c r="AI502" s="161">
        <f t="shared" si="248"/>
        <v>0</v>
      </c>
      <c r="AJ502" s="162">
        <f t="shared" si="233"/>
        <v>0</v>
      </c>
      <c r="AK502" s="163">
        <f t="shared" si="249"/>
        <v>0</v>
      </c>
      <c r="AL502" s="164">
        <f t="shared" si="250"/>
        <v>0</v>
      </c>
      <c r="AM502" s="164">
        <f t="shared" si="251"/>
        <v>0</v>
      </c>
      <c r="AN502" s="164">
        <f t="shared" si="252"/>
        <v>0</v>
      </c>
      <c r="AO502" s="164">
        <f t="shared" si="253"/>
        <v>0</v>
      </c>
      <c r="AP502" s="541" t="str">
        <f t="shared" si="256"/>
        <v xml:space="preserve"> </v>
      </c>
      <c r="AQ502" s="544" t="str">
        <f t="shared" si="254"/>
        <v xml:space="preserve"> </v>
      </c>
      <c r="AR502" s="544" t="str">
        <f t="shared" si="257"/>
        <v xml:space="preserve"> </v>
      </c>
      <c r="AS502" s="544" t="str">
        <f t="shared" si="258"/>
        <v xml:space="preserve"> </v>
      </c>
      <c r="AT502" s="544" t="str">
        <f t="shared" si="259"/>
        <v xml:space="preserve"> </v>
      </c>
      <c r="AU502" s="544" t="str">
        <f t="shared" si="260"/>
        <v xml:space="preserve"> </v>
      </c>
      <c r="AV502" s="545" t="str">
        <f t="shared" si="261"/>
        <v xml:space="preserve"> </v>
      </c>
      <c r="AW502" s="195" t="str">
        <f t="shared" si="234"/>
        <v/>
      </c>
      <c r="AX502" s="165" t="str">
        <f t="shared" si="235"/>
        <v/>
      </c>
      <c r="AY502" s="192" t="str">
        <f t="shared" si="236"/>
        <v/>
      </c>
      <c r="AZ502" s="183" t="str">
        <f t="shared" si="237"/>
        <v/>
      </c>
      <c r="BA502" s="173" t="str">
        <f t="shared" si="238"/>
        <v/>
      </c>
      <c r="BB502" s="174" t="str">
        <f t="shared" si="239"/>
        <v/>
      </c>
      <c r="BC502" s="186" t="str">
        <f t="shared" si="262"/>
        <v/>
      </c>
      <c r="BD502" s="174" t="str">
        <f t="shared" si="240"/>
        <v/>
      </c>
      <c r="BE502" s="200" t="str">
        <f t="shared" si="241"/>
        <v/>
      </c>
      <c r="BF502" s="174" t="str">
        <f t="shared" si="242"/>
        <v/>
      </c>
      <c r="BG502" s="186" t="str">
        <f t="shared" si="243"/>
        <v/>
      </c>
      <c r="BH502" s="175" t="str">
        <f t="shared" si="244"/>
        <v/>
      </c>
      <c r="BI502" s="560"/>
      <c r="BQ502" s="57" t="s">
        <v>2535</v>
      </c>
    </row>
    <row r="503" spans="1:182" ht="18.75" x14ac:dyDescent="0.3">
      <c r="A503" s="220"/>
      <c r="B503" s="221"/>
      <c r="C503" s="212">
        <v>496</v>
      </c>
      <c r="D503" s="204"/>
      <c r="E503" s="22"/>
      <c r="F503" s="17"/>
      <c r="G503" s="134"/>
      <c r="H503" s="135"/>
      <c r="I503" s="141"/>
      <c r="J503" s="25"/>
      <c r="K503" s="145"/>
      <c r="L503" s="28"/>
      <c r="M503" s="394"/>
      <c r="N503" s="158" t="str">
        <f t="shared" si="245"/>
        <v/>
      </c>
      <c r="O503" s="27"/>
      <c r="P503" s="27"/>
      <c r="Q503" s="27"/>
      <c r="R503" s="27"/>
      <c r="S503" s="27"/>
      <c r="T503" s="28"/>
      <c r="U503" s="29"/>
      <c r="V503" s="32"/>
      <c r="W503" s="317"/>
      <c r="X503" s="318"/>
      <c r="Y503" s="160">
        <f t="shared" si="231"/>
        <v>0</v>
      </c>
      <c r="Z503" s="159">
        <f t="shared" si="246"/>
        <v>0</v>
      </c>
      <c r="AA503" s="326"/>
      <c r="AB503" s="399">
        <f t="shared" si="255"/>
        <v>0</v>
      </c>
      <c r="AC503" s="370"/>
      <c r="AD503" s="225" t="str">
        <f t="shared" si="232"/>
        <v/>
      </c>
      <c r="AE503" s="367">
        <f t="shared" si="247"/>
        <v>0</v>
      </c>
      <c r="AF503" s="338"/>
      <c r="AG503" s="337"/>
      <c r="AH503" s="335"/>
      <c r="AI503" s="161">
        <f t="shared" si="248"/>
        <v>0</v>
      </c>
      <c r="AJ503" s="162">
        <f t="shared" si="233"/>
        <v>0</v>
      </c>
      <c r="AK503" s="163">
        <f t="shared" si="249"/>
        <v>0</v>
      </c>
      <c r="AL503" s="164">
        <f t="shared" si="250"/>
        <v>0</v>
      </c>
      <c r="AM503" s="164">
        <f t="shared" si="251"/>
        <v>0</v>
      </c>
      <c r="AN503" s="164">
        <f t="shared" si="252"/>
        <v>0</v>
      </c>
      <c r="AO503" s="164">
        <f t="shared" si="253"/>
        <v>0</v>
      </c>
      <c r="AP503" s="541" t="str">
        <f t="shared" si="256"/>
        <v xml:space="preserve"> </v>
      </c>
      <c r="AQ503" s="544" t="str">
        <f t="shared" si="254"/>
        <v xml:space="preserve"> </v>
      </c>
      <c r="AR503" s="544" t="str">
        <f t="shared" si="257"/>
        <v xml:space="preserve"> </v>
      </c>
      <c r="AS503" s="544" t="str">
        <f t="shared" si="258"/>
        <v xml:space="preserve"> </v>
      </c>
      <c r="AT503" s="544" t="str">
        <f t="shared" si="259"/>
        <v xml:space="preserve"> </v>
      </c>
      <c r="AU503" s="544" t="str">
        <f t="shared" si="260"/>
        <v xml:space="preserve"> </v>
      </c>
      <c r="AV503" s="545" t="str">
        <f t="shared" si="261"/>
        <v xml:space="preserve"> </v>
      </c>
      <c r="AW503" s="195" t="str">
        <f t="shared" si="234"/>
        <v/>
      </c>
      <c r="AX503" s="165" t="str">
        <f t="shared" si="235"/>
        <v/>
      </c>
      <c r="AY503" s="192" t="str">
        <f t="shared" si="236"/>
        <v/>
      </c>
      <c r="AZ503" s="183" t="str">
        <f t="shared" si="237"/>
        <v/>
      </c>
      <c r="BA503" s="173" t="str">
        <f t="shared" si="238"/>
        <v/>
      </c>
      <c r="BB503" s="174" t="str">
        <f t="shared" si="239"/>
        <v/>
      </c>
      <c r="BC503" s="186" t="str">
        <f t="shared" si="262"/>
        <v/>
      </c>
      <c r="BD503" s="174" t="str">
        <f t="shared" si="240"/>
        <v/>
      </c>
      <c r="BE503" s="200" t="str">
        <f t="shared" si="241"/>
        <v/>
      </c>
      <c r="BF503" s="174" t="str">
        <f t="shared" si="242"/>
        <v/>
      </c>
      <c r="BG503" s="186" t="str">
        <f t="shared" si="243"/>
        <v/>
      </c>
      <c r="BH503" s="175" t="str">
        <f t="shared" si="244"/>
        <v/>
      </c>
      <c r="BI503" s="560"/>
      <c r="BQ503" s="57" t="s">
        <v>2536</v>
      </c>
    </row>
    <row r="504" spans="1:182" ht="18.75" x14ac:dyDescent="0.3">
      <c r="A504" s="220"/>
      <c r="B504" s="221"/>
      <c r="C504" s="213">
        <v>497</v>
      </c>
      <c r="D504" s="204"/>
      <c r="E504" s="16"/>
      <c r="F504" s="17"/>
      <c r="G504" s="134"/>
      <c r="H504" s="135"/>
      <c r="I504" s="141"/>
      <c r="J504" s="25"/>
      <c r="K504" s="145"/>
      <c r="L504" s="28"/>
      <c r="M504" s="394"/>
      <c r="N504" s="158" t="str">
        <f t="shared" si="245"/>
        <v/>
      </c>
      <c r="O504" s="27"/>
      <c r="P504" s="27"/>
      <c r="Q504" s="27"/>
      <c r="R504" s="27"/>
      <c r="S504" s="27"/>
      <c r="T504" s="28"/>
      <c r="U504" s="29"/>
      <c r="V504" s="32"/>
      <c r="W504" s="317"/>
      <c r="X504" s="318"/>
      <c r="Y504" s="160">
        <f t="shared" si="231"/>
        <v>0</v>
      </c>
      <c r="Z504" s="159">
        <f t="shared" si="246"/>
        <v>0</v>
      </c>
      <c r="AA504" s="326"/>
      <c r="AB504" s="399">
        <f t="shared" si="255"/>
        <v>0</v>
      </c>
      <c r="AC504" s="370"/>
      <c r="AD504" s="225" t="str">
        <f t="shared" si="232"/>
        <v/>
      </c>
      <c r="AE504" s="367">
        <f t="shared" si="247"/>
        <v>0</v>
      </c>
      <c r="AF504" s="338"/>
      <c r="AG504" s="337"/>
      <c r="AH504" s="335"/>
      <c r="AI504" s="161">
        <f t="shared" si="248"/>
        <v>0</v>
      </c>
      <c r="AJ504" s="162">
        <f t="shared" si="233"/>
        <v>0</v>
      </c>
      <c r="AK504" s="163">
        <f t="shared" si="249"/>
        <v>0</v>
      </c>
      <c r="AL504" s="164">
        <f t="shared" si="250"/>
        <v>0</v>
      </c>
      <c r="AM504" s="164">
        <f t="shared" si="251"/>
        <v>0</v>
      </c>
      <c r="AN504" s="164">
        <f t="shared" si="252"/>
        <v>0</v>
      </c>
      <c r="AO504" s="164">
        <f t="shared" si="253"/>
        <v>0</v>
      </c>
      <c r="AP504" s="541" t="str">
        <f t="shared" si="256"/>
        <v xml:space="preserve"> </v>
      </c>
      <c r="AQ504" s="544" t="str">
        <f t="shared" si="254"/>
        <v xml:space="preserve"> </v>
      </c>
      <c r="AR504" s="544" t="str">
        <f t="shared" si="257"/>
        <v xml:space="preserve"> </v>
      </c>
      <c r="AS504" s="544" t="str">
        <f t="shared" si="258"/>
        <v xml:space="preserve"> </v>
      </c>
      <c r="AT504" s="544" t="str">
        <f t="shared" si="259"/>
        <v xml:space="preserve"> </v>
      </c>
      <c r="AU504" s="544" t="str">
        <f t="shared" si="260"/>
        <v xml:space="preserve"> </v>
      </c>
      <c r="AV504" s="545" t="str">
        <f t="shared" si="261"/>
        <v xml:space="preserve"> </v>
      </c>
      <c r="AW504" s="195" t="str">
        <f t="shared" si="234"/>
        <v/>
      </c>
      <c r="AX504" s="165" t="str">
        <f t="shared" si="235"/>
        <v/>
      </c>
      <c r="AY504" s="192" t="str">
        <f t="shared" si="236"/>
        <v/>
      </c>
      <c r="AZ504" s="183" t="str">
        <f t="shared" si="237"/>
        <v/>
      </c>
      <c r="BA504" s="173" t="str">
        <f t="shared" si="238"/>
        <v/>
      </c>
      <c r="BB504" s="174" t="str">
        <f t="shared" si="239"/>
        <v/>
      </c>
      <c r="BC504" s="186" t="str">
        <f t="shared" si="262"/>
        <v/>
      </c>
      <c r="BD504" s="174" t="str">
        <f t="shared" si="240"/>
        <v/>
      </c>
      <c r="BE504" s="200" t="str">
        <f t="shared" si="241"/>
        <v/>
      </c>
      <c r="BF504" s="174" t="str">
        <f t="shared" si="242"/>
        <v/>
      </c>
      <c r="BG504" s="186" t="str">
        <f t="shared" si="243"/>
        <v/>
      </c>
      <c r="BH504" s="175" t="str">
        <f t="shared" si="244"/>
        <v/>
      </c>
      <c r="BI504" s="560"/>
      <c r="BQ504" s="57" t="s">
        <v>2537</v>
      </c>
    </row>
    <row r="505" spans="1:182" ht="18.75" x14ac:dyDescent="0.3">
      <c r="A505" s="220"/>
      <c r="B505" s="221"/>
      <c r="C505" s="213">
        <v>498</v>
      </c>
      <c r="D505" s="204"/>
      <c r="E505" s="16"/>
      <c r="F505" s="17"/>
      <c r="G505" s="134"/>
      <c r="H505" s="135"/>
      <c r="I505" s="141"/>
      <c r="J505" s="25"/>
      <c r="K505" s="145"/>
      <c r="L505" s="28"/>
      <c r="M505" s="394"/>
      <c r="N505" s="158" t="str">
        <f t="shared" si="245"/>
        <v/>
      </c>
      <c r="O505" s="27"/>
      <c r="P505" s="27"/>
      <c r="Q505" s="27"/>
      <c r="R505" s="27"/>
      <c r="S505" s="27"/>
      <c r="T505" s="28"/>
      <c r="U505" s="29"/>
      <c r="V505" s="32"/>
      <c r="W505" s="317"/>
      <c r="X505" s="318"/>
      <c r="Y505" s="160">
        <f t="shared" si="231"/>
        <v>0</v>
      </c>
      <c r="Z505" s="159">
        <f t="shared" si="246"/>
        <v>0</v>
      </c>
      <c r="AA505" s="326"/>
      <c r="AB505" s="399">
        <f t="shared" si="255"/>
        <v>0</v>
      </c>
      <c r="AC505" s="370"/>
      <c r="AD505" s="225" t="str">
        <f t="shared" si="232"/>
        <v/>
      </c>
      <c r="AE505" s="367">
        <f t="shared" si="247"/>
        <v>0</v>
      </c>
      <c r="AF505" s="338"/>
      <c r="AG505" s="337"/>
      <c r="AH505" s="335"/>
      <c r="AI505" s="161">
        <f t="shared" si="248"/>
        <v>0</v>
      </c>
      <c r="AJ505" s="162">
        <f t="shared" si="233"/>
        <v>0</v>
      </c>
      <c r="AK505" s="163">
        <f t="shared" si="249"/>
        <v>0</v>
      </c>
      <c r="AL505" s="164">
        <f t="shared" si="250"/>
        <v>0</v>
      </c>
      <c r="AM505" s="164">
        <f t="shared" si="251"/>
        <v>0</v>
      </c>
      <c r="AN505" s="164">
        <f t="shared" si="252"/>
        <v>0</v>
      </c>
      <c r="AO505" s="164">
        <f t="shared" si="253"/>
        <v>0</v>
      </c>
      <c r="AP505" s="541" t="str">
        <f t="shared" si="256"/>
        <v xml:space="preserve"> </v>
      </c>
      <c r="AQ505" s="544" t="str">
        <f t="shared" si="254"/>
        <v xml:space="preserve"> </v>
      </c>
      <c r="AR505" s="544" t="str">
        <f t="shared" si="257"/>
        <v xml:space="preserve"> </v>
      </c>
      <c r="AS505" s="544" t="str">
        <f t="shared" si="258"/>
        <v xml:space="preserve"> </v>
      </c>
      <c r="AT505" s="544" t="str">
        <f t="shared" si="259"/>
        <v xml:space="preserve"> </v>
      </c>
      <c r="AU505" s="544" t="str">
        <f t="shared" si="260"/>
        <v xml:space="preserve"> </v>
      </c>
      <c r="AV505" s="545" t="str">
        <f t="shared" si="261"/>
        <v xml:space="preserve"> </v>
      </c>
      <c r="AW505" s="195" t="str">
        <f t="shared" si="234"/>
        <v/>
      </c>
      <c r="AX505" s="165" t="str">
        <f t="shared" si="235"/>
        <v/>
      </c>
      <c r="AY505" s="192" t="str">
        <f t="shared" si="236"/>
        <v/>
      </c>
      <c r="AZ505" s="183" t="str">
        <f t="shared" si="237"/>
        <v/>
      </c>
      <c r="BA505" s="173" t="str">
        <f t="shared" si="238"/>
        <v/>
      </c>
      <c r="BB505" s="174" t="str">
        <f t="shared" si="239"/>
        <v/>
      </c>
      <c r="BC505" s="186" t="str">
        <f t="shared" si="262"/>
        <v/>
      </c>
      <c r="BD505" s="174" t="str">
        <f t="shared" si="240"/>
        <v/>
      </c>
      <c r="BE505" s="200" t="str">
        <f t="shared" si="241"/>
        <v/>
      </c>
      <c r="BF505" s="174" t="str">
        <f t="shared" si="242"/>
        <v/>
      </c>
      <c r="BG505" s="186" t="str">
        <f t="shared" si="243"/>
        <v/>
      </c>
      <c r="BH505" s="175" t="str">
        <f t="shared" si="244"/>
        <v/>
      </c>
      <c r="BI505" s="560"/>
      <c r="BQ505" s="57" t="s">
        <v>2538</v>
      </c>
    </row>
    <row r="506" spans="1:182" ht="18.75" x14ac:dyDescent="0.3">
      <c r="A506" s="220"/>
      <c r="B506" s="221"/>
      <c r="C506" s="212">
        <v>499</v>
      </c>
      <c r="D506" s="208"/>
      <c r="E506" s="19"/>
      <c r="F506" s="17"/>
      <c r="G506" s="138"/>
      <c r="H506" s="137"/>
      <c r="I506" s="143"/>
      <c r="J506" s="80"/>
      <c r="K506" s="147"/>
      <c r="L506" s="30"/>
      <c r="M506" s="395"/>
      <c r="N506" s="158" t="str">
        <f t="shared" si="245"/>
        <v/>
      </c>
      <c r="O506" s="27"/>
      <c r="P506" s="27"/>
      <c r="Q506" s="27"/>
      <c r="R506" s="27"/>
      <c r="S506" s="27"/>
      <c r="T506" s="30"/>
      <c r="U506" s="31"/>
      <c r="V506" s="32"/>
      <c r="W506" s="319"/>
      <c r="X506" s="317"/>
      <c r="Y506" s="160">
        <f t="shared" si="231"/>
        <v>0</v>
      </c>
      <c r="Z506" s="159">
        <f t="shared" si="246"/>
        <v>0</v>
      </c>
      <c r="AA506" s="327"/>
      <c r="AB506" s="399">
        <f t="shared" si="255"/>
        <v>0</v>
      </c>
      <c r="AC506" s="370"/>
      <c r="AD506" s="225" t="str">
        <f t="shared" si="232"/>
        <v/>
      </c>
      <c r="AE506" s="367">
        <f t="shared" si="247"/>
        <v>0</v>
      </c>
      <c r="AF506" s="339"/>
      <c r="AG506" s="340"/>
      <c r="AH506" s="338"/>
      <c r="AI506" s="161">
        <f t="shared" si="248"/>
        <v>0</v>
      </c>
      <c r="AJ506" s="162">
        <f t="shared" si="233"/>
        <v>0</v>
      </c>
      <c r="AK506" s="163">
        <f t="shared" si="249"/>
        <v>0</v>
      </c>
      <c r="AL506" s="164">
        <f t="shared" si="250"/>
        <v>0</v>
      </c>
      <c r="AM506" s="164">
        <f t="shared" si="251"/>
        <v>0</v>
      </c>
      <c r="AN506" s="164">
        <f t="shared" si="252"/>
        <v>0</v>
      </c>
      <c r="AO506" s="164">
        <f t="shared" si="253"/>
        <v>0</v>
      </c>
      <c r="AP506" s="541" t="str">
        <f t="shared" si="256"/>
        <v xml:space="preserve"> </v>
      </c>
      <c r="AQ506" s="544" t="str">
        <f t="shared" si="254"/>
        <v xml:space="preserve"> </v>
      </c>
      <c r="AR506" s="544" t="str">
        <f t="shared" si="257"/>
        <v xml:space="preserve"> </v>
      </c>
      <c r="AS506" s="544" t="str">
        <f t="shared" si="258"/>
        <v xml:space="preserve"> </v>
      </c>
      <c r="AT506" s="544" t="str">
        <f t="shared" si="259"/>
        <v xml:space="preserve"> </v>
      </c>
      <c r="AU506" s="544" t="str">
        <f t="shared" si="260"/>
        <v xml:space="preserve"> </v>
      </c>
      <c r="AV506" s="545" t="str">
        <f t="shared" si="261"/>
        <v xml:space="preserve"> </v>
      </c>
      <c r="AW506" s="195" t="str">
        <f t="shared" si="234"/>
        <v/>
      </c>
      <c r="AX506" s="165" t="str">
        <f t="shared" si="235"/>
        <v/>
      </c>
      <c r="AY506" s="192" t="str">
        <f t="shared" si="236"/>
        <v/>
      </c>
      <c r="AZ506" s="183" t="str">
        <f t="shared" si="237"/>
        <v/>
      </c>
      <c r="BA506" s="173" t="str">
        <f t="shared" si="238"/>
        <v/>
      </c>
      <c r="BB506" s="174" t="str">
        <f t="shared" si="239"/>
        <v/>
      </c>
      <c r="BC506" s="186" t="str">
        <f t="shared" si="262"/>
        <v/>
      </c>
      <c r="BD506" s="174" t="str">
        <f t="shared" si="240"/>
        <v/>
      </c>
      <c r="BE506" s="200" t="str">
        <f t="shared" si="241"/>
        <v/>
      </c>
      <c r="BF506" s="174" t="str">
        <f t="shared" si="242"/>
        <v/>
      </c>
      <c r="BG506" s="186" t="str">
        <f t="shared" si="243"/>
        <v/>
      </c>
      <c r="BH506" s="175" t="str">
        <f t="shared" si="244"/>
        <v/>
      </c>
      <c r="BI506" s="560"/>
      <c r="BQ506" s="57" t="s">
        <v>2539</v>
      </c>
    </row>
    <row r="507" spans="1:182" ht="18.75" x14ac:dyDescent="0.3">
      <c r="A507" s="220"/>
      <c r="B507" s="221"/>
      <c r="C507" s="212">
        <v>500</v>
      </c>
      <c r="D507" s="204"/>
      <c r="E507" s="24"/>
      <c r="F507" s="17"/>
      <c r="G507" s="134"/>
      <c r="H507" s="139"/>
      <c r="I507" s="141"/>
      <c r="J507" s="25"/>
      <c r="K507" s="145"/>
      <c r="L507" s="28"/>
      <c r="M507" s="394"/>
      <c r="N507" s="158" t="str">
        <f t="shared" si="245"/>
        <v/>
      </c>
      <c r="O507" s="27"/>
      <c r="P507" s="27"/>
      <c r="Q507" s="27"/>
      <c r="R507" s="27"/>
      <c r="S507" s="27"/>
      <c r="T507" s="27"/>
      <c r="U507" s="28"/>
      <c r="V507" s="32"/>
      <c r="W507" s="317"/>
      <c r="X507" s="317"/>
      <c r="Y507" s="160">
        <f t="shared" si="231"/>
        <v>0</v>
      </c>
      <c r="Z507" s="159">
        <f t="shared" si="246"/>
        <v>0</v>
      </c>
      <c r="AA507" s="326"/>
      <c r="AB507" s="399">
        <f t="shared" si="255"/>
        <v>0</v>
      </c>
      <c r="AC507" s="370"/>
      <c r="AD507" s="225" t="str">
        <f t="shared" si="232"/>
        <v/>
      </c>
      <c r="AE507" s="367">
        <f t="shared" si="247"/>
        <v>0</v>
      </c>
      <c r="AF507" s="338"/>
      <c r="AG507" s="341"/>
      <c r="AH507" s="338"/>
      <c r="AI507" s="161">
        <f t="shared" si="248"/>
        <v>0</v>
      </c>
      <c r="AJ507" s="162">
        <f t="shared" si="233"/>
        <v>0</v>
      </c>
      <c r="AK507" s="163">
        <f t="shared" si="249"/>
        <v>0</v>
      </c>
      <c r="AL507" s="164">
        <f t="shared" si="250"/>
        <v>0</v>
      </c>
      <c r="AM507" s="164">
        <f t="shared" si="251"/>
        <v>0</v>
      </c>
      <c r="AN507" s="164">
        <f t="shared" si="252"/>
        <v>0</v>
      </c>
      <c r="AO507" s="164">
        <f t="shared" si="253"/>
        <v>0</v>
      </c>
      <c r="AP507" s="541" t="str">
        <f t="shared" si="256"/>
        <v xml:space="preserve"> </v>
      </c>
      <c r="AQ507" s="544" t="str">
        <f t="shared" si="254"/>
        <v xml:space="preserve"> </v>
      </c>
      <c r="AR507" s="544" t="str">
        <f t="shared" si="257"/>
        <v xml:space="preserve"> </v>
      </c>
      <c r="AS507" s="544" t="str">
        <f t="shared" si="258"/>
        <v xml:space="preserve"> </v>
      </c>
      <c r="AT507" s="544" t="str">
        <f t="shared" si="259"/>
        <v xml:space="preserve"> </v>
      </c>
      <c r="AU507" s="544" t="str">
        <f t="shared" si="260"/>
        <v xml:space="preserve"> </v>
      </c>
      <c r="AV507" s="545" t="str">
        <f t="shared" si="261"/>
        <v xml:space="preserve"> </v>
      </c>
      <c r="AW507" s="195" t="str">
        <f t="shared" si="234"/>
        <v/>
      </c>
      <c r="AX507" s="165" t="str">
        <f t="shared" si="235"/>
        <v/>
      </c>
      <c r="AY507" s="192" t="str">
        <f t="shared" si="236"/>
        <v/>
      </c>
      <c r="AZ507" s="183" t="str">
        <f t="shared" si="237"/>
        <v/>
      </c>
      <c r="BA507" s="173" t="str">
        <f t="shared" si="238"/>
        <v/>
      </c>
      <c r="BB507" s="174" t="str">
        <f t="shared" si="239"/>
        <v/>
      </c>
      <c r="BC507" s="186" t="str">
        <f t="shared" si="262"/>
        <v/>
      </c>
      <c r="BD507" s="174" t="str">
        <f t="shared" si="240"/>
        <v/>
      </c>
      <c r="BE507" s="200" t="str">
        <f t="shared" si="241"/>
        <v/>
      </c>
      <c r="BF507" s="174" t="str">
        <f t="shared" si="242"/>
        <v/>
      </c>
      <c r="BG507" s="186" t="str">
        <f t="shared" si="243"/>
        <v/>
      </c>
      <c r="BH507" s="175" t="str">
        <f t="shared" si="244"/>
        <v/>
      </c>
      <c r="BI507" s="560"/>
      <c r="BQ507" s="57" t="s">
        <v>2540</v>
      </c>
      <c r="CF507" s="68"/>
      <c r="CG507" s="68"/>
      <c r="CH507" s="68"/>
      <c r="CI507" s="69"/>
      <c r="CJ507" s="69"/>
      <c r="CK507" s="69"/>
      <c r="CL507" s="69"/>
      <c r="CM507" s="69"/>
      <c r="CN507" s="69"/>
      <c r="CO507" s="69"/>
      <c r="CP507" s="69"/>
      <c r="CQ507" s="69"/>
      <c r="CR507" s="69"/>
      <c r="CS507" s="69"/>
      <c r="CT507" s="69"/>
      <c r="CU507" s="69"/>
      <c r="CV507" s="69"/>
      <c r="CW507" s="69"/>
      <c r="CX507" s="69"/>
      <c r="CY507" s="69"/>
      <c r="CZ507" s="69"/>
      <c r="DA507" s="69"/>
      <c r="DB507" s="69"/>
      <c r="DC507" s="69"/>
      <c r="DD507" s="69"/>
      <c r="DE507" s="69"/>
      <c r="DF507" s="69"/>
      <c r="DG507" s="69"/>
      <c r="DH507" s="69"/>
      <c r="DI507" s="69"/>
      <c r="DJ507" s="69"/>
      <c r="DK507" s="69"/>
      <c r="DL507" s="69"/>
      <c r="DM507" s="69"/>
      <c r="DN507" s="69"/>
      <c r="DO507" s="69"/>
      <c r="DP507" s="69"/>
      <c r="DQ507" s="69"/>
      <c r="DR507" s="69"/>
      <c r="DS507" s="69"/>
      <c r="DT507" s="69"/>
      <c r="DU507" s="69"/>
      <c r="DV507" s="69"/>
      <c r="DW507" s="69"/>
      <c r="DX507" s="69"/>
      <c r="DY507" s="69"/>
      <c r="DZ507" s="69"/>
      <c r="EA507" s="69"/>
      <c r="EB507" s="69"/>
      <c r="EC507" s="69"/>
      <c r="ED507" s="69"/>
      <c r="EE507" s="69"/>
      <c r="EF507" s="69"/>
      <c r="EG507" s="69"/>
      <c r="EH507" s="69"/>
      <c r="EI507" s="69"/>
      <c r="EJ507" s="69"/>
      <c r="EK507" s="26"/>
      <c r="EL507" s="26"/>
      <c r="EM507" s="26"/>
      <c r="EN507" s="26"/>
      <c r="EO507" s="26"/>
      <c r="EP507" s="26"/>
      <c r="EQ507" s="26"/>
      <c r="ER507" s="26"/>
      <c r="ES507" s="26"/>
      <c r="ET507" s="26"/>
      <c r="EU507" s="26"/>
      <c r="EV507" s="26"/>
      <c r="EW507" s="26"/>
      <c r="EX507" s="26"/>
      <c r="EY507" s="26"/>
      <c r="EZ507" s="26"/>
      <c r="FA507" s="26"/>
      <c r="FB507" s="26"/>
      <c r="FC507" s="26"/>
      <c r="FD507" s="26"/>
      <c r="FE507" s="26"/>
      <c r="FF507" s="26"/>
      <c r="FG507" s="26"/>
      <c r="FH507" s="26"/>
      <c r="FI507" s="26"/>
      <c r="FJ507" s="26"/>
      <c r="FK507" s="26"/>
      <c r="FL507" s="26"/>
      <c r="FM507" s="26"/>
      <c r="FN507" s="26"/>
      <c r="FO507" s="26"/>
      <c r="FP507" s="26"/>
      <c r="FQ507" s="26"/>
      <c r="FR507" s="26"/>
      <c r="FS507" s="26"/>
      <c r="FT507" s="26"/>
      <c r="FU507" s="26"/>
      <c r="FV507" s="26"/>
      <c r="FW507" s="26"/>
      <c r="FX507" s="26"/>
      <c r="FY507" s="26"/>
      <c r="FZ507" s="26"/>
    </row>
    <row r="508" spans="1:182" ht="18.75" x14ac:dyDescent="0.3">
      <c r="A508" s="218"/>
      <c r="B508" s="219"/>
      <c r="C508" s="212">
        <v>501</v>
      </c>
      <c r="D508" s="203"/>
      <c r="E508" s="35"/>
      <c r="F508" s="34"/>
      <c r="G508" s="131"/>
      <c r="H508" s="136"/>
      <c r="I508" s="140"/>
      <c r="J508" s="78"/>
      <c r="K508" s="144"/>
      <c r="L508" s="119"/>
      <c r="M508" s="394"/>
      <c r="N508" s="158" t="str">
        <f t="shared" si="245"/>
        <v/>
      </c>
      <c r="O508" s="320"/>
      <c r="P508" s="314"/>
      <c r="Q508" s="314"/>
      <c r="R508" s="314"/>
      <c r="S508" s="314"/>
      <c r="T508" s="314"/>
      <c r="U508" s="315"/>
      <c r="V508" s="167"/>
      <c r="W508" s="312"/>
      <c r="X508" s="312"/>
      <c r="Y508" s="160">
        <f t="shared" si="231"/>
        <v>0</v>
      </c>
      <c r="Z508" s="159">
        <f t="shared" si="246"/>
        <v>0</v>
      </c>
      <c r="AA508" s="326"/>
      <c r="AB508" s="399">
        <f t="shared" si="255"/>
        <v>0</v>
      </c>
      <c r="AC508" s="370"/>
      <c r="AD508" s="225" t="str">
        <f t="shared" si="232"/>
        <v/>
      </c>
      <c r="AE508" s="367">
        <f t="shared" si="247"/>
        <v>0</v>
      </c>
      <c r="AF508" s="338"/>
      <c r="AG508" s="337"/>
      <c r="AH508" s="335"/>
      <c r="AI508" s="161">
        <f t="shared" si="248"/>
        <v>0</v>
      </c>
      <c r="AJ508" s="162">
        <f t="shared" si="233"/>
        <v>0</v>
      </c>
      <c r="AK508" s="163">
        <f t="shared" si="249"/>
        <v>0</v>
      </c>
      <c r="AL508" s="164">
        <f t="shared" si="250"/>
        <v>0</v>
      </c>
      <c r="AM508" s="164">
        <f t="shared" si="251"/>
        <v>0</v>
      </c>
      <c r="AN508" s="164">
        <f t="shared" si="252"/>
        <v>0</v>
      </c>
      <c r="AO508" s="164">
        <f t="shared" si="253"/>
        <v>0</v>
      </c>
      <c r="AP508" s="541" t="str">
        <f t="shared" si="256"/>
        <v xml:space="preserve"> </v>
      </c>
      <c r="AQ508" s="544" t="str">
        <f t="shared" si="254"/>
        <v xml:space="preserve"> </v>
      </c>
      <c r="AR508" s="544" t="str">
        <f t="shared" si="257"/>
        <v xml:space="preserve"> </v>
      </c>
      <c r="AS508" s="544" t="str">
        <f t="shared" si="258"/>
        <v xml:space="preserve"> </v>
      </c>
      <c r="AT508" s="544" t="str">
        <f t="shared" si="259"/>
        <v xml:space="preserve"> </v>
      </c>
      <c r="AU508" s="544" t="str">
        <f t="shared" si="260"/>
        <v xml:space="preserve"> </v>
      </c>
      <c r="AV508" s="545" t="str">
        <f t="shared" si="261"/>
        <v xml:space="preserve"> </v>
      </c>
      <c r="AW508" s="195" t="str">
        <f t="shared" si="234"/>
        <v/>
      </c>
      <c r="AX508" s="165" t="str">
        <f t="shared" si="235"/>
        <v/>
      </c>
      <c r="AY508" s="192" t="str">
        <f t="shared" si="236"/>
        <v/>
      </c>
      <c r="AZ508" s="183" t="str">
        <f t="shared" si="237"/>
        <v/>
      </c>
      <c r="BA508" s="173" t="str">
        <f t="shared" si="238"/>
        <v/>
      </c>
      <c r="BB508" s="174" t="str">
        <f t="shared" si="239"/>
        <v/>
      </c>
      <c r="BC508" s="186" t="str">
        <f t="shared" si="262"/>
        <v/>
      </c>
      <c r="BD508" s="174" t="str">
        <f t="shared" si="240"/>
        <v/>
      </c>
      <c r="BE508" s="200" t="str">
        <f t="shared" si="241"/>
        <v/>
      </c>
      <c r="BF508" s="174" t="str">
        <f t="shared" si="242"/>
        <v/>
      </c>
      <c r="BG508" s="186" t="str">
        <f t="shared" si="243"/>
        <v/>
      </c>
      <c r="BH508" s="175" t="str">
        <f t="shared" si="244"/>
        <v/>
      </c>
      <c r="BI508" s="560"/>
      <c r="BQ508" s="57" t="s">
        <v>2541</v>
      </c>
    </row>
    <row r="509" spans="1:182" ht="18.75" x14ac:dyDescent="0.3">
      <c r="A509" s="218"/>
      <c r="B509" s="219"/>
      <c r="C509" s="212">
        <v>502</v>
      </c>
      <c r="D509" s="203"/>
      <c r="E509" s="33"/>
      <c r="F509" s="34"/>
      <c r="G509" s="131"/>
      <c r="H509" s="133"/>
      <c r="I509" s="140"/>
      <c r="J509" s="78"/>
      <c r="K509" s="144"/>
      <c r="L509" s="119"/>
      <c r="M509" s="393"/>
      <c r="N509" s="158" t="str">
        <f t="shared" si="245"/>
        <v/>
      </c>
      <c r="O509" s="314"/>
      <c r="P509" s="314"/>
      <c r="Q509" s="314"/>
      <c r="R509" s="314"/>
      <c r="S509" s="314"/>
      <c r="T509" s="315"/>
      <c r="U509" s="316"/>
      <c r="V509" s="167"/>
      <c r="W509" s="312"/>
      <c r="X509" s="312"/>
      <c r="Y509" s="160">
        <f t="shared" si="231"/>
        <v>0</v>
      </c>
      <c r="Z509" s="159">
        <f t="shared" si="246"/>
        <v>0</v>
      </c>
      <c r="AA509" s="325"/>
      <c r="AB509" s="399">
        <f t="shared" si="255"/>
        <v>0</v>
      </c>
      <c r="AC509" s="369"/>
      <c r="AD509" s="225" t="str">
        <f t="shared" si="232"/>
        <v/>
      </c>
      <c r="AE509" s="367">
        <f t="shared" si="247"/>
        <v>0</v>
      </c>
      <c r="AF509" s="330"/>
      <c r="AG509" s="332"/>
      <c r="AH509" s="333"/>
      <c r="AI509" s="161">
        <f t="shared" si="248"/>
        <v>0</v>
      </c>
      <c r="AJ509" s="162">
        <f t="shared" si="233"/>
        <v>0</v>
      </c>
      <c r="AK509" s="163">
        <f t="shared" si="249"/>
        <v>0</v>
      </c>
      <c r="AL509" s="164">
        <f t="shared" si="250"/>
        <v>0</v>
      </c>
      <c r="AM509" s="164">
        <f t="shared" si="251"/>
        <v>0</v>
      </c>
      <c r="AN509" s="164">
        <f t="shared" si="252"/>
        <v>0</v>
      </c>
      <c r="AO509" s="164">
        <f t="shared" si="253"/>
        <v>0</v>
      </c>
      <c r="AP509" s="541" t="str">
        <f t="shared" si="256"/>
        <v xml:space="preserve"> </v>
      </c>
      <c r="AQ509" s="544" t="str">
        <f t="shared" si="254"/>
        <v xml:space="preserve"> </v>
      </c>
      <c r="AR509" s="544" t="str">
        <f t="shared" si="257"/>
        <v xml:space="preserve"> </v>
      </c>
      <c r="AS509" s="544" t="str">
        <f t="shared" si="258"/>
        <v xml:space="preserve"> </v>
      </c>
      <c r="AT509" s="544" t="str">
        <f t="shared" si="259"/>
        <v xml:space="preserve"> </v>
      </c>
      <c r="AU509" s="544" t="str">
        <f t="shared" si="260"/>
        <v xml:space="preserve"> </v>
      </c>
      <c r="AV509" s="545" t="str">
        <f t="shared" si="261"/>
        <v xml:space="preserve"> </v>
      </c>
      <c r="AW509" s="195" t="str">
        <f t="shared" si="234"/>
        <v/>
      </c>
      <c r="AX509" s="165" t="str">
        <f t="shared" si="235"/>
        <v/>
      </c>
      <c r="AY509" s="192" t="str">
        <f t="shared" si="236"/>
        <v/>
      </c>
      <c r="AZ509" s="183" t="str">
        <f t="shared" si="237"/>
        <v/>
      </c>
      <c r="BA509" s="173" t="str">
        <f t="shared" si="238"/>
        <v/>
      </c>
      <c r="BB509" s="174" t="str">
        <f t="shared" si="239"/>
        <v/>
      </c>
      <c r="BC509" s="186" t="str">
        <f t="shared" si="262"/>
        <v/>
      </c>
      <c r="BD509" s="174" t="str">
        <f t="shared" si="240"/>
        <v/>
      </c>
      <c r="BE509" s="200" t="str">
        <f t="shared" si="241"/>
        <v/>
      </c>
      <c r="BF509" s="174" t="str">
        <f t="shared" si="242"/>
        <v/>
      </c>
      <c r="BG509" s="186" t="str">
        <f t="shared" si="243"/>
        <v/>
      </c>
      <c r="BH509" s="175" t="str">
        <f t="shared" si="244"/>
        <v/>
      </c>
      <c r="BI509" s="560"/>
      <c r="BQ509" s="57" t="s">
        <v>2542</v>
      </c>
    </row>
    <row r="510" spans="1:182" ht="18.75" x14ac:dyDescent="0.3">
      <c r="A510" s="218"/>
      <c r="B510" s="219"/>
      <c r="C510" s="212">
        <v>503</v>
      </c>
      <c r="D510" s="203"/>
      <c r="E510" s="33"/>
      <c r="F510" s="34"/>
      <c r="G510" s="134"/>
      <c r="H510" s="135"/>
      <c r="I510" s="141"/>
      <c r="J510" s="25"/>
      <c r="K510" s="145"/>
      <c r="L510" s="28"/>
      <c r="M510" s="394"/>
      <c r="N510" s="158" t="str">
        <f t="shared" si="245"/>
        <v/>
      </c>
      <c r="O510" s="314"/>
      <c r="P510" s="314"/>
      <c r="Q510" s="314"/>
      <c r="R510" s="314"/>
      <c r="S510" s="314"/>
      <c r="T510" s="315"/>
      <c r="U510" s="316"/>
      <c r="V510" s="167"/>
      <c r="W510" s="312"/>
      <c r="X510" s="312"/>
      <c r="Y510" s="160">
        <f t="shared" si="231"/>
        <v>0</v>
      </c>
      <c r="Z510" s="159">
        <f t="shared" si="246"/>
        <v>0</v>
      </c>
      <c r="AA510" s="325"/>
      <c r="AB510" s="399">
        <f t="shared" si="255"/>
        <v>0</v>
      </c>
      <c r="AC510" s="369"/>
      <c r="AD510" s="225" t="str">
        <f t="shared" si="232"/>
        <v/>
      </c>
      <c r="AE510" s="367">
        <f t="shared" si="247"/>
        <v>0</v>
      </c>
      <c r="AF510" s="330"/>
      <c r="AG510" s="332"/>
      <c r="AH510" s="333"/>
      <c r="AI510" s="161">
        <f t="shared" si="248"/>
        <v>0</v>
      </c>
      <c r="AJ510" s="162">
        <f t="shared" si="233"/>
        <v>0</v>
      </c>
      <c r="AK510" s="163">
        <f t="shared" si="249"/>
        <v>0</v>
      </c>
      <c r="AL510" s="164">
        <f t="shared" si="250"/>
        <v>0</v>
      </c>
      <c r="AM510" s="164">
        <f t="shared" si="251"/>
        <v>0</v>
      </c>
      <c r="AN510" s="164">
        <f t="shared" si="252"/>
        <v>0</v>
      </c>
      <c r="AO510" s="164">
        <f t="shared" si="253"/>
        <v>0</v>
      </c>
      <c r="AP510" s="541" t="str">
        <f t="shared" si="256"/>
        <v xml:space="preserve"> </v>
      </c>
      <c r="AQ510" s="544" t="str">
        <f t="shared" si="254"/>
        <v xml:space="preserve"> </v>
      </c>
      <c r="AR510" s="544" t="str">
        <f t="shared" si="257"/>
        <v xml:space="preserve"> </v>
      </c>
      <c r="AS510" s="544" t="str">
        <f t="shared" si="258"/>
        <v xml:space="preserve"> </v>
      </c>
      <c r="AT510" s="544" t="str">
        <f t="shared" si="259"/>
        <v xml:space="preserve"> </v>
      </c>
      <c r="AU510" s="544" t="str">
        <f t="shared" si="260"/>
        <v xml:space="preserve"> </v>
      </c>
      <c r="AV510" s="545" t="str">
        <f t="shared" si="261"/>
        <v xml:space="preserve"> </v>
      </c>
      <c r="AW510" s="195" t="str">
        <f t="shared" si="234"/>
        <v/>
      </c>
      <c r="AX510" s="165" t="str">
        <f t="shared" si="235"/>
        <v/>
      </c>
      <c r="AY510" s="192" t="str">
        <f t="shared" si="236"/>
        <v/>
      </c>
      <c r="AZ510" s="183" t="str">
        <f t="shared" si="237"/>
        <v/>
      </c>
      <c r="BA510" s="173" t="str">
        <f t="shared" si="238"/>
        <v/>
      </c>
      <c r="BB510" s="174" t="str">
        <f t="shared" si="239"/>
        <v/>
      </c>
      <c r="BC510" s="186" t="str">
        <f t="shared" si="262"/>
        <v/>
      </c>
      <c r="BD510" s="174" t="str">
        <f t="shared" si="240"/>
        <v/>
      </c>
      <c r="BE510" s="200" t="str">
        <f t="shared" si="241"/>
        <v/>
      </c>
      <c r="BF510" s="174" t="str">
        <f t="shared" si="242"/>
        <v/>
      </c>
      <c r="BG510" s="186" t="str">
        <f t="shared" si="243"/>
        <v/>
      </c>
      <c r="BH510" s="175" t="str">
        <f t="shared" si="244"/>
        <v/>
      </c>
      <c r="BI510" s="560"/>
      <c r="BQ510" s="57" t="s">
        <v>2543</v>
      </c>
    </row>
    <row r="511" spans="1:182" s="26" customFormat="1" ht="18.75" x14ac:dyDescent="0.3">
      <c r="A511" s="218"/>
      <c r="B511" s="219"/>
      <c r="C511" s="212">
        <v>504</v>
      </c>
      <c r="D511" s="203"/>
      <c r="E511" s="33"/>
      <c r="F511" s="34"/>
      <c r="G511" s="134"/>
      <c r="H511" s="135"/>
      <c r="I511" s="141"/>
      <c r="J511" s="25"/>
      <c r="K511" s="145"/>
      <c r="L511" s="28"/>
      <c r="M511" s="394"/>
      <c r="N511" s="158" t="str">
        <f t="shared" si="245"/>
        <v/>
      </c>
      <c r="O511" s="314"/>
      <c r="P511" s="314"/>
      <c r="Q511" s="314"/>
      <c r="R511" s="314"/>
      <c r="S511" s="314"/>
      <c r="T511" s="315"/>
      <c r="U511" s="316"/>
      <c r="V511" s="167"/>
      <c r="W511" s="312"/>
      <c r="X511" s="312"/>
      <c r="Y511" s="160">
        <f t="shared" si="231"/>
        <v>0</v>
      </c>
      <c r="Z511" s="159">
        <f t="shared" si="246"/>
        <v>0</v>
      </c>
      <c r="AA511" s="325"/>
      <c r="AB511" s="399">
        <f t="shared" si="255"/>
        <v>0</v>
      </c>
      <c r="AC511" s="369"/>
      <c r="AD511" s="225" t="str">
        <f t="shared" si="232"/>
        <v/>
      </c>
      <c r="AE511" s="367">
        <f t="shared" si="247"/>
        <v>0</v>
      </c>
      <c r="AF511" s="330"/>
      <c r="AG511" s="332"/>
      <c r="AH511" s="333"/>
      <c r="AI511" s="161">
        <f t="shared" si="248"/>
        <v>0</v>
      </c>
      <c r="AJ511" s="162">
        <f t="shared" si="233"/>
        <v>0</v>
      </c>
      <c r="AK511" s="163">
        <f t="shared" si="249"/>
        <v>0</v>
      </c>
      <c r="AL511" s="164">
        <f t="shared" si="250"/>
        <v>0</v>
      </c>
      <c r="AM511" s="164">
        <f t="shared" si="251"/>
        <v>0</v>
      </c>
      <c r="AN511" s="164">
        <f t="shared" si="252"/>
        <v>0</v>
      </c>
      <c r="AO511" s="164">
        <f t="shared" si="253"/>
        <v>0</v>
      </c>
      <c r="AP511" s="541" t="str">
        <f t="shared" si="256"/>
        <v xml:space="preserve"> </v>
      </c>
      <c r="AQ511" s="544" t="str">
        <f t="shared" si="254"/>
        <v xml:space="preserve"> </v>
      </c>
      <c r="AR511" s="544" t="str">
        <f t="shared" si="257"/>
        <v xml:space="preserve"> </v>
      </c>
      <c r="AS511" s="544" t="str">
        <f t="shared" si="258"/>
        <v xml:space="preserve"> </v>
      </c>
      <c r="AT511" s="544" t="str">
        <f t="shared" si="259"/>
        <v xml:space="preserve"> </v>
      </c>
      <c r="AU511" s="544" t="str">
        <f t="shared" si="260"/>
        <v xml:space="preserve"> </v>
      </c>
      <c r="AV511" s="545" t="str">
        <f t="shared" si="261"/>
        <v xml:space="preserve"> </v>
      </c>
      <c r="AW511" s="195" t="str">
        <f t="shared" si="234"/>
        <v/>
      </c>
      <c r="AX511" s="165" t="str">
        <f t="shared" si="235"/>
        <v/>
      </c>
      <c r="AY511" s="192" t="str">
        <f t="shared" si="236"/>
        <v/>
      </c>
      <c r="AZ511" s="183" t="str">
        <f t="shared" si="237"/>
        <v/>
      </c>
      <c r="BA511" s="173" t="str">
        <f t="shared" si="238"/>
        <v/>
      </c>
      <c r="BB511" s="174" t="str">
        <f t="shared" si="239"/>
        <v/>
      </c>
      <c r="BC511" s="186" t="str">
        <f t="shared" si="262"/>
        <v/>
      </c>
      <c r="BD511" s="174" t="str">
        <f t="shared" si="240"/>
        <v/>
      </c>
      <c r="BE511" s="200" t="str">
        <f t="shared" si="241"/>
        <v/>
      </c>
      <c r="BF511" s="174" t="str">
        <f t="shared" si="242"/>
        <v/>
      </c>
      <c r="BG511" s="186" t="str">
        <f t="shared" si="243"/>
        <v/>
      </c>
      <c r="BH511" s="175" t="str">
        <f t="shared" si="244"/>
        <v/>
      </c>
      <c r="BI511" s="560"/>
      <c r="BJ511" s="59"/>
      <c r="BK511" s="59"/>
      <c r="BL511" s="59"/>
      <c r="BM511" s="59"/>
      <c r="BN511" s="59"/>
      <c r="BO511" s="59"/>
      <c r="BP511" s="59"/>
      <c r="BQ511" s="57" t="s">
        <v>2544</v>
      </c>
      <c r="BR511" s="59"/>
      <c r="BS511" s="59"/>
      <c r="BT511" s="59"/>
      <c r="BU511" s="59"/>
      <c r="BV511" s="59"/>
      <c r="BW511" s="59"/>
      <c r="BX511" s="59"/>
      <c r="BY511" s="59"/>
      <c r="BZ511" s="59"/>
      <c r="CA511" s="59"/>
      <c r="CB511" s="59"/>
      <c r="CC511" s="59"/>
      <c r="CD511" s="37"/>
      <c r="CE511" s="37"/>
      <c r="CF511" s="37"/>
      <c r="CG511" s="37"/>
      <c r="CH511" s="37"/>
      <c r="CI511" s="58"/>
      <c r="CJ511" s="58"/>
      <c r="CK511" s="58"/>
      <c r="CL511" s="58"/>
      <c r="CM511" s="58"/>
      <c r="CN511" s="58"/>
      <c r="CO511" s="58"/>
      <c r="CP511" s="58"/>
      <c r="CQ511" s="58"/>
      <c r="CR511" s="58"/>
      <c r="CS511" s="58"/>
      <c r="CT511" s="58"/>
      <c r="CU511" s="58"/>
      <c r="CV511" s="58"/>
      <c r="CW511" s="58"/>
      <c r="CX511" s="58"/>
      <c r="CY511" s="58"/>
      <c r="CZ511" s="58"/>
      <c r="DA511" s="58"/>
      <c r="DB511" s="58"/>
      <c r="DC511" s="58"/>
      <c r="DD511" s="58"/>
      <c r="DE511" s="58"/>
      <c r="DF511" s="58"/>
      <c r="DG511" s="58"/>
      <c r="DH511" s="58"/>
      <c r="DI511" s="58"/>
      <c r="DJ511" s="58"/>
      <c r="DK511" s="58"/>
      <c r="DL511" s="58"/>
      <c r="DM511" s="58"/>
      <c r="DN511" s="58"/>
      <c r="DO511" s="58"/>
      <c r="DP511" s="58"/>
      <c r="DQ511" s="58"/>
      <c r="DR511" s="58"/>
      <c r="DS511" s="58"/>
      <c r="DT511" s="58"/>
      <c r="DU511" s="58"/>
      <c r="DV511" s="58"/>
      <c r="DW511" s="58"/>
      <c r="DX511" s="58"/>
      <c r="DY511" s="58"/>
      <c r="DZ511" s="58"/>
      <c r="EA511" s="58"/>
      <c r="EB511" s="58"/>
      <c r="EC511" s="58"/>
      <c r="ED511" s="58"/>
      <c r="EE511" s="58"/>
      <c r="EF511" s="58"/>
      <c r="EG511" s="58"/>
      <c r="EH511" s="58"/>
      <c r="EI511" s="58"/>
      <c r="EJ511" s="58"/>
      <c r="EK511" s="12"/>
      <c r="EL511" s="12"/>
      <c r="EM511" s="12"/>
      <c r="EN511" s="12"/>
      <c r="EO511" s="12"/>
      <c r="EP511" s="12"/>
      <c r="EQ511" s="12"/>
      <c r="ER511" s="12"/>
      <c r="ES511" s="12"/>
      <c r="ET511" s="12"/>
      <c r="EU511" s="12"/>
      <c r="EV511" s="12"/>
      <c r="EW511" s="12"/>
      <c r="EX511" s="12"/>
      <c r="EY511" s="12"/>
      <c r="EZ511" s="12"/>
      <c r="FA511" s="12"/>
      <c r="FB511" s="12"/>
      <c r="FC511" s="12"/>
      <c r="FD511" s="12"/>
      <c r="FE511" s="12"/>
      <c r="FF511" s="12"/>
      <c r="FG511" s="12"/>
      <c r="FH511" s="12"/>
      <c r="FI511" s="12"/>
      <c r="FJ511" s="12"/>
      <c r="FK511" s="12"/>
      <c r="FL511" s="12"/>
      <c r="FM511" s="12"/>
      <c r="FN511" s="12"/>
      <c r="FO511" s="12"/>
      <c r="FP511" s="12"/>
      <c r="FQ511" s="12"/>
      <c r="FR511" s="12"/>
      <c r="FS511" s="12"/>
      <c r="FT511" s="12"/>
      <c r="FU511" s="12"/>
      <c r="FV511" s="12"/>
      <c r="FW511" s="12"/>
      <c r="FX511" s="12"/>
      <c r="FY511" s="12"/>
      <c r="FZ511" s="12"/>
    </row>
    <row r="512" spans="1:182" ht="18.75" x14ac:dyDescent="0.3">
      <c r="A512" s="220"/>
      <c r="B512" s="221"/>
      <c r="C512" s="213">
        <v>505</v>
      </c>
      <c r="D512" s="204"/>
      <c r="E512" s="16"/>
      <c r="F512" s="17"/>
      <c r="G512" s="134"/>
      <c r="H512" s="135"/>
      <c r="I512" s="141"/>
      <c r="J512" s="25"/>
      <c r="K512" s="145"/>
      <c r="L512" s="28"/>
      <c r="M512" s="394"/>
      <c r="N512" s="158" t="str">
        <f t="shared" si="245"/>
        <v/>
      </c>
      <c r="O512" s="27"/>
      <c r="P512" s="27"/>
      <c r="Q512" s="27"/>
      <c r="R512" s="27"/>
      <c r="S512" s="27"/>
      <c r="T512" s="28"/>
      <c r="U512" s="29"/>
      <c r="V512" s="167"/>
      <c r="W512" s="312"/>
      <c r="X512" s="312"/>
      <c r="Y512" s="160">
        <f t="shared" si="231"/>
        <v>0</v>
      </c>
      <c r="Z512" s="159">
        <f t="shared" si="246"/>
        <v>0</v>
      </c>
      <c r="AA512" s="326"/>
      <c r="AB512" s="399">
        <f t="shared" si="255"/>
        <v>0</v>
      </c>
      <c r="AC512" s="370"/>
      <c r="AD512" s="225" t="str">
        <f t="shared" si="232"/>
        <v/>
      </c>
      <c r="AE512" s="367">
        <f t="shared" si="247"/>
        <v>0</v>
      </c>
      <c r="AF512" s="338"/>
      <c r="AG512" s="337"/>
      <c r="AH512" s="335"/>
      <c r="AI512" s="161">
        <f t="shared" si="248"/>
        <v>0</v>
      </c>
      <c r="AJ512" s="162">
        <f t="shared" si="233"/>
        <v>0</v>
      </c>
      <c r="AK512" s="163">
        <f t="shared" si="249"/>
        <v>0</v>
      </c>
      <c r="AL512" s="164">
        <f t="shared" si="250"/>
        <v>0</v>
      </c>
      <c r="AM512" s="164">
        <f t="shared" si="251"/>
        <v>0</v>
      </c>
      <c r="AN512" s="164">
        <f t="shared" si="252"/>
        <v>0</v>
      </c>
      <c r="AO512" s="164">
        <f t="shared" si="253"/>
        <v>0</v>
      </c>
      <c r="AP512" s="541" t="str">
        <f t="shared" si="256"/>
        <v xml:space="preserve"> </v>
      </c>
      <c r="AQ512" s="544" t="str">
        <f t="shared" si="254"/>
        <v xml:space="preserve"> </v>
      </c>
      <c r="AR512" s="544" t="str">
        <f t="shared" si="257"/>
        <v xml:space="preserve"> </v>
      </c>
      <c r="AS512" s="544" t="str">
        <f t="shared" si="258"/>
        <v xml:space="preserve"> </v>
      </c>
      <c r="AT512" s="544" t="str">
        <f t="shared" si="259"/>
        <v xml:space="preserve"> </v>
      </c>
      <c r="AU512" s="544" t="str">
        <f t="shared" si="260"/>
        <v xml:space="preserve"> </v>
      </c>
      <c r="AV512" s="545" t="str">
        <f t="shared" si="261"/>
        <v xml:space="preserve"> </v>
      </c>
      <c r="AW512" s="195" t="str">
        <f t="shared" si="234"/>
        <v/>
      </c>
      <c r="AX512" s="165" t="str">
        <f t="shared" si="235"/>
        <v/>
      </c>
      <c r="AY512" s="192" t="str">
        <f t="shared" si="236"/>
        <v/>
      </c>
      <c r="AZ512" s="183" t="str">
        <f t="shared" si="237"/>
        <v/>
      </c>
      <c r="BA512" s="173" t="str">
        <f t="shared" si="238"/>
        <v/>
      </c>
      <c r="BB512" s="174" t="str">
        <f t="shared" si="239"/>
        <v/>
      </c>
      <c r="BC512" s="186" t="str">
        <f t="shared" si="262"/>
        <v/>
      </c>
      <c r="BD512" s="174" t="str">
        <f t="shared" si="240"/>
        <v/>
      </c>
      <c r="BE512" s="200" t="str">
        <f t="shared" si="241"/>
        <v/>
      </c>
      <c r="BF512" s="174" t="str">
        <f t="shared" si="242"/>
        <v/>
      </c>
      <c r="BG512" s="186" t="str">
        <f t="shared" si="243"/>
        <v/>
      </c>
      <c r="BH512" s="175" t="str">
        <f t="shared" si="244"/>
        <v/>
      </c>
      <c r="BI512" s="560"/>
      <c r="BQ512" s="57" t="s">
        <v>2545</v>
      </c>
    </row>
    <row r="513" spans="1:69" ht="18.75" x14ac:dyDescent="0.3">
      <c r="A513" s="220"/>
      <c r="B513" s="221"/>
      <c r="C513" s="212">
        <v>506</v>
      </c>
      <c r="D513" s="204"/>
      <c r="E513" s="16"/>
      <c r="F513" s="17"/>
      <c r="G513" s="134"/>
      <c r="H513" s="135"/>
      <c r="I513" s="141"/>
      <c r="J513" s="25"/>
      <c r="K513" s="145"/>
      <c r="L513" s="28"/>
      <c r="M513" s="394"/>
      <c r="N513" s="158" t="str">
        <f t="shared" si="245"/>
        <v/>
      </c>
      <c r="O513" s="27"/>
      <c r="P513" s="27"/>
      <c r="Q513" s="27"/>
      <c r="R513" s="27"/>
      <c r="S513" s="27"/>
      <c r="T513" s="28"/>
      <c r="U513" s="29"/>
      <c r="V513" s="32"/>
      <c r="W513" s="317"/>
      <c r="X513" s="318"/>
      <c r="Y513" s="160">
        <f t="shared" si="231"/>
        <v>0</v>
      </c>
      <c r="Z513" s="159">
        <f t="shared" si="246"/>
        <v>0</v>
      </c>
      <c r="AA513" s="326"/>
      <c r="AB513" s="399">
        <f t="shared" si="255"/>
        <v>0</v>
      </c>
      <c r="AC513" s="370"/>
      <c r="AD513" s="225" t="str">
        <f t="shared" si="232"/>
        <v/>
      </c>
      <c r="AE513" s="367">
        <f t="shared" si="247"/>
        <v>0</v>
      </c>
      <c r="AF513" s="338"/>
      <c r="AG513" s="337"/>
      <c r="AH513" s="335"/>
      <c r="AI513" s="161">
        <f t="shared" si="248"/>
        <v>0</v>
      </c>
      <c r="AJ513" s="162">
        <f t="shared" si="233"/>
        <v>0</v>
      </c>
      <c r="AK513" s="163">
        <f t="shared" si="249"/>
        <v>0</v>
      </c>
      <c r="AL513" s="164">
        <f t="shared" si="250"/>
        <v>0</v>
      </c>
      <c r="AM513" s="164">
        <f t="shared" si="251"/>
        <v>0</v>
      </c>
      <c r="AN513" s="164">
        <f t="shared" si="252"/>
        <v>0</v>
      </c>
      <c r="AO513" s="164">
        <f t="shared" si="253"/>
        <v>0</v>
      </c>
      <c r="AP513" s="541" t="str">
        <f t="shared" si="256"/>
        <v xml:space="preserve"> </v>
      </c>
      <c r="AQ513" s="544" t="str">
        <f t="shared" si="254"/>
        <v xml:space="preserve"> </v>
      </c>
      <c r="AR513" s="544" t="str">
        <f t="shared" si="257"/>
        <v xml:space="preserve"> </v>
      </c>
      <c r="AS513" s="544" t="str">
        <f t="shared" si="258"/>
        <v xml:space="preserve"> </v>
      </c>
      <c r="AT513" s="544" t="str">
        <f t="shared" si="259"/>
        <v xml:space="preserve"> </v>
      </c>
      <c r="AU513" s="544" t="str">
        <f t="shared" si="260"/>
        <v xml:space="preserve"> </v>
      </c>
      <c r="AV513" s="545" t="str">
        <f t="shared" si="261"/>
        <v xml:space="preserve"> </v>
      </c>
      <c r="AW513" s="195" t="str">
        <f t="shared" si="234"/>
        <v/>
      </c>
      <c r="AX513" s="165" t="str">
        <f t="shared" si="235"/>
        <v/>
      </c>
      <c r="AY513" s="192" t="str">
        <f t="shared" si="236"/>
        <v/>
      </c>
      <c r="AZ513" s="183" t="str">
        <f t="shared" si="237"/>
        <v/>
      </c>
      <c r="BA513" s="173" t="str">
        <f t="shared" si="238"/>
        <v/>
      </c>
      <c r="BB513" s="174" t="str">
        <f t="shared" si="239"/>
        <v/>
      </c>
      <c r="BC513" s="186" t="str">
        <f t="shared" si="262"/>
        <v/>
      </c>
      <c r="BD513" s="174" t="str">
        <f t="shared" si="240"/>
        <v/>
      </c>
      <c r="BE513" s="200" t="str">
        <f t="shared" si="241"/>
        <v/>
      </c>
      <c r="BF513" s="174" t="str">
        <f t="shared" si="242"/>
        <v/>
      </c>
      <c r="BG513" s="186" t="str">
        <f t="shared" si="243"/>
        <v/>
      </c>
      <c r="BH513" s="175" t="str">
        <f t="shared" si="244"/>
        <v/>
      </c>
      <c r="BI513" s="560"/>
      <c r="BQ513" s="57" t="s">
        <v>2546</v>
      </c>
    </row>
    <row r="514" spans="1:69" ht="18.75" x14ac:dyDescent="0.3">
      <c r="A514" s="220"/>
      <c r="B514" s="221"/>
      <c r="C514" s="213">
        <v>507</v>
      </c>
      <c r="D514" s="204"/>
      <c r="E514" s="16"/>
      <c r="F514" s="17"/>
      <c r="G514" s="134"/>
      <c r="H514" s="135"/>
      <c r="I514" s="141"/>
      <c r="J514" s="25"/>
      <c r="K514" s="145"/>
      <c r="L514" s="28"/>
      <c r="M514" s="394"/>
      <c r="N514" s="158" t="str">
        <f t="shared" si="245"/>
        <v/>
      </c>
      <c r="O514" s="27"/>
      <c r="P514" s="27"/>
      <c r="Q514" s="27"/>
      <c r="R514" s="27"/>
      <c r="S514" s="27"/>
      <c r="T514" s="28"/>
      <c r="U514" s="29"/>
      <c r="V514" s="32"/>
      <c r="W514" s="317"/>
      <c r="X514" s="318"/>
      <c r="Y514" s="160">
        <f t="shared" si="231"/>
        <v>0</v>
      </c>
      <c r="Z514" s="159">
        <f t="shared" si="246"/>
        <v>0</v>
      </c>
      <c r="AA514" s="326"/>
      <c r="AB514" s="399">
        <f t="shared" si="255"/>
        <v>0</v>
      </c>
      <c r="AC514" s="370"/>
      <c r="AD514" s="225" t="str">
        <f t="shared" si="232"/>
        <v/>
      </c>
      <c r="AE514" s="367">
        <f t="shared" si="247"/>
        <v>0</v>
      </c>
      <c r="AF514" s="338"/>
      <c r="AG514" s="337"/>
      <c r="AH514" s="335"/>
      <c r="AI514" s="161">
        <f t="shared" si="248"/>
        <v>0</v>
      </c>
      <c r="AJ514" s="162">
        <f t="shared" si="233"/>
        <v>0</v>
      </c>
      <c r="AK514" s="163">
        <f t="shared" si="249"/>
        <v>0</v>
      </c>
      <c r="AL514" s="164">
        <f t="shared" si="250"/>
        <v>0</v>
      </c>
      <c r="AM514" s="164">
        <f t="shared" si="251"/>
        <v>0</v>
      </c>
      <c r="AN514" s="164">
        <f t="shared" si="252"/>
        <v>0</v>
      </c>
      <c r="AO514" s="164">
        <f t="shared" si="253"/>
        <v>0</v>
      </c>
      <c r="AP514" s="541" t="str">
        <f t="shared" si="256"/>
        <v xml:space="preserve"> </v>
      </c>
      <c r="AQ514" s="544" t="str">
        <f t="shared" si="254"/>
        <v xml:space="preserve"> </v>
      </c>
      <c r="AR514" s="544" t="str">
        <f t="shared" si="257"/>
        <v xml:space="preserve"> </v>
      </c>
      <c r="AS514" s="544" t="str">
        <f t="shared" si="258"/>
        <v xml:space="preserve"> </v>
      </c>
      <c r="AT514" s="544" t="str">
        <f t="shared" si="259"/>
        <v xml:space="preserve"> </v>
      </c>
      <c r="AU514" s="544" t="str">
        <f t="shared" si="260"/>
        <v xml:space="preserve"> </v>
      </c>
      <c r="AV514" s="545" t="str">
        <f t="shared" si="261"/>
        <v xml:space="preserve"> </v>
      </c>
      <c r="AW514" s="195" t="str">
        <f t="shared" si="234"/>
        <v/>
      </c>
      <c r="AX514" s="165" t="str">
        <f t="shared" si="235"/>
        <v/>
      </c>
      <c r="AY514" s="192" t="str">
        <f t="shared" si="236"/>
        <v/>
      </c>
      <c r="AZ514" s="183" t="str">
        <f t="shared" si="237"/>
        <v/>
      </c>
      <c r="BA514" s="173" t="str">
        <f t="shared" si="238"/>
        <v/>
      </c>
      <c r="BB514" s="174" t="str">
        <f t="shared" si="239"/>
        <v/>
      </c>
      <c r="BC514" s="186" t="str">
        <f t="shared" si="262"/>
        <v/>
      </c>
      <c r="BD514" s="174" t="str">
        <f t="shared" si="240"/>
        <v/>
      </c>
      <c r="BE514" s="200" t="str">
        <f t="shared" si="241"/>
        <v/>
      </c>
      <c r="BF514" s="174" t="str">
        <f t="shared" si="242"/>
        <v/>
      </c>
      <c r="BG514" s="186" t="str">
        <f t="shared" si="243"/>
        <v/>
      </c>
      <c r="BH514" s="175" t="str">
        <f t="shared" si="244"/>
        <v/>
      </c>
      <c r="BI514" s="560"/>
      <c r="BQ514" s="57" t="s">
        <v>2547</v>
      </c>
    </row>
    <row r="515" spans="1:69" ht="18.75" x14ac:dyDescent="0.3">
      <c r="A515" s="220"/>
      <c r="B515" s="221"/>
      <c r="C515" s="213">
        <v>508</v>
      </c>
      <c r="D515" s="206"/>
      <c r="E515" s="18"/>
      <c r="F515" s="17"/>
      <c r="G515" s="134"/>
      <c r="H515" s="135"/>
      <c r="I515" s="141"/>
      <c r="J515" s="25"/>
      <c r="K515" s="145"/>
      <c r="L515" s="28"/>
      <c r="M515" s="394"/>
      <c r="N515" s="158" t="str">
        <f t="shared" si="245"/>
        <v/>
      </c>
      <c r="O515" s="27"/>
      <c r="P515" s="27"/>
      <c r="Q515" s="27"/>
      <c r="R515" s="27"/>
      <c r="S515" s="27"/>
      <c r="T515" s="28"/>
      <c r="U515" s="29"/>
      <c r="V515" s="32"/>
      <c r="W515" s="317"/>
      <c r="X515" s="318"/>
      <c r="Y515" s="160">
        <f t="shared" si="231"/>
        <v>0</v>
      </c>
      <c r="Z515" s="159">
        <f t="shared" si="246"/>
        <v>0</v>
      </c>
      <c r="AA515" s="326"/>
      <c r="AB515" s="399">
        <f t="shared" si="255"/>
        <v>0</v>
      </c>
      <c r="AC515" s="370"/>
      <c r="AD515" s="225" t="str">
        <f t="shared" si="232"/>
        <v/>
      </c>
      <c r="AE515" s="367">
        <f t="shared" si="247"/>
        <v>0</v>
      </c>
      <c r="AF515" s="338"/>
      <c r="AG515" s="337"/>
      <c r="AH515" s="335"/>
      <c r="AI515" s="161">
        <f t="shared" si="248"/>
        <v>0</v>
      </c>
      <c r="AJ515" s="162">
        <f t="shared" si="233"/>
        <v>0</v>
      </c>
      <c r="AK515" s="163">
        <f t="shared" si="249"/>
        <v>0</v>
      </c>
      <c r="AL515" s="164">
        <f t="shared" si="250"/>
        <v>0</v>
      </c>
      <c r="AM515" s="164">
        <f t="shared" si="251"/>
        <v>0</v>
      </c>
      <c r="AN515" s="164">
        <f t="shared" si="252"/>
        <v>0</v>
      </c>
      <c r="AO515" s="164">
        <f t="shared" si="253"/>
        <v>0</v>
      </c>
      <c r="AP515" s="541" t="str">
        <f t="shared" si="256"/>
        <v xml:space="preserve"> </v>
      </c>
      <c r="AQ515" s="544" t="str">
        <f t="shared" si="254"/>
        <v xml:space="preserve"> </v>
      </c>
      <c r="AR515" s="544" t="str">
        <f t="shared" si="257"/>
        <v xml:space="preserve"> </v>
      </c>
      <c r="AS515" s="544" t="str">
        <f t="shared" si="258"/>
        <v xml:space="preserve"> </v>
      </c>
      <c r="AT515" s="544" t="str">
        <f t="shared" si="259"/>
        <v xml:space="preserve"> </v>
      </c>
      <c r="AU515" s="544" t="str">
        <f t="shared" si="260"/>
        <v xml:space="preserve"> </v>
      </c>
      <c r="AV515" s="545" t="str">
        <f t="shared" si="261"/>
        <v xml:space="preserve"> </v>
      </c>
      <c r="AW515" s="195" t="str">
        <f t="shared" si="234"/>
        <v/>
      </c>
      <c r="AX515" s="165" t="str">
        <f t="shared" si="235"/>
        <v/>
      </c>
      <c r="AY515" s="192" t="str">
        <f t="shared" si="236"/>
        <v/>
      </c>
      <c r="AZ515" s="183" t="str">
        <f t="shared" si="237"/>
        <v/>
      </c>
      <c r="BA515" s="173" t="str">
        <f t="shared" si="238"/>
        <v/>
      </c>
      <c r="BB515" s="174" t="str">
        <f t="shared" si="239"/>
        <v/>
      </c>
      <c r="BC515" s="186" t="str">
        <f t="shared" si="262"/>
        <v/>
      </c>
      <c r="BD515" s="174" t="str">
        <f t="shared" si="240"/>
        <v/>
      </c>
      <c r="BE515" s="200" t="str">
        <f t="shared" si="241"/>
        <v/>
      </c>
      <c r="BF515" s="174" t="str">
        <f t="shared" si="242"/>
        <v/>
      </c>
      <c r="BG515" s="186" t="str">
        <f t="shared" si="243"/>
        <v/>
      </c>
      <c r="BH515" s="175" t="str">
        <f t="shared" si="244"/>
        <v/>
      </c>
      <c r="BI515" s="560"/>
      <c r="BQ515" s="57" t="s">
        <v>2548</v>
      </c>
    </row>
    <row r="516" spans="1:69" ht="18.75" x14ac:dyDescent="0.3">
      <c r="A516" s="220"/>
      <c r="B516" s="221"/>
      <c r="C516" s="212">
        <v>509</v>
      </c>
      <c r="D516" s="207"/>
      <c r="E516" s="16"/>
      <c r="F516" s="17"/>
      <c r="G516" s="134"/>
      <c r="H516" s="135"/>
      <c r="I516" s="141"/>
      <c r="J516" s="25"/>
      <c r="K516" s="145"/>
      <c r="L516" s="28"/>
      <c r="M516" s="394"/>
      <c r="N516" s="158" t="str">
        <f t="shared" si="245"/>
        <v/>
      </c>
      <c r="O516" s="27"/>
      <c r="P516" s="27"/>
      <c r="Q516" s="27"/>
      <c r="R516" s="27"/>
      <c r="S516" s="27"/>
      <c r="T516" s="28"/>
      <c r="U516" s="29"/>
      <c r="V516" s="32"/>
      <c r="W516" s="317"/>
      <c r="X516" s="318"/>
      <c r="Y516" s="160">
        <f t="shared" si="231"/>
        <v>0</v>
      </c>
      <c r="Z516" s="159">
        <f t="shared" si="246"/>
        <v>0</v>
      </c>
      <c r="AA516" s="326"/>
      <c r="AB516" s="399">
        <f t="shared" si="255"/>
        <v>0</v>
      </c>
      <c r="AC516" s="370"/>
      <c r="AD516" s="225" t="str">
        <f t="shared" si="232"/>
        <v/>
      </c>
      <c r="AE516" s="367">
        <f t="shared" si="247"/>
        <v>0</v>
      </c>
      <c r="AF516" s="338"/>
      <c r="AG516" s="337"/>
      <c r="AH516" s="335"/>
      <c r="AI516" s="161">
        <f t="shared" si="248"/>
        <v>0</v>
      </c>
      <c r="AJ516" s="162">
        <f t="shared" si="233"/>
        <v>0</v>
      </c>
      <c r="AK516" s="163">
        <f t="shared" si="249"/>
        <v>0</v>
      </c>
      <c r="AL516" s="164">
        <f t="shared" si="250"/>
        <v>0</v>
      </c>
      <c r="AM516" s="164">
        <f t="shared" si="251"/>
        <v>0</v>
      </c>
      <c r="AN516" s="164">
        <f t="shared" si="252"/>
        <v>0</v>
      </c>
      <c r="AO516" s="164">
        <f t="shared" si="253"/>
        <v>0</v>
      </c>
      <c r="AP516" s="541" t="str">
        <f t="shared" si="256"/>
        <v xml:space="preserve"> </v>
      </c>
      <c r="AQ516" s="544" t="str">
        <f t="shared" si="254"/>
        <v xml:space="preserve"> </v>
      </c>
      <c r="AR516" s="544" t="str">
        <f t="shared" si="257"/>
        <v xml:space="preserve"> </v>
      </c>
      <c r="AS516" s="544" t="str">
        <f t="shared" si="258"/>
        <v xml:space="preserve"> </v>
      </c>
      <c r="AT516" s="544" t="str">
        <f t="shared" si="259"/>
        <v xml:space="preserve"> </v>
      </c>
      <c r="AU516" s="544" t="str">
        <f t="shared" si="260"/>
        <v xml:space="preserve"> </v>
      </c>
      <c r="AV516" s="545" t="str">
        <f t="shared" si="261"/>
        <v xml:space="preserve"> </v>
      </c>
      <c r="AW516" s="195" t="str">
        <f t="shared" si="234"/>
        <v/>
      </c>
      <c r="AX516" s="165" t="str">
        <f t="shared" si="235"/>
        <v/>
      </c>
      <c r="AY516" s="192" t="str">
        <f t="shared" si="236"/>
        <v/>
      </c>
      <c r="AZ516" s="183" t="str">
        <f t="shared" si="237"/>
        <v/>
      </c>
      <c r="BA516" s="173" t="str">
        <f t="shared" si="238"/>
        <v/>
      </c>
      <c r="BB516" s="174" t="str">
        <f t="shared" si="239"/>
        <v/>
      </c>
      <c r="BC516" s="186" t="str">
        <f t="shared" si="262"/>
        <v/>
      </c>
      <c r="BD516" s="174" t="str">
        <f t="shared" si="240"/>
        <v/>
      </c>
      <c r="BE516" s="200" t="str">
        <f t="shared" si="241"/>
        <v/>
      </c>
      <c r="BF516" s="174" t="str">
        <f t="shared" si="242"/>
        <v/>
      </c>
      <c r="BG516" s="186" t="str">
        <f t="shared" si="243"/>
        <v/>
      </c>
      <c r="BH516" s="175" t="str">
        <f t="shared" si="244"/>
        <v/>
      </c>
      <c r="BI516" s="560"/>
      <c r="BQ516" s="57" t="s">
        <v>2549</v>
      </c>
    </row>
    <row r="517" spans="1:69" ht="18.75" x14ac:dyDescent="0.3">
      <c r="A517" s="220"/>
      <c r="B517" s="221"/>
      <c r="C517" s="213">
        <v>510</v>
      </c>
      <c r="D517" s="204"/>
      <c r="E517" s="16"/>
      <c r="F517" s="17"/>
      <c r="G517" s="134"/>
      <c r="H517" s="137"/>
      <c r="I517" s="143"/>
      <c r="J517" s="80"/>
      <c r="K517" s="147"/>
      <c r="L517" s="30"/>
      <c r="M517" s="394"/>
      <c r="N517" s="158" t="str">
        <f t="shared" si="245"/>
        <v/>
      </c>
      <c r="O517" s="27"/>
      <c r="P517" s="27"/>
      <c r="Q517" s="27"/>
      <c r="R517" s="27"/>
      <c r="S517" s="27"/>
      <c r="T517" s="28"/>
      <c r="U517" s="29"/>
      <c r="V517" s="32"/>
      <c r="W517" s="317"/>
      <c r="X517" s="318"/>
      <c r="Y517" s="160">
        <f t="shared" si="231"/>
        <v>0</v>
      </c>
      <c r="Z517" s="159">
        <f t="shared" si="246"/>
        <v>0</v>
      </c>
      <c r="AA517" s="326"/>
      <c r="AB517" s="399">
        <f t="shared" si="255"/>
        <v>0</v>
      </c>
      <c r="AC517" s="370"/>
      <c r="AD517" s="225" t="str">
        <f t="shared" si="232"/>
        <v/>
      </c>
      <c r="AE517" s="367">
        <f t="shared" si="247"/>
        <v>0</v>
      </c>
      <c r="AF517" s="338"/>
      <c r="AG517" s="337"/>
      <c r="AH517" s="335"/>
      <c r="AI517" s="161">
        <f t="shared" si="248"/>
        <v>0</v>
      </c>
      <c r="AJ517" s="162">
        <f t="shared" si="233"/>
        <v>0</v>
      </c>
      <c r="AK517" s="163">
        <f t="shared" si="249"/>
        <v>0</v>
      </c>
      <c r="AL517" s="164">
        <f t="shared" si="250"/>
        <v>0</v>
      </c>
      <c r="AM517" s="164">
        <f t="shared" si="251"/>
        <v>0</v>
      </c>
      <c r="AN517" s="164">
        <f t="shared" si="252"/>
        <v>0</v>
      </c>
      <c r="AO517" s="164">
        <f t="shared" si="253"/>
        <v>0</v>
      </c>
      <c r="AP517" s="541" t="str">
        <f t="shared" si="256"/>
        <v xml:space="preserve"> </v>
      </c>
      <c r="AQ517" s="544" t="str">
        <f t="shared" si="254"/>
        <v xml:space="preserve"> </v>
      </c>
      <c r="AR517" s="544" t="str">
        <f t="shared" si="257"/>
        <v xml:space="preserve"> </v>
      </c>
      <c r="AS517" s="544" t="str">
        <f t="shared" si="258"/>
        <v xml:space="preserve"> </v>
      </c>
      <c r="AT517" s="544" t="str">
        <f t="shared" si="259"/>
        <v xml:space="preserve"> </v>
      </c>
      <c r="AU517" s="544" t="str">
        <f t="shared" si="260"/>
        <v xml:space="preserve"> </v>
      </c>
      <c r="AV517" s="545" t="str">
        <f t="shared" si="261"/>
        <v xml:space="preserve"> </v>
      </c>
      <c r="AW517" s="195" t="str">
        <f t="shared" si="234"/>
        <v/>
      </c>
      <c r="AX517" s="165" t="str">
        <f t="shared" si="235"/>
        <v/>
      </c>
      <c r="AY517" s="192" t="str">
        <f t="shared" si="236"/>
        <v/>
      </c>
      <c r="AZ517" s="183" t="str">
        <f t="shared" si="237"/>
        <v/>
      </c>
      <c r="BA517" s="173" t="str">
        <f t="shared" si="238"/>
        <v/>
      </c>
      <c r="BB517" s="174" t="str">
        <f t="shared" si="239"/>
        <v/>
      </c>
      <c r="BC517" s="186" t="str">
        <f t="shared" si="262"/>
        <v/>
      </c>
      <c r="BD517" s="174" t="str">
        <f t="shared" si="240"/>
        <v/>
      </c>
      <c r="BE517" s="200" t="str">
        <f t="shared" si="241"/>
        <v/>
      </c>
      <c r="BF517" s="174" t="str">
        <f t="shared" si="242"/>
        <v/>
      </c>
      <c r="BG517" s="186" t="str">
        <f t="shared" si="243"/>
        <v/>
      </c>
      <c r="BH517" s="175" t="str">
        <f t="shared" si="244"/>
        <v/>
      </c>
      <c r="BI517" s="560"/>
      <c r="BQ517" s="57" t="s">
        <v>2550</v>
      </c>
    </row>
    <row r="518" spans="1:69" ht="18.75" x14ac:dyDescent="0.3">
      <c r="A518" s="220"/>
      <c r="B518" s="221"/>
      <c r="C518" s="212">
        <v>511</v>
      </c>
      <c r="D518" s="204"/>
      <c r="E518" s="16"/>
      <c r="F518" s="17"/>
      <c r="G518" s="134"/>
      <c r="H518" s="135"/>
      <c r="I518" s="141"/>
      <c r="J518" s="25"/>
      <c r="K518" s="145"/>
      <c r="L518" s="28"/>
      <c r="M518" s="394"/>
      <c r="N518" s="158" t="str">
        <f t="shared" si="245"/>
        <v/>
      </c>
      <c r="O518" s="27"/>
      <c r="P518" s="27"/>
      <c r="Q518" s="27"/>
      <c r="R518" s="27"/>
      <c r="S518" s="27"/>
      <c r="T518" s="28"/>
      <c r="U518" s="29"/>
      <c r="V518" s="32"/>
      <c r="W518" s="317"/>
      <c r="X518" s="318"/>
      <c r="Y518" s="160">
        <f t="shared" si="231"/>
        <v>0</v>
      </c>
      <c r="Z518" s="159">
        <f t="shared" si="246"/>
        <v>0</v>
      </c>
      <c r="AA518" s="326"/>
      <c r="AB518" s="399">
        <f t="shared" si="255"/>
        <v>0</v>
      </c>
      <c r="AC518" s="370"/>
      <c r="AD518" s="225" t="str">
        <f t="shared" si="232"/>
        <v/>
      </c>
      <c r="AE518" s="367">
        <f t="shared" si="247"/>
        <v>0</v>
      </c>
      <c r="AF518" s="338"/>
      <c r="AG518" s="337"/>
      <c r="AH518" s="335"/>
      <c r="AI518" s="161">
        <f t="shared" si="248"/>
        <v>0</v>
      </c>
      <c r="AJ518" s="162">
        <f t="shared" si="233"/>
        <v>0</v>
      </c>
      <c r="AK518" s="163">
        <f t="shared" si="249"/>
        <v>0</v>
      </c>
      <c r="AL518" s="164">
        <f t="shared" si="250"/>
        <v>0</v>
      </c>
      <c r="AM518" s="164">
        <f t="shared" si="251"/>
        <v>0</v>
      </c>
      <c r="AN518" s="164">
        <f t="shared" si="252"/>
        <v>0</v>
      </c>
      <c r="AO518" s="164">
        <f t="shared" si="253"/>
        <v>0</v>
      </c>
      <c r="AP518" s="541" t="str">
        <f t="shared" si="256"/>
        <v xml:space="preserve"> </v>
      </c>
      <c r="AQ518" s="544" t="str">
        <f t="shared" si="254"/>
        <v xml:space="preserve"> </v>
      </c>
      <c r="AR518" s="544" t="str">
        <f t="shared" si="257"/>
        <v xml:space="preserve"> </v>
      </c>
      <c r="AS518" s="544" t="str">
        <f t="shared" si="258"/>
        <v xml:space="preserve"> </v>
      </c>
      <c r="AT518" s="544" t="str">
        <f t="shared" si="259"/>
        <v xml:space="preserve"> </v>
      </c>
      <c r="AU518" s="544" t="str">
        <f t="shared" si="260"/>
        <v xml:space="preserve"> </v>
      </c>
      <c r="AV518" s="545" t="str">
        <f t="shared" si="261"/>
        <v xml:space="preserve"> </v>
      </c>
      <c r="AW518" s="195" t="str">
        <f t="shared" si="234"/>
        <v/>
      </c>
      <c r="AX518" s="165" t="str">
        <f t="shared" si="235"/>
        <v/>
      </c>
      <c r="AY518" s="192" t="str">
        <f t="shared" si="236"/>
        <v/>
      </c>
      <c r="AZ518" s="183" t="str">
        <f t="shared" si="237"/>
        <v/>
      </c>
      <c r="BA518" s="173" t="str">
        <f t="shared" si="238"/>
        <v/>
      </c>
      <c r="BB518" s="174" t="str">
        <f t="shared" si="239"/>
        <v/>
      </c>
      <c r="BC518" s="186" t="str">
        <f t="shared" si="262"/>
        <v/>
      </c>
      <c r="BD518" s="174" t="str">
        <f t="shared" si="240"/>
        <v/>
      </c>
      <c r="BE518" s="200" t="str">
        <f t="shared" si="241"/>
        <v/>
      </c>
      <c r="BF518" s="174" t="str">
        <f t="shared" si="242"/>
        <v/>
      </c>
      <c r="BG518" s="186" t="str">
        <f t="shared" si="243"/>
        <v/>
      </c>
      <c r="BH518" s="175" t="str">
        <f t="shared" si="244"/>
        <v/>
      </c>
      <c r="BI518" s="560"/>
      <c r="BQ518" s="57" t="s">
        <v>2551</v>
      </c>
    </row>
    <row r="519" spans="1:69" ht="18.75" x14ac:dyDescent="0.3">
      <c r="A519" s="220"/>
      <c r="B519" s="221"/>
      <c r="C519" s="213">
        <v>512</v>
      </c>
      <c r="D519" s="206"/>
      <c r="E519" s="18"/>
      <c r="F519" s="17"/>
      <c r="G519" s="134"/>
      <c r="H519" s="135"/>
      <c r="I519" s="141"/>
      <c r="J519" s="25"/>
      <c r="K519" s="145"/>
      <c r="L519" s="28"/>
      <c r="M519" s="394"/>
      <c r="N519" s="158" t="str">
        <f t="shared" si="245"/>
        <v/>
      </c>
      <c r="O519" s="27"/>
      <c r="P519" s="27"/>
      <c r="Q519" s="27"/>
      <c r="R519" s="27"/>
      <c r="S519" s="27"/>
      <c r="T519" s="28"/>
      <c r="U519" s="29"/>
      <c r="V519" s="32"/>
      <c r="W519" s="317"/>
      <c r="X519" s="318"/>
      <c r="Y519" s="160">
        <f t="shared" si="231"/>
        <v>0</v>
      </c>
      <c r="Z519" s="159">
        <f t="shared" si="246"/>
        <v>0</v>
      </c>
      <c r="AA519" s="326"/>
      <c r="AB519" s="399">
        <f t="shared" si="255"/>
        <v>0</v>
      </c>
      <c r="AC519" s="370"/>
      <c r="AD519" s="225" t="str">
        <f t="shared" si="232"/>
        <v/>
      </c>
      <c r="AE519" s="367">
        <f t="shared" si="247"/>
        <v>0</v>
      </c>
      <c r="AF519" s="338"/>
      <c r="AG519" s="337"/>
      <c r="AH519" s="335"/>
      <c r="AI519" s="161">
        <f t="shared" si="248"/>
        <v>0</v>
      </c>
      <c r="AJ519" s="162">
        <f t="shared" si="233"/>
        <v>0</v>
      </c>
      <c r="AK519" s="163">
        <f t="shared" si="249"/>
        <v>0</v>
      </c>
      <c r="AL519" s="164">
        <f t="shared" si="250"/>
        <v>0</v>
      </c>
      <c r="AM519" s="164">
        <f t="shared" si="251"/>
        <v>0</v>
      </c>
      <c r="AN519" s="164">
        <f t="shared" si="252"/>
        <v>0</v>
      </c>
      <c r="AO519" s="164">
        <f t="shared" si="253"/>
        <v>0</v>
      </c>
      <c r="AP519" s="541" t="str">
        <f t="shared" si="256"/>
        <v xml:space="preserve"> </v>
      </c>
      <c r="AQ519" s="544" t="str">
        <f t="shared" si="254"/>
        <v xml:space="preserve"> </v>
      </c>
      <c r="AR519" s="544" t="str">
        <f t="shared" si="257"/>
        <v xml:space="preserve"> </v>
      </c>
      <c r="AS519" s="544" t="str">
        <f t="shared" si="258"/>
        <v xml:space="preserve"> </v>
      </c>
      <c r="AT519" s="544" t="str">
        <f t="shared" si="259"/>
        <v xml:space="preserve"> </v>
      </c>
      <c r="AU519" s="544" t="str">
        <f t="shared" si="260"/>
        <v xml:space="preserve"> </v>
      </c>
      <c r="AV519" s="545" t="str">
        <f t="shared" si="261"/>
        <v xml:space="preserve"> </v>
      </c>
      <c r="AW519" s="195" t="str">
        <f t="shared" si="234"/>
        <v/>
      </c>
      <c r="AX519" s="165" t="str">
        <f t="shared" si="235"/>
        <v/>
      </c>
      <c r="AY519" s="192" t="str">
        <f t="shared" si="236"/>
        <v/>
      </c>
      <c r="AZ519" s="183" t="str">
        <f t="shared" si="237"/>
        <v/>
      </c>
      <c r="BA519" s="173" t="str">
        <f t="shared" si="238"/>
        <v/>
      </c>
      <c r="BB519" s="174" t="str">
        <f t="shared" si="239"/>
        <v/>
      </c>
      <c r="BC519" s="186" t="str">
        <f t="shared" si="262"/>
        <v/>
      </c>
      <c r="BD519" s="174" t="str">
        <f t="shared" si="240"/>
        <v/>
      </c>
      <c r="BE519" s="200" t="str">
        <f t="shared" si="241"/>
        <v/>
      </c>
      <c r="BF519" s="174" t="str">
        <f t="shared" si="242"/>
        <v/>
      </c>
      <c r="BG519" s="186" t="str">
        <f t="shared" si="243"/>
        <v/>
      </c>
      <c r="BH519" s="175" t="str">
        <f t="shared" si="244"/>
        <v/>
      </c>
      <c r="BI519" s="560"/>
      <c r="BQ519" s="57" t="s">
        <v>2552</v>
      </c>
    </row>
    <row r="520" spans="1:69" ht="18.75" x14ac:dyDescent="0.3">
      <c r="A520" s="220"/>
      <c r="B520" s="221"/>
      <c r="C520" s="213">
        <v>513</v>
      </c>
      <c r="D520" s="204"/>
      <c r="E520" s="16"/>
      <c r="F520" s="17"/>
      <c r="G520" s="134"/>
      <c r="H520" s="135"/>
      <c r="I520" s="141"/>
      <c r="J520" s="25"/>
      <c r="K520" s="145"/>
      <c r="L520" s="28"/>
      <c r="M520" s="394"/>
      <c r="N520" s="158" t="str">
        <f t="shared" si="245"/>
        <v/>
      </c>
      <c r="O520" s="27"/>
      <c r="P520" s="27"/>
      <c r="Q520" s="27"/>
      <c r="R520" s="27"/>
      <c r="S520" s="27"/>
      <c r="T520" s="28"/>
      <c r="U520" s="29"/>
      <c r="V520" s="32"/>
      <c r="W520" s="317"/>
      <c r="X520" s="318"/>
      <c r="Y520" s="160">
        <f t="shared" ref="Y520:Y583" si="263">V520+W520+X520</f>
        <v>0</v>
      </c>
      <c r="Z520" s="159">
        <f t="shared" si="246"/>
        <v>0</v>
      </c>
      <c r="AA520" s="326"/>
      <c r="AB520" s="399">
        <f t="shared" si="255"/>
        <v>0</v>
      </c>
      <c r="AC520" s="370"/>
      <c r="AD520" s="225" t="str">
        <f t="shared" ref="AD520:AD583" si="264">IF(F520="x",(0-((V520*10)+(W520*20))),"")</f>
        <v/>
      </c>
      <c r="AE520" s="367">
        <f t="shared" si="247"/>
        <v>0</v>
      </c>
      <c r="AF520" s="338"/>
      <c r="AG520" s="337"/>
      <c r="AH520" s="335"/>
      <c r="AI520" s="161">
        <f t="shared" si="248"/>
        <v>0</v>
      </c>
      <c r="AJ520" s="162">
        <f t="shared" ref="AJ520:AJ583" si="265">(X520*20)+Z520+AA520+AF520</f>
        <v>0</v>
      </c>
      <c r="AK520" s="163">
        <f t="shared" si="249"/>
        <v>0</v>
      </c>
      <c r="AL520" s="164">
        <f t="shared" si="250"/>
        <v>0</v>
      </c>
      <c r="AM520" s="164">
        <f t="shared" si="251"/>
        <v>0</v>
      </c>
      <c r="AN520" s="164">
        <f t="shared" si="252"/>
        <v>0</v>
      </c>
      <c r="AO520" s="164">
        <f t="shared" si="253"/>
        <v>0</v>
      </c>
      <c r="AP520" s="541" t="str">
        <f t="shared" si="256"/>
        <v xml:space="preserve"> </v>
      </c>
      <c r="AQ520" s="544" t="str">
        <f t="shared" si="254"/>
        <v xml:space="preserve"> </v>
      </c>
      <c r="AR520" s="544" t="str">
        <f t="shared" si="257"/>
        <v xml:space="preserve"> </v>
      </c>
      <c r="AS520" s="544" t="str">
        <f t="shared" si="258"/>
        <v xml:space="preserve"> </v>
      </c>
      <c r="AT520" s="544" t="str">
        <f t="shared" si="259"/>
        <v xml:space="preserve"> </v>
      </c>
      <c r="AU520" s="544" t="str">
        <f t="shared" si="260"/>
        <v xml:space="preserve"> </v>
      </c>
      <c r="AV520" s="545" t="str">
        <f t="shared" si="261"/>
        <v xml:space="preserve"> </v>
      </c>
      <c r="AW520" s="195" t="str">
        <f t="shared" ref="AW520:AW583" si="266">IF(N520&gt;0,N520,"")</f>
        <v/>
      </c>
      <c r="AX520" s="165" t="str">
        <f t="shared" ref="AX520:AX583" si="267">IF(AND(K520="x",AW520&gt;0),AW520,"")</f>
        <v/>
      </c>
      <c r="AY520" s="192" t="str">
        <f t="shared" ref="AY520:AY583" si="268">IF(OR(K520="x",F520="x",AW520&lt;=0),"",AW520)</f>
        <v/>
      </c>
      <c r="AZ520" s="183" t="str">
        <f t="shared" ref="AZ520:AZ583" si="269">IF(AND(F520="x",AW520&gt;0),AW520,"")</f>
        <v/>
      </c>
      <c r="BA520" s="173" t="str">
        <f t="shared" ref="BA520:BA583" si="270">IF(V520&gt;0,V520,"")</f>
        <v/>
      </c>
      <c r="BB520" s="174" t="str">
        <f t="shared" ref="BB520:BB583" si="271">IF(AND(K520="x",BA520&gt;0),BA520,"")</f>
        <v/>
      </c>
      <c r="BC520" s="186" t="str">
        <f t="shared" si="262"/>
        <v/>
      </c>
      <c r="BD520" s="174" t="str">
        <f t="shared" ref="BD520:BD583" si="272">IF(AND(F520="x",BA520&gt;0),BA520,"")</f>
        <v/>
      </c>
      <c r="BE520" s="200" t="str">
        <f t="shared" ref="BE520:BE583" si="273">IF(W520&gt;0,W520,"")</f>
        <v/>
      </c>
      <c r="BF520" s="174" t="str">
        <f t="shared" ref="BF520:BF583" si="274">IF(AND(K520="x",BE520&gt;0),BE520,"")</f>
        <v/>
      </c>
      <c r="BG520" s="186" t="str">
        <f t="shared" ref="BG520:BG583" si="275">IF(OR(K520="x",F520="x",BE520&lt;=0),"",BE520)</f>
        <v/>
      </c>
      <c r="BH520" s="175" t="str">
        <f t="shared" ref="BH520:BH583" si="276">IF(AND(F520="x",BE520&gt;0),BE520,"")</f>
        <v/>
      </c>
      <c r="BI520" s="560"/>
      <c r="BQ520" s="57" t="s">
        <v>2553</v>
      </c>
    </row>
    <row r="521" spans="1:69" ht="18.75" x14ac:dyDescent="0.3">
      <c r="A521" s="220"/>
      <c r="B521" s="221"/>
      <c r="C521" s="212">
        <v>514</v>
      </c>
      <c r="D521" s="204"/>
      <c r="E521" s="16"/>
      <c r="F521" s="17"/>
      <c r="G521" s="134"/>
      <c r="H521" s="135"/>
      <c r="I521" s="141"/>
      <c r="J521" s="25"/>
      <c r="K521" s="145"/>
      <c r="L521" s="28"/>
      <c r="M521" s="394"/>
      <c r="N521" s="158" t="str">
        <f t="shared" ref="N521:N584" si="277">IF((NETWORKDAYS(G521,M521)&gt;0),(NETWORKDAYS(G521,M521)),"")</f>
        <v/>
      </c>
      <c r="O521" s="27"/>
      <c r="P521" s="27"/>
      <c r="Q521" s="27"/>
      <c r="R521" s="27"/>
      <c r="S521" s="27"/>
      <c r="T521" s="28"/>
      <c r="U521" s="29"/>
      <c r="V521" s="32"/>
      <c r="W521" s="317"/>
      <c r="X521" s="318"/>
      <c r="Y521" s="160">
        <f t="shared" si="263"/>
        <v>0</v>
      </c>
      <c r="Z521" s="159">
        <f t="shared" ref="Z521:Z584" si="278">IF((F521="x"),0,((V521*10)+(W521*20)))</f>
        <v>0</v>
      </c>
      <c r="AA521" s="326"/>
      <c r="AB521" s="399">
        <f t="shared" si="255"/>
        <v>0</v>
      </c>
      <c r="AC521" s="370"/>
      <c r="AD521" s="225" t="str">
        <f t="shared" si="264"/>
        <v/>
      </c>
      <c r="AE521" s="367">
        <f t="shared" ref="AE521:AE584" si="279">IF(AND(Z521&gt;0,F521="x"),0,IF(AND(Z521&gt;0,AC521="x"),Z521-60,IF(AND(Z521&gt;0,AB521=-30),Z521+AB521,0)))</f>
        <v>0</v>
      </c>
      <c r="AF521" s="338"/>
      <c r="AG521" s="337"/>
      <c r="AH521" s="335"/>
      <c r="AI521" s="161">
        <f t="shared" ref="AI521:AI584" si="280">IF(AE521&lt;=0,AG521,AE521+AG521)</f>
        <v>0</v>
      </c>
      <c r="AJ521" s="162">
        <f t="shared" si="265"/>
        <v>0</v>
      </c>
      <c r="AK521" s="163">
        <f t="shared" ref="AK521:AK584" si="281">AJ521-AH521</f>
        <v>0</v>
      </c>
      <c r="AL521" s="164">
        <f t="shared" ref="AL521:AL584" si="282">IF(K521="x",AH521,0)</f>
        <v>0</v>
      </c>
      <c r="AM521" s="164">
        <f t="shared" ref="AM521:AM584" si="283">IF(K521="x",AI521,0)</f>
        <v>0</v>
      </c>
      <c r="AN521" s="164">
        <f t="shared" ref="AN521:AN584" si="284">IF(K521="x",AJ521,0)</f>
        <v>0</v>
      </c>
      <c r="AO521" s="164">
        <f t="shared" ref="AO521:AO584" si="285">IF(K521="x",AK521,0)</f>
        <v>0</v>
      </c>
      <c r="AP521" s="541" t="str">
        <f t="shared" si="256"/>
        <v xml:space="preserve"> </v>
      </c>
      <c r="AQ521" s="544" t="str">
        <f t="shared" ref="AQ521:AQ584" si="286">IF(AND(AH521&gt;4.99,AH521&lt;50),AH521," ")</f>
        <v xml:space="preserve"> </v>
      </c>
      <c r="AR521" s="544" t="str">
        <f t="shared" si="257"/>
        <v xml:space="preserve"> </v>
      </c>
      <c r="AS521" s="544" t="str">
        <f t="shared" si="258"/>
        <v xml:space="preserve"> </v>
      </c>
      <c r="AT521" s="544" t="str">
        <f t="shared" si="259"/>
        <v xml:space="preserve"> </v>
      </c>
      <c r="AU521" s="544" t="str">
        <f t="shared" si="260"/>
        <v xml:space="preserve"> </v>
      </c>
      <c r="AV521" s="545" t="str">
        <f t="shared" si="261"/>
        <v xml:space="preserve"> </v>
      </c>
      <c r="AW521" s="195" t="str">
        <f t="shared" si="266"/>
        <v/>
      </c>
      <c r="AX521" s="165" t="str">
        <f t="shared" si="267"/>
        <v/>
      </c>
      <c r="AY521" s="192" t="str">
        <f t="shared" si="268"/>
        <v/>
      </c>
      <c r="AZ521" s="183" t="str">
        <f t="shared" si="269"/>
        <v/>
      </c>
      <c r="BA521" s="173" t="str">
        <f t="shared" si="270"/>
        <v/>
      </c>
      <c r="BB521" s="174" t="str">
        <f t="shared" si="271"/>
        <v/>
      </c>
      <c r="BC521" s="186" t="str">
        <f t="shared" si="262"/>
        <v/>
      </c>
      <c r="BD521" s="174" t="str">
        <f t="shared" si="272"/>
        <v/>
      </c>
      <c r="BE521" s="200" t="str">
        <f t="shared" si="273"/>
        <v/>
      </c>
      <c r="BF521" s="174" t="str">
        <f t="shared" si="274"/>
        <v/>
      </c>
      <c r="BG521" s="186" t="str">
        <f t="shared" si="275"/>
        <v/>
      </c>
      <c r="BH521" s="175" t="str">
        <f t="shared" si="276"/>
        <v/>
      </c>
      <c r="BI521" s="560"/>
      <c r="BQ521" s="57" t="s">
        <v>2554</v>
      </c>
    </row>
    <row r="522" spans="1:69" ht="18.75" x14ac:dyDescent="0.3">
      <c r="A522" s="220"/>
      <c r="B522" s="221"/>
      <c r="C522" s="213">
        <v>515</v>
      </c>
      <c r="D522" s="204"/>
      <c r="E522" s="16"/>
      <c r="F522" s="17"/>
      <c r="G522" s="134"/>
      <c r="H522" s="135"/>
      <c r="I522" s="141"/>
      <c r="J522" s="25"/>
      <c r="K522" s="145"/>
      <c r="L522" s="28"/>
      <c r="M522" s="394"/>
      <c r="N522" s="158" t="str">
        <f t="shared" si="277"/>
        <v/>
      </c>
      <c r="O522" s="27"/>
      <c r="P522" s="27"/>
      <c r="Q522" s="27"/>
      <c r="R522" s="27"/>
      <c r="S522" s="27"/>
      <c r="T522" s="28"/>
      <c r="U522" s="29"/>
      <c r="V522" s="32"/>
      <c r="W522" s="317"/>
      <c r="X522" s="318"/>
      <c r="Y522" s="160">
        <f t="shared" si="263"/>
        <v>0</v>
      </c>
      <c r="Z522" s="159">
        <f t="shared" si="278"/>
        <v>0</v>
      </c>
      <c r="AA522" s="326"/>
      <c r="AB522" s="399">
        <f t="shared" ref="AB522:AB585" si="287">IF(AND(Z522&gt;=0,F522="x"),0,IF(AND(Z522&gt;0,AC522="x"),0,IF(Z522&gt;0,0-30,0)))</f>
        <v>0</v>
      </c>
      <c r="AC522" s="370"/>
      <c r="AD522" s="225" t="str">
        <f t="shared" si="264"/>
        <v/>
      </c>
      <c r="AE522" s="367">
        <f t="shared" si="279"/>
        <v>0</v>
      </c>
      <c r="AF522" s="338"/>
      <c r="AG522" s="337"/>
      <c r="AH522" s="335"/>
      <c r="AI522" s="161">
        <f t="shared" si="280"/>
        <v>0</v>
      </c>
      <c r="AJ522" s="162">
        <f t="shared" si="265"/>
        <v>0</v>
      </c>
      <c r="AK522" s="163">
        <f t="shared" si="281"/>
        <v>0</v>
      </c>
      <c r="AL522" s="164">
        <f t="shared" si="282"/>
        <v>0</v>
      </c>
      <c r="AM522" s="164">
        <f t="shared" si="283"/>
        <v>0</v>
      </c>
      <c r="AN522" s="164">
        <f t="shared" si="284"/>
        <v>0</v>
      </c>
      <c r="AO522" s="164">
        <f t="shared" si="285"/>
        <v>0</v>
      </c>
      <c r="AP522" s="541" t="str">
        <f t="shared" ref="AP522:AP585" si="288">IF(AND(AH522&gt;0,AH522&lt;5),AH522," ")</f>
        <v xml:space="preserve"> </v>
      </c>
      <c r="AQ522" s="544" t="str">
        <f t="shared" si="286"/>
        <v xml:space="preserve"> </v>
      </c>
      <c r="AR522" s="544" t="str">
        <f t="shared" ref="AR522:AR585" si="289">IF(AND(AH522&gt;49.99,AH522&lt;100),AH522," ")</f>
        <v xml:space="preserve"> </v>
      </c>
      <c r="AS522" s="544" t="str">
        <f t="shared" ref="AS522:AS585" si="290">IF(AND(AH522&gt;99.99,AH522&lt;500),AH522," ")</f>
        <v xml:space="preserve"> </v>
      </c>
      <c r="AT522" s="544" t="str">
        <f t="shared" ref="AT522:AT585" si="291">IF(AND(AH522&gt;499.99,AH522&lt;1000),AH522," ")</f>
        <v xml:space="preserve"> </v>
      </c>
      <c r="AU522" s="544" t="str">
        <f t="shared" ref="AU522:AU585" si="292">IF(AND(AH522&gt;999.99,AH522&lt;10000),AH522," ")</f>
        <v xml:space="preserve"> </v>
      </c>
      <c r="AV522" s="545" t="str">
        <f t="shared" ref="AV522:AV585" si="293">IF(AH522&gt;=10000,AH522," ")</f>
        <v xml:space="preserve"> </v>
      </c>
      <c r="AW522" s="195" t="str">
        <f t="shared" si="266"/>
        <v/>
      </c>
      <c r="AX522" s="165" t="str">
        <f t="shared" si="267"/>
        <v/>
      </c>
      <c r="AY522" s="192" t="str">
        <f t="shared" si="268"/>
        <v/>
      </c>
      <c r="AZ522" s="183" t="str">
        <f t="shared" si="269"/>
        <v/>
      </c>
      <c r="BA522" s="173" t="str">
        <f t="shared" si="270"/>
        <v/>
      </c>
      <c r="BB522" s="174" t="str">
        <f t="shared" si="271"/>
        <v/>
      </c>
      <c r="BC522" s="186" t="str">
        <f t="shared" si="262"/>
        <v/>
      </c>
      <c r="BD522" s="174" t="str">
        <f t="shared" si="272"/>
        <v/>
      </c>
      <c r="BE522" s="200" t="str">
        <f t="shared" si="273"/>
        <v/>
      </c>
      <c r="BF522" s="174" t="str">
        <f t="shared" si="274"/>
        <v/>
      </c>
      <c r="BG522" s="186" t="str">
        <f t="shared" si="275"/>
        <v/>
      </c>
      <c r="BH522" s="175" t="str">
        <f t="shared" si="276"/>
        <v/>
      </c>
      <c r="BI522" s="560"/>
      <c r="BQ522" s="57" t="s">
        <v>2555</v>
      </c>
    </row>
    <row r="523" spans="1:69" ht="18.75" x14ac:dyDescent="0.3">
      <c r="A523" s="220"/>
      <c r="B523" s="221"/>
      <c r="C523" s="212">
        <v>516</v>
      </c>
      <c r="D523" s="206"/>
      <c r="E523" s="18"/>
      <c r="F523" s="17"/>
      <c r="G523" s="134"/>
      <c r="H523" s="135"/>
      <c r="I523" s="141"/>
      <c r="J523" s="25"/>
      <c r="K523" s="145"/>
      <c r="L523" s="28"/>
      <c r="M523" s="394"/>
      <c r="N523" s="158" t="str">
        <f t="shared" si="277"/>
        <v/>
      </c>
      <c r="O523" s="27"/>
      <c r="P523" s="27"/>
      <c r="Q523" s="27"/>
      <c r="R523" s="27"/>
      <c r="S523" s="27"/>
      <c r="T523" s="28"/>
      <c r="U523" s="29"/>
      <c r="V523" s="32"/>
      <c r="W523" s="317"/>
      <c r="X523" s="318"/>
      <c r="Y523" s="160">
        <f t="shared" si="263"/>
        <v>0</v>
      </c>
      <c r="Z523" s="159">
        <f t="shared" si="278"/>
        <v>0</v>
      </c>
      <c r="AA523" s="326"/>
      <c r="AB523" s="399">
        <f t="shared" si="287"/>
        <v>0</v>
      </c>
      <c r="AC523" s="370"/>
      <c r="AD523" s="225" t="str">
        <f t="shared" si="264"/>
        <v/>
      </c>
      <c r="AE523" s="367">
        <f t="shared" si="279"/>
        <v>0</v>
      </c>
      <c r="AF523" s="338"/>
      <c r="AG523" s="337"/>
      <c r="AH523" s="335"/>
      <c r="AI523" s="161">
        <f t="shared" si="280"/>
        <v>0</v>
      </c>
      <c r="AJ523" s="162">
        <f t="shared" si="265"/>
        <v>0</v>
      </c>
      <c r="AK523" s="163">
        <f t="shared" si="281"/>
        <v>0</v>
      </c>
      <c r="AL523" s="164">
        <f t="shared" si="282"/>
        <v>0</v>
      </c>
      <c r="AM523" s="164">
        <f t="shared" si="283"/>
        <v>0</v>
      </c>
      <c r="AN523" s="164">
        <f t="shared" si="284"/>
        <v>0</v>
      </c>
      <c r="AO523" s="164">
        <f t="shared" si="285"/>
        <v>0</v>
      </c>
      <c r="AP523" s="541" t="str">
        <f t="shared" si="288"/>
        <v xml:space="preserve"> </v>
      </c>
      <c r="AQ523" s="544" t="str">
        <f t="shared" si="286"/>
        <v xml:space="preserve"> </v>
      </c>
      <c r="AR523" s="544" t="str">
        <f t="shared" si="289"/>
        <v xml:space="preserve"> </v>
      </c>
      <c r="AS523" s="544" t="str">
        <f t="shared" si="290"/>
        <v xml:space="preserve"> </v>
      </c>
      <c r="AT523" s="544" t="str">
        <f t="shared" si="291"/>
        <v xml:space="preserve"> </v>
      </c>
      <c r="AU523" s="544" t="str">
        <f t="shared" si="292"/>
        <v xml:space="preserve"> </v>
      </c>
      <c r="AV523" s="545" t="str">
        <f t="shared" si="293"/>
        <v xml:space="preserve"> </v>
      </c>
      <c r="AW523" s="195" t="str">
        <f t="shared" si="266"/>
        <v/>
      </c>
      <c r="AX523" s="165" t="str">
        <f t="shared" si="267"/>
        <v/>
      </c>
      <c r="AY523" s="192" t="str">
        <f t="shared" si="268"/>
        <v/>
      </c>
      <c r="AZ523" s="183" t="str">
        <f t="shared" si="269"/>
        <v/>
      </c>
      <c r="BA523" s="173" t="str">
        <f t="shared" si="270"/>
        <v/>
      </c>
      <c r="BB523" s="174" t="str">
        <f t="shared" si="271"/>
        <v/>
      </c>
      <c r="BC523" s="186" t="str">
        <f t="shared" si="262"/>
        <v/>
      </c>
      <c r="BD523" s="174" t="str">
        <f t="shared" si="272"/>
        <v/>
      </c>
      <c r="BE523" s="200" t="str">
        <f t="shared" si="273"/>
        <v/>
      </c>
      <c r="BF523" s="174" t="str">
        <f t="shared" si="274"/>
        <v/>
      </c>
      <c r="BG523" s="186" t="str">
        <f t="shared" si="275"/>
        <v/>
      </c>
      <c r="BH523" s="175" t="str">
        <f t="shared" si="276"/>
        <v/>
      </c>
      <c r="BI523" s="560"/>
      <c r="BQ523" s="57" t="s">
        <v>2556</v>
      </c>
    </row>
    <row r="524" spans="1:69" ht="18.75" x14ac:dyDescent="0.3">
      <c r="A524" s="220"/>
      <c r="B524" s="221"/>
      <c r="C524" s="213">
        <v>517</v>
      </c>
      <c r="D524" s="204"/>
      <c r="E524" s="16"/>
      <c r="F524" s="17"/>
      <c r="G524" s="134"/>
      <c r="H524" s="135"/>
      <c r="I524" s="141"/>
      <c r="J524" s="25"/>
      <c r="K524" s="145"/>
      <c r="L524" s="28"/>
      <c r="M524" s="394"/>
      <c r="N524" s="158" t="str">
        <f t="shared" si="277"/>
        <v/>
      </c>
      <c r="O524" s="27"/>
      <c r="P524" s="27"/>
      <c r="Q524" s="27"/>
      <c r="R524" s="27"/>
      <c r="S524" s="27"/>
      <c r="T524" s="28"/>
      <c r="U524" s="29"/>
      <c r="V524" s="32"/>
      <c r="W524" s="317"/>
      <c r="X524" s="318"/>
      <c r="Y524" s="160">
        <f t="shared" si="263"/>
        <v>0</v>
      </c>
      <c r="Z524" s="159">
        <f t="shared" si="278"/>
        <v>0</v>
      </c>
      <c r="AA524" s="326"/>
      <c r="AB524" s="399">
        <f t="shared" si="287"/>
        <v>0</v>
      </c>
      <c r="AC524" s="370"/>
      <c r="AD524" s="225" t="str">
        <f t="shared" si="264"/>
        <v/>
      </c>
      <c r="AE524" s="367">
        <f t="shared" si="279"/>
        <v>0</v>
      </c>
      <c r="AF524" s="338"/>
      <c r="AG524" s="337"/>
      <c r="AH524" s="335"/>
      <c r="AI524" s="161">
        <f t="shared" si="280"/>
        <v>0</v>
      </c>
      <c r="AJ524" s="162">
        <f t="shared" si="265"/>
        <v>0</v>
      </c>
      <c r="AK524" s="163">
        <f t="shared" si="281"/>
        <v>0</v>
      </c>
      <c r="AL524" s="164">
        <f t="shared" si="282"/>
        <v>0</v>
      </c>
      <c r="AM524" s="164">
        <f t="shared" si="283"/>
        <v>0</v>
      </c>
      <c r="AN524" s="164">
        <f t="shared" si="284"/>
        <v>0</v>
      </c>
      <c r="AO524" s="164">
        <f t="shared" si="285"/>
        <v>0</v>
      </c>
      <c r="AP524" s="541" t="str">
        <f t="shared" si="288"/>
        <v xml:space="preserve"> </v>
      </c>
      <c r="AQ524" s="544" t="str">
        <f t="shared" si="286"/>
        <v xml:space="preserve"> </v>
      </c>
      <c r="AR524" s="544" t="str">
        <f t="shared" si="289"/>
        <v xml:space="preserve"> </v>
      </c>
      <c r="AS524" s="544" t="str">
        <f t="shared" si="290"/>
        <v xml:space="preserve"> </v>
      </c>
      <c r="AT524" s="544" t="str">
        <f t="shared" si="291"/>
        <v xml:space="preserve"> </v>
      </c>
      <c r="AU524" s="544" t="str">
        <f t="shared" si="292"/>
        <v xml:space="preserve"> </v>
      </c>
      <c r="AV524" s="545" t="str">
        <f t="shared" si="293"/>
        <v xml:space="preserve"> </v>
      </c>
      <c r="AW524" s="195" t="str">
        <f t="shared" si="266"/>
        <v/>
      </c>
      <c r="AX524" s="165" t="str">
        <f t="shared" si="267"/>
        <v/>
      </c>
      <c r="AY524" s="192" t="str">
        <f t="shared" si="268"/>
        <v/>
      </c>
      <c r="AZ524" s="183" t="str">
        <f t="shared" si="269"/>
        <v/>
      </c>
      <c r="BA524" s="173" t="str">
        <f t="shared" si="270"/>
        <v/>
      </c>
      <c r="BB524" s="174" t="str">
        <f t="shared" si="271"/>
        <v/>
      </c>
      <c r="BC524" s="186" t="str">
        <f t="shared" si="262"/>
        <v/>
      </c>
      <c r="BD524" s="174" t="str">
        <f t="shared" si="272"/>
        <v/>
      </c>
      <c r="BE524" s="200" t="str">
        <f t="shared" si="273"/>
        <v/>
      </c>
      <c r="BF524" s="174" t="str">
        <f t="shared" si="274"/>
        <v/>
      </c>
      <c r="BG524" s="186" t="str">
        <f t="shared" si="275"/>
        <v/>
      </c>
      <c r="BH524" s="175" t="str">
        <f t="shared" si="276"/>
        <v/>
      </c>
      <c r="BI524" s="560"/>
      <c r="BQ524" s="57" t="s">
        <v>2557</v>
      </c>
    </row>
    <row r="525" spans="1:69" ht="18.75" x14ac:dyDescent="0.3">
      <c r="A525" s="220"/>
      <c r="B525" s="221"/>
      <c r="C525" s="213">
        <v>518</v>
      </c>
      <c r="D525" s="204"/>
      <c r="E525" s="16"/>
      <c r="F525" s="17"/>
      <c r="G525" s="134"/>
      <c r="H525" s="135"/>
      <c r="I525" s="141"/>
      <c r="J525" s="25"/>
      <c r="K525" s="145"/>
      <c r="L525" s="28"/>
      <c r="M525" s="394"/>
      <c r="N525" s="158" t="str">
        <f t="shared" si="277"/>
        <v/>
      </c>
      <c r="O525" s="27"/>
      <c r="P525" s="27"/>
      <c r="Q525" s="27"/>
      <c r="R525" s="27"/>
      <c r="S525" s="27"/>
      <c r="T525" s="28"/>
      <c r="U525" s="29"/>
      <c r="V525" s="32"/>
      <c r="W525" s="317"/>
      <c r="X525" s="318"/>
      <c r="Y525" s="160">
        <f t="shared" si="263"/>
        <v>0</v>
      </c>
      <c r="Z525" s="159">
        <f t="shared" si="278"/>
        <v>0</v>
      </c>
      <c r="AA525" s="326"/>
      <c r="AB525" s="399">
        <f t="shared" si="287"/>
        <v>0</v>
      </c>
      <c r="AC525" s="370"/>
      <c r="AD525" s="225" t="str">
        <f t="shared" si="264"/>
        <v/>
      </c>
      <c r="AE525" s="367">
        <f t="shared" si="279"/>
        <v>0</v>
      </c>
      <c r="AF525" s="338"/>
      <c r="AG525" s="337"/>
      <c r="AH525" s="335"/>
      <c r="AI525" s="161">
        <f t="shared" si="280"/>
        <v>0</v>
      </c>
      <c r="AJ525" s="162">
        <f t="shared" si="265"/>
        <v>0</v>
      </c>
      <c r="AK525" s="163">
        <f t="shared" si="281"/>
        <v>0</v>
      </c>
      <c r="AL525" s="164">
        <f t="shared" si="282"/>
        <v>0</v>
      </c>
      <c r="AM525" s="164">
        <f t="shared" si="283"/>
        <v>0</v>
      </c>
      <c r="AN525" s="164">
        <f t="shared" si="284"/>
        <v>0</v>
      </c>
      <c r="AO525" s="164">
        <f t="shared" si="285"/>
        <v>0</v>
      </c>
      <c r="AP525" s="541" t="str">
        <f t="shared" si="288"/>
        <v xml:space="preserve"> </v>
      </c>
      <c r="AQ525" s="544" t="str">
        <f t="shared" si="286"/>
        <v xml:space="preserve"> </v>
      </c>
      <c r="AR525" s="544" t="str">
        <f t="shared" si="289"/>
        <v xml:space="preserve"> </v>
      </c>
      <c r="AS525" s="544" t="str">
        <f t="shared" si="290"/>
        <v xml:space="preserve"> </v>
      </c>
      <c r="AT525" s="544" t="str">
        <f t="shared" si="291"/>
        <v xml:space="preserve"> </v>
      </c>
      <c r="AU525" s="544" t="str">
        <f t="shared" si="292"/>
        <v xml:space="preserve"> </v>
      </c>
      <c r="AV525" s="545" t="str">
        <f t="shared" si="293"/>
        <v xml:space="preserve"> </v>
      </c>
      <c r="AW525" s="195" t="str">
        <f t="shared" si="266"/>
        <v/>
      </c>
      <c r="AX525" s="165" t="str">
        <f t="shared" si="267"/>
        <v/>
      </c>
      <c r="AY525" s="192" t="str">
        <f t="shared" si="268"/>
        <v/>
      </c>
      <c r="AZ525" s="183" t="str">
        <f t="shared" si="269"/>
        <v/>
      </c>
      <c r="BA525" s="173" t="str">
        <f t="shared" si="270"/>
        <v/>
      </c>
      <c r="BB525" s="174" t="str">
        <f t="shared" si="271"/>
        <v/>
      </c>
      <c r="BC525" s="186" t="str">
        <f t="shared" si="262"/>
        <v/>
      </c>
      <c r="BD525" s="174" t="str">
        <f t="shared" si="272"/>
        <v/>
      </c>
      <c r="BE525" s="200" t="str">
        <f t="shared" si="273"/>
        <v/>
      </c>
      <c r="BF525" s="174" t="str">
        <f t="shared" si="274"/>
        <v/>
      </c>
      <c r="BG525" s="186" t="str">
        <f t="shared" si="275"/>
        <v/>
      </c>
      <c r="BH525" s="175" t="str">
        <f t="shared" si="276"/>
        <v/>
      </c>
      <c r="BI525" s="560"/>
      <c r="BQ525" s="57" t="s">
        <v>2558</v>
      </c>
    </row>
    <row r="526" spans="1:69" ht="18.75" x14ac:dyDescent="0.3">
      <c r="A526" s="220"/>
      <c r="B526" s="221"/>
      <c r="C526" s="212">
        <v>519</v>
      </c>
      <c r="D526" s="204"/>
      <c r="E526" s="16"/>
      <c r="F526" s="17"/>
      <c r="G526" s="134"/>
      <c r="H526" s="135"/>
      <c r="I526" s="141"/>
      <c r="J526" s="25"/>
      <c r="K526" s="145"/>
      <c r="L526" s="28"/>
      <c r="M526" s="394"/>
      <c r="N526" s="158" t="str">
        <f t="shared" si="277"/>
        <v/>
      </c>
      <c r="O526" s="27"/>
      <c r="P526" s="27"/>
      <c r="Q526" s="27"/>
      <c r="R526" s="27"/>
      <c r="S526" s="27"/>
      <c r="T526" s="28"/>
      <c r="U526" s="29"/>
      <c r="V526" s="32"/>
      <c r="W526" s="317"/>
      <c r="X526" s="318"/>
      <c r="Y526" s="160">
        <f t="shared" si="263"/>
        <v>0</v>
      </c>
      <c r="Z526" s="159">
        <f t="shared" si="278"/>
        <v>0</v>
      </c>
      <c r="AA526" s="326"/>
      <c r="AB526" s="399">
        <f t="shared" si="287"/>
        <v>0</v>
      </c>
      <c r="AC526" s="370"/>
      <c r="AD526" s="225" t="str">
        <f t="shared" si="264"/>
        <v/>
      </c>
      <c r="AE526" s="367">
        <f t="shared" si="279"/>
        <v>0</v>
      </c>
      <c r="AF526" s="338"/>
      <c r="AG526" s="337"/>
      <c r="AH526" s="335"/>
      <c r="AI526" s="161">
        <f t="shared" si="280"/>
        <v>0</v>
      </c>
      <c r="AJ526" s="162">
        <f t="shared" si="265"/>
        <v>0</v>
      </c>
      <c r="AK526" s="163">
        <f t="shared" si="281"/>
        <v>0</v>
      </c>
      <c r="AL526" s="164">
        <f t="shared" si="282"/>
        <v>0</v>
      </c>
      <c r="AM526" s="164">
        <f t="shared" si="283"/>
        <v>0</v>
      </c>
      <c r="AN526" s="164">
        <f t="shared" si="284"/>
        <v>0</v>
      </c>
      <c r="AO526" s="164">
        <f t="shared" si="285"/>
        <v>0</v>
      </c>
      <c r="AP526" s="541" t="str">
        <f t="shared" si="288"/>
        <v xml:space="preserve"> </v>
      </c>
      <c r="AQ526" s="544" t="str">
        <f t="shared" si="286"/>
        <v xml:space="preserve"> </v>
      </c>
      <c r="AR526" s="544" t="str">
        <f t="shared" si="289"/>
        <v xml:space="preserve"> </v>
      </c>
      <c r="AS526" s="544" t="str">
        <f t="shared" si="290"/>
        <v xml:space="preserve"> </v>
      </c>
      <c r="AT526" s="544" t="str">
        <f t="shared" si="291"/>
        <v xml:space="preserve"> </v>
      </c>
      <c r="AU526" s="544" t="str">
        <f t="shared" si="292"/>
        <v xml:space="preserve"> </v>
      </c>
      <c r="AV526" s="545" t="str">
        <f t="shared" si="293"/>
        <v xml:space="preserve"> </v>
      </c>
      <c r="AW526" s="195" t="str">
        <f t="shared" si="266"/>
        <v/>
      </c>
      <c r="AX526" s="165" t="str">
        <f t="shared" si="267"/>
        <v/>
      </c>
      <c r="AY526" s="192" t="str">
        <f t="shared" si="268"/>
        <v/>
      </c>
      <c r="AZ526" s="183" t="str">
        <f t="shared" si="269"/>
        <v/>
      </c>
      <c r="BA526" s="173" t="str">
        <f t="shared" si="270"/>
        <v/>
      </c>
      <c r="BB526" s="174" t="str">
        <f t="shared" si="271"/>
        <v/>
      </c>
      <c r="BC526" s="186" t="str">
        <f t="shared" ref="BC526:BC589" si="294">IF(OR(K526="x",F526="X",BA526&lt;=0),"",BA526)</f>
        <v/>
      </c>
      <c r="BD526" s="174" t="str">
        <f t="shared" si="272"/>
        <v/>
      </c>
      <c r="BE526" s="200" t="str">
        <f t="shared" si="273"/>
        <v/>
      </c>
      <c r="BF526" s="174" t="str">
        <f t="shared" si="274"/>
        <v/>
      </c>
      <c r="BG526" s="186" t="str">
        <f t="shared" si="275"/>
        <v/>
      </c>
      <c r="BH526" s="175" t="str">
        <f t="shared" si="276"/>
        <v/>
      </c>
      <c r="BI526" s="560"/>
      <c r="BQ526" s="57" t="s">
        <v>2559</v>
      </c>
    </row>
    <row r="527" spans="1:69" ht="18.75" x14ac:dyDescent="0.3">
      <c r="A527" s="220"/>
      <c r="B527" s="221"/>
      <c r="C527" s="213">
        <v>520</v>
      </c>
      <c r="D527" s="206"/>
      <c r="E527" s="18"/>
      <c r="F527" s="17"/>
      <c r="G527" s="134"/>
      <c r="H527" s="135"/>
      <c r="I527" s="141"/>
      <c r="J527" s="25"/>
      <c r="K527" s="145"/>
      <c r="L527" s="28"/>
      <c r="M527" s="394"/>
      <c r="N527" s="158" t="str">
        <f t="shared" si="277"/>
        <v/>
      </c>
      <c r="O527" s="27"/>
      <c r="P527" s="27"/>
      <c r="Q527" s="27"/>
      <c r="R527" s="27"/>
      <c r="S527" s="27"/>
      <c r="T527" s="28"/>
      <c r="U527" s="29"/>
      <c r="V527" s="32"/>
      <c r="W527" s="317"/>
      <c r="X527" s="318"/>
      <c r="Y527" s="160">
        <f t="shared" si="263"/>
        <v>0</v>
      </c>
      <c r="Z527" s="159">
        <f t="shared" si="278"/>
        <v>0</v>
      </c>
      <c r="AA527" s="326"/>
      <c r="AB527" s="399">
        <f t="shared" si="287"/>
        <v>0</v>
      </c>
      <c r="AC527" s="370"/>
      <c r="AD527" s="225" t="str">
        <f t="shared" si="264"/>
        <v/>
      </c>
      <c r="AE527" s="367">
        <f t="shared" si="279"/>
        <v>0</v>
      </c>
      <c r="AF527" s="338"/>
      <c r="AG527" s="337"/>
      <c r="AH527" s="335"/>
      <c r="AI527" s="161">
        <f t="shared" si="280"/>
        <v>0</v>
      </c>
      <c r="AJ527" s="162">
        <f t="shared" si="265"/>
        <v>0</v>
      </c>
      <c r="AK527" s="163">
        <f t="shared" si="281"/>
        <v>0</v>
      </c>
      <c r="AL527" s="164">
        <f t="shared" si="282"/>
        <v>0</v>
      </c>
      <c r="AM527" s="164">
        <f t="shared" si="283"/>
        <v>0</v>
      </c>
      <c r="AN527" s="164">
        <f t="shared" si="284"/>
        <v>0</v>
      </c>
      <c r="AO527" s="164">
        <f t="shared" si="285"/>
        <v>0</v>
      </c>
      <c r="AP527" s="541" t="str">
        <f t="shared" si="288"/>
        <v xml:space="preserve"> </v>
      </c>
      <c r="AQ527" s="544" t="str">
        <f t="shared" si="286"/>
        <v xml:space="preserve"> </v>
      </c>
      <c r="AR527" s="544" t="str">
        <f t="shared" si="289"/>
        <v xml:space="preserve"> </v>
      </c>
      <c r="AS527" s="544" t="str">
        <f t="shared" si="290"/>
        <v xml:space="preserve"> </v>
      </c>
      <c r="AT527" s="544" t="str">
        <f t="shared" si="291"/>
        <v xml:space="preserve"> </v>
      </c>
      <c r="AU527" s="544" t="str">
        <f t="shared" si="292"/>
        <v xml:space="preserve"> </v>
      </c>
      <c r="AV527" s="545" t="str">
        <f t="shared" si="293"/>
        <v xml:space="preserve"> </v>
      </c>
      <c r="AW527" s="195" t="str">
        <f t="shared" si="266"/>
        <v/>
      </c>
      <c r="AX527" s="165" t="str">
        <f t="shared" si="267"/>
        <v/>
      </c>
      <c r="AY527" s="192" t="str">
        <f t="shared" si="268"/>
        <v/>
      </c>
      <c r="AZ527" s="183" t="str">
        <f t="shared" si="269"/>
        <v/>
      </c>
      <c r="BA527" s="173" t="str">
        <f t="shared" si="270"/>
        <v/>
      </c>
      <c r="BB527" s="174" t="str">
        <f t="shared" si="271"/>
        <v/>
      </c>
      <c r="BC527" s="186" t="str">
        <f t="shared" si="294"/>
        <v/>
      </c>
      <c r="BD527" s="174" t="str">
        <f t="shared" si="272"/>
        <v/>
      </c>
      <c r="BE527" s="200" t="str">
        <f t="shared" si="273"/>
        <v/>
      </c>
      <c r="BF527" s="174" t="str">
        <f t="shared" si="274"/>
        <v/>
      </c>
      <c r="BG527" s="186" t="str">
        <f t="shared" si="275"/>
        <v/>
      </c>
      <c r="BH527" s="175" t="str">
        <f t="shared" si="276"/>
        <v/>
      </c>
      <c r="BI527" s="560"/>
      <c r="BQ527" s="57" t="s">
        <v>2560</v>
      </c>
    </row>
    <row r="528" spans="1:69" ht="18.75" x14ac:dyDescent="0.3">
      <c r="A528" s="220"/>
      <c r="B528" s="221"/>
      <c r="C528" s="212">
        <v>521</v>
      </c>
      <c r="D528" s="204"/>
      <c r="E528" s="16"/>
      <c r="F528" s="17"/>
      <c r="G528" s="134"/>
      <c r="H528" s="135"/>
      <c r="I528" s="141"/>
      <c r="J528" s="25"/>
      <c r="K528" s="145"/>
      <c r="L528" s="28"/>
      <c r="M528" s="394"/>
      <c r="N528" s="158" t="str">
        <f t="shared" si="277"/>
        <v/>
      </c>
      <c r="O528" s="27"/>
      <c r="P528" s="27"/>
      <c r="Q528" s="27"/>
      <c r="R528" s="27"/>
      <c r="S528" s="27"/>
      <c r="T528" s="28"/>
      <c r="U528" s="29"/>
      <c r="V528" s="32"/>
      <c r="W528" s="317"/>
      <c r="X528" s="318"/>
      <c r="Y528" s="160">
        <f t="shared" si="263"/>
        <v>0</v>
      </c>
      <c r="Z528" s="159">
        <f t="shared" si="278"/>
        <v>0</v>
      </c>
      <c r="AA528" s="326"/>
      <c r="AB528" s="399">
        <f t="shared" si="287"/>
        <v>0</v>
      </c>
      <c r="AC528" s="370"/>
      <c r="AD528" s="225" t="str">
        <f t="shared" si="264"/>
        <v/>
      </c>
      <c r="AE528" s="367">
        <f t="shared" si="279"/>
        <v>0</v>
      </c>
      <c r="AF528" s="338"/>
      <c r="AG528" s="337"/>
      <c r="AH528" s="335"/>
      <c r="AI528" s="161">
        <f t="shared" si="280"/>
        <v>0</v>
      </c>
      <c r="AJ528" s="162">
        <f t="shared" si="265"/>
        <v>0</v>
      </c>
      <c r="AK528" s="163">
        <f t="shared" si="281"/>
        <v>0</v>
      </c>
      <c r="AL528" s="164">
        <f t="shared" si="282"/>
        <v>0</v>
      </c>
      <c r="AM528" s="164">
        <f t="shared" si="283"/>
        <v>0</v>
      </c>
      <c r="AN528" s="164">
        <f t="shared" si="284"/>
        <v>0</v>
      </c>
      <c r="AO528" s="164">
        <f t="shared" si="285"/>
        <v>0</v>
      </c>
      <c r="AP528" s="541" t="str">
        <f t="shared" si="288"/>
        <v xml:space="preserve"> </v>
      </c>
      <c r="AQ528" s="544" t="str">
        <f t="shared" si="286"/>
        <v xml:space="preserve"> </v>
      </c>
      <c r="AR528" s="544" t="str">
        <f t="shared" si="289"/>
        <v xml:space="preserve"> </v>
      </c>
      <c r="AS528" s="544" t="str">
        <f t="shared" si="290"/>
        <v xml:space="preserve"> </v>
      </c>
      <c r="AT528" s="544" t="str">
        <f t="shared" si="291"/>
        <v xml:space="preserve"> </v>
      </c>
      <c r="AU528" s="544" t="str">
        <f t="shared" si="292"/>
        <v xml:space="preserve"> </v>
      </c>
      <c r="AV528" s="545" t="str">
        <f t="shared" si="293"/>
        <v xml:space="preserve"> </v>
      </c>
      <c r="AW528" s="195" t="str">
        <f t="shared" si="266"/>
        <v/>
      </c>
      <c r="AX528" s="165" t="str">
        <f t="shared" si="267"/>
        <v/>
      </c>
      <c r="AY528" s="192" t="str">
        <f t="shared" si="268"/>
        <v/>
      </c>
      <c r="AZ528" s="183" t="str">
        <f t="shared" si="269"/>
        <v/>
      </c>
      <c r="BA528" s="173" t="str">
        <f t="shared" si="270"/>
        <v/>
      </c>
      <c r="BB528" s="174" t="str">
        <f t="shared" si="271"/>
        <v/>
      </c>
      <c r="BC528" s="186" t="str">
        <f t="shared" si="294"/>
        <v/>
      </c>
      <c r="BD528" s="174" t="str">
        <f t="shared" si="272"/>
        <v/>
      </c>
      <c r="BE528" s="200" t="str">
        <f t="shared" si="273"/>
        <v/>
      </c>
      <c r="BF528" s="174" t="str">
        <f t="shared" si="274"/>
        <v/>
      </c>
      <c r="BG528" s="186" t="str">
        <f t="shared" si="275"/>
        <v/>
      </c>
      <c r="BH528" s="175" t="str">
        <f t="shared" si="276"/>
        <v/>
      </c>
      <c r="BI528" s="560"/>
      <c r="BQ528" s="57" t="s">
        <v>2561</v>
      </c>
    </row>
    <row r="529" spans="1:69" ht="18.75" x14ac:dyDescent="0.3">
      <c r="A529" s="220"/>
      <c r="B529" s="221"/>
      <c r="C529" s="213">
        <v>522</v>
      </c>
      <c r="D529" s="204"/>
      <c r="E529" s="16"/>
      <c r="F529" s="17"/>
      <c r="G529" s="134"/>
      <c r="H529" s="135"/>
      <c r="I529" s="141"/>
      <c r="J529" s="25"/>
      <c r="K529" s="145"/>
      <c r="L529" s="28"/>
      <c r="M529" s="394"/>
      <c r="N529" s="158" t="str">
        <f t="shared" si="277"/>
        <v/>
      </c>
      <c r="O529" s="27"/>
      <c r="P529" s="27"/>
      <c r="Q529" s="27"/>
      <c r="R529" s="27"/>
      <c r="S529" s="27"/>
      <c r="T529" s="28"/>
      <c r="U529" s="29"/>
      <c r="V529" s="32"/>
      <c r="W529" s="317"/>
      <c r="X529" s="318"/>
      <c r="Y529" s="160">
        <f t="shared" si="263"/>
        <v>0</v>
      </c>
      <c r="Z529" s="159">
        <f t="shared" si="278"/>
        <v>0</v>
      </c>
      <c r="AA529" s="326"/>
      <c r="AB529" s="399">
        <f t="shared" si="287"/>
        <v>0</v>
      </c>
      <c r="AC529" s="370"/>
      <c r="AD529" s="225" t="str">
        <f t="shared" si="264"/>
        <v/>
      </c>
      <c r="AE529" s="367">
        <f t="shared" si="279"/>
        <v>0</v>
      </c>
      <c r="AF529" s="338"/>
      <c r="AG529" s="337"/>
      <c r="AH529" s="335"/>
      <c r="AI529" s="161">
        <f t="shared" si="280"/>
        <v>0</v>
      </c>
      <c r="AJ529" s="162">
        <f t="shared" si="265"/>
        <v>0</v>
      </c>
      <c r="AK529" s="163">
        <f t="shared" si="281"/>
        <v>0</v>
      </c>
      <c r="AL529" s="164">
        <f t="shared" si="282"/>
        <v>0</v>
      </c>
      <c r="AM529" s="164">
        <f t="shared" si="283"/>
        <v>0</v>
      </c>
      <c r="AN529" s="164">
        <f t="shared" si="284"/>
        <v>0</v>
      </c>
      <c r="AO529" s="164">
        <f t="shared" si="285"/>
        <v>0</v>
      </c>
      <c r="AP529" s="541" t="str">
        <f t="shared" si="288"/>
        <v xml:space="preserve"> </v>
      </c>
      <c r="AQ529" s="544" t="str">
        <f t="shared" si="286"/>
        <v xml:space="preserve"> </v>
      </c>
      <c r="AR529" s="544" t="str">
        <f t="shared" si="289"/>
        <v xml:space="preserve"> </v>
      </c>
      <c r="AS529" s="544" t="str">
        <f t="shared" si="290"/>
        <v xml:space="preserve"> </v>
      </c>
      <c r="AT529" s="544" t="str">
        <f t="shared" si="291"/>
        <v xml:space="preserve"> </v>
      </c>
      <c r="AU529" s="544" t="str">
        <f t="shared" si="292"/>
        <v xml:space="preserve"> </v>
      </c>
      <c r="AV529" s="545" t="str">
        <f t="shared" si="293"/>
        <v xml:space="preserve"> </v>
      </c>
      <c r="AW529" s="195" t="str">
        <f t="shared" si="266"/>
        <v/>
      </c>
      <c r="AX529" s="165" t="str">
        <f t="shared" si="267"/>
        <v/>
      </c>
      <c r="AY529" s="192" t="str">
        <f t="shared" si="268"/>
        <v/>
      </c>
      <c r="AZ529" s="183" t="str">
        <f t="shared" si="269"/>
        <v/>
      </c>
      <c r="BA529" s="173" t="str">
        <f t="shared" si="270"/>
        <v/>
      </c>
      <c r="BB529" s="174" t="str">
        <f t="shared" si="271"/>
        <v/>
      </c>
      <c r="BC529" s="186" t="str">
        <f t="shared" si="294"/>
        <v/>
      </c>
      <c r="BD529" s="174" t="str">
        <f t="shared" si="272"/>
        <v/>
      </c>
      <c r="BE529" s="200" t="str">
        <f t="shared" si="273"/>
        <v/>
      </c>
      <c r="BF529" s="174" t="str">
        <f t="shared" si="274"/>
        <v/>
      </c>
      <c r="BG529" s="186" t="str">
        <f t="shared" si="275"/>
        <v/>
      </c>
      <c r="BH529" s="175" t="str">
        <f t="shared" si="276"/>
        <v/>
      </c>
      <c r="BI529" s="560"/>
      <c r="BQ529" s="57" t="s">
        <v>2562</v>
      </c>
    </row>
    <row r="530" spans="1:69" ht="18.75" x14ac:dyDescent="0.3">
      <c r="A530" s="220"/>
      <c r="B530" s="221"/>
      <c r="C530" s="213">
        <v>523</v>
      </c>
      <c r="D530" s="204"/>
      <c r="E530" s="16"/>
      <c r="F530" s="17"/>
      <c r="G530" s="134"/>
      <c r="H530" s="135"/>
      <c r="I530" s="141"/>
      <c r="J530" s="25"/>
      <c r="K530" s="145"/>
      <c r="L530" s="28"/>
      <c r="M530" s="394"/>
      <c r="N530" s="158" t="str">
        <f t="shared" si="277"/>
        <v/>
      </c>
      <c r="O530" s="27"/>
      <c r="P530" s="27"/>
      <c r="Q530" s="27"/>
      <c r="R530" s="27"/>
      <c r="S530" s="27"/>
      <c r="T530" s="28"/>
      <c r="U530" s="29"/>
      <c r="V530" s="32"/>
      <c r="W530" s="317"/>
      <c r="X530" s="318"/>
      <c r="Y530" s="160">
        <f t="shared" si="263"/>
        <v>0</v>
      </c>
      <c r="Z530" s="159">
        <f t="shared" si="278"/>
        <v>0</v>
      </c>
      <c r="AA530" s="326"/>
      <c r="AB530" s="399">
        <f t="shared" si="287"/>
        <v>0</v>
      </c>
      <c r="AC530" s="370"/>
      <c r="AD530" s="225" t="str">
        <f t="shared" si="264"/>
        <v/>
      </c>
      <c r="AE530" s="367">
        <f t="shared" si="279"/>
        <v>0</v>
      </c>
      <c r="AF530" s="338"/>
      <c r="AG530" s="337"/>
      <c r="AH530" s="335"/>
      <c r="AI530" s="161">
        <f t="shared" si="280"/>
        <v>0</v>
      </c>
      <c r="AJ530" s="162">
        <f t="shared" si="265"/>
        <v>0</v>
      </c>
      <c r="AK530" s="163">
        <f t="shared" si="281"/>
        <v>0</v>
      </c>
      <c r="AL530" s="164">
        <f t="shared" si="282"/>
        <v>0</v>
      </c>
      <c r="AM530" s="164">
        <f t="shared" si="283"/>
        <v>0</v>
      </c>
      <c r="AN530" s="164">
        <f t="shared" si="284"/>
        <v>0</v>
      </c>
      <c r="AO530" s="164">
        <f t="shared" si="285"/>
        <v>0</v>
      </c>
      <c r="AP530" s="541" t="str">
        <f t="shared" si="288"/>
        <v xml:space="preserve"> </v>
      </c>
      <c r="AQ530" s="544" t="str">
        <f t="shared" si="286"/>
        <v xml:space="preserve"> </v>
      </c>
      <c r="AR530" s="544" t="str">
        <f t="shared" si="289"/>
        <v xml:space="preserve"> </v>
      </c>
      <c r="AS530" s="544" t="str">
        <f t="shared" si="290"/>
        <v xml:space="preserve"> </v>
      </c>
      <c r="AT530" s="544" t="str">
        <f t="shared" si="291"/>
        <v xml:space="preserve"> </v>
      </c>
      <c r="AU530" s="544" t="str">
        <f t="shared" si="292"/>
        <v xml:space="preserve"> </v>
      </c>
      <c r="AV530" s="545" t="str">
        <f t="shared" si="293"/>
        <v xml:space="preserve"> </v>
      </c>
      <c r="AW530" s="195" t="str">
        <f t="shared" si="266"/>
        <v/>
      </c>
      <c r="AX530" s="165" t="str">
        <f t="shared" si="267"/>
        <v/>
      </c>
      <c r="AY530" s="192" t="str">
        <f t="shared" si="268"/>
        <v/>
      </c>
      <c r="AZ530" s="183" t="str">
        <f t="shared" si="269"/>
        <v/>
      </c>
      <c r="BA530" s="173" t="str">
        <f t="shared" si="270"/>
        <v/>
      </c>
      <c r="BB530" s="174" t="str">
        <f t="shared" si="271"/>
        <v/>
      </c>
      <c r="BC530" s="186" t="str">
        <f t="shared" si="294"/>
        <v/>
      </c>
      <c r="BD530" s="174" t="str">
        <f t="shared" si="272"/>
        <v/>
      </c>
      <c r="BE530" s="200" t="str">
        <f t="shared" si="273"/>
        <v/>
      </c>
      <c r="BF530" s="174" t="str">
        <f t="shared" si="274"/>
        <v/>
      </c>
      <c r="BG530" s="186" t="str">
        <f t="shared" si="275"/>
        <v/>
      </c>
      <c r="BH530" s="175" t="str">
        <f t="shared" si="276"/>
        <v/>
      </c>
      <c r="BI530" s="560"/>
      <c r="BQ530" s="57" t="s">
        <v>2563</v>
      </c>
    </row>
    <row r="531" spans="1:69" ht="18.75" x14ac:dyDescent="0.3">
      <c r="A531" s="220"/>
      <c r="B531" s="221"/>
      <c r="C531" s="212">
        <v>524</v>
      </c>
      <c r="D531" s="206"/>
      <c r="E531" s="18"/>
      <c r="F531" s="17"/>
      <c r="G531" s="134"/>
      <c r="H531" s="135"/>
      <c r="I531" s="141"/>
      <c r="J531" s="25"/>
      <c r="K531" s="145"/>
      <c r="L531" s="28"/>
      <c r="M531" s="394"/>
      <c r="N531" s="158" t="str">
        <f t="shared" si="277"/>
        <v/>
      </c>
      <c r="O531" s="27"/>
      <c r="P531" s="27"/>
      <c r="Q531" s="27"/>
      <c r="R531" s="27"/>
      <c r="S531" s="27"/>
      <c r="T531" s="28"/>
      <c r="U531" s="29"/>
      <c r="V531" s="32"/>
      <c r="W531" s="317"/>
      <c r="X531" s="318"/>
      <c r="Y531" s="160">
        <f t="shared" si="263"/>
        <v>0</v>
      </c>
      <c r="Z531" s="159">
        <f t="shared" si="278"/>
        <v>0</v>
      </c>
      <c r="AA531" s="326"/>
      <c r="AB531" s="399">
        <f t="shared" si="287"/>
        <v>0</v>
      </c>
      <c r="AC531" s="370"/>
      <c r="AD531" s="225" t="str">
        <f t="shared" si="264"/>
        <v/>
      </c>
      <c r="AE531" s="367">
        <f t="shared" si="279"/>
        <v>0</v>
      </c>
      <c r="AF531" s="338"/>
      <c r="AG531" s="337"/>
      <c r="AH531" s="335"/>
      <c r="AI531" s="161">
        <f t="shared" si="280"/>
        <v>0</v>
      </c>
      <c r="AJ531" s="162">
        <f t="shared" si="265"/>
        <v>0</v>
      </c>
      <c r="AK531" s="163">
        <f t="shared" si="281"/>
        <v>0</v>
      </c>
      <c r="AL531" s="164">
        <f t="shared" si="282"/>
        <v>0</v>
      </c>
      <c r="AM531" s="164">
        <f t="shared" si="283"/>
        <v>0</v>
      </c>
      <c r="AN531" s="164">
        <f t="shared" si="284"/>
        <v>0</v>
      </c>
      <c r="AO531" s="164">
        <f t="shared" si="285"/>
        <v>0</v>
      </c>
      <c r="AP531" s="541" t="str">
        <f t="shared" si="288"/>
        <v xml:space="preserve"> </v>
      </c>
      <c r="AQ531" s="544" t="str">
        <f t="shared" si="286"/>
        <v xml:space="preserve"> </v>
      </c>
      <c r="AR531" s="544" t="str">
        <f t="shared" si="289"/>
        <v xml:space="preserve"> </v>
      </c>
      <c r="AS531" s="544" t="str">
        <f t="shared" si="290"/>
        <v xml:space="preserve"> </v>
      </c>
      <c r="AT531" s="544" t="str">
        <f t="shared" si="291"/>
        <v xml:space="preserve"> </v>
      </c>
      <c r="AU531" s="544" t="str">
        <f t="shared" si="292"/>
        <v xml:space="preserve"> </v>
      </c>
      <c r="AV531" s="545" t="str">
        <f t="shared" si="293"/>
        <v xml:space="preserve"> </v>
      </c>
      <c r="AW531" s="195" t="str">
        <f t="shared" si="266"/>
        <v/>
      </c>
      <c r="AX531" s="165" t="str">
        <f t="shared" si="267"/>
        <v/>
      </c>
      <c r="AY531" s="192" t="str">
        <f t="shared" si="268"/>
        <v/>
      </c>
      <c r="AZ531" s="183" t="str">
        <f t="shared" si="269"/>
        <v/>
      </c>
      <c r="BA531" s="173" t="str">
        <f t="shared" si="270"/>
        <v/>
      </c>
      <c r="BB531" s="174" t="str">
        <f t="shared" si="271"/>
        <v/>
      </c>
      <c r="BC531" s="186" t="str">
        <f t="shared" si="294"/>
        <v/>
      </c>
      <c r="BD531" s="174" t="str">
        <f t="shared" si="272"/>
        <v/>
      </c>
      <c r="BE531" s="200" t="str">
        <f t="shared" si="273"/>
        <v/>
      </c>
      <c r="BF531" s="174" t="str">
        <f t="shared" si="274"/>
        <v/>
      </c>
      <c r="BG531" s="186" t="str">
        <f t="shared" si="275"/>
        <v/>
      </c>
      <c r="BH531" s="175" t="str">
        <f t="shared" si="276"/>
        <v/>
      </c>
      <c r="BI531" s="560"/>
      <c r="BQ531" s="57" t="s">
        <v>2564</v>
      </c>
    </row>
    <row r="532" spans="1:69" ht="18.75" x14ac:dyDescent="0.3">
      <c r="A532" s="220"/>
      <c r="B532" s="221"/>
      <c r="C532" s="213">
        <v>525</v>
      </c>
      <c r="D532" s="204"/>
      <c r="E532" s="16"/>
      <c r="F532" s="17"/>
      <c r="G532" s="134"/>
      <c r="H532" s="135"/>
      <c r="I532" s="141"/>
      <c r="J532" s="25"/>
      <c r="K532" s="145"/>
      <c r="L532" s="28"/>
      <c r="M532" s="394"/>
      <c r="N532" s="158" t="str">
        <f t="shared" si="277"/>
        <v/>
      </c>
      <c r="O532" s="27"/>
      <c r="P532" s="27"/>
      <c r="Q532" s="27"/>
      <c r="R532" s="27"/>
      <c r="S532" s="27"/>
      <c r="T532" s="28"/>
      <c r="U532" s="29"/>
      <c r="V532" s="32"/>
      <c r="W532" s="317"/>
      <c r="X532" s="318"/>
      <c r="Y532" s="160">
        <f t="shared" si="263"/>
        <v>0</v>
      </c>
      <c r="Z532" s="159">
        <f t="shared" si="278"/>
        <v>0</v>
      </c>
      <c r="AA532" s="326"/>
      <c r="AB532" s="399">
        <f t="shared" si="287"/>
        <v>0</v>
      </c>
      <c r="AC532" s="370"/>
      <c r="AD532" s="225" t="str">
        <f t="shared" si="264"/>
        <v/>
      </c>
      <c r="AE532" s="367">
        <f t="shared" si="279"/>
        <v>0</v>
      </c>
      <c r="AF532" s="338"/>
      <c r="AG532" s="337"/>
      <c r="AH532" s="335"/>
      <c r="AI532" s="161">
        <f t="shared" si="280"/>
        <v>0</v>
      </c>
      <c r="AJ532" s="162">
        <f t="shared" si="265"/>
        <v>0</v>
      </c>
      <c r="AK532" s="163">
        <f t="shared" si="281"/>
        <v>0</v>
      </c>
      <c r="AL532" s="164">
        <f t="shared" si="282"/>
        <v>0</v>
      </c>
      <c r="AM532" s="164">
        <f t="shared" si="283"/>
        <v>0</v>
      </c>
      <c r="AN532" s="164">
        <f t="shared" si="284"/>
        <v>0</v>
      </c>
      <c r="AO532" s="164">
        <f t="shared" si="285"/>
        <v>0</v>
      </c>
      <c r="AP532" s="541" t="str">
        <f t="shared" si="288"/>
        <v xml:space="preserve"> </v>
      </c>
      <c r="AQ532" s="544" t="str">
        <f t="shared" si="286"/>
        <v xml:space="preserve"> </v>
      </c>
      <c r="AR532" s="544" t="str">
        <f t="shared" si="289"/>
        <v xml:space="preserve"> </v>
      </c>
      <c r="AS532" s="544" t="str">
        <f t="shared" si="290"/>
        <v xml:space="preserve"> </v>
      </c>
      <c r="AT532" s="544" t="str">
        <f t="shared" si="291"/>
        <v xml:space="preserve"> </v>
      </c>
      <c r="AU532" s="544" t="str">
        <f t="shared" si="292"/>
        <v xml:space="preserve"> </v>
      </c>
      <c r="AV532" s="545" t="str">
        <f t="shared" si="293"/>
        <v xml:space="preserve"> </v>
      </c>
      <c r="AW532" s="195" t="str">
        <f t="shared" si="266"/>
        <v/>
      </c>
      <c r="AX532" s="165" t="str">
        <f t="shared" si="267"/>
        <v/>
      </c>
      <c r="AY532" s="192" t="str">
        <f t="shared" si="268"/>
        <v/>
      </c>
      <c r="AZ532" s="183" t="str">
        <f t="shared" si="269"/>
        <v/>
      </c>
      <c r="BA532" s="173" t="str">
        <f t="shared" si="270"/>
        <v/>
      </c>
      <c r="BB532" s="174" t="str">
        <f t="shared" si="271"/>
        <v/>
      </c>
      <c r="BC532" s="186" t="str">
        <f t="shared" si="294"/>
        <v/>
      </c>
      <c r="BD532" s="174" t="str">
        <f t="shared" si="272"/>
        <v/>
      </c>
      <c r="BE532" s="200" t="str">
        <f t="shared" si="273"/>
        <v/>
      </c>
      <c r="BF532" s="174" t="str">
        <f t="shared" si="274"/>
        <v/>
      </c>
      <c r="BG532" s="186" t="str">
        <f t="shared" si="275"/>
        <v/>
      </c>
      <c r="BH532" s="175" t="str">
        <f t="shared" si="276"/>
        <v/>
      </c>
      <c r="BI532" s="560"/>
      <c r="BQ532" s="57" t="s">
        <v>2565</v>
      </c>
    </row>
    <row r="533" spans="1:69" ht="18.75" x14ac:dyDescent="0.3">
      <c r="A533" s="220"/>
      <c r="B533" s="221"/>
      <c r="C533" s="212">
        <v>526</v>
      </c>
      <c r="D533" s="204"/>
      <c r="E533" s="16"/>
      <c r="F533" s="17"/>
      <c r="G533" s="134"/>
      <c r="H533" s="135"/>
      <c r="I533" s="141"/>
      <c r="J533" s="25"/>
      <c r="K533" s="145"/>
      <c r="L533" s="28"/>
      <c r="M533" s="394"/>
      <c r="N533" s="158" t="str">
        <f t="shared" si="277"/>
        <v/>
      </c>
      <c r="O533" s="27"/>
      <c r="P533" s="27"/>
      <c r="Q533" s="27"/>
      <c r="R533" s="27"/>
      <c r="S533" s="27"/>
      <c r="T533" s="28"/>
      <c r="U533" s="29"/>
      <c r="V533" s="32"/>
      <c r="W533" s="317"/>
      <c r="X533" s="318"/>
      <c r="Y533" s="160">
        <f t="shared" si="263"/>
        <v>0</v>
      </c>
      <c r="Z533" s="159">
        <f t="shared" si="278"/>
        <v>0</v>
      </c>
      <c r="AA533" s="326"/>
      <c r="AB533" s="399">
        <f t="shared" si="287"/>
        <v>0</v>
      </c>
      <c r="AC533" s="370"/>
      <c r="AD533" s="225" t="str">
        <f t="shared" si="264"/>
        <v/>
      </c>
      <c r="AE533" s="367">
        <f t="shared" si="279"/>
        <v>0</v>
      </c>
      <c r="AF533" s="338"/>
      <c r="AG533" s="337"/>
      <c r="AH533" s="335"/>
      <c r="AI533" s="161">
        <f t="shared" si="280"/>
        <v>0</v>
      </c>
      <c r="AJ533" s="162">
        <f t="shared" si="265"/>
        <v>0</v>
      </c>
      <c r="AK533" s="163">
        <f t="shared" si="281"/>
        <v>0</v>
      </c>
      <c r="AL533" s="164">
        <f t="shared" si="282"/>
        <v>0</v>
      </c>
      <c r="AM533" s="164">
        <f t="shared" si="283"/>
        <v>0</v>
      </c>
      <c r="AN533" s="164">
        <f t="shared" si="284"/>
        <v>0</v>
      </c>
      <c r="AO533" s="164">
        <f t="shared" si="285"/>
        <v>0</v>
      </c>
      <c r="AP533" s="541" t="str">
        <f t="shared" si="288"/>
        <v xml:space="preserve"> </v>
      </c>
      <c r="AQ533" s="544" t="str">
        <f t="shared" si="286"/>
        <v xml:space="preserve"> </v>
      </c>
      <c r="AR533" s="544" t="str">
        <f t="shared" si="289"/>
        <v xml:space="preserve"> </v>
      </c>
      <c r="AS533" s="544" t="str">
        <f t="shared" si="290"/>
        <v xml:space="preserve"> </v>
      </c>
      <c r="AT533" s="544" t="str">
        <f t="shared" si="291"/>
        <v xml:space="preserve"> </v>
      </c>
      <c r="AU533" s="544" t="str">
        <f t="shared" si="292"/>
        <v xml:space="preserve"> </v>
      </c>
      <c r="AV533" s="545" t="str">
        <f t="shared" si="293"/>
        <v xml:space="preserve"> </v>
      </c>
      <c r="AW533" s="195" t="str">
        <f t="shared" si="266"/>
        <v/>
      </c>
      <c r="AX533" s="165" t="str">
        <f t="shared" si="267"/>
        <v/>
      </c>
      <c r="AY533" s="192" t="str">
        <f t="shared" si="268"/>
        <v/>
      </c>
      <c r="AZ533" s="183" t="str">
        <f t="shared" si="269"/>
        <v/>
      </c>
      <c r="BA533" s="173" t="str">
        <f t="shared" si="270"/>
        <v/>
      </c>
      <c r="BB533" s="174" t="str">
        <f t="shared" si="271"/>
        <v/>
      </c>
      <c r="BC533" s="186" t="str">
        <f t="shared" si="294"/>
        <v/>
      </c>
      <c r="BD533" s="174" t="str">
        <f t="shared" si="272"/>
        <v/>
      </c>
      <c r="BE533" s="200" t="str">
        <f t="shared" si="273"/>
        <v/>
      </c>
      <c r="BF533" s="174" t="str">
        <f t="shared" si="274"/>
        <v/>
      </c>
      <c r="BG533" s="186" t="str">
        <f t="shared" si="275"/>
        <v/>
      </c>
      <c r="BH533" s="175" t="str">
        <f t="shared" si="276"/>
        <v/>
      </c>
      <c r="BI533" s="560"/>
      <c r="BQ533" s="57" t="s">
        <v>2566</v>
      </c>
    </row>
    <row r="534" spans="1:69" ht="18.75" x14ac:dyDescent="0.3">
      <c r="A534" s="220"/>
      <c r="B534" s="221"/>
      <c r="C534" s="213">
        <v>527</v>
      </c>
      <c r="D534" s="204"/>
      <c r="E534" s="16"/>
      <c r="F534" s="17"/>
      <c r="G534" s="134"/>
      <c r="H534" s="135"/>
      <c r="I534" s="141"/>
      <c r="J534" s="25"/>
      <c r="K534" s="145"/>
      <c r="L534" s="28"/>
      <c r="M534" s="394"/>
      <c r="N534" s="158" t="str">
        <f t="shared" si="277"/>
        <v/>
      </c>
      <c r="O534" s="27"/>
      <c r="P534" s="27"/>
      <c r="Q534" s="27"/>
      <c r="R534" s="27"/>
      <c r="S534" s="27"/>
      <c r="T534" s="28"/>
      <c r="U534" s="29"/>
      <c r="V534" s="32"/>
      <c r="W534" s="317"/>
      <c r="X534" s="318"/>
      <c r="Y534" s="160">
        <f t="shared" si="263"/>
        <v>0</v>
      </c>
      <c r="Z534" s="159">
        <f t="shared" si="278"/>
        <v>0</v>
      </c>
      <c r="AA534" s="326"/>
      <c r="AB534" s="399">
        <f t="shared" si="287"/>
        <v>0</v>
      </c>
      <c r="AC534" s="370"/>
      <c r="AD534" s="225" t="str">
        <f t="shared" si="264"/>
        <v/>
      </c>
      <c r="AE534" s="367">
        <f t="shared" si="279"/>
        <v>0</v>
      </c>
      <c r="AF534" s="338"/>
      <c r="AG534" s="337"/>
      <c r="AH534" s="335"/>
      <c r="AI534" s="161">
        <f t="shared" si="280"/>
        <v>0</v>
      </c>
      <c r="AJ534" s="162">
        <f t="shared" si="265"/>
        <v>0</v>
      </c>
      <c r="AK534" s="163">
        <f t="shared" si="281"/>
        <v>0</v>
      </c>
      <c r="AL534" s="164">
        <f t="shared" si="282"/>
        <v>0</v>
      </c>
      <c r="AM534" s="164">
        <f t="shared" si="283"/>
        <v>0</v>
      </c>
      <c r="AN534" s="164">
        <f t="shared" si="284"/>
        <v>0</v>
      </c>
      <c r="AO534" s="164">
        <f t="shared" si="285"/>
        <v>0</v>
      </c>
      <c r="AP534" s="541" t="str">
        <f t="shared" si="288"/>
        <v xml:space="preserve"> </v>
      </c>
      <c r="AQ534" s="544" t="str">
        <f t="shared" si="286"/>
        <v xml:space="preserve"> </v>
      </c>
      <c r="AR534" s="544" t="str">
        <f t="shared" si="289"/>
        <v xml:space="preserve"> </v>
      </c>
      <c r="AS534" s="544" t="str">
        <f t="shared" si="290"/>
        <v xml:space="preserve"> </v>
      </c>
      <c r="AT534" s="544" t="str">
        <f t="shared" si="291"/>
        <v xml:space="preserve"> </v>
      </c>
      <c r="AU534" s="544" t="str">
        <f t="shared" si="292"/>
        <v xml:space="preserve"> </v>
      </c>
      <c r="AV534" s="545" t="str">
        <f t="shared" si="293"/>
        <v xml:space="preserve"> </v>
      </c>
      <c r="AW534" s="195" t="str">
        <f t="shared" si="266"/>
        <v/>
      </c>
      <c r="AX534" s="165" t="str">
        <f t="shared" si="267"/>
        <v/>
      </c>
      <c r="AY534" s="192" t="str">
        <f t="shared" si="268"/>
        <v/>
      </c>
      <c r="AZ534" s="183" t="str">
        <f t="shared" si="269"/>
        <v/>
      </c>
      <c r="BA534" s="173" t="str">
        <f t="shared" si="270"/>
        <v/>
      </c>
      <c r="BB534" s="174" t="str">
        <f t="shared" si="271"/>
        <v/>
      </c>
      <c r="BC534" s="186" t="str">
        <f t="shared" si="294"/>
        <v/>
      </c>
      <c r="BD534" s="174" t="str">
        <f t="shared" si="272"/>
        <v/>
      </c>
      <c r="BE534" s="200" t="str">
        <f t="shared" si="273"/>
        <v/>
      </c>
      <c r="BF534" s="174" t="str">
        <f t="shared" si="274"/>
        <v/>
      </c>
      <c r="BG534" s="186" t="str">
        <f t="shared" si="275"/>
        <v/>
      </c>
      <c r="BH534" s="175" t="str">
        <f t="shared" si="276"/>
        <v/>
      </c>
      <c r="BI534" s="560"/>
      <c r="BQ534" s="57" t="s">
        <v>2567</v>
      </c>
    </row>
    <row r="535" spans="1:69" ht="18.75" x14ac:dyDescent="0.3">
      <c r="A535" s="220"/>
      <c r="B535" s="221"/>
      <c r="C535" s="213">
        <v>528</v>
      </c>
      <c r="D535" s="206"/>
      <c r="E535" s="18"/>
      <c r="F535" s="17"/>
      <c r="G535" s="134"/>
      <c r="H535" s="135"/>
      <c r="I535" s="141"/>
      <c r="J535" s="25"/>
      <c r="K535" s="145"/>
      <c r="L535" s="28"/>
      <c r="M535" s="394"/>
      <c r="N535" s="158" t="str">
        <f t="shared" si="277"/>
        <v/>
      </c>
      <c r="O535" s="27"/>
      <c r="P535" s="27"/>
      <c r="Q535" s="27"/>
      <c r="R535" s="27"/>
      <c r="S535" s="27"/>
      <c r="T535" s="28"/>
      <c r="U535" s="29"/>
      <c r="V535" s="32"/>
      <c r="W535" s="317"/>
      <c r="X535" s="318"/>
      <c r="Y535" s="160">
        <f t="shared" si="263"/>
        <v>0</v>
      </c>
      <c r="Z535" s="159">
        <f t="shared" si="278"/>
        <v>0</v>
      </c>
      <c r="AA535" s="326"/>
      <c r="AB535" s="399">
        <f t="shared" si="287"/>
        <v>0</v>
      </c>
      <c r="AC535" s="370"/>
      <c r="AD535" s="225" t="str">
        <f t="shared" si="264"/>
        <v/>
      </c>
      <c r="AE535" s="367">
        <f t="shared" si="279"/>
        <v>0</v>
      </c>
      <c r="AF535" s="338"/>
      <c r="AG535" s="337"/>
      <c r="AH535" s="335"/>
      <c r="AI535" s="161">
        <f t="shared" si="280"/>
        <v>0</v>
      </c>
      <c r="AJ535" s="162">
        <f t="shared" si="265"/>
        <v>0</v>
      </c>
      <c r="AK535" s="163">
        <f t="shared" si="281"/>
        <v>0</v>
      </c>
      <c r="AL535" s="164">
        <f t="shared" si="282"/>
        <v>0</v>
      </c>
      <c r="AM535" s="164">
        <f t="shared" si="283"/>
        <v>0</v>
      </c>
      <c r="AN535" s="164">
        <f t="shared" si="284"/>
        <v>0</v>
      </c>
      <c r="AO535" s="164">
        <f t="shared" si="285"/>
        <v>0</v>
      </c>
      <c r="AP535" s="541" t="str">
        <f t="shared" si="288"/>
        <v xml:space="preserve"> </v>
      </c>
      <c r="AQ535" s="544" t="str">
        <f t="shared" si="286"/>
        <v xml:space="preserve"> </v>
      </c>
      <c r="AR535" s="544" t="str">
        <f t="shared" si="289"/>
        <v xml:space="preserve"> </v>
      </c>
      <c r="AS535" s="544" t="str">
        <f t="shared" si="290"/>
        <v xml:space="preserve"> </v>
      </c>
      <c r="AT535" s="544" t="str">
        <f t="shared" si="291"/>
        <v xml:space="preserve"> </v>
      </c>
      <c r="AU535" s="544" t="str">
        <f t="shared" si="292"/>
        <v xml:space="preserve"> </v>
      </c>
      <c r="AV535" s="545" t="str">
        <f t="shared" si="293"/>
        <v xml:space="preserve"> </v>
      </c>
      <c r="AW535" s="195" t="str">
        <f t="shared" si="266"/>
        <v/>
      </c>
      <c r="AX535" s="165" t="str">
        <f t="shared" si="267"/>
        <v/>
      </c>
      <c r="AY535" s="192" t="str">
        <f t="shared" si="268"/>
        <v/>
      </c>
      <c r="AZ535" s="183" t="str">
        <f t="shared" si="269"/>
        <v/>
      </c>
      <c r="BA535" s="173" t="str">
        <f t="shared" si="270"/>
        <v/>
      </c>
      <c r="BB535" s="174" t="str">
        <f t="shared" si="271"/>
        <v/>
      </c>
      <c r="BC535" s="186" t="str">
        <f t="shared" si="294"/>
        <v/>
      </c>
      <c r="BD535" s="174" t="str">
        <f t="shared" si="272"/>
        <v/>
      </c>
      <c r="BE535" s="200" t="str">
        <f t="shared" si="273"/>
        <v/>
      </c>
      <c r="BF535" s="174" t="str">
        <f t="shared" si="274"/>
        <v/>
      </c>
      <c r="BG535" s="186" t="str">
        <f t="shared" si="275"/>
        <v/>
      </c>
      <c r="BH535" s="175" t="str">
        <f t="shared" si="276"/>
        <v/>
      </c>
      <c r="BI535" s="560"/>
      <c r="BQ535" s="57" t="s">
        <v>2568</v>
      </c>
    </row>
    <row r="536" spans="1:69" ht="18.75" x14ac:dyDescent="0.3">
      <c r="A536" s="220"/>
      <c r="B536" s="221"/>
      <c r="C536" s="212">
        <v>529</v>
      </c>
      <c r="D536" s="204"/>
      <c r="E536" s="16"/>
      <c r="F536" s="17"/>
      <c r="G536" s="134"/>
      <c r="H536" s="135"/>
      <c r="I536" s="141"/>
      <c r="J536" s="25"/>
      <c r="K536" s="145"/>
      <c r="L536" s="28"/>
      <c r="M536" s="394"/>
      <c r="N536" s="158" t="str">
        <f t="shared" si="277"/>
        <v/>
      </c>
      <c r="O536" s="27"/>
      <c r="P536" s="27"/>
      <c r="Q536" s="27"/>
      <c r="R536" s="27"/>
      <c r="S536" s="27"/>
      <c r="T536" s="28"/>
      <c r="U536" s="29"/>
      <c r="V536" s="32"/>
      <c r="W536" s="317"/>
      <c r="X536" s="318"/>
      <c r="Y536" s="160">
        <f t="shared" si="263"/>
        <v>0</v>
      </c>
      <c r="Z536" s="159">
        <f t="shared" si="278"/>
        <v>0</v>
      </c>
      <c r="AA536" s="326"/>
      <c r="AB536" s="399">
        <f t="shared" si="287"/>
        <v>0</v>
      </c>
      <c r="AC536" s="370"/>
      <c r="AD536" s="225" t="str">
        <f t="shared" si="264"/>
        <v/>
      </c>
      <c r="AE536" s="367">
        <f t="shared" si="279"/>
        <v>0</v>
      </c>
      <c r="AF536" s="338"/>
      <c r="AG536" s="337"/>
      <c r="AH536" s="335"/>
      <c r="AI536" s="161">
        <f t="shared" si="280"/>
        <v>0</v>
      </c>
      <c r="AJ536" s="162">
        <f t="shared" si="265"/>
        <v>0</v>
      </c>
      <c r="AK536" s="163">
        <f t="shared" si="281"/>
        <v>0</v>
      </c>
      <c r="AL536" s="164">
        <f t="shared" si="282"/>
        <v>0</v>
      </c>
      <c r="AM536" s="164">
        <f t="shared" si="283"/>
        <v>0</v>
      </c>
      <c r="AN536" s="164">
        <f t="shared" si="284"/>
        <v>0</v>
      </c>
      <c r="AO536" s="164">
        <f t="shared" si="285"/>
        <v>0</v>
      </c>
      <c r="AP536" s="541" t="str">
        <f t="shared" si="288"/>
        <v xml:space="preserve"> </v>
      </c>
      <c r="AQ536" s="544" t="str">
        <f t="shared" si="286"/>
        <v xml:space="preserve"> </v>
      </c>
      <c r="AR536" s="544" t="str">
        <f t="shared" si="289"/>
        <v xml:space="preserve"> </v>
      </c>
      <c r="AS536" s="544" t="str">
        <f t="shared" si="290"/>
        <v xml:space="preserve"> </v>
      </c>
      <c r="AT536" s="544" t="str">
        <f t="shared" si="291"/>
        <v xml:space="preserve"> </v>
      </c>
      <c r="AU536" s="544" t="str">
        <f t="shared" si="292"/>
        <v xml:space="preserve"> </v>
      </c>
      <c r="AV536" s="545" t="str">
        <f t="shared" si="293"/>
        <v xml:space="preserve"> </v>
      </c>
      <c r="AW536" s="195" t="str">
        <f t="shared" si="266"/>
        <v/>
      </c>
      <c r="AX536" s="165" t="str">
        <f t="shared" si="267"/>
        <v/>
      </c>
      <c r="AY536" s="192" t="str">
        <f t="shared" si="268"/>
        <v/>
      </c>
      <c r="AZ536" s="183" t="str">
        <f t="shared" si="269"/>
        <v/>
      </c>
      <c r="BA536" s="173" t="str">
        <f t="shared" si="270"/>
        <v/>
      </c>
      <c r="BB536" s="174" t="str">
        <f t="shared" si="271"/>
        <v/>
      </c>
      <c r="BC536" s="186" t="str">
        <f t="shared" si="294"/>
        <v/>
      </c>
      <c r="BD536" s="174" t="str">
        <f t="shared" si="272"/>
        <v/>
      </c>
      <c r="BE536" s="200" t="str">
        <f t="shared" si="273"/>
        <v/>
      </c>
      <c r="BF536" s="174" t="str">
        <f t="shared" si="274"/>
        <v/>
      </c>
      <c r="BG536" s="186" t="str">
        <f t="shared" si="275"/>
        <v/>
      </c>
      <c r="BH536" s="175" t="str">
        <f t="shared" si="276"/>
        <v/>
      </c>
      <c r="BI536" s="560"/>
      <c r="BQ536" s="57" t="s">
        <v>2569</v>
      </c>
    </row>
    <row r="537" spans="1:69" ht="18.75" x14ac:dyDescent="0.3">
      <c r="A537" s="220"/>
      <c r="B537" s="221"/>
      <c r="C537" s="213">
        <v>530</v>
      </c>
      <c r="D537" s="204"/>
      <c r="E537" s="16"/>
      <c r="F537" s="17"/>
      <c r="G537" s="134"/>
      <c r="H537" s="135"/>
      <c r="I537" s="141"/>
      <c r="J537" s="25"/>
      <c r="K537" s="145"/>
      <c r="L537" s="28"/>
      <c r="M537" s="394"/>
      <c r="N537" s="158" t="str">
        <f t="shared" si="277"/>
        <v/>
      </c>
      <c r="O537" s="27"/>
      <c r="P537" s="27"/>
      <c r="Q537" s="27"/>
      <c r="R537" s="27"/>
      <c r="S537" s="27"/>
      <c r="T537" s="28"/>
      <c r="U537" s="29"/>
      <c r="V537" s="32"/>
      <c r="W537" s="317"/>
      <c r="X537" s="318"/>
      <c r="Y537" s="160">
        <f t="shared" si="263"/>
        <v>0</v>
      </c>
      <c r="Z537" s="159">
        <f t="shared" si="278"/>
        <v>0</v>
      </c>
      <c r="AA537" s="326"/>
      <c r="AB537" s="399">
        <f t="shared" si="287"/>
        <v>0</v>
      </c>
      <c r="AC537" s="370"/>
      <c r="AD537" s="225" t="str">
        <f t="shared" si="264"/>
        <v/>
      </c>
      <c r="AE537" s="367">
        <f t="shared" si="279"/>
        <v>0</v>
      </c>
      <c r="AF537" s="338"/>
      <c r="AG537" s="337"/>
      <c r="AH537" s="335"/>
      <c r="AI537" s="161">
        <f t="shared" si="280"/>
        <v>0</v>
      </c>
      <c r="AJ537" s="162">
        <f t="shared" si="265"/>
        <v>0</v>
      </c>
      <c r="AK537" s="163">
        <f t="shared" si="281"/>
        <v>0</v>
      </c>
      <c r="AL537" s="164">
        <f t="shared" si="282"/>
        <v>0</v>
      </c>
      <c r="AM537" s="164">
        <f t="shared" si="283"/>
        <v>0</v>
      </c>
      <c r="AN537" s="164">
        <f t="shared" si="284"/>
        <v>0</v>
      </c>
      <c r="AO537" s="164">
        <f t="shared" si="285"/>
        <v>0</v>
      </c>
      <c r="AP537" s="541" t="str">
        <f t="shared" si="288"/>
        <v xml:space="preserve"> </v>
      </c>
      <c r="AQ537" s="544" t="str">
        <f t="shared" si="286"/>
        <v xml:space="preserve"> </v>
      </c>
      <c r="AR537" s="544" t="str">
        <f t="shared" si="289"/>
        <v xml:space="preserve"> </v>
      </c>
      <c r="AS537" s="544" t="str">
        <f t="shared" si="290"/>
        <v xml:space="preserve"> </v>
      </c>
      <c r="AT537" s="544" t="str">
        <f t="shared" si="291"/>
        <v xml:space="preserve"> </v>
      </c>
      <c r="AU537" s="544" t="str">
        <f t="shared" si="292"/>
        <v xml:space="preserve"> </v>
      </c>
      <c r="AV537" s="545" t="str">
        <f t="shared" si="293"/>
        <v xml:space="preserve"> </v>
      </c>
      <c r="AW537" s="195" t="str">
        <f t="shared" si="266"/>
        <v/>
      </c>
      <c r="AX537" s="165" t="str">
        <f t="shared" si="267"/>
        <v/>
      </c>
      <c r="AY537" s="192" t="str">
        <f t="shared" si="268"/>
        <v/>
      </c>
      <c r="AZ537" s="183" t="str">
        <f t="shared" si="269"/>
        <v/>
      </c>
      <c r="BA537" s="173" t="str">
        <f t="shared" si="270"/>
        <v/>
      </c>
      <c r="BB537" s="174" t="str">
        <f t="shared" si="271"/>
        <v/>
      </c>
      <c r="BC537" s="186" t="str">
        <f t="shared" si="294"/>
        <v/>
      </c>
      <c r="BD537" s="174" t="str">
        <f t="shared" si="272"/>
        <v/>
      </c>
      <c r="BE537" s="200" t="str">
        <f t="shared" si="273"/>
        <v/>
      </c>
      <c r="BF537" s="174" t="str">
        <f t="shared" si="274"/>
        <v/>
      </c>
      <c r="BG537" s="186" t="str">
        <f t="shared" si="275"/>
        <v/>
      </c>
      <c r="BH537" s="175" t="str">
        <f t="shared" si="276"/>
        <v/>
      </c>
      <c r="BI537" s="560"/>
      <c r="BQ537" s="57" t="s">
        <v>2570</v>
      </c>
    </row>
    <row r="538" spans="1:69" ht="18.75" x14ac:dyDescent="0.3">
      <c r="A538" s="220"/>
      <c r="B538" s="221"/>
      <c r="C538" s="212">
        <v>531</v>
      </c>
      <c r="D538" s="204"/>
      <c r="E538" s="16"/>
      <c r="F538" s="17"/>
      <c r="G538" s="134"/>
      <c r="H538" s="135"/>
      <c r="I538" s="141"/>
      <c r="J538" s="25"/>
      <c r="K538" s="145"/>
      <c r="L538" s="28"/>
      <c r="M538" s="394"/>
      <c r="N538" s="158" t="str">
        <f t="shared" si="277"/>
        <v/>
      </c>
      <c r="O538" s="27"/>
      <c r="P538" s="27"/>
      <c r="Q538" s="27"/>
      <c r="R538" s="27"/>
      <c r="S538" s="27"/>
      <c r="T538" s="28"/>
      <c r="U538" s="29"/>
      <c r="V538" s="32"/>
      <c r="W538" s="317"/>
      <c r="X538" s="318"/>
      <c r="Y538" s="160">
        <f t="shared" si="263"/>
        <v>0</v>
      </c>
      <c r="Z538" s="159">
        <f t="shared" si="278"/>
        <v>0</v>
      </c>
      <c r="AA538" s="326"/>
      <c r="AB538" s="399">
        <f t="shared" si="287"/>
        <v>0</v>
      </c>
      <c r="AC538" s="370"/>
      <c r="AD538" s="225" t="str">
        <f t="shared" si="264"/>
        <v/>
      </c>
      <c r="AE538" s="367">
        <f t="shared" si="279"/>
        <v>0</v>
      </c>
      <c r="AF538" s="338"/>
      <c r="AG538" s="337"/>
      <c r="AH538" s="335"/>
      <c r="AI538" s="161">
        <f t="shared" si="280"/>
        <v>0</v>
      </c>
      <c r="AJ538" s="162">
        <f t="shared" si="265"/>
        <v>0</v>
      </c>
      <c r="AK538" s="163">
        <f t="shared" si="281"/>
        <v>0</v>
      </c>
      <c r="AL538" s="164">
        <f t="shared" si="282"/>
        <v>0</v>
      </c>
      <c r="AM538" s="164">
        <f t="shared" si="283"/>
        <v>0</v>
      </c>
      <c r="AN538" s="164">
        <f t="shared" si="284"/>
        <v>0</v>
      </c>
      <c r="AO538" s="164">
        <f t="shared" si="285"/>
        <v>0</v>
      </c>
      <c r="AP538" s="541" t="str">
        <f t="shared" si="288"/>
        <v xml:space="preserve"> </v>
      </c>
      <c r="AQ538" s="544" t="str">
        <f t="shared" si="286"/>
        <v xml:space="preserve"> </v>
      </c>
      <c r="AR538" s="544" t="str">
        <f t="shared" si="289"/>
        <v xml:space="preserve"> </v>
      </c>
      <c r="AS538" s="544" t="str">
        <f t="shared" si="290"/>
        <v xml:space="preserve"> </v>
      </c>
      <c r="AT538" s="544" t="str">
        <f t="shared" si="291"/>
        <v xml:space="preserve"> </v>
      </c>
      <c r="AU538" s="544" t="str">
        <f t="shared" si="292"/>
        <v xml:space="preserve"> </v>
      </c>
      <c r="AV538" s="545" t="str">
        <f t="shared" si="293"/>
        <v xml:space="preserve"> </v>
      </c>
      <c r="AW538" s="195" t="str">
        <f t="shared" si="266"/>
        <v/>
      </c>
      <c r="AX538" s="165" t="str">
        <f t="shared" si="267"/>
        <v/>
      </c>
      <c r="AY538" s="192" t="str">
        <f t="shared" si="268"/>
        <v/>
      </c>
      <c r="AZ538" s="183" t="str">
        <f t="shared" si="269"/>
        <v/>
      </c>
      <c r="BA538" s="173" t="str">
        <f t="shared" si="270"/>
        <v/>
      </c>
      <c r="BB538" s="174" t="str">
        <f t="shared" si="271"/>
        <v/>
      </c>
      <c r="BC538" s="186" t="str">
        <f t="shared" si="294"/>
        <v/>
      </c>
      <c r="BD538" s="174" t="str">
        <f t="shared" si="272"/>
        <v/>
      </c>
      <c r="BE538" s="200" t="str">
        <f t="shared" si="273"/>
        <v/>
      </c>
      <c r="BF538" s="174" t="str">
        <f t="shared" si="274"/>
        <v/>
      </c>
      <c r="BG538" s="186" t="str">
        <f t="shared" si="275"/>
        <v/>
      </c>
      <c r="BH538" s="175" t="str">
        <f t="shared" si="276"/>
        <v/>
      </c>
      <c r="BI538" s="560"/>
      <c r="BQ538" s="57" t="s">
        <v>2571</v>
      </c>
    </row>
    <row r="539" spans="1:69" ht="18.75" x14ac:dyDescent="0.3">
      <c r="A539" s="220"/>
      <c r="B539" s="221"/>
      <c r="C539" s="213">
        <v>532</v>
      </c>
      <c r="D539" s="206"/>
      <c r="E539" s="18"/>
      <c r="F539" s="17"/>
      <c r="G539" s="134"/>
      <c r="H539" s="135"/>
      <c r="I539" s="141"/>
      <c r="J539" s="25"/>
      <c r="K539" s="145"/>
      <c r="L539" s="28"/>
      <c r="M539" s="394"/>
      <c r="N539" s="158" t="str">
        <f t="shared" si="277"/>
        <v/>
      </c>
      <c r="O539" s="27"/>
      <c r="P539" s="27"/>
      <c r="Q539" s="27"/>
      <c r="R539" s="27"/>
      <c r="S539" s="27"/>
      <c r="T539" s="28"/>
      <c r="U539" s="29"/>
      <c r="V539" s="32"/>
      <c r="W539" s="317"/>
      <c r="X539" s="318"/>
      <c r="Y539" s="160">
        <f t="shared" si="263"/>
        <v>0</v>
      </c>
      <c r="Z539" s="159">
        <f t="shared" si="278"/>
        <v>0</v>
      </c>
      <c r="AA539" s="326"/>
      <c r="AB539" s="399">
        <f t="shared" si="287"/>
        <v>0</v>
      </c>
      <c r="AC539" s="370"/>
      <c r="AD539" s="225" t="str">
        <f t="shared" si="264"/>
        <v/>
      </c>
      <c r="AE539" s="367">
        <f t="shared" si="279"/>
        <v>0</v>
      </c>
      <c r="AF539" s="338"/>
      <c r="AG539" s="337"/>
      <c r="AH539" s="335"/>
      <c r="AI539" s="161">
        <f t="shared" si="280"/>
        <v>0</v>
      </c>
      <c r="AJ539" s="162">
        <f t="shared" si="265"/>
        <v>0</v>
      </c>
      <c r="AK539" s="163">
        <f t="shared" si="281"/>
        <v>0</v>
      </c>
      <c r="AL539" s="164">
        <f t="shared" si="282"/>
        <v>0</v>
      </c>
      <c r="AM539" s="164">
        <f t="shared" si="283"/>
        <v>0</v>
      </c>
      <c r="AN539" s="164">
        <f t="shared" si="284"/>
        <v>0</v>
      </c>
      <c r="AO539" s="164">
        <f t="shared" si="285"/>
        <v>0</v>
      </c>
      <c r="AP539" s="541" t="str">
        <f t="shared" si="288"/>
        <v xml:space="preserve"> </v>
      </c>
      <c r="AQ539" s="544" t="str">
        <f t="shared" si="286"/>
        <v xml:space="preserve"> </v>
      </c>
      <c r="AR539" s="544" t="str">
        <f t="shared" si="289"/>
        <v xml:space="preserve"> </v>
      </c>
      <c r="AS539" s="544" t="str">
        <f t="shared" si="290"/>
        <v xml:space="preserve"> </v>
      </c>
      <c r="AT539" s="544" t="str">
        <f t="shared" si="291"/>
        <v xml:space="preserve"> </v>
      </c>
      <c r="AU539" s="544" t="str">
        <f t="shared" si="292"/>
        <v xml:space="preserve"> </v>
      </c>
      <c r="AV539" s="545" t="str">
        <f t="shared" si="293"/>
        <v xml:space="preserve"> </v>
      </c>
      <c r="AW539" s="195" t="str">
        <f t="shared" si="266"/>
        <v/>
      </c>
      <c r="AX539" s="165" t="str">
        <f t="shared" si="267"/>
        <v/>
      </c>
      <c r="AY539" s="192" t="str">
        <f t="shared" si="268"/>
        <v/>
      </c>
      <c r="AZ539" s="183" t="str">
        <f t="shared" si="269"/>
        <v/>
      </c>
      <c r="BA539" s="173" t="str">
        <f t="shared" si="270"/>
        <v/>
      </c>
      <c r="BB539" s="174" t="str">
        <f t="shared" si="271"/>
        <v/>
      </c>
      <c r="BC539" s="186" t="str">
        <f t="shared" si="294"/>
        <v/>
      </c>
      <c r="BD539" s="174" t="str">
        <f t="shared" si="272"/>
        <v/>
      </c>
      <c r="BE539" s="200" t="str">
        <f t="shared" si="273"/>
        <v/>
      </c>
      <c r="BF539" s="174" t="str">
        <f t="shared" si="274"/>
        <v/>
      </c>
      <c r="BG539" s="186" t="str">
        <f t="shared" si="275"/>
        <v/>
      </c>
      <c r="BH539" s="175" t="str">
        <f t="shared" si="276"/>
        <v/>
      </c>
      <c r="BI539" s="560"/>
      <c r="BQ539" s="57" t="s">
        <v>2572</v>
      </c>
    </row>
    <row r="540" spans="1:69" ht="18.75" x14ac:dyDescent="0.3">
      <c r="A540" s="220"/>
      <c r="B540" s="221"/>
      <c r="C540" s="213">
        <v>533</v>
      </c>
      <c r="D540" s="204"/>
      <c r="E540" s="16"/>
      <c r="F540" s="17"/>
      <c r="G540" s="134"/>
      <c r="H540" s="135"/>
      <c r="I540" s="141"/>
      <c r="J540" s="25"/>
      <c r="K540" s="145"/>
      <c r="L540" s="28"/>
      <c r="M540" s="394"/>
      <c r="N540" s="158" t="str">
        <f t="shared" si="277"/>
        <v/>
      </c>
      <c r="O540" s="27"/>
      <c r="P540" s="27"/>
      <c r="Q540" s="27"/>
      <c r="R540" s="27"/>
      <c r="S540" s="27"/>
      <c r="T540" s="28"/>
      <c r="U540" s="29"/>
      <c r="V540" s="32"/>
      <c r="W540" s="317"/>
      <c r="X540" s="318"/>
      <c r="Y540" s="160">
        <f t="shared" si="263"/>
        <v>0</v>
      </c>
      <c r="Z540" s="159">
        <f t="shared" si="278"/>
        <v>0</v>
      </c>
      <c r="AA540" s="326"/>
      <c r="AB540" s="399">
        <f t="shared" si="287"/>
        <v>0</v>
      </c>
      <c r="AC540" s="370"/>
      <c r="AD540" s="225" t="str">
        <f t="shared" si="264"/>
        <v/>
      </c>
      <c r="AE540" s="367">
        <f t="shared" si="279"/>
        <v>0</v>
      </c>
      <c r="AF540" s="338"/>
      <c r="AG540" s="337"/>
      <c r="AH540" s="335"/>
      <c r="AI540" s="161">
        <f t="shared" si="280"/>
        <v>0</v>
      </c>
      <c r="AJ540" s="162">
        <f t="shared" si="265"/>
        <v>0</v>
      </c>
      <c r="AK540" s="163">
        <f t="shared" si="281"/>
        <v>0</v>
      </c>
      <c r="AL540" s="164">
        <f t="shared" si="282"/>
        <v>0</v>
      </c>
      <c r="AM540" s="164">
        <f t="shared" si="283"/>
        <v>0</v>
      </c>
      <c r="AN540" s="164">
        <f t="shared" si="284"/>
        <v>0</v>
      </c>
      <c r="AO540" s="164">
        <f t="shared" si="285"/>
        <v>0</v>
      </c>
      <c r="AP540" s="541" t="str">
        <f t="shared" si="288"/>
        <v xml:space="preserve"> </v>
      </c>
      <c r="AQ540" s="544" t="str">
        <f t="shared" si="286"/>
        <v xml:space="preserve"> </v>
      </c>
      <c r="AR540" s="544" t="str">
        <f t="shared" si="289"/>
        <v xml:space="preserve"> </v>
      </c>
      <c r="AS540" s="544" t="str">
        <f t="shared" si="290"/>
        <v xml:space="preserve"> </v>
      </c>
      <c r="AT540" s="544" t="str">
        <f t="shared" si="291"/>
        <v xml:space="preserve"> </v>
      </c>
      <c r="AU540" s="544" t="str">
        <f t="shared" si="292"/>
        <v xml:space="preserve"> </v>
      </c>
      <c r="AV540" s="545" t="str">
        <f t="shared" si="293"/>
        <v xml:space="preserve"> </v>
      </c>
      <c r="AW540" s="195" t="str">
        <f t="shared" si="266"/>
        <v/>
      </c>
      <c r="AX540" s="165" t="str">
        <f t="shared" si="267"/>
        <v/>
      </c>
      <c r="AY540" s="192" t="str">
        <f t="shared" si="268"/>
        <v/>
      </c>
      <c r="AZ540" s="183" t="str">
        <f t="shared" si="269"/>
        <v/>
      </c>
      <c r="BA540" s="173" t="str">
        <f t="shared" si="270"/>
        <v/>
      </c>
      <c r="BB540" s="174" t="str">
        <f t="shared" si="271"/>
        <v/>
      </c>
      <c r="BC540" s="186" t="str">
        <f t="shared" si="294"/>
        <v/>
      </c>
      <c r="BD540" s="174" t="str">
        <f t="shared" si="272"/>
        <v/>
      </c>
      <c r="BE540" s="200" t="str">
        <f t="shared" si="273"/>
        <v/>
      </c>
      <c r="BF540" s="174" t="str">
        <f t="shared" si="274"/>
        <v/>
      </c>
      <c r="BG540" s="186" t="str">
        <f t="shared" si="275"/>
        <v/>
      </c>
      <c r="BH540" s="175" t="str">
        <f t="shared" si="276"/>
        <v/>
      </c>
      <c r="BI540" s="560"/>
      <c r="BQ540" s="57" t="s">
        <v>2573</v>
      </c>
    </row>
    <row r="541" spans="1:69" ht="18.75" x14ac:dyDescent="0.3">
      <c r="A541" s="220"/>
      <c r="B541" s="221"/>
      <c r="C541" s="212">
        <v>534</v>
      </c>
      <c r="D541" s="204"/>
      <c r="E541" s="16"/>
      <c r="F541" s="17"/>
      <c r="G541" s="134"/>
      <c r="H541" s="135"/>
      <c r="I541" s="141"/>
      <c r="J541" s="25"/>
      <c r="K541" s="145"/>
      <c r="L541" s="28"/>
      <c r="M541" s="394"/>
      <c r="N541" s="158" t="str">
        <f t="shared" si="277"/>
        <v/>
      </c>
      <c r="O541" s="27"/>
      <c r="P541" s="27"/>
      <c r="Q541" s="27"/>
      <c r="R541" s="27"/>
      <c r="S541" s="27"/>
      <c r="T541" s="28"/>
      <c r="U541" s="29"/>
      <c r="V541" s="32"/>
      <c r="W541" s="317"/>
      <c r="X541" s="318"/>
      <c r="Y541" s="160">
        <f t="shared" si="263"/>
        <v>0</v>
      </c>
      <c r="Z541" s="159">
        <f t="shared" si="278"/>
        <v>0</v>
      </c>
      <c r="AA541" s="326"/>
      <c r="AB541" s="399">
        <f t="shared" si="287"/>
        <v>0</v>
      </c>
      <c r="AC541" s="370"/>
      <c r="AD541" s="225" t="str">
        <f t="shared" si="264"/>
        <v/>
      </c>
      <c r="AE541" s="367">
        <f t="shared" si="279"/>
        <v>0</v>
      </c>
      <c r="AF541" s="338"/>
      <c r="AG541" s="337"/>
      <c r="AH541" s="335"/>
      <c r="AI541" s="161">
        <f t="shared" si="280"/>
        <v>0</v>
      </c>
      <c r="AJ541" s="162">
        <f t="shared" si="265"/>
        <v>0</v>
      </c>
      <c r="AK541" s="163">
        <f t="shared" si="281"/>
        <v>0</v>
      </c>
      <c r="AL541" s="164">
        <f t="shared" si="282"/>
        <v>0</v>
      </c>
      <c r="AM541" s="164">
        <f t="shared" si="283"/>
        <v>0</v>
      </c>
      <c r="AN541" s="164">
        <f t="shared" si="284"/>
        <v>0</v>
      </c>
      <c r="AO541" s="164">
        <f t="shared" si="285"/>
        <v>0</v>
      </c>
      <c r="AP541" s="541" t="str">
        <f t="shared" si="288"/>
        <v xml:space="preserve"> </v>
      </c>
      <c r="AQ541" s="544" t="str">
        <f t="shared" si="286"/>
        <v xml:space="preserve"> </v>
      </c>
      <c r="AR541" s="544" t="str">
        <f t="shared" si="289"/>
        <v xml:space="preserve"> </v>
      </c>
      <c r="AS541" s="544" t="str">
        <f t="shared" si="290"/>
        <v xml:space="preserve"> </v>
      </c>
      <c r="AT541" s="544" t="str">
        <f t="shared" si="291"/>
        <v xml:space="preserve"> </v>
      </c>
      <c r="AU541" s="544" t="str">
        <f t="shared" si="292"/>
        <v xml:space="preserve"> </v>
      </c>
      <c r="AV541" s="545" t="str">
        <f t="shared" si="293"/>
        <v xml:space="preserve"> </v>
      </c>
      <c r="AW541" s="195" t="str">
        <f t="shared" si="266"/>
        <v/>
      </c>
      <c r="AX541" s="165" t="str">
        <f t="shared" si="267"/>
        <v/>
      </c>
      <c r="AY541" s="192" t="str">
        <f t="shared" si="268"/>
        <v/>
      </c>
      <c r="AZ541" s="183" t="str">
        <f t="shared" si="269"/>
        <v/>
      </c>
      <c r="BA541" s="173" t="str">
        <f t="shared" si="270"/>
        <v/>
      </c>
      <c r="BB541" s="174" t="str">
        <f t="shared" si="271"/>
        <v/>
      </c>
      <c r="BC541" s="186" t="str">
        <f t="shared" si="294"/>
        <v/>
      </c>
      <c r="BD541" s="174" t="str">
        <f t="shared" si="272"/>
        <v/>
      </c>
      <c r="BE541" s="200" t="str">
        <f t="shared" si="273"/>
        <v/>
      </c>
      <c r="BF541" s="174" t="str">
        <f t="shared" si="274"/>
        <v/>
      </c>
      <c r="BG541" s="186" t="str">
        <f t="shared" si="275"/>
        <v/>
      </c>
      <c r="BH541" s="175" t="str">
        <f t="shared" si="276"/>
        <v/>
      </c>
      <c r="BI541" s="560"/>
      <c r="BQ541" s="57" t="s">
        <v>2574</v>
      </c>
    </row>
    <row r="542" spans="1:69" ht="18.75" x14ac:dyDescent="0.3">
      <c r="A542" s="220"/>
      <c r="B542" s="221"/>
      <c r="C542" s="213">
        <v>535</v>
      </c>
      <c r="D542" s="204"/>
      <c r="E542" s="16"/>
      <c r="F542" s="17"/>
      <c r="G542" s="134"/>
      <c r="H542" s="135"/>
      <c r="I542" s="141"/>
      <c r="J542" s="25"/>
      <c r="K542" s="145"/>
      <c r="L542" s="28"/>
      <c r="M542" s="394"/>
      <c r="N542" s="158" t="str">
        <f t="shared" si="277"/>
        <v/>
      </c>
      <c r="O542" s="27"/>
      <c r="P542" s="27"/>
      <c r="Q542" s="27"/>
      <c r="R542" s="27"/>
      <c r="S542" s="27"/>
      <c r="T542" s="28"/>
      <c r="U542" s="29"/>
      <c r="V542" s="32"/>
      <c r="W542" s="317"/>
      <c r="X542" s="318"/>
      <c r="Y542" s="160">
        <f t="shared" si="263"/>
        <v>0</v>
      </c>
      <c r="Z542" s="159">
        <f t="shared" si="278"/>
        <v>0</v>
      </c>
      <c r="AA542" s="326"/>
      <c r="AB542" s="399">
        <f t="shared" si="287"/>
        <v>0</v>
      </c>
      <c r="AC542" s="370"/>
      <c r="AD542" s="225" t="str">
        <f t="shared" si="264"/>
        <v/>
      </c>
      <c r="AE542" s="367">
        <f t="shared" si="279"/>
        <v>0</v>
      </c>
      <c r="AF542" s="338"/>
      <c r="AG542" s="337"/>
      <c r="AH542" s="335"/>
      <c r="AI542" s="161">
        <f t="shared" si="280"/>
        <v>0</v>
      </c>
      <c r="AJ542" s="162">
        <f t="shared" si="265"/>
        <v>0</v>
      </c>
      <c r="AK542" s="163">
        <f t="shared" si="281"/>
        <v>0</v>
      </c>
      <c r="AL542" s="164">
        <f t="shared" si="282"/>
        <v>0</v>
      </c>
      <c r="AM542" s="164">
        <f t="shared" si="283"/>
        <v>0</v>
      </c>
      <c r="AN542" s="164">
        <f t="shared" si="284"/>
        <v>0</v>
      </c>
      <c r="AO542" s="164">
        <f t="shared" si="285"/>
        <v>0</v>
      </c>
      <c r="AP542" s="541" t="str">
        <f t="shared" si="288"/>
        <v xml:space="preserve"> </v>
      </c>
      <c r="AQ542" s="544" t="str">
        <f t="shared" si="286"/>
        <v xml:space="preserve"> </v>
      </c>
      <c r="AR542" s="544" t="str">
        <f t="shared" si="289"/>
        <v xml:space="preserve"> </v>
      </c>
      <c r="AS542" s="544" t="str">
        <f t="shared" si="290"/>
        <v xml:space="preserve"> </v>
      </c>
      <c r="AT542" s="544" t="str">
        <f t="shared" si="291"/>
        <v xml:space="preserve"> </v>
      </c>
      <c r="AU542" s="544" t="str">
        <f t="shared" si="292"/>
        <v xml:space="preserve"> </v>
      </c>
      <c r="AV542" s="545" t="str">
        <f t="shared" si="293"/>
        <v xml:space="preserve"> </v>
      </c>
      <c r="AW542" s="195" t="str">
        <f t="shared" si="266"/>
        <v/>
      </c>
      <c r="AX542" s="165" t="str">
        <f t="shared" si="267"/>
        <v/>
      </c>
      <c r="AY542" s="192" t="str">
        <f t="shared" si="268"/>
        <v/>
      </c>
      <c r="AZ542" s="183" t="str">
        <f t="shared" si="269"/>
        <v/>
      </c>
      <c r="BA542" s="173" t="str">
        <f t="shared" si="270"/>
        <v/>
      </c>
      <c r="BB542" s="174" t="str">
        <f t="shared" si="271"/>
        <v/>
      </c>
      <c r="BC542" s="186" t="str">
        <f t="shared" si="294"/>
        <v/>
      </c>
      <c r="BD542" s="174" t="str">
        <f t="shared" si="272"/>
        <v/>
      </c>
      <c r="BE542" s="200" t="str">
        <f t="shared" si="273"/>
        <v/>
      </c>
      <c r="BF542" s="174" t="str">
        <f t="shared" si="274"/>
        <v/>
      </c>
      <c r="BG542" s="186" t="str">
        <f t="shared" si="275"/>
        <v/>
      </c>
      <c r="BH542" s="175" t="str">
        <f t="shared" si="276"/>
        <v/>
      </c>
      <c r="BI542" s="560"/>
      <c r="BQ542" s="57" t="s">
        <v>2575</v>
      </c>
    </row>
    <row r="543" spans="1:69" ht="18.75" x14ac:dyDescent="0.3">
      <c r="A543" s="220"/>
      <c r="B543" s="221"/>
      <c r="C543" s="212">
        <v>536</v>
      </c>
      <c r="D543" s="206"/>
      <c r="E543" s="18"/>
      <c r="F543" s="17"/>
      <c r="G543" s="134"/>
      <c r="H543" s="135"/>
      <c r="I543" s="141"/>
      <c r="J543" s="25"/>
      <c r="K543" s="145"/>
      <c r="L543" s="28"/>
      <c r="M543" s="394"/>
      <c r="N543" s="158" t="str">
        <f t="shared" si="277"/>
        <v/>
      </c>
      <c r="O543" s="27"/>
      <c r="P543" s="27"/>
      <c r="Q543" s="27"/>
      <c r="R543" s="27"/>
      <c r="S543" s="27"/>
      <c r="T543" s="28"/>
      <c r="U543" s="29"/>
      <c r="V543" s="32"/>
      <c r="W543" s="317"/>
      <c r="X543" s="318"/>
      <c r="Y543" s="160">
        <f t="shared" si="263"/>
        <v>0</v>
      </c>
      <c r="Z543" s="159">
        <f t="shared" si="278"/>
        <v>0</v>
      </c>
      <c r="AA543" s="326"/>
      <c r="AB543" s="399">
        <f t="shared" si="287"/>
        <v>0</v>
      </c>
      <c r="AC543" s="370"/>
      <c r="AD543" s="225" t="str">
        <f t="shared" si="264"/>
        <v/>
      </c>
      <c r="AE543" s="367">
        <f t="shared" si="279"/>
        <v>0</v>
      </c>
      <c r="AF543" s="338"/>
      <c r="AG543" s="337"/>
      <c r="AH543" s="335"/>
      <c r="AI543" s="161">
        <f t="shared" si="280"/>
        <v>0</v>
      </c>
      <c r="AJ543" s="162">
        <f t="shared" si="265"/>
        <v>0</v>
      </c>
      <c r="AK543" s="163">
        <f t="shared" si="281"/>
        <v>0</v>
      </c>
      <c r="AL543" s="164">
        <f t="shared" si="282"/>
        <v>0</v>
      </c>
      <c r="AM543" s="164">
        <f t="shared" si="283"/>
        <v>0</v>
      </c>
      <c r="AN543" s="164">
        <f t="shared" si="284"/>
        <v>0</v>
      </c>
      <c r="AO543" s="164">
        <f t="shared" si="285"/>
        <v>0</v>
      </c>
      <c r="AP543" s="541" t="str">
        <f t="shared" si="288"/>
        <v xml:space="preserve"> </v>
      </c>
      <c r="AQ543" s="544" t="str">
        <f t="shared" si="286"/>
        <v xml:space="preserve"> </v>
      </c>
      <c r="AR543" s="544" t="str">
        <f t="shared" si="289"/>
        <v xml:space="preserve"> </v>
      </c>
      <c r="AS543" s="544" t="str">
        <f t="shared" si="290"/>
        <v xml:space="preserve"> </v>
      </c>
      <c r="AT543" s="544" t="str">
        <f t="shared" si="291"/>
        <v xml:space="preserve"> </v>
      </c>
      <c r="AU543" s="544" t="str">
        <f t="shared" si="292"/>
        <v xml:space="preserve"> </v>
      </c>
      <c r="AV543" s="545" t="str">
        <f t="shared" si="293"/>
        <v xml:space="preserve"> </v>
      </c>
      <c r="AW543" s="195" t="str">
        <f t="shared" si="266"/>
        <v/>
      </c>
      <c r="AX543" s="165" t="str">
        <f t="shared" si="267"/>
        <v/>
      </c>
      <c r="AY543" s="192" t="str">
        <f t="shared" si="268"/>
        <v/>
      </c>
      <c r="AZ543" s="183" t="str">
        <f t="shared" si="269"/>
        <v/>
      </c>
      <c r="BA543" s="173" t="str">
        <f t="shared" si="270"/>
        <v/>
      </c>
      <c r="BB543" s="174" t="str">
        <f t="shared" si="271"/>
        <v/>
      </c>
      <c r="BC543" s="186" t="str">
        <f t="shared" si="294"/>
        <v/>
      </c>
      <c r="BD543" s="174" t="str">
        <f t="shared" si="272"/>
        <v/>
      </c>
      <c r="BE543" s="200" t="str">
        <f t="shared" si="273"/>
        <v/>
      </c>
      <c r="BF543" s="174" t="str">
        <f t="shared" si="274"/>
        <v/>
      </c>
      <c r="BG543" s="186" t="str">
        <f t="shared" si="275"/>
        <v/>
      </c>
      <c r="BH543" s="175" t="str">
        <f t="shared" si="276"/>
        <v/>
      </c>
      <c r="BI543" s="560"/>
      <c r="BQ543" s="57" t="s">
        <v>2576</v>
      </c>
    </row>
    <row r="544" spans="1:69" ht="18.75" x14ac:dyDescent="0.3">
      <c r="A544" s="220"/>
      <c r="B544" s="221"/>
      <c r="C544" s="213">
        <v>537</v>
      </c>
      <c r="D544" s="204"/>
      <c r="E544" s="16"/>
      <c r="F544" s="17"/>
      <c r="G544" s="134"/>
      <c r="H544" s="137"/>
      <c r="I544" s="143"/>
      <c r="J544" s="80"/>
      <c r="K544" s="147"/>
      <c r="L544" s="30"/>
      <c r="M544" s="394"/>
      <c r="N544" s="158" t="str">
        <f t="shared" si="277"/>
        <v/>
      </c>
      <c r="O544" s="27"/>
      <c r="P544" s="27"/>
      <c r="Q544" s="27"/>
      <c r="R544" s="27"/>
      <c r="S544" s="27"/>
      <c r="T544" s="28"/>
      <c r="U544" s="29"/>
      <c r="V544" s="32"/>
      <c r="W544" s="317"/>
      <c r="X544" s="318"/>
      <c r="Y544" s="160">
        <f t="shared" si="263"/>
        <v>0</v>
      </c>
      <c r="Z544" s="159">
        <f t="shared" si="278"/>
        <v>0</v>
      </c>
      <c r="AA544" s="326"/>
      <c r="AB544" s="399">
        <f t="shared" si="287"/>
        <v>0</v>
      </c>
      <c r="AC544" s="370"/>
      <c r="AD544" s="225" t="str">
        <f t="shared" si="264"/>
        <v/>
      </c>
      <c r="AE544" s="367">
        <f t="shared" si="279"/>
        <v>0</v>
      </c>
      <c r="AF544" s="338"/>
      <c r="AG544" s="337"/>
      <c r="AH544" s="335"/>
      <c r="AI544" s="161">
        <f t="shared" si="280"/>
        <v>0</v>
      </c>
      <c r="AJ544" s="162">
        <f t="shared" si="265"/>
        <v>0</v>
      </c>
      <c r="AK544" s="163">
        <f t="shared" si="281"/>
        <v>0</v>
      </c>
      <c r="AL544" s="164">
        <f t="shared" si="282"/>
        <v>0</v>
      </c>
      <c r="AM544" s="164">
        <f t="shared" si="283"/>
        <v>0</v>
      </c>
      <c r="AN544" s="164">
        <f t="shared" si="284"/>
        <v>0</v>
      </c>
      <c r="AO544" s="164">
        <f t="shared" si="285"/>
        <v>0</v>
      </c>
      <c r="AP544" s="541" t="str">
        <f t="shared" si="288"/>
        <v xml:space="preserve"> </v>
      </c>
      <c r="AQ544" s="544" t="str">
        <f t="shared" si="286"/>
        <v xml:space="preserve"> </v>
      </c>
      <c r="AR544" s="544" t="str">
        <f t="shared" si="289"/>
        <v xml:space="preserve"> </v>
      </c>
      <c r="AS544" s="544" t="str">
        <f t="shared" si="290"/>
        <v xml:space="preserve"> </v>
      </c>
      <c r="AT544" s="544" t="str">
        <f t="shared" si="291"/>
        <v xml:space="preserve"> </v>
      </c>
      <c r="AU544" s="544" t="str">
        <f t="shared" si="292"/>
        <v xml:space="preserve"> </v>
      </c>
      <c r="AV544" s="545" t="str">
        <f t="shared" si="293"/>
        <v xml:space="preserve"> </v>
      </c>
      <c r="AW544" s="195" t="str">
        <f t="shared" si="266"/>
        <v/>
      </c>
      <c r="AX544" s="165" t="str">
        <f t="shared" si="267"/>
        <v/>
      </c>
      <c r="AY544" s="192" t="str">
        <f t="shared" si="268"/>
        <v/>
      </c>
      <c r="AZ544" s="183" t="str">
        <f t="shared" si="269"/>
        <v/>
      </c>
      <c r="BA544" s="173" t="str">
        <f t="shared" si="270"/>
        <v/>
      </c>
      <c r="BB544" s="174" t="str">
        <f t="shared" si="271"/>
        <v/>
      </c>
      <c r="BC544" s="186" t="str">
        <f t="shared" si="294"/>
        <v/>
      </c>
      <c r="BD544" s="174" t="str">
        <f t="shared" si="272"/>
        <v/>
      </c>
      <c r="BE544" s="200" t="str">
        <f t="shared" si="273"/>
        <v/>
      </c>
      <c r="BF544" s="174" t="str">
        <f t="shared" si="274"/>
        <v/>
      </c>
      <c r="BG544" s="186" t="str">
        <f t="shared" si="275"/>
        <v/>
      </c>
      <c r="BH544" s="175" t="str">
        <f t="shared" si="276"/>
        <v/>
      </c>
      <c r="BI544" s="560"/>
      <c r="BQ544" s="57" t="s">
        <v>2577</v>
      </c>
    </row>
    <row r="545" spans="1:182" ht="18.75" x14ac:dyDescent="0.3">
      <c r="A545" s="220"/>
      <c r="B545" s="221"/>
      <c r="C545" s="213">
        <v>538</v>
      </c>
      <c r="D545" s="204"/>
      <c r="E545" s="16"/>
      <c r="F545" s="17"/>
      <c r="G545" s="134"/>
      <c r="H545" s="135"/>
      <c r="I545" s="141"/>
      <c r="J545" s="25"/>
      <c r="K545" s="145"/>
      <c r="L545" s="28"/>
      <c r="M545" s="394"/>
      <c r="N545" s="158" t="str">
        <f t="shared" si="277"/>
        <v/>
      </c>
      <c r="O545" s="27"/>
      <c r="P545" s="27"/>
      <c r="Q545" s="27"/>
      <c r="R545" s="27"/>
      <c r="S545" s="27"/>
      <c r="T545" s="28"/>
      <c r="U545" s="29"/>
      <c r="V545" s="32"/>
      <c r="W545" s="317"/>
      <c r="X545" s="318"/>
      <c r="Y545" s="160">
        <f t="shared" si="263"/>
        <v>0</v>
      </c>
      <c r="Z545" s="159">
        <f t="shared" si="278"/>
        <v>0</v>
      </c>
      <c r="AA545" s="326"/>
      <c r="AB545" s="399">
        <f t="shared" si="287"/>
        <v>0</v>
      </c>
      <c r="AC545" s="370"/>
      <c r="AD545" s="225" t="str">
        <f t="shared" si="264"/>
        <v/>
      </c>
      <c r="AE545" s="367">
        <f t="shared" si="279"/>
        <v>0</v>
      </c>
      <c r="AF545" s="338"/>
      <c r="AG545" s="337"/>
      <c r="AH545" s="335"/>
      <c r="AI545" s="161">
        <f t="shared" si="280"/>
        <v>0</v>
      </c>
      <c r="AJ545" s="162">
        <f t="shared" si="265"/>
        <v>0</v>
      </c>
      <c r="AK545" s="163">
        <f t="shared" si="281"/>
        <v>0</v>
      </c>
      <c r="AL545" s="164">
        <f t="shared" si="282"/>
        <v>0</v>
      </c>
      <c r="AM545" s="164">
        <f t="shared" si="283"/>
        <v>0</v>
      </c>
      <c r="AN545" s="164">
        <f t="shared" si="284"/>
        <v>0</v>
      </c>
      <c r="AO545" s="164">
        <f t="shared" si="285"/>
        <v>0</v>
      </c>
      <c r="AP545" s="541" t="str">
        <f t="shared" si="288"/>
        <v xml:space="preserve"> </v>
      </c>
      <c r="AQ545" s="544" t="str">
        <f t="shared" si="286"/>
        <v xml:space="preserve"> </v>
      </c>
      <c r="AR545" s="544" t="str">
        <f t="shared" si="289"/>
        <v xml:space="preserve"> </v>
      </c>
      <c r="AS545" s="544" t="str">
        <f t="shared" si="290"/>
        <v xml:space="preserve"> </v>
      </c>
      <c r="AT545" s="544" t="str">
        <f t="shared" si="291"/>
        <v xml:space="preserve"> </v>
      </c>
      <c r="AU545" s="544" t="str">
        <f t="shared" si="292"/>
        <v xml:space="preserve"> </v>
      </c>
      <c r="AV545" s="545" t="str">
        <f t="shared" si="293"/>
        <v xml:space="preserve"> </v>
      </c>
      <c r="AW545" s="195" t="str">
        <f t="shared" si="266"/>
        <v/>
      </c>
      <c r="AX545" s="165" t="str">
        <f t="shared" si="267"/>
        <v/>
      </c>
      <c r="AY545" s="192" t="str">
        <f t="shared" si="268"/>
        <v/>
      </c>
      <c r="AZ545" s="183" t="str">
        <f t="shared" si="269"/>
        <v/>
      </c>
      <c r="BA545" s="173" t="str">
        <f t="shared" si="270"/>
        <v/>
      </c>
      <c r="BB545" s="174" t="str">
        <f t="shared" si="271"/>
        <v/>
      </c>
      <c r="BC545" s="186" t="str">
        <f t="shared" si="294"/>
        <v/>
      </c>
      <c r="BD545" s="174" t="str">
        <f t="shared" si="272"/>
        <v/>
      </c>
      <c r="BE545" s="200" t="str">
        <f t="shared" si="273"/>
        <v/>
      </c>
      <c r="BF545" s="174" t="str">
        <f t="shared" si="274"/>
        <v/>
      </c>
      <c r="BG545" s="186" t="str">
        <f t="shared" si="275"/>
        <v/>
      </c>
      <c r="BH545" s="175" t="str">
        <f t="shared" si="276"/>
        <v/>
      </c>
      <c r="BI545" s="560"/>
      <c r="BQ545" s="57" t="s">
        <v>2578</v>
      </c>
    </row>
    <row r="546" spans="1:182" ht="18.75" x14ac:dyDescent="0.3">
      <c r="A546" s="220"/>
      <c r="B546" s="221"/>
      <c r="C546" s="212">
        <v>539</v>
      </c>
      <c r="D546" s="204"/>
      <c r="E546" s="16"/>
      <c r="F546" s="17"/>
      <c r="G546" s="134"/>
      <c r="H546" s="135"/>
      <c r="I546" s="141"/>
      <c r="J546" s="25"/>
      <c r="K546" s="145"/>
      <c r="L546" s="28"/>
      <c r="M546" s="394"/>
      <c r="N546" s="158" t="str">
        <f t="shared" si="277"/>
        <v/>
      </c>
      <c r="O546" s="27"/>
      <c r="P546" s="27"/>
      <c r="Q546" s="27"/>
      <c r="R546" s="27"/>
      <c r="S546" s="27"/>
      <c r="T546" s="28"/>
      <c r="U546" s="29"/>
      <c r="V546" s="32"/>
      <c r="W546" s="317"/>
      <c r="X546" s="318"/>
      <c r="Y546" s="160">
        <f t="shared" si="263"/>
        <v>0</v>
      </c>
      <c r="Z546" s="159">
        <f t="shared" si="278"/>
        <v>0</v>
      </c>
      <c r="AA546" s="326"/>
      <c r="AB546" s="399">
        <f t="shared" si="287"/>
        <v>0</v>
      </c>
      <c r="AC546" s="370"/>
      <c r="AD546" s="225" t="str">
        <f t="shared" si="264"/>
        <v/>
      </c>
      <c r="AE546" s="367">
        <f t="shared" si="279"/>
        <v>0</v>
      </c>
      <c r="AF546" s="338"/>
      <c r="AG546" s="337"/>
      <c r="AH546" s="335"/>
      <c r="AI546" s="161">
        <f t="shared" si="280"/>
        <v>0</v>
      </c>
      <c r="AJ546" s="162">
        <f t="shared" si="265"/>
        <v>0</v>
      </c>
      <c r="AK546" s="163">
        <f t="shared" si="281"/>
        <v>0</v>
      </c>
      <c r="AL546" s="164">
        <f t="shared" si="282"/>
        <v>0</v>
      </c>
      <c r="AM546" s="164">
        <f t="shared" si="283"/>
        <v>0</v>
      </c>
      <c r="AN546" s="164">
        <f t="shared" si="284"/>
        <v>0</v>
      </c>
      <c r="AO546" s="164">
        <f t="shared" si="285"/>
        <v>0</v>
      </c>
      <c r="AP546" s="541" t="str">
        <f t="shared" si="288"/>
        <v xml:space="preserve"> </v>
      </c>
      <c r="AQ546" s="544" t="str">
        <f t="shared" si="286"/>
        <v xml:space="preserve"> </v>
      </c>
      <c r="AR546" s="544" t="str">
        <f t="shared" si="289"/>
        <v xml:space="preserve"> </v>
      </c>
      <c r="AS546" s="544" t="str">
        <f t="shared" si="290"/>
        <v xml:space="preserve"> </v>
      </c>
      <c r="AT546" s="544" t="str">
        <f t="shared" si="291"/>
        <v xml:space="preserve"> </v>
      </c>
      <c r="AU546" s="544" t="str">
        <f t="shared" si="292"/>
        <v xml:space="preserve"> </v>
      </c>
      <c r="AV546" s="545" t="str">
        <f t="shared" si="293"/>
        <v xml:space="preserve"> </v>
      </c>
      <c r="AW546" s="195" t="str">
        <f t="shared" si="266"/>
        <v/>
      </c>
      <c r="AX546" s="165" t="str">
        <f t="shared" si="267"/>
        <v/>
      </c>
      <c r="AY546" s="192" t="str">
        <f t="shared" si="268"/>
        <v/>
      </c>
      <c r="AZ546" s="183" t="str">
        <f t="shared" si="269"/>
        <v/>
      </c>
      <c r="BA546" s="173" t="str">
        <f t="shared" si="270"/>
        <v/>
      </c>
      <c r="BB546" s="174" t="str">
        <f t="shared" si="271"/>
        <v/>
      </c>
      <c r="BC546" s="186" t="str">
        <f t="shared" si="294"/>
        <v/>
      </c>
      <c r="BD546" s="174" t="str">
        <f t="shared" si="272"/>
        <v/>
      </c>
      <c r="BE546" s="200" t="str">
        <f t="shared" si="273"/>
        <v/>
      </c>
      <c r="BF546" s="174" t="str">
        <f t="shared" si="274"/>
        <v/>
      </c>
      <c r="BG546" s="186" t="str">
        <f t="shared" si="275"/>
        <v/>
      </c>
      <c r="BH546" s="175" t="str">
        <f t="shared" si="276"/>
        <v/>
      </c>
      <c r="BI546" s="560"/>
      <c r="BQ546" s="57" t="s">
        <v>2579</v>
      </c>
    </row>
    <row r="547" spans="1:182" ht="18.75" x14ac:dyDescent="0.3">
      <c r="A547" s="220"/>
      <c r="B547" s="221"/>
      <c r="C547" s="213">
        <v>540</v>
      </c>
      <c r="D547" s="206"/>
      <c r="E547" s="18"/>
      <c r="F547" s="17"/>
      <c r="G547" s="134"/>
      <c r="H547" s="135"/>
      <c r="I547" s="141"/>
      <c r="J547" s="25"/>
      <c r="K547" s="145"/>
      <c r="L547" s="28"/>
      <c r="M547" s="394"/>
      <c r="N547" s="158" t="str">
        <f t="shared" si="277"/>
        <v/>
      </c>
      <c r="O547" s="27"/>
      <c r="P547" s="27"/>
      <c r="Q547" s="27"/>
      <c r="R547" s="27"/>
      <c r="S547" s="27"/>
      <c r="T547" s="28"/>
      <c r="U547" s="29"/>
      <c r="V547" s="32"/>
      <c r="W547" s="317"/>
      <c r="X547" s="318"/>
      <c r="Y547" s="160">
        <f t="shared" si="263"/>
        <v>0</v>
      </c>
      <c r="Z547" s="159">
        <f t="shared" si="278"/>
        <v>0</v>
      </c>
      <c r="AA547" s="326"/>
      <c r="AB547" s="399">
        <f t="shared" si="287"/>
        <v>0</v>
      </c>
      <c r="AC547" s="370"/>
      <c r="AD547" s="225" t="str">
        <f t="shared" si="264"/>
        <v/>
      </c>
      <c r="AE547" s="367">
        <f t="shared" si="279"/>
        <v>0</v>
      </c>
      <c r="AF547" s="338"/>
      <c r="AG547" s="337"/>
      <c r="AH547" s="335"/>
      <c r="AI547" s="161">
        <f t="shared" si="280"/>
        <v>0</v>
      </c>
      <c r="AJ547" s="162">
        <f t="shared" si="265"/>
        <v>0</v>
      </c>
      <c r="AK547" s="163">
        <f t="shared" si="281"/>
        <v>0</v>
      </c>
      <c r="AL547" s="164">
        <f t="shared" si="282"/>
        <v>0</v>
      </c>
      <c r="AM547" s="164">
        <f t="shared" si="283"/>
        <v>0</v>
      </c>
      <c r="AN547" s="164">
        <f t="shared" si="284"/>
        <v>0</v>
      </c>
      <c r="AO547" s="164">
        <f t="shared" si="285"/>
        <v>0</v>
      </c>
      <c r="AP547" s="541" t="str">
        <f t="shared" si="288"/>
        <v xml:space="preserve"> </v>
      </c>
      <c r="AQ547" s="544" t="str">
        <f t="shared" si="286"/>
        <v xml:space="preserve"> </v>
      </c>
      <c r="AR547" s="544" t="str">
        <f t="shared" si="289"/>
        <v xml:space="preserve"> </v>
      </c>
      <c r="AS547" s="544" t="str">
        <f t="shared" si="290"/>
        <v xml:space="preserve"> </v>
      </c>
      <c r="AT547" s="544" t="str">
        <f t="shared" si="291"/>
        <v xml:space="preserve"> </v>
      </c>
      <c r="AU547" s="544" t="str">
        <f t="shared" si="292"/>
        <v xml:space="preserve"> </v>
      </c>
      <c r="AV547" s="545" t="str">
        <f t="shared" si="293"/>
        <v xml:space="preserve"> </v>
      </c>
      <c r="AW547" s="195" t="str">
        <f t="shared" si="266"/>
        <v/>
      </c>
      <c r="AX547" s="165" t="str">
        <f t="shared" si="267"/>
        <v/>
      </c>
      <c r="AY547" s="192" t="str">
        <f t="shared" si="268"/>
        <v/>
      </c>
      <c r="AZ547" s="183" t="str">
        <f t="shared" si="269"/>
        <v/>
      </c>
      <c r="BA547" s="173" t="str">
        <f t="shared" si="270"/>
        <v/>
      </c>
      <c r="BB547" s="174" t="str">
        <f t="shared" si="271"/>
        <v/>
      </c>
      <c r="BC547" s="186" t="str">
        <f t="shared" si="294"/>
        <v/>
      </c>
      <c r="BD547" s="174" t="str">
        <f t="shared" si="272"/>
        <v/>
      </c>
      <c r="BE547" s="200" t="str">
        <f t="shared" si="273"/>
        <v/>
      </c>
      <c r="BF547" s="174" t="str">
        <f t="shared" si="274"/>
        <v/>
      </c>
      <c r="BG547" s="186" t="str">
        <f t="shared" si="275"/>
        <v/>
      </c>
      <c r="BH547" s="175" t="str">
        <f t="shared" si="276"/>
        <v/>
      </c>
      <c r="BI547" s="560"/>
      <c r="BQ547" s="71" t="s">
        <v>2590</v>
      </c>
    </row>
    <row r="548" spans="1:182" ht="18.75" x14ac:dyDescent="0.3">
      <c r="A548" s="220"/>
      <c r="B548" s="221"/>
      <c r="C548" s="212">
        <v>541</v>
      </c>
      <c r="D548" s="204"/>
      <c r="E548" s="16"/>
      <c r="F548" s="17"/>
      <c r="G548" s="134"/>
      <c r="H548" s="135"/>
      <c r="I548" s="141"/>
      <c r="J548" s="25"/>
      <c r="K548" s="145"/>
      <c r="L548" s="28"/>
      <c r="M548" s="394"/>
      <c r="N548" s="158" t="str">
        <f t="shared" si="277"/>
        <v/>
      </c>
      <c r="O548" s="27"/>
      <c r="P548" s="27"/>
      <c r="Q548" s="27"/>
      <c r="R548" s="27"/>
      <c r="S548" s="27"/>
      <c r="T548" s="28"/>
      <c r="U548" s="29"/>
      <c r="V548" s="32"/>
      <c r="W548" s="317"/>
      <c r="X548" s="318"/>
      <c r="Y548" s="160">
        <f t="shared" si="263"/>
        <v>0</v>
      </c>
      <c r="Z548" s="159">
        <f t="shared" si="278"/>
        <v>0</v>
      </c>
      <c r="AA548" s="326"/>
      <c r="AB548" s="399">
        <f t="shared" si="287"/>
        <v>0</v>
      </c>
      <c r="AC548" s="370"/>
      <c r="AD548" s="225" t="str">
        <f t="shared" si="264"/>
        <v/>
      </c>
      <c r="AE548" s="367">
        <f t="shared" si="279"/>
        <v>0</v>
      </c>
      <c r="AF548" s="338"/>
      <c r="AG548" s="337"/>
      <c r="AH548" s="335"/>
      <c r="AI548" s="161">
        <f t="shared" si="280"/>
        <v>0</v>
      </c>
      <c r="AJ548" s="162">
        <f t="shared" si="265"/>
        <v>0</v>
      </c>
      <c r="AK548" s="163">
        <f t="shared" si="281"/>
        <v>0</v>
      </c>
      <c r="AL548" s="164">
        <f t="shared" si="282"/>
        <v>0</v>
      </c>
      <c r="AM548" s="164">
        <f t="shared" si="283"/>
        <v>0</v>
      </c>
      <c r="AN548" s="164">
        <f t="shared" si="284"/>
        <v>0</v>
      </c>
      <c r="AO548" s="164">
        <f t="shared" si="285"/>
        <v>0</v>
      </c>
      <c r="AP548" s="541" t="str">
        <f t="shared" si="288"/>
        <v xml:space="preserve"> </v>
      </c>
      <c r="AQ548" s="544" t="str">
        <f t="shared" si="286"/>
        <v xml:space="preserve"> </v>
      </c>
      <c r="AR548" s="544" t="str">
        <f t="shared" si="289"/>
        <v xml:space="preserve"> </v>
      </c>
      <c r="AS548" s="544" t="str">
        <f t="shared" si="290"/>
        <v xml:space="preserve"> </v>
      </c>
      <c r="AT548" s="544" t="str">
        <f t="shared" si="291"/>
        <v xml:space="preserve"> </v>
      </c>
      <c r="AU548" s="544" t="str">
        <f t="shared" si="292"/>
        <v xml:space="preserve"> </v>
      </c>
      <c r="AV548" s="545" t="str">
        <f t="shared" si="293"/>
        <v xml:space="preserve"> </v>
      </c>
      <c r="AW548" s="195" t="str">
        <f t="shared" si="266"/>
        <v/>
      </c>
      <c r="AX548" s="165" t="str">
        <f t="shared" si="267"/>
        <v/>
      </c>
      <c r="AY548" s="192" t="str">
        <f t="shared" si="268"/>
        <v/>
      </c>
      <c r="AZ548" s="183" t="str">
        <f t="shared" si="269"/>
        <v/>
      </c>
      <c r="BA548" s="173" t="str">
        <f t="shared" si="270"/>
        <v/>
      </c>
      <c r="BB548" s="174" t="str">
        <f t="shared" si="271"/>
        <v/>
      </c>
      <c r="BC548" s="186" t="str">
        <f t="shared" si="294"/>
        <v/>
      </c>
      <c r="BD548" s="174" t="str">
        <f t="shared" si="272"/>
        <v/>
      </c>
      <c r="BE548" s="200" t="str">
        <f t="shared" si="273"/>
        <v/>
      </c>
      <c r="BF548" s="174" t="str">
        <f t="shared" si="274"/>
        <v/>
      </c>
      <c r="BG548" s="186" t="str">
        <f t="shared" si="275"/>
        <v/>
      </c>
      <c r="BH548" s="175" t="str">
        <f t="shared" si="276"/>
        <v/>
      </c>
      <c r="BI548" s="560"/>
      <c r="BQ548" s="71" t="s">
        <v>3055</v>
      </c>
    </row>
    <row r="549" spans="1:182" ht="18.75" x14ac:dyDescent="0.3">
      <c r="A549" s="220"/>
      <c r="B549" s="221"/>
      <c r="C549" s="213">
        <v>542</v>
      </c>
      <c r="D549" s="204"/>
      <c r="E549" s="16"/>
      <c r="F549" s="17"/>
      <c r="G549" s="134"/>
      <c r="H549" s="135"/>
      <c r="I549" s="141"/>
      <c r="J549" s="25"/>
      <c r="K549" s="145"/>
      <c r="L549" s="28"/>
      <c r="M549" s="394"/>
      <c r="N549" s="158" t="str">
        <f t="shared" si="277"/>
        <v/>
      </c>
      <c r="O549" s="27"/>
      <c r="P549" s="27"/>
      <c r="Q549" s="27"/>
      <c r="R549" s="27"/>
      <c r="S549" s="27"/>
      <c r="T549" s="28"/>
      <c r="U549" s="29"/>
      <c r="V549" s="32"/>
      <c r="W549" s="317"/>
      <c r="X549" s="318"/>
      <c r="Y549" s="160">
        <f t="shared" si="263"/>
        <v>0</v>
      </c>
      <c r="Z549" s="159">
        <f t="shared" si="278"/>
        <v>0</v>
      </c>
      <c r="AA549" s="326"/>
      <c r="AB549" s="399">
        <f t="shared" si="287"/>
        <v>0</v>
      </c>
      <c r="AC549" s="370"/>
      <c r="AD549" s="225" t="str">
        <f t="shared" si="264"/>
        <v/>
      </c>
      <c r="AE549" s="367">
        <f t="shared" si="279"/>
        <v>0</v>
      </c>
      <c r="AF549" s="338"/>
      <c r="AG549" s="337"/>
      <c r="AH549" s="335"/>
      <c r="AI549" s="161">
        <f t="shared" si="280"/>
        <v>0</v>
      </c>
      <c r="AJ549" s="162">
        <f t="shared" si="265"/>
        <v>0</v>
      </c>
      <c r="AK549" s="163">
        <f t="shared" si="281"/>
        <v>0</v>
      </c>
      <c r="AL549" s="164">
        <f t="shared" si="282"/>
        <v>0</v>
      </c>
      <c r="AM549" s="164">
        <f t="shared" si="283"/>
        <v>0</v>
      </c>
      <c r="AN549" s="164">
        <f t="shared" si="284"/>
        <v>0</v>
      </c>
      <c r="AO549" s="164">
        <f t="shared" si="285"/>
        <v>0</v>
      </c>
      <c r="AP549" s="541" t="str">
        <f t="shared" si="288"/>
        <v xml:space="preserve"> </v>
      </c>
      <c r="AQ549" s="544" t="str">
        <f t="shared" si="286"/>
        <v xml:space="preserve"> </v>
      </c>
      <c r="AR549" s="544" t="str">
        <f t="shared" si="289"/>
        <v xml:space="preserve"> </v>
      </c>
      <c r="AS549" s="544" t="str">
        <f t="shared" si="290"/>
        <v xml:space="preserve"> </v>
      </c>
      <c r="AT549" s="544" t="str">
        <f t="shared" si="291"/>
        <v xml:space="preserve"> </v>
      </c>
      <c r="AU549" s="544" t="str">
        <f t="shared" si="292"/>
        <v xml:space="preserve"> </v>
      </c>
      <c r="AV549" s="545" t="str">
        <f t="shared" si="293"/>
        <v xml:space="preserve"> </v>
      </c>
      <c r="AW549" s="195" t="str">
        <f t="shared" si="266"/>
        <v/>
      </c>
      <c r="AX549" s="165" t="str">
        <f t="shared" si="267"/>
        <v/>
      </c>
      <c r="AY549" s="192" t="str">
        <f t="shared" si="268"/>
        <v/>
      </c>
      <c r="AZ549" s="183" t="str">
        <f t="shared" si="269"/>
        <v/>
      </c>
      <c r="BA549" s="173" t="str">
        <f t="shared" si="270"/>
        <v/>
      </c>
      <c r="BB549" s="174" t="str">
        <f t="shared" si="271"/>
        <v/>
      </c>
      <c r="BC549" s="186" t="str">
        <f t="shared" si="294"/>
        <v/>
      </c>
      <c r="BD549" s="174" t="str">
        <f t="shared" si="272"/>
        <v/>
      </c>
      <c r="BE549" s="200" t="str">
        <f t="shared" si="273"/>
        <v/>
      </c>
      <c r="BF549" s="174" t="str">
        <f t="shared" si="274"/>
        <v/>
      </c>
      <c r="BG549" s="186" t="str">
        <f t="shared" si="275"/>
        <v/>
      </c>
      <c r="BH549" s="175" t="str">
        <f t="shared" si="276"/>
        <v/>
      </c>
      <c r="BI549" s="560"/>
      <c r="BQ549" s="71" t="s">
        <v>3056</v>
      </c>
    </row>
    <row r="550" spans="1:182" ht="18.75" x14ac:dyDescent="0.3">
      <c r="A550" s="220"/>
      <c r="B550" s="221"/>
      <c r="C550" s="213">
        <v>543</v>
      </c>
      <c r="D550" s="204"/>
      <c r="E550" s="16"/>
      <c r="F550" s="17"/>
      <c r="G550" s="134"/>
      <c r="H550" s="135"/>
      <c r="I550" s="141"/>
      <c r="J550" s="25"/>
      <c r="K550" s="145"/>
      <c r="L550" s="28"/>
      <c r="M550" s="394"/>
      <c r="N550" s="158" t="str">
        <f t="shared" si="277"/>
        <v/>
      </c>
      <c r="O550" s="27"/>
      <c r="P550" s="27"/>
      <c r="Q550" s="27"/>
      <c r="R550" s="27"/>
      <c r="S550" s="27"/>
      <c r="T550" s="28"/>
      <c r="U550" s="29"/>
      <c r="V550" s="32"/>
      <c r="W550" s="317"/>
      <c r="X550" s="318"/>
      <c r="Y550" s="160">
        <f t="shared" si="263"/>
        <v>0</v>
      </c>
      <c r="Z550" s="159">
        <f t="shared" si="278"/>
        <v>0</v>
      </c>
      <c r="AA550" s="326"/>
      <c r="AB550" s="399">
        <f t="shared" si="287"/>
        <v>0</v>
      </c>
      <c r="AC550" s="370"/>
      <c r="AD550" s="225" t="str">
        <f t="shared" si="264"/>
        <v/>
      </c>
      <c r="AE550" s="367">
        <f t="shared" si="279"/>
        <v>0</v>
      </c>
      <c r="AF550" s="338"/>
      <c r="AG550" s="337"/>
      <c r="AH550" s="335"/>
      <c r="AI550" s="161">
        <f t="shared" si="280"/>
        <v>0</v>
      </c>
      <c r="AJ550" s="162">
        <f t="shared" si="265"/>
        <v>0</v>
      </c>
      <c r="AK550" s="163">
        <f t="shared" si="281"/>
        <v>0</v>
      </c>
      <c r="AL550" s="164">
        <f t="shared" si="282"/>
        <v>0</v>
      </c>
      <c r="AM550" s="164">
        <f t="shared" si="283"/>
        <v>0</v>
      </c>
      <c r="AN550" s="164">
        <f t="shared" si="284"/>
        <v>0</v>
      </c>
      <c r="AO550" s="164">
        <f t="shared" si="285"/>
        <v>0</v>
      </c>
      <c r="AP550" s="541" t="str">
        <f t="shared" si="288"/>
        <v xml:space="preserve"> </v>
      </c>
      <c r="AQ550" s="544" t="str">
        <f t="shared" si="286"/>
        <v xml:space="preserve"> </v>
      </c>
      <c r="AR550" s="544" t="str">
        <f t="shared" si="289"/>
        <v xml:space="preserve"> </v>
      </c>
      <c r="AS550" s="544" t="str">
        <f t="shared" si="290"/>
        <v xml:space="preserve"> </v>
      </c>
      <c r="AT550" s="544" t="str">
        <f t="shared" si="291"/>
        <v xml:space="preserve"> </v>
      </c>
      <c r="AU550" s="544" t="str">
        <f t="shared" si="292"/>
        <v xml:space="preserve"> </v>
      </c>
      <c r="AV550" s="545" t="str">
        <f t="shared" si="293"/>
        <v xml:space="preserve"> </v>
      </c>
      <c r="AW550" s="195" t="str">
        <f t="shared" si="266"/>
        <v/>
      </c>
      <c r="AX550" s="165" t="str">
        <f t="shared" si="267"/>
        <v/>
      </c>
      <c r="AY550" s="192" t="str">
        <f t="shared" si="268"/>
        <v/>
      </c>
      <c r="AZ550" s="183" t="str">
        <f t="shared" si="269"/>
        <v/>
      </c>
      <c r="BA550" s="173" t="str">
        <f t="shared" si="270"/>
        <v/>
      </c>
      <c r="BB550" s="174" t="str">
        <f t="shared" si="271"/>
        <v/>
      </c>
      <c r="BC550" s="186" t="str">
        <f t="shared" si="294"/>
        <v/>
      </c>
      <c r="BD550" s="174" t="str">
        <f t="shared" si="272"/>
        <v/>
      </c>
      <c r="BE550" s="200" t="str">
        <f t="shared" si="273"/>
        <v/>
      </c>
      <c r="BF550" s="174" t="str">
        <f t="shared" si="274"/>
        <v/>
      </c>
      <c r="BG550" s="186" t="str">
        <f t="shared" si="275"/>
        <v/>
      </c>
      <c r="BH550" s="175" t="str">
        <f t="shared" si="276"/>
        <v/>
      </c>
      <c r="BI550" s="560"/>
      <c r="BQ550" s="71" t="s">
        <v>3057</v>
      </c>
    </row>
    <row r="551" spans="1:182" ht="18.75" x14ac:dyDescent="0.3">
      <c r="A551" s="220"/>
      <c r="B551" s="221"/>
      <c r="C551" s="212">
        <v>544</v>
      </c>
      <c r="D551" s="206"/>
      <c r="E551" s="18"/>
      <c r="F551" s="17"/>
      <c r="G551" s="134"/>
      <c r="H551" s="135"/>
      <c r="I551" s="141"/>
      <c r="J551" s="25"/>
      <c r="K551" s="145"/>
      <c r="L551" s="28"/>
      <c r="M551" s="394"/>
      <c r="N551" s="158" t="str">
        <f t="shared" si="277"/>
        <v/>
      </c>
      <c r="O551" s="27"/>
      <c r="P551" s="27"/>
      <c r="Q551" s="27"/>
      <c r="R551" s="27"/>
      <c r="S551" s="27"/>
      <c r="T551" s="28"/>
      <c r="U551" s="29"/>
      <c r="V551" s="32"/>
      <c r="W551" s="317"/>
      <c r="X551" s="318"/>
      <c r="Y551" s="160">
        <f t="shared" si="263"/>
        <v>0</v>
      </c>
      <c r="Z551" s="159">
        <f t="shared" si="278"/>
        <v>0</v>
      </c>
      <c r="AA551" s="326"/>
      <c r="AB551" s="399">
        <f t="shared" si="287"/>
        <v>0</v>
      </c>
      <c r="AC551" s="370"/>
      <c r="AD551" s="225" t="str">
        <f t="shared" si="264"/>
        <v/>
      </c>
      <c r="AE551" s="367">
        <f t="shared" si="279"/>
        <v>0</v>
      </c>
      <c r="AF551" s="338"/>
      <c r="AG551" s="337"/>
      <c r="AH551" s="335"/>
      <c r="AI551" s="161">
        <f t="shared" si="280"/>
        <v>0</v>
      </c>
      <c r="AJ551" s="162">
        <f t="shared" si="265"/>
        <v>0</v>
      </c>
      <c r="AK551" s="163">
        <f t="shared" si="281"/>
        <v>0</v>
      </c>
      <c r="AL551" s="164">
        <f t="shared" si="282"/>
        <v>0</v>
      </c>
      <c r="AM551" s="164">
        <f t="shared" si="283"/>
        <v>0</v>
      </c>
      <c r="AN551" s="164">
        <f t="shared" si="284"/>
        <v>0</v>
      </c>
      <c r="AO551" s="164">
        <f t="shared" si="285"/>
        <v>0</v>
      </c>
      <c r="AP551" s="541" t="str">
        <f t="shared" si="288"/>
        <v xml:space="preserve"> </v>
      </c>
      <c r="AQ551" s="544" t="str">
        <f t="shared" si="286"/>
        <v xml:space="preserve"> </v>
      </c>
      <c r="AR551" s="544" t="str">
        <f t="shared" si="289"/>
        <v xml:space="preserve"> </v>
      </c>
      <c r="AS551" s="544" t="str">
        <f t="shared" si="290"/>
        <v xml:space="preserve"> </v>
      </c>
      <c r="AT551" s="544" t="str">
        <f t="shared" si="291"/>
        <v xml:space="preserve"> </v>
      </c>
      <c r="AU551" s="544" t="str">
        <f t="shared" si="292"/>
        <v xml:space="preserve"> </v>
      </c>
      <c r="AV551" s="545" t="str">
        <f t="shared" si="293"/>
        <v xml:space="preserve"> </v>
      </c>
      <c r="AW551" s="195" t="str">
        <f t="shared" si="266"/>
        <v/>
      </c>
      <c r="AX551" s="165" t="str">
        <f t="shared" si="267"/>
        <v/>
      </c>
      <c r="AY551" s="192" t="str">
        <f t="shared" si="268"/>
        <v/>
      </c>
      <c r="AZ551" s="183" t="str">
        <f t="shared" si="269"/>
        <v/>
      </c>
      <c r="BA551" s="173" t="str">
        <f t="shared" si="270"/>
        <v/>
      </c>
      <c r="BB551" s="174" t="str">
        <f t="shared" si="271"/>
        <v/>
      </c>
      <c r="BC551" s="186" t="str">
        <f t="shared" si="294"/>
        <v/>
      </c>
      <c r="BD551" s="174" t="str">
        <f t="shared" si="272"/>
        <v/>
      </c>
      <c r="BE551" s="200" t="str">
        <f t="shared" si="273"/>
        <v/>
      </c>
      <c r="BF551" s="174" t="str">
        <f t="shared" si="274"/>
        <v/>
      </c>
      <c r="BG551" s="186" t="str">
        <f t="shared" si="275"/>
        <v/>
      </c>
      <c r="BH551" s="175" t="str">
        <f t="shared" si="276"/>
        <v/>
      </c>
      <c r="BI551" s="560"/>
      <c r="BQ551" s="71" t="s">
        <v>3058</v>
      </c>
    </row>
    <row r="552" spans="1:182" ht="18.75" x14ac:dyDescent="0.3">
      <c r="A552" s="220"/>
      <c r="B552" s="221"/>
      <c r="C552" s="213">
        <v>545</v>
      </c>
      <c r="D552" s="204"/>
      <c r="E552" s="16"/>
      <c r="F552" s="17"/>
      <c r="G552" s="134"/>
      <c r="H552" s="135"/>
      <c r="I552" s="141"/>
      <c r="J552" s="25"/>
      <c r="K552" s="145"/>
      <c r="L552" s="28"/>
      <c r="M552" s="394"/>
      <c r="N552" s="158" t="str">
        <f t="shared" si="277"/>
        <v/>
      </c>
      <c r="O552" s="27"/>
      <c r="P552" s="27"/>
      <c r="Q552" s="27"/>
      <c r="R552" s="27"/>
      <c r="S552" s="27"/>
      <c r="T552" s="28"/>
      <c r="U552" s="29"/>
      <c r="V552" s="32"/>
      <c r="W552" s="317"/>
      <c r="X552" s="318"/>
      <c r="Y552" s="160">
        <f t="shared" si="263"/>
        <v>0</v>
      </c>
      <c r="Z552" s="159">
        <f t="shared" si="278"/>
        <v>0</v>
      </c>
      <c r="AA552" s="326"/>
      <c r="AB552" s="399">
        <f t="shared" si="287"/>
        <v>0</v>
      </c>
      <c r="AC552" s="370"/>
      <c r="AD552" s="225" t="str">
        <f t="shared" si="264"/>
        <v/>
      </c>
      <c r="AE552" s="367">
        <f t="shared" si="279"/>
        <v>0</v>
      </c>
      <c r="AF552" s="338"/>
      <c r="AG552" s="337"/>
      <c r="AH552" s="335"/>
      <c r="AI552" s="161">
        <f t="shared" si="280"/>
        <v>0</v>
      </c>
      <c r="AJ552" s="162">
        <f t="shared" si="265"/>
        <v>0</v>
      </c>
      <c r="AK552" s="163">
        <f t="shared" si="281"/>
        <v>0</v>
      </c>
      <c r="AL552" s="164">
        <f t="shared" si="282"/>
        <v>0</v>
      </c>
      <c r="AM552" s="164">
        <f t="shared" si="283"/>
        <v>0</v>
      </c>
      <c r="AN552" s="164">
        <f t="shared" si="284"/>
        <v>0</v>
      </c>
      <c r="AO552" s="164">
        <f t="shared" si="285"/>
        <v>0</v>
      </c>
      <c r="AP552" s="541" t="str">
        <f t="shared" si="288"/>
        <v xml:space="preserve"> </v>
      </c>
      <c r="AQ552" s="544" t="str">
        <f t="shared" si="286"/>
        <v xml:space="preserve"> </v>
      </c>
      <c r="AR552" s="544" t="str">
        <f t="shared" si="289"/>
        <v xml:space="preserve"> </v>
      </c>
      <c r="AS552" s="544" t="str">
        <f t="shared" si="290"/>
        <v xml:space="preserve"> </v>
      </c>
      <c r="AT552" s="544" t="str">
        <f t="shared" si="291"/>
        <v xml:space="preserve"> </v>
      </c>
      <c r="AU552" s="544" t="str">
        <f t="shared" si="292"/>
        <v xml:space="preserve"> </v>
      </c>
      <c r="AV552" s="545" t="str">
        <f t="shared" si="293"/>
        <v xml:space="preserve"> </v>
      </c>
      <c r="AW552" s="195" t="str">
        <f t="shared" si="266"/>
        <v/>
      </c>
      <c r="AX552" s="165" t="str">
        <f t="shared" si="267"/>
        <v/>
      </c>
      <c r="AY552" s="192" t="str">
        <f t="shared" si="268"/>
        <v/>
      </c>
      <c r="AZ552" s="183" t="str">
        <f t="shared" si="269"/>
        <v/>
      </c>
      <c r="BA552" s="173" t="str">
        <f t="shared" si="270"/>
        <v/>
      </c>
      <c r="BB552" s="174" t="str">
        <f t="shared" si="271"/>
        <v/>
      </c>
      <c r="BC552" s="186" t="str">
        <f t="shared" si="294"/>
        <v/>
      </c>
      <c r="BD552" s="174" t="str">
        <f t="shared" si="272"/>
        <v/>
      </c>
      <c r="BE552" s="200" t="str">
        <f t="shared" si="273"/>
        <v/>
      </c>
      <c r="BF552" s="174" t="str">
        <f t="shared" si="274"/>
        <v/>
      </c>
      <c r="BG552" s="186" t="str">
        <f t="shared" si="275"/>
        <v/>
      </c>
      <c r="BH552" s="175" t="str">
        <f t="shared" si="276"/>
        <v/>
      </c>
      <c r="BI552" s="560"/>
      <c r="BQ552" s="71" t="s">
        <v>3059</v>
      </c>
    </row>
    <row r="553" spans="1:182" ht="18.75" x14ac:dyDescent="0.3">
      <c r="A553" s="220"/>
      <c r="B553" s="221"/>
      <c r="C553" s="212">
        <v>546</v>
      </c>
      <c r="D553" s="204"/>
      <c r="E553" s="22"/>
      <c r="F553" s="17"/>
      <c r="G553" s="134"/>
      <c r="H553" s="135"/>
      <c r="I553" s="141"/>
      <c r="J553" s="25"/>
      <c r="K553" s="145"/>
      <c r="L553" s="28"/>
      <c r="M553" s="394"/>
      <c r="N553" s="158" t="str">
        <f t="shared" si="277"/>
        <v/>
      </c>
      <c r="O553" s="27"/>
      <c r="P553" s="27"/>
      <c r="Q553" s="27"/>
      <c r="R553" s="27"/>
      <c r="S553" s="27"/>
      <c r="T553" s="28"/>
      <c r="U553" s="29"/>
      <c r="V553" s="32"/>
      <c r="W553" s="317"/>
      <c r="X553" s="318"/>
      <c r="Y553" s="160">
        <f t="shared" si="263"/>
        <v>0</v>
      </c>
      <c r="Z553" s="159">
        <f t="shared" si="278"/>
        <v>0</v>
      </c>
      <c r="AA553" s="326"/>
      <c r="AB553" s="399">
        <f t="shared" si="287"/>
        <v>0</v>
      </c>
      <c r="AC553" s="370"/>
      <c r="AD553" s="225" t="str">
        <f t="shared" si="264"/>
        <v/>
      </c>
      <c r="AE553" s="367">
        <f t="shared" si="279"/>
        <v>0</v>
      </c>
      <c r="AF553" s="338"/>
      <c r="AG553" s="337"/>
      <c r="AH553" s="335"/>
      <c r="AI553" s="161">
        <f t="shared" si="280"/>
        <v>0</v>
      </c>
      <c r="AJ553" s="162">
        <f t="shared" si="265"/>
        <v>0</v>
      </c>
      <c r="AK553" s="163">
        <f t="shared" si="281"/>
        <v>0</v>
      </c>
      <c r="AL553" s="164">
        <f t="shared" si="282"/>
        <v>0</v>
      </c>
      <c r="AM553" s="164">
        <f t="shared" si="283"/>
        <v>0</v>
      </c>
      <c r="AN553" s="164">
        <f t="shared" si="284"/>
        <v>0</v>
      </c>
      <c r="AO553" s="164">
        <f t="shared" si="285"/>
        <v>0</v>
      </c>
      <c r="AP553" s="541" t="str">
        <f t="shared" si="288"/>
        <v xml:space="preserve"> </v>
      </c>
      <c r="AQ553" s="544" t="str">
        <f t="shared" si="286"/>
        <v xml:space="preserve"> </v>
      </c>
      <c r="AR553" s="544" t="str">
        <f t="shared" si="289"/>
        <v xml:space="preserve"> </v>
      </c>
      <c r="AS553" s="544" t="str">
        <f t="shared" si="290"/>
        <v xml:space="preserve"> </v>
      </c>
      <c r="AT553" s="544" t="str">
        <f t="shared" si="291"/>
        <v xml:space="preserve"> </v>
      </c>
      <c r="AU553" s="544" t="str">
        <f t="shared" si="292"/>
        <v xml:space="preserve"> </v>
      </c>
      <c r="AV553" s="545" t="str">
        <f t="shared" si="293"/>
        <v xml:space="preserve"> </v>
      </c>
      <c r="AW553" s="195" t="str">
        <f t="shared" si="266"/>
        <v/>
      </c>
      <c r="AX553" s="165" t="str">
        <f t="shared" si="267"/>
        <v/>
      </c>
      <c r="AY553" s="192" t="str">
        <f t="shared" si="268"/>
        <v/>
      </c>
      <c r="AZ553" s="183" t="str">
        <f t="shared" si="269"/>
        <v/>
      </c>
      <c r="BA553" s="173" t="str">
        <f t="shared" si="270"/>
        <v/>
      </c>
      <c r="BB553" s="174" t="str">
        <f t="shared" si="271"/>
        <v/>
      </c>
      <c r="BC553" s="186" t="str">
        <f t="shared" si="294"/>
        <v/>
      </c>
      <c r="BD553" s="174" t="str">
        <f t="shared" si="272"/>
        <v/>
      </c>
      <c r="BE553" s="200" t="str">
        <f t="shared" si="273"/>
        <v/>
      </c>
      <c r="BF553" s="174" t="str">
        <f t="shared" si="274"/>
        <v/>
      </c>
      <c r="BG553" s="186" t="str">
        <f t="shared" si="275"/>
        <v/>
      </c>
      <c r="BH553" s="175" t="str">
        <f t="shared" si="276"/>
        <v/>
      </c>
      <c r="BI553" s="560"/>
      <c r="BQ553" s="348" t="s">
        <v>3060</v>
      </c>
    </row>
    <row r="554" spans="1:182" ht="18.75" x14ac:dyDescent="0.3">
      <c r="A554" s="220"/>
      <c r="B554" s="221"/>
      <c r="C554" s="213">
        <v>547</v>
      </c>
      <c r="D554" s="204"/>
      <c r="E554" s="16"/>
      <c r="F554" s="17"/>
      <c r="G554" s="134"/>
      <c r="H554" s="135"/>
      <c r="I554" s="141"/>
      <c r="J554" s="25"/>
      <c r="K554" s="145"/>
      <c r="L554" s="28"/>
      <c r="M554" s="394"/>
      <c r="N554" s="158" t="str">
        <f t="shared" si="277"/>
        <v/>
      </c>
      <c r="O554" s="27"/>
      <c r="P554" s="27"/>
      <c r="Q554" s="27"/>
      <c r="R554" s="27"/>
      <c r="S554" s="27"/>
      <c r="T554" s="28"/>
      <c r="U554" s="29"/>
      <c r="V554" s="32"/>
      <c r="W554" s="317"/>
      <c r="X554" s="318"/>
      <c r="Y554" s="160">
        <f t="shared" si="263"/>
        <v>0</v>
      </c>
      <c r="Z554" s="159">
        <f t="shared" si="278"/>
        <v>0</v>
      </c>
      <c r="AA554" s="326"/>
      <c r="AB554" s="399">
        <f t="shared" si="287"/>
        <v>0</v>
      </c>
      <c r="AC554" s="370"/>
      <c r="AD554" s="225" t="str">
        <f t="shared" si="264"/>
        <v/>
      </c>
      <c r="AE554" s="367">
        <f t="shared" si="279"/>
        <v>0</v>
      </c>
      <c r="AF554" s="338"/>
      <c r="AG554" s="337"/>
      <c r="AH554" s="335"/>
      <c r="AI554" s="161">
        <f t="shared" si="280"/>
        <v>0</v>
      </c>
      <c r="AJ554" s="162">
        <f t="shared" si="265"/>
        <v>0</v>
      </c>
      <c r="AK554" s="163">
        <f t="shared" si="281"/>
        <v>0</v>
      </c>
      <c r="AL554" s="164">
        <f t="shared" si="282"/>
        <v>0</v>
      </c>
      <c r="AM554" s="164">
        <f t="shared" si="283"/>
        <v>0</v>
      </c>
      <c r="AN554" s="164">
        <f t="shared" si="284"/>
        <v>0</v>
      </c>
      <c r="AO554" s="164">
        <f t="shared" si="285"/>
        <v>0</v>
      </c>
      <c r="AP554" s="541" t="str">
        <f t="shared" si="288"/>
        <v xml:space="preserve"> </v>
      </c>
      <c r="AQ554" s="544" t="str">
        <f t="shared" si="286"/>
        <v xml:space="preserve"> </v>
      </c>
      <c r="AR554" s="544" t="str">
        <f t="shared" si="289"/>
        <v xml:space="preserve"> </v>
      </c>
      <c r="AS554" s="544" t="str">
        <f t="shared" si="290"/>
        <v xml:space="preserve"> </v>
      </c>
      <c r="AT554" s="544" t="str">
        <f t="shared" si="291"/>
        <v xml:space="preserve"> </v>
      </c>
      <c r="AU554" s="544" t="str">
        <f t="shared" si="292"/>
        <v xml:space="preserve"> </v>
      </c>
      <c r="AV554" s="545" t="str">
        <f t="shared" si="293"/>
        <v xml:space="preserve"> </v>
      </c>
      <c r="AW554" s="195" t="str">
        <f t="shared" si="266"/>
        <v/>
      </c>
      <c r="AX554" s="165" t="str">
        <f t="shared" si="267"/>
        <v/>
      </c>
      <c r="AY554" s="192" t="str">
        <f t="shared" si="268"/>
        <v/>
      </c>
      <c r="AZ554" s="183" t="str">
        <f t="shared" si="269"/>
        <v/>
      </c>
      <c r="BA554" s="173" t="str">
        <f t="shared" si="270"/>
        <v/>
      </c>
      <c r="BB554" s="174" t="str">
        <f t="shared" si="271"/>
        <v/>
      </c>
      <c r="BC554" s="186" t="str">
        <f t="shared" si="294"/>
        <v/>
      </c>
      <c r="BD554" s="174" t="str">
        <f t="shared" si="272"/>
        <v/>
      </c>
      <c r="BE554" s="200" t="str">
        <f t="shared" si="273"/>
        <v/>
      </c>
      <c r="BF554" s="174" t="str">
        <f t="shared" si="274"/>
        <v/>
      </c>
      <c r="BG554" s="186" t="str">
        <f t="shared" si="275"/>
        <v/>
      </c>
      <c r="BH554" s="175" t="str">
        <f t="shared" si="276"/>
        <v/>
      </c>
      <c r="BI554" s="560"/>
      <c r="BQ554" s="71" t="s">
        <v>3061</v>
      </c>
    </row>
    <row r="555" spans="1:182" ht="18.75" x14ac:dyDescent="0.3">
      <c r="A555" s="220"/>
      <c r="B555" s="221"/>
      <c r="C555" s="213">
        <v>548</v>
      </c>
      <c r="D555" s="204"/>
      <c r="E555" s="16"/>
      <c r="F555" s="17"/>
      <c r="G555" s="134"/>
      <c r="H555" s="135"/>
      <c r="I555" s="141"/>
      <c r="J555" s="25"/>
      <c r="K555" s="145"/>
      <c r="L555" s="28"/>
      <c r="M555" s="394"/>
      <c r="N555" s="158" t="str">
        <f t="shared" si="277"/>
        <v/>
      </c>
      <c r="O555" s="27"/>
      <c r="P555" s="27"/>
      <c r="Q555" s="27"/>
      <c r="R555" s="27"/>
      <c r="S555" s="27"/>
      <c r="T555" s="28"/>
      <c r="U555" s="29"/>
      <c r="V555" s="32"/>
      <c r="W555" s="317"/>
      <c r="X555" s="318"/>
      <c r="Y555" s="160">
        <f t="shared" si="263"/>
        <v>0</v>
      </c>
      <c r="Z555" s="159">
        <f t="shared" si="278"/>
        <v>0</v>
      </c>
      <c r="AA555" s="326"/>
      <c r="AB555" s="399">
        <f t="shared" si="287"/>
        <v>0</v>
      </c>
      <c r="AC555" s="370"/>
      <c r="AD555" s="225" t="str">
        <f t="shared" si="264"/>
        <v/>
      </c>
      <c r="AE555" s="367">
        <f t="shared" si="279"/>
        <v>0</v>
      </c>
      <c r="AF555" s="338"/>
      <c r="AG555" s="337"/>
      <c r="AH555" s="335"/>
      <c r="AI555" s="161">
        <f t="shared" si="280"/>
        <v>0</v>
      </c>
      <c r="AJ555" s="162">
        <f t="shared" si="265"/>
        <v>0</v>
      </c>
      <c r="AK555" s="163">
        <f t="shared" si="281"/>
        <v>0</v>
      </c>
      <c r="AL555" s="164">
        <f t="shared" si="282"/>
        <v>0</v>
      </c>
      <c r="AM555" s="164">
        <f t="shared" si="283"/>
        <v>0</v>
      </c>
      <c r="AN555" s="164">
        <f t="shared" si="284"/>
        <v>0</v>
      </c>
      <c r="AO555" s="164">
        <f t="shared" si="285"/>
        <v>0</v>
      </c>
      <c r="AP555" s="541" t="str">
        <f t="shared" si="288"/>
        <v xml:space="preserve"> </v>
      </c>
      <c r="AQ555" s="544" t="str">
        <f t="shared" si="286"/>
        <v xml:space="preserve"> </v>
      </c>
      <c r="AR555" s="544" t="str">
        <f t="shared" si="289"/>
        <v xml:space="preserve"> </v>
      </c>
      <c r="AS555" s="544" t="str">
        <f t="shared" si="290"/>
        <v xml:space="preserve"> </v>
      </c>
      <c r="AT555" s="544" t="str">
        <f t="shared" si="291"/>
        <v xml:space="preserve"> </v>
      </c>
      <c r="AU555" s="544" t="str">
        <f t="shared" si="292"/>
        <v xml:space="preserve"> </v>
      </c>
      <c r="AV555" s="545" t="str">
        <f t="shared" si="293"/>
        <v xml:space="preserve"> </v>
      </c>
      <c r="AW555" s="195" t="str">
        <f t="shared" si="266"/>
        <v/>
      </c>
      <c r="AX555" s="165" t="str">
        <f t="shared" si="267"/>
        <v/>
      </c>
      <c r="AY555" s="192" t="str">
        <f t="shared" si="268"/>
        <v/>
      </c>
      <c r="AZ555" s="183" t="str">
        <f t="shared" si="269"/>
        <v/>
      </c>
      <c r="BA555" s="173" t="str">
        <f t="shared" si="270"/>
        <v/>
      </c>
      <c r="BB555" s="174" t="str">
        <f t="shared" si="271"/>
        <v/>
      </c>
      <c r="BC555" s="186" t="str">
        <f t="shared" si="294"/>
        <v/>
      </c>
      <c r="BD555" s="174" t="str">
        <f t="shared" si="272"/>
        <v/>
      </c>
      <c r="BE555" s="200" t="str">
        <f t="shared" si="273"/>
        <v/>
      </c>
      <c r="BF555" s="174" t="str">
        <f t="shared" si="274"/>
        <v/>
      </c>
      <c r="BG555" s="186" t="str">
        <f t="shared" si="275"/>
        <v/>
      </c>
      <c r="BH555" s="175" t="str">
        <f t="shared" si="276"/>
        <v/>
      </c>
      <c r="BI555" s="560"/>
      <c r="BQ555" s="71" t="s">
        <v>3062</v>
      </c>
    </row>
    <row r="556" spans="1:182" ht="18.75" x14ac:dyDescent="0.3">
      <c r="A556" s="220"/>
      <c r="B556" s="221"/>
      <c r="C556" s="212">
        <v>549</v>
      </c>
      <c r="D556" s="208"/>
      <c r="E556" s="19"/>
      <c r="F556" s="17"/>
      <c r="G556" s="138"/>
      <c r="H556" s="137"/>
      <c r="I556" s="143"/>
      <c r="J556" s="80"/>
      <c r="K556" s="147"/>
      <c r="L556" s="30"/>
      <c r="M556" s="395"/>
      <c r="N556" s="158" t="str">
        <f t="shared" si="277"/>
        <v/>
      </c>
      <c r="O556" s="27"/>
      <c r="P556" s="27"/>
      <c r="Q556" s="27"/>
      <c r="R556" s="27"/>
      <c r="S556" s="27"/>
      <c r="T556" s="30"/>
      <c r="U556" s="31"/>
      <c r="V556" s="32"/>
      <c r="W556" s="319"/>
      <c r="X556" s="317"/>
      <c r="Y556" s="160">
        <f t="shared" si="263"/>
        <v>0</v>
      </c>
      <c r="Z556" s="159">
        <f t="shared" si="278"/>
        <v>0</v>
      </c>
      <c r="AA556" s="327"/>
      <c r="AB556" s="399">
        <f t="shared" si="287"/>
        <v>0</v>
      </c>
      <c r="AC556" s="370"/>
      <c r="AD556" s="225" t="str">
        <f t="shared" si="264"/>
        <v/>
      </c>
      <c r="AE556" s="367">
        <f t="shared" si="279"/>
        <v>0</v>
      </c>
      <c r="AF556" s="339"/>
      <c r="AG556" s="340"/>
      <c r="AH556" s="338"/>
      <c r="AI556" s="161">
        <f t="shared" si="280"/>
        <v>0</v>
      </c>
      <c r="AJ556" s="162">
        <f t="shared" si="265"/>
        <v>0</v>
      </c>
      <c r="AK556" s="163">
        <f t="shared" si="281"/>
        <v>0</v>
      </c>
      <c r="AL556" s="164">
        <f t="shared" si="282"/>
        <v>0</v>
      </c>
      <c r="AM556" s="164">
        <f t="shared" si="283"/>
        <v>0</v>
      </c>
      <c r="AN556" s="164">
        <f t="shared" si="284"/>
        <v>0</v>
      </c>
      <c r="AO556" s="164">
        <f t="shared" si="285"/>
        <v>0</v>
      </c>
      <c r="AP556" s="541" t="str">
        <f t="shared" si="288"/>
        <v xml:space="preserve"> </v>
      </c>
      <c r="AQ556" s="544" t="str">
        <f t="shared" si="286"/>
        <v xml:space="preserve"> </v>
      </c>
      <c r="AR556" s="544" t="str">
        <f t="shared" si="289"/>
        <v xml:space="preserve"> </v>
      </c>
      <c r="AS556" s="544" t="str">
        <f t="shared" si="290"/>
        <v xml:space="preserve"> </v>
      </c>
      <c r="AT556" s="544" t="str">
        <f t="shared" si="291"/>
        <v xml:space="preserve"> </v>
      </c>
      <c r="AU556" s="544" t="str">
        <f t="shared" si="292"/>
        <v xml:space="preserve"> </v>
      </c>
      <c r="AV556" s="545" t="str">
        <f t="shared" si="293"/>
        <v xml:space="preserve"> </v>
      </c>
      <c r="AW556" s="195" t="str">
        <f t="shared" si="266"/>
        <v/>
      </c>
      <c r="AX556" s="165" t="str">
        <f t="shared" si="267"/>
        <v/>
      </c>
      <c r="AY556" s="192" t="str">
        <f t="shared" si="268"/>
        <v/>
      </c>
      <c r="AZ556" s="183" t="str">
        <f t="shared" si="269"/>
        <v/>
      </c>
      <c r="BA556" s="173" t="str">
        <f t="shared" si="270"/>
        <v/>
      </c>
      <c r="BB556" s="174" t="str">
        <f t="shared" si="271"/>
        <v/>
      </c>
      <c r="BC556" s="186" t="str">
        <f t="shared" si="294"/>
        <v/>
      </c>
      <c r="BD556" s="174" t="str">
        <f t="shared" si="272"/>
        <v/>
      </c>
      <c r="BE556" s="200" t="str">
        <f t="shared" si="273"/>
        <v/>
      </c>
      <c r="BF556" s="174" t="str">
        <f t="shared" si="274"/>
        <v/>
      </c>
      <c r="BG556" s="186" t="str">
        <f t="shared" si="275"/>
        <v/>
      </c>
      <c r="BH556" s="175" t="str">
        <f t="shared" si="276"/>
        <v/>
      </c>
      <c r="BI556" s="560"/>
      <c r="BQ556" s="71" t="s">
        <v>3063</v>
      </c>
    </row>
    <row r="557" spans="1:182" ht="18.75" x14ac:dyDescent="0.3">
      <c r="A557" s="220"/>
      <c r="B557" s="221"/>
      <c r="C557" s="212">
        <v>550</v>
      </c>
      <c r="D557" s="204"/>
      <c r="E557" s="24"/>
      <c r="F557" s="17"/>
      <c r="G557" s="134"/>
      <c r="H557" s="139"/>
      <c r="I557" s="141"/>
      <c r="J557" s="25"/>
      <c r="K557" s="145"/>
      <c r="L557" s="28"/>
      <c r="M557" s="394"/>
      <c r="N557" s="158" t="str">
        <f t="shared" si="277"/>
        <v/>
      </c>
      <c r="O557" s="27"/>
      <c r="P557" s="27"/>
      <c r="Q557" s="27"/>
      <c r="R557" s="27"/>
      <c r="S557" s="27"/>
      <c r="T557" s="27"/>
      <c r="U557" s="28"/>
      <c r="V557" s="32"/>
      <c r="W557" s="317"/>
      <c r="X557" s="317"/>
      <c r="Y557" s="160">
        <f t="shared" si="263"/>
        <v>0</v>
      </c>
      <c r="Z557" s="159">
        <f t="shared" si="278"/>
        <v>0</v>
      </c>
      <c r="AA557" s="326"/>
      <c r="AB557" s="399">
        <f t="shared" si="287"/>
        <v>0</v>
      </c>
      <c r="AC557" s="370"/>
      <c r="AD557" s="225" t="str">
        <f t="shared" si="264"/>
        <v/>
      </c>
      <c r="AE557" s="367">
        <f t="shared" si="279"/>
        <v>0</v>
      </c>
      <c r="AF557" s="338"/>
      <c r="AG557" s="341"/>
      <c r="AH557" s="338"/>
      <c r="AI557" s="161">
        <f t="shared" si="280"/>
        <v>0</v>
      </c>
      <c r="AJ557" s="162">
        <f t="shared" si="265"/>
        <v>0</v>
      </c>
      <c r="AK557" s="163">
        <f t="shared" si="281"/>
        <v>0</v>
      </c>
      <c r="AL557" s="164">
        <f t="shared" si="282"/>
        <v>0</v>
      </c>
      <c r="AM557" s="164">
        <f t="shared" si="283"/>
        <v>0</v>
      </c>
      <c r="AN557" s="164">
        <f t="shared" si="284"/>
        <v>0</v>
      </c>
      <c r="AO557" s="164">
        <f t="shared" si="285"/>
        <v>0</v>
      </c>
      <c r="AP557" s="541" t="str">
        <f t="shared" si="288"/>
        <v xml:space="preserve"> </v>
      </c>
      <c r="AQ557" s="544" t="str">
        <f t="shared" si="286"/>
        <v xml:space="preserve"> </v>
      </c>
      <c r="AR557" s="544" t="str">
        <f t="shared" si="289"/>
        <v xml:space="preserve"> </v>
      </c>
      <c r="AS557" s="544" t="str">
        <f t="shared" si="290"/>
        <v xml:space="preserve"> </v>
      </c>
      <c r="AT557" s="544" t="str">
        <f t="shared" si="291"/>
        <v xml:space="preserve"> </v>
      </c>
      <c r="AU557" s="544" t="str">
        <f t="shared" si="292"/>
        <v xml:space="preserve"> </v>
      </c>
      <c r="AV557" s="545" t="str">
        <f t="shared" si="293"/>
        <v xml:space="preserve"> </v>
      </c>
      <c r="AW557" s="195" t="str">
        <f t="shared" si="266"/>
        <v/>
      </c>
      <c r="AX557" s="165" t="str">
        <f t="shared" si="267"/>
        <v/>
      </c>
      <c r="AY557" s="192" t="str">
        <f t="shared" si="268"/>
        <v/>
      </c>
      <c r="AZ557" s="183" t="str">
        <f t="shared" si="269"/>
        <v/>
      </c>
      <c r="BA557" s="173" t="str">
        <f t="shared" si="270"/>
        <v/>
      </c>
      <c r="BB557" s="174" t="str">
        <f t="shared" si="271"/>
        <v/>
      </c>
      <c r="BC557" s="186" t="str">
        <f t="shared" si="294"/>
        <v/>
      </c>
      <c r="BD557" s="174" t="str">
        <f t="shared" si="272"/>
        <v/>
      </c>
      <c r="BE557" s="200" t="str">
        <f t="shared" si="273"/>
        <v/>
      </c>
      <c r="BF557" s="174" t="str">
        <f t="shared" si="274"/>
        <v/>
      </c>
      <c r="BG557" s="186" t="str">
        <f t="shared" si="275"/>
        <v/>
      </c>
      <c r="BH557" s="175" t="str">
        <f t="shared" si="276"/>
        <v/>
      </c>
      <c r="BI557" s="561"/>
      <c r="BJ557" s="68"/>
      <c r="BK557" s="68"/>
      <c r="BL557" s="68"/>
      <c r="BM557" s="68"/>
      <c r="BN557" s="68"/>
      <c r="BO557" s="68"/>
      <c r="BP557" s="68"/>
      <c r="BQ557" s="349" t="s">
        <v>3064</v>
      </c>
      <c r="BR557" s="68"/>
      <c r="BS557" s="68"/>
      <c r="BT557" s="68"/>
      <c r="BU557" s="68"/>
      <c r="BV557" s="68"/>
      <c r="BW557" s="68"/>
      <c r="BX557" s="68"/>
      <c r="BY557" s="68"/>
      <c r="BZ557" s="68"/>
      <c r="CA557" s="68"/>
      <c r="CB557" s="68"/>
      <c r="CC557" s="68"/>
      <c r="CD557" s="68"/>
      <c r="CE557" s="68"/>
      <c r="CF557" s="68"/>
      <c r="CG557" s="68"/>
      <c r="CH557" s="68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  <c r="DP557" s="69"/>
      <c r="DQ557" s="69"/>
      <c r="DR557" s="69"/>
      <c r="DS557" s="69"/>
      <c r="DT557" s="69"/>
      <c r="DU557" s="69"/>
      <c r="DV557" s="69"/>
      <c r="DW557" s="69"/>
      <c r="DX557" s="69"/>
      <c r="DY557" s="69"/>
      <c r="DZ557" s="69"/>
      <c r="EA557" s="69"/>
      <c r="EB557" s="69"/>
      <c r="EC557" s="69"/>
      <c r="ED557" s="69"/>
      <c r="EE557" s="69"/>
      <c r="EF557" s="69"/>
      <c r="EG557" s="69"/>
      <c r="EH557" s="69"/>
      <c r="EI557" s="69"/>
      <c r="EJ557" s="69"/>
      <c r="EK557" s="26"/>
      <c r="EL557" s="26"/>
      <c r="EM557" s="26"/>
      <c r="EN557" s="26"/>
      <c r="EO557" s="26"/>
      <c r="EP557" s="26"/>
      <c r="EQ557" s="26"/>
      <c r="ER557" s="26"/>
      <c r="ES557" s="26"/>
      <c r="ET557" s="26"/>
      <c r="EU557" s="26"/>
      <c r="EV557" s="26"/>
      <c r="EW557" s="26"/>
      <c r="EX557" s="26"/>
      <c r="EY557" s="26"/>
      <c r="EZ557" s="26"/>
      <c r="FA557" s="26"/>
      <c r="FB557" s="26"/>
      <c r="FC557" s="26"/>
      <c r="FD557" s="26"/>
      <c r="FE557" s="26"/>
      <c r="FF557" s="26"/>
      <c r="FG557" s="26"/>
      <c r="FH557" s="26"/>
      <c r="FI557" s="26"/>
      <c r="FJ557" s="26"/>
      <c r="FK557" s="26"/>
      <c r="FL557" s="26"/>
      <c r="FM557" s="26"/>
      <c r="FN557" s="26"/>
      <c r="FO557" s="26"/>
      <c r="FP557" s="26"/>
      <c r="FQ557" s="26"/>
      <c r="FR557" s="26"/>
      <c r="FS557" s="26"/>
      <c r="FT557" s="26"/>
      <c r="FU557" s="26"/>
      <c r="FV557" s="26"/>
      <c r="FW557" s="26"/>
      <c r="FX557" s="26"/>
      <c r="FY557" s="26"/>
      <c r="FZ557" s="26"/>
    </row>
    <row r="558" spans="1:182" ht="18.75" x14ac:dyDescent="0.3">
      <c r="A558" s="218"/>
      <c r="B558" s="219"/>
      <c r="C558" s="212">
        <v>551</v>
      </c>
      <c r="D558" s="203"/>
      <c r="E558" s="35"/>
      <c r="F558" s="34"/>
      <c r="G558" s="131"/>
      <c r="H558" s="136"/>
      <c r="I558" s="140"/>
      <c r="J558" s="78"/>
      <c r="K558" s="144"/>
      <c r="L558" s="119"/>
      <c r="M558" s="394"/>
      <c r="N558" s="158" t="str">
        <f t="shared" si="277"/>
        <v/>
      </c>
      <c r="O558" s="320"/>
      <c r="P558" s="314"/>
      <c r="Q558" s="314"/>
      <c r="R558" s="314"/>
      <c r="S558" s="314"/>
      <c r="T558" s="314"/>
      <c r="U558" s="315"/>
      <c r="V558" s="167"/>
      <c r="W558" s="312"/>
      <c r="X558" s="312"/>
      <c r="Y558" s="160">
        <f t="shared" si="263"/>
        <v>0</v>
      </c>
      <c r="Z558" s="159">
        <f t="shared" si="278"/>
        <v>0</v>
      </c>
      <c r="AA558" s="325"/>
      <c r="AB558" s="399">
        <f t="shared" si="287"/>
        <v>0</v>
      </c>
      <c r="AC558" s="369"/>
      <c r="AD558" s="225" t="str">
        <f t="shared" si="264"/>
        <v/>
      </c>
      <c r="AE558" s="367">
        <f t="shared" si="279"/>
        <v>0</v>
      </c>
      <c r="AF558" s="338"/>
      <c r="AG558" s="337"/>
      <c r="AH558" s="335"/>
      <c r="AI558" s="161">
        <f t="shared" si="280"/>
        <v>0</v>
      </c>
      <c r="AJ558" s="162">
        <f t="shared" si="265"/>
        <v>0</v>
      </c>
      <c r="AK558" s="163">
        <f t="shared" si="281"/>
        <v>0</v>
      </c>
      <c r="AL558" s="164">
        <f t="shared" si="282"/>
        <v>0</v>
      </c>
      <c r="AM558" s="164">
        <f t="shared" si="283"/>
        <v>0</v>
      </c>
      <c r="AN558" s="164">
        <f t="shared" si="284"/>
        <v>0</v>
      </c>
      <c r="AO558" s="164">
        <f t="shared" si="285"/>
        <v>0</v>
      </c>
      <c r="AP558" s="541" t="str">
        <f t="shared" si="288"/>
        <v xml:space="preserve"> </v>
      </c>
      <c r="AQ558" s="544" t="str">
        <f t="shared" si="286"/>
        <v xml:space="preserve"> </v>
      </c>
      <c r="AR558" s="544" t="str">
        <f t="shared" si="289"/>
        <v xml:space="preserve"> </v>
      </c>
      <c r="AS558" s="544" t="str">
        <f t="shared" si="290"/>
        <v xml:space="preserve"> </v>
      </c>
      <c r="AT558" s="544" t="str">
        <f t="shared" si="291"/>
        <v xml:space="preserve"> </v>
      </c>
      <c r="AU558" s="544" t="str">
        <f t="shared" si="292"/>
        <v xml:space="preserve"> </v>
      </c>
      <c r="AV558" s="545" t="str">
        <f t="shared" si="293"/>
        <v xml:space="preserve"> </v>
      </c>
      <c r="AW558" s="195" t="str">
        <f t="shared" si="266"/>
        <v/>
      </c>
      <c r="AX558" s="165" t="str">
        <f t="shared" si="267"/>
        <v/>
      </c>
      <c r="AY558" s="192" t="str">
        <f t="shared" si="268"/>
        <v/>
      </c>
      <c r="AZ558" s="183" t="str">
        <f t="shared" si="269"/>
        <v/>
      </c>
      <c r="BA558" s="173" t="str">
        <f t="shared" si="270"/>
        <v/>
      </c>
      <c r="BB558" s="174" t="str">
        <f t="shared" si="271"/>
        <v/>
      </c>
      <c r="BC558" s="186" t="str">
        <f t="shared" si="294"/>
        <v/>
      </c>
      <c r="BD558" s="174" t="str">
        <f t="shared" si="272"/>
        <v/>
      </c>
      <c r="BE558" s="200" t="str">
        <f t="shared" si="273"/>
        <v/>
      </c>
      <c r="BF558" s="174" t="str">
        <f t="shared" si="274"/>
        <v/>
      </c>
      <c r="BG558" s="186" t="str">
        <f t="shared" si="275"/>
        <v/>
      </c>
      <c r="BH558" s="175" t="str">
        <f t="shared" si="276"/>
        <v/>
      </c>
      <c r="BI558" s="560"/>
      <c r="BQ558" s="71" t="s">
        <v>3065</v>
      </c>
    </row>
    <row r="559" spans="1:182" ht="18.75" x14ac:dyDescent="0.3">
      <c r="A559" s="218"/>
      <c r="B559" s="219"/>
      <c r="C559" s="212">
        <v>552</v>
      </c>
      <c r="D559" s="203"/>
      <c r="E559" s="33"/>
      <c r="F559" s="34"/>
      <c r="G559" s="131"/>
      <c r="H559" s="133"/>
      <c r="I559" s="140"/>
      <c r="J559" s="78"/>
      <c r="K559" s="144"/>
      <c r="L559" s="119"/>
      <c r="M559" s="393"/>
      <c r="N559" s="158" t="str">
        <f t="shared" si="277"/>
        <v/>
      </c>
      <c r="O559" s="314"/>
      <c r="P559" s="314"/>
      <c r="Q559" s="314"/>
      <c r="R559" s="314"/>
      <c r="S559" s="314"/>
      <c r="T559" s="315"/>
      <c r="U559" s="316"/>
      <c r="V559" s="167"/>
      <c r="W559" s="312"/>
      <c r="X559" s="312"/>
      <c r="Y559" s="160">
        <f t="shared" si="263"/>
        <v>0</v>
      </c>
      <c r="Z559" s="159">
        <f t="shared" si="278"/>
        <v>0</v>
      </c>
      <c r="AA559" s="325"/>
      <c r="AB559" s="399">
        <f t="shared" si="287"/>
        <v>0</v>
      </c>
      <c r="AC559" s="369"/>
      <c r="AD559" s="225" t="str">
        <f t="shared" si="264"/>
        <v/>
      </c>
      <c r="AE559" s="367">
        <f t="shared" si="279"/>
        <v>0</v>
      </c>
      <c r="AF559" s="330"/>
      <c r="AG559" s="332"/>
      <c r="AH559" s="333"/>
      <c r="AI559" s="161">
        <f t="shared" si="280"/>
        <v>0</v>
      </c>
      <c r="AJ559" s="162">
        <f t="shared" si="265"/>
        <v>0</v>
      </c>
      <c r="AK559" s="163">
        <f t="shared" si="281"/>
        <v>0</v>
      </c>
      <c r="AL559" s="164">
        <f t="shared" si="282"/>
        <v>0</v>
      </c>
      <c r="AM559" s="164">
        <f t="shared" si="283"/>
        <v>0</v>
      </c>
      <c r="AN559" s="164">
        <f t="shared" si="284"/>
        <v>0</v>
      </c>
      <c r="AO559" s="164">
        <f t="shared" si="285"/>
        <v>0</v>
      </c>
      <c r="AP559" s="541" t="str">
        <f t="shared" si="288"/>
        <v xml:space="preserve"> </v>
      </c>
      <c r="AQ559" s="544" t="str">
        <f t="shared" si="286"/>
        <v xml:space="preserve"> </v>
      </c>
      <c r="AR559" s="544" t="str">
        <f t="shared" si="289"/>
        <v xml:space="preserve"> </v>
      </c>
      <c r="AS559" s="544" t="str">
        <f t="shared" si="290"/>
        <v xml:space="preserve"> </v>
      </c>
      <c r="AT559" s="544" t="str">
        <f t="shared" si="291"/>
        <v xml:space="preserve"> </v>
      </c>
      <c r="AU559" s="544" t="str">
        <f t="shared" si="292"/>
        <v xml:space="preserve"> </v>
      </c>
      <c r="AV559" s="545" t="str">
        <f t="shared" si="293"/>
        <v xml:space="preserve"> </v>
      </c>
      <c r="AW559" s="195" t="str">
        <f t="shared" si="266"/>
        <v/>
      </c>
      <c r="AX559" s="165" t="str">
        <f t="shared" si="267"/>
        <v/>
      </c>
      <c r="AY559" s="192" t="str">
        <f t="shared" si="268"/>
        <v/>
      </c>
      <c r="AZ559" s="183" t="str">
        <f t="shared" si="269"/>
        <v/>
      </c>
      <c r="BA559" s="173" t="str">
        <f t="shared" si="270"/>
        <v/>
      </c>
      <c r="BB559" s="174" t="str">
        <f t="shared" si="271"/>
        <v/>
      </c>
      <c r="BC559" s="186" t="str">
        <f t="shared" si="294"/>
        <v/>
      </c>
      <c r="BD559" s="174" t="str">
        <f t="shared" si="272"/>
        <v/>
      </c>
      <c r="BE559" s="200" t="str">
        <f t="shared" si="273"/>
        <v/>
      </c>
      <c r="BF559" s="174" t="str">
        <f t="shared" si="274"/>
        <v/>
      </c>
      <c r="BG559" s="186" t="str">
        <f t="shared" si="275"/>
        <v/>
      </c>
      <c r="BH559" s="175" t="str">
        <f t="shared" si="276"/>
        <v/>
      </c>
      <c r="BI559" s="560"/>
      <c r="BQ559" s="71" t="s">
        <v>3066</v>
      </c>
    </row>
    <row r="560" spans="1:182" ht="18.75" x14ac:dyDescent="0.3">
      <c r="A560" s="218"/>
      <c r="B560" s="219"/>
      <c r="C560" s="212">
        <v>553</v>
      </c>
      <c r="D560" s="203"/>
      <c r="E560" s="33"/>
      <c r="F560" s="34"/>
      <c r="G560" s="134"/>
      <c r="H560" s="135"/>
      <c r="I560" s="141"/>
      <c r="J560" s="25"/>
      <c r="K560" s="145"/>
      <c r="L560" s="28"/>
      <c r="M560" s="394"/>
      <c r="N560" s="158" t="str">
        <f t="shared" si="277"/>
        <v/>
      </c>
      <c r="O560" s="314"/>
      <c r="P560" s="314"/>
      <c r="Q560" s="314"/>
      <c r="R560" s="314"/>
      <c r="S560" s="314"/>
      <c r="T560" s="315"/>
      <c r="U560" s="316"/>
      <c r="V560" s="167"/>
      <c r="W560" s="312"/>
      <c r="X560" s="312"/>
      <c r="Y560" s="160">
        <f t="shared" si="263"/>
        <v>0</v>
      </c>
      <c r="Z560" s="159">
        <f t="shared" si="278"/>
        <v>0</v>
      </c>
      <c r="AA560" s="325"/>
      <c r="AB560" s="399">
        <f t="shared" si="287"/>
        <v>0</v>
      </c>
      <c r="AC560" s="369"/>
      <c r="AD560" s="225" t="str">
        <f t="shared" si="264"/>
        <v/>
      </c>
      <c r="AE560" s="367">
        <f t="shared" si="279"/>
        <v>0</v>
      </c>
      <c r="AF560" s="330"/>
      <c r="AG560" s="332"/>
      <c r="AH560" s="333"/>
      <c r="AI560" s="161">
        <f t="shared" si="280"/>
        <v>0</v>
      </c>
      <c r="AJ560" s="162">
        <f t="shared" si="265"/>
        <v>0</v>
      </c>
      <c r="AK560" s="163">
        <f t="shared" si="281"/>
        <v>0</v>
      </c>
      <c r="AL560" s="164">
        <f t="shared" si="282"/>
        <v>0</v>
      </c>
      <c r="AM560" s="164">
        <f t="shared" si="283"/>
        <v>0</v>
      </c>
      <c r="AN560" s="164">
        <f t="shared" si="284"/>
        <v>0</v>
      </c>
      <c r="AO560" s="164">
        <f t="shared" si="285"/>
        <v>0</v>
      </c>
      <c r="AP560" s="541" t="str">
        <f t="shared" si="288"/>
        <v xml:space="preserve"> </v>
      </c>
      <c r="AQ560" s="544" t="str">
        <f t="shared" si="286"/>
        <v xml:space="preserve"> </v>
      </c>
      <c r="AR560" s="544" t="str">
        <f t="shared" si="289"/>
        <v xml:space="preserve"> </v>
      </c>
      <c r="AS560" s="544" t="str">
        <f t="shared" si="290"/>
        <v xml:space="preserve"> </v>
      </c>
      <c r="AT560" s="544" t="str">
        <f t="shared" si="291"/>
        <v xml:space="preserve"> </v>
      </c>
      <c r="AU560" s="544" t="str">
        <f t="shared" si="292"/>
        <v xml:space="preserve"> </v>
      </c>
      <c r="AV560" s="545" t="str">
        <f t="shared" si="293"/>
        <v xml:space="preserve"> </v>
      </c>
      <c r="AW560" s="195" t="str">
        <f t="shared" si="266"/>
        <v/>
      </c>
      <c r="AX560" s="165" t="str">
        <f t="shared" si="267"/>
        <v/>
      </c>
      <c r="AY560" s="192" t="str">
        <f t="shared" si="268"/>
        <v/>
      </c>
      <c r="AZ560" s="183" t="str">
        <f t="shared" si="269"/>
        <v/>
      </c>
      <c r="BA560" s="173" t="str">
        <f t="shared" si="270"/>
        <v/>
      </c>
      <c r="BB560" s="174" t="str">
        <f t="shared" si="271"/>
        <v/>
      </c>
      <c r="BC560" s="186" t="str">
        <f t="shared" si="294"/>
        <v/>
      </c>
      <c r="BD560" s="174" t="str">
        <f t="shared" si="272"/>
        <v/>
      </c>
      <c r="BE560" s="200" t="str">
        <f t="shared" si="273"/>
        <v/>
      </c>
      <c r="BF560" s="174" t="str">
        <f t="shared" si="274"/>
        <v/>
      </c>
      <c r="BG560" s="186" t="str">
        <f t="shared" si="275"/>
        <v/>
      </c>
      <c r="BH560" s="175" t="str">
        <f t="shared" si="276"/>
        <v/>
      </c>
      <c r="BI560" s="560"/>
      <c r="BQ560" s="71" t="s">
        <v>3067</v>
      </c>
    </row>
    <row r="561" spans="1:182" s="26" customFormat="1" ht="18.75" x14ac:dyDescent="0.3">
      <c r="A561" s="218"/>
      <c r="B561" s="219"/>
      <c r="C561" s="212">
        <v>554</v>
      </c>
      <c r="D561" s="203"/>
      <c r="E561" s="33"/>
      <c r="F561" s="34"/>
      <c r="G561" s="134"/>
      <c r="H561" s="135"/>
      <c r="I561" s="141"/>
      <c r="J561" s="25"/>
      <c r="K561" s="145"/>
      <c r="L561" s="28"/>
      <c r="M561" s="394"/>
      <c r="N561" s="158" t="str">
        <f t="shared" si="277"/>
        <v/>
      </c>
      <c r="O561" s="314"/>
      <c r="P561" s="314"/>
      <c r="Q561" s="314"/>
      <c r="R561" s="314"/>
      <c r="S561" s="314"/>
      <c r="T561" s="315"/>
      <c r="U561" s="316"/>
      <c r="V561" s="167"/>
      <c r="W561" s="312"/>
      <c r="X561" s="312"/>
      <c r="Y561" s="160">
        <f t="shared" si="263"/>
        <v>0</v>
      </c>
      <c r="Z561" s="159">
        <f t="shared" si="278"/>
        <v>0</v>
      </c>
      <c r="AA561" s="325"/>
      <c r="AB561" s="399">
        <f t="shared" si="287"/>
        <v>0</v>
      </c>
      <c r="AC561" s="369"/>
      <c r="AD561" s="225" t="str">
        <f t="shared" si="264"/>
        <v/>
      </c>
      <c r="AE561" s="367">
        <f t="shared" si="279"/>
        <v>0</v>
      </c>
      <c r="AF561" s="330"/>
      <c r="AG561" s="332"/>
      <c r="AH561" s="333"/>
      <c r="AI561" s="161">
        <f t="shared" si="280"/>
        <v>0</v>
      </c>
      <c r="AJ561" s="162">
        <f t="shared" si="265"/>
        <v>0</v>
      </c>
      <c r="AK561" s="163">
        <f t="shared" si="281"/>
        <v>0</v>
      </c>
      <c r="AL561" s="164">
        <f t="shared" si="282"/>
        <v>0</v>
      </c>
      <c r="AM561" s="164">
        <f t="shared" si="283"/>
        <v>0</v>
      </c>
      <c r="AN561" s="164">
        <f t="shared" si="284"/>
        <v>0</v>
      </c>
      <c r="AO561" s="164">
        <f t="shared" si="285"/>
        <v>0</v>
      </c>
      <c r="AP561" s="541" t="str">
        <f t="shared" si="288"/>
        <v xml:space="preserve"> </v>
      </c>
      <c r="AQ561" s="544" t="str">
        <f t="shared" si="286"/>
        <v xml:space="preserve"> </v>
      </c>
      <c r="AR561" s="544" t="str">
        <f t="shared" si="289"/>
        <v xml:space="preserve"> </v>
      </c>
      <c r="AS561" s="544" t="str">
        <f t="shared" si="290"/>
        <v xml:space="preserve"> </v>
      </c>
      <c r="AT561" s="544" t="str">
        <f t="shared" si="291"/>
        <v xml:space="preserve"> </v>
      </c>
      <c r="AU561" s="544" t="str">
        <f t="shared" si="292"/>
        <v xml:space="preserve"> </v>
      </c>
      <c r="AV561" s="545" t="str">
        <f t="shared" si="293"/>
        <v xml:space="preserve"> </v>
      </c>
      <c r="AW561" s="195" t="str">
        <f t="shared" si="266"/>
        <v/>
      </c>
      <c r="AX561" s="165" t="str">
        <f t="shared" si="267"/>
        <v/>
      </c>
      <c r="AY561" s="192" t="str">
        <f t="shared" si="268"/>
        <v/>
      </c>
      <c r="AZ561" s="183" t="str">
        <f t="shared" si="269"/>
        <v/>
      </c>
      <c r="BA561" s="173" t="str">
        <f t="shared" si="270"/>
        <v/>
      </c>
      <c r="BB561" s="174" t="str">
        <f t="shared" si="271"/>
        <v/>
      </c>
      <c r="BC561" s="186" t="str">
        <f t="shared" si="294"/>
        <v/>
      </c>
      <c r="BD561" s="174" t="str">
        <f t="shared" si="272"/>
        <v/>
      </c>
      <c r="BE561" s="200" t="str">
        <f t="shared" si="273"/>
        <v/>
      </c>
      <c r="BF561" s="174" t="str">
        <f t="shared" si="274"/>
        <v/>
      </c>
      <c r="BG561" s="186" t="str">
        <f t="shared" si="275"/>
        <v/>
      </c>
      <c r="BH561" s="175" t="str">
        <f t="shared" si="276"/>
        <v/>
      </c>
      <c r="BI561" s="560"/>
      <c r="BJ561" s="59"/>
      <c r="BK561" s="59"/>
      <c r="BL561" s="59"/>
      <c r="BM561" s="59"/>
      <c r="BN561" s="59"/>
      <c r="BO561" s="59"/>
      <c r="BP561" s="59"/>
      <c r="BQ561" s="71" t="s">
        <v>3068</v>
      </c>
      <c r="BR561" s="59"/>
      <c r="BS561" s="59"/>
      <c r="BT561" s="59"/>
      <c r="BU561" s="59"/>
      <c r="BV561" s="59"/>
      <c r="BW561" s="59"/>
      <c r="BX561" s="59"/>
      <c r="BY561" s="59"/>
      <c r="BZ561" s="59"/>
      <c r="CA561" s="59"/>
      <c r="CB561" s="59"/>
      <c r="CC561" s="59"/>
      <c r="CD561" s="37"/>
      <c r="CE561" s="37"/>
      <c r="CF561" s="37"/>
      <c r="CG561" s="37"/>
      <c r="CH561" s="37"/>
      <c r="CI561" s="58"/>
      <c r="CJ561" s="58"/>
      <c r="CK561" s="58"/>
      <c r="CL561" s="58"/>
      <c r="CM561" s="58"/>
      <c r="CN561" s="58"/>
      <c r="CO561" s="58"/>
      <c r="CP561" s="58"/>
      <c r="CQ561" s="58"/>
      <c r="CR561" s="58"/>
      <c r="CS561" s="58"/>
      <c r="CT561" s="58"/>
      <c r="CU561" s="58"/>
      <c r="CV561" s="58"/>
      <c r="CW561" s="58"/>
      <c r="CX561" s="58"/>
      <c r="CY561" s="58"/>
      <c r="CZ561" s="58"/>
      <c r="DA561" s="58"/>
      <c r="DB561" s="58"/>
      <c r="DC561" s="58"/>
      <c r="DD561" s="58"/>
      <c r="DE561" s="58"/>
      <c r="DF561" s="58"/>
      <c r="DG561" s="58"/>
      <c r="DH561" s="58"/>
      <c r="DI561" s="58"/>
      <c r="DJ561" s="58"/>
      <c r="DK561" s="58"/>
      <c r="DL561" s="58"/>
      <c r="DM561" s="58"/>
      <c r="DN561" s="58"/>
      <c r="DO561" s="58"/>
      <c r="DP561" s="58"/>
      <c r="DQ561" s="58"/>
      <c r="DR561" s="58"/>
      <c r="DS561" s="58"/>
      <c r="DT561" s="58"/>
      <c r="DU561" s="58"/>
      <c r="DV561" s="58"/>
      <c r="DW561" s="58"/>
      <c r="DX561" s="58"/>
      <c r="DY561" s="58"/>
      <c r="DZ561" s="58"/>
      <c r="EA561" s="58"/>
      <c r="EB561" s="58"/>
      <c r="EC561" s="58"/>
      <c r="ED561" s="58"/>
      <c r="EE561" s="58"/>
      <c r="EF561" s="58"/>
      <c r="EG561" s="58"/>
      <c r="EH561" s="58"/>
      <c r="EI561" s="58"/>
      <c r="EJ561" s="58"/>
      <c r="EK561" s="12"/>
      <c r="EL561" s="12"/>
      <c r="EM561" s="12"/>
      <c r="EN561" s="12"/>
      <c r="EO561" s="12"/>
      <c r="EP561" s="12"/>
      <c r="EQ561" s="12"/>
      <c r="ER561" s="12"/>
      <c r="ES561" s="12"/>
      <c r="ET561" s="12"/>
      <c r="EU561" s="12"/>
      <c r="EV561" s="12"/>
      <c r="EW561" s="12"/>
      <c r="EX561" s="12"/>
      <c r="EY561" s="12"/>
      <c r="EZ561" s="12"/>
      <c r="FA561" s="12"/>
      <c r="FB561" s="12"/>
      <c r="FC561" s="12"/>
      <c r="FD561" s="12"/>
      <c r="FE561" s="12"/>
      <c r="FF561" s="12"/>
      <c r="FG561" s="12"/>
      <c r="FH561" s="12"/>
      <c r="FI561" s="12"/>
      <c r="FJ561" s="12"/>
      <c r="FK561" s="12"/>
      <c r="FL561" s="12"/>
      <c r="FM561" s="12"/>
      <c r="FN561" s="12"/>
      <c r="FO561" s="12"/>
      <c r="FP561" s="12"/>
      <c r="FQ561" s="12"/>
      <c r="FR561" s="12"/>
      <c r="FS561" s="12"/>
      <c r="FT561" s="12"/>
      <c r="FU561" s="12"/>
      <c r="FV561" s="12"/>
      <c r="FW561" s="12"/>
      <c r="FX561" s="12"/>
      <c r="FY561" s="12"/>
      <c r="FZ561" s="12"/>
    </row>
    <row r="562" spans="1:182" ht="18.75" x14ac:dyDescent="0.3">
      <c r="A562" s="220"/>
      <c r="B562" s="221"/>
      <c r="C562" s="213">
        <v>555</v>
      </c>
      <c r="D562" s="204"/>
      <c r="E562" s="16"/>
      <c r="F562" s="17"/>
      <c r="G562" s="134"/>
      <c r="H562" s="135"/>
      <c r="I562" s="141"/>
      <c r="J562" s="25"/>
      <c r="K562" s="145"/>
      <c r="L562" s="28"/>
      <c r="M562" s="394"/>
      <c r="N562" s="158" t="str">
        <f t="shared" si="277"/>
        <v/>
      </c>
      <c r="O562" s="27"/>
      <c r="P562" s="27"/>
      <c r="Q562" s="27"/>
      <c r="R562" s="27"/>
      <c r="S562" s="27"/>
      <c r="T562" s="28"/>
      <c r="U562" s="29"/>
      <c r="V562" s="167"/>
      <c r="W562" s="312"/>
      <c r="X562" s="312"/>
      <c r="Y562" s="160">
        <f t="shared" si="263"/>
        <v>0</v>
      </c>
      <c r="Z562" s="159">
        <f t="shared" si="278"/>
        <v>0</v>
      </c>
      <c r="AA562" s="326"/>
      <c r="AB562" s="399">
        <f t="shared" si="287"/>
        <v>0</v>
      </c>
      <c r="AC562" s="370"/>
      <c r="AD562" s="225" t="str">
        <f t="shared" si="264"/>
        <v/>
      </c>
      <c r="AE562" s="367">
        <f t="shared" si="279"/>
        <v>0</v>
      </c>
      <c r="AF562" s="338"/>
      <c r="AG562" s="337"/>
      <c r="AH562" s="335"/>
      <c r="AI562" s="161">
        <f t="shared" si="280"/>
        <v>0</v>
      </c>
      <c r="AJ562" s="162">
        <f t="shared" si="265"/>
        <v>0</v>
      </c>
      <c r="AK562" s="163">
        <f t="shared" si="281"/>
        <v>0</v>
      </c>
      <c r="AL562" s="164">
        <f t="shared" si="282"/>
        <v>0</v>
      </c>
      <c r="AM562" s="164">
        <f t="shared" si="283"/>
        <v>0</v>
      </c>
      <c r="AN562" s="164">
        <f t="shared" si="284"/>
        <v>0</v>
      </c>
      <c r="AO562" s="164">
        <f t="shared" si="285"/>
        <v>0</v>
      </c>
      <c r="AP562" s="541" t="str">
        <f t="shared" si="288"/>
        <v xml:space="preserve"> </v>
      </c>
      <c r="AQ562" s="544" t="str">
        <f t="shared" si="286"/>
        <v xml:space="preserve"> </v>
      </c>
      <c r="AR562" s="544" t="str">
        <f t="shared" si="289"/>
        <v xml:space="preserve"> </v>
      </c>
      <c r="AS562" s="544" t="str">
        <f t="shared" si="290"/>
        <v xml:space="preserve"> </v>
      </c>
      <c r="AT562" s="544" t="str">
        <f t="shared" si="291"/>
        <v xml:space="preserve"> </v>
      </c>
      <c r="AU562" s="544" t="str">
        <f t="shared" si="292"/>
        <v xml:space="preserve"> </v>
      </c>
      <c r="AV562" s="545" t="str">
        <f t="shared" si="293"/>
        <v xml:space="preserve"> </v>
      </c>
      <c r="AW562" s="195" t="str">
        <f t="shared" si="266"/>
        <v/>
      </c>
      <c r="AX562" s="165" t="str">
        <f t="shared" si="267"/>
        <v/>
      </c>
      <c r="AY562" s="192" t="str">
        <f t="shared" si="268"/>
        <v/>
      </c>
      <c r="AZ562" s="183" t="str">
        <f t="shared" si="269"/>
        <v/>
      </c>
      <c r="BA562" s="173" t="str">
        <f t="shared" si="270"/>
        <v/>
      </c>
      <c r="BB562" s="174" t="str">
        <f t="shared" si="271"/>
        <v/>
      </c>
      <c r="BC562" s="186" t="str">
        <f t="shared" si="294"/>
        <v/>
      </c>
      <c r="BD562" s="174" t="str">
        <f t="shared" si="272"/>
        <v/>
      </c>
      <c r="BE562" s="200" t="str">
        <f t="shared" si="273"/>
        <v/>
      </c>
      <c r="BF562" s="174" t="str">
        <f t="shared" si="274"/>
        <v/>
      </c>
      <c r="BG562" s="186" t="str">
        <f t="shared" si="275"/>
        <v/>
      </c>
      <c r="BH562" s="175" t="str">
        <f t="shared" si="276"/>
        <v/>
      </c>
      <c r="BI562" s="560"/>
      <c r="BQ562" s="71" t="s">
        <v>3069</v>
      </c>
    </row>
    <row r="563" spans="1:182" ht="18.75" x14ac:dyDescent="0.3">
      <c r="A563" s="220"/>
      <c r="B563" s="221"/>
      <c r="C563" s="212">
        <v>556</v>
      </c>
      <c r="D563" s="204"/>
      <c r="E563" s="16"/>
      <c r="F563" s="17"/>
      <c r="G563" s="134"/>
      <c r="H563" s="135"/>
      <c r="I563" s="141"/>
      <c r="J563" s="25"/>
      <c r="K563" s="145"/>
      <c r="L563" s="28"/>
      <c r="M563" s="394"/>
      <c r="N563" s="158" t="str">
        <f t="shared" si="277"/>
        <v/>
      </c>
      <c r="O563" s="27"/>
      <c r="P563" s="27"/>
      <c r="Q563" s="27"/>
      <c r="R563" s="27"/>
      <c r="S563" s="27"/>
      <c r="T563" s="28"/>
      <c r="U563" s="29"/>
      <c r="V563" s="32"/>
      <c r="W563" s="317"/>
      <c r="X563" s="318"/>
      <c r="Y563" s="160">
        <f t="shared" si="263"/>
        <v>0</v>
      </c>
      <c r="Z563" s="159">
        <f t="shared" si="278"/>
        <v>0</v>
      </c>
      <c r="AA563" s="326"/>
      <c r="AB563" s="399">
        <f t="shared" si="287"/>
        <v>0</v>
      </c>
      <c r="AC563" s="370"/>
      <c r="AD563" s="225" t="str">
        <f t="shared" si="264"/>
        <v/>
      </c>
      <c r="AE563" s="367">
        <f t="shared" si="279"/>
        <v>0</v>
      </c>
      <c r="AF563" s="338"/>
      <c r="AG563" s="337"/>
      <c r="AH563" s="335"/>
      <c r="AI563" s="161">
        <f t="shared" si="280"/>
        <v>0</v>
      </c>
      <c r="AJ563" s="162">
        <f t="shared" si="265"/>
        <v>0</v>
      </c>
      <c r="AK563" s="163">
        <f t="shared" si="281"/>
        <v>0</v>
      </c>
      <c r="AL563" s="164">
        <f t="shared" si="282"/>
        <v>0</v>
      </c>
      <c r="AM563" s="164">
        <f t="shared" si="283"/>
        <v>0</v>
      </c>
      <c r="AN563" s="164">
        <f t="shared" si="284"/>
        <v>0</v>
      </c>
      <c r="AO563" s="164">
        <f t="shared" si="285"/>
        <v>0</v>
      </c>
      <c r="AP563" s="541" t="str">
        <f t="shared" si="288"/>
        <v xml:space="preserve"> </v>
      </c>
      <c r="AQ563" s="544" t="str">
        <f t="shared" si="286"/>
        <v xml:space="preserve"> </v>
      </c>
      <c r="AR563" s="544" t="str">
        <f t="shared" si="289"/>
        <v xml:space="preserve"> </v>
      </c>
      <c r="AS563" s="544" t="str">
        <f t="shared" si="290"/>
        <v xml:space="preserve"> </v>
      </c>
      <c r="AT563" s="544" t="str">
        <f t="shared" si="291"/>
        <v xml:space="preserve"> </v>
      </c>
      <c r="AU563" s="544" t="str">
        <f t="shared" si="292"/>
        <v xml:space="preserve"> </v>
      </c>
      <c r="AV563" s="545" t="str">
        <f t="shared" si="293"/>
        <v xml:space="preserve"> </v>
      </c>
      <c r="AW563" s="195" t="str">
        <f t="shared" si="266"/>
        <v/>
      </c>
      <c r="AX563" s="165" t="str">
        <f t="shared" si="267"/>
        <v/>
      </c>
      <c r="AY563" s="192" t="str">
        <f t="shared" si="268"/>
        <v/>
      </c>
      <c r="AZ563" s="183" t="str">
        <f t="shared" si="269"/>
        <v/>
      </c>
      <c r="BA563" s="173" t="str">
        <f t="shared" si="270"/>
        <v/>
      </c>
      <c r="BB563" s="174" t="str">
        <f t="shared" si="271"/>
        <v/>
      </c>
      <c r="BC563" s="186" t="str">
        <f t="shared" si="294"/>
        <v/>
      </c>
      <c r="BD563" s="174" t="str">
        <f t="shared" si="272"/>
        <v/>
      </c>
      <c r="BE563" s="200" t="str">
        <f t="shared" si="273"/>
        <v/>
      </c>
      <c r="BF563" s="174" t="str">
        <f t="shared" si="274"/>
        <v/>
      </c>
      <c r="BG563" s="186" t="str">
        <f t="shared" si="275"/>
        <v/>
      </c>
      <c r="BH563" s="175" t="str">
        <f t="shared" si="276"/>
        <v/>
      </c>
      <c r="BI563" s="560"/>
      <c r="BQ563" s="71" t="s">
        <v>3070</v>
      </c>
    </row>
    <row r="564" spans="1:182" ht="18.75" x14ac:dyDescent="0.3">
      <c r="A564" s="220"/>
      <c r="B564" s="221"/>
      <c r="C564" s="213">
        <v>557</v>
      </c>
      <c r="D564" s="204"/>
      <c r="E564" s="16"/>
      <c r="F564" s="17"/>
      <c r="G564" s="134"/>
      <c r="H564" s="135"/>
      <c r="I564" s="141"/>
      <c r="J564" s="25"/>
      <c r="K564" s="145"/>
      <c r="L564" s="28"/>
      <c r="M564" s="394"/>
      <c r="N564" s="158" t="str">
        <f t="shared" si="277"/>
        <v/>
      </c>
      <c r="O564" s="27"/>
      <c r="P564" s="27"/>
      <c r="Q564" s="27"/>
      <c r="R564" s="27"/>
      <c r="S564" s="27"/>
      <c r="T564" s="28"/>
      <c r="U564" s="29"/>
      <c r="V564" s="32"/>
      <c r="W564" s="317"/>
      <c r="X564" s="318"/>
      <c r="Y564" s="160">
        <f t="shared" si="263"/>
        <v>0</v>
      </c>
      <c r="Z564" s="159">
        <f t="shared" si="278"/>
        <v>0</v>
      </c>
      <c r="AA564" s="326"/>
      <c r="AB564" s="399">
        <f t="shared" si="287"/>
        <v>0</v>
      </c>
      <c r="AC564" s="370"/>
      <c r="AD564" s="225" t="str">
        <f t="shared" si="264"/>
        <v/>
      </c>
      <c r="AE564" s="367">
        <f t="shared" si="279"/>
        <v>0</v>
      </c>
      <c r="AF564" s="338"/>
      <c r="AG564" s="337"/>
      <c r="AH564" s="335"/>
      <c r="AI564" s="161">
        <f t="shared" si="280"/>
        <v>0</v>
      </c>
      <c r="AJ564" s="162">
        <f t="shared" si="265"/>
        <v>0</v>
      </c>
      <c r="AK564" s="163">
        <f t="shared" si="281"/>
        <v>0</v>
      </c>
      <c r="AL564" s="164">
        <f t="shared" si="282"/>
        <v>0</v>
      </c>
      <c r="AM564" s="164">
        <f t="shared" si="283"/>
        <v>0</v>
      </c>
      <c r="AN564" s="164">
        <f t="shared" si="284"/>
        <v>0</v>
      </c>
      <c r="AO564" s="164">
        <f t="shared" si="285"/>
        <v>0</v>
      </c>
      <c r="AP564" s="541" t="str">
        <f t="shared" si="288"/>
        <v xml:space="preserve"> </v>
      </c>
      <c r="AQ564" s="544" t="str">
        <f t="shared" si="286"/>
        <v xml:space="preserve"> </v>
      </c>
      <c r="AR564" s="544" t="str">
        <f t="shared" si="289"/>
        <v xml:space="preserve"> </v>
      </c>
      <c r="AS564" s="544" t="str">
        <f t="shared" si="290"/>
        <v xml:space="preserve"> </v>
      </c>
      <c r="AT564" s="544" t="str">
        <f t="shared" si="291"/>
        <v xml:space="preserve"> </v>
      </c>
      <c r="AU564" s="544" t="str">
        <f t="shared" si="292"/>
        <v xml:space="preserve"> </v>
      </c>
      <c r="AV564" s="545" t="str">
        <f t="shared" si="293"/>
        <v xml:space="preserve"> </v>
      </c>
      <c r="AW564" s="195" t="str">
        <f t="shared" si="266"/>
        <v/>
      </c>
      <c r="AX564" s="165" t="str">
        <f t="shared" si="267"/>
        <v/>
      </c>
      <c r="AY564" s="192" t="str">
        <f t="shared" si="268"/>
        <v/>
      </c>
      <c r="AZ564" s="183" t="str">
        <f t="shared" si="269"/>
        <v/>
      </c>
      <c r="BA564" s="173" t="str">
        <f t="shared" si="270"/>
        <v/>
      </c>
      <c r="BB564" s="174" t="str">
        <f t="shared" si="271"/>
        <v/>
      </c>
      <c r="BC564" s="186" t="str">
        <f t="shared" si="294"/>
        <v/>
      </c>
      <c r="BD564" s="174" t="str">
        <f t="shared" si="272"/>
        <v/>
      </c>
      <c r="BE564" s="200" t="str">
        <f t="shared" si="273"/>
        <v/>
      </c>
      <c r="BF564" s="174" t="str">
        <f t="shared" si="274"/>
        <v/>
      </c>
      <c r="BG564" s="186" t="str">
        <f t="shared" si="275"/>
        <v/>
      </c>
      <c r="BH564" s="175" t="str">
        <f t="shared" si="276"/>
        <v/>
      </c>
      <c r="BI564" s="560"/>
      <c r="BQ564" s="71" t="s">
        <v>3071</v>
      </c>
    </row>
    <row r="565" spans="1:182" ht="18.75" x14ac:dyDescent="0.3">
      <c r="A565" s="220"/>
      <c r="B565" s="221"/>
      <c r="C565" s="213">
        <v>558</v>
      </c>
      <c r="D565" s="206"/>
      <c r="E565" s="18"/>
      <c r="F565" s="17"/>
      <c r="G565" s="134"/>
      <c r="H565" s="135"/>
      <c r="I565" s="141"/>
      <c r="J565" s="25"/>
      <c r="K565" s="145"/>
      <c r="L565" s="28"/>
      <c r="M565" s="394"/>
      <c r="N565" s="158" t="str">
        <f t="shared" si="277"/>
        <v/>
      </c>
      <c r="O565" s="27"/>
      <c r="P565" s="27"/>
      <c r="Q565" s="27"/>
      <c r="R565" s="27"/>
      <c r="S565" s="27"/>
      <c r="T565" s="28"/>
      <c r="U565" s="29"/>
      <c r="V565" s="32"/>
      <c r="W565" s="317"/>
      <c r="X565" s="318"/>
      <c r="Y565" s="160">
        <f t="shared" si="263"/>
        <v>0</v>
      </c>
      <c r="Z565" s="159">
        <f t="shared" si="278"/>
        <v>0</v>
      </c>
      <c r="AA565" s="326"/>
      <c r="AB565" s="399">
        <f t="shared" si="287"/>
        <v>0</v>
      </c>
      <c r="AC565" s="370"/>
      <c r="AD565" s="225" t="str">
        <f t="shared" si="264"/>
        <v/>
      </c>
      <c r="AE565" s="367">
        <f t="shared" si="279"/>
        <v>0</v>
      </c>
      <c r="AF565" s="338"/>
      <c r="AG565" s="337"/>
      <c r="AH565" s="335"/>
      <c r="AI565" s="161">
        <f t="shared" si="280"/>
        <v>0</v>
      </c>
      <c r="AJ565" s="162">
        <f t="shared" si="265"/>
        <v>0</v>
      </c>
      <c r="AK565" s="163">
        <f t="shared" si="281"/>
        <v>0</v>
      </c>
      <c r="AL565" s="164">
        <f t="shared" si="282"/>
        <v>0</v>
      </c>
      <c r="AM565" s="164">
        <f t="shared" si="283"/>
        <v>0</v>
      </c>
      <c r="AN565" s="164">
        <f t="shared" si="284"/>
        <v>0</v>
      </c>
      <c r="AO565" s="164">
        <f t="shared" si="285"/>
        <v>0</v>
      </c>
      <c r="AP565" s="541" t="str">
        <f t="shared" si="288"/>
        <v xml:space="preserve"> </v>
      </c>
      <c r="AQ565" s="544" t="str">
        <f t="shared" si="286"/>
        <v xml:space="preserve"> </v>
      </c>
      <c r="AR565" s="544" t="str">
        <f t="shared" si="289"/>
        <v xml:space="preserve"> </v>
      </c>
      <c r="AS565" s="544" t="str">
        <f t="shared" si="290"/>
        <v xml:space="preserve"> </v>
      </c>
      <c r="AT565" s="544" t="str">
        <f t="shared" si="291"/>
        <v xml:space="preserve"> </v>
      </c>
      <c r="AU565" s="544" t="str">
        <f t="shared" si="292"/>
        <v xml:space="preserve"> </v>
      </c>
      <c r="AV565" s="545" t="str">
        <f t="shared" si="293"/>
        <v xml:space="preserve"> </v>
      </c>
      <c r="AW565" s="195" t="str">
        <f t="shared" si="266"/>
        <v/>
      </c>
      <c r="AX565" s="165" t="str">
        <f t="shared" si="267"/>
        <v/>
      </c>
      <c r="AY565" s="192" t="str">
        <f t="shared" si="268"/>
        <v/>
      </c>
      <c r="AZ565" s="183" t="str">
        <f t="shared" si="269"/>
        <v/>
      </c>
      <c r="BA565" s="173" t="str">
        <f t="shared" si="270"/>
        <v/>
      </c>
      <c r="BB565" s="174" t="str">
        <f t="shared" si="271"/>
        <v/>
      </c>
      <c r="BC565" s="186" t="str">
        <f t="shared" si="294"/>
        <v/>
      </c>
      <c r="BD565" s="174" t="str">
        <f t="shared" si="272"/>
        <v/>
      </c>
      <c r="BE565" s="200" t="str">
        <f t="shared" si="273"/>
        <v/>
      </c>
      <c r="BF565" s="174" t="str">
        <f t="shared" si="274"/>
        <v/>
      </c>
      <c r="BG565" s="186" t="str">
        <f t="shared" si="275"/>
        <v/>
      </c>
      <c r="BH565" s="175" t="str">
        <f t="shared" si="276"/>
        <v/>
      </c>
      <c r="BI565" s="560"/>
      <c r="BQ565" s="71" t="s">
        <v>3072</v>
      </c>
    </row>
    <row r="566" spans="1:182" ht="18.75" x14ac:dyDescent="0.3">
      <c r="A566" s="220"/>
      <c r="B566" s="221"/>
      <c r="C566" s="212">
        <v>559</v>
      </c>
      <c r="D566" s="207"/>
      <c r="E566" s="16"/>
      <c r="F566" s="17"/>
      <c r="G566" s="134"/>
      <c r="H566" s="135"/>
      <c r="I566" s="141"/>
      <c r="J566" s="25"/>
      <c r="K566" s="145"/>
      <c r="L566" s="28"/>
      <c r="M566" s="394"/>
      <c r="N566" s="158" t="str">
        <f t="shared" si="277"/>
        <v/>
      </c>
      <c r="O566" s="27"/>
      <c r="P566" s="27"/>
      <c r="Q566" s="27"/>
      <c r="R566" s="27"/>
      <c r="S566" s="27"/>
      <c r="T566" s="28"/>
      <c r="U566" s="29"/>
      <c r="V566" s="32"/>
      <c r="W566" s="317"/>
      <c r="X566" s="318"/>
      <c r="Y566" s="160">
        <f t="shared" si="263"/>
        <v>0</v>
      </c>
      <c r="Z566" s="159">
        <f t="shared" si="278"/>
        <v>0</v>
      </c>
      <c r="AA566" s="326"/>
      <c r="AB566" s="399">
        <f t="shared" si="287"/>
        <v>0</v>
      </c>
      <c r="AC566" s="370"/>
      <c r="AD566" s="225" t="str">
        <f t="shared" si="264"/>
        <v/>
      </c>
      <c r="AE566" s="367">
        <f t="shared" si="279"/>
        <v>0</v>
      </c>
      <c r="AF566" s="338"/>
      <c r="AG566" s="337"/>
      <c r="AH566" s="335"/>
      <c r="AI566" s="161">
        <f t="shared" si="280"/>
        <v>0</v>
      </c>
      <c r="AJ566" s="162">
        <f t="shared" si="265"/>
        <v>0</v>
      </c>
      <c r="AK566" s="163">
        <f t="shared" si="281"/>
        <v>0</v>
      </c>
      <c r="AL566" s="164">
        <f t="shared" si="282"/>
        <v>0</v>
      </c>
      <c r="AM566" s="164">
        <f t="shared" si="283"/>
        <v>0</v>
      </c>
      <c r="AN566" s="164">
        <f t="shared" si="284"/>
        <v>0</v>
      </c>
      <c r="AO566" s="164">
        <f t="shared" si="285"/>
        <v>0</v>
      </c>
      <c r="AP566" s="541" t="str">
        <f t="shared" si="288"/>
        <v xml:space="preserve"> </v>
      </c>
      <c r="AQ566" s="544" t="str">
        <f t="shared" si="286"/>
        <v xml:space="preserve"> </v>
      </c>
      <c r="AR566" s="544" t="str">
        <f t="shared" si="289"/>
        <v xml:space="preserve"> </v>
      </c>
      <c r="AS566" s="544" t="str">
        <f t="shared" si="290"/>
        <v xml:space="preserve"> </v>
      </c>
      <c r="AT566" s="544" t="str">
        <f t="shared" si="291"/>
        <v xml:space="preserve"> </v>
      </c>
      <c r="AU566" s="544" t="str">
        <f t="shared" si="292"/>
        <v xml:space="preserve"> </v>
      </c>
      <c r="AV566" s="545" t="str">
        <f t="shared" si="293"/>
        <v xml:space="preserve"> </v>
      </c>
      <c r="AW566" s="195" t="str">
        <f t="shared" si="266"/>
        <v/>
      </c>
      <c r="AX566" s="165" t="str">
        <f t="shared" si="267"/>
        <v/>
      </c>
      <c r="AY566" s="192" t="str">
        <f t="shared" si="268"/>
        <v/>
      </c>
      <c r="AZ566" s="183" t="str">
        <f t="shared" si="269"/>
        <v/>
      </c>
      <c r="BA566" s="173" t="str">
        <f t="shared" si="270"/>
        <v/>
      </c>
      <c r="BB566" s="174" t="str">
        <f t="shared" si="271"/>
        <v/>
      </c>
      <c r="BC566" s="186" t="str">
        <f t="shared" si="294"/>
        <v/>
      </c>
      <c r="BD566" s="174" t="str">
        <f t="shared" si="272"/>
        <v/>
      </c>
      <c r="BE566" s="200" t="str">
        <f t="shared" si="273"/>
        <v/>
      </c>
      <c r="BF566" s="174" t="str">
        <f t="shared" si="274"/>
        <v/>
      </c>
      <c r="BG566" s="186" t="str">
        <f t="shared" si="275"/>
        <v/>
      </c>
      <c r="BH566" s="175" t="str">
        <f t="shared" si="276"/>
        <v/>
      </c>
      <c r="BI566" s="560"/>
      <c r="BQ566" s="71" t="s">
        <v>3073</v>
      </c>
    </row>
    <row r="567" spans="1:182" ht="18.75" x14ac:dyDescent="0.3">
      <c r="A567" s="220"/>
      <c r="B567" s="221"/>
      <c r="C567" s="213">
        <v>560</v>
      </c>
      <c r="D567" s="204"/>
      <c r="E567" s="16"/>
      <c r="F567" s="17"/>
      <c r="G567" s="134"/>
      <c r="H567" s="137"/>
      <c r="I567" s="143"/>
      <c r="J567" s="80"/>
      <c r="K567" s="147"/>
      <c r="L567" s="30"/>
      <c r="M567" s="394"/>
      <c r="N567" s="158" t="str">
        <f t="shared" si="277"/>
        <v/>
      </c>
      <c r="O567" s="27"/>
      <c r="P567" s="27"/>
      <c r="Q567" s="27"/>
      <c r="R567" s="27"/>
      <c r="S567" s="27"/>
      <c r="T567" s="28"/>
      <c r="U567" s="29"/>
      <c r="V567" s="32"/>
      <c r="W567" s="317"/>
      <c r="X567" s="318"/>
      <c r="Y567" s="160">
        <f t="shared" si="263"/>
        <v>0</v>
      </c>
      <c r="Z567" s="159">
        <f t="shared" si="278"/>
        <v>0</v>
      </c>
      <c r="AA567" s="326"/>
      <c r="AB567" s="399">
        <f t="shared" si="287"/>
        <v>0</v>
      </c>
      <c r="AC567" s="370"/>
      <c r="AD567" s="225" t="str">
        <f t="shared" si="264"/>
        <v/>
      </c>
      <c r="AE567" s="367">
        <f t="shared" si="279"/>
        <v>0</v>
      </c>
      <c r="AF567" s="338"/>
      <c r="AG567" s="337"/>
      <c r="AH567" s="335"/>
      <c r="AI567" s="161">
        <f t="shared" si="280"/>
        <v>0</v>
      </c>
      <c r="AJ567" s="162">
        <f t="shared" si="265"/>
        <v>0</v>
      </c>
      <c r="AK567" s="163">
        <f t="shared" si="281"/>
        <v>0</v>
      </c>
      <c r="AL567" s="164">
        <f t="shared" si="282"/>
        <v>0</v>
      </c>
      <c r="AM567" s="164">
        <f t="shared" si="283"/>
        <v>0</v>
      </c>
      <c r="AN567" s="164">
        <f t="shared" si="284"/>
        <v>0</v>
      </c>
      <c r="AO567" s="164">
        <f t="shared" si="285"/>
        <v>0</v>
      </c>
      <c r="AP567" s="541" t="str">
        <f t="shared" si="288"/>
        <v xml:space="preserve"> </v>
      </c>
      <c r="AQ567" s="544" t="str">
        <f t="shared" si="286"/>
        <v xml:space="preserve"> </v>
      </c>
      <c r="AR567" s="544" t="str">
        <f t="shared" si="289"/>
        <v xml:space="preserve"> </v>
      </c>
      <c r="AS567" s="544" t="str">
        <f t="shared" si="290"/>
        <v xml:space="preserve"> </v>
      </c>
      <c r="AT567" s="544" t="str">
        <f t="shared" si="291"/>
        <v xml:space="preserve"> </v>
      </c>
      <c r="AU567" s="544" t="str">
        <f t="shared" si="292"/>
        <v xml:space="preserve"> </v>
      </c>
      <c r="AV567" s="545" t="str">
        <f t="shared" si="293"/>
        <v xml:space="preserve"> </v>
      </c>
      <c r="AW567" s="195" t="str">
        <f t="shared" si="266"/>
        <v/>
      </c>
      <c r="AX567" s="165" t="str">
        <f t="shared" si="267"/>
        <v/>
      </c>
      <c r="AY567" s="192" t="str">
        <f t="shared" si="268"/>
        <v/>
      </c>
      <c r="AZ567" s="183" t="str">
        <f t="shared" si="269"/>
        <v/>
      </c>
      <c r="BA567" s="173" t="str">
        <f t="shared" si="270"/>
        <v/>
      </c>
      <c r="BB567" s="174" t="str">
        <f t="shared" si="271"/>
        <v/>
      </c>
      <c r="BC567" s="186" t="str">
        <f t="shared" si="294"/>
        <v/>
      </c>
      <c r="BD567" s="174" t="str">
        <f t="shared" si="272"/>
        <v/>
      </c>
      <c r="BE567" s="200" t="str">
        <f t="shared" si="273"/>
        <v/>
      </c>
      <c r="BF567" s="174" t="str">
        <f t="shared" si="274"/>
        <v/>
      </c>
      <c r="BG567" s="186" t="str">
        <f t="shared" si="275"/>
        <v/>
      </c>
      <c r="BH567" s="175" t="str">
        <f t="shared" si="276"/>
        <v/>
      </c>
      <c r="BI567" s="560"/>
      <c r="BQ567" s="71" t="s">
        <v>3074</v>
      </c>
    </row>
    <row r="568" spans="1:182" ht="18.75" x14ac:dyDescent="0.3">
      <c r="A568" s="220"/>
      <c r="B568" s="221"/>
      <c r="C568" s="212">
        <v>561</v>
      </c>
      <c r="D568" s="204"/>
      <c r="E568" s="16"/>
      <c r="F568" s="17"/>
      <c r="G568" s="134"/>
      <c r="H568" s="135"/>
      <c r="I568" s="141"/>
      <c r="J568" s="25"/>
      <c r="K568" s="145"/>
      <c r="L568" s="28"/>
      <c r="M568" s="394"/>
      <c r="N568" s="158" t="str">
        <f t="shared" si="277"/>
        <v/>
      </c>
      <c r="O568" s="27"/>
      <c r="P568" s="27"/>
      <c r="Q568" s="27"/>
      <c r="R568" s="27"/>
      <c r="S568" s="27"/>
      <c r="T568" s="28"/>
      <c r="U568" s="29"/>
      <c r="V568" s="32"/>
      <c r="W568" s="317"/>
      <c r="X568" s="318"/>
      <c r="Y568" s="160">
        <f t="shared" si="263"/>
        <v>0</v>
      </c>
      <c r="Z568" s="159">
        <f t="shared" si="278"/>
        <v>0</v>
      </c>
      <c r="AA568" s="326"/>
      <c r="AB568" s="399">
        <f t="shared" si="287"/>
        <v>0</v>
      </c>
      <c r="AC568" s="370"/>
      <c r="AD568" s="225" t="str">
        <f t="shared" si="264"/>
        <v/>
      </c>
      <c r="AE568" s="367">
        <f t="shared" si="279"/>
        <v>0</v>
      </c>
      <c r="AF568" s="338"/>
      <c r="AG568" s="337"/>
      <c r="AH568" s="335"/>
      <c r="AI568" s="161">
        <f t="shared" si="280"/>
        <v>0</v>
      </c>
      <c r="AJ568" s="162">
        <f t="shared" si="265"/>
        <v>0</v>
      </c>
      <c r="AK568" s="163">
        <f t="shared" si="281"/>
        <v>0</v>
      </c>
      <c r="AL568" s="164">
        <f t="shared" si="282"/>
        <v>0</v>
      </c>
      <c r="AM568" s="164">
        <f t="shared" si="283"/>
        <v>0</v>
      </c>
      <c r="AN568" s="164">
        <f t="shared" si="284"/>
        <v>0</v>
      </c>
      <c r="AO568" s="164">
        <f t="shared" si="285"/>
        <v>0</v>
      </c>
      <c r="AP568" s="541" t="str">
        <f t="shared" si="288"/>
        <v xml:space="preserve"> </v>
      </c>
      <c r="AQ568" s="544" t="str">
        <f t="shared" si="286"/>
        <v xml:space="preserve"> </v>
      </c>
      <c r="AR568" s="544" t="str">
        <f t="shared" si="289"/>
        <v xml:space="preserve"> </v>
      </c>
      <c r="AS568" s="544" t="str">
        <f t="shared" si="290"/>
        <v xml:space="preserve"> </v>
      </c>
      <c r="AT568" s="544" t="str">
        <f t="shared" si="291"/>
        <v xml:space="preserve"> </v>
      </c>
      <c r="AU568" s="544" t="str">
        <f t="shared" si="292"/>
        <v xml:space="preserve"> </v>
      </c>
      <c r="AV568" s="545" t="str">
        <f t="shared" si="293"/>
        <v xml:space="preserve"> </v>
      </c>
      <c r="AW568" s="195" t="str">
        <f t="shared" si="266"/>
        <v/>
      </c>
      <c r="AX568" s="165" t="str">
        <f t="shared" si="267"/>
        <v/>
      </c>
      <c r="AY568" s="192" t="str">
        <f t="shared" si="268"/>
        <v/>
      </c>
      <c r="AZ568" s="183" t="str">
        <f t="shared" si="269"/>
        <v/>
      </c>
      <c r="BA568" s="173" t="str">
        <f t="shared" si="270"/>
        <v/>
      </c>
      <c r="BB568" s="174" t="str">
        <f t="shared" si="271"/>
        <v/>
      </c>
      <c r="BC568" s="186" t="str">
        <f t="shared" si="294"/>
        <v/>
      </c>
      <c r="BD568" s="174" t="str">
        <f t="shared" si="272"/>
        <v/>
      </c>
      <c r="BE568" s="200" t="str">
        <f t="shared" si="273"/>
        <v/>
      </c>
      <c r="BF568" s="174" t="str">
        <f t="shared" si="274"/>
        <v/>
      </c>
      <c r="BG568" s="186" t="str">
        <f t="shared" si="275"/>
        <v/>
      </c>
      <c r="BH568" s="175" t="str">
        <f t="shared" si="276"/>
        <v/>
      </c>
      <c r="BI568" s="560"/>
      <c r="BQ568" s="71" t="s">
        <v>3075</v>
      </c>
    </row>
    <row r="569" spans="1:182" ht="18.75" x14ac:dyDescent="0.3">
      <c r="A569" s="220"/>
      <c r="B569" s="221"/>
      <c r="C569" s="213">
        <v>562</v>
      </c>
      <c r="D569" s="206"/>
      <c r="E569" s="18"/>
      <c r="F569" s="17"/>
      <c r="G569" s="134"/>
      <c r="H569" s="135"/>
      <c r="I569" s="141"/>
      <c r="J569" s="25"/>
      <c r="K569" s="145"/>
      <c r="L569" s="28"/>
      <c r="M569" s="394"/>
      <c r="N569" s="158" t="str">
        <f t="shared" si="277"/>
        <v/>
      </c>
      <c r="O569" s="27"/>
      <c r="P569" s="27"/>
      <c r="Q569" s="27"/>
      <c r="R569" s="27"/>
      <c r="S569" s="27"/>
      <c r="T569" s="28"/>
      <c r="U569" s="29"/>
      <c r="V569" s="32"/>
      <c r="W569" s="317"/>
      <c r="X569" s="318"/>
      <c r="Y569" s="160">
        <f t="shared" si="263"/>
        <v>0</v>
      </c>
      <c r="Z569" s="159">
        <f t="shared" si="278"/>
        <v>0</v>
      </c>
      <c r="AA569" s="326"/>
      <c r="AB569" s="399">
        <f t="shared" si="287"/>
        <v>0</v>
      </c>
      <c r="AC569" s="370"/>
      <c r="AD569" s="225" t="str">
        <f t="shared" si="264"/>
        <v/>
      </c>
      <c r="AE569" s="367">
        <f t="shared" si="279"/>
        <v>0</v>
      </c>
      <c r="AF569" s="338"/>
      <c r="AG569" s="337"/>
      <c r="AH569" s="335"/>
      <c r="AI569" s="161">
        <f t="shared" si="280"/>
        <v>0</v>
      </c>
      <c r="AJ569" s="162">
        <f t="shared" si="265"/>
        <v>0</v>
      </c>
      <c r="AK569" s="163">
        <f t="shared" si="281"/>
        <v>0</v>
      </c>
      <c r="AL569" s="164">
        <f t="shared" si="282"/>
        <v>0</v>
      </c>
      <c r="AM569" s="164">
        <f t="shared" si="283"/>
        <v>0</v>
      </c>
      <c r="AN569" s="164">
        <f t="shared" si="284"/>
        <v>0</v>
      </c>
      <c r="AO569" s="164">
        <f t="shared" si="285"/>
        <v>0</v>
      </c>
      <c r="AP569" s="541" t="str">
        <f t="shared" si="288"/>
        <v xml:space="preserve"> </v>
      </c>
      <c r="AQ569" s="544" t="str">
        <f t="shared" si="286"/>
        <v xml:space="preserve"> </v>
      </c>
      <c r="AR569" s="544" t="str">
        <f t="shared" si="289"/>
        <v xml:space="preserve"> </v>
      </c>
      <c r="AS569" s="544" t="str">
        <f t="shared" si="290"/>
        <v xml:space="preserve"> </v>
      </c>
      <c r="AT569" s="544" t="str">
        <f t="shared" si="291"/>
        <v xml:space="preserve"> </v>
      </c>
      <c r="AU569" s="544" t="str">
        <f t="shared" si="292"/>
        <v xml:space="preserve"> </v>
      </c>
      <c r="AV569" s="545" t="str">
        <f t="shared" si="293"/>
        <v xml:space="preserve"> </v>
      </c>
      <c r="AW569" s="195" t="str">
        <f t="shared" si="266"/>
        <v/>
      </c>
      <c r="AX569" s="165" t="str">
        <f t="shared" si="267"/>
        <v/>
      </c>
      <c r="AY569" s="192" t="str">
        <f t="shared" si="268"/>
        <v/>
      </c>
      <c r="AZ569" s="183" t="str">
        <f t="shared" si="269"/>
        <v/>
      </c>
      <c r="BA569" s="173" t="str">
        <f t="shared" si="270"/>
        <v/>
      </c>
      <c r="BB569" s="174" t="str">
        <f t="shared" si="271"/>
        <v/>
      </c>
      <c r="BC569" s="186" t="str">
        <f t="shared" si="294"/>
        <v/>
      </c>
      <c r="BD569" s="174" t="str">
        <f t="shared" si="272"/>
        <v/>
      </c>
      <c r="BE569" s="200" t="str">
        <f t="shared" si="273"/>
        <v/>
      </c>
      <c r="BF569" s="174" t="str">
        <f t="shared" si="274"/>
        <v/>
      </c>
      <c r="BG569" s="186" t="str">
        <f t="shared" si="275"/>
        <v/>
      </c>
      <c r="BH569" s="175" t="str">
        <f t="shared" si="276"/>
        <v/>
      </c>
      <c r="BI569" s="560"/>
      <c r="BQ569" s="71" t="s">
        <v>3076</v>
      </c>
    </row>
    <row r="570" spans="1:182" ht="18.75" x14ac:dyDescent="0.3">
      <c r="A570" s="220"/>
      <c r="B570" s="221"/>
      <c r="C570" s="213">
        <v>563</v>
      </c>
      <c r="D570" s="204"/>
      <c r="E570" s="16"/>
      <c r="F570" s="17"/>
      <c r="G570" s="134"/>
      <c r="H570" s="135"/>
      <c r="I570" s="141"/>
      <c r="J570" s="25"/>
      <c r="K570" s="145"/>
      <c r="L570" s="28"/>
      <c r="M570" s="394"/>
      <c r="N570" s="158" t="str">
        <f t="shared" si="277"/>
        <v/>
      </c>
      <c r="O570" s="27"/>
      <c r="P570" s="27"/>
      <c r="Q570" s="27"/>
      <c r="R570" s="27"/>
      <c r="S570" s="27"/>
      <c r="T570" s="28"/>
      <c r="U570" s="29"/>
      <c r="V570" s="32"/>
      <c r="W570" s="317"/>
      <c r="X570" s="318"/>
      <c r="Y570" s="160">
        <f t="shared" si="263"/>
        <v>0</v>
      </c>
      <c r="Z570" s="159">
        <f t="shared" si="278"/>
        <v>0</v>
      </c>
      <c r="AA570" s="326"/>
      <c r="AB570" s="399">
        <f t="shared" si="287"/>
        <v>0</v>
      </c>
      <c r="AC570" s="370"/>
      <c r="AD570" s="225" t="str">
        <f t="shared" si="264"/>
        <v/>
      </c>
      <c r="AE570" s="367">
        <f t="shared" si="279"/>
        <v>0</v>
      </c>
      <c r="AF570" s="338"/>
      <c r="AG570" s="337"/>
      <c r="AH570" s="335"/>
      <c r="AI570" s="161">
        <f t="shared" si="280"/>
        <v>0</v>
      </c>
      <c r="AJ570" s="162">
        <f t="shared" si="265"/>
        <v>0</v>
      </c>
      <c r="AK570" s="163">
        <f t="shared" si="281"/>
        <v>0</v>
      </c>
      <c r="AL570" s="164">
        <f t="shared" si="282"/>
        <v>0</v>
      </c>
      <c r="AM570" s="164">
        <f t="shared" si="283"/>
        <v>0</v>
      </c>
      <c r="AN570" s="164">
        <f t="shared" si="284"/>
        <v>0</v>
      </c>
      <c r="AO570" s="164">
        <f t="shared" si="285"/>
        <v>0</v>
      </c>
      <c r="AP570" s="541" t="str">
        <f t="shared" si="288"/>
        <v xml:space="preserve"> </v>
      </c>
      <c r="AQ570" s="544" t="str">
        <f t="shared" si="286"/>
        <v xml:space="preserve"> </v>
      </c>
      <c r="AR570" s="544" t="str">
        <f t="shared" si="289"/>
        <v xml:space="preserve"> </v>
      </c>
      <c r="AS570" s="544" t="str">
        <f t="shared" si="290"/>
        <v xml:space="preserve"> </v>
      </c>
      <c r="AT570" s="544" t="str">
        <f t="shared" si="291"/>
        <v xml:space="preserve"> </v>
      </c>
      <c r="AU570" s="544" t="str">
        <f t="shared" si="292"/>
        <v xml:space="preserve"> </v>
      </c>
      <c r="AV570" s="545" t="str">
        <f t="shared" si="293"/>
        <v xml:space="preserve"> </v>
      </c>
      <c r="AW570" s="195" t="str">
        <f t="shared" si="266"/>
        <v/>
      </c>
      <c r="AX570" s="165" t="str">
        <f t="shared" si="267"/>
        <v/>
      </c>
      <c r="AY570" s="192" t="str">
        <f t="shared" si="268"/>
        <v/>
      </c>
      <c r="AZ570" s="183" t="str">
        <f t="shared" si="269"/>
        <v/>
      </c>
      <c r="BA570" s="173" t="str">
        <f t="shared" si="270"/>
        <v/>
      </c>
      <c r="BB570" s="174" t="str">
        <f t="shared" si="271"/>
        <v/>
      </c>
      <c r="BC570" s="186" t="str">
        <f t="shared" si="294"/>
        <v/>
      </c>
      <c r="BD570" s="174" t="str">
        <f t="shared" si="272"/>
        <v/>
      </c>
      <c r="BE570" s="200" t="str">
        <f t="shared" si="273"/>
        <v/>
      </c>
      <c r="BF570" s="174" t="str">
        <f t="shared" si="274"/>
        <v/>
      </c>
      <c r="BG570" s="186" t="str">
        <f t="shared" si="275"/>
        <v/>
      </c>
      <c r="BH570" s="175" t="str">
        <f t="shared" si="276"/>
        <v/>
      </c>
      <c r="BI570" s="560"/>
      <c r="BQ570" s="71" t="s">
        <v>3089</v>
      </c>
      <c r="BR570" s="71"/>
    </row>
    <row r="571" spans="1:182" ht="18.75" x14ac:dyDescent="0.3">
      <c r="A571" s="220"/>
      <c r="B571" s="221"/>
      <c r="C571" s="212">
        <v>564</v>
      </c>
      <c r="D571" s="204"/>
      <c r="E571" s="16"/>
      <c r="F571" s="17"/>
      <c r="G571" s="134"/>
      <c r="H571" s="135"/>
      <c r="I571" s="141"/>
      <c r="J571" s="25"/>
      <c r="K571" s="145"/>
      <c r="L571" s="28"/>
      <c r="M571" s="394"/>
      <c r="N571" s="158" t="str">
        <f t="shared" si="277"/>
        <v/>
      </c>
      <c r="O571" s="27"/>
      <c r="P571" s="27"/>
      <c r="Q571" s="27"/>
      <c r="R571" s="27"/>
      <c r="S571" s="27"/>
      <c r="T571" s="28"/>
      <c r="U571" s="29"/>
      <c r="V571" s="32"/>
      <c r="W571" s="317"/>
      <c r="X571" s="318"/>
      <c r="Y571" s="160">
        <f t="shared" si="263"/>
        <v>0</v>
      </c>
      <c r="Z571" s="159">
        <f t="shared" si="278"/>
        <v>0</v>
      </c>
      <c r="AA571" s="326"/>
      <c r="AB571" s="399">
        <f t="shared" si="287"/>
        <v>0</v>
      </c>
      <c r="AC571" s="370"/>
      <c r="AD571" s="225" t="str">
        <f t="shared" si="264"/>
        <v/>
      </c>
      <c r="AE571" s="367">
        <f t="shared" si="279"/>
        <v>0</v>
      </c>
      <c r="AF571" s="338"/>
      <c r="AG571" s="337"/>
      <c r="AH571" s="335"/>
      <c r="AI571" s="161">
        <f t="shared" si="280"/>
        <v>0</v>
      </c>
      <c r="AJ571" s="162">
        <f t="shared" si="265"/>
        <v>0</v>
      </c>
      <c r="AK571" s="163">
        <f t="shared" si="281"/>
        <v>0</v>
      </c>
      <c r="AL571" s="164">
        <f t="shared" si="282"/>
        <v>0</v>
      </c>
      <c r="AM571" s="164">
        <f t="shared" si="283"/>
        <v>0</v>
      </c>
      <c r="AN571" s="164">
        <f t="shared" si="284"/>
        <v>0</v>
      </c>
      <c r="AO571" s="164">
        <f t="shared" si="285"/>
        <v>0</v>
      </c>
      <c r="AP571" s="541" t="str">
        <f t="shared" si="288"/>
        <v xml:space="preserve"> </v>
      </c>
      <c r="AQ571" s="544" t="str">
        <f t="shared" si="286"/>
        <v xml:space="preserve"> </v>
      </c>
      <c r="AR571" s="544" t="str">
        <f t="shared" si="289"/>
        <v xml:space="preserve"> </v>
      </c>
      <c r="AS571" s="544" t="str">
        <f t="shared" si="290"/>
        <v xml:space="preserve"> </v>
      </c>
      <c r="AT571" s="544" t="str">
        <f t="shared" si="291"/>
        <v xml:space="preserve"> </v>
      </c>
      <c r="AU571" s="544" t="str">
        <f t="shared" si="292"/>
        <v xml:space="preserve"> </v>
      </c>
      <c r="AV571" s="545" t="str">
        <f t="shared" si="293"/>
        <v xml:space="preserve"> </v>
      </c>
      <c r="AW571" s="195" t="str">
        <f t="shared" si="266"/>
        <v/>
      </c>
      <c r="AX571" s="165" t="str">
        <f t="shared" si="267"/>
        <v/>
      </c>
      <c r="AY571" s="192" t="str">
        <f t="shared" si="268"/>
        <v/>
      </c>
      <c r="AZ571" s="183" t="str">
        <f t="shared" si="269"/>
        <v/>
      </c>
      <c r="BA571" s="173" t="str">
        <f t="shared" si="270"/>
        <v/>
      </c>
      <c r="BB571" s="174" t="str">
        <f t="shared" si="271"/>
        <v/>
      </c>
      <c r="BC571" s="186" t="str">
        <f t="shared" si="294"/>
        <v/>
      </c>
      <c r="BD571" s="174" t="str">
        <f t="shared" si="272"/>
        <v/>
      </c>
      <c r="BE571" s="200" t="str">
        <f t="shared" si="273"/>
        <v/>
      </c>
      <c r="BF571" s="174" t="str">
        <f t="shared" si="274"/>
        <v/>
      </c>
      <c r="BG571" s="186" t="str">
        <f t="shared" si="275"/>
        <v/>
      </c>
      <c r="BH571" s="175" t="str">
        <f t="shared" si="276"/>
        <v/>
      </c>
      <c r="BI571" s="560"/>
      <c r="BQ571" s="71" t="s">
        <v>3077</v>
      </c>
    </row>
    <row r="572" spans="1:182" ht="18.75" x14ac:dyDescent="0.3">
      <c r="A572" s="220"/>
      <c r="B572" s="221"/>
      <c r="C572" s="213">
        <v>565</v>
      </c>
      <c r="D572" s="204"/>
      <c r="E572" s="16"/>
      <c r="F572" s="17"/>
      <c r="G572" s="134"/>
      <c r="H572" s="135"/>
      <c r="I572" s="141"/>
      <c r="J572" s="25"/>
      <c r="K572" s="145"/>
      <c r="L572" s="28"/>
      <c r="M572" s="394"/>
      <c r="N572" s="158" t="str">
        <f t="shared" si="277"/>
        <v/>
      </c>
      <c r="O572" s="27"/>
      <c r="P572" s="27"/>
      <c r="Q572" s="27"/>
      <c r="R572" s="27"/>
      <c r="S572" s="27"/>
      <c r="T572" s="28"/>
      <c r="U572" s="29"/>
      <c r="V572" s="32"/>
      <c r="W572" s="317"/>
      <c r="X572" s="318"/>
      <c r="Y572" s="160">
        <f t="shared" si="263"/>
        <v>0</v>
      </c>
      <c r="Z572" s="159">
        <f t="shared" si="278"/>
        <v>0</v>
      </c>
      <c r="AA572" s="326"/>
      <c r="AB572" s="399">
        <f t="shared" si="287"/>
        <v>0</v>
      </c>
      <c r="AC572" s="370"/>
      <c r="AD572" s="225" t="str">
        <f t="shared" si="264"/>
        <v/>
      </c>
      <c r="AE572" s="367">
        <f t="shared" si="279"/>
        <v>0</v>
      </c>
      <c r="AF572" s="338"/>
      <c r="AG572" s="337"/>
      <c r="AH572" s="335"/>
      <c r="AI572" s="161">
        <f t="shared" si="280"/>
        <v>0</v>
      </c>
      <c r="AJ572" s="162">
        <f t="shared" si="265"/>
        <v>0</v>
      </c>
      <c r="AK572" s="163">
        <f t="shared" si="281"/>
        <v>0</v>
      </c>
      <c r="AL572" s="164">
        <f t="shared" si="282"/>
        <v>0</v>
      </c>
      <c r="AM572" s="164">
        <f t="shared" si="283"/>
        <v>0</v>
      </c>
      <c r="AN572" s="164">
        <f t="shared" si="284"/>
        <v>0</v>
      </c>
      <c r="AO572" s="164">
        <f t="shared" si="285"/>
        <v>0</v>
      </c>
      <c r="AP572" s="541" t="str">
        <f t="shared" si="288"/>
        <v xml:space="preserve"> </v>
      </c>
      <c r="AQ572" s="544" t="str">
        <f t="shared" si="286"/>
        <v xml:space="preserve"> </v>
      </c>
      <c r="AR572" s="544" t="str">
        <f t="shared" si="289"/>
        <v xml:space="preserve"> </v>
      </c>
      <c r="AS572" s="544" t="str">
        <f t="shared" si="290"/>
        <v xml:space="preserve"> </v>
      </c>
      <c r="AT572" s="544" t="str">
        <f t="shared" si="291"/>
        <v xml:space="preserve"> </v>
      </c>
      <c r="AU572" s="544" t="str">
        <f t="shared" si="292"/>
        <v xml:space="preserve"> </v>
      </c>
      <c r="AV572" s="545" t="str">
        <f t="shared" si="293"/>
        <v xml:space="preserve"> </v>
      </c>
      <c r="AW572" s="195" t="str">
        <f t="shared" si="266"/>
        <v/>
      </c>
      <c r="AX572" s="165" t="str">
        <f t="shared" si="267"/>
        <v/>
      </c>
      <c r="AY572" s="192" t="str">
        <f t="shared" si="268"/>
        <v/>
      </c>
      <c r="AZ572" s="183" t="str">
        <f t="shared" si="269"/>
        <v/>
      </c>
      <c r="BA572" s="173" t="str">
        <f t="shared" si="270"/>
        <v/>
      </c>
      <c r="BB572" s="174" t="str">
        <f t="shared" si="271"/>
        <v/>
      </c>
      <c r="BC572" s="186" t="str">
        <f t="shared" si="294"/>
        <v/>
      </c>
      <c r="BD572" s="174" t="str">
        <f t="shared" si="272"/>
        <v/>
      </c>
      <c r="BE572" s="200" t="str">
        <f t="shared" si="273"/>
        <v/>
      </c>
      <c r="BF572" s="174" t="str">
        <f t="shared" si="274"/>
        <v/>
      </c>
      <c r="BG572" s="186" t="str">
        <f t="shared" si="275"/>
        <v/>
      </c>
      <c r="BH572" s="175" t="str">
        <f t="shared" si="276"/>
        <v/>
      </c>
      <c r="BI572" s="560"/>
      <c r="BQ572" s="71" t="s">
        <v>3078</v>
      </c>
    </row>
    <row r="573" spans="1:182" ht="18.75" x14ac:dyDescent="0.3">
      <c r="A573" s="220"/>
      <c r="B573" s="221"/>
      <c r="C573" s="212">
        <v>566</v>
      </c>
      <c r="D573" s="206"/>
      <c r="E573" s="18"/>
      <c r="F573" s="17"/>
      <c r="G573" s="134"/>
      <c r="H573" s="135"/>
      <c r="I573" s="141"/>
      <c r="J573" s="25"/>
      <c r="K573" s="145"/>
      <c r="L573" s="28"/>
      <c r="M573" s="394"/>
      <c r="N573" s="158" t="str">
        <f t="shared" si="277"/>
        <v/>
      </c>
      <c r="O573" s="27"/>
      <c r="P573" s="27"/>
      <c r="Q573" s="27"/>
      <c r="R573" s="27"/>
      <c r="S573" s="27"/>
      <c r="T573" s="28"/>
      <c r="U573" s="29"/>
      <c r="V573" s="32"/>
      <c r="W573" s="317"/>
      <c r="X573" s="318"/>
      <c r="Y573" s="160">
        <f t="shared" si="263"/>
        <v>0</v>
      </c>
      <c r="Z573" s="159">
        <f t="shared" si="278"/>
        <v>0</v>
      </c>
      <c r="AA573" s="326"/>
      <c r="AB573" s="399">
        <f t="shared" si="287"/>
        <v>0</v>
      </c>
      <c r="AC573" s="370"/>
      <c r="AD573" s="225" t="str">
        <f t="shared" si="264"/>
        <v/>
      </c>
      <c r="AE573" s="367">
        <f t="shared" si="279"/>
        <v>0</v>
      </c>
      <c r="AF573" s="338"/>
      <c r="AG573" s="337"/>
      <c r="AH573" s="335"/>
      <c r="AI573" s="161">
        <f t="shared" si="280"/>
        <v>0</v>
      </c>
      <c r="AJ573" s="162">
        <f t="shared" si="265"/>
        <v>0</v>
      </c>
      <c r="AK573" s="163">
        <f t="shared" si="281"/>
        <v>0</v>
      </c>
      <c r="AL573" s="164">
        <f t="shared" si="282"/>
        <v>0</v>
      </c>
      <c r="AM573" s="164">
        <f t="shared" si="283"/>
        <v>0</v>
      </c>
      <c r="AN573" s="164">
        <f t="shared" si="284"/>
        <v>0</v>
      </c>
      <c r="AO573" s="164">
        <f t="shared" si="285"/>
        <v>0</v>
      </c>
      <c r="AP573" s="541" t="str">
        <f t="shared" si="288"/>
        <v xml:space="preserve"> </v>
      </c>
      <c r="AQ573" s="544" t="str">
        <f t="shared" si="286"/>
        <v xml:space="preserve"> </v>
      </c>
      <c r="AR573" s="544" t="str">
        <f t="shared" si="289"/>
        <v xml:space="preserve"> </v>
      </c>
      <c r="AS573" s="544" t="str">
        <f t="shared" si="290"/>
        <v xml:space="preserve"> </v>
      </c>
      <c r="AT573" s="544" t="str">
        <f t="shared" si="291"/>
        <v xml:space="preserve"> </v>
      </c>
      <c r="AU573" s="544" t="str">
        <f t="shared" si="292"/>
        <v xml:space="preserve"> </v>
      </c>
      <c r="AV573" s="545" t="str">
        <f t="shared" si="293"/>
        <v xml:space="preserve"> </v>
      </c>
      <c r="AW573" s="195" t="str">
        <f t="shared" si="266"/>
        <v/>
      </c>
      <c r="AX573" s="165" t="str">
        <f t="shared" si="267"/>
        <v/>
      </c>
      <c r="AY573" s="192" t="str">
        <f t="shared" si="268"/>
        <v/>
      </c>
      <c r="AZ573" s="183" t="str">
        <f t="shared" si="269"/>
        <v/>
      </c>
      <c r="BA573" s="173" t="str">
        <f t="shared" si="270"/>
        <v/>
      </c>
      <c r="BB573" s="174" t="str">
        <f t="shared" si="271"/>
        <v/>
      </c>
      <c r="BC573" s="186" t="str">
        <f t="shared" si="294"/>
        <v/>
      </c>
      <c r="BD573" s="174" t="str">
        <f t="shared" si="272"/>
        <v/>
      </c>
      <c r="BE573" s="200" t="str">
        <f t="shared" si="273"/>
        <v/>
      </c>
      <c r="BF573" s="174" t="str">
        <f t="shared" si="274"/>
        <v/>
      </c>
      <c r="BG573" s="186" t="str">
        <f t="shared" si="275"/>
        <v/>
      </c>
      <c r="BH573" s="175" t="str">
        <f t="shared" si="276"/>
        <v/>
      </c>
      <c r="BI573" s="560"/>
      <c r="BQ573" s="71" t="s">
        <v>3079</v>
      </c>
    </row>
    <row r="574" spans="1:182" ht="18.75" x14ac:dyDescent="0.3">
      <c r="A574" s="220"/>
      <c r="B574" s="221"/>
      <c r="C574" s="213">
        <v>567</v>
      </c>
      <c r="D574" s="204"/>
      <c r="E574" s="16"/>
      <c r="F574" s="17"/>
      <c r="G574" s="134"/>
      <c r="H574" s="135"/>
      <c r="I574" s="141"/>
      <c r="J574" s="25"/>
      <c r="K574" s="145"/>
      <c r="L574" s="28"/>
      <c r="M574" s="394"/>
      <c r="N574" s="158" t="str">
        <f t="shared" si="277"/>
        <v/>
      </c>
      <c r="O574" s="27"/>
      <c r="P574" s="27"/>
      <c r="Q574" s="27"/>
      <c r="R574" s="27"/>
      <c r="S574" s="27"/>
      <c r="T574" s="28"/>
      <c r="U574" s="29"/>
      <c r="V574" s="32"/>
      <c r="W574" s="317"/>
      <c r="X574" s="318"/>
      <c r="Y574" s="160">
        <f t="shared" si="263"/>
        <v>0</v>
      </c>
      <c r="Z574" s="159">
        <f t="shared" si="278"/>
        <v>0</v>
      </c>
      <c r="AA574" s="326"/>
      <c r="AB574" s="399">
        <f t="shared" si="287"/>
        <v>0</v>
      </c>
      <c r="AC574" s="370"/>
      <c r="AD574" s="225" t="str">
        <f t="shared" si="264"/>
        <v/>
      </c>
      <c r="AE574" s="367">
        <f t="shared" si="279"/>
        <v>0</v>
      </c>
      <c r="AF574" s="338"/>
      <c r="AG574" s="337"/>
      <c r="AH574" s="335"/>
      <c r="AI574" s="161">
        <f t="shared" si="280"/>
        <v>0</v>
      </c>
      <c r="AJ574" s="162">
        <f t="shared" si="265"/>
        <v>0</v>
      </c>
      <c r="AK574" s="163">
        <f t="shared" si="281"/>
        <v>0</v>
      </c>
      <c r="AL574" s="164">
        <f t="shared" si="282"/>
        <v>0</v>
      </c>
      <c r="AM574" s="164">
        <f t="shared" si="283"/>
        <v>0</v>
      </c>
      <c r="AN574" s="164">
        <f t="shared" si="284"/>
        <v>0</v>
      </c>
      <c r="AO574" s="164">
        <f t="shared" si="285"/>
        <v>0</v>
      </c>
      <c r="AP574" s="541" t="str">
        <f t="shared" si="288"/>
        <v xml:space="preserve"> </v>
      </c>
      <c r="AQ574" s="544" t="str">
        <f t="shared" si="286"/>
        <v xml:space="preserve"> </v>
      </c>
      <c r="AR574" s="544" t="str">
        <f t="shared" si="289"/>
        <v xml:space="preserve"> </v>
      </c>
      <c r="AS574" s="544" t="str">
        <f t="shared" si="290"/>
        <v xml:space="preserve"> </v>
      </c>
      <c r="AT574" s="544" t="str">
        <f t="shared" si="291"/>
        <v xml:space="preserve"> </v>
      </c>
      <c r="AU574" s="544" t="str">
        <f t="shared" si="292"/>
        <v xml:space="preserve"> </v>
      </c>
      <c r="AV574" s="545" t="str">
        <f t="shared" si="293"/>
        <v xml:space="preserve"> </v>
      </c>
      <c r="AW574" s="195" t="str">
        <f t="shared" si="266"/>
        <v/>
      </c>
      <c r="AX574" s="165" t="str">
        <f t="shared" si="267"/>
        <v/>
      </c>
      <c r="AY574" s="192" t="str">
        <f t="shared" si="268"/>
        <v/>
      </c>
      <c r="AZ574" s="183" t="str">
        <f t="shared" si="269"/>
        <v/>
      </c>
      <c r="BA574" s="173" t="str">
        <f t="shared" si="270"/>
        <v/>
      </c>
      <c r="BB574" s="174" t="str">
        <f t="shared" si="271"/>
        <v/>
      </c>
      <c r="BC574" s="186" t="str">
        <f t="shared" si="294"/>
        <v/>
      </c>
      <c r="BD574" s="174" t="str">
        <f t="shared" si="272"/>
        <v/>
      </c>
      <c r="BE574" s="200" t="str">
        <f t="shared" si="273"/>
        <v/>
      </c>
      <c r="BF574" s="174" t="str">
        <f t="shared" si="274"/>
        <v/>
      </c>
      <c r="BG574" s="186" t="str">
        <f t="shared" si="275"/>
        <v/>
      </c>
      <c r="BH574" s="175" t="str">
        <f t="shared" si="276"/>
        <v/>
      </c>
      <c r="BI574" s="560"/>
      <c r="BQ574" s="71" t="s">
        <v>3080</v>
      </c>
    </row>
    <row r="575" spans="1:182" ht="18.75" x14ac:dyDescent="0.3">
      <c r="A575" s="220"/>
      <c r="B575" s="221"/>
      <c r="C575" s="213">
        <v>568</v>
      </c>
      <c r="D575" s="204"/>
      <c r="E575" s="16"/>
      <c r="F575" s="17"/>
      <c r="G575" s="134"/>
      <c r="H575" s="135"/>
      <c r="I575" s="141"/>
      <c r="J575" s="25"/>
      <c r="K575" s="145"/>
      <c r="L575" s="28"/>
      <c r="M575" s="394"/>
      <c r="N575" s="158" t="str">
        <f t="shared" si="277"/>
        <v/>
      </c>
      <c r="O575" s="27"/>
      <c r="P575" s="27"/>
      <c r="Q575" s="27"/>
      <c r="R575" s="27"/>
      <c r="S575" s="27"/>
      <c r="T575" s="28"/>
      <c r="U575" s="29"/>
      <c r="V575" s="32"/>
      <c r="W575" s="317"/>
      <c r="X575" s="318"/>
      <c r="Y575" s="160">
        <f t="shared" si="263"/>
        <v>0</v>
      </c>
      <c r="Z575" s="159">
        <f t="shared" si="278"/>
        <v>0</v>
      </c>
      <c r="AA575" s="326"/>
      <c r="AB575" s="399">
        <f t="shared" si="287"/>
        <v>0</v>
      </c>
      <c r="AC575" s="370"/>
      <c r="AD575" s="225" t="str">
        <f t="shared" si="264"/>
        <v/>
      </c>
      <c r="AE575" s="367">
        <f t="shared" si="279"/>
        <v>0</v>
      </c>
      <c r="AF575" s="338"/>
      <c r="AG575" s="337"/>
      <c r="AH575" s="335"/>
      <c r="AI575" s="161">
        <f t="shared" si="280"/>
        <v>0</v>
      </c>
      <c r="AJ575" s="162">
        <f t="shared" si="265"/>
        <v>0</v>
      </c>
      <c r="AK575" s="163">
        <f t="shared" si="281"/>
        <v>0</v>
      </c>
      <c r="AL575" s="164">
        <f t="shared" si="282"/>
        <v>0</v>
      </c>
      <c r="AM575" s="164">
        <f t="shared" si="283"/>
        <v>0</v>
      </c>
      <c r="AN575" s="164">
        <f t="shared" si="284"/>
        <v>0</v>
      </c>
      <c r="AO575" s="164">
        <f t="shared" si="285"/>
        <v>0</v>
      </c>
      <c r="AP575" s="541" t="str">
        <f t="shared" si="288"/>
        <v xml:space="preserve"> </v>
      </c>
      <c r="AQ575" s="544" t="str">
        <f t="shared" si="286"/>
        <v xml:space="preserve"> </v>
      </c>
      <c r="AR575" s="544" t="str">
        <f t="shared" si="289"/>
        <v xml:space="preserve"> </v>
      </c>
      <c r="AS575" s="544" t="str">
        <f t="shared" si="290"/>
        <v xml:space="preserve"> </v>
      </c>
      <c r="AT575" s="544" t="str">
        <f t="shared" si="291"/>
        <v xml:space="preserve"> </v>
      </c>
      <c r="AU575" s="544" t="str">
        <f t="shared" si="292"/>
        <v xml:space="preserve"> </v>
      </c>
      <c r="AV575" s="545" t="str">
        <f t="shared" si="293"/>
        <v xml:space="preserve"> </v>
      </c>
      <c r="AW575" s="195" t="str">
        <f t="shared" si="266"/>
        <v/>
      </c>
      <c r="AX575" s="165" t="str">
        <f t="shared" si="267"/>
        <v/>
      </c>
      <c r="AY575" s="192" t="str">
        <f t="shared" si="268"/>
        <v/>
      </c>
      <c r="AZ575" s="183" t="str">
        <f t="shared" si="269"/>
        <v/>
      </c>
      <c r="BA575" s="173" t="str">
        <f t="shared" si="270"/>
        <v/>
      </c>
      <c r="BB575" s="174" t="str">
        <f t="shared" si="271"/>
        <v/>
      </c>
      <c r="BC575" s="186" t="str">
        <f t="shared" si="294"/>
        <v/>
      </c>
      <c r="BD575" s="174" t="str">
        <f t="shared" si="272"/>
        <v/>
      </c>
      <c r="BE575" s="200" t="str">
        <f t="shared" si="273"/>
        <v/>
      </c>
      <c r="BF575" s="174" t="str">
        <f t="shared" si="274"/>
        <v/>
      </c>
      <c r="BG575" s="186" t="str">
        <f t="shared" si="275"/>
        <v/>
      </c>
      <c r="BH575" s="175" t="str">
        <f t="shared" si="276"/>
        <v/>
      </c>
      <c r="BI575" s="560"/>
      <c r="BQ575" s="71" t="s">
        <v>3081</v>
      </c>
    </row>
    <row r="576" spans="1:182" ht="18.75" x14ac:dyDescent="0.3">
      <c r="A576" s="220"/>
      <c r="B576" s="221"/>
      <c r="C576" s="212">
        <v>569</v>
      </c>
      <c r="D576" s="204"/>
      <c r="E576" s="16"/>
      <c r="F576" s="17"/>
      <c r="G576" s="134"/>
      <c r="H576" s="135"/>
      <c r="I576" s="141"/>
      <c r="J576" s="25"/>
      <c r="K576" s="145"/>
      <c r="L576" s="28"/>
      <c r="M576" s="394"/>
      <c r="N576" s="158" t="str">
        <f t="shared" si="277"/>
        <v/>
      </c>
      <c r="O576" s="27"/>
      <c r="P576" s="27"/>
      <c r="Q576" s="27"/>
      <c r="R576" s="27"/>
      <c r="S576" s="27"/>
      <c r="T576" s="28"/>
      <c r="U576" s="29"/>
      <c r="V576" s="32"/>
      <c r="W576" s="317"/>
      <c r="X576" s="318"/>
      <c r="Y576" s="160">
        <f t="shared" si="263"/>
        <v>0</v>
      </c>
      <c r="Z576" s="159">
        <f t="shared" si="278"/>
        <v>0</v>
      </c>
      <c r="AA576" s="326"/>
      <c r="AB576" s="399">
        <f t="shared" si="287"/>
        <v>0</v>
      </c>
      <c r="AC576" s="370"/>
      <c r="AD576" s="225" t="str">
        <f t="shared" si="264"/>
        <v/>
      </c>
      <c r="AE576" s="367">
        <f t="shared" si="279"/>
        <v>0</v>
      </c>
      <c r="AF576" s="338"/>
      <c r="AG576" s="337"/>
      <c r="AH576" s="335"/>
      <c r="AI576" s="161">
        <f t="shared" si="280"/>
        <v>0</v>
      </c>
      <c r="AJ576" s="162">
        <f t="shared" si="265"/>
        <v>0</v>
      </c>
      <c r="AK576" s="163">
        <f t="shared" si="281"/>
        <v>0</v>
      </c>
      <c r="AL576" s="164">
        <f t="shared" si="282"/>
        <v>0</v>
      </c>
      <c r="AM576" s="164">
        <f t="shared" si="283"/>
        <v>0</v>
      </c>
      <c r="AN576" s="164">
        <f t="shared" si="284"/>
        <v>0</v>
      </c>
      <c r="AO576" s="164">
        <f t="shared" si="285"/>
        <v>0</v>
      </c>
      <c r="AP576" s="541" t="str">
        <f t="shared" si="288"/>
        <v xml:space="preserve"> </v>
      </c>
      <c r="AQ576" s="544" t="str">
        <f t="shared" si="286"/>
        <v xml:space="preserve"> </v>
      </c>
      <c r="AR576" s="544" t="str">
        <f t="shared" si="289"/>
        <v xml:space="preserve"> </v>
      </c>
      <c r="AS576" s="544" t="str">
        <f t="shared" si="290"/>
        <v xml:space="preserve"> </v>
      </c>
      <c r="AT576" s="544" t="str">
        <f t="shared" si="291"/>
        <v xml:space="preserve"> </v>
      </c>
      <c r="AU576" s="544" t="str">
        <f t="shared" si="292"/>
        <v xml:space="preserve"> </v>
      </c>
      <c r="AV576" s="545" t="str">
        <f t="shared" si="293"/>
        <v xml:space="preserve"> </v>
      </c>
      <c r="AW576" s="195" t="str">
        <f t="shared" si="266"/>
        <v/>
      </c>
      <c r="AX576" s="165" t="str">
        <f t="shared" si="267"/>
        <v/>
      </c>
      <c r="AY576" s="192" t="str">
        <f t="shared" si="268"/>
        <v/>
      </c>
      <c r="AZ576" s="183" t="str">
        <f t="shared" si="269"/>
        <v/>
      </c>
      <c r="BA576" s="173" t="str">
        <f t="shared" si="270"/>
        <v/>
      </c>
      <c r="BB576" s="174" t="str">
        <f t="shared" si="271"/>
        <v/>
      </c>
      <c r="BC576" s="186" t="str">
        <f t="shared" si="294"/>
        <v/>
      </c>
      <c r="BD576" s="174" t="str">
        <f t="shared" si="272"/>
        <v/>
      </c>
      <c r="BE576" s="200" t="str">
        <f t="shared" si="273"/>
        <v/>
      </c>
      <c r="BF576" s="174" t="str">
        <f t="shared" si="274"/>
        <v/>
      </c>
      <c r="BG576" s="186" t="str">
        <f t="shared" si="275"/>
        <v/>
      </c>
      <c r="BH576" s="175" t="str">
        <f t="shared" si="276"/>
        <v/>
      </c>
      <c r="BI576" s="560"/>
      <c r="BQ576" s="71" t="s">
        <v>3082</v>
      </c>
    </row>
    <row r="577" spans="1:69" ht="18.75" x14ac:dyDescent="0.3">
      <c r="A577" s="220"/>
      <c r="B577" s="221"/>
      <c r="C577" s="213">
        <v>570</v>
      </c>
      <c r="D577" s="206"/>
      <c r="E577" s="18"/>
      <c r="F577" s="17"/>
      <c r="G577" s="134"/>
      <c r="H577" s="135"/>
      <c r="I577" s="141"/>
      <c r="J577" s="25"/>
      <c r="K577" s="145"/>
      <c r="L577" s="28"/>
      <c r="M577" s="394"/>
      <c r="N577" s="158" t="str">
        <f t="shared" si="277"/>
        <v/>
      </c>
      <c r="O577" s="27"/>
      <c r="P577" s="27"/>
      <c r="Q577" s="27"/>
      <c r="R577" s="27"/>
      <c r="S577" s="27"/>
      <c r="T577" s="28"/>
      <c r="U577" s="29"/>
      <c r="V577" s="32"/>
      <c r="W577" s="317"/>
      <c r="X577" s="318"/>
      <c r="Y577" s="160">
        <f t="shared" si="263"/>
        <v>0</v>
      </c>
      <c r="Z577" s="159">
        <f t="shared" si="278"/>
        <v>0</v>
      </c>
      <c r="AA577" s="326"/>
      <c r="AB577" s="399">
        <f t="shared" si="287"/>
        <v>0</v>
      </c>
      <c r="AC577" s="370"/>
      <c r="AD577" s="225" t="str">
        <f t="shared" si="264"/>
        <v/>
      </c>
      <c r="AE577" s="367">
        <f t="shared" si="279"/>
        <v>0</v>
      </c>
      <c r="AF577" s="338"/>
      <c r="AG577" s="337"/>
      <c r="AH577" s="335"/>
      <c r="AI577" s="161">
        <f t="shared" si="280"/>
        <v>0</v>
      </c>
      <c r="AJ577" s="162">
        <f t="shared" si="265"/>
        <v>0</v>
      </c>
      <c r="AK577" s="163">
        <f t="shared" si="281"/>
        <v>0</v>
      </c>
      <c r="AL577" s="164">
        <f t="shared" si="282"/>
        <v>0</v>
      </c>
      <c r="AM577" s="164">
        <f t="shared" si="283"/>
        <v>0</v>
      </c>
      <c r="AN577" s="164">
        <f t="shared" si="284"/>
        <v>0</v>
      </c>
      <c r="AO577" s="164">
        <f t="shared" si="285"/>
        <v>0</v>
      </c>
      <c r="AP577" s="541" t="str">
        <f t="shared" si="288"/>
        <v xml:space="preserve"> </v>
      </c>
      <c r="AQ577" s="544" t="str">
        <f t="shared" si="286"/>
        <v xml:space="preserve"> </v>
      </c>
      <c r="AR577" s="544" t="str">
        <f t="shared" si="289"/>
        <v xml:space="preserve"> </v>
      </c>
      <c r="AS577" s="544" t="str">
        <f t="shared" si="290"/>
        <v xml:space="preserve"> </v>
      </c>
      <c r="AT577" s="544" t="str">
        <f t="shared" si="291"/>
        <v xml:space="preserve"> </v>
      </c>
      <c r="AU577" s="544" t="str">
        <f t="shared" si="292"/>
        <v xml:space="preserve"> </v>
      </c>
      <c r="AV577" s="545" t="str">
        <f t="shared" si="293"/>
        <v xml:space="preserve"> </v>
      </c>
      <c r="AW577" s="195" t="str">
        <f t="shared" si="266"/>
        <v/>
      </c>
      <c r="AX577" s="165" t="str">
        <f t="shared" si="267"/>
        <v/>
      </c>
      <c r="AY577" s="192" t="str">
        <f t="shared" si="268"/>
        <v/>
      </c>
      <c r="AZ577" s="183" t="str">
        <f t="shared" si="269"/>
        <v/>
      </c>
      <c r="BA577" s="173" t="str">
        <f t="shared" si="270"/>
        <v/>
      </c>
      <c r="BB577" s="174" t="str">
        <f t="shared" si="271"/>
        <v/>
      </c>
      <c r="BC577" s="186" t="str">
        <f t="shared" si="294"/>
        <v/>
      </c>
      <c r="BD577" s="174" t="str">
        <f t="shared" si="272"/>
        <v/>
      </c>
      <c r="BE577" s="200" t="str">
        <f t="shared" si="273"/>
        <v/>
      </c>
      <c r="BF577" s="174" t="str">
        <f t="shared" si="274"/>
        <v/>
      </c>
      <c r="BG577" s="186" t="str">
        <f t="shared" si="275"/>
        <v/>
      </c>
      <c r="BH577" s="175" t="str">
        <f t="shared" si="276"/>
        <v/>
      </c>
      <c r="BI577" s="560"/>
      <c r="BQ577" s="71" t="s">
        <v>3083</v>
      </c>
    </row>
    <row r="578" spans="1:69" ht="18.75" x14ac:dyDescent="0.3">
      <c r="A578" s="220"/>
      <c r="B578" s="221"/>
      <c r="C578" s="212">
        <v>571</v>
      </c>
      <c r="D578" s="204"/>
      <c r="E578" s="16"/>
      <c r="F578" s="17"/>
      <c r="G578" s="134"/>
      <c r="H578" s="135"/>
      <c r="I578" s="141"/>
      <c r="J578" s="25"/>
      <c r="K578" s="145"/>
      <c r="L578" s="28"/>
      <c r="M578" s="394"/>
      <c r="N578" s="158" t="str">
        <f t="shared" si="277"/>
        <v/>
      </c>
      <c r="O578" s="27"/>
      <c r="P578" s="27"/>
      <c r="Q578" s="27"/>
      <c r="R578" s="27"/>
      <c r="S578" s="27"/>
      <c r="T578" s="28"/>
      <c r="U578" s="29"/>
      <c r="V578" s="32"/>
      <c r="W578" s="317"/>
      <c r="X578" s="318"/>
      <c r="Y578" s="160">
        <f t="shared" si="263"/>
        <v>0</v>
      </c>
      <c r="Z578" s="159">
        <f t="shared" si="278"/>
        <v>0</v>
      </c>
      <c r="AA578" s="326"/>
      <c r="AB578" s="399">
        <f t="shared" si="287"/>
        <v>0</v>
      </c>
      <c r="AC578" s="370"/>
      <c r="AD578" s="225" t="str">
        <f t="shared" si="264"/>
        <v/>
      </c>
      <c r="AE578" s="367">
        <f t="shared" si="279"/>
        <v>0</v>
      </c>
      <c r="AF578" s="338"/>
      <c r="AG578" s="337"/>
      <c r="AH578" s="335"/>
      <c r="AI578" s="161">
        <f t="shared" si="280"/>
        <v>0</v>
      </c>
      <c r="AJ578" s="162">
        <f t="shared" si="265"/>
        <v>0</v>
      </c>
      <c r="AK578" s="163">
        <f t="shared" si="281"/>
        <v>0</v>
      </c>
      <c r="AL578" s="164">
        <f t="shared" si="282"/>
        <v>0</v>
      </c>
      <c r="AM578" s="164">
        <f t="shared" si="283"/>
        <v>0</v>
      </c>
      <c r="AN578" s="164">
        <f t="shared" si="284"/>
        <v>0</v>
      </c>
      <c r="AO578" s="164">
        <f t="shared" si="285"/>
        <v>0</v>
      </c>
      <c r="AP578" s="541" t="str">
        <f t="shared" si="288"/>
        <v xml:space="preserve"> </v>
      </c>
      <c r="AQ578" s="544" t="str">
        <f t="shared" si="286"/>
        <v xml:space="preserve"> </v>
      </c>
      <c r="AR578" s="544" t="str">
        <f t="shared" si="289"/>
        <v xml:space="preserve"> </v>
      </c>
      <c r="AS578" s="544" t="str">
        <f t="shared" si="290"/>
        <v xml:space="preserve"> </v>
      </c>
      <c r="AT578" s="544" t="str">
        <f t="shared" si="291"/>
        <v xml:space="preserve"> </v>
      </c>
      <c r="AU578" s="544" t="str">
        <f t="shared" si="292"/>
        <v xml:space="preserve"> </v>
      </c>
      <c r="AV578" s="545" t="str">
        <f t="shared" si="293"/>
        <v xml:space="preserve"> </v>
      </c>
      <c r="AW578" s="195" t="str">
        <f t="shared" si="266"/>
        <v/>
      </c>
      <c r="AX578" s="165" t="str">
        <f t="shared" si="267"/>
        <v/>
      </c>
      <c r="AY578" s="192" t="str">
        <f t="shared" si="268"/>
        <v/>
      </c>
      <c r="AZ578" s="183" t="str">
        <f t="shared" si="269"/>
        <v/>
      </c>
      <c r="BA578" s="173" t="str">
        <f t="shared" si="270"/>
        <v/>
      </c>
      <c r="BB578" s="174" t="str">
        <f t="shared" si="271"/>
        <v/>
      </c>
      <c r="BC578" s="186" t="str">
        <f t="shared" si="294"/>
        <v/>
      </c>
      <c r="BD578" s="174" t="str">
        <f t="shared" si="272"/>
        <v/>
      </c>
      <c r="BE578" s="200" t="str">
        <f t="shared" si="273"/>
        <v/>
      </c>
      <c r="BF578" s="174" t="str">
        <f t="shared" si="274"/>
        <v/>
      </c>
      <c r="BG578" s="186" t="str">
        <f t="shared" si="275"/>
        <v/>
      </c>
      <c r="BH578" s="175" t="str">
        <f t="shared" si="276"/>
        <v/>
      </c>
      <c r="BI578" s="560"/>
      <c r="BQ578" s="71" t="s">
        <v>3084</v>
      </c>
    </row>
    <row r="579" spans="1:69" ht="18.75" x14ac:dyDescent="0.3">
      <c r="A579" s="220"/>
      <c r="B579" s="221"/>
      <c r="C579" s="213">
        <v>572</v>
      </c>
      <c r="D579" s="204"/>
      <c r="E579" s="16"/>
      <c r="F579" s="17"/>
      <c r="G579" s="134"/>
      <c r="H579" s="135"/>
      <c r="I579" s="141"/>
      <c r="J579" s="25"/>
      <c r="K579" s="145"/>
      <c r="L579" s="28"/>
      <c r="M579" s="394"/>
      <c r="N579" s="158" t="str">
        <f t="shared" si="277"/>
        <v/>
      </c>
      <c r="O579" s="27"/>
      <c r="P579" s="27"/>
      <c r="Q579" s="27"/>
      <c r="R579" s="27"/>
      <c r="S579" s="27"/>
      <c r="T579" s="28"/>
      <c r="U579" s="29"/>
      <c r="V579" s="32"/>
      <c r="W579" s="317"/>
      <c r="X579" s="318"/>
      <c r="Y579" s="160">
        <f t="shared" si="263"/>
        <v>0</v>
      </c>
      <c r="Z579" s="159">
        <f t="shared" si="278"/>
        <v>0</v>
      </c>
      <c r="AA579" s="326"/>
      <c r="AB579" s="399">
        <f t="shared" si="287"/>
        <v>0</v>
      </c>
      <c r="AC579" s="370"/>
      <c r="AD579" s="225" t="str">
        <f t="shared" si="264"/>
        <v/>
      </c>
      <c r="AE579" s="367">
        <f t="shared" si="279"/>
        <v>0</v>
      </c>
      <c r="AF579" s="338"/>
      <c r="AG579" s="337"/>
      <c r="AH579" s="335"/>
      <c r="AI579" s="161">
        <f t="shared" si="280"/>
        <v>0</v>
      </c>
      <c r="AJ579" s="162">
        <f t="shared" si="265"/>
        <v>0</v>
      </c>
      <c r="AK579" s="163">
        <f t="shared" si="281"/>
        <v>0</v>
      </c>
      <c r="AL579" s="164">
        <f t="shared" si="282"/>
        <v>0</v>
      </c>
      <c r="AM579" s="164">
        <f t="shared" si="283"/>
        <v>0</v>
      </c>
      <c r="AN579" s="164">
        <f t="shared" si="284"/>
        <v>0</v>
      </c>
      <c r="AO579" s="164">
        <f t="shared" si="285"/>
        <v>0</v>
      </c>
      <c r="AP579" s="541" t="str">
        <f t="shared" si="288"/>
        <v xml:space="preserve"> </v>
      </c>
      <c r="AQ579" s="544" t="str">
        <f t="shared" si="286"/>
        <v xml:space="preserve"> </v>
      </c>
      <c r="AR579" s="544" t="str">
        <f t="shared" si="289"/>
        <v xml:space="preserve"> </v>
      </c>
      <c r="AS579" s="544" t="str">
        <f t="shared" si="290"/>
        <v xml:space="preserve"> </v>
      </c>
      <c r="AT579" s="544" t="str">
        <f t="shared" si="291"/>
        <v xml:space="preserve"> </v>
      </c>
      <c r="AU579" s="544" t="str">
        <f t="shared" si="292"/>
        <v xml:space="preserve"> </v>
      </c>
      <c r="AV579" s="545" t="str">
        <f t="shared" si="293"/>
        <v xml:space="preserve"> </v>
      </c>
      <c r="AW579" s="195" t="str">
        <f t="shared" si="266"/>
        <v/>
      </c>
      <c r="AX579" s="165" t="str">
        <f t="shared" si="267"/>
        <v/>
      </c>
      <c r="AY579" s="192" t="str">
        <f t="shared" si="268"/>
        <v/>
      </c>
      <c r="AZ579" s="183" t="str">
        <f t="shared" si="269"/>
        <v/>
      </c>
      <c r="BA579" s="173" t="str">
        <f t="shared" si="270"/>
        <v/>
      </c>
      <c r="BB579" s="174" t="str">
        <f t="shared" si="271"/>
        <v/>
      </c>
      <c r="BC579" s="186" t="str">
        <f t="shared" si="294"/>
        <v/>
      </c>
      <c r="BD579" s="174" t="str">
        <f t="shared" si="272"/>
        <v/>
      </c>
      <c r="BE579" s="200" t="str">
        <f t="shared" si="273"/>
        <v/>
      </c>
      <c r="BF579" s="174" t="str">
        <f t="shared" si="274"/>
        <v/>
      </c>
      <c r="BG579" s="186" t="str">
        <f t="shared" si="275"/>
        <v/>
      </c>
      <c r="BH579" s="175" t="str">
        <f t="shared" si="276"/>
        <v/>
      </c>
      <c r="BI579" s="560"/>
      <c r="BQ579" s="71" t="s">
        <v>3085</v>
      </c>
    </row>
    <row r="580" spans="1:69" ht="18.75" x14ac:dyDescent="0.3">
      <c r="A580" s="220"/>
      <c r="B580" s="221"/>
      <c r="C580" s="213">
        <v>573</v>
      </c>
      <c r="D580" s="204"/>
      <c r="E580" s="16"/>
      <c r="F580" s="17"/>
      <c r="G580" s="134"/>
      <c r="H580" s="135"/>
      <c r="I580" s="141"/>
      <c r="J580" s="25"/>
      <c r="K580" s="145"/>
      <c r="L580" s="28"/>
      <c r="M580" s="394"/>
      <c r="N580" s="158" t="str">
        <f t="shared" si="277"/>
        <v/>
      </c>
      <c r="O580" s="27"/>
      <c r="P580" s="27"/>
      <c r="Q580" s="27"/>
      <c r="R580" s="27"/>
      <c r="S580" s="27"/>
      <c r="T580" s="28"/>
      <c r="U580" s="29"/>
      <c r="V580" s="32"/>
      <c r="W580" s="317"/>
      <c r="X580" s="318"/>
      <c r="Y580" s="160">
        <f t="shared" si="263"/>
        <v>0</v>
      </c>
      <c r="Z580" s="159">
        <f t="shared" si="278"/>
        <v>0</v>
      </c>
      <c r="AA580" s="326"/>
      <c r="AB580" s="399">
        <f t="shared" si="287"/>
        <v>0</v>
      </c>
      <c r="AC580" s="370"/>
      <c r="AD580" s="225" t="str">
        <f t="shared" si="264"/>
        <v/>
      </c>
      <c r="AE580" s="367">
        <f t="shared" si="279"/>
        <v>0</v>
      </c>
      <c r="AF580" s="338"/>
      <c r="AG580" s="337"/>
      <c r="AH580" s="335"/>
      <c r="AI580" s="161">
        <f t="shared" si="280"/>
        <v>0</v>
      </c>
      <c r="AJ580" s="162">
        <f t="shared" si="265"/>
        <v>0</v>
      </c>
      <c r="AK580" s="163">
        <f t="shared" si="281"/>
        <v>0</v>
      </c>
      <c r="AL580" s="164">
        <f t="shared" si="282"/>
        <v>0</v>
      </c>
      <c r="AM580" s="164">
        <f t="shared" si="283"/>
        <v>0</v>
      </c>
      <c r="AN580" s="164">
        <f t="shared" si="284"/>
        <v>0</v>
      </c>
      <c r="AO580" s="164">
        <f t="shared" si="285"/>
        <v>0</v>
      </c>
      <c r="AP580" s="541" t="str">
        <f t="shared" si="288"/>
        <v xml:space="preserve"> </v>
      </c>
      <c r="AQ580" s="544" t="str">
        <f t="shared" si="286"/>
        <v xml:space="preserve"> </v>
      </c>
      <c r="AR580" s="544" t="str">
        <f t="shared" si="289"/>
        <v xml:space="preserve"> </v>
      </c>
      <c r="AS580" s="544" t="str">
        <f t="shared" si="290"/>
        <v xml:space="preserve"> </v>
      </c>
      <c r="AT580" s="544" t="str">
        <f t="shared" si="291"/>
        <v xml:space="preserve"> </v>
      </c>
      <c r="AU580" s="544" t="str">
        <f t="shared" si="292"/>
        <v xml:space="preserve"> </v>
      </c>
      <c r="AV580" s="545" t="str">
        <f t="shared" si="293"/>
        <v xml:space="preserve"> </v>
      </c>
      <c r="AW580" s="195" t="str">
        <f t="shared" si="266"/>
        <v/>
      </c>
      <c r="AX580" s="165" t="str">
        <f t="shared" si="267"/>
        <v/>
      </c>
      <c r="AY580" s="192" t="str">
        <f t="shared" si="268"/>
        <v/>
      </c>
      <c r="AZ580" s="183" t="str">
        <f t="shared" si="269"/>
        <v/>
      </c>
      <c r="BA580" s="173" t="str">
        <f t="shared" si="270"/>
        <v/>
      </c>
      <c r="BB580" s="174" t="str">
        <f t="shared" si="271"/>
        <v/>
      </c>
      <c r="BC580" s="186" t="str">
        <f t="shared" si="294"/>
        <v/>
      </c>
      <c r="BD580" s="174" t="str">
        <f t="shared" si="272"/>
        <v/>
      </c>
      <c r="BE580" s="200" t="str">
        <f t="shared" si="273"/>
        <v/>
      </c>
      <c r="BF580" s="174" t="str">
        <f t="shared" si="274"/>
        <v/>
      </c>
      <c r="BG580" s="186" t="str">
        <f t="shared" si="275"/>
        <v/>
      </c>
      <c r="BH580" s="175" t="str">
        <f t="shared" si="276"/>
        <v/>
      </c>
      <c r="BI580" s="560"/>
      <c r="BQ580" s="71" t="s">
        <v>3086</v>
      </c>
    </row>
    <row r="581" spans="1:69" ht="18.75" x14ac:dyDescent="0.3">
      <c r="A581" s="220"/>
      <c r="B581" s="221"/>
      <c r="C581" s="212">
        <v>574</v>
      </c>
      <c r="D581" s="206"/>
      <c r="E581" s="18"/>
      <c r="F581" s="17"/>
      <c r="G581" s="134"/>
      <c r="H581" s="135"/>
      <c r="I581" s="141"/>
      <c r="J581" s="25"/>
      <c r="K581" s="145"/>
      <c r="L581" s="28"/>
      <c r="M581" s="394"/>
      <c r="N581" s="158" t="str">
        <f t="shared" si="277"/>
        <v/>
      </c>
      <c r="O581" s="27"/>
      <c r="P581" s="27"/>
      <c r="Q581" s="27"/>
      <c r="R581" s="27"/>
      <c r="S581" s="27"/>
      <c r="T581" s="28"/>
      <c r="U581" s="29"/>
      <c r="V581" s="32"/>
      <c r="W581" s="317"/>
      <c r="X581" s="318"/>
      <c r="Y581" s="160">
        <f t="shared" si="263"/>
        <v>0</v>
      </c>
      <c r="Z581" s="159">
        <f t="shared" si="278"/>
        <v>0</v>
      </c>
      <c r="AA581" s="326"/>
      <c r="AB581" s="399">
        <f t="shared" si="287"/>
        <v>0</v>
      </c>
      <c r="AC581" s="370"/>
      <c r="AD581" s="225" t="str">
        <f t="shared" si="264"/>
        <v/>
      </c>
      <c r="AE581" s="367">
        <f t="shared" si="279"/>
        <v>0</v>
      </c>
      <c r="AF581" s="338"/>
      <c r="AG581" s="337"/>
      <c r="AH581" s="335"/>
      <c r="AI581" s="161">
        <f t="shared" si="280"/>
        <v>0</v>
      </c>
      <c r="AJ581" s="162">
        <f t="shared" si="265"/>
        <v>0</v>
      </c>
      <c r="AK581" s="163">
        <f t="shared" si="281"/>
        <v>0</v>
      </c>
      <c r="AL581" s="164">
        <f t="shared" si="282"/>
        <v>0</v>
      </c>
      <c r="AM581" s="164">
        <f t="shared" si="283"/>
        <v>0</v>
      </c>
      <c r="AN581" s="164">
        <f t="shared" si="284"/>
        <v>0</v>
      </c>
      <c r="AO581" s="164">
        <f t="shared" si="285"/>
        <v>0</v>
      </c>
      <c r="AP581" s="541" t="str">
        <f t="shared" si="288"/>
        <v xml:space="preserve"> </v>
      </c>
      <c r="AQ581" s="544" t="str">
        <f t="shared" si="286"/>
        <v xml:space="preserve"> </v>
      </c>
      <c r="AR581" s="544" t="str">
        <f t="shared" si="289"/>
        <v xml:space="preserve"> </v>
      </c>
      <c r="AS581" s="544" t="str">
        <f t="shared" si="290"/>
        <v xml:space="preserve"> </v>
      </c>
      <c r="AT581" s="544" t="str">
        <f t="shared" si="291"/>
        <v xml:space="preserve"> </v>
      </c>
      <c r="AU581" s="544" t="str">
        <f t="shared" si="292"/>
        <v xml:space="preserve"> </v>
      </c>
      <c r="AV581" s="545" t="str">
        <f t="shared" si="293"/>
        <v xml:space="preserve"> </v>
      </c>
      <c r="AW581" s="195" t="str">
        <f t="shared" si="266"/>
        <v/>
      </c>
      <c r="AX581" s="165" t="str">
        <f t="shared" si="267"/>
        <v/>
      </c>
      <c r="AY581" s="192" t="str">
        <f t="shared" si="268"/>
        <v/>
      </c>
      <c r="AZ581" s="183" t="str">
        <f t="shared" si="269"/>
        <v/>
      </c>
      <c r="BA581" s="173" t="str">
        <f t="shared" si="270"/>
        <v/>
      </c>
      <c r="BB581" s="174" t="str">
        <f t="shared" si="271"/>
        <v/>
      </c>
      <c r="BC581" s="186" t="str">
        <f t="shared" si="294"/>
        <v/>
      </c>
      <c r="BD581" s="174" t="str">
        <f t="shared" si="272"/>
        <v/>
      </c>
      <c r="BE581" s="200" t="str">
        <f t="shared" si="273"/>
        <v/>
      </c>
      <c r="BF581" s="174" t="str">
        <f t="shared" si="274"/>
        <v/>
      </c>
      <c r="BG581" s="186" t="str">
        <f t="shared" si="275"/>
        <v/>
      </c>
      <c r="BH581" s="175" t="str">
        <f t="shared" si="276"/>
        <v/>
      </c>
      <c r="BI581" s="560"/>
      <c r="BQ581" s="71" t="s">
        <v>3087</v>
      </c>
    </row>
    <row r="582" spans="1:69" ht="18.75" x14ac:dyDescent="0.3">
      <c r="A582" s="220"/>
      <c r="B582" s="221"/>
      <c r="C582" s="213">
        <v>575</v>
      </c>
      <c r="D582" s="204"/>
      <c r="E582" s="16"/>
      <c r="F582" s="17"/>
      <c r="G582" s="134"/>
      <c r="H582" s="135"/>
      <c r="I582" s="141"/>
      <c r="J582" s="25"/>
      <c r="K582" s="145"/>
      <c r="L582" s="28"/>
      <c r="M582" s="394"/>
      <c r="N582" s="158" t="str">
        <f t="shared" si="277"/>
        <v/>
      </c>
      <c r="O582" s="27"/>
      <c r="P582" s="27"/>
      <c r="Q582" s="27"/>
      <c r="R582" s="27"/>
      <c r="S582" s="27"/>
      <c r="T582" s="28"/>
      <c r="U582" s="29"/>
      <c r="V582" s="32"/>
      <c r="W582" s="317"/>
      <c r="X582" s="318"/>
      <c r="Y582" s="160">
        <f t="shared" si="263"/>
        <v>0</v>
      </c>
      <c r="Z582" s="159">
        <f t="shared" si="278"/>
        <v>0</v>
      </c>
      <c r="AA582" s="326"/>
      <c r="AB582" s="399">
        <f t="shared" si="287"/>
        <v>0</v>
      </c>
      <c r="AC582" s="370"/>
      <c r="AD582" s="225" t="str">
        <f t="shared" si="264"/>
        <v/>
      </c>
      <c r="AE582" s="367">
        <f t="shared" si="279"/>
        <v>0</v>
      </c>
      <c r="AF582" s="338"/>
      <c r="AG582" s="337"/>
      <c r="AH582" s="335"/>
      <c r="AI582" s="161">
        <f t="shared" si="280"/>
        <v>0</v>
      </c>
      <c r="AJ582" s="162">
        <f t="shared" si="265"/>
        <v>0</v>
      </c>
      <c r="AK582" s="163">
        <f t="shared" si="281"/>
        <v>0</v>
      </c>
      <c r="AL582" s="164">
        <f t="shared" si="282"/>
        <v>0</v>
      </c>
      <c r="AM582" s="164">
        <f t="shared" si="283"/>
        <v>0</v>
      </c>
      <c r="AN582" s="164">
        <f t="shared" si="284"/>
        <v>0</v>
      </c>
      <c r="AO582" s="164">
        <f t="shared" si="285"/>
        <v>0</v>
      </c>
      <c r="AP582" s="541" t="str">
        <f t="shared" si="288"/>
        <v xml:space="preserve"> </v>
      </c>
      <c r="AQ582" s="544" t="str">
        <f t="shared" si="286"/>
        <v xml:space="preserve"> </v>
      </c>
      <c r="AR582" s="544" t="str">
        <f t="shared" si="289"/>
        <v xml:space="preserve"> </v>
      </c>
      <c r="AS582" s="544" t="str">
        <f t="shared" si="290"/>
        <v xml:space="preserve"> </v>
      </c>
      <c r="AT582" s="544" t="str">
        <f t="shared" si="291"/>
        <v xml:space="preserve"> </v>
      </c>
      <c r="AU582" s="544" t="str">
        <f t="shared" si="292"/>
        <v xml:space="preserve"> </v>
      </c>
      <c r="AV582" s="545" t="str">
        <f t="shared" si="293"/>
        <v xml:space="preserve"> </v>
      </c>
      <c r="AW582" s="195" t="str">
        <f t="shared" si="266"/>
        <v/>
      </c>
      <c r="AX582" s="165" t="str">
        <f t="shared" si="267"/>
        <v/>
      </c>
      <c r="AY582" s="192" t="str">
        <f t="shared" si="268"/>
        <v/>
      </c>
      <c r="AZ582" s="183" t="str">
        <f t="shared" si="269"/>
        <v/>
      </c>
      <c r="BA582" s="173" t="str">
        <f t="shared" si="270"/>
        <v/>
      </c>
      <c r="BB582" s="174" t="str">
        <f t="shared" si="271"/>
        <v/>
      </c>
      <c r="BC582" s="186" t="str">
        <f t="shared" si="294"/>
        <v/>
      </c>
      <c r="BD582" s="174" t="str">
        <f t="shared" si="272"/>
        <v/>
      </c>
      <c r="BE582" s="200" t="str">
        <f t="shared" si="273"/>
        <v/>
      </c>
      <c r="BF582" s="174" t="str">
        <f t="shared" si="274"/>
        <v/>
      </c>
      <c r="BG582" s="186" t="str">
        <f t="shared" si="275"/>
        <v/>
      </c>
      <c r="BH582" s="175" t="str">
        <f t="shared" si="276"/>
        <v/>
      </c>
      <c r="BI582" s="560"/>
      <c r="BQ582" s="71" t="s">
        <v>3444</v>
      </c>
    </row>
    <row r="583" spans="1:69" ht="18.75" x14ac:dyDescent="0.3">
      <c r="A583" s="220"/>
      <c r="B583" s="221"/>
      <c r="C583" s="212">
        <v>576</v>
      </c>
      <c r="D583" s="204"/>
      <c r="E583" s="16"/>
      <c r="F583" s="17"/>
      <c r="G583" s="134"/>
      <c r="H583" s="135"/>
      <c r="I583" s="141"/>
      <c r="J583" s="25"/>
      <c r="K583" s="145"/>
      <c r="L583" s="28"/>
      <c r="M583" s="394"/>
      <c r="N583" s="158" t="str">
        <f t="shared" si="277"/>
        <v/>
      </c>
      <c r="O583" s="27"/>
      <c r="P583" s="27"/>
      <c r="Q583" s="27"/>
      <c r="R583" s="27"/>
      <c r="S583" s="27"/>
      <c r="T583" s="28"/>
      <c r="U583" s="29"/>
      <c r="V583" s="32"/>
      <c r="W583" s="317"/>
      <c r="X583" s="318"/>
      <c r="Y583" s="160">
        <f t="shared" si="263"/>
        <v>0</v>
      </c>
      <c r="Z583" s="159">
        <f t="shared" si="278"/>
        <v>0</v>
      </c>
      <c r="AA583" s="326"/>
      <c r="AB583" s="399">
        <f t="shared" si="287"/>
        <v>0</v>
      </c>
      <c r="AC583" s="370"/>
      <c r="AD583" s="225" t="str">
        <f t="shared" si="264"/>
        <v/>
      </c>
      <c r="AE583" s="367">
        <f t="shared" si="279"/>
        <v>0</v>
      </c>
      <c r="AF583" s="338"/>
      <c r="AG583" s="337"/>
      <c r="AH583" s="335"/>
      <c r="AI583" s="161">
        <f t="shared" si="280"/>
        <v>0</v>
      </c>
      <c r="AJ583" s="162">
        <f t="shared" si="265"/>
        <v>0</v>
      </c>
      <c r="AK583" s="163">
        <f t="shared" si="281"/>
        <v>0</v>
      </c>
      <c r="AL583" s="164">
        <f t="shared" si="282"/>
        <v>0</v>
      </c>
      <c r="AM583" s="164">
        <f t="shared" si="283"/>
        <v>0</v>
      </c>
      <c r="AN583" s="164">
        <f t="shared" si="284"/>
        <v>0</v>
      </c>
      <c r="AO583" s="164">
        <f t="shared" si="285"/>
        <v>0</v>
      </c>
      <c r="AP583" s="541" t="str">
        <f t="shared" si="288"/>
        <v xml:space="preserve"> </v>
      </c>
      <c r="AQ583" s="544" t="str">
        <f t="shared" si="286"/>
        <v xml:space="preserve"> </v>
      </c>
      <c r="AR583" s="544" t="str">
        <f t="shared" si="289"/>
        <v xml:space="preserve"> </v>
      </c>
      <c r="AS583" s="544" t="str">
        <f t="shared" si="290"/>
        <v xml:space="preserve"> </v>
      </c>
      <c r="AT583" s="544" t="str">
        <f t="shared" si="291"/>
        <v xml:space="preserve"> </v>
      </c>
      <c r="AU583" s="544" t="str">
        <f t="shared" si="292"/>
        <v xml:space="preserve"> </v>
      </c>
      <c r="AV583" s="545" t="str">
        <f t="shared" si="293"/>
        <v xml:space="preserve"> </v>
      </c>
      <c r="AW583" s="195" t="str">
        <f t="shared" si="266"/>
        <v/>
      </c>
      <c r="AX583" s="165" t="str">
        <f t="shared" si="267"/>
        <v/>
      </c>
      <c r="AY583" s="192" t="str">
        <f t="shared" si="268"/>
        <v/>
      </c>
      <c r="AZ583" s="183" t="str">
        <f t="shared" si="269"/>
        <v/>
      </c>
      <c r="BA583" s="173" t="str">
        <f t="shared" si="270"/>
        <v/>
      </c>
      <c r="BB583" s="174" t="str">
        <f t="shared" si="271"/>
        <v/>
      </c>
      <c r="BC583" s="186" t="str">
        <f t="shared" si="294"/>
        <v/>
      </c>
      <c r="BD583" s="174" t="str">
        <f t="shared" si="272"/>
        <v/>
      </c>
      <c r="BE583" s="200" t="str">
        <f t="shared" si="273"/>
        <v/>
      </c>
      <c r="BF583" s="174" t="str">
        <f t="shared" si="274"/>
        <v/>
      </c>
      <c r="BG583" s="186" t="str">
        <f t="shared" si="275"/>
        <v/>
      </c>
      <c r="BH583" s="175" t="str">
        <f t="shared" si="276"/>
        <v/>
      </c>
      <c r="BI583" s="560"/>
      <c r="BQ583" s="71"/>
    </row>
    <row r="584" spans="1:69" ht="18.75" x14ac:dyDescent="0.3">
      <c r="A584" s="220"/>
      <c r="B584" s="221"/>
      <c r="C584" s="213">
        <v>577</v>
      </c>
      <c r="D584" s="204"/>
      <c r="E584" s="16"/>
      <c r="F584" s="17"/>
      <c r="G584" s="134"/>
      <c r="H584" s="135"/>
      <c r="I584" s="141"/>
      <c r="J584" s="25"/>
      <c r="K584" s="145"/>
      <c r="L584" s="28"/>
      <c r="M584" s="394"/>
      <c r="N584" s="158" t="str">
        <f t="shared" si="277"/>
        <v/>
      </c>
      <c r="O584" s="27"/>
      <c r="P584" s="27"/>
      <c r="Q584" s="27"/>
      <c r="R584" s="27"/>
      <c r="S584" s="27"/>
      <c r="T584" s="28"/>
      <c r="U584" s="29"/>
      <c r="V584" s="32"/>
      <c r="W584" s="317"/>
      <c r="X584" s="318"/>
      <c r="Y584" s="160">
        <f t="shared" ref="Y584:Y647" si="295">V584+W584+X584</f>
        <v>0</v>
      </c>
      <c r="Z584" s="159">
        <f t="shared" si="278"/>
        <v>0</v>
      </c>
      <c r="AA584" s="326"/>
      <c r="AB584" s="399">
        <f t="shared" si="287"/>
        <v>0</v>
      </c>
      <c r="AC584" s="370"/>
      <c r="AD584" s="225" t="str">
        <f t="shared" ref="AD584:AD647" si="296">IF(F584="x",(0-((V584*10)+(W584*20))),"")</f>
        <v/>
      </c>
      <c r="AE584" s="367">
        <f t="shared" si="279"/>
        <v>0</v>
      </c>
      <c r="AF584" s="338"/>
      <c r="AG584" s="337"/>
      <c r="AH584" s="335"/>
      <c r="AI584" s="161">
        <f t="shared" si="280"/>
        <v>0</v>
      </c>
      <c r="AJ584" s="162">
        <f t="shared" ref="AJ584:AJ647" si="297">(X584*20)+Z584+AA584+AF584</f>
        <v>0</v>
      </c>
      <c r="AK584" s="163">
        <f t="shared" si="281"/>
        <v>0</v>
      </c>
      <c r="AL584" s="164">
        <f t="shared" si="282"/>
        <v>0</v>
      </c>
      <c r="AM584" s="164">
        <f t="shared" si="283"/>
        <v>0</v>
      </c>
      <c r="AN584" s="164">
        <f t="shared" si="284"/>
        <v>0</v>
      </c>
      <c r="AO584" s="164">
        <f t="shared" si="285"/>
        <v>0</v>
      </c>
      <c r="AP584" s="541" t="str">
        <f t="shared" si="288"/>
        <v xml:space="preserve"> </v>
      </c>
      <c r="AQ584" s="544" t="str">
        <f t="shared" si="286"/>
        <v xml:space="preserve"> </v>
      </c>
      <c r="AR584" s="544" t="str">
        <f t="shared" si="289"/>
        <v xml:space="preserve"> </v>
      </c>
      <c r="AS584" s="544" t="str">
        <f t="shared" si="290"/>
        <v xml:space="preserve"> </v>
      </c>
      <c r="AT584" s="544" t="str">
        <f t="shared" si="291"/>
        <v xml:space="preserve"> </v>
      </c>
      <c r="AU584" s="544" t="str">
        <f t="shared" si="292"/>
        <v xml:space="preserve"> </v>
      </c>
      <c r="AV584" s="545" t="str">
        <f t="shared" si="293"/>
        <v xml:space="preserve"> </v>
      </c>
      <c r="AW584" s="195" t="str">
        <f t="shared" ref="AW584:AW647" si="298">IF(N584&gt;0,N584,"")</f>
        <v/>
      </c>
      <c r="AX584" s="165" t="str">
        <f t="shared" ref="AX584:AX647" si="299">IF(AND(K584="x",AW584&gt;0),AW584,"")</f>
        <v/>
      </c>
      <c r="AY584" s="192" t="str">
        <f t="shared" ref="AY584:AY647" si="300">IF(OR(K584="x",F584="x",AW584&lt;=0),"",AW584)</f>
        <v/>
      </c>
      <c r="AZ584" s="183" t="str">
        <f t="shared" ref="AZ584:AZ647" si="301">IF(AND(F584="x",AW584&gt;0),AW584,"")</f>
        <v/>
      </c>
      <c r="BA584" s="173" t="str">
        <f t="shared" ref="BA584:BA647" si="302">IF(V584&gt;0,V584,"")</f>
        <v/>
      </c>
      <c r="BB584" s="174" t="str">
        <f t="shared" ref="BB584:BB647" si="303">IF(AND(K584="x",BA584&gt;0),BA584,"")</f>
        <v/>
      </c>
      <c r="BC584" s="186" t="str">
        <f t="shared" si="294"/>
        <v/>
      </c>
      <c r="BD584" s="174" t="str">
        <f t="shared" ref="BD584:BD647" si="304">IF(AND(F584="x",BA584&gt;0),BA584,"")</f>
        <v/>
      </c>
      <c r="BE584" s="200" t="str">
        <f t="shared" ref="BE584:BE647" si="305">IF(W584&gt;0,W584,"")</f>
        <v/>
      </c>
      <c r="BF584" s="174" t="str">
        <f t="shared" ref="BF584:BF647" si="306">IF(AND(K584="x",BE584&gt;0),BE584,"")</f>
        <v/>
      </c>
      <c r="BG584" s="186" t="str">
        <f t="shared" ref="BG584:BG647" si="307">IF(OR(K584="x",F584="x",BE584&lt;=0),"",BE584)</f>
        <v/>
      </c>
      <c r="BH584" s="175" t="str">
        <f t="shared" ref="BH584:BH647" si="308">IF(AND(F584="x",BE584&gt;0),BE584,"")</f>
        <v/>
      </c>
      <c r="BI584" s="560"/>
      <c r="BQ584" s="71"/>
    </row>
    <row r="585" spans="1:69" ht="18.75" x14ac:dyDescent="0.3">
      <c r="A585" s="220"/>
      <c r="B585" s="221"/>
      <c r="C585" s="213">
        <v>578</v>
      </c>
      <c r="D585" s="206"/>
      <c r="E585" s="18"/>
      <c r="F585" s="17"/>
      <c r="G585" s="134"/>
      <c r="H585" s="135"/>
      <c r="I585" s="141"/>
      <c r="J585" s="25"/>
      <c r="K585" s="145"/>
      <c r="L585" s="28"/>
      <c r="M585" s="394"/>
      <c r="N585" s="158" t="str">
        <f t="shared" ref="N585:N648" si="309">IF((NETWORKDAYS(G585,M585)&gt;0),(NETWORKDAYS(G585,M585)),"")</f>
        <v/>
      </c>
      <c r="O585" s="27"/>
      <c r="P585" s="27"/>
      <c r="Q585" s="27"/>
      <c r="R585" s="27"/>
      <c r="S585" s="27"/>
      <c r="T585" s="28"/>
      <c r="U585" s="29"/>
      <c r="V585" s="32"/>
      <c r="W585" s="317"/>
      <c r="X585" s="318"/>
      <c r="Y585" s="160">
        <f t="shared" si="295"/>
        <v>0</v>
      </c>
      <c r="Z585" s="159">
        <f t="shared" ref="Z585:Z648" si="310">IF((F585="x"),0,((V585*10)+(W585*20)))</f>
        <v>0</v>
      </c>
      <c r="AA585" s="326"/>
      <c r="AB585" s="399">
        <f t="shared" si="287"/>
        <v>0</v>
      </c>
      <c r="AC585" s="370"/>
      <c r="AD585" s="225" t="str">
        <f t="shared" si="296"/>
        <v/>
      </c>
      <c r="AE585" s="367">
        <f t="shared" ref="AE585:AE648" si="311">IF(AND(Z585&gt;0,F585="x"),0,IF(AND(Z585&gt;0,AC585="x"),Z585-60,IF(AND(Z585&gt;0,AB585=-30),Z585+AB585,0)))</f>
        <v>0</v>
      </c>
      <c r="AF585" s="338"/>
      <c r="AG585" s="337"/>
      <c r="AH585" s="335"/>
      <c r="AI585" s="161">
        <f t="shared" ref="AI585:AI648" si="312">IF(AE585&lt;=0,AG585,AE585+AG585)</f>
        <v>0</v>
      </c>
      <c r="AJ585" s="162">
        <f t="shared" si="297"/>
        <v>0</v>
      </c>
      <c r="AK585" s="163">
        <f t="shared" ref="AK585:AK648" si="313">AJ585-AH585</f>
        <v>0</v>
      </c>
      <c r="AL585" s="164">
        <f t="shared" ref="AL585:AL648" si="314">IF(K585="x",AH585,0)</f>
        <v>0</v>
      </c>
      <c r="AM585" s="164">
        <f t="shared" ref="AM585:AM648" si="315">IF(K585="x",AI585,0)</f>
        <v>0</v>
      </c>
      <c r="AN585" s="164">
        <f t="shared" ref="AN585:AN648" si="316">IF(K585="x",AJ585,0)</f>
        <v>0</v>
      </c>
      <c r="AO585" s="164">
        <f t="shared" ref="AO585:AO648" si="317">IF(K585="x",AK585,0)</f>
        <v>0</v>
      </c>
      <c r="AP585" s="541" t="str">
        <f t="shared" si="288"/>
        <v xml:space="preserve"> </v>
      </c>
      <c r="AQ585" s="544" t="str">
        <f t="shared" ref="AQ585:AQ648" si="318">IF(AND(AH585&gt;4.99,AH585&lt;50),AH585," ")</f>
        <v xml:space="preserve"> </v>
      </c>
      <c r="AR585" s="544" t="str">
        <f t="shared" si="289"/>
        <v xml:space="preserve"> </v>
      </c>
      <c r="AS585" s="544" t="str">
        <f t="shared" si="290"/>
        <v xml:space="preserve"> </v>
      </c>
      <c r="AT585" s="544" t="str">
        <f t="shared" si="291"/>
        <v xml:space="preserve"> </v>
      </c>
      <c r="AU585" s="544" t="str">
        <f t="shared" si="292"/>
        <v xml:space="preserve"> </v>
      </c>
      <c r="AV585" s="545" t="str">
        <f t="shared" si="293"/>
        <v xml:space="preserve"> </v>
      </c>
      <c r="AW585" s="195" t="str">
        <f t="shared" si="298"/>
        <v/>
      </c>
      <c r="AX585" s="165" t="str">
        <f t="shared" si="299"/>
        <v/>
      </c>
      <c r="AY585" s="192" t="str">
        <f t="shared" si="300"/>
        <v/>
      </c>
      <c r="AZ585" s="183" t="str">
        <f t="shared" si="301"/>
        <v/>
      </c>
      <c r="BA585" s="173" t="str">
        <f t="shared" si="302"/>
        <v/>
      </c>
      <c r="BB585" s="174" t="str">
        <f t="shared" si="303"/>
        <v/>
      </c>
      <c r="BC585" s="186" t="str">
        <f t="shared" si="294"/>
        <v/>
      </c>
      <c r="BD585" s="174" t="str">
        <f t="shared" si="304"/>
        <v/>
      </c>
      <c r="BE585" s="200" t="str">
        <f t="shared" si="305"/>
        <v/>
      </c>
      <c r="BF585" s="174" t="str">
        <f t="shared" si="306"/>
        <v/>
      </c>
      <c r="BG585" s="186" t="str">
        <f t="shared" si="307"/>
        <v/>
      </c>
      <c r="BH585" s="175" t="str">
        <f t="shared" si="308"/>
        <v/>
      </c>
      <c r="BI585" s="560"/>
      <c r="BQ585" s="71"/>
    </row>
    <row r="586" spans="1:69" ht="18.75" x14ac:dyDescent="0.3">
      <c r="A586" s="220"/>
      <c r="B586" s="221"/>
      <c r="C586" s="212">
        <v>579</v>
      </c>
      <c r="D586" s="204"/>
      <c r="E586" s="16"/>
      <c r="F586" s="17"/>
      <c r="G586" s="134"/>
      <c r="H586" s="135"/>
      <c r="I586" s="141"/>
      <c r="J586" s="25"/>
      <c r="K586" s="145"/>
      <c r="L586" s="28"/>
      <c r="M586" s="394"/>
      <c r="N586" s="158" t="str">
        <f t="shared" si="309"/>
        <v/>
      </c>
      <c r="O586" s="27"/>
      <c r="P586" s="27"/>
      <c r="Q586" s="27"/>
      <c r="R586" s="27"/>
      <c r="S586" s="27"/>
      <c r="T586" s="28"/>
      <c r="U586" s="29"/>
      <c r="V586" s="32"/>
      <c r="W586" s="317"/>
      <c r="X586" s="318"/>
      <c r="Y586" s="160">
        <f t="shared" si="295"/>
        <v>0</v>
      </c>
      <c r="Z586" s="159">
        <f t="shared" si="310"/>
        <v>0</v>
      </c>
      <c r="AA586" s="326"/>
      <c r="AB586" s="399">
        <f t="shared" ref="AB586:AB649" si="319">IF(AND(Z586&gt;=0,F586="x"),0,IF(AND(Z586&gt;0,AC586="x"),0,IF(Z586&gt;0,0-30,0)))</f>
        <v>0</v>
      </c>
      <c r="AC586" s="370"/>
      <c r="AD586" s="225" t="str">
        <f t="shared" si="296"/>
        <v/>
      </c>
      <c r="AE586" s="367">
        <f t="shared" si="311"/>
        <v>0</v>
      </c>
      <c r="AF586" s="338"/>
      <c r="AG586" s="337"/>
      <c r="AH586" s="335"/>
      <c r="AI586" s="161">
        <f t="shared" si="312"/>
        <v>0</v>
      </c>
      <c r="AJ586" s="162">
        <f t="shared" si="297"/>
        <v>0</v>
      </c>
      <c r="AK586" s="163">
        <f t="shared" si="313"/>
        <v>0</v>
      </c>
      <c r="AL586" s="164">
        <f t="shared" si="314"/>
        <v>0</v>
      </c>
      <c r="AM586" s="164">
        <f t="shared" si="315"/>
        <v>0</v>
      </c>
      <c r="AN586" s="164">
        <f t="shared" si="316"/>
        <v>0</v>
      </c>
      <c r="AO586" s="164">
        <f t="shared" si="317"/>
        <v>0</v>
      </c>
      <c r="AP586" s="541" t="str">
        <f t="shared" ref="AP586:AP649" si="320">IF(AND(AH586&gt;0,AH586&lt;5),AH586," ")</f>
        <v xml:space="preserve"> </v>
      </c>
      <c r="AQ586" s="544" t="str">
        <f t="shared" si="318"/>
        <v xml:space="preserve"> </v>
      </c>
      <c r="AR586" s="544" t="str">
        <f t="shared" ref="AR586:AR649" si="321">IF(AND(AH586&gt;49.99,AH586&lt;100),AH586," ")</f>
        <v xml:space="preserve"> </v>
      </c>
      <c r="AS586" s="544" t="str">
        <f t="shared" ref="AS586:AS649" si="322">IF(AND(AH586&gt;99.99,AH586&lt;500),AH586," ")</f>
        <v xml:space="preserve"> </v>
      </c>
      <c r="AT586" s="544" t="str">
        <f t="shared" ref="AT586:AT649" si="323">IF(AND(AH586&gt;499.99,AH586&lt;1000),AH586," ")</f>
        <v xml:space="preserve"> </v>
      </c>
      <c r="AU586" s="544" t="str">
        <f t="shared" ref="AU586:AU649" si="324">IF(AND(AH586&gt;999.99,AH586&lt;10000),AH586," ")</f>
        <v xml:space="preserve"> </v>
      </c>
      <c r="AV586" s="545" t="str">
        <f t="shared" ref="AV586:AV649" si="325">IF(AH586&gt;=10000,AH586," ")</f>
        <v xml:space="preserve"> </v>
      </c>
      <c r="AW586" s="195" t="str">
        <f t="shared" si="298"/>
        <v/>
      </c>
      <c r="AX586" s="165" t="str">
        <f t="shared" si="299"/>
        <v/>
      </c>
      <c r="AY586" s="192" t="str">
        <f t="shared" si="300"/>
        <v/>
      </c>
      <c r="AZ586" s="183" t="str">
        <f t="shared" si="301"/>
        <v/>
      </c>
      <c r="BA586" s="173" t="str">
        <f t="shared" si="302"/>
        <v/>
      </c>
      <c r="BB586" s="174" t="str">
        <f t="shared" si="303"/>
        <v/>
      </c>
      <c r="BC586" s="186" t="str">
        <f t="shared" si="294"/>
        <v/>
      </c>
      <c r="BD586" s="174" t="str">
        <f t="shared" si="304"/>
        <v/>
      </c>
      <c r="BE586" s="200" t="str">
        <f t="shared" si="305"/>
        <v/>
      </c>
      <c r="BF586" s="174" t="str">
        <f t="shared" si="306"/>
        <v/>
      </c>
      <c r="BG586" s="186" t="str">
        <f t="shared" si="307"/>
        <v/>
      </c>
      <c r="BH586" s="175" t="str">
        <f t="shared" si="308"/>
        <v/>
      </c>
      <c r="BI586" s="560"/>
      <c r="BQ586" s="71"/>
    </row>
    <row r="587" spans="1:69" ht="18.75" x14ac:dyDescent="0.3">
      <c r="A587" s="220"/>
      <c r="B587" s="221"/>
      <c r="C587" s="213">
        <v>580</v>
      </c>
      <c r="D587" s="204"/>
      <c r="E587" s="16"/>
      <c r="F587" s="17"/>
      <c r="G587" s="134"/>
      <c r="H587" s="135"/>
      <c r="I587" s="141"/>
      <c r="J587" s="25"/>
      <c r="K587" s="145"/>
      <c r="L587" s="28"/>
      <c r="M587" s="394"/>
      <c r="N587" s="158" t="str">
        <f t="shared" si="309"/>
        <v/>
      </c>
      <c r="O587" s="27"/>
      <c r="P587" s="27"/>
      <c r="Q587" s="27"/>
      <c r="R587" s="27"/>
      <c r="S587" s="27"/>
      <c r="T587" s="28"/>
      <c r="U587" s="29"/>
      <c r="V587" s="32"/>
      <c r="W587" s="317"/>
      <c r="X587" s="318"/>
      <c r="Y587" s="160">
        <f t="shared" si="295"/>
        <v>0</v>
      </c>
      <c r="Z587" s="159">
        <f t="shared" si="310"/>
        <v>0</v>
      </c>
      <c r="AA587" s="326"/>
      <c r="AB587" s="399">
        <f t="shared" si="319"/>
        <v>0</v>
      </c>
      <c r="AC587" s="370"/>
      <c r="AD587" s="225" t="str">
        <f t="shared" si="296"/>
        <v/>
      </c>
      <c r="AE587" s="367">
        <f t="shared" si="311"/>
        <v>0</v>
      </c>
      <c r="AF587" s="338"/>
      <c r="AG587" s="337"/>
      <c r="AH587" s="335"/>
      <c r="AI587" s="161">
        <f t="shared" si="312"/>
        <v>0</v>
      </c>
      <c r="AJ587" s="162">
        <f t="shared" si="297"/>
        <v>0</v>
      </c>
      <c r="AK587" s="163">
        <f t="shared" si="313"/>
        <v>0</v>
      </c>
      <c r="AL587" s="164">
        <f t="shared" si="314"/>
        <v>0</v>
      </c>
      <c r="AM587" s="164">
        <f t="shared" si="315"/>
        <v>0</v>
      </c>
      <c r="AN587" s="164">
        <f t="shared" si="316"/>
        <v>0</v>
      </c>
      <c r="AO587" s="164">
        <f t="shared" si="317"/>
        <v>0</v>
      </c>
      <c r="AP587" s="541" t="str">
        <f t="shared" si="320"/>
        <v xml:space="preserve"> </v>
      </c>
      <c r="AQ587" s="544" t="str">
        <f t="shared" si="318"/>
        <v xml:space="preserve"> </v>
      </c>
      <c r="AR587" s="544" t="str">
        <f t="shared" si="321"/>
        <v xml:space="preserve"> </v>
      </c>
      <c r="AS587" s="544" t="str">
        <f t="shared" si="322"/>
        <v xml:space="preserve"> </v>
      </c>
      <c r="AT587" s="544" t="str">
        <f t="shared" si="323"/>
        <v xml:space="preserve"> </v>
      </c>
      <c r="AU587" s="544" t="str">
        <f t="shared" si="324"/>
        <v xml:space="preserve"> </v>
      </c>
      <c r="AV587" s="545" t="str">
        <f t="shared" si="325"/>
        <v xml:space="preserve"> </v>
      </c>
      <c r="AW587" s="195" t="str">
        <f t="shared" si="298"/>
        <v/>
      </c>
      <c r="AX587" s="165" t="str">
        <f t="shared" si="299"/>
        <v/>
      </c>
      <c r="AY587" s="192" t="str">
        <f t="shared" si="300"/>
        <v/>
      </c>
      <c r="AZ587" s="183" t="str">
        <f t="shared" si="301"/>
        <v/>
      </c>
      <c r="BA587" s="173" t="str">
        <f t="shared" si="302"/>
        <v/>
      </c>
      <c r="BB587" s="174" t="str">
        <f t="shared" si="303"/>
        <v/>
      </c>
      <c r="BC587" s="186" t="str">
        <f t="shared" si="294"/>
        <v/>
      </c>
      <c r="BD587" s="174" t="str">
        <f t="shared" si="304"/>
        <v/>
      </c>
      <c r="BE587" s="200" t="str">
        <f t="shared" si="305"/>
        <v/>
      </c>
      <c r="BF587" s="174" t="str">
        <f t="shared" si="306"/>
        <v/>
      </c>
      <c r="BG587" s="186" t="str">
        <f t="shared" si="307"/>
        <v/>
      </c>
      <c r="BH587" s="175" t="str">
        <f t="shared" si="308"/>
        <v/>
      </c>
      <c r="BI587" s="560"/>
      <c r="BQ587" s="71"/>
    </row>
    <row r="588" spans="1:69" ht="18.75" x14ac:dyDescent="0.3">
      <c r="A588" s="220"/>
      <c r="B588" s="221"/>
      <c r="C588" s="212">
        <v>581</v>
      </c>
      <c r="D588" s="204"/>
      <c r="E588" s="16"/>
      <c r="F588" s="17"/>
      <c r="G588" s="134"/>
      <c r="H588" s="135"/>
      <c r="I588" s="141"/>
      <c r="J588" s="25"/>
      <c r="K588" s="145"/>
      <c r="L588" s="28"/>
      <c r="M588" s="394"/>
      <c r="N588" s="158" t="str">
        <f t="shared" si="309"/>
        <v/>
      </c>
      <c r="O588" s="27"/>
      <c r="P588" s="27"/>
      <c r="Q588" s="27"/>
      <c r="R588" s="27"/>
      <c r="S588" s="27"/>
      <c r="T588" s="28"/>
      <c r="U588" s="29"/>
      <c r="V588" s="32"/>
      <c r="W588" s="317"/>
      <c r="X588" s="318"/>
      <c r="Y588" s="160">
        <f t="shared" si="295"/>
        <v>0</v>
      </c>
      <c r="Z588" s="159">
        <f t="shared" si="310"/>
        <v>0</v>
      </c>
      <c r="AA588" s="326"/>
      <c r="AB588" s="399">
        <f t="shared" si="319"/>
        <v>0</v>
      </c>
      <c r="AC588" s="370"/>
      <c r="AD588" s="225" t="str">
        <f t="shared" si="296"/>
        <v/>
      </c>
      <c r="AE588" s="367">
        <f t="shared" si="311"/>
        <v>0</v>
      </c>
      <c r="AF588" s="338"/>
      <c r="AG588" s="337"/>
      <c r="AH588" s="335"/>
      <c r="AI588" s="161">
        <f t="shared" si="312"/>
        <v>0</v>
      </c>
      <c r="AJ588" s="162">
        <f t="shared" si="297"/>
        <v>0</v>
      </c>
      <c r="AK588" s="163">
        <f t="shared" si="313"/>
        <v>0</v>
      </c>
      <c r="AL588" s="164">
        <f t="shared" si="314"/>
        <v>0</v>
      </c>
      <c r="AM588" s="164">
        <f t="shared" si="315"/>
        <v>0</v>
      </c>
      <c r="AN588" s="164">
        <f t="shared" si="316"/>
        <v>0</v>
      </c>
      <c r="AO588" s="164">
        <f t="shared" si="317"/>
        <v>0</v>
      </c>
      <c r="AP588" s="541" t="str">
        <f t="shared" si="320"/>
        <v xml:space="preserve"> </v>
      </c>
      <c r="AQ588" s="544" t="str">
        <f t="shared" si="318"/>
        <v xml:space="preserve"> </v>
      </c>
      <c r="AR588" s="544" t="str">
        <f t="shared" si="321"/>
        <v xml:space="preserve"> </v>
      </c>
      <c r="AS588" s="544" t="str">
        <f t="shared" si="322"/>
        <v xml:space="preserve"> </v>
      </c>
      <c r="AT588" s="544" t="str">
        <f t="shared" si="323"/>
        <v xml:space="preserve"> </v>
      </c>
      <c r="AU588" s="544" t="str">
        <f t="shared" si="324"/>
        <v xml:space="preserve"> </v>
      </c>
      <c r="AV588" s="545" t="str">
        <f t="shared" si="325"/>
        <v xml:space="preserve"> </v>
      </c>
      <c r="AW588" s="195" t="str">
        <f t="shared" si="298"/>
        <v/>
      </c>
      <c r="AX588" s="165" t="str">
        <f t="shared" si="299"/>
        <v/>
      </c>
      <c r="AY588" s="192" t="str">
        <f t="shared" si="300"/>
        <v/>
      </c>
      <c r="AZ588" s="183" t="str">
        <f t="shared" si="301"/>
        <v/>
      </c>
      <c r="BA588" s="173" t="str">
        <f t="shared" si="302"/>
        <v/>
      </c>
      <c r="BB588" s="174" t="str">
        <f t="shared" si="303"/>
        <v/>
      </c>
      <c r="BC588" s="186" t="str">
        <f t="shared" si="294"/>
        <v/>
      </c>
      <c r="BD588" s="174" t="str">
        <f t="shared" si="304"/>
        <v/>
      </c>
      <c r="BE588" s="200" t="str">
        <f t="shared" si="305"/>
        <v/>
      </c>
      <c r="BF588" s="174" t="str">
        <f t="shared" si="306"/>
        <v/>
      </c>
      <c r="BG588" s="186" t="str">
        <f t="shared" si="307"/>
        <v/>
      </c>
      <c r="BH588" s="175" t="str">
        <f t="shared" si="308"/>
        <v/>
      </c>
      <c r="BI588" s="560"/>
      <c r="BQ588" s="71"/>
    </row>
    <row r="589" spans="1:69" ht="18.75" x14ac:dyDescent="0.3">
      <c r="A589" s="220"/>
      <c r="B589" s="221"/>
      <c r="C589" s="213">
        <v>582</v>
      </c>
      <c r="D589" s="206"/>
      <c r="E589" s="18"/>
      <c r="F589" s="17"/>
      <c r="G589" s="134"/>
      <c r="H589" s="135"/>
      <c r="I589" s="141"/>
      <c r="J589" s="25"/>
      <c r="K589" s="145"/>
      <c r="L589" s="28"/>
      <c r="M589" s="394"/>
      <c r="N589" s="158" t="str">
        <f t="shared" si="309"/>
        <v/>
      </c>
      <c r="O589" s="27"/>
      <c r="P589" s="27"/>
      <c r="Q589" s="27"/>
      <c r="R589" s="27"/>
      <c r="S589" s="27"/>
      <c r="T589" s="28"/>
      <c r="U589" s="29"/>
      <c r="V589" s="32"/>
      <c r="W589" s="317"/>
      <c r="X589" s="318"/>
      <c r="Y589" s="160">
        <f t="shared" si="295"/>
        <v>0</v>
      </c>
      <c r="Z589" s="159">
        <f t="shared" si="310"/>
        <v>0</v>
      </c>
      <c r="AA589" s="326"/>
      <c r="AB589" s="399">
        <f t="shared" si="319"/>
        <v>0</v>
      </c>
      <c r="AC589" s="370"/>
      <c r="AD589" s="225" t="str">
        <f t="shared" si="296"/>
        <v/>
      </c>
      <c r="AE589" s="367">
        <f t="shared" si="311"/>
        <v>0</v>
      </c>
      <c r="AF589" s="338"/>
      <c r="AG589" s="337"/>
      <c r="AH589" s="335"/>
      <c r="AI589" s="161">
        <f t="shared" si="312"/>
        <v>0</v>
      </c>
      <c r="AJ589" s="162">
        <f t="shared" si="297"/>
        <v>0</v>
      </c>
      <c r="AK589" s="163">
        <f t="shared" si="313"/>
        <v>0</v>
      </c>
      <c r="AL589" s="164">
        <f t="shared" si="314"/>
        <v>0</v>
      </c>
      <c r="AM589" s="164">
        <f t="shared" si="315"/>
        <v>0</v>
      </c>
      <c r="AN589" s="164">
        <f t="shared" si="316"/>
        <v>0</v>
      </c>
      <c r="AO589" s="164">
        <f t="shared" si="317"/>
        <v>0</v>
      </c>
      <c r="AP589" s="541" t="str">
        <f t="shared" si="320"/>
        <v xml:space="preserve"> </v>
      </c>
      <c r="AQ589" s="544" t="str">
        <f t="shared" si="318"/>
        <v xml:space="preserve"> </v>
      </c>
      <c r="AR589" s="544" t="str">
        <f t="shared" si="321"/>
        <v xml:space="preserve"> </v>
      </c>
      <c r="AS589" s="544" t="str">
        <f t="shared" si="322"/>
        <v xml:space="preserve"> </v>
      </c>
      <c r="AT589" s="544" t="str">
        <f t="shared" si="323"/>
        <v xml:space="preserve"> </v>
      </c>
      <c r="AU589" s="544" t="str">
        <f t="shared" si="324"/>
        <v xml:space="preserve"> </v>
      </c>
      <c r="AV589" s="545" t="str">
        <f t="shared" si="325"/>
        <v xml:space="preserve"> </v>
      </c>
      <c r="AW589" s="195" t="str">
        <f t="shared" si="298"/>
        <v/>
      </c>
      <c r="AX589" s="165" t="str">
        <f t="shared" si="299"/>
        <v/>
      </c>
      <c r="AY589" s="192" t="str">
        <f t="shared" si="300"/>
        <v/>
      </c>
      <c r="AZ589" s="183" t="str">
        <f t="shared" si="301"/>
        <v/>
      </c>
      <c r="BA589" s="173" t="str">
        <f t="shared" si="302"/>
        <v/>
      </c>
      <c r="BB589" s="174" t="str">
        <f t="shared" si="303"/>
        <v/>
      </c>
      <c r="BC589" s="186" t="str">
        <f t="shared" si="294"/>
        <v/>
      </c>
      <c r="BD589" s="174" t="str">
        <f t="shared" si="304"/>
        <v/>
      </c>
      <c r="BE589" s="200" t="str">
        <f t="shared" si="305"/>
        <v/>
      </c>
      <c r="BF589" s="174" t="str">
        <f t="shared" si="306"/>
        <v/>
      </c>
      <c r="BG589" s="186" t="str">
        <f t="shared" si="307"/>
        <v/>
      </c>
      <c r="BH589" s="175" t="str">
        <f t="shared" si="308"/>
        <v/>
      </c>
      <c r="BI589" s="560"/>
      <c r="BQ589" s="71"/>
    </row>
    <row r="590" spans="1:69" ht="18.75" x14ac:dyDescent="0.3">
      <c r="A590" s="220"/>
      <c r="B590" s="221"/>
      <c r="C590" s="213">
        <v>583</v>
      </c>
      <c r="D590" s="204"/>
      <c r="E590" s="16"/>
      <c r="F590" s="17"/>
      <c r="G590" s="134"/>
      <c r="H590" s="135"/>
      <c r="I590" s="141"/>
      <c r="J590" s="25"/>
      <c r="K590" s="145"/>
      <c r="L590" s="28"/>
      <c r="M590" s="394"/>
      <c r="N590" s="158" t="str">
        <f t="shared" si="309"/>
        <v/>
      </c>
      <c r="O590" s="27"/>
      <c r="P590" s="27"/>
      <c r="Q590" s="27"/>
      <c r="R590" s="27"/>
      <c r="S590" s="27"/>
      <c r="T590" s="28"/>
      <c r="U590" s="29"/>
      <c r="V590" s="32"/>
      <c r="W590" s="317"/>
      <c r="X590" s="318"/>
      <c r="Y590" s="160">
        <f t="shared" si="295"/>
        <v>0</v>
      </c>
      <c r="Z590" s="159">
        <f t="shared" si="310"/>
        <v>0</v>
      </c>
      <c r="AA590" s="326"/>
      <c r="AB590" s="399">
        <f t="shared" si="319"/>
        <v>0</v>
      </c>
      <c r="AC590" s="370"/>
      <c r="AD590" s="225" t="str">
        <f t="shared" si="296"/>
        <v/>
      </c>
      <c r="AE590" s="367">
        <f t="shared" si="311"/>
        <v>0</v>
      </c>
      <c r="AF590" s="338"/>
      <c r="AG590" s="337"/>
      <c r="AH590" s="335"/>
      <c r="AI590" s="161">
        <f t="shared" si="312"/>
        <v>0</v>
      </c>
      <c r="AJ590" s="162">
        <f t="shared" si="297"/>
        <v>0</v>
      </c>
      <c r="AK590" s="163">
        <f t="shared" si="313"/>
        <v>0</v>
      </c>
      <c r="AL590" s="164">
        <f t="shared" si="314"/>
        <v>0</v>
      </c>
      <c r="AM590" s="164">
        <f t="shared" si="315"/>
        <v>0</v>
      </c>
      <c r="AN590" s="164">
        <f t="shared" si="316"/>
        <v>0</v>
      </c>
      <c r="AO590" s="164">
        <f t="shared" si="317"/>
        <v>0</v>
      </c>
      <c r="AP590" s="541" t="str">
        <f t="shared" si="320"/>
        <v xml:space="preserve"> </v>
      </c>
      <c r="AQ590" s="544" t="str">
        <f t="shared" si="318"/>
        <v xml:space="preserve"> </v>
      </c>
      <c r="AR590" s="544" t="str">
        <f t="shared" si="321"/>
        <v xml:space="preserve"> </v>
      </c>
      <c r="AS590" s="544" t="str">
        <f t="shared" si="322"/>
        <v xml:space="preserve"> </v>
      </c>
      <c r="AT590" s="544" t="str">
        <f t="shared" si="323"/>
        <v xml:space="preserve"> </v>
      </c>
      <c r="AU590" s="544" t="str">
        <f t="shared" si="324"/>
        <v xml:space="preserve"> </v>
      </c>
      <c r="AV590" s="545" t="str">
        <f t="shared" si="325"/>
        <v xml:space="preserve"> </v>
      </c>
      <c r="AW590" s="195" t="str">
        <f t="shared" si="298"/>
        <v/>
      </c>
      <c r="AX590" s="165" t="str">
        <f t="shared" si="299"/>
        <v/>
      </c>
      <c r="AY590" s="192" t="str">
        <f t="shared" si="300"/>
        <v/>
      </c>
      <c r="AZ590" s="183" t="str">
        <f t="shared" si="301"/>
        <v/>
      </c>
      <c r="BA590" s="173" t="str">
        <f t="shared" si="302"/>
        <v/>
      </c>
      <c r="BB590" s="174" t="str">
        <f t="shared" si="303"/>
        <v/>
      </c>
      <c r="BC590" s="186" t="str">
        <f t="shared" ref="BC590:BC653" si="326">IF(OR(K590="x",F590="X",BA590&lt;=0),"",BA590)</f>
        <v/>
      </c>
      <c r="BD590" s="174" t="str">
        <f t="shared" si="304"/>
        <v/>
      </c>
      <c r="BE590" s="200" t="str">
        <f t="shared" si="305"/>
        <v/>
      </c>
      <c r="BF590" s="174" t="str">
        <f t="shared" si="306"/>
        <v/>
      </c>
      <c r="BG590" s="186" t="str">
        <f t="shared" si="307"/>
        <v/>
      </c>
      <c r="BH590" s="175" t="str">
        <f t="shared" si="308"/>
        <v/>
      </c>
      <c r="BI590" s="560"/>
      <c r="BQ590" s="71"/>
    </row>
    <row r="591" spans="1:69" ht="18.75" x14ac:dyDescent="0.3">
      <c r="A591" s="220"/>
      <c r="B591" s="221"/>
      <c r="C591" s="212">
        <v>584</v>
      </c>
      <c r="D591" s="204"/>
      <c r="E591" s="16"/>
      <c r="F591" s="17"/>
      <c r="G591" s="134"/>
      <c r="H591" s="135"/>
      <c r="I591" s="141"/>
      <c r="J591" s="25"/>
      <c r="K591" s="145"/>
      <c r="L591" s="28"/>
      <c r="M591" s="394"/>
      <c r="N591" s="158" t="str">
        <f t="shared" si="309"/>
        <v/>
      </c>
      <c r="O591" s="27"/>
      <c r="P591" s="27"/>
      <c r="Q591" s="27"/>
      <c r="R591" s="27"/>
      <c r="S591" s="27"/>
      <c r="T591" s="28"/>
      <c r="U591" s="29"/>
      <c r="V591" s="32"/>
      <c r="W591" s="317"/>
      <c r="X591" s="318"/>
      <c r="Y591" s="160">
        <f t="shared" si="295"/>
        <v>0</v>
      </c>
      <c r="Z591" s="159">
        <f t="shared" si="310"/>
        <v>0</v>
      </c>
      <c r="AA591" s="326"/>
      <c r="AB591" s="399">
        <f t="shared" si="319"/>
        <v>0</v>
      </c>
      <c r="AC591" s="370"/>
      <c r="AD591" s="225" t="str">
        <f t="shared" si="296"/>
        <v/>
      </c>
      <c r="AE591" s="367">
        <f t="shared" si="311"/>
        <v>0</v>
      </c>
      <c r="AF591" s="338"/>
      <c r="AG591" s="337"/>
      <c r="AH591" s="335"/>
      <c r="AI591" s="161">
        <f t="shared" si="312"/>
        <v>0</v>
      </c>
      <c r="AJ591" s="162">
        <f t="shared" si="297"/>
        <v>0</v>
      </c>
      <c r="AK591" s="163">
        <f t="shared" si="313"/>
        <v>0</v>
      </c>
      <c r="AL591" s="164">
        <f t="shared" si="314"/>
        <v>0</v>
      </c>
      <c r="AM591" s="164">
        <f t="shared" si="315"/>
        <v>0</v>
      </c>
      <c r="AN591" s="164">
        <f t="shared" si="316"/>
        <v>0</v>
      </c>
      <c r="AO591" s="164">
        <f t="shared" si="317"/>
        <v>0</v>
      </c>
      <c r="AP591" s="541" t="str">
        <f t="shared" si="320"/>
        <v xml:space="preserve"> </v>
      </c>
      <c r="AQ591" s="544" t="str">
        <f t="shared" si="318"/>
        <v xml:space="preserve"> </v>
      </c>
      <c r="AR591" s="544" t="str">
        <f t="shared" si="321"/>
        <v xml:space="preserve"> </v>
      </c>
      <c r="AS591" s="544" t="str">
        <f t="shared" si="322"/>
        <v xml:space="preserve"> </v>
      </c>
      <c r="AT591" s="544" t="str">
        <f t="shared" si="323"/>
        <v xml:space="preserve"> </v>
      </c>
      <c r="AU591" s="544" t="str">
        <f t="shared" si="324"/>
        <v xml:space="preserve"> </v>
      </c>
      <c r="AV591" s="545" t="str">
        <f t="shared" si="325"/>
        <v xml:space="preserve"> </v>
      </c>
      <c r="AW591" s="195" t="str">
        <f t="shared" si="298"/>
        <v/>
      </c>
      <c r="AX591" s="165" t="str">
        <f t="shared" si="299"/>
        <v/>
      </c>
      <c r="AY591" s="192" t="str">
        <f t="shared" si="300"/>
        <v/>
      </c>
      <c r="AZ591" s="183" t="str">
        <f t="shared" si="301"/>
        <v/>
      </c>
      <c r="BA591" s="173" t="str">
        <f t="shared" si="302"/>
        <v/>
      </c>
      <c r="BB591" s="174" t="str">
        <f t="shared" si="303"/>
        <v/>
      </c>
      <c r="BC591" s="186" t="str">
        <f t="shared" si="326"/>
        <v/>
      </c>
      <c r="BD591" s="174" t="str">
        <f t="shared" si="304"/>
        <v/>
      </c>
      <c r="BE591" s="200" t="str">
        <f t="shared" si="305"/>
        <v/>
      </c>
      <c r="BF591" s="174" t="str">
        <f t="shared" si="306"/>
        <v/>
      </c>
      <c r="BG591" s="186" t="str">
        <f t="shared" si="307"/>
        <v/>
      </c>
      <c r="BH591" s="175" t="str">
        <f t="shared" si="308"/>
        <v/>
      </c>
      <c r="BI591" s="560"/>
      <c r="BQ591" s="71"/>
    </row>
    <row r="592" spans="1:69" ht="18.75" x14ac:dyDescent="0.3">
      <c r="A592" s="220"/>
      <c r="B592" s="221"/>
      <c r="C592" s="213">
        <v>585</v>
      </c>
      <c r="D592" s="204"/>
      <c r="E592" s="16"/>
      <c r="F592" s="17"/>
      <c r="G592" s="134"/>
      <c r="H592" s="135"/>
      <c r="I592" s="141"/>
      <c r="J592" s="25"/>
      <c r="K592" s="145"/>
      <c r="L592" s="28"/>
      <c r="M592" s="394"/>
      <c r="N592" s="158" t="str">
        <f t="shared" si="309"/>
        <v/>
      </c>
      <c r="O592" s="27"/>
      <c r="P592" s="27"/>
      <c r="Q592" s="27"/>
      <c r="R592" s="27"/>
      <c r="S592" s="27"/>
      <c r="T592" s="28"/>
      <c r="U592" s="29"/>
      <c r="V592" s="32"/>
      <c r="W592" s="317"/>
      <c r="X592" s="318"/>
      <c r="Y592" s="160">
        <f t="shared" si="295"/>
        <v>0</v>
      </c>
      <c r="Z592" s="159">
        <f t="shared" si="310"/>
        <v>0</v>
      </c>
      <c r="AA592" s="326"/>
      <c r="AB592" s="399">
        <f t="shared" si="319"/>
        <v>0</v>
      </c>
      <c r="AC592" s="370"/>
      <c r="AD592" s="225" t="str">
        <f t="shared" si="296"/>
        <v/>
      </c>
      <c r="AE592" s="367">
        <f t="shared" si="311"/>
        <v>0</v>
      </c>
      <c r="AF592" s="338"/>
      <c r="AG592" s="337"/>
      <c r="AH592" s="335"/>
      <c r="AI592" s="161">
        <f t="shared" si="312"/>
        <v>0</v>
      </c>
      <c r="AJ592" s="162">
        <f t="shared" si="297"/>
        <v>0</v>
      </c>
      <c r="AK592" s="163">
        <f t="shared" si="313"/>
        <v>0</v>
      </c>
      <c r="AL592" s="164">
        <f t="shared" si="314"/>
        <v>0</v>
      </c>
      <c r="AM592" s="164">
        <f t="shared" si="315"/>
        <v>0</v>
      </c>
      <c r="AN592" s="164">
        <f t="shared" si="316"/>
        <v>0</v>
      </c>
      <c r="AO592" s="164">
        <f t="shared" si="317"/>
        <v>0</v>
      </c>
      <c r="AP592" s="541" t="str">
        <f t="shared" si="320"/>
        <v xml:space="preserve"> </v>
      </c>
      <c r="AQ592" s="544" t="str">
        <f t="shared" si="318"/>
        <v xml:space="preserve"> </v>
      </c>
      <c r="AR592" s="544" t="str">
        <f t="shared" si="321"/>
        <v xml:space="preserve"> </v>
      </c>
      <c r="AS592" s="544" t="str">
        <f t="shared" si="322"/>
        <v xml:space="preserve"> </v>
      </c>
      <c r="AT592" s="544" t="str">
        <f t="shared" si="323"/>
        <v xml:space="preserve"> </v>
      </c>
      <c r="AU592" s="544" t="str">
        <f t="shared" si="324"/>
        <v xml:space="preserve"> </v>
      </c>
      <c r="AV592" s="545" t="str">
        <f t="shared" si="325"/>
        <v xml:space="preserve"> </v>
      </c>
      <c r="AW592" s="195" t="str">
        <f t="shared" si="298"/>
        <v/>
      </c>
      <c r="AX592" s="165" t="str">
        <f t="shared" si="299"/>
        <v/>
      </c>
      <c r="AY592" s="192" t="str">
        <f t="shared" si="300"/>
        <v/>
      </c>
      <c r="AZ592" s="183" t="str">
        <f t="shared" si="301"/>
        <v/>
      </c>
      <c r="BA592" s="173" t="str">
        <f t="shared" si="302"/>
        <v/>
      </c>
      <c r="BB592" s="174" t="str">
        <f t="shared" si="303"/>
        <v/>
      </c>
      <c r="BC592" s="186" t="str">
        <f t="shared" si="326"/>
        <v/>
      </c>
      <c r="BD592" s="174" t="str">
        <f t="shared" si="304"/>
        <v/>
      </c>
      <c r="BE592" s="200" t="str">
        <f t="shared" si="305"/>
        <v/>
      </c>
      <c r="BF592" s="174" t="str">
        <f t="shared" si="306"/>
        <v/>
      </c>
      <c r="BG592" s="186" t="str">
        <f t="shared" si="307"/>
        <v/>
      </c>
      <c r="BH592" s="175" t="str">
        <f t="shared" si="308"/>
        <v/>
      </c>
      <c r="BI592" s="560"/>
      <c r="BQ592" s="71"/>
    </row>
    <row r="593" spans="1:182" ht="18.75" x14ac:dyDescent="0.3">
      <c r="A593" s="220"/>
      <c r="B593" s="221"/>
      <c r="C593" s="212">
        <v>586</v>
      </c>
      <c r="D593" s="206"/>
      <c r="E593" s="18"/>
      <c r="F593" s="17"/>
      <c r="G593" s="134"/>
      <c r="H593" s="135"/>
      <c r="I593" s="141"/>
      <c r="J593" s="25"/>
      <c r="K593" s="145"/>
      <c r="L593" s="28"/>
      <c r="M593" s="394"/>
      <c r="N593" s="158" t="str">
        <f t="shared" si="309"/>
        <v/>
      </c>
      <c r="O593" s="27"/>
      <c r="P593" s="27"/>
      <c r="Q593" s="27"/>
      <c r="R593" s="27"/>
      <c r="S593" s="27"/>
      <c r="T593" s="28"/>
      <c r="U593" s="29"/>
      <c r="V593" s="32"/>
      <c r="W593" s="317"/>
      <c r="X593" s="318"/>
      <c r="Y593" s="160">
        <f t="shared" si="295"/>
        <v>0</v>
      </c>
      <c r="Z593" s="159">
        <f t="shared" si="310"/>
        <v>0</v>
      </c>
      <c r="AA593" s="326"/>
      <c r="AB593" s="399">
        <f t="shared" si="319"/>
        <v>0</v>
      </c>
      <c r="AC593" s="370"/>
      <c r="AD593" s="225" t="str">
        <f t="shared" si="296"/>
        <v/>
      </c>
      <c r="AE593" s="367">
        <f t="shared" si="311"/>
        <v>0</v>
      </c>
      <c r="AF593" s="338"/>
      <c r="AG593" s="337"/>
      <c r="AH593" s="335"/>
      <c r="AI593" s="161">
        <f t="shared" si="312"/>
        <v>0</v>
      </c>
      <c r="AJ593" s="162">
        <f t="shared" si="297"/>
        <v>0</v>
      </c>
      <c r="AK593" s="163">
        <f t="shared" si="313"/>
        <v>0</v>
      </c>
      <c r="AL593" s="164">
        <f t="shared" si="314"/>
        <v>0</v>
      </c>
      <c r="AM593" s="164">
        <f t="shared" si="315"/>
        <v>0</v>
      </c>
      <c r="AN593" s="164">
        <f t="shared" si="316"/>
        <v>0</v>
      </c>
      <c r="AO593" s="164">
        <f t="shared" si="317"/>
        <v>0</v>
      </c>
      <c r="AP593" s="541" t="str">
        <f t="shared" si="320"/>
        <v xml:space="preserve"> </v>
      </c>
      <c r="AQ593" s="544" t="str">
        <f t="shared" si="318"/>
        <v xml:space="preserve"> </v>
      </c>
      <c r="AR593" s="544" t="str">
        <f t="shared" si="321"/>
        <v xml:space="preserve"> </v>
      </c>
      <c r="AS593" s="544" t="str">
        <f t="shared" si="322"/>
        <v xml:space="preserve"> </v>
      </c>
      <c r="AT593" s="544" t="str">
        <f t="shared" si="323"/>
        <v xml:space="preserve"> </v>
      </c>
      <c r="AU593" s="544" t="str">
        <f t="shared" si="324"/>
        <v xml:space="preserve"> </v>
      </c>
      <c r="AV593" s="545" t="str">
        <f t="shared" si="325"/>
        <v xml:space="preserve"> </v>
      </c>
      <c r="AW593" s="195" t="str">
        <f t="shared" si="298"/>
        <v/>
      </c>
      <c r="AX593" s="165" t="str">
        <f t="shared" si="299"/>
        <v/>
      </c>
      <c r="AY593" s="192" t="str">
        <f t="shared" si="300"/>
        <v/>
      </c>
      <c r="AZ593" s="183" t="str">
        <f t="shared" si="301"/>
        <v/>
      </c>
      <c r="BA593" s="173" t="str">
        <f t="shared" si="302"/>
        <v/>
      </c>
      <c r="BB593" s="174" t="str">
        <f t="shared" si="303"/>
        <v/>
      </c>
      <c r="BC593" s="186" t="str">
        <f t="shared" si="326"/>
        <v/>
      </c>
      <c r="BD593" s="174" t="str">
        <f t="shared" si="304"/>
        <v/>
      </c>
      <c r="BE593" s="200" t="str">
        <f t="shared" si="305"/>
        <v/>
      </c>
      <c r="BF593" s="174" t="str">
        <f t="shared" si="306"/>
        <v/>
      </c>
      <c r="BG593" s="186" t="str">
        <f t="shared" si="307"/>
        <v/>
      </c>
      <c r="BH593" s="175" t="str">
        <f t="shared" si="308"/>
        <v/>
      </c>
      <c r="BI593" s="560"/>
      <c r="BQ593" s="71"/>
    </row>
    <row r="594" spans="1:182" ht="18" customHeight="1" x14ac:dyDescent="0.3">
      <c r="A594" s="220"/>
      <c r="B594" s="221"/>
      <c r="C594" s="213">
        <v>587</v>
      </c>
      <c r="D594" s="204"/>
      <c r="E594" s="16"/>
      <c r="F594" s="17"/>
      <c r="G594" s="134"/>
      <c r="H594" s="137"/>
      <c r="I594" s="143"/>
      <c r="J594" s="80"/>
      <c r="K594" s="147"/>
      <c r="L594" s="30"/>
      <c r="M594" s="394"/>
      <c r="N594" s="158" t="str">
        <f t="shared" si="309"/>
        <v/>
      </c>
      <c r="O594" s="27"/>
      <c r="P594" s="27"/>
      <c r="Q594" s="27"/>
      <c r="R594" s="27"/>
      <c r="S594" s="27"/>
      <c r="T594" s="28"/>
      <c r="U594" s="29"/>
      <c r="V594" s="32"/>
      <c r="W594" s="317"/>
      <c r="X594" s="318"/>
      <c r="Y594" s="160">
        <f t="shared" si="295"/>
        <v>0</v>
      </c>
      <c r="Z594" s="159">
        <f t="shared" si="310"/>
        <v>0</v>
      </c>
      <c r="AA594" s="326"/>
      <c r="AB594" s="399">
        <f t="shared" si="319"/>
        <v>0</v>
      </c>
      <c r="AC594" s="370"/>
      <c r="AD594" s="225" t="str">
        <f t="shared" si="296"/>
        <v/>
      </c>
      <c r="AE594" s="367">
        <f t="shared" si="311"/>
        <v>0</v>
      </c>
      <c r="AF594" s="338"/>
      <c r="AG594" s="337"/>
      <c r="AH594" s="335"/>
      <c r="AI594" s="161">
        <f t="shared" si="312"/>
        <v>0</v>
      </c>
      <c r="AJ594" s="162">
        <f t="shared" si="297"/>
        <v>0</v>
      </c>
      <c r="AK594" s="163">
        <f t="shared" si="313"/>
        <v>0</v>
      </c>
      <c r="AL594" s="164">
        <f t="shared" si="314"/>
        <v>0</v>
      </c>
      <c r="AM594" s="164">
        <f t="shared" si="315"/>
        <v>0</v>
      </c>
      <c r="AN594" s="164">
        <f t="shared" si="316"/>
        <v>0</v>
      </c>
      <c r="AO594" s="164">
        <f t="shared" si="317"/>
        <v>0</v>
      </c>
      <c r="AP594" s="541" t="str">
        <f t="shared" si="320"/>
        <v xml:space="preserve"> </v>
      </c>
      <c r="AQ594" s="544" t="str">
        <f t="shared" si="318"/>
        <v xml:space="preserve"> </v>
      </c>
      <c r="AR594" s="544" t="str">
        <f t="shared" si="321"/>
        <v xml:space="preserve"> </v>
      </c>
      <c r="AS594" s="544" t="str">
        <f t="shared" si="322"/>
        <v xml:space="preserve"> </v>
      </c>
      <c r="AT594" s="544" t="str">
        <f t="shared" si="323"/>
        <v xml:space="preserve"> </v>
      </c>
      <c r="AU594" s="544" t="str">
        <f t="shared" si="324"/>
        <v xml:space="preserve"> </v>
      </c>
      <c r="AV594" s="545" t="str">
        <f t="shared" si="325"/>
        <v xml:space="preserve"> </v>
      </c>
      <c r="AW594" s="195" t="str">
        <f t="shared" si="298"/>
        <v/>
      </c>
      <c r="AX594" s="165" t="str">
        <f t="shared" si="299"/>
        <v/>
      </c>
      <c r="AY594" s="192" t="str">
        <f t="shared" si="300"/>
        <v/>
      </c>
      <c r="AZ594" s="183" t="str">
        <f t="shared" si="301"/>
        <v/>
      </c>
      <c r="BA594" s="173" t="str">
        <f t="shared" si="302"/>
        <v/>
      </c>
      <c r="BB594" s="174" t="str">
        <f t="shared" si="303"/>
        <v/>
      </c>
      <c r="BC594" s="186" t="str">
        <f t="shared" si="326"/>
        <v/>
      </c>
      <c r="BD594" s="174" t="str">
        <f t="shared" si="304"/>
        <v/>
      </c>
      <c r="BE594" s="200" t="str">
        <f t="shared" si="305"/>
        <v/>
      </c>
      <c r="BF594" s="174" t="str">
        <f t="shared" si="306"/>
        <v/>
      </c>
      <c r="BG594" s="186" t="str">
        <f t="shared" si="307"/>
        <v/>
      </c>
      <c r="BH594" s="175" t="str">
        <f t="shared" si="308"/>
        <v/>
      </c>
      <c r="BI594" s="560"/>
      <c r="BQ594" s="71"/>
    </row>
    <row r="595" spans="1:182" ht="18.75" x14ac:dyDescent="0.3">
      <c r="A595" s="220"/>
      <c r="B595" s="221"/>
      <c r="C595" s="213">
        <v>588</v>
      </c>
      <c r="D595" s="204"/>
      <c r="E595" s="16"/>
      <c r="F595" s="17"/>
      <c r="G595" s="134"/>
      <c r="H595" s="135"/>
      <c r="I595" s="141"/>
      <c r="J595" s="25"/>
      <c r="K595" s="145"/>
      <c r="L595" s="28"/>
      <c r="M595" s="394"/>
      <c r="N595" s="158" t="str">
        <f t="shared" si="309"/>
        <v/>
      </c>
      <c r="O595" s="27"/>
      <c r="P595" s="27"/>
      <c r="Q595" s="27"/>
      <c r="R595" s="27"/>
      <c r="S595" s="27"/>
      <c r="T595" s="28"/>
      <c r="U595" s="29"/>
      <c r="V595" s="32"/>
      <c r="W595" s="317"/>
      <c r="X595" s="318"/>
      <c r="Y595" s="160">
        <f t="shared" si="295"/>
        <v>0</v>
      </c>
      <c r="Z595" s="159">
        <f t="shared" si="310"/>
        <v>0</v>
      </c>
      <c r="AA595" s="326"/>
      <c r="AB595" s="399">
        <f t="shared" si="319"/>
        <v>0</v>
      </c>
      <c r="AC595" s="370"/>
      <c r="AD595" s="225" t="str">
        <f t="shared" si="296"/>
        <v/>
      </c>
      <c r="AE595" s="367">
        <f t="shared" si="311"/>
        <v>0</v>
      </c>
      <c r="AF595" s="338"/>
      <c r="AG595" s="337"/>
      <c r="AH595" s="335"/>
      <c r="AI595" s="161">
        <f t="shared" si="312"/>
        <v>0</v>
      </c>
      <c r="AJ595" s="162">
        <f t="shared" si="297"/>
        <v>0</v>
      </c>
      <c r="AK595" s="163">
        <f t="shared" si="313"/>
        <v>0</v>
      </c>
      <c r="AL595" s="164">
        <f t="shared" si="314"/>
        <v>0</v>
      </c>
      <c r="AM595" s="164">
        <f t="shared" si="315"/>
        <v>0</v>
      </c>
      <c r="AN595" s="164">
        <f t="shared" si="316"/>
        <v>0</v>
      </c>
      <c r="AO595" s="164">
        <f t="shared" si="317"/>
        <v>0</v>
      </c>
      <c r="AP595" s="541" t="str">
        <f t="shared" si="320"/>
        <v xml:space="preserve"> </v>
      </c>
      <c r="AQ595" s="544" t="str">
        <f t="shared" si="318"/>
        <v xml:space="preserve"> </v>
      </c>
      <c r="AR595" s="544" t="str">
        <f t="shared" si="321"/>
        <v xml:space="preserve"> </v>
      </c>
      <c r="AS595" s="544" t="str">
        <f t="shared" si="322"/>
        <v xml:space="preserve"> </v>
      </c>
      <c r="AT595" s="544" t="str">
        <f t="shared" si="323"/>
        <v xml:space="preserve"> </v>
      </c>
      <c r="AU595" s="544" t="str">
        <f t="shared" si="324"/>
        <v xml:space="preserve"> </v>
      </c>
      <c r="AV595" s="545" t="str">
        <f t="shared" si="325"/>
        <v xml:space="preserve"> </v>
      </c>
      <c r="AW595" s="195" t="str">
        <f t="shared" si="298"/>
        <v/>
      </c>
      <c r="AX595" s="165" t="str">
        <f t="shared" si="299"/>
        <v/>
      </c>
      <c r="AY595" s="192" t="str">
        <f t="shared" si="300"/>
        <v/>
      </c>
      <c r="AZ595" s="183" t="str">
        <f t="shared" si="301"/>
        <v/>
      </c>
      <c r="BA595" s="173" t="str">
        <f t="shared" si="302"/>
        <v/>
      </c>
      <c r="BB595" s="174" t="str">
        <f t="shared" si="303"/>
        <v/>
      </c>
      <c r="BC595" s="186" t="str">
        <f t="shared" si="326"/>
        <v/>
      </c>
      <c r="BD595" s="174" t="str">
        <f t="shared" si="304"/>
        <v/>
      </c>
      <c r="BE595" s="200" t="str">
        <f t="shared" si="305"/>
        <v/>
      </c>
      <c r="BF595" s="174" t="str">
        <f t="shared" si="306"/>
        <v/>
      </c>
      <c r="BG595" s="186" t="str">
        <f t="shared" si="307"/>
        <v/>
      </c>
      <c r="BH595" s="175" t="str">
        <f t="shared" si="308"/>
        <v/>
      </c>
      <c r="BI595" s="560"/>
    </row>
    <row r="596" spans="1:182" ht="18.75" x14ac:dyDescent="0.3">
      <c r="A596" s="220"/>
      <c r="B596" s="221"/>
      <c r="C596" s="212">
        <v>589</v>
      </c>
      <c r="D596" s="204"/>
      <c r="E596" s="16"/>
      <c r="F596" s="17"/>
      <c r="G596" s="134"/>
      <c r="H596" s="135"/>
      <c r="I596" s="141"/>
      <c r="J596" s="25"/>
      <c r="K596" s="145"/>
      <c r="L596" s="28"/>
      <c r="M596" s="394"/>
      <c r="N596" s="158" t="str">
        <f t="shared" si="309"/>
        <v/>
      </c>
      <c r="O596" s="27"/>
      <c r="P596" s="27"/>
      <c r="Q596" s="27"/>
      <c r="R596" s="27"/>
      <c r="S596" s="27"/>
      <c r="T596" s="28"/>
      <c r="U596" s="29"/>
      <c r="V596" s="32"/>
      <c r="W596" s="317"/>
      <c r="X596" s="318"/>
      <c r="Y596" s="160">
        <f t="shared" si="295"/>
        <v>0</v>
      </c>
      <c r="Z596" s="159">
        <f t="shared" si="310"/>
        <v>0</v>
      </c>
      <c r="AA596" s="326"/>
      <c r="AB596" s="399">
        <f t="shared" si="319"/>
        <v>0</v>
      </c>
      <c r="AC596" s="370"/>
      <c r="AD596" s="225" t="str">
        <f t="shared" si="296"/>
        <v/>
      </c>
      <c r="AE596" s="367">
        <f t="shared" si="311"/>
        <v>0</v>
      </c>
      <c r="AF596" s="338"/>
      <c r="AG596" s="337"/>
      <c r="AH596" s="335"/>
      <c r="AI596" s="161">
        <f t="shared" si="312"/>
        <v>0</v>
      </c>
      <c r="AJ596" s="162">
        <f t="shared" si="297"/>
        <v>0</v>
      </c>
      <c r="AK596" s="163">
        <f t="shared" si="313"/>
        <v>0</v>
      </c>
      <c r="AL596" s="164">
        <f t="shared" si="314"/>
        <v>0</v>
      </c>
      <c r="AM596" s="164">
        <f t="shared" si="315"/>
        <v>0</v>
      </c>
      <c r="AN596" s="164">
        <f t="shared" si="316"/>
        <v>0</v>
      </c>
      <c r="AO596" s="164">
        <f t="shared" si="317"/>
        <v>0</v>
      </c>
      <c r="AP596" s="541" t="str">
        <f t="shared" si="320"/>
        <v xml:space="preserve"> </v>
      </c>
      <c r="AQ596" s="544" t="str">
        <f t="shared" si="318"/>
        <v xml:space="preserve"> </v>
      </c>
      <c r="AR596" s="544" t="str">
        <f t="shared" si="321"/>
        <v xml:space="preserve"> </v>
      </c>
      <c r="AS596" s="544" t="str">
        <f t="shared" si="322"/>
        <v xml:space="preserve"> </v>
      </c>
      <c r="AT596" s="544" t="str">
        <f t="shared" si="323"/>
        <v xml:space="preserve"> </v>
      </c>
      <c r="AU596" s="544" t="str">
        <f t="shared" si="324"/>
        <v xml:space="preserve"> </v>
      </c>
      <c r="AV596" s="545" t="str">
        <f t="shared" si="325"/>
        <v xml:space="preserve"> </v>
      </c>
      <c r="AW596" s="195" t="str">
        <f t="shared" si="298"/>
        <v/>
      </c>
      <c r="AX596" s="165" t="str">
        <f t="shared" si="299"/>
        <v/>
      </c>
      <c r="AY596" s="192" t="str">
        <f t="shared" si="300"/>
        <v/>
      </c>
      <c r="AZ596" s="183" t="str">
        <f t="shared" si="301"/>
        <v/>
      </c>
      <c r="BA596" s="173" t="str">
        <f t="shared" si="302"/>
        <v/>
      </c>
      <c r="BB596" s="174" t="str">
        <f t="shared" si="303"/>
        <v/>
      </c>
      <c r="BC596" s="186" t="str">
        <f t="shared" si="326"/>
        <v/>
      </c>
      <c r="BD596" s="174" t="str">
        <f t="shared" si="304"/>
        <v/>
      </c>
      <c r="BE596" s="200" t="str">
        <f t="shared" si="305"/>
        <v/>
      </c>
      <c r="BF596" s="174" t="str">
        <f t="shared" si="306"/>
        <v/>
      </c>
      <c r="BG596" s="186" t="str">
        <f t="shared" si="307"/>
        <v/>
      </c>
      <c r="BH596" s="175" t="str">
        <f t="shared" si="308"/>
        <v/>
      </c>
      <c r="BI596" s="560"/>
    </row>
    <row r="597" spans="1:182" ht="18.75" x14ac:dyDescent="0.3">
      <c r="A597" s="220"/>
      <c r="B597" s="221"/>
      <c r="C597" s="213">
        <v>590</v>
      </c>
      <c r="D597" s="206"/>
      <c r="E597" s="18"/>
      <c r="F597" s="17"/>
      <c r="G597" s="134"/>
      <c r="H597" s="135"/>
      <c r="I597" s="141"/>
      <c r="J597" s="25"/>
      <c r="K597" s="145"/>
      <c r="L597" s="28"/>
      <c r="M597" s="394"/>
      <c r="N597" s="158" t="str">
        <f t="shared" si="309"/>
        <v/>
      </c>
      <c r="O597" s="27"/>
      <c r="P597" s="27"/>
      <c r="Q597" s="27"/>
      <c r="R597" s="27"/>
      <c r="S597" s="27"/>
      <c r="T597" s="28"/>
      <c r="U597" s="29"/>
      <c r="V597" s="32"/>
      <c r="W597" s="317"/>
      <c r="X597" s="318"/>
      <c r="Y597" s="160">
        <f t="shared" si="295"/>
        <v>0</v>
      </c>
      <c r="Z597" s="159">
        <f t="shared" si="310"/>
        <v>0</v>
      </c>
      <c r="AA597" s="326"/>
      <c r="AB597" s="399">
        <f t="shared" si="319"/>
        <v>0</v>
      </c>
      <c r="AC597" s="370"/>
      <c r="AD597" s="225" t="str">
        <f t="shared" si="296"/>
        <v/>
      </c>
      <c r="AE597" s="367">
        <f t="shared" si="311"/>
        <v>0</v>
      </c>
      <c r="AF597" s="338"/>
      <c r="AG597" s="337"/>
      <c r="AH597" s="335"/>
      <c r="AI597" s="161">
        <f t="shared" si="312"/>
        <v>0</v>
      </c>
      <c r="AJ597" s="162">
        <f t="shared" si="297"/>
        <v>0</v>
      </c>
      <c r="AK597" s="163">
        <f t="shared" si="313"/>
        <v>0</v>
      </c>
      <c r="AL597" s="164">
        <f t="shared" si="314"/>
        <v>0</v>
      </c>
      <c r="AM597" s="164">
        <f t="shared" si="315"/>
        <v>0</v>
      </c>
      <c r="AN597" s="164">
        <f t="shared" si="316"/>
        <v>0</v>
      </c>
      <c r="AO597" s="164">
        <f t="shared" si="317"/>
        <v>0</v>
      </c>
      <c r="AP597" s="541" t="str">
        <f t="shared" si="320"/>
        <v xml:space="preserve"> </v>
      </c>
      <c r="AQ597" s="544" t="str">
        <f t="shared" si="318"/>
        <v xml:space="preserve"> </v>
      </c>
      <c r="AR597" s="544" t="str">
        <f t="shared" si="321"/>
        <v xml:space="preserve"> </v>
      </c>
      <c r="AS597" s="544" t="str">
        <f t="shared" si="322"/>
        <v xml:space="preserve"> </v>
      </c>
      <c r="AT597" s="544" t="str">
        <f t="shared" si="323"/>
        <v xml:space="preserve"> </v>
      </c>
      <c r="AU597" s="544" t="str">
        <f t="shared" si="324"/>
        <v xml:space="preserve"> </v>
      </c>
      <c r="AV597" s="545" t="str">
        <f t="shared" si="325"/>
        <v xml:space="preserve"> </v>
      </c>
      <c r="AW597" s="195" t="str">
        <f t="shared" si="298"/>
        <v/>
      </c>
      <c r="AX597" s="165" t="str">
        <f t="shared" si="299"/>
        <v/>
      </c>
      <c r="AY597" s="192" t="str">
        <f t="shared" si="300"/>
        <v/>
      </c>
      <c r="AZ597" s="183" t="str">
        <f t="shared" si="301"/>
        <v/>
      </c>
      <c r="BA597" s="173" t="str">
        <f t="shared" si="302"/>
        <v/>
      </c>
      <c r="BB597" s="174" t="str">
        <f t="shared" si="303"/>
        <v/>
      </c>
      <c r="BC597" s="186" t="str">
        <f t="shared" si="326"/>
        <v/>
      </c>
      <c r="BD597" s="174" t="str">
        <f t="shared" si="304"/>
        <v/>
      </c>
      <c r="BE597" s="200" t="str">
        <f t="shared" si="305"/>
        <v/>
      </c>
      <c r="BF597" s="174" t="str">
        <f t="shared" si="306"/>
        <v/>
      </c>
      <c r="BG597" s="186" t="str">
        <f t="shared" si="307"/>
        <v/>
      </c>
      <c r="BH597" s="175" t="str">
        <f t="shared" si="308"/>
        <v/>
      </c>
      <c r="BI597" s="560"/>
    </row>
    <row r="598" spans="1:182" ht="18.75" x14ac:dyDescent="0.3">
      <c r="A598" s="220"/>
      <c r="B598" s="221"/>
      <c r="C598" s="212">
        <v>591</v>
      </c>
      <c r="D598" s="204"/>
      <c r="E598" s="16"/>
      <c r="F598" s="17"/>
      <c r="G598" s="134"/>
      <c r="H598" s="135"/>
      <c r="I598" s="141"/>
      <c r="J598" s="25"/>
      <c r="K598" s="145"/>
      <c r="L598" s="28"/>
      <c r="M598" s="394"/>
      <c r="N598" s="158" t="str">
        <f t="shared" si="309"/>
        <v/>
      </c>
      <c r="O598" s="27"/>
      <c r="P598" s="27"/>
      <c r="Q598" s="27"/>
      <c r="R598" s="27"/>
      <c r="S598" s="27"/>
      <c r="T598" s="28"/>
      <c r="U598" s="29"/>
      <c r="V598" s="32"/>
      <c r="W598" s="317"/>
      <c r="X598" s="318"/>
      <c r="Y598" s="160">
        <f t="shared" si="295"/>
        <v>0</v>
      </c>
      <c r="Z598" s="159">
        <f t="shared" si="310"/>
        <v>0</v>
      </c>
      <c r="AA598" s="326"/>
      <c r="AB598" s="399">
        <f t="shared" si="319"/>
        <v>0</v>
      </c>
      <c r="AC598" s="370"/>
      <c r="AD598" s="225" t="str">
        <f t="shared" si="296"/>
        <v/>
      </c>
      <c r="AE598" s="367">
        <f t="shared" si="311"/>
        <v>0</v>
      </c>
      <c r="AF598" s="338"/>
      <c r="AG598" s="337"/>
      <c r="AH598" s="335"/>
      <c r="AI598" s="161">
        <f t="shared" si="312"/>
        <v>0</v>
      </c>
      <c r="AJ598" s="162">
        <f t="shared" si="297"/>
        <v>0</v>
      </c>
      <c r="AK598" s="163">
        <f t="shared" si="313"/>
        <v>0</v>
      </c>
      <c r="AL598" s="164">
        <f t="shared" si="314"/>
        <v>0</v>
      </c>
      <c r="AM598" s="164">
        <f t="shared" si="315"/>
        <v>0</v>
      </c>
      <c r="AN598" s="164">
        <f t="shared" si="316"/>
        <v>0</v>
      </c>
      <c r="AO598" s="164">
        <f t="shared" si="317"/>
        <v>0</v>
      </c>
      <c r="AP598" s="541" t="str">
        <f t="shared" si="320"/>
        <v xml:space="preserve"> </v>
      </c>
      <c r="AQ598" s="544" t="str">
        <f t="shared" si="318"/>
        <v xml:space="preserve"> </v>
      </c>
      <c r="AR598" s="544" t="str">
        <f t="shared" si="321"/>
        <v xml:space="preserve"> </v>
      </c>
      <c r="AS598" s="544" t="str">
        <f t="shared" si="322"/>
        <v xml:space="preserve"> </v>
      </c>
      <c r="AT598" s="544" t="str">
        <f t="shared" si="323"/>
        <v xml:space="preserve"> </v>
      </c>
      <c r="AU598" s="544" t="str">
        <f t="shared" si="324"/>
        <v xml:space="preserve"> </v>
      </c>
      <c r="AV598" s="545" t="str">
        <f t="shared" si="325"/>
        <v xml:space="preserve"> </v>
      </c>
      <c r="AW598" s="195" t="str">
        <f t="shared" si="298"/>
        <v/>
      </c>
      <c r="AX598" s="165" t="str">
        <f t="shared" si="299"/>
        <v/>
      </c>
      <c r="AY598" s="192" t="str">
        <f t="shared" si="300"/>
        <v/>
      </c>
      <c r="AZ598" s="183" t="str">
        <f t="shared" si="301"/>
        <v/>
      </c>
      <c r="BA598" s="173" t="str">
        <f t="shared" si="302"/>
        <v/>
      </c>
      <c r="BB598" s="174" t="str">
        <f t="shared" si="303"/>
        <v/>
      </c>
      <c r="BC598" s="186" t="str">
        <f t="shared" si="326"/>
        <v/>
      </c>
      <c r="BD598" s="174" t="str">
        <f t="shared" si="304"/>
        <v/>
      </c>
      <c r="BE598" s="200" t="str">
        <f t="shared" si="305"/>
        <v/>
      </c>
      <c r="BF598" s="174" t="str">
        <f t="shared" si="306"/>
        <v/>
      </c>
      <c r="BG598" s="186" t="str">
        <f t="shared" si="307"/>
        <v/>
      </c>
      <c r="BH598" s="175" t="str">
        <f t="shared" si="308"/>
        <v/>
      </c>
      <c r="BI598" s="560"/>
    </row>
    <row r="599" spans="1:182" ht="18.75" x14ac:dyDescent="0.3">
      <c r="A599" s="220"/>
      <c r="B599" s="221"/>
      <c r="C599" s="213">
        <v>592</v>
      </c>
      <c r="D599" s="204"/>
      <c r="E599" s="16"/>
      <c r="F599" s="17"/>
      <c r="G599" s="134"/>
      <c r="H599" s="135"/>
      <c r="I599" s="141"/>
      <c r="J599" s="25"/>
      <c r="K599" s="145"/>
      <c r="L599" s="28"/>
      <c r="M599" s="394"/>
      <c r="N599" s="158" t="str">
        <f t="shared" si="309"/>
        <v/>
      </c>
      <c r="O599" s="27"/>
      <c r="P599" s="27"/>
      <c r="Q599" s="27"/>
      <c r="R599" s="27"/>
      <c r="S599" s="27"/>
      <c r="T599" s="28"/>
      <c r="U599" s="29"/>
      <c r="V599" s="32"/>
      <c r="W599" s="317"/>
      <c r="X599" s="318"/>
      <c r="Y599" s="160">
        <f t="shared" si="295"/>
        <v>0</v>
      </c>
      <c r="Z599" s="159">
        <f t="shared" si="310"/>
        <v>0</v>
      </c>
      <c r="AA599" s="326"/>
      <c r="AB599" s="399">
        <f t="shared" si="319"/>
        <v>0</v>
      </c>
      <c r="AC599" s="370"/>
      <c r="AD599" s="225" t="str">
        <f t="shared" si="296"/>
        <v/>
      </c>
      <c r="AE599" s="367">
        <f t="shared" si="311"/>
        <v>0</v>
      </c>
      <c r="AF599" s="338"/>
      <c r="AG599" s="337"/>
      <c r="AH599" s="335"/>
      <c r="AI599" s="161">
        <f t="shared" si="312"/>
        <v>0</v>
      </c>
      <c r="AJ599" s="162">
        <f t="shared" si="297"/>
        <v>0</v>
      </c>
      <c r="AK599" s="163">
        <f t="shared" si="313"/>
        <v>0</v>
      </c>
      <c r="AL599" s="164">
        <f t="shared" si="314"/>
        <v>0</v>
      </c>
      <c r="AM599" s="164">
        <f t="shared" si="315"/>
        <v>0</v>
      </c>
      <c r="AN599" s="164">
        <f t="shared" si="316"/>
        <v>0</v>
      </c>
      <c r="AO599" s="164">
        <f t="shared" si="317"/>
        <v>0</v>
      </c>
      <c r="AP599" s="541" t="str">
        <f t="shared" si="320"/>
        <v xml:space="preserve"> </v>
      </c>
      <c r="AQ599" s="544" t="str">
        <f t="shared" si="318"/>
        <v xml:space="preserve"> </v>
      </c>
      <c r="AR599" s="544" t="str">
        <f t="shared" si="321"/>
        <v xml:space="preserve"> </v>
      </c>
      <c r="AS599" s="544" t="str">
        <f t="shared" si="322"/>
        <v xml:space="preserve"> </v>
      </c>
      <c r="AT599" s="544" t="str">
        <f t="shared" si="323"/>
        <v xml:space="preserve"> </v>
      </c>
      <c r="AU599" s="544" t="str">
        <f t="shared" si="324"/>
        <v xml:space="preserve"> </v>
      </c>
      <c r="AV599" s="545" t="str">
        <f t="shared" si="325"/>
        <v xml:space="preserve"> </v>
      </c>
      <c r="AW599" s="195" t="str">
        <f t="shared" si="298"/>
        <v/>
      </c>
      <c r="AX599" s="165" t="str">
        <f t="shared" si="299"/>
        <v/>
      </c>
      <c r="AY599" s="192" t="str">
        <f t="shared" si="300"/>
        <v/>
      </c>
      <c r="AZ599" s="183" t="str">
        <f t="shared" si="301"/>
        <v/>
      </c>
      <c r="BA599" s="173" t="str">
        <f t="shared" si="302"/>
        <v/>
      </c>
      <c r="BB599" s="174" t="str">
        <f t="shared" si="303"/>
        <v/>
      </c>
      <c r="BC599" s="186" t="str">
        <f t="shared" si="326"/>
        <v/>
      </c>
      <c r="BD599" s="174" t="str">
        <f t="shared" si="304"/>
        <v/>
      </c>
      <c r="BE599" s="200" t="str">
        <f t="shared" si="305"/>
        <v/>
      </c>
      <c r="BF599" s="174" t="str">
        <f t="shared" si="306"/>
        <v/>
      </c>
      <c r="BG599" s="186" t="str">
        <f t="shared" si="307"/>
        <v/>
      </c>
      <c r="BH599" s="175" t="str">
        <f t="shared" si="308"/>
        <v/>
      </c>
      <c r="BI599" s="560"/>
    </row>
    <row r="600" spans="1:182" ht="18.75" x14ac:dyDescent="0.3">
      <c r="A600" s="220"/>
      <c r="B600" s="221"/>
      <c r="C600" s="213">
        <v>593</v>
      </c>
      <c r="D600" s="204"/>
      <c r="E600" s="16"/>
      <c r="F600" s="17"/>
      <c r="G600" s="134"/>
      <c r="H600" s="135"/>
      <c r="I600" s="141"/>
      <c r="J600" s="25"/>
      <c r="K600" s="145"/>
      <c r="L600" s="28"/>
      <c r="M600" s="394"/>
      <c r="N600" s="158" t="str">
        <f t="shared" si="309"/>
        <v/>
      </c>
      <c r="O600" s="27"/>
      <c r="P600" s="27"/>
      <c r="Q600" s="27"/>
      <c r="R600" s="27"/>
      <c r="S600" s="27"/>
      <c r="T600" s="28"/>
      <c r="U600" s="29"/>
      <c r="V600" s="32"/>
      <c r="W600" s="317"/>
      <c r="X600" s="318"/>
      <c r="Y600" s="160">
        <f t="shared" si="295"/>
        <v>0</v>
      </c>
      <c r="Z600" s="159">
        <f t="shared" si="310"/>
        <v>0</v>
      </c>
      <c r="AA600" s="326"/>
      <c r="AB600" s="399">
        <f t="shared" si="319"/>
        <v>0</v>
      </c>
      <c r="AC600" s="370"/>
      <c r="AD600" s="225" t="str">
        <f t="shared" si="296"/>
        <v/>
      </c>
      <c r="AE600" s="367">
        <f t="shared" si="311"/>
        <v>0</v>
      </c>
      <c r="AF600" s="338"/>
      <c r="AG600" s="337"/>
      <c r="AH600" s="335"/>
      <c r="AI600" s="161">
        <f t="shared" si="312"/>
        <v>0</v>
      </c>
      <c r="AJ600" s="162">
        <f t="shared" si="297"/>
        <v>0</v>
      </c>
      <c r="AK600" s="163">
        <f t="shared" si="313"/>
        <v>0</v>
      </c>
      <c r="AL600" s="164">
        <f t="shared" si="314"/>
        <v>0</v>
      </c>
      <c r="AM600" s="164">
        <f t="shared" si="315"/>
        <v>0</v>
      </c>
      <c r="AN600" s="164">
        <f t="shared" si="316"/>
        <v>0</v>
      </c>
      <c r="AO600" s="164">
        <f t="shared" si="317"/>
        <v>0</v>
      </c>
      <c r="AP600" s="541" t="str">
        <f t="shared" si="320"/>
        <v xml:space="preserve"> </v>
      </c>
      <c r="AQ600" s="544" t="str">
        <f t="shared" si="318"/>
        <v xml:space="preserve"> </v>
      </c>
      <c r="AR600" s="544" t="str">
        <f t="shared" si="321"/>
        <v xml:space="preserve"> </v>
      </c>
      <c r="AS600" s="544" t="str">
        <f t="shared" si="322"/>
        <v xml:space="preserve"> </v>
      </c>
      <c r="AT600" s="544" t="str">
        <f t="shared" si="323"/>
        <v xml:space="preserve"> </v>
      </c>
      <c r="AU600" s="544" t="str">
        <f t="shared" si="324"/>
        <v xml:space="preserve"> </v>
      </c>
      <c r="AV600" s="545" t="str">
        <f t="shared" si="325"/>
        <v xml:space="preserve"> </v>
      </c>
      <c r="AW600" s="195" t="str">
        <f t="shared" si="298"/>
        <v/>
      </c>
      <c r="AX600" s="165" t="str">
        <f t="shared" si="299"/>
        <v/>
      </c>
      <c r="AY600" s="192" t="str">
        <f t="shared" si="300"/>
        <v/>
      </c>
      <c r="AZ600" s="183" t="str">
        <f t="shared" si="301"/>
        <v/>
      </c>
      <c r="BA600" s="173" t="str">
        <f t="shared" si="302"/>
        <v/>
      </c>
      <c r="BB600" s="174" t="str">
        <f t="shared" si="303"/>
        <v/>
      </c>
      <c r="BC600" s="186" t="str">
        <f t="shared" si="326"/>
        <v/>
      </c>
      <c r="BD600" s="174" t="str">
        <f t="shared" si="304"/>
        <v/>
      </c>
      <c r="BE600" s="200" t="str">
        <f t="shared" si="305"/>
        <v/>
      </c>
      <c r="BF600" s="174" t="str">
        <f t="shared" si="306"/>
        <v/>
      </c>
      <c r="BG600" s="186" t="str">
        <f t="shared" si="307"/>
        <v/>
      </c>
      <c r="BH600" s="175" t="str">
        <f t="shared" si="308"/>
        <v/>
      </c>
      <c r="BI600" s="560"/>
    </row>
    <row r="601" spans="1:182" ht="18.75" x14ac:dyDescent="0.3">
      <c r="A601" s="220"/>
      <c r="B601" s="221"/>
      <c r="C601" s="212">
        <v>594</v>
      </c>
      <c r="D601" s="206"/>
      <c r="E601" s="18"/>
      <c r="F601" s="17"/>
      <c r="G601" s="134"/>
      <c r="H601" s="135"/>
      <c r="I601" s="141"/>
      <c r="J601" s="25"/>
      <c r="K601" s="145"/>
      <c r="L601" s="28"/>
      <c r="M601" s="394"/>
      <c r="N601" s="158" t="str">
        <f t="shared" si="309"/>
        <v/>
      </c>
      <c r="O601" s="27"/>
      <c r="P601" s="27"/>
      <c r="Q601" s="27"/>
      <c r="R601" s="27"/>
      <c r="S601" s="27"/>
      <c r="T601" s="28"/>
      <c r="U601" s="29"/>
      <c r="V601" s="32"/>
      <c r="W601" s="317"/>
      <c r="X601" s="318"/>
      <c r="Y601" s="160">
        <f t="shared" si="295"/>
        <v>0</v>
      </c>
      <c r="Z601" s="159">
        <f t="shared" si="310"/>
        <v>0</v>
      </c>
      <c r="AA601" s="326"/>
      <c r="AB601" s="399">
        <f t="shared" si="319"/>
        <v>0</v>
      </c>
      <c r="AC601" s="370"/>
      <c r="AD601" s="225" t="str">
        <f t="shared" si="296"/>
        <v/>
      </c>
      <c r="AE601" s="367">
        <f t="shared" si="311"/>
        <v>0</v>
      </c>
      <c r="AF601" s="338"/>
      <c r="AG601" s="337"/>
      <c r="AH601" s="335"/>
      <c r="AI601" s="161">
        <f t="shared" si="312"/>
        <v>0</v>
      </c>
      <c r="AJ601" s="162">
        <f t="shared" si="297"/>
        <v>0</v>
      </c>
      <c r="AK601" s="163">
        <f t="shared" si="313"/>
        <v>0</v>
      </c>
      <c r="AL601" s="164">
        <f t="shared" si="314"/>
        <v>0</v>
      </c>
      <c r="AM601" s="164">
        <f t="shared" si="315"/>
        <v>0</v>
      </c>
      <c r="AN601" s="164">
        <f t="shared" si="316"/>
        <v>0</v>
      </c>
      <c r="AO601" s="164">
        <f t="shared" si="317"/>
        <v>0</v>
      </c>
      <c r="AP601" s="541" t="str">
        <f t="shared" si="320"/>
        <v xml:space="preserve"> </v>
      </c>
      <c r="AQ601" s="544" t="str">
        <f t="shared" si="318"/>
        <v xml:space="preserve"> </v>
      </c>
      <c r="AR601" s="544" t="str">
        <f t="shared" si="321"/>
        <v xml:space="preserve"> </v>
      </c>
      <c r="AS601" s="544" t="str">
        <f t="shared" si="322"/>
        <v xml:space="preserve"> </v>
      </c>
      <c r="AT601" s="544" t="str">
        <f t="shared" si="323"/>
        <v xml:space="preserve"> </v>
      </c>
      <c r="AU601" s="544" t="str">
        <f t="shared" si="324"/>
        <v xml:space="preserve"> </v>
      </c>
      <c r="AV601" s="545" t="str">
        <f t="shared" si="325"/>
        <v xml:space="preserve"> </v>
      </c>
      <c r="AW601" s="195" t="str">
        <f t="shared" si="298"/>
        <v/>
      </c>
      <c r="AX601" s="165" t="str">
        <f t="shared" si="299"/>
        <v/>
      </c>
      <c r="AY601" s="192" t="str">
        <f t="shared" si="300"/>
        <v/>
      </c>
      <c r="AZ601" s="183" t="str">
        <f t="shared" si="301"/>
        <v/>
      </c>
      <c r="BA601" s="173" t="str">
        <f t="shared" si="302"/>
        <v/>
      </c>
      <c r="BB601" s="174" t="str">
        <f t="shared" si="303"/>
        <v/>
      </c>
      <c r="BC601" s="186" t="str">
        <f t="shared" si="326"/>
        <v/>
      </c>
      <c r="BD601" s="174" t="str">
        <f t="shared" si="304"/>
        <v/>
      </c>
      <c r="BE601" s="200" t="str">
        <f t="shared" si="305"/>
        <v/>
      </c>
      <c r="BF601" s="174" t="str">
        <f t="shared" si="306"/>
        <v/>
      </c>
      <c r="BG601" s="186" t="str">
        <f t="shared" si="307"/>
        <v/>
      </c>
      <c r="BH601" s="175" t="str">
        <f t="shared" si="308"/>
        <v/>
      </c>
      <c r="BI601" s="560"/>
    </row>
    <row r="602" spans="1:182" ht="18.75" x14ac:dyDescent="0.3">
      <c r="A602" s="220"/>
      <c r="B602" s="221"/>
      <c r="C602" s="213">
        <v>595</v>
      </c>
      <c r="D602" s="204"/>
      <c r="E602" s="16"/>
      <c r="F602" s="17"/>
      <c r="G602" s="134"/>
      <c r="H602" s="135"/>
      <c r="I602" s="141"/>
      <c r="J602" s="25"/>
      <c r="K602" s="145"/>
      <c r="L602" s="28"/>
      <c r="M602" s="394"/>
      <c r="N602" s="158" t="str">
        <f t="shared" si="309"/>
        <v/>
      </c>
      <c r="O602" s="27"/>
      <c r="P602" s="27"/>
      <c r="Q602" s="27"/>
      <c r="R602" s="27"/>
      <c r="S602" s="27"/>
      <c r="T602" s="28"/>
      <c r="U602" s="29"/>
      <c r="V602" s="32"/>
      <c r="W602" s="317"/>
      <c r="X602" s="318"/>
      <c r="Y602" s="160">
        <f t="shared" si="295"/>
        <v>0</v>
      </c>
      <c r="Z602" s="159">
        <f t="shared" si="310"/>
        <v>0</v>
      </c>
      <c r="AA602" s="326"/>
      <c r="AB602" s="399">
        <f t="shared" si="319"/>
        <v>0</v>
      </c>
      <c r="AC602" s="370"/>
      <c r="AD602" s="225" t="str">
        <f t="shared" si="296"/>
        <v/>
      </c>
      <c r="AE602" s="367">
        <f t="shared" si="311"/>
        <v>0</v>
      </c>
      <c r="AF602" s="338"/>
      <c r="AG602" s="337"/>
      <c r="AH602" s="335"/>
      <c r="AI602" s="161">
        <f t="shared" si="312"/>
        <v>0</v>
      </c>
      <c r="AJ602" s="162">
        <f t="shared" si="297"/>
        <v>0</v>
      </c>
      <c r="AK602" s="163">
        <f t="shared" si="313"/>
        <v>0</v>
      </c>
      <c r="AL602" s="164">
        <f t="shared" si="314"/>
        <v>0</v>
      </c>
      <c r="AM602" s="164">
        <f t="shared" si="315"/>
        <v>0</v>
      </c>
      <c r="AN602" s="164">
        <f t="shared" si="316"/>
        <v>0</v>
      </c>
      <c r="AO602" s="164">
        <f t="shared" si="317"/>
        <v>0</v>
      </c>
      <c r="AP602" s="541" t="str">
        <f t="shared" si="320"/>
        <v xml:space="preserve"> </v>
      </c>
      <c r="AQ602" s="544" t="str">
        <f t="shared" si="318"/>
        <v xml:space="preserve"> </v>
      </c>
      <c r="AR602" s="544" t="str">
        <f t="shared" si="321"/>
        <v xml:space="preserve"> </v>
      </c>
      <c r="AS602" s="544" t="str">
        <f t="shared" si="322"/>
        <v xml:space="preserve"> </v>
      </c>
      <c r="AT602" s="544" t="str">
        <f t="shared" si="323"/>
        <v xml:space="preserve"> </v>
      </c>
      <c r="AU602" s="544" t="str">
        <f t="shared" si="324"/>
        <v xml:space="preserve"> </v>
      </c>
      <c r="AV602" s="545" t="str">
        <f t="shared" si="325"/>
        <v xml:space="preserve"> </v>
      </c>
      <c r="AW602" s="195" t="str">
        <f t="shared" si="298"/>
        <v/>
      </c>
      <c r="AX602" s="165" t="str">
        <f t="shared" si="299"/>
        <v/>
      </c>
      <c r="AY602" s="192" t="str">
        <f t="shared" si="300"/>
        <v/>
      </c>
      <c r="AZ602" s="183" t="str">
        <f t="shared" si="301"/>
        <v/>
      </c>
      <c r="BA602" s="173" t="str">
        <f t="shared" si="302"/>
        <v/>
      </c>
      <c r="BB602" s="174" t="str">
        <f t="shared" si="303"/>
        <v/>
      </c>
      <c r="BC602" s="186" t="str">
        <f t="shared" si="326"/>
        <v/>
      </c>
      <c r="BD602" s="174" t="str">
        <f t="shared" si="304"/>
        <v/>
      </c>
      <c r="BE602" s="200" t="str">
        <f t="shared" si="305"/>
        <v/>
      </c>
      <c r="BF602" s="174" t="str">
        <f t="shared" si="306"/>
        <v/>
      </c>
      <c r="BG602" s="186" t="str">
        <f t="shared" si="307"/>
        <v/>
      </c>
      <c r="BH602" s="175" t="str">
        <f t="shared" si="308"/>
        <v/>
      </c>
      <c r="BI602" s="560"/>
    </row>
    <row r="603" spans="1:182" ht="18.75" x14ac:dyDescent="0.3">
      <c r="A603" s="220"/>
      <c r="B603" s="221"/>
      <c r="C603" s="212">
        <v>596</v>
      </c>
      <c r="D603" s="204"/>
      <c r="E603" s="22"/>
      <c r="F603" s="17"/>
      <c r="G603" s="134"/>
      <c r="H603" s="135"/>
      <c r="I603" s="141"/>
      <c r="J603" s="25"/>
      <c r="K603" s="145"/>
      <c r="L603" s="28"/>
      <c r="M603" s="394"/>
      <c r="N603" s="158" t="str">
        <f t="shared" si="309"/>
        <v/>
      </c>
      <c r="O603" s="27"/>
      <c r="P603" s="27"/>
      <c r="Q603" s="27"/>
      <c r="R603" s="27"/>
      <c r="S603" s="27"/>
      <c r="T603" s="28"/>
      <c r="U603" s="29"/>
      <c r="V603" s="32"/>
      <c r="W603" s="317"/>
      <c r="X603" s="318"/>
      <c r="Y603" s="160">
        <f t="shared" si="295"/>
        <v>0</v>
      </c>
      <c r="Z603" s="159">
        <f t="shared" si="310"/>
        <v>0</v>
      </c>
      <c r="AA603" s="326"/>
      <c r="AB603" s="399">
        <f t="shared" si="319"/>
        <v>0</v>
      </c>
      <c r="AC603" s="370"/>
      <c r="AD603" s="225" t="str">
        <f t="shared" si="296"/>
        <v/>
      </c>
      <c r="AE603" s="367">
        <f t="shared" si="311"/>
        <v>0</v>
      </c>
      <c r="AF603" s="338"/>
      <c r="AG603" s="337"/>
      <c r="AH603" s="335"/>
      <c r="AI603" s="161">
        <f t="shared" si="312"/>
        <v>0</v>
      </c>
      <c r="AJ603" s="162">
        <f t="shared" si="297"/>
        <v>0</v>
      </c>
      <c r="AK603" s="163">
        <f t="shared" si="313"/>
        <v>0</v>
      </c>
      <c r="AL603" s="164">
        <f t="shared" si="314"/>
        <v>0</v>
      </c>
      <c r="AM603" s="164">
        <f t="shared" si="315"/>
        <v>0</v>
      </c>
      <c r="AN603" s="164">
        <f t="shared" si="316"/>
        <v>0</v>
      </c>
      <c r="AO603" s="164">
        <f t="shared" si="317"/>
        <v>0</v>
      </c>
      <c r="AP603" s="541" t="str">
        <f t="shared" si="320"/>
        <v xml:space="preserve"> </v>
      </c>
      <c r="AQ603" s="544" t="str">
        <f t="shared" si="318"/>
        <v xml:space="preserve"> </v>
      </c>
      <c r="AR603" s="544" t="str">
        <f t="shared" si="321"/>
        <v xml:space="preserve"> </v>
      </c>
      <c r="AS603" s="544" t="str">
        <f t="shared" si="322"/>
        <v xml:space="preserve"> </v>
      </c>
      <c r="AT603" s="544" t="str">
        <f t="shared" si="323"/>
        <v xml:space="preserve"> </v>
      </c>
      <c r="AU603" s="544" t="str">
        <f t="shared" si="324"/>
        <v xml:space="preserve"> </v>
      </c>
      <c r="AV603" s="545" t="str">
        <f t="shared" si="325"/>
        <v xml:space="preserve"> </v>
      </c>
      <c r="AW603" s="195" t="str">
        <f t="shared" si="298"/>
        <v/>
      </c>
      <c r="AX603" s="165" t="str">
        <f t="shared" si="299"/>
        <v/>
      </c>
      <c r="AY603" s="192" t="str">
        <f t="shared" si="300"/>
        <v/>
      </c>
      <c r="AZ603" s="183" t="str">
        <f t="shared" si="301"/>
        <v/>
      </c>
      <c r="BA603" s="173" t="str">
        <f t="shared" si="302"/>
        <v/>
      </c>
      <c r="BB603" s="174" t="str">
        <f t="shared" si="303"/>
        <v/>
      </c>
      <c r="BC603" s="186" t="str">
        <f t="shared" si="326"/>
        <v/>
      </c>
      <c r="BD603" s="174" t="str">
        <f t="shared" si="304"/>
        <v/>
      </c>
      <c r="BE603" s="200" t="str">
        <f t="shared" si="305"/>
        <v/>
      </c>
      <c r="BF603" s="174" t="str">
        <f t="shared" si="306"/>
        <v/>
      </c>
      <c r="BG603" s="186" t="str">
        <f t="shared" si="307"/>
        <v/>
      </c>
      <c r="BH603" s="175" t="str">
        <f t="shared" si="308"/>
        <v/>
      </c>
      <c r="BI603" s="560"/>
    </row>
    <row r="604" spans="1:182" ht="18.75" x14ac:dyDescent="0.3">
      <c r="A604" s="220"/>
      <c r="B604" s="221"/>
      <c r="C604" s="213">
        <v>597</v>
      </c>
      <c r="D604" s="204"/>
      <c r="E604" s="16"/>
      <c r="F604" s="17"/>
      <c r="G604" s="134"/>
      <c r="H604" s="135"/>
      <c r="I604" s="141"/>
      <c r="J604" s="25"/>
      <c r="K604" s="145"/>
      <c r="L604" s="28"/>
      <c r="M604" s="394"/>
      <c r="N604" s="158" t="str">
        <f t="shared" si="309"/>
        <v/>
      </c>
      <c r="O604" s="27"/>
      <c r="P604" s="27"/>
      <c r="Q604" s="27"/>
      <c r="R604" s="27"/>
      <c r="S604" s="27"/>
      <c r="T604" s="28"/>
      <c r="U604" s="29"/>
      <c r="V604" s="32"/>
      <c r="W604" s="317"/>
      <c r="X604" s="318"/>
      <c r="Y604" s="160">
        <f t="shared" si="295"/>
        <v>0</v>
      </c>
      <c r="Z604" s="159">
        <f t="shared" si="310"/>
        <v>0</v>
      </c>
      <c r="AA604" s="326"/>
      <c r="AB604" s="399">
        <f t="shared" si="319"/>
        <v>0</v>
      </c>
      <c r="AC604" s="370"/>
      <c r="AD604" s="225" t="str">
        <f t="shared" si="296"/>
        <v/>
      </c>
      <c r="AE604" s="367">
        <f t="shared" si="311"/>
        <v>0</v>
      </c>
      <c r="AF604" s="338"/>
      <c r="AG604" s="337"/>
      <c r="AH604" s="335"/>
      <c r="AI604" s="161">
        <f t="shared" si="312"/>
        <v>0</v>
      </c>
      <c r="AJ604" s="162">
        <f t="shared" si="297"/>
        <v>0</v>
      </c>
      <c r="AK604" s="163">
        <f t="shared" si="313"/>
        <v>0</v>
      </c>
      <c r="AL604" s="164">
        <f t="shared" si="314"/>
        <v>0</v>
      </c>
      <c r="AM604" s="164">
        <f t="shared" si="315"/>
        <v>0</v>
      </c>
      <c r="AN604" s="164">
        <f t="shared" si="316"/>
        <v>0</v>
      </c>
      <c r="AO604" s="164">
        <f t="shared" si="317"/>
        <v>0</v>
      </c>
      <c r="AP604" s="541" t="str">
        <f t="shared" si="320"/>
        <v xml:space="preserve"> </v>
      </c>
      <c r="AQ604" s="544" t="str">
        <f t="shared" si="318"/>
        <v xml:space="preserve"> </v>
      </c>
      <c r="AR604" s="544" t="str">
        <f t="shared" si="321"/>
        <v xml:space="preserve"> </v>
      </c>
      <c r="AS604" s="544" t="str">
        <f t="shared" si="322"/>
        <v xml:space="preserve"> </v>
      </c>
      <c r="AT604" s="544" t="str">
        <f t="shared" si="323"/>
        <v xml:space="preserve"> </v>
      </c>
      <c r="AU604" s="544" t="str">
        <f t="shared" si="324"/>
        <v xml:space="preserve"> </v>
      </c>
      <c r="AV604" s="545" t="str">
        <f t="shared" si="325"/>
        <v xml:space="preserve"> </v>
      </c>
      <c r="AW604" s="195" t="str">
        <f t="shared" si="298"/>
        <v/>
      </c>
      <c r="AX604" s="165" t="str">
        <f t="shared" si="299"/>
        <v/>
      </c>
      <c r="AY604" s="192" t="str">
        <f t="shared" si="300"/>
        <v/>
      </c>
      <c r="AZ604" s="183" t="str">
        <f t="shared" si="301"/>
        <v/>
      </c>
      <c r="BA604" s="173" t="str">
        <f t="shared" si="302"/>
        <v/>
      </c>
      <c r="BB604" s="174" t="str">
        <f t="shared" si="303"/>
        <v/>
      </c>
      <c r="BC604" s="186" t="str">
        <f t="shared" si="326"/>
        <v/>
      </c>
      <c r="BD604" s="174" t="str">
        <f t="shared" si="304"/>
        <v/>
      </c>
      <c r="BE604" s="200" t="str">
        <f t="shared" si="305"/>
        <v/>
      </c>
      <c r="BF604" s="174" t="str">
        <f t="shared" si="306"/>
        <v/>
      </c>
      <c r="BG604" s="186" t="str">
        <f t="shared" si="307"/>
        <v/>
      </c>
      <c r="BH604" s="175" t="str">
        <f t="shared" si="308"/>
        <v/>
      </c>
      <c r="BI604" s="560"/>
    </row>
    <row r="605" spans="1:182" ht="18.75" x14ac:dyDescent="0.3">
      <c r="A605" s="220"/>
      <c r="B605" s="221"/>
      <c r="C605" s="213">
        <v>598</v>
      </c>
      <c r="D605" s="204"/>
      <c r="E605" s="16"/>
      <c r="F605" s="17"/>
      <c r="G605" s="134"/>
      <c r="H605" s="135"/>
      <c r="I605" s="141"/>
      <c r="J605" s="25"/>
      <c r="K605" s="145"/>
      <c r="L605" s="28"/>
      <c r="M605" s="394"/>
      <c r="N605" s="158" t="str">
        <f t="shared" si="309"/>
        <v/>
      </c>
      <c r="O605" s="27"/>
      <c r="P605" s="27"/>
      <c r="Q605" s="27"/>
      <c r="R605" s="27"/>
      <c r="S605" s="27"/>
      <c r="T605" s="28"/>
      <c r="U605" s="29"/>
      <c r="V605" s="32"/>
      <c r="W605" s="317"/>
      <c r="X605" s="318"/>
      <c r="Y605" s="160">
        <f t="shared" si="295"/>
        <v>0</v>
      </c>
      <c r="Z605" s="159">
        <f t="shared" si="310"/>
        <v>0</v>
      </c>
      <c r="AA605" s="326"/>
      <c r="AB605" s="399">
        <f t="shared" si="319"/>
        <v>0</v>
      </c>
      <c r="AC605" s="370"/>
      <c r="AD605" s="225" t="str">
        <f t="shared" si="296"/>
        <v/>
      </c>
      <c r="AE605" s="367">
        <f t="shared" si="311"/>
        <v>0</v>
      </c>
      <c r="AF605" s="338"/>
      <c r="AG605" s="337"/>
      <c r="AH605" s="335"/>
      <c r="AI605" s="161">
        <f t="shared" si="312"/>
        <v>0</v>
      </c>
      <c r="AJ605" s="162">
        <f t="shared" si="297"/>
        <v>0</v>
      </c>
      <c r="AK605" s="163">
        <f t="shared" si="313"/>
        <v>0</v>
      </c>
      <c r="AL605" s="164">
        <f t="shared" si="314"/>
        <v>0</v>
      </c>
      <c r="AM605" s="164">
        <f t="shared" si="315"/>
        <v>0</v>
      </c>
      <c r="AN605" s="164">
        <f t="shared" si="316"/>
        <v>0</v>
      </c>
      <c r="AO605" s="164">
        <f t="shared" si="317"/>
        <v>0</v>
      </c>
      <c r="AP605" s="541" t="str">
        <f t="shared" si="320"/>
        <v xml:space="preserve"> </v>
      </c>
      <c r="AQ605" s="544" t="str">
        <f t="shared" si="318"/>
        <v xml:space="preserve"> </v>
      </c>
      <c r="AR605" s="544" t="str">
        <f t="shared" si="321"/>
        <v xml:space="preserve"> </v>
      </c>
      <c r="AS605" s="544" t="str">
        <f t="shared" si="322"/>
        <v xml:space="preserve"> </v>
      </c>
      <c r="AT605" s="544" t="str">
        <f t="shared" si="323"/>
        <v xml:space="preserve"> </v>
      </c>
      <c r="AU605" s="544" t="str">
        <f t="shared" si="324"/>
        <v xml:space="preserve"> </v>
      </c>
      <c r="AV605" s="545" t="str">
        <f t="shared" si="325"/>
        <v xml:space="preserve"> </v>
      </c>
      <c r="AW605" s="195" t="str">
        <f t="shared" si="298"/>
        <v/>
      </c>
      <c r="AX605" s="165" t="str">
        <f t="shared" si="299"/>
        <v/>
      </c>
      <c r="AY605" s="192" t="str">
        <f t="shared" si="300"/>
        <v/>
      </c>
      <c r="AZ605" s="183" t="str">
        <f t="shared" si="301"/>
        <v/>
      </c>
      <c r="BA605" s="173" t="str">
        <f t="shared" si="302"/>
        <v/>
      </c>
      <c r="BB605" s="174" t="str">
        <f t="shared" si="303"/>
        <v/>
      </c>
      <c r="BC605" s="186" t="str">
        <f t="shared" si="326"/>
        <v/>
      </c>
      <c r="BD605" s="174" t="str">
        <f t="shared" si="304"/>
        <v/>
      </c>
      <c r="BE605" s="200" t="str">
        <f t="shared" si="305"/>
        <v/>
      </c>
      <c r="BF605" s="174" t="str">
        <f t="shared" si="306"/>
        <v/>
      </c>
      <c r="BG605" s="186" t="str">
        <f t="shared" si="307"/>
        <v/>
      </c>
      <c r="BH605" s="175" t="str">
        <f t="shared" si="308"/>
        <v/>
      </c>
      <c r="BI605" s="560"/>
    </row>
    <row r="606" spans="1:182" ht="18.75" x14ac:dyDescent="0.3">
      <c r="A606" s="220"/>
      <c r="B606" s="221"/>
      <c r="C606" s="212">
        <v>599</v>
      </c>
      <c r="D606" s="208"/>
      <c r="E606" s="19"/>
      <c r="F606" s="17"/>
      <c r="G606" s="138"/>
      <c r="H606" s="137"/>
      <c r="I606" s="143"/>
      <c r="J606" s="80"/>
      <c r="K606" s="147"/>
      <c r="L606" s="30"/>
      <c r="M606" s="395"/>
      <c r="N606" s="158" t="str">
        <f t="shared" si="309"/>
        <v/>
      </c>
      <c r="O606" s="27"/>
      <c r="P606" s="27"/>
      <c r="Q606" s="27"/>
      <c r="R606" s="27"/>
      <c r="S606" s="27"/>
      <c r="T606" s="30"/>
      <c r="U606" s="31"/>
      <c r="V606" s="32"/>
      <c r="W606" s="319"/>
      <c r="X606" s="317"/>
      <c r="Y606" s="160">
        <f t="shared" si="295"/>
        <v>0</v>
      </c>
      <c r="Z606" s="159">
        <f t="shared" si="310"/>
        <v>0</v>
      </c>
      <c r="AA606" s="327"/>
      <c r="AB606" s="399">
        <f t="shared" si="319"/>
        <v>0</v>
      </c>
      <c r="AC606" s="370"/>
      <c r="AD606" s="225" t="str">
        <f t="shared" si="296"/>
        <v/>
      </c>
      <c r="AE606" s="367">
        <f t="shared" si="311"/>
        <v>0</v>
      </c>
      <c r="AF606" s="339"/>
      <c r="AG606" s="340"/>
      <c r="AH606" s="338"/>
      <c r="AI606" s="161">
        <f t="shared" si="312"/>
        <v>0</v>
      </c>
      <c r="AJ606" s="162">
        <f t="shared" si="297"/>
        <v>0</v>
      </c>
      <c r="AK606" s="163">
        <f t="shared" si="313"/>
        <v>0</v>
      </c>
      <c r="AL606" s="164">
        <f t="shared" si="314"/>
        <v>0</v>
      </c>
      <c r="AM606" s="164">
        <f t="shared" si="315"/>
        <v>0</v>
      </c>
      <c r="AN606" s="164">
        <f t="shared" si="316"/>
        <v>0</v>
      </c>
      <c r="AO606" s="164">
        <f t="shared" si="317"/>
        <v>0</v>
      </c>
      <c r="AP606" s="541" t="str">
        <f t="shared" si="320"/>
        <v xml:space="preserve"> </v>
      </c>
      <c r="AQ606" s="544" t="str">
        <f t="shared" si="318"/>
        <v xml:space="preserve"> </v>
      </c>
      <c r="AR606" s="544" t="str">
        <f t="shared" si="321"/>
        <v xml:space="preserve"> </v>
      </c>
      <c r="AS606" s="544" t="str">
        <f t="shared" si="322"/>
        <v xml:space="preserve"> </v>
      </c>
      <c r="AT606" s="544" t="str">
        <f t="shared" si="323"/>
        <v xml:space="preserve"> </v>
      </c>
      <c r="AU606" s="544" t="str">
        <f t="shared" si="324"/>
        <v xml:space="preserve"> </v>
      </c>
      <c r="AV606" s="545" t="str">
        <f t="shared" si="325"/>
        <v xml:space="preserve"> </v>
      </c>
      <c r="AW606" s="195" t="str">
        <f t="shared" si="298"/>
        <v/>
      </c>
      <c r="AX606" s="165" t="str">
        <f t="shared" si="299"/>
        <v/>
      </c>
      <c r="AY606" s="192" t="str">
        <f t="shared" si="300"/>
        <v/>
      </c>
      <c r="AZ606" s="183" t="str">
        <f t="shared" si="301"/>
        <v/>
      </c>
      <c r="BA606" s="173" t="str">
        <f t="shared" si="302"/>
        <v/>
      </c>
      <c r="BB606" s="174" t="str">
        <f t="shared" si="303"/>
        <v/>
      </c>
      <c r="BC606" s="186" t="str">
        <f t="shared" si="326"/>
        <v/>
      </c>
      <c r="BD606" s="174" t="str">
        <f t="shared" si="304"/>
        <v/>
      </c>
      <c r="BE606" s="200" t="str">
        <f t="shared" si="305"/>
        <v/>
      </c>
      <c r="BF606" s="174" t="str">
        <f t="shared" si="306"/>
        <v/>
      </c>
      <c r="BG606" s="186" t="str">
        <f t="shared" si="307"/>
        <v/>
      </c>
      <c r="BH606" s="175" t="str">
        <f t="shared" si="308"/>
        <v/>
      </c>
      <c r="BI606" s="560"/>
    </row>
    <row r="607" spans="1:182" ht="18.75" x14ac:dyDescent="0.3">
      <c r="A607" s="220"/>
      <c r="B607" s="221"/>
      <c r="C607" s="212">
        <v>600</v>
      </c>
      <c r="D607" s="204"/>
      <c r="E607" s="24"/>
      <c r="F607" s="17"/>
      <c r="G607" s="134"/>
      <c r="H607" s="139"/>
      <c r="I607" s="141"/>
      <c r="J607" s="25"/>
      <c r="K607" s="145"/>
      <c r="L607" s="28"/>
      <c r="M607" s="394"/>
      <c r="N607" s="158" t="str">
        <f t="shared" si="309"/>
        <v/>
      </c>
      <c r="O607" s="27"/>
      <c r="P607" s="27"/>
      <c r="Q607" s="27"/>
      <c r="R607" s="27"/>
      <c r="S607" s="27"/>
      <c r="T607" s="27"/>
      <c r="U607" s="28"/>
      <c r="V607" s="32"/>
      <c r="W607" s="317"/>
      <c r="X607" s="317"/>
      <c r="Y607" s="160">
        <f t="shared" si="295"/>
        <v>0</v>
      </c>
      <c r="Z607" s="159">
        <f t="shared" si="310"/>
        <v>0</v>
      </c>
      <c r="AA607" s="326"/>
      <c r="AB607" s="399">
        <f t="shared" si="319"/>
        <v>0</v>
      </c>
      <c r="AC607" s="370"/>
      <c r="AD607" s="225" t="str">
        <f t="shared" si="296"/>
        <v/>
      </c>
      <c r="AE607" s="367">
        <f t="shared" si="311"/>
        <v>0</v>
      </c>
      <c r="AF607" s="338"/>
      <c r="AG607" s="341"/>
      <c r="AH607" s="338"/>
      <c r="AI607" s="161">
        <f t="shared" si="312"/>
        <v>0</v>
      </c>
      <c r="AJ607" s="162">
        <f t="shared" si="297"/>
        <v>0</v>
      </c>
      <c r="AK607" s="163">
        <f t="shared" si="313"/>
        <v>0</v>
      </c>
      <c r="AL607" s="164">
        <f t="shared" si="314"/>
        <v>0</v>
      </c>
      <c r="AM607" s="164">
        <f t="shared" si="315"/>
        <v>0</v>
      </c>
      <c r="AN607" s="164">
        <f t="shared" si="316"/>
        <v>0</v>
      </c>
      <c r="AO607" s="164">
        <f t="shared" si="317"/>
        <v>0</v>
      </c>
      <c r="AP607" s="541" t="str">
        <f t="shared" si="320"/>
        <v xml:space="preserve"> </v>
      </c>
      <c r="AQ607" s="544" t="str">
        <f t="shared" si="318"/>
        <v xml:space="preserve"> </v>
      </c>
      <c r="AR607" s="544" t="str">
        <f t="shared" si="321"/>
        <v xml:space="preserve"> </v>
      </c>
      <c r="AS607" s="544" t="str">
        <f t="shared" si="322"/>
        <v xml:space="preserve"> </v>
      </c>
      <c r="AT607" s="544" t="str">
        <f t="shared" si="323"/>
        <v xml:space="preserve"> </v>
      </c>
      <c r="AU607" s="544" t="str">
        <f t="shared" si="324"/>
        <v xml:space="preserve"> </v>
      </c>
      <c r="AV607" s="545" t="str">
        <f t="shared" si="325"/>
        <v xml:space="preserve"> </v>
      </c>
      <c r="AW607" s="195" t="str">
        <f t="shared" si="298"/>
        <v/>
      </c>
      <c r="AX607" s="165" t="str">
        <f t="shared" si="299"/>
        <v/>
      </c>
      <c r="AY607" s="192" t="str">
        <f t="shared" si="300"/>
        <v/>
      </c>
      <c r="AZ607" s="183" t="str">
        <f t="shared" si="301"/>
        <v/>
      </c>
      <c r="BA607" s="173" t="str">
        <f t="shared" si="302"/>
        <v/>
      </c>
      <c r="BB607" s="174" t="str">
        <f t="shared" si="303"/>
        <v/>
      </c>
      <c r="BC607" s="186" t="str">
        <f t="shared" si="326"/>
        <v/>
      </c>
      <c r="BD607" s="174" t="str">
        <f t="shared" si="304"/>
        <v/>
      </c>
      <c r="BE607" s="200" t="str">
        <f t="shared" si="305"/>
        <v/>
      </c>
      <c r="BF607" s="174" t="str">
        <f t="shared" si="306"/>
        <v/>
      </c>
      <c r="BG607" s="186" t="str">
        <f t="shared" si="307"/>
        <v/>
      </c>
      <c r="BH607" s="175" t="str">
        <f t="shared" si="308"/>
        <v/>
      </c>
      <c r="BI607" s="561"/>
      <c r="BJ607" s="68"/>
      <c r="BK607" s="68"/>
      <c r="BL607" s="68"/>
      <c r="BM607" s="68"/>
      <c r="BN607" s="68"/>
      <c r="BO607" s="68"/>
      <c r="BP607" s="68"/>
      <c r="BQ607" s="68"/>
      <c r="BR607" s="68"/>
      <c r="BS607" s="68"/>
      <c r="BT607" s="68"/>
      <c r="BU607" s="68"/>
      <c r="BV607" s="68"/>
      <c r="BW607" s="68"/>
      <c r="BX607" s="68"/>
      <c r="BY607" s="68"/>
      <c r="BZ607" s="68"/>
      <c r="CA607" s="68"/>
      <c r="CB607" s="68"/>
      <c r="CC607" s="68"/>
      <c r="CD607" s="68"/>
      <c r="CE607" s="68"/>
      <c r="CF607" s="68"/>
      <c r="CG607" s="68"/>
      <c r="CH607" s="68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  <c r="DP607" s="69"/>
      <c r="DQ607" s="69"/>
      <c r="DR607" s="69"/>
      <c r="DS607" s="69"/>
      <c r="DT607" s="69"/>
      <c r="DU607" s="69"/>
      <c r="DV607" s="69"/>
      <c r="DW607" s="69"/>
      <c r="DX607" s="69"/>
      <c r="DY607" s="69"/>
      <c r="DZ607" s="69"/>
      <c r="EA607" s="69"/>
      <c r="EB607" s="69"/>
      <c r="EC607" s="69"/>
      <c r="ED607" s="69"/>
      <c r="EE607" s="69"/>
      <c r="EF607" s="69"/>
      <c r="EG607" s="69"/>
      <c r="EH607" s="69"/>
      <c r="EI607" s="69"/>
      <c r="EJ607" s="69"/>
      <c r="EK607" s="26"/>
      <c r="EL607" s="26"/>
      <c r="EM607" s="26"/>
      <c r="EN607" s="26"/>
      <c r="EO607" s="26"/>
      <c r="EP607" s="26"/>
      <c r="EQ607" s="26"/>
      <c r="ER607" s="26"/>
      <c r="ES607" s="26"/>
      <c r="ET607" s="26"/>
      <c r="EU607" s="26"/>
      <c r="EV607" s="26"/>
      <c r="EW607" s="26"/>
      <c r="EX607" s="26"/>
      <c r="EY607" s="26"/>
      <c r="EZ607" s="26"/>
      <c r="FA607" s="26"/>
      <c r="FB607" s="26"/>
      <c r="FC607" s="26"/>
      <c r="FD607" s="26"/>
      <c r="FE607" s="26"/>
      <c r="FF607" s="26"/>
      <c r="FG607" s="26"/>
      <c r="FH607" s="26"/>
      <c r="FI607" s="26"/>
      <c r="FJ607" s="26"/>
      <c r="FK607" s="26"/>
      <c r="FL607" s="26"/>
      <c r="FM607" s="26"/>
      <c r="FN607" s="26"/>
      <c r="FO607" s="26"/>
      <c r="FP607" s="26"/>
      <c r="FQ607" s="26"/>
      <c r="FR607" s="26"/>
      <c r="FS607" s="26"/>
      <c r="FT607" s="26"/>
      <c r="FU607" s="26"/>
      <c r="FV607" s="26"/>
      <c r="FW607" s="26"/>
      <c r="FX607" s="26"/>
      <c r="FY607" s="26"/>
      <c r="FZ607" s="26"/>
    </row>
    <row r="608" spans="1:182" ht="18.75" x14ac:dyDescent="0.3">
      <c r="A608" s="218"/>
      <c r="B608" s="219"/>
      <c r="C608" s="212">
        <v>601</v>
      </c>
      <c r="D608" s="203"/>
      <c r="E608" s="35"/>
      <c r="F608" s="34"/>
      <c r="G608" s="131"/>
      <c r="H608" s="136"/>
      <c r="I608" s="140"/>
      <c r="J608" s="78"/>
      <c r="K608" s="144"/>
      <c r="L608" s="119"/>
      <c r="M608" s="394"/>
      <c r="N608" s="158" t="str">
        <f t="shared" si="309"/>
        <v/>
      </c>
      <c r="O608" s="310"/>
      <c r="P608" s="314"/>
      <c r="Q608" s="314"/>
      <c r="R608" s="314"/>
      <c r="S608" s="314"/>
      <c r="T608" s="314"/>
      <c r="U608" s="315"/>
      <c r="V608" s="167"/>
      <c r="W608" s="312"/>
      <c r="X608" s="312"/>
      <c r="Y608" s="160">
        <f t="shared" si="295"/>
        <v>0</v>
      </c>
      <c r="Z608" s="159">
        <f t="shared" si="310"/>
        <v>0</v>
      </c>
      <c r="AA608" s="326"/>
      <c r="AB608" s="399">
        <f t="shared" si="319"/>
        <v>0</v>
      </c>
      <c r="AC608" s="370"/>
      <c r="AD608" s="225" t="str">
        <f t="shared" si="296"/>
        <v/>
      </c>
      <c r="AE608" s="367">
        <f t="shared" si="311"/>
        <v>0</v>
      </c>
      <c r="AF608" s="338"/>
      <c r="AG608" s="337"/>
      <c r="AH608" s="335"/>
      <c r="AI608" s="161">
        <f t="shared" si="312"/>
        <v>0</v>
      </c>
      <c r="AJ608" s="162">
        <f t="shared" si="297"/>
        <v>0</v>
      </c>
      <c r="AK608" s="163">
        <f t="shared" si="313"/>
        <v>0</v>
      </c>
      <c r="AL608" s="164">
        <f t="shared" si="314"/>
        <v>0</v>
      </c>
      <c r="AM608" s="164">
        <f t="shared" si="315"/>
        <v>0</v>
      </c>
      <c r="AN608" s="164">
        <f t="shared" si="316"/>
        <v>0</v>
      </c>
      <c r="AO608" s="164">
        <f t="shared" si="317"/>
        <v>0</v>
      </c>
      <c r="AP608" s="541" t="str">
        <f t="shared" si="320"/>
        <v xml:space="preserve"> </v>
      </c>
      <c r="AQ608" s="544" t="str">
        <f t="shared" si="318"/>
        <v xml:space="preserve"> </v>
      </c>
      <c r="AR608" s="544" t="str">
        <f t="shared" si="321"/>
        <v xml:space="preserve"> </v>
      </c>
      <c r="AS608" s="544" t="str">
        <f t="shared" si="322"/>
        <v xml:space="preserve"> </v>
      </c>
      <c r="AT608" s="544" t="str">
        <f t="shared" si="323"/>
        <v xml:space="preserve"> </v>
      </c>
      <c r="AU608" s="544" t="str">
        <f t="shared" si="324"/>
        <v xml:space="preserve"> </v>
      </c>
      <c r="AV608" s="545" t="str">
        <f t="shared" si="325"/>
        <v xml:space="preserve"> </v>
      </c>
      <c r="AW608" s="195" t="str">
        <f t="shared" si="298"/>
        <v/>
      </c>
      <c r="AX608" s="165" t="str">
        <f t="shared" si="299"/>
        <v/>
      </c>
      <c r="AY608" s="192" t="str">
        <f t="shared" si="300"/>
        <v/>
      </c>
      <c r="AZ608" s="183" t="str">
        <f t="shared" si="301"/>
        <v/>
      </c>
      <c r="BA608" s="173" t="str">
        <f t="shared" si="302"/>
        <v/>
      </c>
      <c r="BB608" s="174" t="str">
        <f t="shared" si="303"/>
        <v/>
      </c>
      <c r="BC608" s="186" t="str">
        <f t="shared" si="326"/>
        <v/>
      </c>
      <c r="BD608" s="174" t="str">
        <f t="shared" si="304"/>
        <v/>
      </c>
      <c r="BE608" s="200" t="str">
        <f t="shared" si="305"/>
        <v/>
      </c>
      <c r="BF608" s="174" t="str">
        <f t="shared" si="306"/>
        <v/>
      </c>
      <c r="BG608" s="186" t="str">
        <f t="shared" si="307"/>
        <v/>
      </c>
      <c r="BH608" s="175" t="str">
        <f t="shared" si="308"/>
        <v/>
      </c>
      <c r="BI608" s="560"/>
    </row>
    <row r="609" spans="1:182" ht="18.75" x14ac:dyDescent="0.3">
      <c r="A609" s="218"/>
      <c r="B609" s="219"/>
      <c r="C609" s="212">
        <v>602</v>
      </c>
      <c r="D609" s="203"/>
      <c r="E609" s="33"/>
      <c r="F609" s="34"/>
      <c r="G609" s="131"/>
      <c r="H609" s="133"/>
      <c r="I609" s="140"/>
      <c r="J609" s="78"/>
      <c r="K609" s="144"/>
      <c r="L609" s="119"/>
      <c r="M609" s="393"/>
      <c r="N609" s="158" t="str">
        <f t="shared" si="309"/>
        <v/>
      </c>
      <c r="O609" s="314"/>
      <c r="P609" s="314"/>
      <c r="Q609" s="314"/>
      <c r="R609" s="314"/>
      <c r="S609" s="314"/>
      <c r="T609" s="315"/>
      <c r="U609" s="316"/>
      <c r="V609" s="167"/>
      <c r="W609" s="312"/>
      <c r="X609" s="312"/>
      <c r="Y609" s="160">
        <f t="shared" si="295"/>
        <v>0</v>
      </c>
      <c r="Z609" s="159">
        <f t="shared" si="310"/>
        <v>0</v>
      </c>
      <c r="AA609" s="325"/>
      <c r="AB609" s="399">
        <f t="shared" si="319"/>
        <v>0</v>
      </c>
      <c r="AC609" s="369"/>
      <c r="AD609" s="225" t="str">
        <f t="shared" si="296"/>
        <v/>
      </c>
      <c r="AE609" s="367">
        <f t="shared" si="311"/>
        <v>0</v>
      </c>
      <c r="AF609" s="330"/>
      <c r="AG609" s="332"/>
      <c r="AH609" s="333"/>
      <c r="AI609" s="161">
        <f t="shared" si="312"/>
        <v>0</v>
      </c>
      <c r="AJ609" s="162">
        <f t="shared" si="297"/>
        <v>0</v>
      </c>
      <c r="AK609" s="163">
        <f t="shared" si="313"/>
        <v>0</v>
      </c>
      <c r="AL609" s="164">
        <f t="shared" si="314"/>
        <v>0</v>
      </c>
      <c r="AM609" s="164">
        <f t="shared" si="315"/>
        <v>0</v>
      </c>
      <c r="AN609" s="164">
        <f t="shared" si="316"/>
        <v>0</v>
      </c>
      <c r="AO609" s="164">
        <f t="shared" si="317"/>
        <v>0</v>
      </c>
      <c r="AP609" s="541" t="str">
        <f t="shared" si="320"/>
        <v xml:space="preserve"> </v>
      </c>
      <c r="AQ609" s="544" t="str">
        <f t="shared" si="318"/>
        <v xml:space="preserve"> </v>
      </c>
      <c r="AR609" s="544" t="str">
        <f t="shared" si="321"/>
        <v xml:space="preserve"> </v>
      </c>
      <c r="AS609" s="544" t="str">
        <f t="shared" si="322"/>
        <v xml:space="preserve"> </v>
      </c>
      <c r="AT609" s="544" t="str">
        <f t="shared" si="323"/>
        <v xml:space="preserve"> </v>
      </c>
      <c r="AU609" s="544" t="str">
        <f t="shared" si="324"/>
        <v xml:space="preserve"> </v>
      </c>
      <c r="AV609" s="545" t="str">
        <f t="shared" si="325"/>
        <v xml:space="preserve"> </v>
      </c>
      <c r="AW609" s="195" t="str">
        <f t="shared" si="298"/>
        <v/>
      </c>
      <c r="AX609" s="165" t="str">
        <f t="shared" si="299"/>
        <v/>
      </c>
      <c r="AY609" s="192" t="str">
        <f t="shared" si="300"/>
        <v/>
      </c>
      <c r="AZ609" s="183" t="str">
        <f t="shared" si="301"/>
        <v/>
      </c>
      <c r="BA609" s="173" t="str">
        <f t="shared" si="302"/>
        <v/>
      </c>
      <c r="BB609" s="174" t="str">
        <f t="shared" si="303"/>
        <v/>
      </c>
      <c r="BC609" s="186" t="str">
        <f t="shared" si="326"/>
        <v/>
      </c>
      <c r="BD609" s="174" t="str">
        <f t="shared" si="304"/>
        <v/>
      </c>
      <c r="BE609" s="200" t="str">
        <f t="shared" si="305"/>
        <v/>
      </c>
      <c r="BF609" s="174" t="str">
        <f t="shared" si="306"/>
        <v/>
      </c>
      <c r="BG609" s="186" t="str">
        <f t="shared" si="307"/>
        <v/>
      </c>
      <c r="BH609" s="175" t="str">
        <f t="shared" si="308"/>
        <v/>
      </c>
      <c r="BI609" s="560"/>
    </row>
    <row r="610" spans="1:182" ht="18.75" x14ac:dyDescent="0.3">
      <c r="A610" s="218"/>
      <c r="B610" s="219"/>
      <c r="C610" s="212">
        <v>603</v>
      </c>
      <c r="D610" s="203"/>
      <c r="E610" s="33"/>
      <c r="F610" s="34"/>
      <c r="G610" s="134"/>
      <c r="H610" s="135"/>
      <c r="I610" s="141"/>
      <c r="J610" s="25"/>
      <c r="K610" s="145"/>
      <c r="L610" s="28"/>
      <c r="M610" s="394"/>
      <c r="N610" s="158" t="str">
        <f t="shared" si="309"/>
        <v/>
      </c>
      <c r="O610" s="314"/>
      <c r="P610" s="314"/>
      <c r="Q610" s="314"/>
      <c r="R610" s="314"/>
      <c r="S610" s="314"/>
      <c r="T610" s="315"/>
      <c r="U610" s="316"/>
      <c r="V610" s="167"/>
      <c r="W610" s="312"/>
      <c r="X610" s="312"/>
      <c r="Y610" s="160">
        <f t="shared" si="295"/>
        <v>0</v>
      </c>
      <c r="Z610" s="159">
        <f t="shared" si="310"/>
        <v>0</v>
      </c>
      <c r="AA610" s="325"/>
      <c r="AB610" s="399">
        <f t="shared" si="319"/>
        <v>0</v>
      </c>
      <c r="AC610" s="369"/>
      <c r="AD610" s="225" t="str">
        <f t="shared" si="296"/>
        <v/>
      </c>
      <c r="AE610" s="367">
        <f t="shared" si="311"/>
        <v>0</v>
      </c>
      <c r="AF610" s="330"/>
      <c r="AG610" s="332"/>
      <c r="AH610" s="333"/>
      <c r="AI610" s="161">
        <f t="shared" si="312"/>
        <v>0</v>
      </c>
      <c r="AJ610" s="162">
        <f t="shared" si="297"/>
        <v>0</v>
      </c>
      <c r="AK610" s="163">
        <f t="shared" si="313"/>
        <v>0</v>
      </c>
      <c r="AL610" s="164">
        <f t="shared" si="314"/>
        <v>0</v>
      </c>
      <c r="AM610" s="164">
        <f t="shared" si="315"/>
        <v>0</v>
      </c>
      <c r="AN610" s="164">
        <f t="shared" si="316"/>
        <v>0</v>
      </c>
      <c r="AO610" s="164">
        <f t="shared" si="317"/>
        <v>0</v>
      </c>
      <c r="AP610" s="541" t="str">
        <f t="shared" si="320"/>
        <v xml:space="preserve"> </v>
      </c>
      <c r="AQ610" s="544" t="str">
        <f t="shared" si="318"/>
        <v xml:space="preserve"> </v>
      </c>
      <c r="AR610" s="544" t="str">
        <f t="shared" si="321"/>
        <v xml:space="preserve"> </v>
      </c>
      <c r="AS610" s="544" t="str">
        <f t="shared" si="322"/>
        <v xml:space="preserve"> </v>
      </c>
      <c r="AT610" s="544" t="str">
        <f t="shared" si="323"/>
        <v xml:space="preserve"> </v>
      </c>
      <c r="AU610" s="544" t="str">
        <f t="shared" si="324"/>
        <v xml:space="preserve"> </v>
      </c>
      <c r="AV610" s="545" t="str">
        <f t="shared" si="325"/>
        <v xml:space="preserve"> </v>
      </c>
      <c r="AW610" s="195" t="str">
        <f t="shared" si="298"/>
        <v/>
      </c>
      <c r="AX610" s="165" t="str">
        <f t="shared" si="299"/>
        <v/>
      </c>
      <c r="AY610" s="192" t="str">
        <f t="shared" si="300"/>
        <v/>
      </c>
      <c r="AZ610" s="183" t="str">
        <f t="shared" si="301"/>
        <v/>
      </c>
      <c r="BA610" s="173" t="str">
        <f t="shared" si="302"/>
        <v/>
      </c>
      <c r="BB610" s="174" t="str">
        <f t="shared" si="303"/>
        <v/>
      </c>
      <c r="BC610" s="186" t="str">
        <f t="shared" si="326"/>
        <v/>
      </c>
      <c r="BD610" s="174" t="str">
        <f t="shared" si="304"/>
        <v/>
      </c>
      <c r="BE610" s="200" t="str">
        <f t="shared" si="305"/>
        <v/>
      </c>
      <c r="BF610" s="174" t="str">
        <f t="shared" si="306"/>
        <v/>
      </c>
      <c r="BG610" s="186" t="str">
        <f t="shared" si="307"/>
        <v/>
      </c>
      <c r="BH610" s="175" t="str">
        <f t="shared" si="308"/>
        <v/>
      </c>
      <c r="BI610" s="560"/>
    </row>
    <row r="611" spans="1:182" s="26" customFormat="1" ht="18.75" x14ac:dyDescent="0.3">
      <c r="A611" s="218"/>
      <c r="B611" s="219"/>
      <c r="C611" s="212">
        <v>604</v>
      </c>
      <c r="D611" s="203"/>
      <c r="E611" s="33"/>
      <c r="F611" s="34"/>
      <c r="G611" s="134"/>
      <c r="H611" s="135"/>
      <c r="I611" s="141"/>
      <c r="J611" s="25"/>
      <c r="K611" s="145"/>
      <c r="L611" s="28"/>
      <c r="M611" s="394"/>
      <c r="N611" s="158" t="str">
        <f t="shared" si="309"/>
        <v/>
      </c>
      <c r="O611" s="314"/>
      <c r="P611" s="314"/>
      <c r="Q611" s="314"/>
      <c r="R611" s="314"/>
      <c r="S611" s="314"/>
      <c r="T611" s="315"/>
      <c r="U611" s="316"/>
      <c r="V611" s="167"/>
      <c r="W611" s="312"/>
      <c r="X611" s="312"/>
      <c r="Y611" s="160">
        <f t="shared" si="295"/>
        <v>0</v>
      </c>
      <c r="Z611" s="159">
        <f t="shared" si="310"/>
        <v>0</v>
      </c>
      <c r="AA611" s="325"/>
      <c r="AB611" s="399">
        <f t="shared" si="319"/>
        <v>0</v>
      </c>
      <c r="AC611" s="369"/>
      <c r="AD611" s="225" t="str">
        <f t="shared" si="296"/>
        <v/>
      </c>
      <c r="AE611" s="367">
        <f t="shared" si="311"/>
        <v>0</v>
      </c>
      <c r="AF611" s="330"/>
      <c r="AG611" s="332"/>
      <c r="AH611" s="333"/>
      <c r="AI611" s="161">
        <f t="shared" si="312"/>
        <v>0</v>
      </c>
      <c r="AJ611" s="162">
        <f t="shared" si="297"/>
        <v>0</v>
      </c>
      <c r="AK611" s="163">
        <f t="shared" si="313"/>
        <v>0</v>
      </c>
      <c r="AL611" s="164">
        <f t="shared" si="314"/>
        <v>0</v>
      </c>
      <c r="AM611" s="164">
        <f t="shared" si="315"/>
        <v>0</v>
      </c>
      <c r="AN611" s="164">
        <f t="shared" si="316"/>
        <v>0</v>
      </c>
      <c r="AO611" s="164">
        <f t="shared" si="317"/>
        <v>0</v>
      </c>
      <c r="AP611" s="541" t="str">
        <f t="shared" si="320"/>
        <v xml:space="preserve"> </v>
      </c>
      <c r="AQ611" s="544" t="str">
        <f t="shared" si="318"/>
        <v xml:space="preserve"> </v>
      </c>
      <c r="AR611" s="544" t="str">
        <f t="shared" si="321"/>
        <v xml:space="preserve"> </v>
      </c>
      <c r="AS611" s="544" t="str">
        <f t="shared" si="322"/>
        <v xml:space="preserve"> </v>
      </c>
      <c r="AT611" s="544" t="str">
        <f t="shared" si="323"/>
        <v xml:space="preserve"> </v>
      </c>
      <c r="AU611" s="544" t="str">
        <f t="shared" si="324"/>
        <v xml:space="preserve"> </v>
      </c>
      <c r="AV611" s="545" t="str">
        <f t="shared" si="325"/>
        <v xml:space="preserve"> </v>
      </c>
      <c r="AW611" s="195" t="str">
        <f t="shared" si="298"/>
        <v/>
      </c>
      <c r="AX611" s="165" t="str">
        <f t="shared" si="299"/>
        <v/>
      </c>
      <c r="AY611" s="192" t="str">
        <f t="shared" si="300"/>
        <v/>
      </c>
      <c r="AZ611" s="183" t="str">
        <f t="shared" si="301"/>
        <v/>
      </c>
      <c r="BA611" s="173" t="str">
        <f t="shared" si="302"/>
        <v/>
      </c>
      <c r="BB611" s="174" t="str">
        <f t="shared" si="303"/>
        <v/>
      </c>
      <c r="BC611" s="186" t="str">
        <f t="shared" si="326"/>
        <v/>
      </c>
      <c r="BD611" s="174" t="str">
        <f t="shared" si="304"/>
        <v/>
      </c>
      <c r="BE611" s="200" t="str">
        <f t="shared" si="305"/>
        <v/>
      </c>
      <c r="BF611" s="174" t="str">
        <f t="shared" si="306"/>
        <v/>
      </c>
      <c r="BG611" s="186" t="str">
        <f t="shared" si="307"/>
        <v/>
      </c>
      <c r="BH611" s="175" t="str">
        <f t="shared" si="308"/>
        <v/>
      </c>
      <c r="BI611" s="560"/>
      <c r="BJ611" s="59"/>
      <c r="BK611" s="59"/>
      <c r="BL611" s="59"/>
      <c r="BM611" s="59"/>
      <c r="BN611" s="59"/>
      <c r="BO611" s="59"/>
      <c r="BP611" s="59"/>
      <c r="BQ611" s="59"/>
      <c r="BR611" s="59"/>
      <c r="BS611" s="59"/>
      <c r="BT611" s="59"/>
      <c r="BU611" s="59"/>
      <c r="BV611" s="59"/>
      <c r="BW611" s="59"/>
      <c r="BX611" s="59"/>
      <c r="BY611" s="59"/>
      <c r="BZ611" s="59"/>
      <c r="CA611" s="59"/>
      <c r="CB611" s="59"/>
      <c r="CC611" s="59"/>
      <c r="CD611" s="37"/>
      <c r="CE611" s="37"/>
      <c r="CF611" s="37"/>
      <c r="CG611" s="37"/>
      <c r="CH611" s="37"/>
      <c r="CI611" s="58"/>
      <c r="CJ611" s="58"/>
      <c r="CK611" s="58"/>
      <c r="CL611" s="58"/>
      <c r="CM611" s="58"/>
      <c r="CN611" s="58"/>
      <c r="CO611" s="58"/>
      <c r="CP611" s="58"/>
      <c r="CQ611" s="58"/>
      <c r="CR611" s="58"/>
      <c r="CS611" s="58"/>
      <c r="CT611" s="58"/>
      <c r="CU611" s="58"/>
      <c r="CV611" s="58"/>
      <c r="CW611" s="58"/>
      <c r="CX611" s="58"/>
      <c r="CY611" s="58"/>
      <c r="CZ611" s="58"/>
      <c r="DA611" s="58"/>
      <c r="DB611" s="58"/>
      <c r="DC611" s="58"/>
      <c r="DD611" s="58"/>
      <c r="DE611" s="58"/>
      <c r="DF611" s="58"/>
      <c r="DG611" s="58"/>
      <c r="DH611" s="58"/>
      <c r="DI611" s="58"/>
      <c r="DJ611" s="58"/>
      <c r="DK611" s="58"/>
      <c r="DL611" s="58"/>
      <c r="DM611" s="58"/>
      <c r="DN611" s="58"/>
      <c r="DO611" s="58"/>
      <c r="DP611" s="58"/>
      <c r="DQ611" s="58"/>
      <c r="DR611" s="58"/>
      <c r="DS611" s="58"/>
      <c r="DT611" s="58"/>
      <c r="DU611" s="58"/>
      <c r="DV611" s="58"/>
      <c r="DW611" s="58"/>
      <c r="DX611" s="58"/>
      <c r="DY611" s="58"/>
      <c r="DZ611" s="58"/>
      <c r="EA611" s="58"/>
      <c r="EB611" s="58"/>
      <c r="EC611" s="58"/>
      <c r="ED611" s="58"/>
      <c r="EE611" s="58"/>
      <c r="EF611" s="58"/>
      <c r="EG611" s="58"/>
      <c r="EH611" s="58"/>
      <c r="EI611" s="58"/>
      <c r="EJ611" s="58"/>
      <c r="EK611" s="12"/>
      <c r="EL611" s="12"/>
      <c r="EM611" s="12"/>
      <c r="EN611" s="12"/>
      <c r="EO611" s="12"/>
      <c r="EP611" s="12"/>
      <c r="EQ611" s="12"/>
      <c r="ER611" s="12"/>
      <c r="ES611" s="12"/>
      <c r="ET611" s="12"/>
      <c r="EU611" s="12"/>
      <c r="EV611" s="12"/>
      <c r="EW611" s="12"/>
      <c r="EX611" s="12"/>
      <c r="EY611" s="12"/>
      <c r="EZ611" s="12"/>
      <c r="FA611" s="12"/>
      <c r="FB611" s="12"/>
      <c r="FC611" s="12"/>
      <c r="FD611" s="12"/>
      <c r="FE611" s="12"/>
      <c r="FF611" s="12"/>
      <c r="FG611" s="12"/>
      <c r="FH611" s="12"/>
      <c r="FI611" s="12"/>
      <c r="FJ611" s="12"/>
      <c r="FK611" s="12"/>
      <c r="FL611" s="12"/>
      <c r="FM611" s="12"/>
      <c r="FN611" s="12"/>
      <c r="FO611" s="12"/>
      <c r="FP611" s="12"/>
      <c r="FQ611" s="12"/>
      <c r="FR611" s="12"/>
      <c r="FS611" s="12"/>
      <c r="FT611" s="12"/>
      <c r="FU611" s="12"/>
      <c r="FV611" s="12"/>
      <c r="FW611" s="12"/>
      <c r="FX611" s="12"/>
      <c r="FY611" s="12"/>
      <c r="FZ611" s="12"/>
    </row>
    <row r="612" spans="1:182" ht="18.75" x14ac:dyDescent="0.3">
      <c r="A612" s="220"/>
      <c r="B612" s="221"/>
      <c r="C612" s="213">
        <v>605</v>
      </c>
      <c r="D612" s="204"/>
      <c r="E612" s="16"/>
      <c r="F612" s="17"/>
      <c r="G612" s="134"/>
      <c r="H612" s="135"/>
      <c r="I612" s="141"/>
      <c r="J612" s="25"/>
      <c r="K612" s="145"/>
      <c r="L612" s="28"/>
      <c r="M612" s="394"/>
      <c r="N612" s="158" t="str">
        <f t="shared" si="309"/>
        <v/>
      </c>
      <c r="O612" s="27"/>
      <c r="P612" s="27"/>
      <c r="Q612" s="27"/>
      <c r="R612" s="27"/>
      <c r="S612" s="27"/>
      <c r="T612" s="28"/>
      <c r="U612" s="29"/>
      <c r="V612" s="167"/>
      <c r="W612" s="312"/>
      <c r="X612" s="312"/>
      <c r="Y612" s="160">
        <f t="shared" si="295"/>
        <v>0</v>
      </c>
      <c r="Z612" s="159">
        <f t="shared" si="310"/>
        <v>0</v>
      </c>
      <c r="AA612" s="326"/>
      <c r="AB612" s="399">
        <f t="shared" si="319"/>
        <v>0</v>
      </c>
      <c r="AC612" s="370"/>
      <c r="AD612" s="225" t="str">
        <f t="shared" si="296"/>
        <v/>
      </c>
      <c r="AE612" s="367">
        <f t="shared" si="311"/>
        <v>0</v>
      </c>
      <c r="AF612" s="338"/>
      <c r="AG612" s="337"/>
      <c r="AH612" s="335"/>
      <c r="AI612" s="161">
        <f t="shared" si="312"/>
        <v>0</v>
      </c>
      <c r="AJ612" s="162">
        <f t="shared" si="297"/>
        <v>0</v>
      </c>
      <c r="AK612" s="163">
        <f t="shared" si="313"/>
        <v>0</v>
      </c>
      <c r="AL612" s="164">
        <f t="shared" si="314"/>
        <v>0</v>
      </c>
      <c r="AM612" s="164">
        <f t="shared" si="315"/>
        <v>0</v>
      </c>
      <c r="AN612" s="164">
        <f t="shared" si="316"/>
        <v>0</v>
      </c>
      <c r="AO612" s="164">
        <f t="shared" si="317"/>
        <v>0</v>
      </c>
      <c r="AP612" s="541" t="str">
        <f t="shared" si="320"/>
        <v xml:space="preserve"> </v>
      </c>
      <c r="AQ612" s="544" t="str">
        <f t="shared" si="318"/>
        <v xml:space="preserve"> </v>
      </c>
      <c r="AR612" s="544" t="str">
        <f t="shared" si="321"/>
        <v xml:space="preserve"> </v>
      </c>
      <c r="AS612" s="544" t="str">
        <f t="shared" si="322"/>
        <v xml:space="preserve"> </v>
      </c>
      <c r="AT612" s="544" t="str">
        <f t="shared" si="323"/>
        <v xml:space="preserve"> </v>
      </c>
      <c r="AU612" s="544" t="str">
        <f t="shared" si="324"/>
        <v xml:space="preserve"> </v>
      </c>
      <c r="AV612" s="545" t="str">
        <f t="shared" si="325"/>
        <v xml:space="preserve"> </v>
      </c>
      <c r="AW612" s="195" t="str">
        <f t="shared" si="298"/>
        <v/>
      </c>
      <c r="AX612" s="165" t="str">
        <f t="shared" si="299"/>
        <v/>
      </c>
      <c r="AY612" s="192" t="str">
        <f t="shared" si="300"/>
        <v/>
      </c>
      <c r="AZ612" s="183" t="str">
        <f t="shared" si="301"/>
        <v/>
      </c>
      <c r="BA612" s="173" t="str">
        <f t="shared" si="302"/>
        <v/>
      </c>
      <c r="BB612" s="174" t="str">
        <f t="shared" si="303"/>
        <v/>
      </c>
      <c r="BC612" s="186" t="str">
        <f t="shared" si="326"/>
        <v/>
      </c>
      <c r="BD612" s="174" t="str">
        <f t="shared" si="304"/>
        <v/>
      </c>
      <c r="BE612" s="200" t="str">
        <f t="shared" si="305"/>
        <v/>
      </c>
      <c r="BF612" s="174" t="str">
        <f t="shared" si="306"/>
        <v/>
      </c>
      <c r="BG612" s="186" t="str">
        <f t="shared" si="307"/>
        <v/>
      </c>
      <c r="BH612" s="175" t="str">
        <f t="shared" si="308"/>
        <v/>
      </c>
      <c r="BI612" s="560"/>
    </row>
    <row r="613" spans="1:182" ht="18.75" x14ac:dyDescent="0.3">
      <c r="A613" s="220"/>
      <c r="B613" s="221"/>
      <c r="C613" s="212">
        <v>606</v>
      </c>
      <c r="D613" s="204"/>
      <c r="E613" s="16"/>
      <c r="F613" s="17"/>
      <c r="G613" s="134"/>
      <c r="H613" s="135"/>
      <c r="I613" s="141"/>
      <c r="J613" s="25"/>
      <c r="K613" s="145"/>
      <c r="L613" s="28"/>
      <c r="M613" s="394"/>
      <c r="N613" s="158" t="str">
        <f t="shared" si="309"/>
        <v/>
      </c>
      <c r="O613" s="27"/>
      <c r="P613" s="27"/>
      <c r="Q613" s="27"/>
      <c r="R613" s="27"/>
      <c r="S613" s="27"/>
      <c r="T613" s="28"/>
      <c r="U613" s="29"/>
      <c r="V613" s="32"/>
      <c r="W613" s="317"/>
      <c r="X613" s="318"/>
      <c r="Y613" s="160">
        <f t="shared" si="295"/>
        <v>0</v>
      </c>
      <c r="Z613" s="159">
        <f t="shared" si="310"/>
        <v>0</v>
      </c>
      <c r="AA613" s="326"/>
      <c r="AB613" s="399">
        <f t="shared" si="319"/>
        <v>0</v>
      </c>
      <c r="AC613" s="370"/>
      <c r="AD613" s="225" t="str">
        <f t="shared" si="296"/>
        <v/>
      </c>
      <c r="AE613" s="367">
        <f t="shared" si="311"/>
        <v>0</v>
      </c>
      <c r="AF613" s="338"/>
      <c r="AG613" s="337"/>
      <c r="AH613" s="335"/>
      <c r="AI613" s="161">
        <f t="shared" si="312"/>
        <v>0</v>
      </c>
      <c r="AJ613" s="162">
        <f t="shared" si="297"/>
        <v>0</v>
      </c>
      <c r="AK613" s="163">
        <f t="shared" si="313"/>
        <v>0</v>
      </c>
      <c r="AL613" s="164">
        <f t="shared" si="314"/>
        <v>0</v>
      </c>
      <c r="AM613" s="164">
        <f t="shared" si="315"/>
        <v>0</v>
      </c>
      <c r="AN613" s="164">
        <f t="shared" si="316"/>
        <v>0</v>
      </c>
      <c r="AO613" s="164">
        <f t="shared" si="317"/>
        <v>0</v>
      </c>
      <c r="AP613" s="541" t="str">
        <f t="shared" si="320"/>
        <v xml:space="preserve"> </v>
      </c>
      <c r="AQ613" s="544" t="str">
        <f t="shared" si="318"/>
        <v xml:space="preserve"> </v>
      </c>
      <c r="AR613" s="544" t="str">
        <f t="shared" si="321"/>
        <v xml:space="preserve"> </v>
      </c>
      <c r="AS613" s="544" t="str">
        <f t="shared" si="322"/>
        <v xml:space="preserve"> </v>
      </c>
      <c r="AT613" s="544" t="str">
        <f t="shared" si="323"/>
        <v xml:space="preserve"> </v>
      </c>
      <c r="AU613" s="544" t="str">
        <f t="shared" si="324"/>
        <v xml:space="preserve"> </v>
      </c>
      <c r="AV613" s="545" t="str">
        <f t="shared" si="325"/>
        <v xml:space="preserve"> </v>
      </c>
      <c r="AW613" s="195" t="str">
        <f t="shared" si="298"/>
        <v/>
      </c>
      <c r="AX613" s="165" t="str">
        <f t="shared" si="299"/>
        <v/>
      </c>
      <c r="AY613" s="192" t="str">
        <f t="shared" si="300"/>
        <v/>
      </c>
      <c r="AZ613" s="183" t="str">
        <f t="shared" si="301"/>
        <v/>
      </c>
      <c r="BA613" s="173" t="str">
        <f t="shared" si="302"/>
        <v/>
      </c>
      <c r="BB613" s="174" t="str">
        <f t="shared" si="303"/>
        <v/>
      </c>
      <c r="BC613" s="186" t="str">
        <f t="shared" si="326"/>
        <v/>
      </c>
      <c r="BD613" s="174" t="str">
        <f t="shared" si="304"/>
        <v/>
      </c>
      <c r="BE613" s="200" t="str">
        <f t="shared" si="305"/>
        <v/>
      </c>
      <c r="BF613" s="174" t="str">
        <f t="shared" si="306"/>
        <v/>
      </c>
      <c r="BG613" s="186" t="str">
        <f t="shared" si="307"/>
        <v/>
      </c>
      <c r="BH613" s="175" t="str">
        <f t="shared" si="308"/>
        <v/>
      </c>
      <c r="BI613" s="560"/>
    </row>
    <row r="614" spans="1:182" ht="18.75" x14ac:dyDescent="0.3">
      <c r="A614" s="220"/>
      <c r="B614" s="221"/>
      <c r="C614" s="213">
        <v>607</v>
      </c>
      <c r="D614" s="204"/>
      <c r="E614" s="16"/>
      <c r="F614" s="17"/>
      <c r="G614" s="134"/>
      <c r="H614" s="135"/>
      <c r="I614" s="141"/>
      <c r="J614" s="25"/>
      <c r="K614" s="145"/>
      <c r="L614" s="28"/>
      <c r="M614" s="394"/>
      <c r="N614" s="158" t="str">
        <f t="shared" si="309"/>
        <v/>
      </c>
      <c r="O614" s="27"/>
      <c r="P614" s="27"/>
      <c r="Q614" s="27"/>
      <c r="R614" s="27"/>
      <c r="S614" s="27"/>
      <c r="T614" s="28"/>
      <c r="U614" s="29"/>
      <c r="V614" s="32"/>
      <c r="W614" s="317"/>
      <c r="X614" s="318"/>
      <c r="Y614" s="160">
        <f t="shared" si="295"/>
        <v>0</v>
      </c>
      <c r="Z614" s="159">
        <f t="shared" si="310"/>
        <v>0</v>
      </c>
      <c r="AA614" s="326"/>
      <c r="AB614" s="399">
        <f t="shared" si="319"/>
        <v>0</v>
      </c>
      <c r="AC614" s="370"/>
      <c r="AD614" s="225" t="str">
        <f t="shared" si="296"/>
        <v/>
      </c>
      <c r="AE614" s="367">
        <f t="shared" si="311"/>
        <v>0</v>
      </c>
      <c r="AF614" s="338"/>
      <c r="AG614" s="337"/>
      <c r="AH614" s="335"/>
      <c r="AI614" s="161">
        <f t="shared" si="312"/>
        <v>0</v>
      </c>
      <c r="AJ614" s="162">
        <f t="shared" si="297"/>
        <v>0</v>
      </c>
      <c r="AK614" s="163">
        <f t="shared" si="313"/>
        <v>0</v>
      </c>
      <c r="AL614" s="164">
        <f t="shared" si="314"/>
        <v>0</v>
      </c>
      <c r="AM614" s="164">
        <f t="shared" si="315"/>
        <v>0</v>
      </c>
      <c r="AN614" s="164">
        <f t="shared" si="316"/>
        <v>0</v>
      </c>
      <c r="AO614" s="164">
        <f t="shared" si="317"/>
        <v>0</v>
      </c>
      <c r="AP614" s="541" t="str">
        <f t="shared" si="320"/>
        <v xml:space="preserve"> </v>
      </c>
      <c r="AQ614" s="544" t="str">
        <f t="shared" si="318"/>
        <v xml:space="preserve"> </v>
      </c>
      <c r="AR614" s="544" t="str">
        <f t="shared" si="321"/>
        <v xml:space="preserve"> </v>
      </c>
      <c r="AS614" s="544" t="str">
        <f t="shared" si="322"/>
        <v xml:space="preserve"> </v>
      </c>
      <c r="AT614" s="544" t="str">
        <f t="shared" si="323"/>
        <v xml:space="preserve"> </v>
      </c>
      <c r="AU614" s="544" t="str">
        <f t="shared" si="324"/>
        <v xml:space="preserve"> </v>
      </c>
      <c r="AV614" s="545" t="str">
        <f t="shared" si="325"/>
        <v xml:space="preserve"> </v>
      </c>
      <c r="AW614" s="195" t="str">
        <f t="shared" si="298"/>
        <v/>
      </c>
      <c r="AX614" s="165" t="str">
        <f t="shared" si="299"/>
        <v/>
      </c>
      <c r="AY614" s="192" t="str">
        <f t="shared" si="300"/>
        <v/>
      </c>
      <c r="AZ614" s="183" t="str">
        <f t="shared" si="301"/>
        <v/>
      </c>
      <c r="BA614" s="173" t="str">
        <f t="shared" si="302"/>
        <v/>
      </c>
      <c r="BB614" s="174" t="str">
        <f t="shared" si="303"/>
        <v/>
      </c>
      <c r="BC614" s="186" t="str">
        <f t="shared" si="326"/>
        <v/>
      </c>
      <c r="BD614" s="174" t="str">
        <f t="shared" si="304"/>
        <v/>
      </c>
      <c r="BE614" s="200" t="str">
        <f t="shared" si="305"/>
        <v/>
      </c>
      <c r="BF614" s="174" t="str">
        <f t="shared" si="306"/>
        <v/>
      </c>
      <c r="BG614" s="186" t="str">
        <f t="shared" si="307"/>
        <v/>
      </c>
      <c r="BH614" s="175" t="str">
        <f t="shared" si="308"/>
        <v/>
      </c>
      <c r="BI614" s="560"/>
    </row>
    <row r="615" spans="1:182" ht="18.75" x14ac:dyDescent="0.3">
      <c r="A615" s="220"/>
      <c r="B615" s="221"/>
      <c r="C615" s="213">
        <v>608</v>
      </c>
      <c r="D615" s="206"/>
      <c r="E615" s="18"/>
      <c r="F615" s="17"/>
      <c r="G615" s="134"/>
      <c r="H615" s="135"/>
      <c r="I615" s="141"/>
      <c r="J615" s="25"/>
      <c r="K615" s="145"/>
      <c r="L615" s="28"/>
      <c r="M615" s="394"/>
      <c r="N615" s="158" t="str">
        <f t="shared" si="309"/>
        <v/>
      </c>
      <c r="O615" s="27"/>
      <c r="P615" s="27"/>
      <c r="Q615" s="27"/>
      <c r="R615" s="27"/>
      <c r="S615" s="27"/>
      <c r="T615" s="28"/>
      <c r="U615" s="29"/>
      <c r="V615" s="32"/>
      <c r="W615" s="317"/>
      <c r="X615" s="318"/>
      <c r="Y615" s="160">
        <f t="shared" si="295"/>
        <v>0</v>
      </c>
      <c r="Z615" s="159">
        <f t="shared" si="310"/>
        <v>0</v>
      </c>
      <c r="AA615" s="326"/>
      <c r="AB615" s="399">
        <f t="shared" si="319"/>
        <v>0</v>
      </c>
      <c r="AC615" s="370"/>
      <c r="AD615" s="225" t="str">
        <f t="shared" si="296"/>
        <v/>
      </c>
      <c r="AE615" s="367">
        <f t="shared" si="311"/>
        <v>0</v>
      </c>
      <c r="AF615" s="338"/>
      <c r="AG615" s="337"/>
      <c r="AH615" s="335"/>
      <c r="AI615" s="161">
        <f t="shared" si="312"/>
        <v>0</v>
      </c>
      <c r="AJ615" s="162">
        <f t="shared" si="297"/>
        <v>0</v>
      </c>
      <c r="AK615" s="163">
        <f t="shared" si="313"/>
        <v>0</v>
      </c>
      <c r="AL615" s="164">
        <f t="shared" si="314"/>
        <v>0</v>
      </c>
      <c r="AM615" s="164">
        <f t="shared" si="315"/>
        <v>0</v>
      </c>
      <c r="AN615" s="164">
        <f t="shared" si="316"/>
        <v>0</v>
      </c>
      <c r="AO615" s="164">
        <f t="shared" si="317"/>
        <v>0</v>
      </c>
      <c r="AP615" s="541" t="str">
        <f t="shared" si="320"/>
        <v xml:space="preserve"> </v>
      </c>
      <c r="AQ615" s="544" t="str">
        <f t="shared" si="318"/>
        <v xml:space="preserve"> </v>
      </c>
      <c r="AR615" s="544" t="str">
        <f t="shared" si="321"/>
        <v xml:space="preserve"> </v>
      </c>
      <c r="AS615" s="544" t="str">
        <f t="shared" si="322"/>
        <v xml:space="preserve"> </v>
      </c>
      <c r="AT615" s="544" t="str">
        <f t="shared" si="323"/>
        <v xml:space="preserve"> </v>
      </c>
      <c r="AU615" s="544" t="str">
        <f t="shared" si="324"/>
        <v xml:space="preserve"> </v>
      </c>
      <c r="AV615" s="545" t="str">
        <f t="shared" si="325"/>
        <v xml:space="preserve"> </v>
      </c>
      <c r="AW615" s="195" t="str">
        <f t="shared" si="298"/>
        <v/>
      </c>
      <c r="AX615" s="165" t="str">
        <f t="shared" si="299"/>
        <v/>
      </c>
      <c r="AY615" s="192" t="str">
        <f t="shared" si="300"/>
        <v/>
      </c>
      <c r="AZ615" s="183" t="str">
        <f t="shared" si="301"/>
        <v/>
      </c>
      <c r="BA615" s="173" t="str">
        <f t="shared" si="302"/>
        <v/>
      </c>
      <c r="BB615" s="174" t="str">
        <f t="shared" si="303"/>
        <v/>
      </c>
      <c r="BC615" s="186" t="str">
        <f t="shared" si="326"/>
        <v/>
      </c>
      <c r="BD615" s="174" t="str">
        <f t="shared" si="304"/>
        <v/>
      </c>
      <c r="BE615" s="200" t="str">
        <f t="shared" si="305"/>
        <v/>
      </c>
      <c r="BF615" s="174" t="str">
        <f t="shared" si="306"/>
        <v/>
      </c>
      <c r="BG615" s="186" t="str">
        <f t="shared" si="307"/>
        <v/>
      </c>
      <c r="BH615" s="175" t="str">
        <f t="shared" si="308"/>
        <v/>
      </c>
      <c r="BI615" s="560"/>
    </row>
    <row r="616" spans="1:182" ht="18.75" x14ac:dyDescent="0.3">
      <c r="A616" s="220"/>
      <c r="B616" s="221"/>
      <c r="C616" s="212">
        <v>609</v>
      </c>
      <c r="D616" s="207"/>
      <c r="E616" s="16"/>
      <c r="F616" s="17"/>
      <c r="G616" s="134"/>
      <c r="H616" s="135"/>
      <c r="I616" s="141"/>
      <c r="J616" s="25"/>
      <c r="K616" s="145"/>
      <c r="L616" s="28"/>
      <c r="M616" s="394"/>
      <c r="N616" s="158" t="str">
        <f t="shared" si="309"/>
        <v/>
      </c>
      <c r="O616" s="27"/>
      <c r="P616" s="27"/>
      <c r="Q616" s="27"/>
      <c r="R616" s="27"/>
      <c r="S616" s="27"/>
      <c r="T616" s="28"/>
      <c r="U616" s="29"/>
      <c r="V616" s="32"/>
      <c r="W616" s="317"/>
      <c r="X616" s="318"/>
      <c r="Y616" s="160">
        <f t="shared" si="295"/>
        <v>0</v>
      </c>
      <c r="Z616" s="159">
        <f t="shared" si="310"/>
        <v>0</v>
      </c>
      <c r="AA616" s="326"/>
      <c r="AB616" s="399">
        <f t="shared" si="319"/>
        <v>0</v>
      </c>
      <c r="AC616" s="370"/>
      <c r="AD616" s="225" t="str">
        <f t="shared" si="296"/>
        <v/>
      </c>
      <c r="AE616" s="367">
        <f t="shared" si="311"/>
        <v>0</v>
      </c>
      <c r="AF616" s="338"/>
      <c r="AG616" s="337"/>
      <c r="AH616" s="335"/>
      <c r="AI616" s="161">
        <f t="shared" si="312"/>
        <v>0</v>
      </c>
      <c r="AJ616" s="162">
        <f t="shared" si="297"/>
        <v>0</v>
      </c>
      <c r="AK616" s="163">
        <f t="shared" si="313"/>
        <v>0</v>
      </c>
      <c r="AL616" s="164">
        <f t="shared" si="314"/>
        <v>0</v>
      </c>
      <c r="AM616" s="164">
        <f t="shared" si="315"/>
        <v>0</v>
      </c>
      <c r="AN616" s="164">
        <f t="shared" si="316"/>
        <v>0</v>
      </c>
      <c r="AO616" s="164">
        <f t="shared" si="317"/>
        <v>0</v>
      </c>
      <c r="AP616" s="541" t="str">
        <f t="shared" si="320"/>
        <v xml:space="preserve"> </v>
      </c>
      <c r="AQ616" s="544" t="str">
        <f t="shared" si="318"/>
        <v xml:space="preserve"> </v>
      </c>
      <c r="AR616" s="544" t="str">
        <f t="shared" si="321"/>
        <v xml:space="preserve"> </v>
      </c>
      <c r="AS616" s="544" t="str">
        <f t="shared" si="322"/>
        <v xml:space="preserve"> </v>
      </c>
      <c r="AT616" s="544" t="str">
        <f t="shared" si="323"/>
        <v xml:space="preserve"> </v>
      </c>
      <c r="AU616" s="544" t="str">
        <f t="shared" si="324"/>
        <v xml:space="preserve"> </v>
      </c>
      <c r="AV616" s="545" t="str">
        <f t="shared" si="325"/>
        <v xml:space="preserve"> </v>
      </c>
      <c r="AW616" s="195" t="str">
        <f t="shared" si="298"/>
        <v/>
      </c>
      <c r="AX616" s="165" t="str">
        <f t="shared" si="299"/>
        <v/>
      </c>
      <c r="AY616" s="192" t="str">
        <f t="shared" si="300"/>
        <v/>
      </c>
      <c r="AZ616" s="183" t="str">
        <f t="shared" si="301"/>
        <v/>
      </c>
      <c r="BA616" s="173" t="str">
        <f t="shared" si="302"/>
        <v/>
      </c>
      <c r="BB616" s="174" t="str">
        <f t="shared" si="303"/>
        <v/>
      </c>
      <c r="BC616" s="186" t="str">
        <f t="shared" si="326"/>
        <v/>
      </c>
      <c r="BD616" s="174" t="str">
        <f t="shared" si="304"/>
        <v/>
      </c>
      <c r="BE616" s="200" t="str">
        <f t="shared" si="305"/>
        <v/>
      </c>
      <c r="BF616" s="174" t="str">
        <f t="shared" si="306"/>
        <v/>
      </c>
      <c r="BG616" s="186" t="str">
        <f t="shared" si="307"/>
        <v/>
      </c>
      <c r="BH616" s="175" t="str">
        <f t="shared" si="308"/>
        <v/>
      </c>
      <c r="BI616" s="560"/>
    </row>
    <row r="617" spans="1:182" ht="18.75" x14ac:dyDescent="0.3">
      <c r="A617" s="220"/>
      <c r="B617" s="221"/>
      <c r="C617" s="213">
        <v>610</v>
      </c>
      <c r="D617" s="204"/>
      <c r="E617" s="16"/>
      <c r="F617" s="17"/>
      <c r="G617" s="134"/>
      <c r="H617" s="137"/>
      <c r="I617" s="143"/>
      <c r="J617" s="80"/>
      <c r="K617" s="147"/>
      <c r="L617" s="30"/>
      <c r="M617" s="394"/>
      <c r="N617" s="158" t="str">
        <f t="shared" si="309"/>
        <v/>
      </c>
      <c r="O617" s="27"/>
      <c r="P617" s="27"/>
      <c r="Q617" s="27"/>
      <c r="R617" s="27"/>
      <c r="S617" s="27"/>
      <c r="T617" s="28"/>
      <c r="U617" s="29"/>
      <c r="V617" s="32"/>
      <c r="W617" s="317"/>
      <c r="X617" s="318"/>
      <c r="Y617" s="160">
        <f t="shared" si="295"/>
        <v>0</v>
      </c>
      <c r="Z617" s="159">
        <f t="shared" si="310"/>
        <v>0</v>
      </c>
      <c r="AA617" s="326"/>
      <c r="AB617" s="399">
        <f t="shared" si="319"/>
        <v>0</v>
      </c>
      <c r="AC617" s="370"/>
      <c r="AD617" s="225" t="str">
        <f t="shared" si="296"/>
        <v/>
      </c>
      <c r="AE617" s="367">
        <f t="shared" si="311"/>
        <v>0</v>
      </c>
      <c r="AF617" s="338"/>
      <c r="AG617" s="337"/>
      <c r="AH617" s="335"/>
      <c r="AI617" s="161">
        <f t="shared" si="312"/>
        <v>0</v>
      </c>
      <c r="AJ617" s="162">
        <f t="shared" si="297"/>
        <v>0</v>
      </c>
      <c r="AK617" s="163">
        <f t="shared" si="313"/>
        <v>0</v>
      </c>
      <c r="AL617" s="164">
        <f t="shared" si="314"/>
        <v>0</v>
      </c>
      <c r="AM617" s="164">
        <f t="shared" si="315"/>
        <v>0</v>
      </c>
      <c r="AN617" s="164">
        <f t="shared" si="316"/>
        <v>0</v>
      </c>
      <c r="AO617" s="164">
        <f t="shared" si="317"/>
        <v>0</v>
      </c>
      <c r="AP617" s="541" t="str">
        <f t="shared" si="320"/>
        <v xml:space="preserve"> </v>
      </c>
      <c r="AQ617" s="544" t="str">
        <f t="shared" si="318"/>
        <v xml:space="preserve"> </v>
      </c>
      <c r="AR617" s="544" t="str">
        <f t="shared" si="321"/>
        <v xml:space="preserve"> </v>
      </c>
      <c r="AS617" s="544" t="str">
        <f t="shared" si="322"/>
        <v xml:space="preserve"> </v>
      </c>
      <c r="AT617" s="544" t="str">
        <f t="shared" si="323"/>
        <v xml:space="preserve"> </v>
      </c>
      <c r="AU617" s="544" t="str">
        <f t="shared" si="324"/>
        <v xml:space="preserve"> </v>
      </c>
      <c r="AV617" s="545" t="str">
        <f t="shared" si="325"/>
        <v xml:space="preserve"> </v>
      </c>
      <c r="AW617" s="195" t="str">
        <f t="shared" si="298"/>
        <v/>
      </c>
      <c r="AX617" s="165" t="str">
        <f t="shared" si="299"/>
        <v/>
      </c>
      <c r="AY617" s="192" t="str">
        <f t="shared" si="300"/>
        <v/>
      </c>
      <c r="AZ617" s="183" t="str">
        <f t="shared" si="301"/>
        <v/>
      </c>
      <c r="BA617" s="173" t="str">
        <f t="shared" si="302"/>
        <v/>
      </c>
      <c r="BB617" s="174" t="str">
        <f t="shared" si="303"/>
        <v/>
      </c>
      <c r="BC617" s="186" t="str">
        <f t="shared" si="326"/>
        <v/>
      </c>
      <c r="BD617" s="174" t="str">
        <f t="shared" si="304"/>
        <v/>
      </c>
      <c r="BE617" s="200" t="str">
        <f t="shared" si="305"/>
        <v/>
      </c>
      <c r="BF617" s="174" t="str">
        <f t="shared" si="306"/>
        <v/>
      </c>
      <c r="BG617" s="186" t="str">
        <f t="shared" si="307"/>
        <v/>
      </c>
      <c r="BH617" s="175" t="str">
        <f t="shared" si="308"/>
        <v/>
      </c>
      <c r="BI617" s="560"/>
    </row>
    <row r="618" spans="1:182" ht="18.75" x14ac:dyDescent="0.3">
      <c r="A618" s="220"/>
      <c r="B618" s="221"/>
      <c r="C618" s="212">
        <v>611</v>
      </c>
      <c r="D618" s="204"/>
      <c r="E618" s="16"/>
      <c r="F618" s="17"/>
      <c r="G618" s="134"/>
      <c r="H618" s="135"/>
      <c r="I618" s="141"/>
      <c r="J618" s="25"/>
      <c r="K618" s="145"/>
      <c r="L618" s="28"/>
      <c r="M618" s="394"/>
      <c r="N618" s="158" t="str">
        <f t="shared" si="309"/>
        <v/>
      </c>
      <c r="O618" s="27"/>
      <c r="P618" s="27"/>
      <c r="Q618" s="27"/>
      <c r="R618" s="27"/>
      <c r="S618" s="27"/>
      <c r="T618" s="28"/>
      <c r="U618" s="29"/>
      <c r="V618" s="32"/>
      <c r="W618" s="317"/>
      <c r="X618" s="318"/>
      <c r="Y618" s="160">
        <f t="shared" si="295"/>
        <v>0</v>
      </c>
      <c r="Z618" s="159">
        <f t="shared" si="310"/>
        <v>0</v>
      </c>
      <c r="AA618" s="326"/>
      <c r="AB618" s="399">
        <f t="shared" si="319"/>
        <v>0</v>
      </c>
      <c r="AC618" s="370"/>
      <c r="AD618" s="225" t="str">
        <f t="shared" si="296"/>
        <v/>
      </c>
      <c r="AE618" s="367">
        <f t="shared" si="311"/>
        <v>0</v>
      </c>
      <c r="AF618" s="338"/>
      <c r="AG618" s="337"/>
      <c r="AH618" s="335"/>
      <c r="AI618" s="161">
        <f t="shared" si="312"/>
        <v>0</v>
      </c>
      <c r="AJ618" s="162">
        <f t="shared" si="297"/>
        <v>0</v>
      </c>
      <c r="AK618" s="163">
        <f t="shared" si="313"/>
        <v>0</v>
      </c>
      <c r="AL618" s="164">
        <f t="shared" si="314"/>
        <v>0</v>
      </c>
      <c r="AM618" s="164">
        <f t="shared" si="315"/>
        <v>0</v>
      </c>
      <c r="AN618" s="164">
        <f t="shared" si="316"/>
        <v>0</v>
      </c>
      <c r="AO618" s="164">
        <f t="shared" si="317"/>
        <v>0</v>
      </c>
      <c r="AP618" s="541" t="str">
        <f t="shared" si="320"/>
        <v xml:space="preserve"> </v>
      </c>
      <c r="AQ618" s="544" t="str">
        <f t="shared" si="318"/>
        <v xml:space="preserve"> </v>
      </c>
      <c r="AR618" s="544" t="str">
        <f t="shared" si="321"/>
        <v xml:space="preserve"> </v>
      </c>
      <c r="AS618" s="544" t="str">
        <f t="shared" si="322"/>
        <v xml:space="preserve"> </v>
      </c>
      <c r="AT618" s="544" t="str">
        <f t="shared" si="323"/>
        <v xml:space="preserve"> </v>
      </c>
      <c r="AU618" s="544" t="str">
        <f t="shared" si="324"/>
        <v xml:space="preserve"> </v>
      </c>
      <c r="AV618" s="545" t="str">
        <f t="shared" si="325"/>
        <v xml:space="preserve"> </v>
      </c>
      <c r="AW618" s="195" t="str">
        <f t="shared" si="298"/>
        <v/>
      </c>
      <c r="AX618" s="165" t="str">
        <f t="shared" si="299"/>
        <v/>
      </c>
      <c r="AY618" s="192" t="str">
        <f t="shared" si="300"/>
        <v/>
      </c>
      <c r="AZ618" s="183" t="str">
        <f t="shared" si="301"/>
        <v/>
      </c>
      <c r="BA618" s="173" t="str">
        <f t="shared" si="302"/>
        <v/>
      </c>
      <c r="BB618" s="174" t="str">
        <f t="shared" si="303"/>
        <v/>
      </c>
      <c r="BC618" s="186" t="str">
        <f t="shared" si="326"/>
        <v/>
      </c>
      <c r="BD618" s="174" t="str">
        <f t="shared" si="304"/>
        <v/>
      </c>
      <c r="BE618" s="200" t="str">
        <f t="shared" si="305"/>
        <v/>
      </c>
      <c r="BF618" s="174" t="str">
        <f t="shared" si="306"/>
        <v/>
      </c>
      <c r="BG618" s="186" t="str">
        <f t="shared" si="307"/>
        <v/>
      </c>
      <c r="BH618" s="175" t="str">
        <f t="shared" si="308"/>
        <v/>
      </c>
      <c r="BI618" s="560"/>
    </row>
    <row r="619" spans="1:182" ht="18.75" x14ac:dyDescent="0.3">
      <c r="A619" s="220"/>
      <c r="B619" s="221"/>
      <c r="C619" s="213">
        <v>612</v>
      </c>
      <c r="D619" s="206"/>
      <c r="E619" s="18"/>
      <c r="F619" s="17"/>
      <c r="G619" s="134"/>
      <c r="H619" s="135"/>
      <c r="I619" s="141"/>
      <c r="J619" s="25"/>
      <c r="K619" s="145"/>
      <c r="L619" s="28"/>
      <c r="M619" s="394"/>
      <c r="N619" s="158" t="str">
        <f t="shared" si="309"/>
        <v/>
      </c>
      <c r="O619" s="27"/>
      <c r="P619" s="27"/>
      <c r="Q619" s="27"/>
      <c r="R619" s="27"/>
      <c r="S619" s="27"/>
      <c r="T619" s="28"/>
      <c r="U619" s="29"/>
      <c r="V619" s="32"/>
      <c r="W619" s="317"/>
      <c r="X619" s="318"/>
      <c r="Y619" s="160">
        <f t="shared" si="295"/>
        <v>0</v>
      </c>
      <c r="Z619" s="159">
        <f t="shared" si="310"/>
        <v>0</v>
      </c>
      <c r="AA619" s="326"/>
      <c r="AB619" s="399">
        <f t="shared" si="319"/>
        <v>0</v>
      </c>
      <c r="AC619" s="370"/>
      <c r="AD619" s="225" t="str">
        <f t="shared" si="296"/>
        <v/>
      </c>
      <c r="AE619" s="367">
        <f t="shared" si="311"/>
        <v>0</v>
      </c>
      <c r="AF619" s="338"/>
      <c r="AG619" s="337"/>
      <c r="AH619" s="335"/>
      <c r="AI619" s="161">
        <f t="shared" si="312"/>
        <v>0</v>
      </c>
      <c r="AJ619" s="162">
        <f t="shared" si="297"/>
        <v>0</v>
      </c>
      <c r="AK619" s="163">
        <f t="shared" si="313"/>
        <v>0</v>
      </c>
      <c r="AL619" s="164">
        <f t="shared" si="314"/>
        <v>0</v>
      </c>
      <c r="AM619" s="164">
        <f t="shared" si="315"/>
        <v>0</v>
      </c>
      <c r="AN619" s="164">
        <f t="shared" si="316"/>
        <v>0</v>
      </c>
      <c r="AO619" s="164">
        <f t="shared" si="317"/>
        <v>0</v>
      </c>
      <c r="AP619" s="541" t="str">
        <f t="shared" si="320"/>
        <v xml:space="preserve"> </v>
      </c>
      <c r="AQ619" s="544" t="str">
        <f t="shared" si="318"/>
        <v xml:space="preserve"> </v>
      </c>
      <c r="AR619" s="544" t="str">
        <f t="shared" si="321"/>
        <v xml:space="preserve"> </v>
      </c>
      <c r="AS619" s="544" t="str">
        <f t="shared" si="322"/>
        <v xml:space="preserve"> </v>
      </c>
      <c r="AT619" s="544" t="str">
        <f t="shared" si="323"/>
        <v xml:space="preserve"> </v>
      </c>
      <c r="AU619" s="544" t="str">
        <f t="shared" si="324"/>
        <v xml:space="preserve"> </v>
      </c>
      <c r="AV619" s="545" t="str">
        <f t="shared" si="325"/>
        <v xml:space="preserve"> </v>
      </c>
      <c r="AW619" s="195" t="str">
        <f t="shared" si="298"/>
        <v/>
      </c>
      <c r="AX619" s="165" t="str">
        <f t="shared" si="299"/>
        <v/>
      </c>
      <c r="AY619" s="192" t="str">
        <f t="shared" si="300"/>
        <v/>
      </c>
      <c r="AZ619" s="183" t="str">
        <f t="shared" si="301"/>
        <v/>
      </c>
      <c r="BA619" s="173" t="str">
        <f t="shared" si="302"/>
        <v/>
      </c>
      <c r="BB619" s="174" t="str">
        <f t="shared" si="303"/>
        <v/>
      </c>
      <c r="BC619" s="186" t="str">
        <f t="shared" si="326"/>
        <v/>
      </c>
      <c r="BD619" s="174" t="str">
        <f t="shared" si="304"/>
        <v/>
      </c>
      <c r="BE619" s="200" t="str">
        <f t="shared" si="305"/>
        <v/>
      </c>
      <c r="BF619" s="174" t="str">
        <f t="shared" si="306"/>
        <v/>
      </c>
      <c r="BG619" s="186" t="str">
        <f t="shared" si="307"/>
        <v/>
      </c>
      <c r="BH619" s="175" t="str">
        <f t="shared" si="308"/>
        <v/>
      </c>
      <c r="BI619" s="560"/>
    </row>
    <row r="620" spans="1:182" ht="18.75" x14ac:dyDescent="0.3">
      <c r="A620" s="220"/>
      <c r="B620" s="221"/>
      <c r="C620" s="213">
        <v>613</v>
      </c>
      <c r="D620" s="204"/>
      <c r="E620" s="16"/>
      <c r="F620" s="17"/>
      <c r="G620" s="134"/>
      <c r="H620" s="135"/>
      <c r="I620" s="141"/>
      <c r="J620" s="25"/>
      <c r="K620" s="145"/>
      <c r="L620" s="28"/>
      <c r="M620" s="394"/>
      <c r="N620" s="158" t="str">
        <f t="shared" si="309"/>
        <v/>
      </c>
      <c r="O620" s="27"/>
      <c r="P620" s="27"/>
      <c r="Q620" s="27"/>
      <c r="R620" s="27"/>
      <c r="S620" s="27"/>
      <c r="T620" s="28"/>
      <c r="U620" s="29"/>
      <c r="V620" s="32"/>
      <c r="W620" s="317"/>
      <c r="X620" s="318"/>
      <c r="Y620" s="160">
        <f t="shared" si="295"/>
        <v>0</v>
      </c>
      <c r="Z620" s="159">
        <f t="shared" si="310"/>
        <v>0</v>
      </c>
      <c r="AA620" s="326"/>
      <c r="AB620" s="399">
        <f t="shared" si="319"/>
        <v>0</v>
      </c>
      <c r="AC620" s="370"/>
      <c r="AD620" s="225" t="str">
        <f t="shared" si="296"/>
        <v/>
      </c>
      <c r="AE620" s="367">
        <f t="shared" si="311"/>
        <v>0</v>
      </c>
      <c r="AF620" s="338"/>
      <c r="AG620" s="337"/>
      <c r="AH620" s="335"/>
      <c r="AI620" s="161">
        <f t="shared" si="312"/>
        <v>0</v>
      </c>
      <c r="AJ620" s="162">
        <f t="shared" si="297"/>
        <v>0</v>
      </c>
      <c r="AK620" s="163">
        <f t="shared" si="313"/>
        <v>0</v>
      </c>
      <c r="AL620" s="164">
        <f t="shared" si="314"/>
        <v>0</v>
      </c>
      <c r="AM620" s="164">
        <f t="shared" si="315"/>
        <v>0</v>
      </c>
      <c r="AN620" s="164">
        <f t="shared" si="316"/>
        <v>0</v>
      </c>
      <c r="AO620" s="164">
        <f t="shared" si="317"/>
        <v>0</v>
      </c>
      <c r="AP620" s="541" t="str">
        <f t="shared" si="320"/>
        <v xml:space="preserve"> </v>
      </c>
      <c r="AQ620" s="544" t="str">
        <f t="shared" si="318"/>
        <v xml:space="preserve"> </v>
      </c>
      <c r="AR620" s="544" t="str">
        <f t="shared" si="321"/>
        <v xml:space="preserve"> </v>
      </c>
      <c r="AS620" s="544" t="str">
        <f t="shared" si="322"/>
        <v xml:space="preserve"> </v>
      </c>
      <c r="AT620" s="544" t="str">
        <f t="shared" si="323"/>
        <v xml:space="preserve"> </v>
      </c>
      <c r="AU620" s="544" t="str">
        <f t="shared" si="324"/>
        <v xml:space="preserve"> </v>
      </c>
      <c r="AV620" s="545" t="str">
        <f t="shared" si="325"/>
        <v xml:space="preserve"> </v>
      </c>
      <c r="AW620" s="195" t="str">
        <f t="shared" si="298"/>
        <v/>
      </c>
      <c r="AX620" s="165" t="str">
        <f t="shared" si="299"/>
        <v/>
      </c>
      <c r="AY620" s="192" t="str">
        <f t="shared" si="300"/>
        <v/>
      </c>
      <c r="AZ620" s="183" t="str">
        <f t="shared" si="301"/>
        <v/>
      </c>
      <c r="BA620" s="173" t="str">
        <f t="shared" si="302"/>
        <v/>
      </c>
      <c r="BB620" s="174" t="str">
        <f t="shared" si="303"/>
        <v/>
      </c>
      <c r="BC620" s="186" t="str">
        <f t="shared" si="326"/>
        <v/>
      </c>
      <c r="BD620" s="174" t="str">
        <f t="shared" si="304"/>
        <v/>
      </c>
      <c r="BE620" s="200" t="str">
        <f t="shared" si="305"/>
        <v/>
      </c>
      <c r="BF620" s="174" t="str">
        <f t="shared" si="306"/>
        <v/>
      </c>
      <c r="BG620" s="186" t="str">
        <f t="shared" si="307"/>
        <v/>
      </c>
      <c r="BH620" s="175" t="str">
        <f t="shared" si="308"/>
        <v/>
      </c>
      <c r="BI620" s="560"/>
    </row>
    <row r="621" spans="1:182" ht="18.75" x14ac:dyDescent="0.3">
      <c r="A621" s="220"/>
      <c r="B621" s="221"/>
      <c r="C621" s="212">
        <v>614</v>
      </c>
      <c r="D621" s="204"/>
      <c r="E621" s="16"/>
      <c r="F621" s="17"/>
      <c r="G621" s="134"/>
      <c r="H621" s="135"/>
      <c r="I621" s="141"/>
      <c r="J621" s="25"/>
      <c r="K621" s="145"/>
      <c r="L621" s="28"/>
      <c r="M621" s="394"/>
      <c r="N621" s="158" t="str">
        <f t="shared" si="309"/>
        <v/>
      </c>
      <c r="O621" s="27"/>
      <c r="P621" s="27"/>
      <c r="Q621" s="27"/>
      <c r="R621" s="27"/>
      <c r="S621" s="27"/>
      <c r="T621" s="28"/>
      <c r="U621" s="29"/>
      <c r="V621" s="32"/>
      <c r="W621" s="317"/>
      <c r="X621" s="318"/>
      <c r="Y621" s="160">
        <f t="shared" si="295"/>
        <v>0</v>
      </c>
      <c r="Z621" s="159">
        <f t="shared" si="310"/>
        <v>0</v>
      </c>
      <c r="AA621" s="326"/>
      <c r="AB621" s="399">
        <f t="shared" si="319"/>
        <v>0</v>
      </c>
      <c r="AC621" s="370"/>
      <c r="AD621" s="225" t="str">
        <f t="shared" si="296"/>
        <v/>
      </c>
      <c r="AE621" s="367">
        <f t="shared" si="311"/>
        <v>0</v>
      </c>
      <c r="AF621" s="338"/>
      <c r="AG621" s="337"/>
      <c r="AH621" s="335"/>
      <c r="AI621" s="161">
        <f t="shared" si="312"/>
        <v>0</v>
      </c>
      <c r="AJ621" s="162">
        <f t="shared" si="297"/>
        <v>0</v>
      </c>
      <c r="AK621" s="163">
        <f t="shared" si="313"/>
        <v>0</v>
      </c>
      <c r="AL621" s="164">
        <f t="shared" si="314"/>
        <v>0</v>
      </c>
      <c r="AM621" s="164">
        <f t="shared" si="315"/>
        <v>0</v>
      </c>
      <c r="AN621" s="164">
        <f t="shared" si="316"/>
        <v>0</v>
      </c>
      <c r="AO621" s="164">
        <f t="shared" si="317"/>
        <v>0</v>
      </c>
      <c r="AP621" s="541" t="str">
        <f t="shared" si="320"/>
        <v xml:space="preserve"> </v>
      </c>
      <c r="AQ621" s="544" t="str">
        <f t="shared" si="318"/>
        <v xml:space="preserve"> </v>
      </c>
      <c r="AR621" s="544" t="str">
        <f t="shared" si="321"/>
        <v xml:space="preserve"> </v>
      </c>
      <c r="AS621" s="544" t="str">
        <f t="shared" si="322"/>
        <v xml:space="preserve"> </v>
      </c>
      <c r="AT621" s="544" t="str">
        <f t="shared" si="323"/>
        <v xml:space="preserve"> </v>
      </c>
      <c r="AU621" s="544" t="str">
        <f t="shared" si="324"/>
        <v xml:space="preserve"> </v>
      </c>
      <c r="AV621" s="545" t="str">
        <f t="shared" si="325"/>
        <v xml:space="preserve"> </v>
      </c>
      <c r="AW621" s="195" t="str">
        <f t="shared" si="298"/>
        <v/>
      </c>
      <c r="AX621" s="165" t="str">
        <f t="shared" si="299"/>
        <v/>
      </c>
      <c r="AY621" s="192" t="str">
        <f t="shared" si="300"/>
        <v/>
      </c>
      <c r="AZ621" s="183" t="str">
        <f t="shared" si="301"/>
        <v/>
      </c>
      <c r="BA621" s="173" t="str">
        <f t="shared" si="302"/>
        <v/>
      </c>
      <c r="BB621" s="174" t="str">
        <f t="shared" si="303"/>
        <v/>
      </c>
      <c r="BC621" s="186" t="str">
        <f t="shared" si="326"/>
        <v/>
      </c>
      <c r="BD621" s="174" t="str">
        <f t="shared" si="304"/>
        <v/>
      </c>
      <c r="BE621" s="200" t="str">
        <f t="shared" si="305"/>
        <v/>
      </c>
      <c r="BF621" s="174" t="str">
        <f t="shared" si="306"/>
        <v/>
      </c>
      <c r="BG621" s="186" t="str">
        <f t="shared" si="307"/>
        <v/>
      </c>
      <c r="BH621" s="175" t="str">
        <f t="shared" si="308"/>
        <v/>
      </c>
      <c r="BI621" s="560"/>
    </row>
    <row r="622" spans="1:182" ht="18.75" x14ac:dyDescent="0.3">
      <c r="A622" s="220"/>
      <c r="B622" s="221"/>
      <c r="C622" s="213">
        <v>615</v>
      </c>
      <c r="D622" s="204"/>
      <c r="E622" s="16"/>
      <c r="F622" s="17"/>
      <c r="G622" s="134"/>
      <c r="H622" s="135"/>
      <c r="I622" s="141"/>
      <c r="J622" s="25"/>
      <c r="K622" s="145"/>
      <c r="L622" s="28"/>
      <c r="M622" s="394"/>
      <c r="N622" s="158" t="str">
        <f t="shared" si="309"/>
        <v/>
      </c>
      <c r="O622" s="27"/>
      <c r="P622" s="27"/>
      <c r="Q622" s="27"/>
      <c r="R622" s="27"/>
      <c r="S622" s="27"/>
      <c r="T622" s="28"/>
      <c r="U622" s="29"/>
      <c r="V622" s="32"/>
      <c r="W622" s="317"/>
      <c r="X622" s="318"/>
      <c r="Y622" s="160">
        <f t="shared" si="295"/>
        <v>0</v>
      </c>
      <c r="Z622" s="159">
        <f t="shared" si="310"/>
        <v>0</v>
      </c>
      <c r="AA622" s="326"/>
      <c r="AB622" s="399">
        <f t="shared" si="319"/>
        <v>0</v>
      </c>
      <c r="AC622" s="370"/>
      <c r="AD622" s="225" t="str">
        <f t="shared" si="296"/>
        <v/>
      </c>
      <c r="AE622" s="367">
        <f t="shared" si="311"/>
        <v>0</v>
      </c>
      <c r="AF622" s="338"/>
      <c r="AG622" s="337"/>
      <c r="AH622" s="335"/>
      <c r="AI622" s="161">
        <f t="shared" si="312"/>
        <v>0</v>
      </c>
      <c r="AJ622" s="162">
        <f t="shared" si="297"/>
        <v>0</v>
      </c>
      <c r="AK622" s="163">
        <f t="shared" si="313"/>
        <v>0</v>
      </c>
      <c r="AL622" s="164">
        <f t="shared" si="314"/>
        <v>0</v>
      </c>
      <c r="AM622" s="164">
        <f t="shared" si="315"/>
        <v>0</v>
      </c>
      <c r="AN622" s="164">
        <f t="shared" si="316"/>
        <v>0</v>
      </c>
      <c r="AO622" s="164">
        <f t="shared" si="317"/>
        <v>0</v>
      </c>
      <c r="AP622" s="541" t="str">
        <f t="shared" si="320"/>
        <v xml:space="preserve"> </v>
      </c>
      <c r="AQ622" s="544" t="str">
        <f t="shared" si="318"/>
        <v xml:space="preserve"> </v>
      </c>
      <c r="AR622" s="544" t="str">
        <f t="shared" si="321"/>
        <v xml:space="preserve"> </v>
      </c>
      <c r="AS622" s="544" t="str">
        <f t="shared" si="322"/>
        <v xml:space="preserve"> </v>
      </c>
      <c r="AT622" s="544" t="str">
        <f t="shared" si="323"/>
        <v xml:space="preserve"> </v>
      </c>
      <c r="AU622" s="544" t="str">
        <f t="shared" si="324"/>
        <v xml:space="preserve"> </v>
      </c>
      <c r="AV622" s="545" t="str">
        <f t="shared" si="325"/>
        <v xml:space="preserve"> </v>
      </c>
      <c r="AW622" s="195" t="str">
        <f t="shared" si="298"/>
        <v/>
      </c>
      <c r="AX622" s="165" t="str">
        <f t="shared" si="299"/>
        <v/>
      </c>
      <c r="AY622" s="192" t="str">
        <f t="shared" si="300"/>
        <v/>
      </c>
      <c r="AZ622" s="183" t="str">
        <f t="shared" si="301"/>
        <v/>
      </c>
      <c r="BA622" s="173" t="str">
        <f t="shared" si="302"/>
        <v/>
      </c>
      <c r="BB622" s="174" t="str">
        <f t="shared" si="303"/>
        <v/>
      </c>
      <c r="BC622" s="186" t="str">
        <f t="shared" si="326"/>
        <v/>
      </c>
      <c r="BD622" s="174" t="str">
        <f t="shared" si="304"/>
        <v/>
      </c>
      <c r="BE622" s="200" t="str">
        <f t="shared" si="305"/>
        <v/>
      </c>
      <c r="BF622" s="174" t="str">
        <f t="shared" si="306"/>
        <v/>
      </c>
      <c r="BG622" s="186" t="str">
        <f t="shared" si="307"/>
        <v/>
      </c>
      <c r="BH622" s="175" t="str">
        <f t="shared" si="308"/>
        <v/>
      </c>
      <c r="BI622" s="560"/>
    </row>
    <row r="623" spans="1:182" ht="18.75" x14ac:dyDescent="0.3">
      <c r="A623" s="220"/>
      <c r="B623" s="221"/>
      <c r="C623" s="212">
        <v>616</v>
      </c>
      <c r="D623" s="206"/>
      <c r="E623" s="18"/>
      <c r="F623" s="17"/>
      <c r="G623" s="134"/>
      <c r="H623" s="135"/>
      <c r="I623" s="141"/>
      <c r="J623" s="25"/>
      <c r="K623" s="145"/>
      <c r="L623" s="28"/>
      <c r="M623" s="394"/>
      <c r="N623" s="158" t="str">
        <f t="shared" si="309"/>
        <v/>
      </c>
      <c r="O623" s="27"/>
      <c r="P623" s="27"/>
      <c r="Q623" s="27"/>
      <c r="R623" s="27"/>
      <c r="S623" s="27"/>
      <c r="T623" s="28"/>
      <c r="U623" s="29"/>
      <c r="V623" s="32"/>
      <c r="W623" s="317"/>
      <c r="X623" s="318"/>
      <c r="Y623" s="160">
        <f t="shared" si="295"/>
        <v>0</v>
      </c>
      <c r="Z623" s="159">
        <f t="shared" si="310"/>
        <v>0</v>
      </c>
      <c r="AA623" s="326"/>
      <c r="AB623" s="399">
        <f t="shared" si="319"/>
        <v>0</v>
      </c>
      <c r="AC623" s="370"/>
      <c r="AD623" s="225" t="str">
        <f t="shared" si="296"/>
        <v/>
      </c>
      <c r="AE623" s="367">
        <f t="shared" si="311"/>
        <v>0</v>
      </c>
      <c r="AF623" s="338"/>
      <c r="AG623" s="337"/>
      <c r="AH623" s="335"/>
      <c r="AI623" s="161">
        <f t="shared" si="312"/>
        <v>0</v>
      </c>
      <c r="AJ623" s="162">
        <f t="shared" si="297"/>
        <v>0</v>
      </c>
      <c r="AK623" s="163">
        <f t="shared" si="313"/>
        <v>0</v>
      </c>
      <c r="AL623" s="164">
        <f t="shared" si="314"/>
        <v>0</v>
      </c>
      <c r="AM623" s="164">
        <f t="shared" si="315"/>
        <v>0</v>
      </c>
      <c r="AN623" s="164">
        <f t="shared" si="316"/>
        <v>0</v>
      </c>
      <c r="AO623" s="164">
        <f t="shared" si="317"/>
        <v>0</v>
      </c>
      <c r="AP623" s="541" t="str">
        <f t="shared" si="320"/>
        <v xml:space="preserve"> </v>
      </c>
      <c r="AQ623" s="544" t="str">
        <f t="shared" si="318"/>
        <v xml:space="preserve"> </v>
      </c>
      <c r="AR623" s="544" t="str">
        <f t="shared" si="321"/>
        <v xml:space="preserve"> </v>
      </c>
      <c r="AS623" s="544" t="str">
        <f t="shared" si="322"/>
        <v xml:space="preserve"> </v>
      </c>
      <c r="AT623" s="544" t="str">
        <f t="shared" si="323"/>
        <v xml:space="preserve"> </v>
      </c>
      <c r="AU623" s="544" t="str">
        <f t="shared" si="324"/>
        <v xml:space="preserve"> </v>
      </c>
      <c r="AV623" s="545" t="str">
        <f t="shared" si="325"/>
        <v xml:space="preserve"> </v>
      </c>
      <c r="AW623" s="195" t="str">
        <f t="shared" si="298"/>
        <v/>
      </c>
      <c r="AX623" s="165" t="str">
        <f t="shared" si="299"/>
        <v/>
      </c>
      <c r="AY623" s="192" t="str">
        <f t="shared" si="300"/>
        <v/>
      </c>
      <c r="AZ623" s="183" t="str">
        <f t="shared" si="301"/>
        <v/>
      </c>
      <c r="BA623" s="173" t="str">
        <f t="shared" si="302"/>
        <v/>
      </c>
      <c r="BB623" s="174" t="str">
        <f t="shared" si="303"/>
        <v/>
      </c>
      <c r="BC623" s="186" t="str">
        <f t="shared" si="326"/>
        <v/>
      </c>
      <c r="BD623" s="174" t="str">
        <f t="shared" si="304"/>
        <v/>
      </c>
      <c r="BE623" s="200" t="str">
        <f t="shared" si="305"/>
        <v/>
      </c>
      <c r="BF623" s="174" t="str">
        <f t="shared" si="306"/>
        <v/>
      </c>
      <c r="BG623" s="186" t="str">
        <f t="shared" si="307"/>
        <v/>
      </c>
      <c r="BH623" s="175" t="str">
        <f t="shared" si="308"/>
        <v/>
      </c>
      <c r="BI623" s="560"/>
    </row>
    <row r="624" spans="1:182" ht="18.75" x14ac:dyDescent="0.3">
      <c r="A624" s="220"/>
      <c r="B624" s="221"/>
      <c r="C624" s="213">
        <v>617</v>
      </c>
      <c r="D624" s="204"/>
      <c r="E624" s="16"/>
      <c r="F624" s="17"/>
      <c r="G624" s="134"/>
      <c r="H624" s="135"/>
      <c r="I624" s="141"/>
      <c r="J624" s="25"/>
      <c r="K624" s="145"/>
      <c r="L624" s="28"/>
      <c r="M624" s="394"/>
      <c r="N624" s="158" t="str">
        <f t="shared" si="309"/>
        <v/>
      </c>
      <c r="O624" s="27"/>
      <c r="P624" s="27"/>
      <c r="Q624" s="27"/>
      <c r="R624" s="27"/>
      <c r="S624" s="27"/>
      <c r="T624" s="28"/>
      <c r="U624" s="29"/>
      <c r="V624" s="32"/>
      <c r="W624" s="317"/>
      <c r="X624" s="318"/>
      <c r="Y624" s="160">
        <f t="shared" si="295"/>
        <v>0</v>
      </c>
      <c r="Z624" s="159">
        <f t="shared" si="310"/>
        <v>0</v>
      </c>
      <c r="AA624" s="326"/>
      <c r="AB624" s="399">
        <f t="shared" si="319"/>
        <v>0</v>
      </c>
      <c r="AC624" s="370"/>
      <c r="AD624" s="225" t="str">
        <f t="shared" si="296"/>
        <v/>
      </c>
      <c r="AE624" s="367">
        <f t="shared" si="311"/>
        <v>0</v>
      </c>
      <c r="AF624" s="338"/>
      <c r="AG624" s="337"/>
      <c r="AH624" s="335"/>
      <c r="AI624" s="161">
        <f t="shared" si="312"/>
        <v>0</v>
      </c>
      <c r="AJ624" s="162">
        <f t="shared" si="297"/>
        <v>0</v>
      </c>
      <c r="AK624" s="163">
        <f t="shared" si="313"/>
        <v>0</v>
      </c>
      <c r="AL624" s="164">
        <f t="shared" si="314"/>
        <v>0</v>
      </c>
      <c r="AM624" s="164">
        <f t="shared" si="315"/>
        <v>0</v>
      </c>
      <c r="AN624" s="164">
        <f t="shared" si="316"/>
        <v>0</v>
      </c>
      <c r="AO624" s="164">
        <f t="shared" si="317"/>
        <v>0</v>
      </c>
      <c r="AP624" s="541" t="str">
        <f t="shared" si="320"/>
        <v xml:space="preserve"> </v>
      </c>
      <c r="AQ624" s="544" t="str">
        <f t="shared" si="318"/>
        <v xml:space="preserve"> </v>
      </c>
      <c r="AR624" s="544" t="str">
        <f t="shared" si="321"/>
        <v xml:space="preserve"> </v>
      </c>
      <c r="AS624" s="544" t="str">
        <f t="shared" si="322"/>
        <v xml:space="preserve"> </v>
      </c>
      <c r="AT624" s="544" t="str">
        <f t="shared" si="323"/>
        <v xml:space="preserve"> </v>
      </c>
      <c r="AU624" s="544" t="str">
        <f t="shared" si="324"/>
        <v xml:space="preserve"> </v>
      </c>
      <c r="AV624" s="545" t="str">
        <f t="shared" si="325"/>
        <v xml:space="preserve"> </v>
      </c>
      <c r="AW624" s="195" t="str">
        <f t="shared" si="298"/>
        <v/>
      </c>
      <c r="AX624" s="165" t="str">
        <f t="shared" si="299"/>
        <v/>
      </c>
      <c r="AY624" s="192" t="str">
        <f t="shared" si="300"/>
        <v/>
      </c>
      <c r="AZ624" s="183" t="str">
        <f t="shared" si="301"/>
        <v/>
      </c>
      <c r="BA624" s="173" t="str">
        <f t="shared" si="302"/>
        <v/>
      </c>
      <c r="BB624" s="174" t="str">
        <f t="shared" si="303"/>
        <v/>
      </c>
      <c r="BC624" s="186" t="str">
        <f t="shared" si="326"/>
        <v/>
      </c>
      <c r="BD624" s="174" t="str">
        <f t="shared" si="304"/>
        <v/>
      </c>
      <c r="BE624" s="200" t="str">
        <f t="shared" si="305"/>
        <v/>
      </c>
      <c r="BF624" s="174" t="str">
        <f t="shared" si="306"/>
        <v/>
      </c>
      <c r="BG624" s="186" t="str">
        <f t="shared" si="307"/>
        <v/>
      </c>
      <c r="BH624" s="175" t="str">
        <f t="shared" si="308"/>
        <v/>
      </c>
      <c r="BI624" s="560"/>
    </row>
    <row r="625" spans="1:61" ht="18.75" x14ac:dyDescent="0.3">
      <c r="A625" s="220"/>
      <c r="B625" s="221"/>
      <c r="C625" s="213">
        <v>618</v>
      </c>
      <c r="D625" s="204"/>
      <c r="E625" s="16"/>
      <c r="F625" s="17"/>
      <c r="G625" s="134"/>
      <c r="H625" s="135"/>
      <c r="I625" s="141"/>
      <c r="J625" s="25"/>
      <c r="K625" s="145"/>
      <c r="L625" s="28"/>
      <c r="M625" s="394"/>
      <c r="N625" s="158" t="str">
        <f t="shared" si="309"/>
        <v/>
      </c>
      <c r="O625" s="27"/>
      <c r="P625" s="27"/>
      <c r="Q625" s="27"/>
      <c r="R625" s="27"/>
      <c r="S625" s="27"/>
      <c r="T625" s="28"/>
      <c r="U625" s="29"/>
      <c r="V625" s="32"/>
      <c r="W625" s="317"/>
      <c r="X625" s="318"/>
      <c r="Y625" s="160">
        <f t="shared" si="295"/>
        <v>0</v>
      </c>
      <c r="Z625" s="159">
        <f t="shared" si="310"/>
        <v>0</v>
      </c>
      <c r="AA625" s="326"/>
      <c r="AB625" s="399">
        <f t="shared" si="319"/>
        <v>0</v>
      </c>
      <c r="AC625" s="370"/>
      <c r="AD625" s="225" t="str">
        <f t="shared" si="296"/>
        <v/>
      </c>
      <c r="AE625" s="367">
        <f t="shared" si="311"/>
        <v>0</v>
      </c>
      <c r="AF625" s="338"/>
      <c r="AG625" s="337"/>
      <c r="AH625" s="335"/>
      <c r="AI625" s="161">
        <f t="shared" si="312"/>
        <v>0</v>
      </c>
      <c r="AJ625" s="162">
        <f t="shared" si="297"/>
        <v>0</v>
      </c>
      <c r="AK625" s="163">
        <f t="shared" si="313"/>
        <v>0</v>
      </c>
      <c r="AL625" s="164">
        <f t="shared" si="314"/>
        <v>0</v>
      </c>
      <c r="AM625" s="164">
        <f t="shared" si="315"/>
        <v>0</v>
      </c>
      <c r="AN625" s="164">
        <f t="shared" si="316"/>
        <v>0</v>
      </c>
      <c r="AO625" s="164">
        <f t="shared" si="317"/>
        <v>0</v>
      </c>
      <c r="AP625" s="541" t="str">
        <f t="shared" si="320"/>
        <v xml:space="preserve"> </v>
      </c>
      <c r="AQ625" s="544" t="str">
        <f t="shared" si="318"/>
        <v xml:space="preserve"> </v>
      </c>
      <c r="AR625" s="544" t="str">
        <f t="shared" si="321"/>
        <v xml:space="preserve"> </v>
      </c>
      <c r="AS625" s="544" t="str">
        <f t="shared" si="322"/>
        <v xml:space="preserve"> </v>
      </c>
      <c r="AT625" s="544" t="str">
        <f t="shared" si="323"/>
        <v xml:space="preserve"> </v>
      </c>
      <c r="AU625" s="544" t="str">
        <f t="shared" si="324"/>
        <v xml:space="preserve"> </v>
      </c>
      <c r="AV625" s="545" t="str">
        <f t="shared" si="325"/>
        <v xml:space="preserve"> </v>
      </c>
      <c r="AW625" s="195" t="str">
        <f t="shared" si="298"/>
        <v/>
      </c>
      <c r="AX625" s="165" t="str">
        <f t="shared" si="299"/>
        <v/>
      </c>
      <c r="AY625" s="192" t="str">
        <f t="shared" si="300"/>
        <v/>
      </c>
      <c r="AZ625" s="183" t="str">
        <f t="shared" si="301"/>
        <v/>
      </c>
      <c r="BA625" s="173" t="str">
        <f t="shared" si="302"/>
        <v/>
      </c>
      <c r="BB625" s="174" t="str">
        <f t="shared" si="303"/>
        <v/>
      </c>
      <c r="BC625" s="186" t="str">
        <f t="shared" si="326"/>
        <v/>
      </c>
      <c r="BD625" s="174" t="str">
        <f t="shared" si="304"/>
        <v/>
      </c>
      <c r="BE625" s="200" t="str">
        <f t="shared" si="305"/>
        <v/>
      </c>
      <c r="BF625" s="174" t="str">
        <f t="shared" si="306"/>
        <v/>
      </c>
      <c r="BG625" s="186" t="str">
        <f t="shared" si="307"/>
        <v/>
      </c>
      <c r="BH625" s="175" t="str">
        <f t="shared" si="308"/>
        <v/>
      </c>
      <c r="BI625" s="560"/>
    </row>
    <row r="626" spans="1:61" ht="18.75" x14ac:dyDescent="0.3">
      <c r="A626" s="220"/>
      <c r="B626" s="221"/>
      <c r="C626" s="212">
        <v>619</v>
      </c>
      <c r="D626" s="204"/>
      <c r="E626" s="16"/>
      <c r="F626" s="17"/>
      <c r="G626" s="134"/>
      <c r="H626" s="135"/>
      <c r="I626" s="141"/>
      <c r="J626" s="25"/>
      <c r="K626" s="145"/>
      <c r="L626" s="28"/>
      <c r="M626" s="394"/>
      <c r="N626" s="158" t="str">
        <f t="shared" si="309"/>
        <v/>
      </c>
      <c r="O626" s="27"/>
      <c r="P626" s="27"/>
      <c r="Q626" s="27"/>
      <c r="R626" s="27"/>
      <c r="S626" s="27"/>
      <c r="T626" s="28"/>
      <c r="U626" s="29"/>
      <c r="V626" s="32"/>
      <c r="W626" s="317"/>
      <c r="X626" s="318"/>
      <c r="Y626" s="160">
        <f t="shared" si="295"/>
        <v>0</v>
      </c>
      <c r="Z626" s="159">
        <f t="shared" si="310"/>
        <v>0</v>
      </c>
      <c r="AA626" s="326"/>
      <c r="AB626" s="399">
        <f t="shared" si="319"/>
        <v>0</v>
      </c>
      <c r="AC626" s="370"/>
      <c r="AD626" s="225" t="str">
        <f t="shared" si="296"/>
        <v/>
      </c>
      <c r="AE626" s="367">
        <f t="shared" si="311"/>
        <v>0</v>
      </c>
      <c r="AF626" s="338"/>
      <c r="AG626" s="337"/>
      <c r="AH626" s="335"/>
      <c r="AI626" s="161">
        <f t="shared" si="312"/>
        <v>0</v>
      </c>
      <c r="AJ626" s="162">
        <f t="shared" si="297"/>
        <v>0</v>
      </c>
      <c r="AK626" s="163">
        <f t="shared" si="313"/>
        <v>0</v>
      </c>
      <c r="AL626" s="164">
        <f t="shared" si="314"/>
        <v>0</v>
      </c>
      <c r="AM626" s="164">
        <f t="shared" si="315"/>
        <v>0</v>
      </c>
      <c r="AN626" s="164">
        <f t="shared" si="316"/>
        <v>0</v>
      </c>
      <c r="AO626" s="164">
        <f t="shared" si="317"/>
        <v>0</v>
      </c>
      <c r="AP626" s="541" t="str">
        <f t="shared" si="320"/>
        <v xml:space="preserve"> </v>
      </c>
      <c r="AQ626" s="544" t="str">
        <f t="shared" si="318"/>
        <v xml:space="preserve"> </v>
      </c>
      <c r="AR626" s="544" t="str">
        <f t="shared" si="321"/>
        <v xml:space="preserve"> </v>
      </c>
      <c r="AS626" s="544" t="str">
        <f t="shared" si="322"/>
        <v xml:space="preserve"> </v>
      </c>
      <c r="AT626" s="544" t="str">
        <f t="shared" si="323"/>
        <v xml:space="preserve"> </v>
      </c>
      <c r="AU626" s="544" t="str">
        <f t="shared" si="324"/>
        <v xml:space="preserve"> </v>
      </c>
      <c r="AV626" s="545" t="str">
        <f t="shared" si="325"/>
        <v xml:space="preserve"> </v>
      </c>
      <c r="AW626" s="195" t="str">
        <f t="shared" si="298"/>
        <v/>
      </c>
      <c r="AX626" s="165" t="str">
        <f t="shared" si="299"/>
        <v/>
      </c>
      <c r="AY626" s="192" t="str">
        <f t="shared" si="300"/>
        <v/>
      </c>
      <c r="AZ626" s="183" t="str">
        <f t="shared" si="301"/>
        <v/>
      </c>
      <c r="BA626" s="173" t="str">
        <f t="shared" si="302"/>
        <v/>
      </c>
      <c r="BB626" s="174" t="str">
        <f t="shared" si="303"/>
        <v/>
      </c>
      <c r="BC626" s="186" t="str">
        <f t="shared" si="326"/>
        <v/>
      </c>
      <c r="BD626" s="174" t="str">
        <f t="shared" si="304"/>
        <v/>
      </c>
      <c r="BE626" s="200" t="str">
        <f t="shared" si="305"/>
        <v/>
      </c>
      <c r="BF626" s="174" t="str">
        <f t="shared" si="306"/>
        <v/>
      </c>
      <c r="BG626" s="186" t="str">
        <f t="shared" si="307"/>
        <v/>
      </c>
      <c r="BH626" s="175" t="str">
        <f t="shared" si="308"/>
        <v/>
      </c>
      <c r="BI626" s="560"/>
    </row>
    <row r="627" spans="1:61" ht="18.75" x14ac:dyDescent="0.3">
      <c r="A627" s="220"/>
      <c r="B627" s="221"/>
      <c r="C627" s="213">
        <v>620</v>
      </c>
      <c r="D627" s="206"/>
      <c r="E627" s="18"/>
      <c r="F627" s="17"/>
      <c r="G627" s="134"/>
      <c r="H627" s="135"/>
      <c r="I627" s="141"/>
      <c r="J627" s="25"/>
      <c r="K627" s="145"/>
      <c r="L627" s="28"/>
      <c r="M627" s="394"/>
      <c r="N627" s="158" t="str">
        <f t="shared" si="309"/>
        <v/>
      </c>
      <c r="O627" s="27"/>
      <c r="P627" s="27"/>
      <c r="Q627" s="27"/>
      <c r="R627" s="27"/>
      <c r="S627" s="27"/>
      <c r="T627" s="28"/>
      <c r="U627" s="29"/>
      <c r="V627" s="32"/>
      <c r="W627" s="317"/>
      <c r="X627" s="318"/>
      <c r="Y627" s="160">
        <f t="shared" si="295"/>
        <v>0</v>
      </c>
      <c r="Z627" s="159">
        <f t="shared" si="310"/>
        <v>0</v>
      </c>
      <c r="AA627" s="326"/>
      <c r="AB627" s="399">
        <f t="shared" si="319"/>
        <v>0</v>
      </c>
      <c r="AC627" s="370"/>
      <c r="AD627" s="225" t="str">
        <f t="shared" si="296"/>
        <v/>
      </c>
      <c r="AE627" s="367">
        <f t="shared" si="311"/>
        <v>0</v>
      </c>
      <c r="AF627" s="338"/>
      <c r="AG627" s="337"/>
      <c r="AH627" s="335"/>
      <c r="AI627" s="161">
        <f t="shared" si="312"/>
        <v>0</v>
      </c>
      <c r="AJ627" s="162">
        <f t="shared" si="297"/>
        <v>0</v>
      </c>
      <c r="AK627" s="163">
        <f t="shared" si="313"/>
        <v>0</v>
      </c>
      <c r="AL627" s="164">
        <f t="shared" si="314"/>
        <v>0</v>
      </c>
      <c r="AM627" s="164">
        <f t="shared" si="315"/>
        <v>0</v>
      </c>
      <c r="AN627" s="164">
        <f t="shared" si="316"/>
        <v>0</v>
      </c>
      <c r="AO627" s="164">
        <f t="shared" si="317"/>
        <v>0</v>
      </c>
      <c r="AP627" s="541" t="str">
        <f t="shared" si="320"/>
        <v xml:space="preserve"> </v>
      </c>
      <c r="AQ627" s="544" t="str">
        <f t="shared" si="318"/>
        <v xml:space="preserve"> </v>
      </c>
      <c r="AR627" s="544" t="str">
        <f t="shared" si="321"/>
        <v xml:space="preserve"> </v>
      </c>
      <c r="AS627" s="544" t="str">
        <f t="shared" si="322"/>
        <v xml:space="preserve"> </v>
      </c>
      <c r="AT627" s="544" t="str">
        <f t="shared" si="323"/>
        <v xml:space="preserve"> </v>
      </c>
      <c r="AU627" s="544" t="str">
        <f t="shared" si="324"/>
        <v xml:space="preserve"> </v>
      </c>
      <c r="AV627" s="545" t="str">
        <f t="shared" si="325"/>
        <v xml:space="preserve"> </v>
      </c>
      <c r="AW627" s="195" t="str">
        <f t="shared" si="298"/>
        <v/>
      </c>
      <c r="AX627" s="165" t="str">
        <f t="shared" si="299"/>
        <v/>
      </c>
      <c r="AY627" s="192" t="str">
        <f t="shared" si="300"/>
        <v/>
      </c>
      <c r="AZ627" s="183" t="str">
        <f t="shared" si="301"/>
        <v/>
      </c>
      <c r="BA627" s="173" t="str">
        <f t="shared" si="302"/>
        <v/>
      </c>
      <c r="BB627" s="174" t="str">
        <f t="shared" si="303"/>
        <v/>
      </c>
      <c r="BC627" s="186" t="str">
        <f t="shared" si="326"/>
        <v/>
      </c>
      <c r="BD627" s="174" t="str">
        <f t="shared" si="304"/>
        <v/>
      </c>
      <c r="BE627" s="200" t="str">
        <f t="shared" si="305"/>
        <v/>
      </c>
      <c r="BF627" s="174" t="str">
        <f t="shared" si="306"/>
        <v/>
      </c>
      <c r="BG627" s="186" t="str">
        <f t="shared" si="307"/>
        <v/>
      </c>
      <c r="BH627" s="175" t="str">
        <f t="shared" si="308"/>
        <v/>
      </c>
      <c r="BI627" s="560"/>
    </row>
    <row r="628" spans="1:61" ht="18.75" x14ac:dyDescent="0.3">
      <c r="A628" s="220"/>
      <c r="B628" s="221"/>
      <c r="C628" s="212">
        <v>621</v>
      </c>
      <c r="D628" s="204"/>
      <c r="E628" s="16"/>
      <c r="F628" s="17"/>
      <c r="G628" s="134"/>
      <c r="H628" s="135"/>
      <c r="I628" s="141"/>
      <c r="J628" s="25"/>
      <c r="K628" s="145"/>
      <c r="L628" s="28"/>
      <c r="M628" s="394"/>
      <c r="N628" s="158" t="str">
        <f t="shared" si="309"/>
        <v/>
      </c>
      <c r="O628" s="27"/>
      <c r="P628" s="27"/>
      <c r="Q628" s="27"/>
      <c r="R628" s="27"/>
      <c r="S628" s="27"/>
      <c r="T628" s="28"/>
      <c r="U628" s="29"/>
      <c r="V628" s="32"/>
      <c r="W628" s="317"/>
      <c r="X628" s="318"/>
      <c r="Y628" s="160">
        <f t="shared" si="295"/>
        <v>0</v>
      </c>
      <c r="Z628" s="159">
        <f t="shared" si="310"/>
        <v>0</v>
      </c>
      <c r="AA628" s="326"/>
      <c r="AB628" s="399">
        <f t="shared" si="319"/>
        <v>0</v>
      </c>
      <c r="AC628" s="370"/>
      <c r="AD628" s="225" t="str">
        <f t="shared" si="296"/>
        <v/>
      </c>
      <c r="AE628" s="367">
        <f t="shared" si="311"/>
        <v>0</v>
      </c>
      <c r="AF628" s="338"/>
      <c r="AG628" s="337"/>
      <c r="AH628" s="335"/>
      <c r="AI628" s="161">
        <f t="shared" si="312"/>
        <v>0</v>
      </c>
      <c r="AJ628" s="162">
        <f t="shared" si="297"/>
        <v>0</v>
      </c>
      <c r="AK628" s="163">
        <f t="shared" si="313"/>
        <v>0</v>
      </c>
      <c r="AL628" s="164">
        <f t="shared" si="314"/>
        <v>0</v>
      </c>
      <c r="AM628" s="164">
        <f t="shared" si="315"/>
        <v>0</v>
      </c>
      <c r="AN628" s="164">
        <f t="shared" si="316"/>
        <v>0</v>
      </c>
      <c r="AO628" s="164">
        <f t="shared" si="317"/>
        <v>0</v>
      </c>
      <c r="AP628" s="541" t="str">
        <f t="shared" si="320"/>
        <v xml:space="preserve"> </v>
      </c>
      <c r="AQ628" s="544" t="str">
        <f t="shared" si="318"/>
        <v xml:space="preserve"> </v>
      </c>
      <c r="AR628" s="544" t="str">
        <f t="shared" si="321"/>
        <v xml:space="preserve"> </v>
      </c>
      <c r="AS628" s="544" t="str">
        <f t="shared" si="322"/>
        <v xml:space="preserve"> </v>
      </c>
      <c r="AT628" s="544" t="str">
        <f t="shared" si="323"/>
        <v xml:space="preserve"> </v>
      </c>
      <c r="AU628" s="544" t="str">
        <f t="shared" si="324"/>
        <v xml:space="preserve"> </v>
      </c>
      <c r="AV628" s="545" t="str">
        <f t="shared" si="325"/>
        <v xml:space="preserve"> </v>
      </c>
      <c r="AW628" s="195" t="str">
        <f t="shared" si="298"/>
        <v/>
      </c>
      <c r="AX628" s="165" t="str">
        <f t="shared" si="299"/>
        <v/>
      </c>
      <c r="AY628" s="192" t="str">
        <f t="shared" si="300"/>
        <v/>
      </c>
      <c r="AZ628" s="183" t="str">
        <f t="shared" si="301"/>
        <v/>
      </c>
      <c r="BA628" s="173" t="str">
        <f t="shared" si="302"/>
        <v/>
      </c>
      <c r="BB628" s="174" t="str">
        <f t="shared" si="303"/>
        <v/>
      </c>
      <c r="BC628" s="186" t="str">
        <f t="shared" si="326"/>
        <v/>
      </c>
      <c r="BD628" s="174" t="str">
        <f t="shared" si="304"/>
        <v/>
      </c>
      <c r="BE628" s="200" t="str">
        <f t="shared" si="305"/>
        <v/>
      </c>
      <c r="BF628" s="174" t="str">
        <f t="shared" si="306"/>
        <v/>
      </c>
      <c r="BG628" s="186" t="str">
        <f t="shared" si="307"/>
        <v/>
      </c>
      <c r="BH628" s="175" t="str">
        <f t="shared" si="308"/>
        <v/>
      </c>
      <c r="BI628" s="560"/>
    </row>
    <row r="629" spans="1:61" ht="18.75" x14ac:dyDescent="0.3">
      <c r="A629" s="220"/>
      <c r="B629" s="221"/>
      <c r="C629" s="213">
        <v>622</v>
      </c>
      <c r="D629" s="204"/>
      <c r="E629" s="16"/>
      <c r="F629" s="17"/>
      <c r="G629" s="134"/>
      <c r="H629" s="135"/>
      <c r="I629" s="141"/>
      <c r="J629" s="25"/>
      <c r="K629" s="145"/>
      <c r="L629" s="28"/>
      <c r="M629" s="394"/>
      <c r="N629" s="158" t="str">
        <f t="shared" si="309"/>
        <v/>
      </c>
      <c r="O629" s="27"/>
      <c r="P629" s="27"/>
      <c r="Q629" s="27"/>
      <c r="R629" s="27"/>
      <c r="S629" s="27"/>
      <c r="T629" s="28"/>
      <c r="U629" s="29"/>
      <c r="V629" s="32"/>
      <c r="W629" s="317"/>
      <c r="X629" s="318"/>
      <c r="Y629" s="160">
        <f t="shared" si="295"/>
        <v>0</v>
      </c>
      <c r="Z629" s="159">
        <f t="shared" si="310"/>
        <v>0</v>
      </c>
      <c r="AA629" s="326"/>
      <c r="AB629" s="399">
        <f t="shared" si="319"/>
        <v>0</v>
      </c>
      <c r="AC629" s="370"/>
      <c r="AD629" s="225" t="str">
        <f t="shared" si="296"/>
        <v/>
      </c>
      <c r="AE629" s="367">
        <f t="shared" si="311"/>
        <v>0</v>
      </c>
      <c r="AF629" s="338"/>
      <c r="AG629" s="337"/>
      <c r="AH629" s="335"/>
      <c r="AI629" s="161">
        <f t="shared" si="312"/>
        <v>0</v>
      </c>
      <c r="AJ629" s="162">
        <f t="shared" si="297"/>
        <v>0</v>
      </c>
      <c r="AK629" s="163">
        <f t="shared" si="313"/>
        <v>0</v>
      </c>
      <c r="AL629" s="164">
        <f t="shared" si="314"/>
        <v>0</v>
      </c>
      <c r="AM629" s="164">
        <f t="shared" si="315"/>
        <v>0</v>
      </c>
      <c r="AN629" s="164">
        <f t="shared" si="316"/>
        <v>0</v>
      </c>
      <c r="AO629" s="164">
        <f t="shared" si="317"/>
        <v>0</v>
      </c>
      <c r="AP629" s="541" t="str">
        <f t="shared" si="320"/>
        <v xml:space="preserve"> </v>
      </c>
      <c r="AQ629" s="544" t="str">
        <f t="shared" si="318"/>
        <v xml:space="preserve"> </v>
      </c>
      <c r="AR629" s="544" t="str">
        <f t="shared" si="321"/>
        <v xml:space="preserve"> </v>
      </c>
      <c r="AS629" s="544" t="str">
        <f t="shared" si="322"/>
        <v xml:space="preserve"> </v>
      </c>
      <c r="AT629" s="544" t="str">
        <f t="shared" si="323"/>
        <v xml:space="preserve"> </v>
      </c>
      <c r="AU629" s="544" t="str">
        <f t="shared" si="324"/>
        <v xml:space="preserve"> </v>
      </c>
      <c r="AV629" s="545" t="str">
        <f t="shared" si="325"/>
        <v xml:space="preserve"> </v>
      </c>
      <c r="AW629" s="195" t="str">
        <f t="shared" si="298"/>
        <v/>
      </c>
      <c r="AX629" s="165" t="str">
        <f t="shared" si="299"/>
        <v/>
      </c>
      <c r="AY629" s="192" t="str">
        <f t="shared" si="300"/>
        <v/>
      </c>
      <c r="AZ629" s="183" t="str">
        <f t="shared" si="301"/>
        <v/>
      </c>
      <c r="BA629" s="173" t="str">
        <f t="shared" si="302"/>
        <v/>
      </c>
      <c r="BB629" s="174" t="str">
        <f t="shared" si="303"/>
        <v/>
      </c>
      <c r="BC629" s="186" t="str">
        <f t="shared" si="326"/>
        <v/>
      </c>
      <c r="BD629" s="174" t="str">
        <f t="shared" si="304"/>
        <v/>
      </c>
      <c r="BE629" s="200" t="str">
        <f t="shared" si="305"/>
        <v/>
      </c>
      <c r="BF629" s="174" t="str">
        <f t="shared" si="306"/>
        <v/>
      </c>
      <c r="BG629" s="186" t="str">
        <f t="shared" si="307"/>
        <v/>
      </c>
      <c r="BH629" s="175" t="str">
        <f t="shared" si="308"/>
        <v/>
      </c>
      <c r="BI629" s="560"/>
    </row>
    <row r="630" spans="1:61" ht="18.75" x14ac:dyDescent="0.3">
      <c r="A630" s="220"/>
      <c r="B630" s="221"/>
      <c r="C630" s="213">
        <v>623</v>
      </c>
      <c r="D630" s="204"/>
      <c r="E630" s="16"/>
      <c r="F630" s="17"/>
      <c r="G630" s="134"/>
      <c r="H630" s="135"/>
      <c r="I630" s="141"/>
      <c r="J630" s="25"/>
      <c r="K630" s="145"/>
      <c r="L630" s="28"/>
      <c r="M630" s="394"/>
      <c r="N630" s="158" t="str">
        <f t="shared" si="309"/>
        <v/>
      </c>
      <c r="O630" s="27"/>
      <c r="P630" s="27"/>
      <c r="Q630" s="27"/>
      <c r="R630" s="27"/>
      <c r="S630" s="27"/>
      <c r="T630" s="28"/>
      <c r="U630" s="29"/>
      <c r="V630" s="32"/>
      <c r="W630" s="317"/>
      <c r="X630" s="318"/>
      <c r="Y630" s="160">
        <f t="shared" si="295"/>
        <v>0</v>
      </c>
      <c r="Z630" s="159">
        <f t="shared" si="310"/>
        <v>0</v>
      </c>
      <c r="AA630" s="326"/>
      <c r="AB630" s="399">
        <f t="shared" si="319"/>
        <v>0</v>
      </c>
      <c r="AC630" s="370"/>
      <c r="AD630" s="225" t="str">
        <f t="shared" si="296"/>
        <v/>
      </c>
      <c r="AE630" s="367">
        <f t="shared" si="311"/>
        <v>0</v>
      </c>
      <c r="AF630" s="338"/>
      <c r="AG630" s="337"/>
      <c r="AH630" s="335"/>
      <c r="AI630" s="161">
        <f t="shared" si="312"/>
        <v>0</v>
      </c>
      <c r="AJ630" s="162">
        <f t="shared" si="297"/>
        <v>0</v>
      </c>
      <c r="AK630" s="163">
        <f t="shared" si="313"/>
        <v>0</v>
      </c>
      <c r="AL630" s="164">
        <f t="shared" si="314"/>
        <v>0</v>
      </c>
      <c r="AM630" s="164">
        <f t="shared" si="315"/>
        <v>0</v>
      </c>
      <c r="AN630" s="164">
        <f t="shared" si="316"/>
        <v>0</v>
      </c>
      <c r="AO630" s="164">
        <f t="shared" si="317"/>
        <v>0</v>
      </c>
      <c r="AP630" s="541" t="str">
        <f t="shared" si="320"/>
        <v xml:space="preserve"> </v>
      </c>
      <c r="AQ630" s="544" t="str">
        <f t="shared" si="318"/>
        <v xml:space="preserve"> </v>
      </c>
      <c r="AR630" s="544" t="str">
        <f t="shared" si="321"/>
        <v xml:space="preserve"> </v>
      </c>
      <c r="AS630" s="544" t="str">
        <f t="shared" si="322"/>
        <v xml:space="preserve"> </v>
      </c>
      <c r="AT630" s="544" t="str">
        <f t="shared" si="323"/>
        <v xml:space="preserve"> </v>
      </c>
      <c r="AU630" s="544" t="str">
        <f t="shared" si="324"/>
        <v xml:space="preserve"> </v>
      </c>
      <c r="AV630" s="545" t="str">
        <f t="shared" si="325"/>
        <v xml:space="preserve"> </v>
      </c>
      <c r="AW630" s="195" t="str">
        <f t="shared" si="298"/>
        <v/>
      </c>
      <c r="AX630" s="165" t="str">
        <f t="shared" si="299"/>
        <v/>
      </c>
      <c r="AY630" s="192" t="str">
        <f t="shared" si="300"/>
        <v/>
      </c>
      <c r="AZ630" s="183" t="str">
        <f t="shared" si="301"/>
        <v/>
      </c>
      <c r="BA630" s="173" t="str">
        <f t="shared" si="302"/>
        <v/>
      </c>
      <c r="BB630" s="174" t="str">
        <f t="shared" si="303"/>
        <v/>
      </c>
      <c r="BC630" s="186" t="str">
        <f t="shared" si="326"/>
        <v/>
      </c>
      <c r="BD630" s="174" t="str">
        <f t="shared" si="304"/>
        <v/>
      </c>
      <c r="BE630" s="200" t="str">
        <f t="shared" si="305"/>
        <v/>
      </c>
      <c r="BF630" s="174" t="str">
        <f t="shared" si="306"/>
        <v/>
      </c>
      <c r="BG630" s="186" t="str">
        <f t="shared" si="307"/>
        <v/>
      </c>
      <c r="BH630" s="175" t="str">
        <f t="shared" si="308"/>
        <v/>
      </c>
      <c r="BI630" s="560"/>
    </row>
    <row r="631" spans="1:61" ht="18.75" x14ac:dyDescent="0.3">
      <c r="A631" s="220"/>
      <c r="B631" s="221"/>
      <c r="C631" s="212">
        <v>624</v>
      </c>
      <c r="D631" s="206"/>
      <c r="E631" s="18"/>
      <c r="F631" s="17"/>
      <c r="G631" s="134"/>
      <c r="H631" s="135"/>
      <c r="I631" s="141"/>
      <c r="J631" s="25"/>
      <c r="K631" s="145"/>
      <c r="L631" s="28"/>
      <c r="M631" s="394"/>
      <c r="N631" s="158" t="str">
        <f t="shared" si="309"/>
        <v/>
      </c>
      <c r="O631" s="27"/>
      <c r="P631" s="27"/>
      <c r="Q631" s="27"/>
      <c r="R631" s="27"/>
      <c r="S631" s="27"/>
      <c r="T631" s="28"/>
      <c r="U631" s="29"/>
      <c r="V631" s="32"/>
      <c r="W631" s="317"/>
      <c r="X631" s="318"/>
      <c r="Y631" s="160">
        <f t="shared" si="295"/>
        <v>0</v>
      </c>
      <c r="Z631" s="159">
        <f t="shared" si="310"/>
        <v>0</v>
      </c>
      <c r="AA631" s="326"/>
      <c r="AB631" s="399">
        <f t="shared" si="319"/>
        <v>0</v>
      </c>
      <c r="AC631" s="370"/>
      <c r="AD631" s="225" t="str">
        <f t="shared" si="296"/>
        <v/>
      </c>
      <c r="AE631" s="367">
        <f t="shared" si="311"/>
        <v>0</v>
      </c>
      <c r="AF631" s="338"/>
      <c r="AG631" s="337"/>
      <c r="AH631" s="335"/>
      <c r="AI631" s="161">
        <f t="shared" si="312"/>
        <v>0</v>
      </c>
      <c r="AJ631" s="162">
        <f t="shared" si="297"/>
        <v>0</v>
      </c>
      <c r="AK631" s="163">
        <f t="shared" si="313"/>
        <v>0</v>
      </c>
      <c r="AL631" s="164">
        <f t="shared" si="314"/>
        <v>0</v>
      </c>
      <c r="AM631" s="164">
        <f t="shared" si="315"/>
        <v>0</v>
      </c>
      <c r="AN631" s="164">
        <f t="shared" si="316"/>
        <v>0</v>
      </c>
      <c r="AO631" s="164">
        <f t="shared" si="317"/>
        <v>0</v>
      </c>
      <c r="AP631" s="541" t="str">
        <f t="shared" si="320"/>
        <v xml:space="preserve"> </v>
      </c>
      <c r="AQ631" s="544" t="str">
        <f t="shared" si="318"/>
        <v xml:space="preserve"> </v>
      </c>
      <c r="AR631" s="544" t="str">
        <f t="shared" si="321"/>
        <v xml:space="preserve"> </v>
      </c>
      <c r="AS631" s="544" t="str">
        <f t="shared" si="322"/>
        <v xml:space="preserve"> </v>
      </c>
      <c r="AT631" s="544" t="str">
        <f t="shared" si="323"/>
        <v xml:space="preserve"> </v>
      </c>
      <c r="AU631" s="544" t="str">
        <f t="shared" si="324"/>
        <v xml:space="preserve"> </v>
      </c>
      <c r="AV631" s="545" t="str">
        <f t="shared" si="325"/>
        <v xml:space="preserve"> </v>
      </c>
      <c r="AW631" s="195" t="str">
        <f t="shared" si="298"/>
        <v/>
      </c>
      <c r="AX631" s="165" t="str">
        <f t="shared" si="299"/>
        <v/>
      </c>
      <c r="AY631" s="192" t="str">
        <f t="shared" si="300"/>
        <v/>
      </c>
      <c r="AZ631" s="183" t="str">
        <f t="shared" si="301"/>
        <v/>
      </c>
      <c r="BA631" s="173" t="str">
        <f t="shared" si="302"/>
        <v/>
      </c>
      <c r="BB631" s="174" t="str">
        <f t="shared" si="303"/>
        <v/>
      </c>
      <c r="BC631" s="186" t="str">
        <f t="shared" si="326"/>
        <v/>
      </c>
      <c r="BD631" s="174" t="str">
        <f t="shared" si="304"/>
        <v/>
      </c>
      <c r="BE631" s="200" t="str">
        <f t="shared" si="305"/>
        <v/>
      </c>
      <c r="BF631" s="174" t="str">
        <f t="shared" si="306"/>
        <v/>
      </c>
      <c r="BG631" s="186" t="str">
        <f t="shared" si="307"/>
        <v/>
      </c>
      <c r="BH631" s="175" t="str">
        <f t="shared" si="308"/>
        <v/>
      </c>
      <c r="BI631" s="560"/>
    </row>
    <row r="632" spans="1:61" ht="18.75" x14ac:dyDescent="0.3">
      <c r="A632" s="220"/>
      <c r="B632" s="221"/>
      <c r="C632" s="213">
        <v>625</v>
      </c>
      <c r="D632" s="204"/>
      <c r="E632" s="16"/>
      <c r="F632" s="17"/>
      <c r="G632" s="134"/>
      <c r="H632" s="135"/>
      <c r="I632" s="141"/>
      <c r="J632" s="25"/>
      <c r="K632" s="145"/>
      <c r="L632" s="28"/>
      <c r="M632" s="394"/>
      <c r="N632" s="158" t="str">
        <f t="shared" si="309"/>
        <v/>
      </c>
      <c r="O632" s="27"/>
      <c r="P632" s="27"/>
      <c r="Q632" s="27"/>
      <c r="R632" s="27"/>
      <c r="S632" s="27"/>
      <c r="T632" s="28"/>
      <c r="U632" s="29"/>
      <c r="V632" s="32"/>
      <c r="W632" s="317"/>
      <c r="X632" s="318"/>
      <c r="Y632" s="160">
        <f t="shared" si="295"/>
        <v>0</v>
      </c>
      <c r="Z632" s="159">
        <f t="shared" si="310"/>
        <v>0</v>
      </c>
      <c r="AA632" s="326"/>
      <c r="AB632" s="399">
        <f t="shared" si="319"/>
        <v>0</v>
      </c>
      <c r="AC632" s="370"/>
      <c r="AD632" s="225" t="str">
        <f t="shared" si="296"/>
        <v/>
      </c>
      <c r="AE632" s="367">
        <f t="shared" si="311"/>
        <v>0</v>
      </c>
      <c r="AF632" s="338"/>
      <c r="AG632" s="337"/>
      <c r="AH632" s="335"/>
      <c r="AI632" s="161">
        <f t="shared" si="312"/>
        <v>0</v>
      </c>
      <c r="AJ632" s="162">
        <f t="shared" si="297"/>
        <v>0</v>
      </c>
      <c r="AK632" s="163">
        <f t="shared" si="313"/>
        <v>0</v>
      </c>
      <c r="AL632" s="164">
        <f t="shared" si="314"/>
        <v>0</v>
      </c>
      <c r="AM632" s="164">
        <f t="shared" si="315"/>
        <v>0</v>
      </c>
      <c r="AN632" s="164">
        <f t="shared" si="316"/>
        <v>0</v>
      </c>
      <c r="AO632" s="164">
        <f t="shared" si="317"/>
        <v>0</v>
      </c>
      <c r="AP632" s="541" t="str">
        <f t="shared" si="320"/>
        <v xml:space="preserve"> </v>
      </c>
      <c r="AQ632" s="544" t="str">
        <f t="shared" si="318"/>
        <v xml:space="preserve"> </v>
      </c>
      <c r="AR632" s="544" t="str">
        <f t="shared" si="321"/>
        <v xml:space="preserve"> </v>
      </c>
      <c r="AS632" s="544" t="str">
        <f t="shared" si="322"/>
        <v xml:space="preserve"> </v>
      </c>
      <c r="AT632" s="544" t="str">
        <f t="shared" si="323"/>
        <v xml:space="preserve"> </v>
      </c>
      <c r="AU632" s="544" t="str">
        <f t="shared" si="324"/>
        <v xml:space="preserve"> </v>
      </c>
      <c r="AV632" s="545" t="str">
        <f t="shared" si="325"/>
        <v xml:space="preserve"> </v>
      </c>
      <c r="AW632" s="195" t="str">
        <f t="shared" si="298"/>
        <v/>
      </c>
      <c r="AX632" s="165" t="str">
        <f t="shared" si="299"/>
        <v/>
      </c>
      <c r="AY632" s="192" t="str">
        <f t="shared" si="300"/>
        <v/>
      </c>
      <c r="AZ632" s="183" t="str">
        <f t="shared" si="301"/>
        <v/>
      </c>
      <c r="BA632" s="173" t="str">
        <f t="shared" si="302"/>
        <v/>
      </c>
      <c r="BB632" s="174" t="str">
        <f t="shared" si="303"/>
        <v/>
      </c>
      <c r="BC632" s="186" t="str">
        <f t="shared" si="326"/>
        <v/>
      </c>
      <c r="BD632" s="174" t="str">
        <f t="shared" si="304"/>
        <v/>
      </c>
      <c r="BE632" s="200" t="str">
        <f t="shared" si="305"/>
        <v/>
      </c>
      <c r="BF632" s="174" t="str">
        <f t="shared" si="306"/>
        <v/>
      </c>
      <c r="BG632" s="186" t="str">
        <f t="shared" si="307"/>
        <v/>
      </c>
      <c r="BH632" s="175" t="str">
        <f t="shared" si="308"/>
        <v/>
      </c>
      <c r="BI632" s="560"/>
    </row>
    <row r="633" spans="1:61" ht="18.75" x14ac:dyDescent="0.3">
      <c r="A633" s="220"/>
      <c r="B633" s="221"/>
      <c r="C633" s="212">
        <v>626</v>
      </c>
      <c r="D633" s="204"/>
      <c r="E633" s="16"/>
      <c r="F633" s="17"/>
      <c r="G633" s="134"/>
      <c r="H633" s="135"/>
      <c r="I633" s="141"/>
      <c r="J633" s="25"/>
      <c r="K633" s="145"/>
      <c r="L633" s="28"/>
      <c r="M633" s="394"/>
      <c r="N633" s="158" t="str">
        <f t="shared" si="309"/>
        <v/>
      </c>
      <c r="O633" s="27"/>
      <c r="P633" s="27"/>
      <c r="Q633" s="27"/>
      <c r="R633" s="27"/>
      <c r="S633" s="27"/>
      <c r="T633" s="28"/>
      <c r="U633" s="29"/>
      <c r="V633" s="32"/>
      <c r="W633" s="317"/>
      <c r="X633" s="318"/>
      <c r="Y633" s="160">
        <f t="shared" si="295"/>
        <v>0</v>
      </c>
      <c r="Z633" s="159">
        <f t="shared" si="310"/>
        <v>0</v>
      </c>
      <c r="AA633" s="326"/>
      <c r="AB633" s="399">
        <f t="shared" si="319"/>
        <v>0</v>
      </c>
      <c r="AC633" s="370"/>
      <c r="AD633" s="225" t="str">
        <f t="shared" si="296"/>
        <v/>
      </c>
      <c r="AE633" s="367">
        <f t="shared" si="311"/>
        <v>0</v>
      </c>
      <c r="AF633" s="338"/>
      <c r="AG633" s="337"/>
      <c r="AH633" s="335"/>
      <c r="AI633" s="161">
        <f t="shared" si="312"/>
        <v>0</v>
      </c>
      <c r="AJ633" s="162">
        <f t="shared" si="297"/>
        <v>0</v>
      </c>
      <c r="AK633" s="163">
        <f t="shared" si="313"/>
        <v>0</v>
      </c>
      <c r="AL633" s="164">
        <f t="shared" si="314"/>
        <v>0</v>
      </c>
      <c r="AM633" s="164">
        <f t="shared" si="315"/>
        <v>0</v>
      </c>
      <c r="AN633" s="164">
        <f t="shared" si="316"/>
        <v>0</v>
      </c>
      <c r="AO633" s="164">
        <f t="shared" si="317"/>
        <v>0</v>
      </c>
      <c r="AP633" s="541" t="str">
        <f t="shared" si="320"/>
        <v xml:space="preserve"> </v>
      </c>
      <c r="AQ633" s="544" t="str">
        <f t="shared" si="318"/>
        <v xml:space="preserve"> </v>
      </c>
      <c r="AR633" s="544" t="str">
        <f t="shared" si="321"/>
        <v xml:space="preserve"> </v>
      </c>
      <c r="AS633" s="544" t="str">
        <f t="shared" si="322"/>
        <v xml:space="preserve"> </v>
      </c>
      <c r="AT633" s="544" t="str">
        <f t="shared" si="323"/>
        <v xml:space="preserve"> </v>
      </c>
      <c r="AU633" s="544" t="str">
        <f t="shared" si="324"/>
        <v xml:space="preserve"> </v>
      </c>
      <c r="AV633" s="545" t="str">
        <f t="shared" si="325"/>
        <v xml:space="preserve"> </v>
      </c>
      <c r="AW633" s="195" t="str">
        <f t="shared" si="298"/>
        <v/>
      </c>
      <c r="AX633" s="165" t="str">
        <f t="shared" si="299"/>
        <v/>
      </c>
      <c r="AY633" s="192" t="str">
        <f t="shared" si="300"/>
        <v/>
      </c>
      <c r="AZ633" s="183" t="str">
        <f t="shared" si="301"/>
        <v/>
      </c>
      <c r="BA633" s="173" t="str">
        <f t="shared" si="302"/>
        <v/>
      </c>
      <c r="BB633" s="174" t="str">
        <f t="shared" si="303"/>
        <v/>
      </c>
      <c r="BC633" s="186" t="str">
        <f t="shared" si="326"/>
        <v/>
      </c>
      <c r="BD633" s="174" t="str">
        <f t="shared" si="304"/>
        <v/>
      </c>
      <c r="BE633" s="200" t="str">
        <f t="shared" si="305"/>
        <v/>
      </c>
      <c r="BF633" s="174" t="str">
        <f t="shared" si="306"/>
        <v/>
      </c>
      <c r="BG633" s="186" t="str">
        <f t="shared" si="307"/>
        <v/>
      </c>
      <c r="BH633" s="175" t="str">
        <f t="shared" si="308"/>
        <v/>
      </c>
      <c r="BI633" s="560"/>
    </row>
    <row r="634" spans="1:61" ht="18.75" x14ac:dyDescent="0.3">
      <c r="A634" s="220"/>
      <c r="B634" s="221"/>
      <c r="C634" s="213">
        <v>627</v>
      </c>
      <c r="D634" s="204"/>
      <c r="E634" s="16"/>
      <c r="F634" s="17"/>
      <c r="G634" s="134"/>
      <c r="H634" s="135"/>
      <c r="I634" s="141"/>
      <c r="J634" s="25"/>
      <c r="K634" s="145"/>
      <c r="L634" s="28"/>
      <c r="M634" s="394"/>
      <c r="N634" s="158" t="str">
        <f t="shared" si="309"/>
        <v/>
      </c>
      <c r="O634" s="27"/>
      <c r="P634" s="27"/>
      <c r="Q634" s="27"/>
      <c r="R634" s="27"/>
      <c r="S634" s="27"/>
      <c r="T634" s="28"/>
      <c r="U634" s="29"/>
      <c r="V634" s="32"/>
      <c r="W634" s="317"/>
      <c r="X634" s="318"/>
      <c r="Y634" s="160">
        <f t="shared" si="295"/>
        <v>0</v>
      </c>
      <c r="Z634" s="159">
        <f t="shared" si="310"/>
        <v>0</v>
      </c>
      <c r="AA634" s="326"/>
      <c r="AB634" s="399">
        <f t="shared" si="319"/>
        <v>0</v>
      </c>
      <c r="AC634" s="370"/>
      <c r="AD634" s="225" t="str">
        <f t="shared" si="296"/>
        <v/>
      </c>
      <c r="AE634" s="367">
        <f t="shared" si="311"/>
        <v>0</v>
      </c>
      <c r="AF634" s="338"/>
      <c r="AG634" s="337"/>
      <c r="AH634" s="335"/>
      <c r="AI634" s="161">
        <f t="shared" si="312"/>
        <v>0</v>
      </c>
      <c r="AJ634" s="162">
        <f t="shared" si="297"/>
        <v>0</v>
      </c>
      <c r="AK634" s="163">
        <f t="shared" si="313"/>
        <v>0</v>
      </c>
      <c r="AL634" s="164">
        <f t="shared" si="314"/>
        <v>0</v>
      </c>
      <c r="AM634" s="164">
        <f t="shared" si="315"/>
        <v>0</v>
      </c>
      <c r="AN634" s="164">
        <f t="shared" si="316"/>
        <v>0</v>
      </c>
      <c r="AO634" s="164">
        <f t="shared" si="317"/>
        <v>0</v>
      </c>
      <c r="AP634" s="541" t="str">
        <f t="shared" si="320"/>
        <v xml:space="preserve"> </v>
      </c>
      <c r="AQ634" s="544" t="str">
        <f t="shared" si="318"/>
        <v xml:space="preserve"> </v>
      </c>
      <c r="AR634" s="544" t="str">
        <f t="shared" si="321"/>
        <v xml:space="preserve"> </v>
      </c>
      <c r="AS634" s="544" t="str">
        <f t="shared" si="322"/>
        <v xml:space="preserve"> </v>
      </c>
      <c r="AT634" s="544" t="str">
        <f t="shared" si="323"/>
        <v xml:space="preserve"> </v>
      </c>
      <c r="AU634" s="544" t="str">
        <f t="shared" si="324"/>
        <v xml:space="preserve"> </v>
      </c>
      <c r="AV634" s="545" t="str">
        <f t="shared" si="325"/>
        <v xml:space="preserve"> </v>
      </c>
      <c r="AW634" s="195" t="str">
        <f t="shared" si="298"/>
        <v/>
      </c>
      <c r="AX634" s="165" t="str">
        <f t="shared" si="299"/>
        <v/>
      </c>
      <c r="AY634" s="192" t="str">
        <f t="shared" si="300"/>
        <v/>
      </c>
      <c r="AZ634" s="183" t="str">
        <f t="shared" si="301"/>
        <v/>
      </c>
      <c r="BA634" s="173" t="str">
        <f t="shared" si="302"/>
        <v/>
      </c>
      <c r="BB634" s="174" t="str">
        <f t="shared" si="303"/>
        <v/>
      </c>
      <c r="BC634" s="186" t="str">
        <f t="shared" si="326"/>
        <v/>
      </c>
      <c r="BD634" s="174" t="str">
        <f t="shared" si="304"/>
        <v/>
      </c>
      <c r="BE634" s="200" t="str">
        <f t="shared" si="305"/>
        <v/>
      </c>
      <c r="BF634" s="174" t="str">
        <f t="shared" si="306"/>
        <v/>
      </c>
      <c r="BG634" s="186" t="str">
        <f t="shared" si="307"/>
        <v/>
      </c>
      <c r="BH634" s="175" t="str">
        <f t="shared" si="308"/>
        <v/>
      </c>
      <c r="BI634" s="560"/>
    </row>
    <row r="635" spans="1:61" ht="18.75" x14ac:dyDescent="0.3">
      <c r="A635" s="220"/>
      <c r="B635" s="221"/>
      <c r="C635" s="213">
        <v>628</v>
      </c>
      <c r="D635" s="206"/>
      <c r="E635" s="18"/>
      <c r="F635" s="17"/>
      <c r="G635" s="134"/>
      <c r="H635" s="135"/>
      <c r="I635" s="141"/>
      <c r="J635" s="25"/>
      <c r="K635" s="145"/>
      <c r="L635" s="28"/>
      <c r="M635" s="394"/>
      <c r="N635" s="158" t="str">
        <f t="shared" si="309"/>
        <v/>
      </c>
      <c r="O635" s="27"/>
      <c r="P635" s="27"/>
      <c r="Q635" s="27"/>
      <c r="R635" s="27"/>
      <c r="S635" s="27"/>
      <c r="T635" s="28"/>
      <c r="U635" s="29"/>
      <c r="V635" s="32"/>
      <c r="W635" s="317"/>
      <c r="X635" s="318"/>
      <c r="Y635" s="160">
        <f t="shared" si="295"/>
        <v>0</v>
      </c>
      <c r="Z635" s="159">
        <f t="shared" si="310"/>
        <v>0</v>
      </c>
      <c r="AA635" s="326"/>
      <c r="AB635" s="399">
        <f t="shared" si="319"/>
        <v>0</v>
      </c>
      <c r="AC635" s="370"/>
      <c r="AD635" s="225" t="str">
        <f t="shared" si="296"/>
        <v/>
      </c>
      <c r="AE635" s="367">
        <f t="shared" si="311"/>
        <v>0</v>
      </c>
      <c r="AF635" s="338"/>
      <c r="AG635" s="337"/>
      <c r="AH635" s="335"/>
      <c r="AI635" s="161">
        <f t="shared" si="312"/>
        <v>0</v>
      </c>
      <c r="AJ635" s="162">
        <f t="shared" si="297"/>
        <v>0</v>
      </c>
      <c r="AK635" s="163">
        <f t="shared" si="313"/>
        <v>0</v>
      </c>
      <c r="AL635" s="164">
        <f t="shared" si="314"/>
        <v>0</v>
      </c>
      <c r="AM635" s="164">
        <f t="shared" si="315"/>
        <v>0</v>
      </c>
      <c r="AN635" s="164">
        <f t="shared" si="316"/>
        <v>0</v>
      </c>
      <c r="AO635" s="164">
        <f t="shared" si="317"/>
        <v>0</v>
      </c>
      <c r="AP635" s="541" t="str">
        <f t="shared" si="320"/>
        <v xml:space="preserve"> </v>
      </c>
      <c r="AQ635" s="544" t="str">
        <f t="shared" si="318"/>
        <v xml:space="preserve"> </v>
      </c>
      <c r="AR635" s="544" t="str">
        <f t="shared" si="321"/>
        <v xml:space="preserve"> </v>
      </c>
      <c r="AS635" s="544" t="str">
        <f t="shared" si="322"/>
        <v xml:space="preserve"> </v>
      </c>
      <c r="AT635" s="544" t="str">
        <f t="shared" si="323"/>
        <v xml:space="preserve"> </v>
      </c>
      <c r="AU635" s="544" t="str">
        <f t="shared" si="324"/>
        <v xml:space="preserve"> </v>
      </c>
      <c r="AV635" s="545" t="str">
        <f t="shared" si="325"/>
        <v xml:space="preserve"> </v>
      </c>
      <c r="AW635" s="195" t="str">
        <f t="shared" si="298"/>
        <v/>
      </c>
      <c r="AX635" s="165" t="str">
        <f t="shared" si="299"/>
        <v/>
      </c>
      <c r="AY635" s="192" t="str">
        <f t="shared" si="300"/>
        <v/>
      </c>
      <c r="AZ635" s="183" t="str">
        <f t="shared" si="301"/>
        <v/>
      </c>
      <c r="BA635" s="173" t="str">
        <f t="shared" si="302"/>
        <v/>
      </c>
      <c r="BB635" s="174" t="str">
        <f t="shared" si="303"/>
        <v/>
      </c>
      <c r="BC635" s="186" t="str">
        <f t="shared" si="326"/>
        <v/>
      </c>
      <c r="BD635" s="174" t="str">
        <f t="shared" si="304"/>
        <v/>
      </c>
      <c r="BE635" s="200" t="str">
        <f t="shared" si="305"/>
        <v/>
      </c>
      <c r="BF635" s="174" t="str">
        <f t="shared" si="306"/>
        <v/>
      </c>
      <c r="BG635" s="186" t="str">
        <f t="shared" si="307"/>
        <v/>
      </c>
      <c r="BH635" s="175" t="str">
        <f t="shared" si="308"/>
        <v/>
      </c>
      <c r="BI635" s="560"/>
    </row>
    <row r="636" spans="1:61" ht="18.75" x14ac:dyDescent="0.3">
      <c r="A636" s="220"/>
      <c r="B636" s="221"/>
      <c r="C636" s="212">
        <v>629</v>
      </c>
      <c r="D636" s="204"/>
      <c r="E636" s="16"/>
      <c r="F636" s="17"/>
      <c r="G636" s="134"/>
      <c r="H636" s="135"/>
      <c r="I636" s="141"/>
      <c r="J636" s="25"/>
      <c r="K636" s="145"/>
      <c r="L636" s="28"/>
      <c r="M636" s="394"/>
      <c r="N636" s="158" t="str">
        <f t="shared" si="309"/>
        <v/>
      </c>
      <c r="O636" s="27"/>
      <c r="P636" s="27"/>
      <c r="Q636" s="27"/>
      <c r="R636" s="27"/>
      <c r="S636" s="27"/>
      <c r="T636" s="28"/>
      <c r="U636" s="29"/>
      <c r="V636" s="32"/>
      <c r="W636" s="317"/>
      <c r="X636" s="318"/>
      <c r="Y636" s="160">
        <f t="shared" si="295"/>
        <v>0</v>
      </c>
      <c r="Z636" s="159">
        <f t="shared" si="310"/>
        <v>0</v>
      </c>
      <c r="AA636" s="326"/>
      <c r="AB636" s="399">
        <f t="shared" si="319"/>
        <v>0</v>
      </c>
      <c r="AC636" s="370"/>
      <c r="AD636" s="225" t="str">
        <f t="shared" si="296"/>
        <v/>
      </c>
      <c r="AE636" s="367">
        <f t="shared" si="311"/>
        <v>0</v>
      </c>
      <c r="AF636" s="338"/>
      <c r="AG636" s="337"/>
      <c r="AH636" s="335"/>
      <c r="AI636" s="161">
        <f t="shared" si="312"/>
        <v>0</v>
      </c>
      <c r="AJ636" s="162">
        <f t="shared" si="297"/>
        <v>0</v>
      </c>
      <c r="AK636" s="163">
        <f t="shared" si="313"/>
        <v>0</v>
      </c>
      <c r="AL636" s="164">
        <f t="shared" si="314"/>
        <v>0</v>
      </c>
      <c r="AM636" s="164">
        <f t="shared" si="315"/>
        <v>0</v>
      </c>
      <c r="AN636" s="164">
        <f t="shared" si="316"/>
        <v>0</v>
      </c>
      <c r="AO636" s="164">
        <f t="shared" si="317"/>
        <v>0</v>
      </c>
      <c r="AP636" s="541" t="str">
        <f t="shared" si="320"/>
        <v xml:space="preserve"> </v>
      </c>
      <c r="AQ636" s="544" t="str">
        <f t="shared" si="318"/>
        <v xml:space="preserve"> </v>
      </c>
      <c r="AR636" s="544" t="str">
        <f t="shared" si="321"/>
        <v xml:space="preserve"> </v>
      </c>
      <c r="AS636" s="544" t="str">
        <f t="shared" si="322"/>
        <v xml:space="preserve"> </v>
      </c>
      <c r="AT636" s="544" t="str">
        <f t="shared" si="323"/>
        <v xml:space="preserve"> </v>
      </c>
      <c r="AU636" s="544" t="str">
        <f t="shared" si="324"/>
        <v xml:space="preserve"> </v>
      </c>
      <c r="AV636" s="545" t="str">
        <f t="shared" si="325"/>
        <v xml:space="preserve"> </v>
      </c>
      <c r="AW636" s="195" t="str">
        <f t="shared" si="298"/>
        <v/>
      </c>
      <c r="AX636" s="165" t="str">
        <f t="shared" si="299"/>
        <v/>
      </c>
      <c r="AY636" s="192" t="str">
        <f t="shared" si="300"/>
        <v/>
      </c>
      <c r="AZ636" s="183" t="str">
        <f t="shared" si="301"/>
        <v/>
      </c>
      <c r="BA636" s="173" t="str">
        <f t="shared" si="302"/>
        <v/>
      </c>
      <c r="BB636" s="174" t="str">
        <f t="shared" si="303"/>
        <v/>
      </c>
      <c r="BC636" s="186" t="str">
        <f t="shared" si="326"/>
        <v/>
      </c>
      <c r="BD636" s="174" t="str">
        <f t="shared" si="304"/>
        <v/>
      </c>
      <c r="BE636" s="200" t="str">
        <f t="shared" si="305"/>
        <v/>
      </c>
      <c r="BF636" s="174" t="str">
        <f t="shared" si="306"/>
        <v/>
      </c>
      <c r="BG636" s="186" t="str">
        <f t="shared" si="307"/>
        <v/>
      </c>
      <c r="BH636" s="175" t="str">
        <f t="shared" si="308"/>
        <v/>
      </c>
      <c r="BI636" s="560"/>
    </row>
    <row r="637" spans="1:61" ht="18.75" x14ac:dyDescent="0.3">
      <c r="A637" s="220"/>
      <c r="B637" s="221"/>
      <c r="C637" s="213">
        <v>630</v>
      </c>
      <c r="D637" s="204"/>
      <c r="E637" s="16"/>
      <c r="F637" s="17"/>
      <c r="G637" s="134"/>
      <c r="H637" s="135"/>
      <c r="I637" s="141"/>
      <c r="J637" s="25"/>
      <c r="K637" s="145"/>
      <c r="L637" s="28"/>
      <c r="M637" s="394"/>
      <c r="N637" s="158" t="str">
        <f t="shared" si="309"/>
        <v/>
      </c>
      <c r="O637" s="27"/>
      <c r="P637" s="27"/>
      <c r="Q637" s="27"/>
      <c r="R637" s="27"/>
      <c r="S637" s="27"/>
      <c r="T637" s="28"/>
      <c r="U637" s="29"/>
      <c r="V637" s="32"/>
      <c r="W637" s="317"/>
      <c r="X637" s="318"/>
      <c r="Y637" s="160">
        <f t="shared" si="295"/>
        <v>0</v>
      </c>
      <c r="Z637" s="159">
        <f t="shared" si="310"/>
        <v>0</v>
      </c>
      <c r="AA637" s="326"/>
      <c r="AB637" s="399">
        <f t="shared" si="319"/>
        <v>0</v>
      </c>
      <c r="AC637" s="370"/>
      <c r="AD637" s="225" t="str">
        <f t="shared" si="296"/>
        <v/>
      </c>
      <c r="AE637" s="367">
        <f t="shared" si="311"/>
        <v>0</v>
      </c>
      <c r="AF637" s="338"/>
      <c r="AG637" s="337"/>
      <c r="AH637" s="335"/>
      <c r="AI637" s="161">
        <f t="shared" si="312"/>
        <v>0</v>
      </c>
      <c r="AJ637" s="162">
        <f t="shared" si="297"/>
        <v>0</v>
      </c>
      <c r="AK637" s="163">
        <f t="shared" si="313"/>
        <v>0</v>
      </c>
      <c r="AL637" s="164">
        <f t="shared" si="314"/>
        <v>0</v>
      </c>
      <c r="AM637" s="164">
        <f t="shared" si="315"/>
        <v>0</v>
      </c>
      <c r="AN637" s="164">
        <f t="shared" si="316"/>
        <v>0</v>
      </c>
      <c r="AO637" s="164">
        <f t="shared" si="317"/>
        <v>0</v>
      </c>
      <c r="AP637" s="541" t="str">
        <f t="shared" si="320"/>
        <v xml:space="preserve"> </v>
      </c>
      <c r="AQ637" s="544" t="str">
        <f t="shared" si="318"/>
        <v xml:space="preserve"> </v>
      </c>
      <c r="AR637" s="544" t="str">
        <f t="shared" si="321"/>
        <v xml:space="preserve"> </v>
      </c>
      <c r="AS637" s="544" t="str">
        <f t="shared" si="322"/>
        <v xml:space="preserve"> </v>
      </c>
      <c r="AT637" s="544" t="str">
        <f t="shared" si="323"/>
        <v xml:space="preserve"> </v>
      </c>
      <c r="AU637" s="544" t="str">
        <f t="shared" si="324"/>
        <v xml:space="preserve"> </v>
      </c>
      <c r="AV637" s="545" t="str">
        <f t="shared" si="325"/>
        <v xml:space="preserve"> </v>
      </c>
      <c r="AW637" s="195" t="str">
        <f t="shared" si="298"/>
        <v/>
      </c>
      <c r="AX637" s="165" t="str">
        <f t="shared" si="299"/>
        <v/>
      </c>
      <c r="AY637" s="192" t="str">
        <f t="shared" si="300"/>
        <v/>
      </c>
      <c r="AZ637" s="183" t="str">
        <f t="shared" si="301"/>
        <v/>
      </c>
      <c r="BA637" s="173" t="str">
        <f t="shared" si="302"/>
        <v/>
      </c>
      <c r="BB637" s="174" t="str">
        <f t="shared" si="303"/>
        <v/>
      </c>
      <c r="BC637" s="186" t="str">
        <f t="shared" si="326"/>
        <v/>
      </c>
      <c r="BD637" s="174" t="str">
        <f t="shared" si="304"/>
        <v/>
      </c>
      <c r="BE637" s="200" t="str">
        <f t="shared" si="305"/>
        <v/>
      </c>
      <c r="BF637" s="174" t="str">
        <f t="shared" si="306"/>
        <v/>
      </c>
      <c r="BG637" s="186" t="str">
        <f t="shared" si="307"/>
        <v/>
      </c>
      <c r="BH637" s="175" t="str">
        <f t="shared" si="308"/>
        <v/>
      </c>
      <c r="BI637" s="560"/>
    </row>
    <row r="638" spans="1:61" ht="18.75" x14ac:dyDescent="0.3">
      <c r="A638" s="220"/>
      <c r="B638" s="221"/>
      <c r="C638" s="212">
        <v>631</v>
      </c>
      <c r="D638" s="204"/>
      <c r="E638" s="16"/>
      <c r="F638" s="17"/>
      <c r="G638" s="134"/>
      <c r="H638" s="135"/>
      <c r="I638" s="141"/>
      <c r="J638" s="25"/>
      <c r="K638" s="145"/>
      <c r="L638" s="28"/>
      <c r="M638" s="394"/>
      <c r="N638" s="158" t="str">
        <f t="shared" si="309"/>
        <v/>
      </c>
      <c r="O638" s="27"/>
      <c r="P638" s="27"/>
      <c r="Q638" s="27"/>
      <c r="R638" s="27"/>
      <c r="S638" s="27"/>
      <c r="T638" s="28"/>
      <c r="U638" s="29"/>
      <c r="V638" s="32"/>
      <c r="W638" s="317"/>
      <c r="X638" s="318"/>
      <c r="Y638" s="160">
        <f t="shared" si="295"/>
        <v>0</v>
      </c>
      <c r="Z638" s="159">
        <f t="shared" si="310"/>
        <v>0</v>
      </c>
      <c r="AA638" s="326"/>
      <c r="AB638" s="399">
        <f t="shared" si="319"/>
        <v>0</v>
      </c>
      <c r="AC638" s="370"/>
      <c r="AD638" s="225" t="str">
        <f t="shared" si="296"/>
        <v/>
      </c>
      <c r="AE638" s="367">
        <f t="shared" si="311"/>
        <v>0</v>
      </c>
      <c r="AF638" s="338"/>
      <c r="AG638" s="337"/>
      <c r="AH638" s="335"/>
      <c r="AI638" s="161">
        <f t="shared" si="312"/>
        <v>0</v>
      </c>
      <c r="AJ638" s="162">
        <f t="shared" si="297"/>
        <v>0</v>
      </c>
      <c r="AK638" s="163">
        <f t="shared" si="313"/>
        <v>0</v>
      </c>
      <c r="AL638" s="164">
        <f t="shared" si="314"/>
        <v>0</v>
      </c>
      <c r="AM638" s="164">
        <f t="shared" si="315"/>
        <v>0</v>
      </c>
      <c r="AN638" s="164">
        <f t="shared" si="316"/>
        <v>0</v>
      </c>
      <c r="AO638" s="164">
        <f t="shared" si="317"/>
        <v>0</v>
      </c>
      <c r="AP638" s="541" t="str">
        <f t="shared" si="320"/>
        <v xml:space="preserve"> </v>
      </c>
      <c r="AQ638" s="544" t="str">
        <f t="shared" si="318"/>
        <v xml:space="preserve"> </v>
      </c>
      <c r="AR638" s="544" t="str">
        <f t="shared" si="321"/>
        <v xml:space="preserve"> </v>
      </c>
      <c r="AS638" s="544" t="str">
        <f t="shared" si="322"/>
        <v xml:space="preserve"> </v>
      </c>
      <c r="AT638" s="544" t="str">
        <f t="shared" si="323"/>
        <v xml:space="preserve"> </v>
      </c>
      <c r="AU638" s="544" t="str">
        <f t="shared" si="324"/>
        <v xml:space="preserve"> </v>
      </c>
      <c r="AV638" s="545" t="str">
        <f t="shared" si="325"/>
        <v xml:space="preserve"> </v>
      </c>
      <c r="AW638" s="195" t="str">
        <f t="shared" si="298"/>
        <v/>
      </c>
      <c r="AX638" s="165" t="str">
        <f t="shared" si="299"/>
        <v/>
      </c>
      <c r="AY638" s="192" t="str">
        <f t="shared" si="300"/>
        <v/>
      </c>
      <c r="AZ638" s="183" t="str">
        <f t="shared" si="301"/>
        <v/>
      </c>
      <c r="BA638" s="173" t="str">
        <f t="shared" si="302"/>
        <v/>
      </c>
      <c r="BB638" s="174" t="str">
        <f t="shared" si="303"/>
        <v/>
      </c>
      <c r="BC638" s="186" t="str">
        <f t="shared" si="326"/>
        <v/>
      </c>
      <c r="BD638" s="174" t="str">
        <f t="shared" si="304"/>
        <v/>
      </c>
      <c r="BE638" s="200" t="str">
        <f t="shared" si="305"/>
        <v/>
      </c>
      <c r="BF638" s="174" t="str">
        <f t="shared" si="306"/>
        <v/>
      </c>
      <c r="BG638" s="186" t="str">
        <f t="shared" si="307"/>
        <v/>
      </c>
      <c r="BH638" s="175" t="str">
        <f t="shared" si="308"/>
        <v/>
      </c>
      <c r="BI638" s="560"/>
    </row>
    <row r="639" spans="1:61" ht="18.75" x14ac:dyDescent="0.3">
      <c r="A639" s="220"/>
      <c r="B639" s="221"/>
      <c r="C639" s="213">
        <v>632</v>
      </c>
      <c r="D639" s="206"/>
      <c r="E639" s="18"/>
      <c r="F639" s="17"/>
      <c r="G639" s="134"/>
      <c r="H639" s="135"/>
      <c r="I639" s="141"/>
      <c r="J639" s="25"/>
      <c r="K639" s="145"/>
      <c r="L639" s="28"/>
      <c r="M639" s="394"/>
      <c r="N639" s="158" t="str">
        <f t="shared" si="309"/>
        <v/>
      </c>
      <c r="O639" s="27"/>
      <c r="P639" s="27"/>
      <c r="Q639" s="27"/>
      <c r="R639" s="27"/>
      <c r="S639" s="27"/>
      <c r="T639" s="28"/>
      <c r="U639" s="29"/>
      <c r="V639" s="32"/>
      <c r="W639" s="317"/>
      <c r="X639" s="318"/>
      <c r="Y639" s="160">
        <f t="shared" si="295"/>
        <v>0</v>
      </c>
      <c r="Z639" s="159">
        <f t="shared" si="310"/>
        <v>0</v>
      </c>
      <c r="AA639" s="326"/>
      <c r="AB639" s="399">
        <f t="shared" si="319"/>
        <v>0</v>
      </c>
      <c r="AC639" s="370"/>
      <c r="AD639" s="225" t="str">
        <f t="shared" si="296"/>
        <v/>
      </c>
      <c r="AE639" s="367">
        <f t="shared" si="311"/>
        <v>0</v>
      </c>
      <c r="AF639" s="338"/>
      <c r="AG639" s="337"/>
      <c r="AH639" s="335"/>
      <c r="AI639" s="161">
        <f t="shared" si="312"/>
        <v>0</v>
      </c>
      <c r="AJ639" s="162">
        <f t="shared" si="297"/>
        <v>0</v>
      </c>
      <c r="AK639" s="163">
        <f t="shared" si="313"/>
        <v>0</v>
      </c>
      <c r="AL639" s="164">
        <f t="shared" si="314"/>
        <v>0</v>
      </c>
      <c r="AM639" s="164">
        <f t="shared" si="315"/>
        <v>0</v>
      </c>
      <c r="AN639" s="164">
        <f t="shared" si="316"/>
        <v>0</v>
      </c>
      <c r="AO639" s="164">
        <f t="shared" si="317"/>
        <v>0</v>
      </c>
      <c r="AP639" s="541" t="str">
        <f t="shared" si="320"/>
        <v xml:space="preserve"> </v>
      </c>
      <c r="AQ639" s="544" t="str">
        <f t="shared" si="318"/>
        <v xml:space="preserve"> </v>
      </c>
      <c r="AR639" s="544" t="str">
        <f t="shared" si="321"/>
        <v xml:space="preserve"> </v>
      </c>
      <c r="AS639" s="544" t="str">
        <f t="shared" si="322"/>
        <v xml:space="preserve"> </v>
      </c>
      <c r="AT639" s="544" t="str">
        <f t="shared" si="323"/>
        <v xml:space="preserve"> </v>
      </c>
      <c r="AU639" s="544" t="str">
        <f t="shared" si="324"/>
        <v xml:space="preserve"> </v>
      </c>
      <c r="AV639" s="545" t="str">
        <f t="shared" si="325"/>
        <v xml:space="preserve"> </v>
      </c>
      <c r="AW639" s="195" t="str">
        <f t="shared" si="298"/>
        <v/>
      </c>
      <c r="AX639" s="165" t="str">
        <f t="shared" si="299"/>
        <v/>
      </c>
      <c r="AY639" s="192" t="str">
        <f t="shared" si="300"/>
        <v/>
      </c>
      <c r="AZ639" s="183" t="str">
        <f t="shared" si="301"/>
        <v/>
      </c>
      <c r="BA639" s="173" t="str">
        <f t="shared" si="302"/>
        <v/>
      </c>
      <c r="BB639" s="174" t="str">
        <f t="shared" si="303"/>
        <v/>
      </c>
      <c r="BC639" s="186" t="str">
        <f t="shared" si="326"/>
        <v/>
      </c>
      <c r="BD639" s="174" t="str">
        <f t="shared" si="304"/>
        <v/>
      </c>
      <c r="BE639" s="200" t="str">
        <f t="shared" si="305"/>
        <v/>
      </c>
      <c r="BF639" s="174" t="str">
        <f t="shared" si="306"/>
        <v/>
      </c>
      <c r="BG639" s="186" t="str">
        <f t="shared" si="307"/>
        <v/>
      </c>
      <c r="BH639" s="175" t="str">
        <f t="shared" si="308"/>
        <v/>
      </c>
      <c r="BI639" s="560"/>
    </row>
    <row r="640" spans="1:61" ht="18.75" x14ac:dyDescent="0.3">
      <c r="A640" s="220"/>
      <c r="B640" s="221"/>
      <c r="C640" s="213">
        <v>633</v>
      </c>
      <c r="D640" s="204"/>
      <c r="E640" s="16"/>
      <c r="F640" s="17"/>
      <c r="G640" s="134"/>
      <c r="H640" s="135"/>
      <c r="I640" s="141"/>
      <c r="J640" s="25"/>
      <c r="K640" s="145"/>
      <c r="L640" s="28"/>
      <c r="M640" s="394"/>
      <c r="N640" s="158" t="str">
        <f t="shared" si="309"/>
        <v/>
      </c>
      <c r="O640" s="27"/>
      <c r="P640" s="27"/>
      <c r="Q640" s="27"/>
      <c r="R640" s="27"/>
      <c r="S640" s="27"/>
      <c r="T640" s="28"/>
      <c r="U640" s="29"/>
      <c r="V640" s="32"/>
      <c r="W640" s="317"/>
      <c r="X640" s="318"/>
      <c r="Y640" s="160">
        <f t="shared" si="295"/>
        <v>0</v>
      </c>
      <c r="Z640" s="159">
        <f t="shared" si="310"/>
        <v>0</v>
      </c>
      <c r="AA640" s="326"/>
      <c r="AB640" s="399">
        <f t="shared" si="319"/>
        <v>0</v>
      </c>
      <c r="AC640" s="370"/>
      <c r="AD640" s="225" t="str">
        <f t="shared" si="296"/>
        <v/>
      </c>
      <c r="AE640" s="367">
        <f t="shared" si="311"/>
        <v>0</v>
      </c>
      <c r="AF640" s="338"/>
      <c r="AG640" s="337"/>
      <c r="AH640" s="335"/>
      <c r="AI640" s="161">
        <f t="shared" si="312"/>
        <v>0</v>
      </c>
      <c r="AJ640" s="162">
        <f t="shared" si="297"/>
        <v>0</v>
      </c>
      <c r="AK640" s="163">
        <f t="shared" si="313"/>
        <v>0</v>
      </c>
      <c r="AL640" s="164">
        <f t="shared" si="314"/>
        <v>0</v>
      </c>
      <c r="AM640" s="164">
        <f t="shared" si="315"/>
        <v>0</v>
      </c>
      <c r="AN640" s="164">
        <f t="shared" si="316"/>
        <v>0</v>
      </c>
      <c r="AO640" s="164">
        <f t="shared" si="317"/>
        <v>0</v>
      </c>
      <c r="AP640" s="541" t="str">
        <f t="shared" si="320"/>
        <v xml:space="preserve"> </v>
      </c>
      <c r="AQ640" s="544" t="str">
        <f t="shared" si="318"/>
        <v xml:space="preserve"> </v>
      </c>
      <c r="AR640" s="544" t="str">
        <f t="shared" si="321"/>
        <v xml:space="preserve"> </v>
      </c>
      <c r="AS640" s="544" t="str">
        <f t="shared" si="322"/>
        <v xml:space="preserve"> </v>
      </c>
      <c r="AT640" s="544" t="str">
        <f t="shared" si="323"/>
        <v xml:space="preserve"> </v>
      </c>
      <c r="AU640" s="544" t="str">
        <f t="shared" si="324"/>
        <v xml:space="preserve"> </v>
      </c>
      <c r="AV640" s="545" t="str">
        <f t="shared" si="325"/>
        <v xml:space="preserve"> </v>
      </c>
      <c r="AW640" s="195" t="str">
        <f t="shared" si="298"/>
        <v/>
      </c>
      <c r="AX640" s="165" t="str">
        <f t="shared" si="299"/>
        <v/>
      </c>
      <c r="AY640" s="192" t="str">
        <f t="shared" si="300"/>
        <v/>
      </c>
      <c r="AZ640" s="183" t="str">
        <f t="shared" si="301"/>
        <v/>
      </c>
      <c r="BA640" s="173" t="str">
        <f t="shared" si="302"/>
        <v/>
      </c>
      <c r="BB640" s="174" t="str">
        <f t="shared" si="303"/>
        <v/>
      </c>
      <c r="BC640" s="186" t="str">
        <f t="shared" si="326"/>
        <v/>
      </c>
      <c r="BD640" s="174" t="str">
        <f t="shared" si="304"/>
        <v/>
      </c>
      <c r="BE640" s="200" t="str">
        <f t="shared" si="305"/>
        <v/>
      </c>
      <c r="BF640" s="174" t="str">
        <f t="shared" si="306"/>
        <v/>
      </c>
      <c r="BG640" s="186" t="str">
        <f t="shared" si="307"/>
        <v/>
      </c>
      <c r="BH640" s="175" t="str">
        <f t="shared" si="308"/>
        <v/>
      </c>
      <c r="BI640" s="560"/>
    </row>
    <row r="641" spans="1:61" ht="18.75" x14ac:dyDescent="0.3">
      <c r="A641" s="220"/>
      <c r="B641" s="221"/>
      <c r="C641" s="212">
        <v>634</v>
      </c>
      <c r="D641" s="204"/>
      <c r="E641" s="16"/>
      <c r="F641" s="17"/>
      <c r="G641" s="134"/>
      <c r="H641" s="135"/>
      <c r="I641" s="141"/>
      <c r="J641" s="25"/>
      <c r="K641" s="145"/>
      <c r="L641" s="28"/>
      <c r="M641" s="394"/>
      <c r="N641" s="158" t="str">
        <f t="shared" si="309"/>
        <v/>
      </c>
      <c r="O641" s="27"/>
      <c r="P641" s="27"/>
      <c r="Q641" s="27"/>
      <c r="R641" s="27"/>
      <c r="S641" s="27"/>
      <c r="T641" s="28"/>
      <c r="U641" s="29"/>
      <c r="V641" s="32"/>
      <c r="W641" s="317"/>
      <c r="X641" s="318"/>
      <c r="Y641" s="160">
        <f t="shared" si="295"/>
        <v>0</v>
      </c>
      <c r="Z641" s="159">
        <f t="shared" si="310"/>
        <v>0</v>
      </c>
      <c r="AA641" s="326"/>
      <c r="AB641" s="399">
        <f t="shared" si="319"/>
        <v>0</v>
      </c>
      <c r="AC641" s="370"/>
      <c r="AD641" s="225" t="str">
        <f t="shared" si="296"/>
        <v/>
      </c>
      <c r="AE641" s="367">
        <f t="shared" si="311"/>
        <v>0</v>
      </c>
      <c r="AF641" s="338"/>
      <c r="AG641" s="337"/>
      <c r="AH641" s="335"/>
      <c r="AI641" s="161">
        <f t="shared" si="312"/>
        <v>0</v>
      </c>
      <c r="AJ641" s="162">
        <f t="shared" si="297"/>
        <v>0</v>
      </c>
      <c r="AK641" s="163">
        <f t="shared" si="313"/>
        <v>0</v>
      </c>
      <c r="AL641" s="164">
        <f t="shared" si="314"/>
        <v>0</v>
      </c>
      <c r="AM641" s="164">
        <f t="shared" si="315"/>
        <v>0</v>
      </c>
      <c r="AN641" s="164">
        <f t="shared" si="316"/>
        <v>0</v>
      </c>
      <c r="AO641" s="164">
        <f t="shared" si="317"/>
        <v>0</v>
      </c>
      <c r="AP641" s="541" t="str">
        <f t="shared" si="320"/>
        <v xml:space="preserve"> </v>
      </c>
      <c r="AQ641" s="544" t="str">
        <f t="shared" si="318"/>
        <v xml:space="preserve"> </v>
      </c>
      <c r="AR641" s="544" t="str">
        <f t="shared" si="321"/>
        <v xml:space="preserve"> </v>
      </c>
      <c r="AS641" s="544" t="str">
        <f t="shared" si="322"/>
        <v xml:space="preserve"> </v>
      </c>
      <c r="AT641" s="544" t="str">
        <f t="shared" si="323"/>
        <v xml:space="preserve"> </v>
      </c>
      <c r="AU641" s="544" t="str">
        <f t="shared" si="324"/>
        <v xml:space="preserve"> </v>
      </c>
      <c r="AV641" s="545" t="str">
        <f t="shared" si="325"/>
        <v xml:space="preserve"> </v>
      </c>
      <c r="AW641" s="195" t="str">
        <f t="shared" si="298"/>
        <v/>
      </c>
      <c r="AX641" s="165" t="str">
        <f t="shared" si="299"/>
        <v/>
      </c>
      <c r="AY641" s="192" t="str">
        <f t="shared" si="300"/>
        <v/>
      </c>
      <c r="AZ641" s="183" t="str">
        <f t="shared" si="301"/>
        <v/>
      </c>
      <c r="BA641" s="173" t="str">
        <f t="shared" si="302"/>
        <v/>
      </c>
      <c r="BB641" s="174" t="str">
        <f t="shared" si="303"/>
        <v/>
      </c>
      <c r="BC641" s="186" t="str">
        <f t="shared" si="326"/>
        <v/>
      </c>
      <c r="BD641" s="174" t="str">
        <f t="shared" si="304"/>
        <v/>
      </c>
      <c r="BE641" s="200" t="str">
        <f t="shared" si="305"/>
        <v/>
      </c>
      <c r="BF641" s="174" t="str">
        <f t="shared" si="306"/>
        <v/>
      </c>
      <c r="BG641" s="186" t="str">
        <f t="shared" si="307"/>
        <v/>
      </c>
      <c r="BH641" s="175" t="str">
        <f t="shared" si="308"/>
        <v/>
      </c>
      <c r="BI641" s="560"/>
    </row>
    <row r="642" spans="1:61" ht="18.75" x14ac:dyDescent="0.3">
      <c r="A642" s="220"/>
      <c r="B642" s="221"/>
      <c r="C642" s="213">
        <v>635</v>
      </c>
      <c r="D642" s="204"/>
      <c r="E642" s="16"/>
      <c r="F642" s="17"/>
      <c r="G642" s="134"/>
      <c r="H642" s="135"/>
      <c r="I642" s="141"/>
      <c r="J642" s="25"/>
      <c r="K642" s="145"/>
      <c r="L642" s="28"/>
      <c r="M642" s="394"/>
      <c r="N642" s="158" t="str">
        <f t="shared" si="309"/>
        <v/>
      </c>
      <c r="O642" s="27"/>
      <c r="P642" s="27"/>
      <c r="Q642" s="27"/>
      <c r="R642" s="27"/>
      <c r="S642" s="27"/>
      <c r="T642" s="28"/>
      <c r="U642" s="29"/>
      <c r="V642" s="32"/>
      <c r="W642" s="317"/>
      <c r="X642" s="318"/>
      <c r="Y642" s="160">
        <f t="shared" si="295"/>
        <v>0</v>
      </c>
      <c r="Z642" s="159">
        <f t="shared" si="310"/>
        <v>0</v>
      </c>
      <c r="AA642" s="326"/>
      <c r="AB642" s="399">
        <f t="shared" si="319"/>
        <v>0</v>
      </c>
      <c r="AC642" s="370"/>
      <c r="AD642" s="225" t="str">
        <f t="shared" si="296"/>
        <v/>
      </c>
      <c r="AE642" s="367">
        <f t="shared" si="311"/>
        <v>0</v>
      </c>
      <c r="AF642" s="338"/>
      <c r="AG642" s="337"/>
      <c r="AH642" s="335"/>
      <c r="AI642" s="161">
        <f t="shared" si="312"/>
        <v>0</v>
      </c>
      <c r="AJ642" s="162">
        <f t="shared" si="297"/>
        <v>0</v>
      </c>
      <c r="AK642" s="163">
        <f t="shared" si="313"/>
        <v>0</v>
      </c>
      <c r="AL642" s="164">
        <f t="shared" si="314"/>
        <v>0</v>
      </c>
      <c r="AM642" s="164">
        <f t="shared" si="315"/>
        <v>0</v>
      </c>
      <c r="AN642" s="164">
        <f t="shared" si="316"/>
        <v>0</v>
      </c>
      <c r="AO642" s="164">
        <f t="shared" si="317"/>
        <v>0</v>
      </c>
      <c r="AP642" s="541" t="str">
        <f t="shared" si="320"/>
        <v xml:space="preserve"> </v>
      </c>
      <c r="AQ642" s="544" t="str">
        <f t="shared" si="318"/>
        <v xml:space="preserve"> </v>
      </c>
      <c r="AR642" s="544" t="str">
        <f t="shared" si="321"/>
        <v xml:space="preserve"> </v>
      </c>
      <c r="AS642" s="544" t="str">
        <f t="shared" si="322"/>
        <v xml:space="preserve"> </v>
      </c>
      <c r="AT642" s="544" t="str">
        <f t="shared" si="323"/>
        <v xml:space="preserve"> </v>
      </c>
      <c r="AU642" s="544" t="str">
        <f t="shared" si="324"/>
        <v xml:space="preserve"> </v>
      </c>
      <c r="AV642" s="545" t="str">
        <f t="shared" si="325"/>
        <v xml:space="preserve"> </v>
      </c>
      <c r="AW642" s="195" t="str">
        <f t="shared" si="298"/>
        <v/>
      </c>
      <c r="AX642" s="165" t="str">
        <f t="shared" si="299"/>
        <v/>
      </c>
      <c r="AY642" s="192" t="str">
        <f t="shared" si="300"/>
        <v/>
      </c>
      <c r="AZ642" s="183" t="str">
        <f t="shared" si="301"/>
        <v/>
      </c>
      <c r="BA642" s="173" t="str">
        <f t="shared" si="302"/>
        <v/>
      </c>
      <c r="BB642" s="174" t="str">
        <f t="shared" si="303"/>
        <v/>
      </c>
      <c r="BC642" s="186" t="str">
        <f t="shared" si="326"/>
        <v/>
      </c>
      <c r="BD642" s="174" t="str">
        <f t="shared" si="304"/>
        <v/>
      </c>
      <c r="BE642" s="200" t="str">
        <f t="shared" si="305"/>
        <v/>
      </c>
      <c r="BF642" s="174" t="str">
        <f t="shared" si="306"/>
        <v/>
      </c>
      <c r="BG642" s="186" t="str">
        <f t="shared" si="307"/>
        <v/>
      </c>
      <c r="BH642" s="175" t="str">
        <f t="shared" si="308"/>
        <v/>
      </c>
      <c r="BI642" s="560"/>
    </row>
    <row r="643" spans="1:61" ht="18.75" x14ac:dyDescent="0.3">
      <c r="A643" s="220"/>
      <c r="B643" s="221"/>
      <c r="C643" s="212">
        <v>636</v>
      </c>
      <c r="D643" s="206"/>
      <c r="E643" s="18"/>
      <c r="F643" s="17"/>
      <c r="G643" s="134"/>
      <c r="H643" s="135"/>
      <c r="I643" s="141"/>
      <c r="J643" s="25"/>
      <c r="K643" s="145"/>
      <c r="L643" s="28"/>
      <c r="M643" s="394"/>
      <c r="N643" s="158" t="str">
        <f t="shared" si="309"/>
        <v/>
      </c>
      <c r="O643" s="27"/>
      <c r="P643" s="27"/>
      <c r="Q643" s="27"/>
      <c r="R643" s="27"/>
      <c r="S643" s="27"/>
      <c r="T643" s="28"/>
      <c r="U643" s="29"/>
      <c r="V643" s="32"/>
      <c r="W643" s="317"/>
      <c r="X643" s="318"/>
      <c r="Y643" s="160">
        <f t="shared" si="295"/>
        <v>0</v>
      </c>
      <c r="Z643" s="159">
        <f t="shared" si="310"/>
        <v>0</v>
      </c>
      <c r="AA643" s="326"/>
      <c r="AB643" s="399">
        <f t="shared" si="319"/>
        <v>0</v>
      </c>
      <c r="AC643" s="370"/>
      <c r="AD643" s="225" t="str">
        <f t="shared" si="296"/>
        <v/>
      </c>
      <c r="AE643" s="367">
        <f t="shared" si="311"/>
        <v>0</v>
      </c>
      <c r="AF643" s="338"/>
      <c r="AG643" s="337"/>
      <c r="AH643" s="335"/>
      <c r="AI643" s="161">
        <f t="shared" si="312"/>
        <v>0</v>
      </c>
      <c r="AJ643" s="162">
        <f t="shared" si="297"/>
        <v>0</v>
      </c>
      <c r="AK643" s="163">
        <f t="shared" si="313"/>
        <v>0</v>
      </c>
      <c r="AL643" s="164">
        <f t="shared" si="314"/>
        <v>0</v>
      </c>
      <c r="AM643" s="164">
        <f t="shared" si="315"/>
        <v>0</v>
      </c>
      <c r="AN643" s="164">
        <f t="shared" si="316"/>
        <v>0</v>
      </c>
      <c r="AO643" s="164">
        <f t="shared" si="317"/>
        <v>0</v>
      </c>
      <c r="AP643" s="541" t="str">
        <f t="shared" si="320"/>
        <v xml:space="preserve"> </v>
      </c>
      <c r="AQ643" s="544" t="str">
        <f t="shared" si="318"/>
        <v xml:space="preserve"> </v>
      </c>
      <c r="AR643" s="544" t="str">
        <f t="shared" si="321"/>
        <v xml:space="preserve"> </v>
      </c>
      <c r="AS643" s="544" t="str">
        <f t="shared" si="322"/>
        <v xml:space="preserve"> </v>
      </c>
      <c r="AT643" s="544" t="str">
        <f t="shared" si="323"/>
        <v xml:space="preserve"> </v>
      </c>
      <c r="AU643" s="544" t="str">
        <f t="shared" si="324"/>
        <v xml:space="preserve"> </v>
      </c>
      <c r="AV643" s="545" t="str">
        <f t="shared" si="325"/>
        <v xml:space="preserve"> </v>
      </c>
      <c r="AW643" s="195" t="str">
        <f t="shared" si="298"/>
        <v/>
      </c>
      <c r="AX643" s="165" t="str">
        <f t="shared" si="299"/>
        <v/>
      </c>
      <c r="AY643" s="192" t="str">
        <f t="shared" si="300"/>
        <v/>
      </c>
      <c r="AZ643" s="183" t="str">
        <f t="shared" si="301"/>
        <v/>
      </c>
      <c r="BA643" s="173" t="str">
        <f t="shared" si="302"/>
        <v/>
      </c>
      <c r="BB643" s="174" t="str">
        <f t="shared" si="303"/>
        <v/>
      </c>
      <c r="BC643" s="186" t="str">
        <f t="shared" si="326"/>
        <v/>
      </c>
      <c r="BD643" s="174" t="str">
        <f t="shared" si="304"/>
        <v/>
      </c>
      <c r="BE643" s="200" t="str">
        <f t="shared" si="305"/>
        <v/>
      </c>
      <c r="BF643" s="174" t="str">
        <f t="shared" si="306"/>
        <v/>
      </c>
      <c r="BG643" s="186" t="str">
        <f t="shared" si="307"/>
        <v/>
      </c>
      <c r="BH643" s="175" t="str">
        <f t="shared" si="308"/>
        <v/>
      </c>
      <c r="BI643" s="560"/>
    </row>
    <row r="644" spans="1:61" ht="18.75" x14ac:dyDescent="0.3">
      <c r="A644" s="220"/>
      <c r="B644" s="221"/>
      <c r="C644" s="213">
        <v>637</v>
      </c>
      <c r="D644" s="204"/>
      <c r="E644" s="16"/>
      <c r="F644" s="17"/>
      <c r="G644" s="134"/>
      <c r="H644" s="137"/>
      <c r="I644" s="143"/>
      <c r="J644" s="80"/>
      <c r="K644" s="147"/>
      <c r="L644" s="30"/>
      <c r="M644" s="394"/>
      <c r="N644" s="158" t="str">
        <f t="shared" si="309"/>
        <v/>
      </c>
      <c r="O644" s="27"/>
      <c r="P644" s="27"/>
      <c r="Q644" s="27"/>
      <c r="R644" s="27"/>
      <c r="S644" s="27"/>
      <c r="T644" s="28"/>
      <c r="U644" s="29"/>
      <c r="V644" s="32"/>
      <c r="W644" s="317"/>
      <c r="X644" s="318"/>
      <c r="Y644" s="160">
        <f t="shared" si="295"/>
        <v>0</v>
      </c>
      <c r="Z644" s="159">
        <f t="shared" si="310"/>
        <v>0</v>
      </c>
      <c r="AA644" s="326"/>
      <c r="AB644" s="399">
        <f t="shared" si="319"/>
        <v>0</v>
      </c>
      <c r="AC644" s="370"/>
      <c r="AD644" s="225" t="str">
        <f t="shared" si="296"/>
        <v/>
      </c>
      <c r="AE644" s="367">
        <f t="shared" si="311"/>
        <v>0</v>
      </c>
      <c r="AF644" s="338"/>
      <c r="AG644" s="337"/>
      <c r="AH644" s="335"/>
      <c r="AI644" s="161">
        <f t="shared" si="312"/>
        <v>0</v>
      </c>
      <c r="AJ644" s="162">
        <f t="shared" si="297"/>
        <v>0</v>
      </c>
      <c r="AK644" s="163">
        <f t="shared" si="313"/>
        <v>0</v>
      </c>
      <c r="AL644" s="164">
        <f t="shared" si="314"/>
        <v>0</v>
      </c>
      <c r="AM644" s="164">
        <f t="shared" si="315"/>
        <v>0</v>
      </c>
      <c r="AN644" s="164">
        <f t="shared" si="316"/>
        <v>0</v>
      </c>
      <c r="AO644" s="164">
        <f t="shared" si="317"/>
        <v>0</v>
      </c>
      <c r="AP644" s="541" t="str">
        <f t="shared" si="320"/>
        <v xml:space="preserve"> </v>
      </c>
      <c r="AQ644" s="544" t="str">
        <f t="shared" si="318"/>
        <v xml:space="preserve"> </v>
      </c>
      <c r="AR644" s="544" t="str">
        <f t="shared" si="321"/>
        <v xml:space="preserve"> </v>
      </c>
      <c r="AS644" s="544" t="str">
        <f t="shared" si="322"/>
        <v xml:space="preserve"> </v>
      </c>
      <c r="AT644" s="544" t="str">
        <f t="shared" si="323"/>
        <v xml:space="preserve"> </v>
      </c>
      <c r="AU644" s="544" t="str">
        <f t="shared" si="324"/>
        <v xml:space="preserve"> </v>
      </c>
      <c r="AV644" s="545" t="str">
        <f t="shared" si="325"/>
        <v xml:space="preserve"> </v>
      </c>
      <c r="AW644" s="195" t="str">
        <f t="shared" si="298"/>
        <v/>
      </c>
      <c r="AX644" s="165" t="str">
        <f t="shared" si="299"/>
        <v/>
      </c>
      <c r="AY644" s="192" t="str">
        <f t="shared" si="300"/>
        <v/>
      </c>
      <c r="AZ644" s="183" t="str">
        <f t="shared" si="301"/>
        <v/>
      </c>
      <c r="BA644" s="173" t="str">
        <f t="shared" si="302"/>
        <v/>
      </c>
      <c r="BB644" s="174" t="str">
        <f t="shared" si="303"/>
        <v/>
      </c>
      <c r="BC644" s="186" t="str">
        <f t="shared" si="326"/>
        <v/>
      </c>
      <c r="BD644" s="174" t="str">
        <f t="shared" si="304"/>
        <v/>
      </c>
      <c r="BE644" s="200" t="str">
        <f t="shared" si="305"/>
        <v/>
      </c>
      <c r="BF644" s="174" t="str">
        <f t="shared" si="306"/>
        <v/>
      </c>
      <c r="BG644" s="186" t="str">
        <f t="shared" si="307"/>
        <v/>
      </c>
      <c r="BH644" s="175" t="str">
        <f t="shared" si="308"/>
        <v/>
      </c>
      <c r="BI644" s="560"/>
    </row>
    <row r="645" spans="1:61" ht="18.75" x14ac:dyDescent="0.3">
      <c r="A645" s="220"/>
      <c r="B645" s="221"/>
      <c r="C645" s="213">
        <v>638</v>
      </c>
      <c r="D645" s="204"/>
      <c r="E645" s="16"/>
      <c r="F645" s="17"/>
      <c r="G645" s="134"/>
      <c r="H645" s="135"/>
      <c r="I645" s="141"/>
      <c r="J645" s="25"/>
      <c r="K645" s="145"/>
      <c r="L645" s="28"/>
      <c r="M645" s="394"/>
      <c r="N645" s="158" t="str">
        <f t="shared" si="309"/>
        <v/>
      </c>
      <c r="O645" s="27"/>
      <c r="P645" s="27"/>
      <c r="Q645" s="27"/>
      <c r="R645" s="27"/>
      <c r="S645" s="27"/>
      <c r="T645" s="28"/>
      <c r="U645" s="29"/>
      <c r="V645" s="32"/>
      <c r="W645" s="317"/>
      <c r="X645" s="318"/>
      <c r="Y645" s="160">
        <f t="shared" si="295"/>
        <v>0</v>
      </c>
      <c r="Z645" s="159">
        <f t="shared" si="310"/>
        <v>0</v>
      </c>
      <c r="AA645" s="326"/>
      <c r="AB645" s="399">
        <f t="shared" si="319"/>
        <v>0</v>
      </c>
      <c r="AC645" s="370"/>
      <c r="AD645" s="225" t="str">
        <f t="shared" si="296"/>
        <v/>
      </c>
      <c r="AE645" s="367">
        <f t="shared" si="311"/>
        <v>0</v>
      </c>
      <c r="AF645" s="338"/>
      <c r="AG645" s="337"/>
      <c r="AH645" s="335"/>
      <c r="AI645" s="161">
        <f t="shared" si="312"/>
        <v>0</v>
      </c>
      <c r="AJ645" s="162">
        <f t="shared" si="297"/>
        <v>0</v>
      </c>
      <c r="AK645" s="163">
        <f t="shared" si="313"/>
        <v>0</v>
      </c>
      <c r="AL645" s="164">
        <f t="shared" si="314"/>
        <v>0</v>
      </c>
      <c r="AM645" s="164">
        <f t="shared" si="315"/>
        <v>0</v>
      </c>
      <c r="AN645" s="164">
        <f t="shared" si="316"/>
        <v>0</v>
      </c>
      <c r="AO645" s="164">
        <f t="shared" si="317"/>
        <v>0</v>
      </c>
      <c r="AP645" s="541" t="str">
        <f t="shared" si="320"/>
        <v xml:space="preserve"> </v>
      </c>
      <c r="AQ645" s="544" t="str">
        <f t="shared" si="318"/>
        <v xml:space="preserve"> </v>
      </c>
      <c r="AR645" s="544" t="str">
        <f t="shared" si="321"/>
        <v xml:space="preserve"> </v>
      </c>
      <c r="AS645" s="544" t="str">
        <f t="shared" si="322"/>
        <v xml:space="preserve"> </v>
      </c>
      <c r="AT645" s="544" t="str">
        <f t="shared" si="323"/>
        <v xml:space="preserve"> </v>
      </c>
      <c r="AU645" s="544" t="str">
        <f t="shared" si="324"/>
        <v xml:space="preserve"> </v>
      </c>
      <c r="AV645" s="545" t="str">
        <f t="shared" si="325"/>
        <v xml:space="preserve"> </v>
      </c>
      <c r="AW645" s="195" t="str">
        <f t="shared" si="298"/>
        <v/>
      </c>
      <c r="AX645" s="165" t="str">
        <f t="shared" si="299"/>
        <v/>
      </c>
      <c r="AY645" s="192" t="str">
        <f t="shared" si="300"/>
        <v/>
      </c>
      <c r="AZ645" s="183" t="str">
        <f t="shared" si="301"/>
        <v/>
      </c>
      <c r="BA645" s="173" t="str">
        <f t="shared" si="302"/>
        <v/>
      </c>
      <c r="BB645" s="174" t="str">
        <f t="shared" si="303"/>
        <v/>
      </c>
      <c r="BC645" s="186" t="str">
        <f t="shared" si="326"/>
        <v/>
      </c>
      <c r="BD645" s="174" t="str">
        <f t="shared" si="304"/>
        <v/>
      </c>
      <c r="BE645" s="200" t="str">
        <f t="shared" si="305"/>
        <v/>
      </c>
      <c r="BF645" s="174" t="str">
        <f t="shared" si="306"/>
        <v/>
      </c>
      <c r="BG645" s="186" t="str">
        <f t="shared" si="307"/>
        <v/>
      </c>
      <c r="BH645" s="175" t="str">
        <f t="shared" si="308"/>
        <v/>
      </c>
      <c r="BI645" s="560"/>
    </row>
    <row r="646" spans="1:61" ht="18.75" x14ac:dyDescent="0.3">
      <c r="A646" s="220"/>
      <c r="B646" s="221"/>
      <c r="C646" s="212">
        <v>639</v>
      </c>
      <c r="D646" s="204"/>
      <c r="E646" s="16"/>
      <c r="F646" s="17"/>
      <c r="G646" s="134"/>
      <c r="H646" s="135"/>
      <c r="I646" s="141"/>
      <c r="J646" s="25"/>
      <c r="K646" s="145"/>
      <c r="L646" s="28"/>
      <c r="M646" s="394"/>
      <c r="N646" s="158" t="str">
        <f t="shared" si="309"/>
        <v/>
      </c>
      <c r="O646" s="27"/>
      <c r="P646" s="27"/>
      <c r="Q646" s="27"/>
      <c r="R646" s="27"/>
      <c r="S646" s="27"/>
      <c r="T646" s="28"/>
      <c r="U646" s="29"/>
      <c r="V646" s="32"/>
      <c r="W646" s="317"/>
      <c r="X646" s="318"/>
      <c r="Y646" s="160">
        <f t="shared" si="295"/>
        <v>0</v>
      </c>
      <c r="Z646" s="159">
        <f t="shared" si="310"/>
        <v>0</v>
      </c>
      <c r="AA646" s="326"/>
      <c r="AB646" s="399">
        <f t="shared" si="319"/>
        <v>0</v>
      </c>
      <c r="AC646" s="370"/>
      <c r="AD646" s="225" t="str">
        <f t="shared" si="296"/>
        <v/>
      </c>
      <c r="AE646" s="367">
        <f t="shared" si="311"/>
        <v>0</v>
      </c>
      <c r="AF646" s="338"/>
      <c r="AG646" s="337"/>
      <c r="AH646" s="335"/>
      <c r="AI646" s="161">
        <f t="shared" si="312"/>
        <v>0</v>
      </c>
      <c r="AJ646" s="162">
        <f t="shared" si="297"/>
        <v>0</v>
      </c>
      <c r="AK646" s="163">
        <f t="shared" si="313"/>
        <v>0</v>
      </c>
      <c r="AL646" s="164">
        <f t="shared" si="314"/>
        <v>0</v>
      </c>
      <c r="AM646" s="164">
        <f t="shared" si="315"/>
        <v>0</v>
      </c>
      <c r="AN646" s="164">
        <f t="shared" si="316"/>
        <v>0</v>
      </c>
      <c r="AO646" s="164">
        <f t="shared" si="317"/>
        <v>0</v>
      </c>
      <c r="AP646" s="541" t="str">
        <f t="shared" si="320"/>
        <v xml:space="preserve"> </v>
      </c>
      <c r="AQ646" s="544" t="str">
        <f t="shared" si="318"/>
        <v xml:space="preserve"> </v>
      </c>
      <c r="AR646" s="544" t="str">
        <f t="shared" si="321"/>
        <v xml:space="preserve"> </v>
      </c>
      <c r="AS646" s="544" t="str">
        <f t="shared" si="322"/>
        <v xml:space="preserve"> </v>
      </c>
      <c r="AT646" s="544" t="str">
        <f t="shared" si="323"/>
        <v xml:space="preserve"> </v>
      </c>
      <c r="AU646" s="544" t="str">
        <f t="shared" si="324"/>
        <v xml:space="preserve"> </v>
      </c>
      <c r="AV646" s="545" t="str">
        <f t="shared" si="325"/>
        <v xml:space="preserve"> </v>
      </c>
      <c r="AW646" s="195" t="str">
        <f t="shared" si="298"/>
        <v/>
      </c>
      <c r="AX646" s="165" t="str">
        <f t="shared" si="299"/>
        <v/>
      </c>
      <c r="AY646" s="192" t="str">
        <f t="shared" si="300"/>
        <v/>
      </c>
      <c r="AZ646" s="183" t="str">
        <f t="shared" si="301"/>
        <v/>
      </c>
      <c r="BA646" s="173" t="str">
        <f t="shared" si="302"/>
        <v/>
      </c>
      <c r="BB646" s="174" t="str">
        <f t="shared" si="303"/>
        <v/>
      </c>
      <c r="BC646" s="186" t="str">
        <f t="shared" si="326"/>
        <v/>
      </c>
      <c r="BD646" s="174" t="str">
        <f t="shared" si="304"/>
        <v/>
      </c>
      <c r="BE646" s="200" t="str">
        <f t="shared" si="305"/>
        <v/>
      </c>
      <c r="BF646" s="174" t="str">
        <f t="shared" si="306"/>
        <v/>
      </c>
      <c r="BG646" s="186" t="str">
        <f t="shared" si="307"/>
        <v/>
      </c>
      <c r="BH646" s="175" t="str">
        <f t="shared" si="308"/>
        <v/>
      </c>
      <c r="BI646" s="560"/>
    </row>
    <row r="647" spans="1:61" ht="18.75" x14ac:dyDescent="0.3">
      <c r="A647" s="220"/>
      <c r="B647" s="221"/>
      <c r="C647" s="213">
        <v>640</v>
      </c>
      <c r="D647" s="206"/>
      <c r="E647" s="18"/>
      <c r="F647" s="17"/>
      <c r="G647" s="134"/>
      <c r="H647" s="135"/>
      <c r="I647" s="141"/>
      <c r="J647" s="25"/>
      <c r="K647" s="145"/>
      <c r="L647" s="28"/>
      <c r="M647" s="394"/>
      <c r="N647" s="158" t="str">
        <f t="shared" si="309"/>
        <v/>
      </c>
      <c r="O647" s="27"/>
      <c r="P647" s="27"/>
      <c r="Q647" s="27"/>
      <c r="R647" s="27"/>
      <c r="S647" s="27"/>
      <c r="T647" s="28"/>
      <c r="U647" s="29"/>
      <c r="V647" s="32"/>
      <c r="W647" s="317"/>
      <c r="X647" s="318"/>
      <c r="Y647" s="160">
        <f t="shared" si="295"/>
        <v>0</v>
      </c>
      <c r="Z647" s="159">
        <f t="shared" si="310"/>
        <v>0</v>
      </c>
      <c r="AA647" s="326"/>
      <c r="AB647" s="399">
        <f t="shared" si="319"/>
        <v>0</v>
      </c>
      <c r="AC647" s="370"/>
      <c r="AD647" s="225" t="str">
        <f t="shared" si="296"/>
        <v/>
      </c>
      <c r="AE647" s="367">
        <f t="shared" si="311"/>
        <v>0</v>
      </c>
      <c r="AF647" s="338"/>
      <c r="AG647" s="337"/>
      <c r="AH647" s="335"/>
      <c r="AI647" s="161">
        <f t="shared" si="312"/>
        <v>0</v>
      </c>
      <c r="AJ647" s="162">
        <f t="shared" si="297"/>
        <v>0</v>
      </c>
      <c r="AK647" s="163">
        <f t="shared" si="313"/>
        <v>0</v>
      </c>
      <c r="AL647" s="164">
        <f t="shared" si="314"/>
        <v>0</v>
      </c>
      <c r="AM647" s="164">
        <f t="shared" si="315"/>
        <v>0</v>
      </c>
      <c r="AN647" s="164">
        <f t="shared" si="316"/>
        <v>0</v>
      </c>
      <c r="AO647" s="164">
        <f t="shared" si="317"/>
        <v>0</v>
      </c>
      <c r="AP647" s="541" t="str">
        <f t="shared" si="320"/>
        <v xml:space="preserve"> </v>
      </c>
      <c r="AQ647" s="544" t="str">
        <f t="shared" si="318"/>
        <v xml:space="preserve"> </v>
      </c>
      <c r="AR647" s="544" t="str">
        <f t="shared" si="321"/>
        <v xml:space="preserve"> </v>
      </c>
      <c r="AS647" s="544" t="str">
        <f t="shared" si="322"/>
        <v xml:space="preserve"> </v>
      </c>
      <c r="AT647" s="544" t="str">
        <f t="shared" si="323"/>
        <v xml:space="preserve"> </v>
      </c>
      <c r="AU647" s="544" t="str">
        <f t="shared" si="324"/>
        <v xml:space="preserve"> </v>
      </c>
      <c r="AV647" s="545" t="str">
        <f t="shared" si="325"/>
        <v xml:space="preserve"> </v>
      </c>
      <c r="AW647" s="195" t="str">
        <f t="shared" si="298"/>
        <v/>
      </c>
      <c r="AX647" s="165" t="str">
        <f t="shared" si="299"/>
        <v/>
      </c>
      <c r="AY647" s="192" t="str">
        <f t="shared" si="300"/>
        <v/>
      </c>
      <c r="AZ647" s="183" t="str">
        <f t="shared" si="301"/>
        <v/>
      </c>
      <c r="BA647" s="173" t="str">
        <f t="shared" si="302"/>
        <v/>
      </c>
      <c r="BB647" s="174" t="str">
        <f t="shared" si="303"/>
        <v/>
      </c>
      <c r="BC647" s="186" t="str">
        <f t="shared" si="326"/>
        <v/>
      </c>
      <c r="BD647" s="174" t="str">
        <f t="shared" si="304"/>
        <v/>
      </c>
      <c r="BE647" s="200" t="str">
        <f t="shared" si="305"/>
        <v/>
      </c>
      <c r="BF647" s="174" t="str">
        <f t="shared" si="306"/>
        <v/>
      </c>
      <c r="BG647" s="186" t="str">
        <f t="shared" si="307"/>
        <v/>
      </c>
      <c r="BH647" s="175" t="str">
        <f t="shared" si="308"/>
        <v/>
      </c>
      <c r="BI647" s="560"/>
    </row>
    <row r="648" spans="1:61" ht="18.75" x14ac:dyDescent="0.3">
      <c r="A648" s="220"/>
      <c r="B648" s="221"/>
      <c r="C648" s="212">
        <v>641</v>
      </c>
      <c r="D648" s="204"/>
      <c r="E648" s="16"/>
      <c r="F648" s="17"/>
      <c r="G648" s="134"/>
      <c r="H648" s="135"/>
      <c r="I648" s="141"/>
      <c r="J648" s="25"/>
      <c r="K648" s="145"/>
      <c r="L648" s="28"/>
      <c r="M648" s="394"/>
      <c r="N648" s="158" t="str">
        <f t="shared" si="309"/>
        <v/>
      </c>
      <c r="O648" s="27"/>
      <c r="P648" s="27"/>
      <c r="Q648" s="27"/>
      <c r="R648" s="27"/>
      <c r="S648" s="27"/>
      <c r="T648" s="28"/>
      <c r="U648" s="29"/>
      <c r="V648" s="32"/>
      <c r="W648" s="317"/>
      <c r="X648" s="318"/>
      <c r="Y648" s="160">
        <f t="shared" ref="Y648:Y711" si="327">V648+W648+X648</f>
        <v>0</v>
      </c>
      <c r="Z648" s="159">
        <f t="shared" si="310"/>
        <v>0</v>
      </c>
      <c r="AA648" s="326"/>
      <c r="AB648" s="399">
        <f t="shared" si="319"/>
        <v>0</v>
      </c>
      <c r="AC648" s="370"/>
      <c r="AD648" s="225" t="str">
        <f t="shared" ref="AD648:AD711" si="328">IF(F648="x",(0-((V648*10)+(W648*20))),"")</f>
        <v/>
      </c>
      <c r="AE648" s="367">
        <f t="shared" si="311"/>
        <v>0</v>
      </c>
      <c r="AF648" s="338"/>
      <c r="AG648" s="337"/>
      <c r="AH648" s="335"/>
      <c r="AI648" s="161">
        <f t="shared" si="312"/>
        <v>0</v>
      </c>
      <c r="AJ648" s="162">
        <f t="shared" ref="AJ648:AJ711" si="329">(X648*20)+Z648+AA648+AF648</f>
        <v>0</v>
      </c>
      <c r="AK648" s="163">
        <f t="shared" si="313"/>
        <v>0</v>
      </c>
      <c r="AL648" s="164">
        <f t="shared" si="314"/>
        <v>0</v>
      </c>
      <c r="AM648" s="164">
        <f t="shared" si="315"/>
        <v>0</v>
      </c>
      <c r="AN648" s="164">
        <f t="shared" si="316"/>
        <v>0</v>
      </c>
      <c r="AO648" s="164">
        <f t="shared" si="317"/>
        <v>0</v>
      </c>
      <c r="AP648" s="541" t="str">
        <f t="shared" si="320"/>
        <v xml:space="preserve"> </v>
      </c>
      <c r="AQ648" s="544" t="str">
        <f t="shared" si="318"/>
        <v xml:space="preserve"> </v>
      </c>
      <c r="AR648" s="544" t="str">
        <f t="shared" si="321"/>
        <v xml:space="preserve"> </v>
      </c>
      <c r="AS648" s="544" t="str">
        <f t="shared" si="322"/>
        <v xml:space="preserve"> </v>
      </c>
      <c r="AT648" s="544" t="str">
        <f t="shared" si="323"/>
        <v xml:space="preserve"> </v>
      </c>
      <c r="AU648" s="544" t="str">
        <f t="shared" si="324"/>
        <v xml:space="preserve"> </v>
      </c>
      <c r="AV648" s="545" t="str">
        <f t="shared" si="325"/>
        <v xml:space="preserve"> </v>
      </c>
      <c r="AW648" s="195" t="str">
        <f t="shared" ref="AW648:AW711" si="330">IF(N648&gt;0,N648,"")</f>
        <v/>
      </c>
      <c r="AX648" s="165" t="str">
        <f t="shared" ref="AX648:AX711" si="331">IF(AND(K648="x",AW648&gt;0),AW648,"")</f>
        <v/>
      </c>
      <c r="AY648" s="192" t="str">
        <f t="shared" ref="AY648:AY711" si="332">IF(OR(K648="x",F648="x",AW648&lt;=0),"",AW648)</f>
        <v/>
      </c>
      <c r="AZ648" s="183" t="str">
        <f t="shared" ref="AZ648:AZ711" si="333">IF(AND(F648="x",AW648&gt;0),AW648,"")</f>
        <v/>
      </c>
      <c r="BA648" s="173" t="str">
        <f t="shared" ref="BA648:BA711" si="334">IF(V648&gt;0,V648,"")</f>
        <v/>
      </c>
      <c r="BB648" s="174" t="str">
        <f t="shared" ref="BB648:BB711" si="335">IF(AND(K648="x",BA648&gt;0),BA648,"")</f>
        <v/>
      </c>
      <c r="BC648" s="186" t="str">
        <f t="shared" si="326"/>
        <v/>
      </c>
      <c r="BD648" s="174" t="str">
        <f t="shared" ref="BD648:BD711" si="336">IF(AND(F648="x",BA648&gt;0),BA648,"")</f>
        <v/>
      </c>
      <c r="BE648" s="200" t="str">
        <f t="shared" ref="BE648:BE711" si="337">IF(W648&gt;0,W648,"")</f>
        <v/>
      </c>
      <c r="BF648" s="174" t="str">
        <f t="shared" ref="BF648:BF711" si="338">IF(AND(K648="x",BE648&gt;0),BE648,"")</f>
        <v/>
      </c>
      <c r="BG648" s="186" t="str">
        <f t="shared" ref="BG648:BG711" si="339">IF(OR(K648="x",F648="x",BE648&lt;=0),"",BE648)</f>
        <v/>
      </c>
      <c r="BH648" s="175" t="str">
        <f t="shared" ref="BH648:BH711" si="340">IF(AND(F648="x",BE648&gt;0),BE648,"")</f>
        <v/>
      </c>
      <c r="BI648" s="560"/>
    </row>
    <row r="649" spans="1:61" ht="18.75" x14ac:dyDescent="0.3">
      <c r="A649" s="220"/>
      <c r="B649" s="221"/>
      <c r="C649" s="213">
        <v>642</v>
      </c>
      <c r="D649" s="204"/>
      <c r="E649" s="16"/>
      <c r="F649" s="17"/>
      <c r="G649" s="134"/>
      <c r="H649" s="135"/>
      <c r="I649" s="141"/>
      <c r="J649" s="25"/>
      <c r="K649" s="145"/>
      <c r="L649" s="28"/>
      <c r="M649" s="394"/>
      <c r="N649" s="158" t="str">
        <f t="shared" ref="N649:N712" si="341">IF((NETWORKDAYS(G649,M649)&gt;0),(NETWORKDAYS(G649,M649)),"")</f>
        <v/>
      </c>
      <c r="O649" s="27"/>
      <c r="P649" s="27"/>
      <c r="Q649" s="27"/>
      <c r="R649" s="27"/>
      <c r="S649" s="27"/>
      <c r="T649" s="28"/>
      <c r="U649" s="29"/>
      <c r="V649" s="32"/>
      <c r="W649" s="317"/>
      <c r="X649" s="318"/>
      <c r="Y649" s="160">
        <f t="shared" si="327"/>
        <v>0</v>
      </c>
      <c r="Z649" s="159">
        <f t="shared" ref="Z649:Z712" si="342">IF((F649="x"),0,((V649*10)+(W649*20)))</f>
        <v>0</v>
      </c>
      <c r="AA649" s="326"/>
      <c r="AB649" s="399">
        <f t="shared" si="319"/>
        <v>0</v>
      </c>
      <c r="AC649" s="370"/>
      <c r="AD649" s="225" t="str">
        <f t="shared" si="328"/>
        <v/>
      </c>
      <c r="AE649" s="367">
        <f t="shared" ref="AE649:AE712" si="343">IF(AND(Z649&gt;0,F649="x"),0,IF(AND(Z649&gt;0,AC649="x"),Z649-60,IF(AND(Z649&gt;0,AB649=-30),Z649+AB649,0)))</f>
        <v>0</v>
      </c>
      <c r="AF649" s="338"/>
      <c r="AG649" s="337"/>
      <c r="AH649" s="335"/>
      <c r="AI649" s="161">
        <f t="shared" ref="AI649:AI712" si="344">IF(AE649&lt;=0,AG649,AE649+AG649)</f>
        <v>0</v>
      </c>
      <c r="AJ649" s="162">
        <f t="shared" si="329"/>
        <v>0</v>
      </c>
      <c r="AK649" s="163">
        <f t="shared" ref="AK649:AK712" si="345">AJ649-AH649</f>
        <v>0</v>
      </c>
      <c r="AL649" s="164">
        <f t="shared" ref="AL649:AL712" si="346">IF(K649="x",AH649,0)</f>
        <v>0</v>
      </c>
      <c r="AM649" s="164">
        <f t="shared" ref="AM649:AM712" si="347">IF(K649="x",AI649,0)</f>
        <v>0</v>
      </c>
      <c r="AN649" s="164">
        <f t="shared" ref="AN649:AN712" si="348">IF(K649="x",AJ649,0)</f>
        <v>0</v>
      </c>
      <c r="AO649" s="164">
        <f t="shared" ref="AO649:AO712" si="349">IF(K649="x",AK649,0)</f>
        <v>0</v>
      </c>
      <c r="AP649" s="541" t="str">
        <f t="shared" si="320"/>
        <v xml:space="preserve"> </v>
      </c>
      <c r="AQ649" s="544" t="str">
        <f t="shared" ref="AQ649:AQ712" si="350">IF(AND(AH649&gt;4.99,AH649&lt;50),AH649," ")</f>
        <v xml:space="preserve"> </v>
      </c>
      <c r="AR649" s="544" t="str">
        <f t="shared" si="321"/>
        <v xml:space="preserve"> </v>
      </c>
      <c r="AS649" s="544" t="str">
        <f t="shared" si="322"/>
        <v xml:space="preserve"> </v>
      </c>
      <c r="AT649" s="544" t="str">
        <f t="shared" si="323"/>
        <v xml:space="preserve"> </v>
      </c>
      <c r="AU649" s="544" t="str">
        <f t="shared" si="324"/>
        <v xml:space="preserve"> </v>
      </c>
      <c r="AV649" s="545" t="str">
        <f t="shared" si="325"/>
        <v xml:space="preserve"> </v>
      </c>
      <c r="AW649" s="195" t="str">
        <f t="shared" si="330"/>
        <v/>
      </c>
      <c r="AX649" s="165" t="str">
        <f t="shared" si="331"/>
        <v/>
      </c>
      <c r="AY649" s="192" t="str">
        <f t="shared" si="332"/>
        <v/>
      </c>
      <c r="AZ649" s="183" t="str">
        <f t="shared" si="333"/>
        <v/>
      </c>
      <c r="BA649" s="173" t="str">
        <f t="shared" si="334"/>
        <v/>
      </c>
      <c r="BB649" s="174" t="str">
        <f t="shared" si="335"/>
        <v/>
      </c>
      <c r="BC649" s="186" t="str">
        <f t="shared" si="326"/>
        <v/>
      </c>
      <c r="BD649" s="174" t="str">
        <f t="shared" si="336"/>
        <v/>
      </c>
      <c r="BE649" s="200" t="str">
        <f t="shared" si="337"/>
        <v/>
      </c>
      <c r="BF649" s="174" t="str">
        <f t="shared" si="338"/>
        <v/>
      </c>
      <c r="BG649" s="186" t="str">
        <f t="shared" si="339"/>
        <v/>
      </c>
      <c r="BH649" s="175" t="str">
        <f t="shared" si="340"/>
        <v/>
      </c>
      <c r="BI649" s="560"/>
    </row>
    <row r="650" spans="1:61" ht="18.75" x14ac:dyDescent="0.3">
      <c r="A650" s="220"/>
      <c r="B650" s="221"/>
      <c r="C650" s="213">
        <v>643</v>
      </c>
      <c r="D650" s="204"/>
      <c r="E650" s="16"/>
      <c r="F650" s="17"/>
      <c r="G650" s="134"/>
      <c r="H650" s="135"/>
      <c r="I650" s="141"/>
      <c r="J650" s="25"/>
      <c r="K650" s="145"/>
      <c r="L650" s="28"/>
      <c r="M650" s="394"/>
      <c r="N650" s="158" t="str">
        <f t="shared" si="341"/>
        <v/>
      </c>
      <c r="O650" s="27"/>
      <c r="P650" s="27"/>
      <c r="Q650" s="27"/>
      <c r="R650" s="27"/>
      <c r="S650" s="27"/>
      <c r="T650" s="28"/>
      <c r="U650" s="29"/>
      <c r="V650" s="32"/>
      <c r="W650" s="317"/>
      <c r="X650" s="318"/>
      <c r="Y650" s="160">
        <f t="shared" si="327"/>
        <v>0</v>
      </c>
      <c r="Z650" s="159">
        <f t="shared" si="342"/>
        <v>0</v>
      </c>
      <c r="AA650" s="326"/>
      <c r="AB650" s="399">
        <f t="shared" ref="AB650:AB713" si="351">IF(AND(Z650&gt;=0,F650="x"),0,IF(AND(Z650&gt;0,AC650="x"),0,IF(Z650&gt;0,0-30,0)))</f>
        <v>0</v>
      </c>
      <c r="AC650" s="370"/>
      <c r="AD650" s="225" t="str">
        <f t="shared" si="328"/>
        <v/>
      </c>
      <c r="AE650" s="367">
        <f t="shared" si="343"/>
        <v>0</v>
      </c>
      <c r="AF650" s="338"/>
      <c r="AG650" s="337"/>
      <c r="AH650" s="335"/>
      <c r="AI650" s="161">
        <f t="shared" si="344"/>
        <v>0</v>
      </c>
      <c r="AJ650" s="162">
        <f t="shared" si="329"/>
        <v>0</v>
      </c>
      <c r="AK650" s="163">
        <f t="shared" si="345"/>
        <v>0</v>
      </c>
      <c r="AL650" s="164">
        <f t="shared" si="346"/>
        <v>0</v>
      </c>
      <c r="AM650" s="164">
        <f t="shared" si="347"/>
        <v>0</v>
      </c>
      <c r="AN650" s="164">
        <f t="shared" si="348"/>
        <v>0</v>
      </c>
      <c r="AO650" s="164">
        <f t="shared" si="349"/>
        <v>0</v>
      </c>
      <c r="AP650" s="541" t="str">
        <f t="shared" ref="AP650:AP713" si="352">IF(AND(AH650&gt;0,AH650&lt;5),AH650," ")</f>
        <v xml:space="preserve"> </v>
      </c>
      <c r="AQ650" s="544" t="str">
        <f t="shared" si="350"/>
        <v xml:space="preserve"> </v>
      </c>
      <c r="AR650" s="544" t="str">
        <f t="shared" ref="AR650:AR713" si="353">IF(AND(AH650&gt;49.99,AH650&lt;100),AH650," ")</f>
        <v xml:space="preserve"> </v>
      </c>
      <c r="AS650" s="544" t="str">
        <f t="shared" ref="AS650:AS713" si="354">IF(AND(AH650&gt;99.99,AH650&lt;500),AH650," ")</f>
        <v xml:space="preserve"> </v>
      </c>
      <c r="AT650" s="544" t="str">
        <f t="shared" ref="AT650:AT713" si="355">IF(AND(AH650&gt;499.99,AH650&lt;1000),AH650," ")</f>
        <v xml:space="preserve"> </v>
      </c>
      <c r="AU650" s="544" t="str">
        <f t="shared" ref="AU650:AU713" si="356">IF(AND(AH650&gt;999.99,AH650&lt;10000),AH650," ")</f>
        <v xml:space="preserve"> </v>
      </c>
      <c r="AV650" s="545" t="str">
        <f t="shared" ref="AV650:AV713" si="357">IF(AH650&gt;=10000,AH650," ")</f>
        <v xml:space="preserve"> </v>
      </c>
      <c r="AW650" s="195" t="str">
        <f t="shared" si="330"/>
        <v/>
      </c>
      <c r="AX650" s="165" t="str">
        <f t="shared" si="331"/>
        <v/>
      </c>
      <c r="AY650" s="192" t="str">
        <f t="shared" si="332"/>
        <v/>
      </c>
      <c r="AZ650" s="183" t="str">
        <f t="shared" si="333"/>
        <v/>
      </c>
      <c r="BA650" s="173" t="str">
        <f t="shared" si="334"/>
        <v/>
      </c>
      <c r="BB650" s="174" t="str">
        <f t="shared" si="335"/>
        <v/>
      </c>
      <c r="BC650" s="186" t="str">
        <f t="shared" si="326"/>
        <v/>
      </c>
      <c r="BD650" s="174" t="str">
        <f t="shared" si="336"/>
        <v/>
      </c>
      <c r="BE650" s="200" t="str">
        <f t="shared" si="337"/>
        <v/>
      </c>
      <c r="BF650" s="174" t="str">
        <f t="shared" si="338"/>
        <v/>
      </c>
      <c r="BG650" s="186" t="str">
        <f t="shared" si="339"/>
        <v/>
      </c>
      <c r="BH650" s="175" t="str">
        <f t="shared" si="340"/>
        <v/>
      </c>
      <c r="BI650" s="560"/>
    </row>
    <row r="651" spans="1:61" ht="18.75" x14ac:dyDescent="0.3">
      <c r="A651" s="220"/>
      <c r="B651" s="221"/>
      <c r="C651" s="212">
        <v>644</v>
      </c>
      <c r="D651" s="206"/>
      <c r="E651" s="18"/>
      <c r="F651" s="17"/>
      <c r="G651" s="134"/>
      <c r="H651" s="135"/>
      <c r="I651" s="141"/>
      <c r="J651" s="25"/>
      <c r="K651" s="145"/>
      <c r="L651" s="28"/>
      <c r="M651" s="394"/>
      <c r="N651" s="158" t="str">
        <f t="shared" si="341"/>
        <v/>
      </c>
      <c r="O651" s="27"/>
      <c r="P651" s="27"/>
      <c r="Q651" s="27"/>
      <c r="R651" s="27"/>
      <c r="S651" s="27"/>
      <c r="T651" s="28"/>
      <c r="U651" s="29"/>
      <c r="V651" s="32"/>
      <c r="W651" s="317"/>
      <c r="X651" s="318"/>
      <c r="Y651" s="160">
        <f t="shared" si="327"/>
        <v>0</v>
      </c>
      <c r="Z651" s="159">
        <f t="shared" si="342"/>
        <v>0</v>
      </c>
      <c r="AA651" s="326"/>
      <c r="AB651" s="399">
        <f t="shared" si="351"/>
        <v>0</v>
      </c>
      <c r="AC651" s="370"/>
      <c r="AD651" s="225" t="str">
        <f t="shared" si="328"/>
        <v/>
      </c>
      <c r="AE651" s="367">
        <f t="shared" si="343"/>
        <v>0</v>
      </c>
      <c r="AF651" s="338"/>
      <c r="AG651" s="337"/>
      <c r="AH651" s="335"/>
      <c r="AI651" s="161">
        <f t="shared" si="344"/>
        <v>0</v>
      </c>
      <c r="AJ651" s="162">
        <f t="shared" si="329"/>
        <v>0</v>
      </c>
      <c r="AK651" s="163">
        <f t="shared" si="345"/>
        <v>0</v>
      </c>
      <c r="AL651" s="164">
        <f t="shared" si="346"/>
        <v>0</v>
      </c>
      <c r="AM651" s="164">
        <f t="shared" si="347"/>
        <v>0</v>
      </c>
      <c r="AN651" s="164">
        <f t="shared" si="348"/>
        <v>0</v>
      </c>
      <c r="AO651" s="164">
        <f t="shared" si="349"/>
        <v>0</v>
      </c>
      <c r="AP651" s="541" t="str">
        <f t="shared" si="352"/>
        <v xml:space="preserve"> </v>
      </c>
      <c r="AQ651" s="544" t="str">
        <f t="shared" si="350"/>
        <v xml:space="preserve"> </v>
      </c>
      <c r="AR651" s="544" t="str">
        <f t="shared" si="353"/>
        <v xml:space="preserve"> </v>
      </c>
      <c r="AS651" s="544" t="str">
        <f t="shared" si="354"/>
        <v xml:space="preserve"> </v>
      </c>
      <c r="AT651" s="544" t="str">
        <f t="shared" si="355"/>
        <v xml:space="preserve"> </v>
      </c>
      <c r="AU651" s="544" t="str">
        <f t="shared" si="356"/>
        <v xml:space="preserve"> </v>
      </c>
      <c r="AV651" s="545" t="str">
        <f t="shared" si="357"/>
        <v xml:space="preserve"> </v>
      </c>
      <c r="AW651" s="195" t="str">
        <f t="shared" si="330"/>
        <v/>
      </c>
      <c r="AX651" s="165" t="str">
        <f t="shared" si="331"/>
        <v/>
      </c>
      <c r="AY651" s="192" t="str">
        <f t="shared" si="332"/>
        <v/>
      </c>
      <c r="AZ651" s="183" t="str">
        <f t="shared" si="333"/>
        <v/>
      </c>
      <c r="BA651" s="173" t="str">
        <f t="shared" si="334"/>
        <v/>
      </c>
      <c r="BB651" s="174" t="str">
        <f t="shared" si="335"/>
        <v/>
      </c>
      <c r="BC651" s="186" t="str">
        <f t="shared" si="326"/>
        <v/>
      </c>
      <c r="BD651" s="174" t="str">
        <f t="shared" si="336"/>
        <v/>
      </c>
      <c r="BE651" s="200" t="str">
        <f t="shared" si="337"/>
        <v/>
      </c>
      <c r="BF651" s="174" t="str">
        <f t="shared" si="338"/>
        <v/>
      </c>
      <c r="BG651" s="186" t="str">
        <f t="shared" si="339"/>
        <v/>
      </c>
      <c r="BH651" s="175" t="str">
        <f t="shared" si="340"/>
        <v/>
      </c>
      <c r="BI651" s="560"/>
    </row>
    <row r="652" spans="1:61" ht="18.75" x14ac:dyDescent="0.3">
      <c r="A652" s="220"/>
      <c r="B652" s="221"/>
      <c r="C652" s="213">
        <v>645</v>
      </c>
      <c r="D652" s="204"/>
      <c r="E652" s="16"/>
      <c r="F652" s="17"/>
      <c r="G652" s="134"/>
      <c r="H652" s="135"/>
      <c r="I652" s="141"/>
      <c r="J652" s="25"/>
      <c r="K652" s="145"/>
      <c r="L652" s="28"/>
      <c r="M652" s="394"/>
      <c r="N652" s="158" t="str">
        <f t="shared" si="341"/>
        <v/>
      </c>
      <c r="O652" s="27"/>
      <c r="P652" s="27"/>
      <c r="Q652" s="27"/>
      <c r="R652" s="27"/>
      <c r="S652" s="27"/>
      <c r="T652" s="28"/>
      <c r="U652" s="29"/>
      <c r="V652" s="32"/>
      <c r="W652" s="317"/>
      <c r="X652" s="318"/>
      <c r="Y652" s="160">
        <f t="shared" si="327"/>
        <v>0</v>
      </c>
      <c r="Z652" s="159">
        <f t="shared" si="342"/>
        <v>0</v>
      </c>
      <c r="AA652" s="326"/>
      <c r="AB652" s="399">
        <f t="shared" si="351"/>
        <v>0</v>
      </c>
      <c r="AC652" s="370"/>
      <c r="AD652" s="225" t="str">
        <f t="shared" si="328"/>
        <v/>
      </c>
      <c r="AE652" s="367">
        <f t="shared" si="343"/>
        <v>0</v>
      </c>
      <c r="AF652" s="338"/>
      <c r="AG652" s="337"/>
      <c r="AH652" s="335"/>
      <c r="AI652" s="161">
        <f t="shared" si="344"/>
        <v>0</v>
      </c>
      <c r="AJ652" s="162">
        <f t="shared" si="329"/>
        <v>0</v>
      </c>
      <c r="AK652" s="163">
        <f t="shared" si="345"/>
        <v>0</v>
      </c>
      <c r="AL652" s="164">
        <f t="shared" si="346"/>
        <v>0</v>
      </c>
      <c r="AM652" s="164">
        <f t="shared" si="347"/>
        <v>0</v>
      </c>
      <c r="AN652" s="164">
        <f t="shared" si="348"/>
        <v>0</v>
      </c>
      <c r="AO652" s="164">
        <f t="shared" si="349"/>
        <v>0</v>
      </c>
      <c r="AP652" s="541" t="str">
        <f t="shared" si="352"/>
        <v xml:space="preserve"> </v>
      </c>
      <c r="AQ652" s="544" t="str">
        <f t="shared" si="350"/>
        <v xml:space="preserve"> </v>
      </c>
      <c r="AR652" s="544" t="str">
        <f t="shared" si="353"/>
        <v xml:space="preserve"> </v>
      </c>
      <c r="AS652" s="544" t="str">
        <f t="shared" si="354"/>
        <v xml:space="preserve"> </v>
      </c>
      <c r="AT652" s="544" t="str">
        <f t="shared" si="355"/>
        <v xml:space="preserve"> </v>
      </c>
      <c r="AU652" s="544" t="str">
        <f t="shared" si="356"/>
        <v xml:space="preserve"> </v>
      </c>
      <c r="AV652" s="545" t="str">
        <f t="shared" si="357"/>
        <v xml:space="preserve"> </v>
      </c>
      <c r="AW652" s="195" t="str">
        <f t="shared" si="330"/>
        <v/>
      </c>
      <c r="AX652" s="165" t="str">
        <f t="shared" si="331"/>
        <v/>
      </c>
      <c r="AY652" s="192" t="str">
        <f t="shared" si="332"/>
        <v/>
      </c>
      <c r="AZ652" s="183" t="str">
        <f t="shared" si="333"/>
        <v/>
      </c>
      <c r="BA652" s="173" t="str">
        <f t="shared" si="334"/>
        <v/>
      </c>
      <c r="BB652" s="174" t="str">
        <f t="shared" si="335"/>
        <v/>
      </c>
      <c r="BC652" s="186" t="str">
        <f t="shared" si="326"/>
        <v/>
      </c>
      <c r="BD652" s="174" t="str">
        <f t="shared" si="336"/>
        <v/>
      </c>
      <c r="BE652" s="200" t="str">
        <f t="shared" si="337"/>
        <v/>
      </c>
      <c r="BF652" s="174" t="str">
        <f t="shared" si="338"/>
        <v/>
      </c>
      <c r="BG652" s="186" t="str">
        <f t="shared" si="339"/>
        <v/>
      </c>
      <c r="BH652" s="175" t="str">
        <f t="shared" si="340"/>
        <v/>
      </c>
      <c r="BI652" s="560"/>
    </row>
    <row r="653" spans="1:61" ht="18.75" x14ac:dyDescent="0.3">
      <c r="A653" s="220"/>
      <c r="B653" s="221"/>
      <c r="C653" s="212">
        <v>646</v>
      </c>
      <c r="D653" s="204"/>
      <c r="E653" s="22"/>
      <c r="F653" s="17"/>
      <c r="G653" s="134"/>
      <c r="H653" s="135"/>
      <c r="I653" s="141"/>
      <c r="J653" s="25"/>
      <c r="K653" s="145"/>
      <c r="L653" s="28"/>
      <c r="M653" s="394"/>
      <c r="N653" s="158" t="str">
        <f t="shared" si="341"/>
        <v/>
      </c>
      <c r="O653" s="27"/>
      <c r="P653" s="27"/>
      <c r="Q653" s="27"/>
      <c r="R653" s="27"/>
      <c r="S653" s="27"/>
      <c r="T653" s="28"/>
      <c r="U653" s="29"/>
      <c r="V653" s="32"/>
      <c r="W653" s="317"/>
      <c r="X653" s="318"/>
      <c r="Y653" s="160">
        <f t="shared" si="327"/>
        <v>0</v>
      </c>
      <c r="Z653" s="159">
        <f t="shared" si="342"/>
        <v>0</v>
      </c>
      <c r="AA653" s="326"/>
      <c r="AB653" s="399">
        <f t="shared" si="351"/>
        <v>0</v>
      </c>
      <c r="AC653" s="370"/>
      <c r="AD653" s="225" t="str">
        <f t="shared" si="328"/>
        <v/>
      </c>
      <c r="AE653" s="367">
        <f t="shared" si="343"/>
        <v>0</v>
      </c>
      <c r="AF653" s="338"/>
      <c r="AG653" s="337"/>
      <c r="AH653" s="335"/>
      <c r="AI653" s="161">
        <f t="shared" si="344"/>
        <v>0</v>
      </c>
      <c r="AJ653" s="162">
        <f t="shared" si="329"/>
        <v>0</v>
      </c>
      <c r="AK653" s="163">
        <f t="shared" si="345"/>
        <v>0</v>
      </c>
      <c r="AL653" s="164">
        <f t="shared" si="346"/>
        <v>0</v>
      </c>
      <c r="AM653" s="164">
        <f t="shared" si="347"/>
        <v>0</v>
      </c>
      <c r="AN653" s="164">
        <f t="shared" si="348"/>
        <v>0</v>
      </c>
      <c r="AO653" s="164">
        <f t="shared" si="349"/>
        <v>0</v>
      </c>
      <c r="AP653" s="541" t="str">
        <f t="shared" si="352"/>
        <v xml:space="preserve"> </v>
      </c>
      <c r="AQ653" s="544" t="str">
        <f t="shared" si="350"/>
        <v xml:space="preserve"> </v>
      </c>
      <c r="AR653" s="544" t="str">
        <f t="shared" si="353"/>
        <v xml:space="preserve"> </v>
      </c>
      <c r="AS653" s="544" t="str">
        <f t="shared" si="354"/>
        <v xml:space="preserve"> </v>
      </c>
      <c r="AT653" s="544" t="str">
        <f t="shared" si="355"/>
        <v xml:space="preserve"> </v>
      </c>
      <c r="AU653" s="544" t="str">
        <f t="shared" si="356"/>
        <v xml:space="preserve"> </v>
      </c>
      <c r="AV653" s="545" t="str">
        <f t="shared" si="357"/>
        <v xml:space="preserve"> </v>
      </c>
      <c r="AW653" s="195" t="str">
        <f t="shared" si="330"/>
        <v/>
      </c>
      <c r="AX653" s="165" t="str">
        <f t="shared" si="331"/>
        <v/>
      </c>
      <c r="AY653" s="192" t="str">
        <f t="shared" si="332"/>
        <v/>
      </c>
      <c r="AZ653" s="183" t="str">
        <f t="shared" si="333"/>
        <v/>
      </c>
      <c r="BA653" s="173" t="str">
        <f t="shared" si="334"/>
        <v/>
      </c>
      <c r="BB653" s="174" t="str">
        <f t="shared" si="335"/>
        <v/>
      </c>
      <c r="BC653" s="186" t="str">
        <f t="shared" si="326"/>
        <v/>
      </c>
      <c r="BD653" s="174" t="str">
        <f t="shared" si="336"/>
        <v/>
      </c>
      <c r="BE653" s="200" t="str">
        <f t="shared" si="337"/>
        <v/>
      </c>
      <c r="BF653" s="174" t="str">
        <f t="shared" si="338"/>
        <v/>
      </c>
      <c r="BG653" s="186" t="str">
        <f t="shared" si="339"/>
        <v/>
      </c>
      <c r="BH653" s="175" t="str">
        <f t="shared" si="340"/>
        <v/>
      </c>
      <c r="BI653" s="560"/>
    </row>
    <row r="654" spans="1:61" ht="18.75" x14ac:dyDescent="0.3">
      <c r="A654" s="220"/>
      <c r="B654" s="221"/>
      <c r="C654" s="213">
        <v>647</v>
      </c>
      <c r="D654" s="204"/>
      <c r="E654" s="16"/>
      <c r="F654" s="17"/>
      <c r="G654" s="134"/>
      <c r="H654" s="135"/>
      <c r="I654" s="141"/>
      <c r="J654" s="25"/>
      <c r="K654" s="145"/>
      <c r="L654" s="28"/>
      <c r="M654" s="394"/>
      <c r="N654" s="158" t="str">
        <f t="shared" si="341"/>
        <v/>
      </c>
      <c r="O654" s="27"/>
      <c r="P654" s="27"/>
      <c r="Q654" s="27"/>
      <c r="R654" s="27"/>
      <c r="S654" s="27"/>
      <c r="T654" s="28"/>
      <c r="U654" s="29"/>
      <c r="V654" s="32"/>
      <c r="W654" s="317"/>
      <c r="X654" s="318"/>
      <c r="Y654" s="160">
        <f t="shared" si="327"/>
        <v>0</v>
      </c>
      <c r="Z654" s="159">
        <f t="shared" si="342"/>
        <v>0</v>
      </c>
      <c r="AA654" s="326"/>
      <c r="AB654" s="399">
        <f t="shared" si="351"/>
        <v>0</v>
      </c>
      <c r="AC654" s="370"/>
      <c r="AD654" s="225" t="str">
        <f t="shared" si="328"/>
        <v/>
      </c>
      <c r="AE654" s="367">
        <f t="shared" si="343"/>
        <v>0</v>
      </c>
      <c r="AF654" s="338"/>
      <c r="AG654" s="337"/>
      <c r="AH654" s="335"/>
      <c r="AI654" s="161">
        <f t="shared" si="344"/>
        <v>0</v>
      </c>
      <c r="AJ654" s="162">
        <f t="shared" si="329"/>
        <v>0</v>
      </c>
      <c r="AK654" s="163">
        <f t="shared" si="345"/>
        <v>0</v>
      </c>
      <c r="AL654" s="164">
        <f t="shared" si="346"/>
        <v>0</v>
      </c>
      <c r="AM654" s="164">
        <f t="shared" si="347"/>
        <v>0</v>
      </c>
      <c r="AN654" s="164">
        <f t="shared" si="348"/>
        <v>0</v>
      </c>
      <c r="AO654" s="164">
        <f t="shared" si="349"/>
        <v>0</v>
      </c>
      <c r="AP654" s="541" t="str">
        <f t="shared" si="352"/>
        <v xml:space="preserve"> </v>
      </c>
      <c r="AQ654" s="544" t="str">
        <f t="shared" si="350"/>
        <v xml:space="preserve"> </v>
      </c>
      <c r="AR654" s="544" t="str">
        <f t="shared" si="353"/>
        <v xml:space="preserve"> </v>
      </c>
      <c r="AS654" s="544" t="str">
        <f t="shared" si="354"/>
        <v xml:space="preserve"> </v>
      </c>
      <c r="AT654" s="544" t="str">
        <f t="shared" si="355"/>
        <v xml:space="preserve"> </v>
      </c>
      <c r="AU654" s="544" t="str">
        <f t="shared" si="356"/>
        <v xml:space="preserve"> </v>
      </c>
      <c r="AV654" s="545" t="str">
        <f t="shared" si="357"/>
        <v xml:space="preserve"> </v>
      </c>
      <c r="AW654" s="195" t="str">
        <f t="shared" si="330"/>
        <v/>
      </c>
      <c r="AX654" s="165" t="str">
        <f t="shared" si="331"/>
        <v/>
      </c>
      <c r="AY654" s="192" t="str">
        <f t="shared" si="332"/>
        <v/>
      </c>
      <c r="AZ654" s="183" t="str">
        <f t="shared" si="333"/>
        <v/>
      </c>
      <c r="BA654" s="173" t="str">
        <f t="shared" si="334"/>
        <v/>
      </c>
      <c r="BB654" s="174" t="str">
        <f t="shared" si="335"/>
        <v/>
      </c>
      <c r="BC654" s="186" t="str">
        <f t="shared" ref="BC654:BC717" si="358">IF(OR(K654="x",F654="X",BA654&lt;=0),"",BA654)</f>
        <v/>
      </c>
      <c r="BD654" s="174" t="str">
        <f t="shared" si="336"/>
        <v/>
      </c>
      <c r="BE654" s="200" t="str">
        <f t="shared" si="337"/>
        <v/>
      </c>
      <c r="BF654" s="174" t="str">
        <f t="shared" si="338"/>
        <v/>
      </c>
      <c r="BG654" s="186" t="str">
        <f t="shared" si="339"/>
        <v/>
      </c>
      <c r="BH654" s="175" t="str">
        <f t="shared" si="340"/>
        <v/>
      </c>
      <c r="BI654" s="560"/>
    </row>
    <row r="655" spans="1:61" ht="18.75" x14ac:dyDescent="0.3">
      <c r="A655" s="220"/>
      <c r="B655" s="221"/>
      <c r="C655" s="213">
        <v>648</v>
      </c>
      <c r="D655" s="204"/>
      <c r="E655" s="16"/>
      <c r="F655" s="17"/>
      <c r="G655" s="134"/>
      <c r="H655" s="135"/>
      <c r="I655" s="141"/>
      <c r="J655" s="25"/>
      <c r="K655" s="145"/>
      <c r="L655" s="28"/>
      <c r="M655" s="394"/>
      <c r="N655" s="158" t="str">
        <f t="shared" si="341"/>
        <v/>
      </c>
      <c r="O655" s="27"/>
      <c r="P655" s="27"/>
      <c r="Q655" s="27"/>
      <c r="R655" s="27"/>
      <c r="S655" s="27"/>
      <c r="T655" s="28"/>
      <c r="U655" s="29"/>
      <c r="V655" s="32"/>
      <c r="W655" s="317"/>
      <c r="X655" s="318"/>
      <c r="Y655" s="160">
        <f t="shared" si="327"/>
        <v>0</v>
      </c>
      <c r="Z655" s="159">
        <f t="shared" si="342"/>
        <v>0</v>
      </c>
      <c r="AA655" s="326"/>
      <c r="AB655" s="399">
        <f t="shared" si="351"/>
        <v>0</v>
      </c>
      <c r="AC655" s="370"/>
      <c r="AD655" s="225" t="str">
        <f t="shared" si="328"/>
        <v/>
      </c>
      <c r="AE655" s="367">
        <f t="shared" si="343"/>
        <v>0</v>
      </c>
      <c r="AF655" s="338"/>
      <c r="AG655" s="337"/>
      <c r="AH655" s="335"/>
      <c r="AI655" s="161">
        <f t="shared" si="344"/>
        <v>0</v>
      </c>
      <c r="AJ655" s="162">
        <f t="shared" si="329"/>
        <v>0</v>
      </c>
      <c r="AK655" s="163">
        <f t="shared" si="345"/>
        <v>0</v>
      </c>
      <c r="AL655" s="164">
        <f t="shared" si="346"/>
        <v>0</v>
      </c>
      <c r="AM655" s="164">
        <f t="shared" si="347"/>
        <v>0</v>
      </c>
      <c r="AN655" s="164">
        <f t="shared" si="348"/>
        <v>0</v>
      </c>
      <c r="AO655" s="164">
        <f t="shared" si="349"/>
        <v>0</v>
      </c>
      <c r="AP655" s="541" t="str">
        <f t="shared" si="352"/>
        <v xml:space="preserve"> </v>
      </c>
      <c r="AQ655" s="544" t="str">
        <f t="shared" si="350"/>
        <v xml:space="preserve"> </v>
      </c>
      <c r="AR655" s="544" t="str">
        <f t="shared" si="353"/>
        <v xml:space="preserve"> </v>
      </c>
      <c r="AS655" s="544" t="str">
        <f t="shared" si="354"/>
        <v xml:space="preserve"> </v>
      </c>
      <c r="AT655" s="544" t="str">
        <f t="shared" si="355"/>
        <v xml:space="preserve"> </v>
      </c>
      <c r="AU655" s="544" t="str">
        <f t="shared" si="356"/>
        <v xml:space="preserve"> </v>
      </c>
      <c r="AV655" s="545" t="str">
        <f t="shared" si="357"/>
        <v xml:space="preserve"> </v>
      </c>
      <c r="AW655" s="195" t="str">
        <f t="shared" si="330"/>
        <v/>
      </c>
      <c r="AX655" s="165" t="str">
        <f t="shared" si="331"/>
        <v/>
      </c>
      <c r="AY655" s="192" t="str">
        <f t="shared" si="332"/>
        <v/>
      </c>
      <c r="AZ655" s="183" t="str">
        <f t="shared" si="333"/>
        <v/>
      </c>
      <c r="BA655" s="173" t="str">
        <f t="shared" si="334"/>
        <v/>
      </c>
      <c r="BB655" s="174" t="str">
        <f t="shared" si="335"/>
        <v/>
      </c>
      <c r="BC655" s="186" t="str">
        <f t="shared" si="358"/>
        <v/>
      </c>
      <c r="BD655" s="174" t="str">
        <f t="shared" si="336"/>
        <v/>
      </c>
      <c r="BE655" s="200" t="str">
        <f t="shared" si="337"/>
        <v/>
      </c>
      <c r="BF655" s="174" t="str">
        <f t="shared" si="338"/>
        <v/>
      </c>
      <c r="BG655" s="186" t="str">
        <f t="shared" si="339"/>
        <v/>
      </c>
      <c r="BH655" s="175" t="str">
        <f t="shared" si="340"/>
        <v/>
      </c>
      <c r="BI655" s="560"/>
    </row>
    <row r="656" spans="1:61" ht="18.75" x14ac:dyDescent="0.3">
      <c r="A656" s="220"/>
      <c r="B656" s="221"/>
      <c r="C656" s="212">
        <v>649</v>
      </c>
      <c r="D656" s="208"/>
      <c r="E656" s="19"/>
      <c r="F656" s="17"/>
      <c r="G656" s="138"/>
      <c r="H656" s="137"/>
      <c r="I656" s="143"/>
      <c r="J656" s="80"/>
      <c r="K656" s="147"/>
      <c r="L656" s="30"/>
      <c r="M656" s="395"/>
      <c r="N656" s="158" t="str">
        <f t="shared" si="341"/>
        <v/>
      </c>
      <c r="O656" s="27"/>
      <c r="P656" s="27"/>
      <c r="Q656" s="27"/>
      <c r="R656" s="27"/>
      <c r="S656" s="27"/>
      <c r="T656" s="30"/>
      <c r="U656" s="31"/>
      <c r="V656" s="32"/>
      <c r="W656" s="319"/>
      <c r="X656" s="317"/>
      <c r="Y656" s="160">
        <f t="shared" si="327"/>
        <v>0</v>
      </c>
      <c r="Z656" s="159">
        <f t="shared" si="342"/>
        <v>0</v>
      </c>
      <c r="AA656" s="327"/>
      <c r="AB656" s="399">
        <f t="shared" si="351"/>
        <v>0</v>
      </c>
      <c r="AC656" s="370"/>
      <c r="AD656" s="225" t="str">
        <f t="shared" si="328"/>
        <v/>
      </c>
      <c r="AE656" s="367">
        <f t="shared" si="343"/>
        <v>0</v>
      </c>
      <c r="AF656" s="339"/>
      <c r="AG656" s="340"/>
      <c r="AH656" s="338"/>
      <c r="AI656" s="161">
        <f t="shared" si="344"/>
        <v>0</v>
      </c>
      <c r="AJ656" s="162">
        <f t="shared" si="329"/>
        <v>0</v>
      </c>
      <c r="AK656" s="163">
        <f t="shared" si="345"/>
        <v>0</v>
      </c>
      <c r="AL656" s="164">
        <f t="shared" si="346"/>
        <v>0</v>
      </c>
      <c r="AM656" s="164">
        <f t="shared" si="347"/>
        <v>0</v>
      </c>
      <c r="AN656" s="164">
        <f t="shared" si="348"/>
        <v>0</v>
      </c>
      <c r="AO656" s="164">
        <f t="shared" si="349"/>
        <v>0</v>
      </c>
      <c r="AP656" s="541" t="str">
        <f t="shared" si="352"/>
        <v xml:space="preserve"> </v>
      </c>
      <c r="AQ656" s="544" t="str">
        <f t="shared" si="350"/>
        <v xml:space="preserve"> </v>
      </c>
      <c r="AR656" s="544" t="str">
        <f t="shared" si="353"/>
        <v xml:space="preserve"> </v>
      </c>
      <c r="AS656" s="544" t="str">
        <f t="shared" si="354"/>
        <v xml:space="preserve"> </v>
      </c>
      <c r="AT656" s="544" t="str">
        <f t="shared" si="355"/>
        <v xml:space="preserve"> </v>
      </c>
      <c r="AU656" s="544" t="str">
        <f t="shared" si="356"/>
        <v xml:space="preserve"> </v>
      </c>
      <c r="AV656" s="545" t="str">
        <f t="shared" si="357"/>
        <v xml:space="preserve"> </v>
      </c>
      <c r="AW656" s="195" t="str">
        <f t="shared" si="330"/>
        <v/>
      </c>
      <c r="AX656" s="165" t="str">
        <f t="shared" si="331"/>
        <v/>
      </c>
      <c r="AY656" s="192" t="str">
        <f t="shared" si="332"/>
        <v/>
      </c>
      <c r="AZ656" s="183" t="str">
        <f t="shared" si="333"/>
        <v/>
      </c>
      <c r="BA656" s="173" t="str">
        <f t="shared" si="334"/>
        <v/>
      </c>
      <c r="BB656" s="174" t="str">
        <f t="shared" si="335"/>
        <v/>
      </c>
      <c r="BC656" s="186" t="str">
        <f t="shared" si="358"/>
        <v/>
      </c>
      <c r="BD656" s="174" t="str">
        <f t="shared" si="336"/>
        <v/>
      </c>
      <c r="BE656" s="200" t="str">
        <f t="shared" si="337"/>
        <v/>
      </c>
      <c r="BF656" s="174" t="str">
        <f t="shared" si="338"/>
        <v/>
      </c>
      <c r="BG656" s="186" t="str">
        <f t="shared" si="339"/>
        <v/>
      </c>
      <c r="BH656" s="175" t="str">
        <f t="shared" si="340"/>
        <v/>
      </c>
      <c r="BI656" s="560"/>
    </row>
    <row r="657" spans="1:182" ht="18.75" x14ac:dyDescent="0.3">
      <c r="A657" s="220"/>
      <c r="B657" s="221"/>
      <c r="C657" s="212">
        <v>650</v>
      </c>
      <c r="D657" s="204"/>
      <c r="E657" s="24"/>
      <c r="F657" s="17"/>
      <c r="G657" s="134"/>
      <c r="H657" s="139"/>
      <c r="I657" s="141"/>
      <c r="J657" s="25"/>
      <c r="K657" s="145"/>
      <c r="L657" s="28"/>
      <c r="M657" s="394"/>
      <c r="N657" s="158" t="str">
        <f t="shared" si="341"/>
        <v/>
      </c>
      <c r="O657" s="27"/>
      <c r="P657" s="27"/>
      <c r="Q657" s="27"/>
      <c r="R657" s="27"/>
      <c r="S657" s="27"/>
      <c r="T657" s="27"/>
      <c r="U657" s="28"/>
      <c r="V657" s="32"/>
      <c r="W657" s="317"/>
      <c r="X657" s="317"/>
      <c r="Y657" s="160">
        <f t="shared" si="327"/>
        <v>0</v>
      </c>
      <c r="Z657" s="159">
        <f t="shared" si="342"/>
        <v>0</v>
      </c>
      <c r="AA657" s="326"/>
      <c r="AB657" s="399">
        <f t="shared" si="351"/>
        <v>0</v>
      </c>
      <c r="AC657" s="370"/>
      <c r="AD657" s="225" t="str">
        <f t="shared" si="328"/>
        <v/>
      </c>
      <c r="AE657" s="367">
        <f t="shared" si="343"/>
        <v>0</v>
      </c>
      <c r="AF657" s="338"/>
      <c r="AG657" s="341"/>
      <c r="AH657" s="338"/>
      <c r="AI657" s="161">
        <f t="shared" si="344"/>
        <v>0</v>
      </c>
      <c r="AJ657" s="162">
        <f t="shared" si="329"/>
        <v>0</v>
      </c>
      <c r="AK657" s="163">
        <f t="shared" si="345"/>
        <v>0</v>
      </c>
      <c r="AL657" s="164">
        <f t="shared" si="346"/>
        <v>0</v>
      </c>
      <c r="AM657" s="164">
        <f t="shared" si="347"/>
        <v>0</v>
      </c>
      <c r="AN657" s="164">
        <f t="shared" si="348"/>
        <v>0</v>
      </c>
      <c r="AO657" s="164">
        <f t="shared" si="349"/>
        <v>0</v>
      </c>
      <c r="AP657" s="541" t="str">
        <f t="shared" si="352"/>
        <v xml:space="preserve"> </v>
      </c>
      <c r="AQ657" s="544" t="str">
        <f t="shared" si="350"/>
        <v xml:space="preserve"> </v>
      </c>
      <c r="AR657" s="544" t="str">
        <f t="shared" si="353"/>
        <v xml:space="preserve"> </v>
      </c>
      <c r="AS657" s="544" t="str">
        <f t="shared" si="354"/>
        <v xml:space="preserve"> </v>
      </c>
      <c r="AT657" s="544" t="str">
        <f t="shared" si="355"/>
        <v xml:space="preserve"> </v>
      </c>
      <c r="AU657" s="544" t="str">
        <f t="shared" si="356"/>
        <v xml:space="preserve"> </v>
      </c>
      <c r="AV657" s="545" t="str">
        <f t="shared" si="357"/>
        <v xml:space="preserve"> </v>
      </c>
      <c r="AW657" s="195" t="str">
        <f t="shared" si="330"/>
        <v/>
      </c>
      <c r="AX657" s="165" t="str">
        <f t="shared" si="331"/>
        <v/>
      </c>
      <c r="AY657" s="192" t="str">
        <f t="shared" si="332"/>
        <v/>
      </c>
      <c r="AZ657" s="183" t="str">
        <f t="shared" si="333"/>
        <v/>
      </c>
      <c r="BA657" s="173" t="str">
        <f t="shared" si="334"/>
        <v/>
      </c>
      <c r="BB657" s="174" t="str">
        <f t="shared" si="335"/>
        <v/>
      </c>
      <c r="BC657" s="186" t="str">
        <f t="shared" si="358"/>
        <v/>
      </c>
      <c r="BD657" s="174" t="str">
        <f t="shared" si="336"/>
        <v/>
      </c>
      <c r="BE657" s="200" t="str">
        <f t="shared" si="337"/>
        <v/>
      </c>
      <c r="BF657" s="174" t="str">
        <f t="shared" si="338"/>
        <v/>
      </c>
      <c r="BG657" s="186" t="str">
        <f t="shared" si="339"/>
        <v/>
      </c>
      <c r="BH657" s="175" t="str">
        <f t="shared" si="340"/>
        <v/>
      </c>
      <c r="BI657" s="561"/>
      <c r="BJ657" s="68"/>
      <c r="BK657" s="68"/>
      <c r="BL657" s="68"/>
      <c r="BM657" s="68"/>
      <c r="BN657" s="68"/>
      <c r="BO657" s="68"/>
      <c r="BP657" s="68"/>
      <c r="BQ657" s="68"/>
      <c r="BR657" s="68"/>
      <c r="BS657" s="68"/>
      <c r="BT657" s="68"/>
      <c r="BU657" s="68"/>
      <c r="BV657" s="68"/>
      <c r="BW657" s="68"/>
      <c r="BX657" s="68"/>
      <c r="BY657" s="68"/>
      <c r="BZ657" s="68"/>
      <c r="CA657" s="68"/>
      <c r="CB657" s="68"/>
      <c r="CC657" s="68"/>
      <c r="CD657" s="68"/>
      <c r="CE657" s="68"/>
      <c r="CF657" s="68"/>
      <c r="CG657" s="68"/>
      <c r="CH657" s="68"/>
      <c r="CI657" s="69"/>
      <c r="CJ657" s="69"/>
      <c r="CK657" s="69"/>
      <c r="CL657" s="69"/>
      <c r="CM657" s="69"/>
      <c r="CN657" s="69"/>
      <c r="CO657" s="69"/>
      <c r="CP657" s="69"/>
      <c r="CQ657" s="69"/>
      <c r="CR657" s="69"/>
      <c r="CS657" s="69"/>
      <c r="CT657" s="69"/>
      <c r="CU657" s="69"/>
      <c r="CV657" s="69"/>
      <c r="CW657" s="69"/>
      <c r="CX657" s="69"/>
      <c r="CY657" s="69"/>
      <c r="CZ657" s="69"/>
      <c r="DA657" s="69"/>
      <c r="DB657" s="69"/>
      <c r="DC657" s="69"/>
      <c r="DD657" s="69"/>
      <c r="DE657" s="69"/>
      <c r="DF657" s="69"/>
      <c r="DG657" s="69"/>
      <c r="DH657" s="69"/>
      <c r="DI657" s="69"/>
      <c r="DJ657" s="69"/>
      <c r="DK657" s="69"/>
      <c r="DL657" s="69"/>
      <c r="DM657" s="69"/>
      <c r="DN657" s="69"/>
      <c r="DO657" s="69"/>
      <c r="DP657" s="69"/>
      <c r="DQ657" s="69"/>
      <c r="DR657" s="69"/>
      <c r="DS657" s="69"/>
      <c r="DT657" s="69"/>
      <c r="DU657" s="69"/>
      <c r="DV657" s="69"/>
      <c r="DW657" s="69"/>
      <c r="DX657" s="69"/>
      <c r="DY657" s="69"/>
      <c r="DZ657" s="69"/>
      <c r="EA657" s="69"/>
      <c r="EB657" s="69"/>
      <c r="EC657" s="69"/>
      <c r="ED657" s="69"/>
      <c r="EE657" s="69"/>
      <c r="EF657" s="69"/>
      <c r="EG657" s="69"/>
      <c r="EH657" s="69"/>
      <c r="EI657" s="69"/>
      <c r="EJ657" s="69"/>
      <c r="EK657" s="26"/>
      <c r="EL657" s="26"/>
      <c r="EM657" s="26"/>
      <c r="EN657" s="26"/>
      <c r="EO657" s="26"/>
      <c r="EP657" s="26"/>
      <c r="EQ657" s="26"/>
      <c r="ER657" s="26"/>
      <c r="ES657" s="26"/>
      <c r="ET657" s="26"/>
      <c r="EU657" s="26"/>
      <c r="EV657" s="26"/>
      <c r="EW657" s="26"/>
      <c r="EX657" s="26"/>
      <c r="EY657" s="26"/>
      <c r="EZ657" s="26"/>
      <c r="FA657" s="26"/>
      <c r="FB657" s="26"/>
      <c r="FC657" s="26"/>
      <c r="FD657" s="26"/>
      <c r="FE657" s="26"/>
      <c r="FF657" s="26"/>
      <c r="FG657" s="26"/>
      <c r="FH657" s="26"/>
      <c r="FI657" s="26"/>
      <c r="FJ657" s="26"/>
      <c r="FK657" s="26"/>
      <c r="FL657" s="26"/>
      <c r="FM657" s="26"/>
      <c r="FN657" s="26"/>
      <c r="FO657" s="26"/>
      <c r="FP657" s="26"/>
      <c r="FQ657" s="26"/>
      <c r="FR657" s="26"/>
      <c r="FS657" s="26"/>
      <c r="FT657" s="26"/>
      <c r="FU657" s="26"/>
      <c r="FV657" s="26"/>
      <c r="FW657" s="26"/>
      <c r="FX657" s="26"/>
      <c r="FY657" s="26"/>
      <c r="FZ657" s="26"/>
    </row>
    <row r="658" spans="1:182" ht="18.75" x14ac:dyDescent="0.3">
      <c r="A658" s="218"/>
      <c r="B658" s="219"/>
      <c r="C658" s="212">
        <v>651</v>
      </c>
      <c r="D658" s="203"/>
      <c r="E658" s="35"/>
      <c r="F658" s="34"/>
      <c r="G658" s="131"/>
      <c r="H658" s="136"/>
      <c r="I658" s="140"/>
      <c r="J658" s="78"/>
      <c r="K658" s="144"/>
      <c r="L658" s="119"/>
      <c r="M658" s="394"/>
      <c r="N658" s="158" t="str">
        <f t="shared" si="341"/>
        <v/>
      </c>
      <c r="O658" s="320"/>
      <c r="P658" s="314"/>
      <c r="Q658" s="314"/>
      <c r="R658" s="314"/>
      <c r="S658" s="314"/>
      <c r="T658" s="314"/>
      <c r="U658" s="315"/>
      <c r="V658" s="167"/>
      <c r="W658" s="312"/>
      <c r="X658" s="312"/>
      <c r="Y658" s="160">
        <f t="shared" si="327"/>
        <v>0</v>
      </c>
      <c r="Z658" s="159">
        <f t="shared" si="342"/>
        <v>0</v>
      </c>
      <c r="AA658" s="326"/>
      <c r="AB658" s="399">
        <f t="shared" si="351"/>
        <v>0</v>
      </c>
      <c r="AC658" s="370"/>
      <c r="AD658" s="225" t="str">
        <f t="shared" si="328"/>
        <v/>
      </c>
      <c r="AE658" s="367">
        <f t="shared" si="343"/>
        <v>0</v>
      </c>
      <c r="AF658" s="338"/>
      <c r="AG658" s="337"/>
      <c r="AH658" s="335"/>
      <c r="AI658" s="161">
        <f t="shared" si="344"/>
        <v>0</v>
      </c>
      <c r="AJ658" s="162">
        <f t="shared" si="329"/>
        <v>0</v>
      </c>
      <c r="AK658" s="163">
        <f t="shared" si="345"/>
        <v>0</v>
      </c>
      <c r="AL658" s="164">
        <f t="shared" si="346"/>
        <v>0</v>
      </c>
      <c r="AM658" s="164">
        <f t="shared" si="347"/>
        <v>0</v>
      </c>
      <c r="AN658" s="164">
        <f t="shared" si="348"/>
        <v>0</v>
      </c>
      <c r="AO658" s="164">
        <f t="shared" si="349"/>
        <v>0</v>
      </c>
      <c r="AP658" s="541" t="str">
        <f t="shared" si="352"/>
        <v xml:space="preserve"> </v>
      </c>
      <c r="AQ658" s="544" t="str">
        <f t="shared" si="350"/>
        <v xml:space="preserve"> </v>
      </c>
      <c r="AR658" s="544" t="str">
        <f t="shared" si="353"/>
        <v xml:space="preserve"> </v>
      </c>
      <c r="AS658" s="544" t="str">
        <f t="shared" si="354"/>
        <v xml:space="preserve"> </v>
      </c>
      <c r="AT658" s="544" t="str">
        <f t="shared" si="355"/>
        <v xml:space="preserve"> </v>
      </c>
      <c r="AU658" s="544" t="str">
        <f t="shared" si="356"/>
        <v xml:space="preserve"> </v>
      </c>
      <c r="AV658" s="545" t="str">
        <f t="shared" si="357"/>
        <v xml:space="preserve"> </v>
      </c>
      <c r="AW658" s="195" t="str">
        <f t="shared" si="330"/>
        <v/>
      </c>
      <c r="AX658" s="165" t="str">
        <f t="shared" si="331"/>
        <v/>
      </c>
      <c r="AY658" s="192" t="str">
        <f t="shared" si="332"/>
        <v/>
      </c>
      <c r="AZ658" s="183" t="str">
        <f t="shared" si="333"/>
        <v/>
      </c>
      <c r="BA658" s="173" t="str">
        <f t="shared" si="334"/>
        <v/>
      </c>
      <c r="BB658" s="174" t="str">
        <f t="shared" si="335"/>
        <v/>
      </c>
      <c r="BC658" s="186" t="str">
        <f t="shared" si="358"/>
        <v/>
      </c>
      <c r="BD658" s="174" t="str">
        <f t="shared" si="336"/>
        <v/>
      </c>
      <c r="BE658" s="200" t="str">
        <f t="shared" si="337"/>
        <v/>
      </c>
      <c r="BF658" s="174" t="str">
        <f t="shared" si="338"/>
        <v/>
      </c>
      <c r="BG658" s="186" t="str">
        <f t="shared" si="339"/>
        <v/>
      </c>
      <c r="BH658" s="175" t="str">
        <f t="shared" si="340"/>
        <v/>
      </c>
      <c r="BI658" s="560"/>
    </row>
    <row r="659" spans="1:182" ht="18.75" x14ac:dyDescent="0.3">
      <c r="A659" s="218"/>
      <c r="B659" s="219"/>
      <c r="C659" s="212">
        <v>652</v>
      </c>
      <c r="D659" s="203"/>
      <c r="E659" s="33"/>
      <c r="F659" s="34"/>
      <c r="G659" s="131"/>
      <c r="H659" s="133"/>
      <c r="I659" s="140"/>
      <c r="J659" s="78"/>
      <c r="K659" s="144"/>
      <c r="L659" s="119"/>
      <c r="M659" s="393"/>
      <c r="N659" s="158" t="str">
        <f t="shared" si="341"/>
        <v/>
      </c>
      <c r="O659" s="314"/>
      <c r="P659" s="314"/>
      <c r="Q659" s="314"/>
      <c r="R659" s="314"/>
      <c r="S659" s="314"/>
      <c r="T659" s="315"/>
      <c r="U659" s="316"/>
      <c r="V659" s="167"/>
      <c r="W659" s="312"/>
      <c r="X659" s="312"/>
      <c r="Y659" s="160">
        <f t="shared" si="327"/>
        <v>0</v>
      </c>
      <c r="Z659" s="159">
        <f t="shared" si="342"/>
        <v>0</v>
      </c>
      <c r="AA659" s="325"/>
      <c r="AB659" s="399">
        <f t="shared" si="351"/>
        <v>0</v>
      </c>
      <c r="AC659" s="369"/>
      <c r="AD659" s="225" t="str">
        <f t="shared" si="328"/>
        <v/>
      </c>
      <c r="AE659" s="367">
        <f t="shared" si="343"/>
        <v>0</v>
      </c>
      <c r="AF659" s="330"/>
      <c r="AG659" s="332"/>
      <c r="AH659" s="333"/>
      <c r="AI659" s="161">
        <f t="shared" si="344"/>
        <v>0</v>
      </c>
      <c r="AJ659" s="162">
        <f t="shared" si="329"/>
        <v>0</v>
      </c>
      <c r="AK659" s="163">
        <f t="shared" si="345"/>
        <v>0</v>
      </c>
      <c r="AL659" s="164">
        <f t="shared" si="346"/>
        <v>0</v>
      </c>
      <c r="AM659" s="164">
        <f t="shared" si="347"/>
        <v>0</v>
      </c>
      <c r="AN659" s="164">
        <f t="shared" si="348"/>
        <v>0</v>
      </c>
      <c r="AO659" s="164">
        <f t="shared" si="349"/>
        <v>0</v>
      </c>
      <c r="AP659" s="541" t="str">
        <f t="shared" si="352"/>
        <v xml:space="preserve"> </v>
      </c>
      <c r="AQ659" s="544" t="str">
        <f t="shared" si="350"/>
        <v xml:space="preserve"> </v>
      </c>
      <c r="AR659" s="544" t="str">
        <f t="shared" si="353"/>
        <v xml:space="preserve"> </v>
      </c>
      <c r="AS659" s="544" t="str">
        <f t="shared" si="354"/>
        <v xml:space="preserve"> </v>
      </c>
      <c r="AT659" s="544" t="str">
        <f t="shared" si="355"/>
        <v xml:space="preserve"> </v>
      </c>
      <c r="AU659" s="544" t="str">
        <f t="shared" si="356"/>
        <v xml:space="preserve"> </v>
      </c>
      <c r="AV659" s="545" t="str">
        <f t="shared" si="357"/>
        <v xml:space="preserve"> </v>
      </c>
      <c r="AW659" s="195" t="str">
        <f t="shared" si="330"/>
        <v/>
      </c>
      <c r="AX659" s="165" t="str">
        <f t="shared" si="331"/>
        <v/>
      </c>
      <c r="AY659" s="192" t="str">
        <f t="shared" si="332"/>
        <v/>
      </c>
      <c r="AZ659" s="183" t="str">
        <f t="shared" si="333"/>
        <v/>
      </c>
      <c r="BA659" s="173" t="str">
        <f t="shared" si="334"/>
        <v/>
      </c>
      <c r="BB659" s="174" t="str">
        <f t="shared" si="335"/>
        <v/>
      </c>
      <c r="BC659" s="186" t="str">
        <f t="shared" si="358"/>
        <v/>
      </c>
      <c r="BD659" s="174" t="str">
        <f t="shared" si="336"/>
        <v/>
      </c>
      <c r="BE659" s="200" t="str">
        <f t="shared" si="337"/>
        <v/>
      </c>
      <c r="BF659" s="174" t="str">
        <f t="shared" si="338"/>
        <v/>
      </c>
      <c r="BG659" s="186" t="str">
        <f t="shared" si="339"/>
        <v/>
      </c>
      <c r="BH659" s="175" t="str">
        <f t="shared" si="340"/>
        <v/>
      </c>
      <c r="BI659" s="560"/>
    </row>
    <row r="660" spans="1:182" ht="18.75" x14ac:dyDescent="0.3">
      <c r="A660" s="218"/>
      <c r="B660" s="219"/>
      <c r="C660" s="212">
        <v>653</v>
      </c>
      <c r="D660" s="203"/>
      <c r="E660" s="33"/>
      <c r="F660" s="34"/>
      <c r="G660" s="134"/>
      <c r="H660" s="135"/>
      <c r="I660" s="141"/>
      <c r="J660" s="25"/>
      <c r="K660" s="145"/>
      <c r="L660" s="28"/>
      <c r="M660" s="394"/>
      <c r="N660" s="158" t="str">
        <f t="shared" si="341"/>
        <v/>
      </c>
      <c r="O660" s="314"/>
      <c r="P660" s="314"/>
      <c r="Q660" s="314"/>
      <c r="R660" s="314"/>
      <c r="S660" s="314"/>
      <c r="T660" s="315"/>
      <c r="U660" s="316"/>
      <c r="V660" s="167"/>
      <c r="W660" s="312"/>
      <c r="X660" s="312"/>
      <c r="Y660" s="160">
        <f t="shared" si="327"/>
        <v>0</v>
      </c>
      <c r="Z660" s="159">
        <f t="shared" si="342"/>
        <v>0</v>
      </c>
      <c r="AA660" s="325"/>
      <c r="AB660" s="399">
        <f t="shared" si="351"/>
        <v>0</v>
      </c>
      <c r="AC660" s="369"/>
      <c r="AD660" s="225" t="str">
        <f t="shared" si="328"/>
        <v/>
      </c>
      <c r="AE660" s="367">
        <f t="shared" si="343"/>
        <v>0</v>
      </c>
      <c r="AF660" s="330"/>
      <c r="AG660" s="332"/>
      <c r="AH660" s="333"/>
      <c r="AI660" s="161">
        <f t="shared" si="344"/>
        <v>0</v>
      </c>
      <c r="AJ660" s="162">
        <f t="shared" si="329"/>
        <v>0</v>
      </c>
      <c r="AK660" s="163">
        <f t="shared" si="345"/>
        <v>0</v>
      </c>
      <c r="AL660" s="164">
        <f t="shared" si="346"/>
        <v>0</v>
      </c>
      <c r="AM660" s="164">
        <f t="shared" si="347"/>
        <v>0</v>
      </c>
      <c r="AN660" s="164">
        <f t="shared" si="348"/>
        <v>0</v>
      </c>
      <c r="AO660" s="164">
        <f t="shared" si="349"/>
        <v>0</v>
      </c>
      <c r="AP660" s="541" t="str">
        <f t="shared" si="352"/>
        <v xml:space="preserve"> </v>
      </c>
      <c r="AQ660" s="544" t="str">
        <f t="shared" si="350"/>
        <v xml:space="preserve"> </v>
      </c>
      <c r="AR660" s="544" t="str">
        <f t="shared" si="353"/>
        <v xml:space="preserve"> </v>
      </c>
      <c r="AS660" s="544" t="str">
        <f t="shared" si="354"/>
        <v xml:space="preserve"> </v>
      </c>
      <c r="AT660" s="544" t="str">
        <f t="shared" si="355"/>
        <v xml:space="preserve"> </v>
      </c>
      <c r="AU660" s="544" t="str">
        <f t="shared" si="356"/>
        <v xml:space="preserve"> </v>
      </c>
      <c r="AV660" s="545" t="str">
        <f t="shared" si="357"/>
        <v xml:space="preserve"> </v>
      </c>
      <c r="AW660" s="195" t="str">
        <f t="shared" si="330"/>
        <v/>
      </c>
      <c r="AX660" s="165" t="str">
        <f t="shared" si="331"/>
        <v/>
      </c>
      <c r="AY660" s="192" t="str">
        <f t="shared" si="332"/>
        <v/>
      </c>
      <c r="AZ660" s="183" t="str">
        <f t="shared" si="333"/>
        <v/>
      </c>
      <c r="BA660" s="173" t="str">
        <f t="shared" si="334"/>
        <v/>
      </c>
      <c r="BB660" s="174" t="str">
        <f t="shared" si="335"/>
        <v/>
      </c>
      <c r="BC660" s="186" t="str">
        <f t="shared" si="358"/>
        <v/>
      </c>
      <c r="BD660" s="174" t="str">
        <f t="shared" si="336"/>
        <v/>
      </c>
      <c r="BE660" s="200" t="str">
        <f t="shared" si="337"/>
        <v/>
      </c>
      <c r="BF660" s="174" t="str">
        <f t="shared" si="338"/>
        <v/>
      </c>
      <c r="BG660" s="186" t="str">
        <f t="shared" si="339"/>
        <v/>
      </c>
      <c r="BH660" s="175" t="str">
        <f t="shared" si="340"/>
        <v/>
      </c>
      <c r="BI660" s="560"/>
    </row>
    <row r="661" spans="1:182" s="26" customFormat="1" ht="18.75" x14ac:dyDescent="0.3">
      <c r="A661" s="218"/>
      <c r="B661" s="219"/>
      <c r="C661" s="212">
        <v>654</v>
      </c>
      <c r="D661" s="203"/>
      <c r="E661" s="33"/>
      <c r="F661" s="34"/>
      <c r="G661" s="134"/>
      <c r="H661" s="135"/>
      <c r="I661" s="141"/>
      <c r="J661" s="25"/>
      <c r="K661" s="145"/>
      <c r="L661" s="28"/>
      <c r="M661" s="394"/>
      <c r="N661" s="158" t="str">
        <f t="shared" si="341"/>
        <v/>
      </c>
      <c r="O661" s="314"/>
      <c r="P661" s="314"/>
      <c r="Q661" s="314"/>
      <c r="R661" s="314"/>
      <c r="S661" s="314"/>
      <c r="T661" s="315"/>
      <c r="U661" s="316"/>
      <c r="V661" s="167"/>
      <c r="W661" s="312"/>
      <c r="X661" s="312"/>
      <c r="Y661" s="160">
        <f t="shared" si="327"/>
        <v>0</v>
      </c>
      <c r="Z661" s="159">
        <f t="shared" si="342"/>
        <v>0</v>
      </c>
      <c r="AA661" s="325"/>
      <c r="AB661" s="399">
        <f t="shared" si="351"/>
        <v>0</v>
      </c>
      <c r="AC661" s="369"/>
      <c r="AD661" s="225" t="str">
        <f t="shared" si="328"/>
        <v/>
      </c>
      <c r="AE661" s="367">
        <f t="shared" si="343"/>
        <v>0</v>
      </c>
      <c r="AF661" s="330"/>
      <c r="AG661" s="332"/>
      <c r="AH661" s="333"/>
      <c r="AI661" s="161">
        <f t="shared" si="344"/>
        <v>0</v>
      </c>
      <c r="AJ661" s="162">
        <f t="shared" si="329"/>
        <v>0</v>
      </c>
      <c r="AK661" s="163">
        <f t="shared" si="345"/>
        <v>0</v>
      </c>
      <c r="AL661" s="164">
        <f t="shared" si="346"/>
        <v>0</v>
      </c>
      <c r="AM661" s="164">
        <f t="shared" si="347"/>
        <v>0</v>
      </c>
      <c r="AN661" s="164">
        <f t="shared" si="348"/>
        <v>0</v>
      </c>
      <c r="AO661" s="164">
        <f t="shared" si="349"/>
        <v>0</v>
      </c>
      <c r="AP661" s="541" t="str">
        <f t="shared" si="352"/>
        <v xml:space="preserve"> </v>
      </c>
      <c r="AQ661" s="544" t="str">
        <f t="shared" si="350"/>
        <v xml:space="preserve"> </v>
      </c>
      <c r="AR661" s="544" t="str">
        <f t="shared" si="353"/>
        <v xml:space="preserve"> </v>
      </c>
      <c r="AS661" s="544" t="str">
        <f t="shared" si="354"/>
        <v xml:space="preserve"> </v>
      </c>
      <c r="AT661" s="544" t="str">
        <f t="shared" si="355"/>
        <v xml:space="preserve"> </v>
      </c>
      <c r="AU661" s="544" t="str">
        <f t="shared" si="356"/>
        <v xml:space="preserve"> </v>
      </c>
      <c r="AV661" s="545" t="str">
        <f t="shared" si="357"/>
        <v xml:space="preserve"> </v>
      </c>
      <c r="AW661" s="195" t="str">
        <f t="shared" si="330"/>
        <v/>
      </c>
      <c r="AX661" s="165" t="str">
        <f t="shared" si="331"/>
        <v/>
      </c>
      <c r="AY661" s="192" t="str">
        <f t="shared" si="332"/>
        <v/>
      </c>
      <c r="AZ661" s="183" t="str">
        <f t="shared" si="333"/>
        <v/>
      </c>
      <c r="BA661" s="173" t="str">
        <f t="shared" si="334"/>
        <v/>
      </c>
      <c r="BB661" s="174" t="str">
        <f t="shared" si="335"/>
        <v/>
      </c>
      <c r="BC661" s="186" t="str">
        <f t="shared" si="358"/>
        <v/>
      </c>
      <c r="BD661" s="174" t="str">
        <f t="shared" si="336"/>
        <v/>
      </c>
      <c r="BE661" s="200" t="str">
        <f t="shared" si="337"/>
        <v/>
      </c>
      <c r="BF661" s="174" t="str">
        <f t="shared" si="338"/>
        <v/>
      </c>
      <c r="BG661" s="186" t="str">
        <f t="shared" si="339"/>
        <v/>
      </c>
      <c r="BH661" s="175" t="str">
        <f t="shared" si="340"/>
        <v/>
      </c>
      <c r="BI661" s="560"/>
      <c r="BJ661" s="59"/>
      <c r="BK661" s="59"/>
      <c r="BL661" s="59"/>
      <c r="BM661" s="59"/>
      <c r="BN661" s="59"/>
      <c r="BO661" s="59"/>
      <c r="BP661" s="59"/>
      <c r="BQ661" s="59"/>
      <c r="BR661" s="59"/>
      <c r="BS661" s="59"/>
      <c r="BT661" s="59"/>
      <c r="BU661" s="59"/>
      <c r="BV661" s="59"/>
      <c r="BW661" s="59"/>
      <c r="BX661" s="59"/>
      <c r="BY661" s="59"/>
      <c r="BZ661" s="59"/>
      <c r="CA661" s="59"/>
      <c r="CB661" s="59"/>
      <c r="CC661" s="59"/>
      <c r="CD661" s="37"/>
      <c r="CE661" s="37"/>
      <c r="CF661" s="37"/>
      <c r="CG661" s="37"/>
      <c r="CH661" s="37"/>
      <c r="CI661" s="58"/>
      <c r="CJ661" s="58"/>
      <c r="CK661" s="58"/>
      <c r="CL661" s="58"/>
      <c r="CM661" s="58"/>
      <c r="CN661" s="58"/>
      <c r="CO661" s="58"/>
      <c r="CP661" s="58"/>
      <c r="CQ661" s="58"/>
      <c r="CR661" s="58"/>
      <c r="CS661" s="58"/>
      <c r="CT661" s="58"/>
      <c r="CU661" s="58"/>
      <c r="CV661" s="58"/>
      <c r="CW661" s="58"/>
      <c r="CX661" s="58"/>
      <c r="CY661" s="58"/>
      <c r="CZ661" s="58"/>
      <c r="DA661" s="58"/>
      <c r="DB661" s="58"/>
      <c r="DC661" s="58"/>
      <c r="DD661" s="58"/>
      <c r="DE661" s="58"/>
      <c r="DF661" s="58"/>
      <c r="DG661" s="58"/>
      <c r="DH661" s="58"/>
      <c r="DI661" s="58"/>
      <c r="DJ661" s="58"/>
      <c r="DK661" s="58"/>
      <c r="DL661" s="58"/>
      <c r="DM661" s="58"/>
      <c r="DN661" s="58"/>
      <c r="DO661" s="58"/>
      <c r="DP661" s="58"/>
      <c r="DQ661" s="58"/>
      <c r="DR661" s="58"/>
      <c r="DS661" s="58"/>
      <c r="DT661" s="58"/>
      <c r="DU661" s="58"/>
      <c r="DV661" s="58"/>
      <c r="DW661" s="58"/>
      <c r="DX661" s="58"/>
      <c r="DY661" s="58"/>
      <c r="DZ661" s="58"/>
      <c r="EA661" s="58"/>
      <c r="EB661" s="58"/>
      <c r="EC661" s="58"/>
      <c r="ED661" s="58"/>
      <c r="EE661" s="58"/>
      <c r="EF661" s="58"/>
      <c r="EG661" s="58"/>
      <c r="EH661" s="58"/>
      <c r="EI661" s="58"/>
      <c r="EJ661" s="58"/>
      <c r="EK661" s="12"/>
      <c r="EL661" s="12"/>
      <c r="EM661" s="12"/>
      <c r="EN661" s="12"/>
      <c r="EO661" s="12"/>
      <c r="EP661" s="12"/>
      <c r="EQ661" s="12"/>
      <c r="ER661" s="12"/>
      <c r="ES661" s="12"/>
      <c r="ET661" s="12"/>
      <c r="EU661" s="12"/>
      <c r="EV661" s="12"/>
      <c r="EW661" s="12"/>
      <c r="EX661" s="12"/>
      <c r="EY661" s="12"/>
      <c r="EZ661" s="12"/>
      <c r="FA661" s="12"/>
      <c r="FB661" s="12"/>
      <c r="FC661" s="12"/>
      <c r="FD661" s="12"/>
      <c r="FE661" s="12"/>
      <c r="FF661" s="12"/>
      <c r="FG661" s="12"/>
      <c r="FH661" s="12"/>
      <c r="FI661" s="12"/>
      <c r="FJ661" s="12"/>
      <c r="FK661" s="12"/>
      <c r="FL661" s="12"/>
      <c r="FM661" s="12"/>
      <c r="FN661" s="12"/>
      <c r="FO661" s="12"/>
      <c r="FP661" s="12"/>
      <c r="FQ661" s="12"/>
      <c r="FR661" s="12"/>
      <c r="FS661" s="12"/>
      <c r="FT661" s="12"/>
      <c r="FU661" s="12"/>
      <c r="FV661" s="12"/>
      <c r="FW661" s="12"/>
      <c r="FX661" s="12"/>
      <c r="FY661" s="12"/>
      <c r="FZ661" s="12"/>
    </row>
    <row r="662" spans="1:182" ht="18.75" x14ac:dyDescent="0.3">
      <c r="A662" s="220"/>
      <c r="B662" s="221"/>
      <c r="C662" s="213">
        <v>655</v>
      </c>
      <c r="D662" s="204"/>
      <c r="E662" s="16"/>
      <c r="F662" s="17"/>
      <c r="G662" s="134"/>
      <c r="H662" s="135"/>
      <c r="I662" s="141"/>
      <c r="J662" s="25"/>
      <c r="K662" s="145"/>
      <c r="L662" s="28"/>
      <c r="M662" s="394"/>
      <c r="N662" s="158" t="str">
        <f t="shared" si="341"/>
        <v/>
      </c>
      <c r="O662" s="27"/>
      <c r="P662" s="27"/>
      <c r="Q662" s="27"/>
      <c r="R662" s="27"/>
      <c r="S662" s="27"/>
      <c r="T662" s="28"/>
      <c r="U662" s="29"/>
      <c r="V662" s="167"/>
      <c r="W662" s="312"/>
      <c r="X662" s="312"/>
      <c r="Y662" s="160">
        <f t="shared" si="327"/>
        <v>0</v>
      </c>
      <c r="Z662" s="159">
        <f t="shared" si="342"/>
        <v>0</v>
      </c>
      <c r="AA662" s="326"/>
      <c r="AB662" s="399">
        <f t="shared" si="351"/>
        <v>0</v>
      </c>
      <c r="AC662" s="370"/>
      <c r="AD662" s="225" t="str">
        <f t="shared" si="328"/>
        <v/>
      </c>
      <c r="AE662" s="367">
        <f t="shared" si="343"/>
        <v>0</v>
      </c>
      <c r="AF662" s="338"/>
      <c r="AG662" s="337"/>
      <c r="AH662" s="335"/>
      <c r="AI662" s="161">
        <f t="shared" si="344"/>
        <v>0</v>
      </c>
      <c r="AJ662" s="162">
        <f t="shared" si="329"/>
        <v>0</v>
      </c>
      <c r="AK662" s="163">
        <f t="shared" si="345"/>
        <v>0</v>
      </c>
      <c r="AL662" s="164">
        <f t="shared" si="346"/>
        <v>0</v>
      </c>
      <c r="AM662" s="164">
        <f t="shared" si="347"/>
        <v>0</v>
      </c>
      <c r="AN662" s="164">
        <f t="shared" si="348"/>
        <v>0</v>
      </c>
      <c r="AO662" s="164">
        <f t="shared" si="349"/>
        <v>0</v>
      </c>
      <c r="AP662" s="541" t="str">
        <f t="shared" si="352"/>
        <v xml:space="preserve"> </v>
      </c>
      <c r="AQ662" s="544" t="str">
        <f t="shared" si="350"/>
        <v xml:space="preserve"> </v>
      </c>
      <c r="AR662" s="544" t="str">
        <f t="shared" si="353"/>
        <v xml:space="preserve"> </v>
      </c>
      <c r="AS662" s="544" t="str">
        <f t="shared" si="354"/>
        <v xml:space="preserve"> </v>
      </c>
      <c r="AT662" s="544" t="str">
        <f t="shared" si="355"/>
        <v xml:space="preserve"> </v>
      </c>
      <c r="AU662" s="544" t="str">
        <f t="shared" si="356"/>
        <v xml:space="preserve"> </v>
      </c>
      <c r="AV662" s="545" t="str">
        <f t="shared" si="357"/>
        <v xml:space="preserve"> </v>
      </c>
      <c r="AW662" s="195" t="str">
        <f t="shared" si="330"/>
        <v/>
      </c>
      <c r="AX662" s="165" t="str">
        <f t="shared" si="331"/>
        <v/>
      </c>
      <c r="AY662" s="192" t="str">
        <f t="shared" si="332"/>
        <v/>
      </c>
      <c r="AZ662" s="183" t="str">
        <f t="shared" si="333"/>
        <v/>
      </c>
      <c r="BA662" s="173" t="str">
        <f t="shared" si="334"/>
        <v/>
      </c>
      <c r="BB662" s="174" t="str">
        <f t="shared" si="335"/>
        <v/>
      </c>
      <c r="BC662" s="186" t="str">
        <f t="shared" si="358"/>
        <v/>
      </c>
      <c r="BD662" s="174" t="str">
        <f t="shared" si="336"/>
        <v/>
      </c>
      <c r="BE662" s="200" t="str">
        <f t="shared" si="337"/>
        <v/>
      </c>
      <c r="BF662" s="174" t="str">
        <f t="shared" si="338"/>
        <v/>
      </c>
      <c r="BG662" s="186" t="str">
        <f t="shared" si="339"/>
        <v/>
      </c>
      <c r="BH662" s="175" t="str">
        <f t="shared" si="340"/>
        <v/>
      </c>
      <c r="BI662" s="560"/>
    </row>
    <row r="663" spans="1:182" ht="18.75" x14ac:dyDescent="0.3">
      <c r="A663" s="220"/>
      <c r="B663" s="221"/>
      <c r="C663" s="212">
        <v>656</v>
      </c>
      <c r="D663" s="204"/>
      <c r="E663" s="16"/>
      <c r="F663" s="17"/>
      <c r="G663" s="134"/>
      <c r="H663" s="135"/>
      <c r="I663" s="141"/>
      <c r="J663" s="25"/>
      <c r="K663" s="145"/>
      <c r="L663" s="28"/>
      <c r="M663" s="394"/>
      <c r="N663" s="158" t="str">
        <f t="shared" si="341"/>
        <v/>
      </c>
      <c r="O663" s="27"/>
      <c r="P663" s="27"/>
      <c r="Q663" s="27"/>
      <c r="R663" s="27"/>
      <c r="S663" s="27"/>
      <c r="T663" s="28"/>
      <c r="U663" s="29"/>
      <c r="V663" s="32"/>
      <c r="W663" s="317"/>
      <c r="X663" s="318"/>
      <c r="Y663" s="160">
        <f t="shared" si="327"/>
        <v>0</v>
      </c>
      <c r="Z663" s="159">
        <f t="shared" si="342"/>
        <v>0</v>
      </c>
      <c r="AA663" s="326"/>
      <c r="AB663" s="399">
        <f t="shared" si="351"/>
        <v>0</v>
      </c>
      <c r="AC663" s="370"/>
      <c r="AD663" s="225" t="str">
        <f t="shared" si="328"/>
        <v/>
      </c>
      <c r="AE663" s="367">
        <f t="shared" si="343"/>
        <v>0</v>
      </c>
      <c r="AF663" s="338"/>
      <c r="AG663" s="337"/>
      <c r="AH663" s="335"/>
      <c r="AI663" s="161">
        <f t="shared" si="344"/>
        <v>0</v>
      </c>
      <c r="AJ663" s="162">
        <f t="shared" si="329"/>
        <v>0</v>
      </c>
      <c r="AK663" s="163">
        <f t="shared" si="345"/>
        <v>0</v>
      </c>
      <c r="AL663" s="164">
        <f t="shared" si="346"/>
        <v>0</v>
      </c>
      <c r="AM663" s="164">
        <f t="shared" si="347"/>
        <v>0</v>
      </c>
      <c r="AN663" s="164">
        <f t="shared" si="348"/>
        <v>0</v>
      </c>
      <c r="AO663" s="164">
        <f t="shared" si="349"/>
        <v>0</v>
      </c>
      <c r="AP663" s="541" t="str">
        <f t="shared" si="352"/>
        <v xml:space="preserve"> </v>
      </c>
      <c r="AQ663" s="544" t="str">
        <f t="shared" si="350"/>
        <v xml:space="preserve"> </v>
      </c>
      <c r="AR663" s="544" t="str">
        <f t="shared" si="353"/>
        <v xml:space="preserve"> </v>
      </c>
      <c r="AS663" s="544" t="str">
        <f t="shared" si="354"/>
        <v xml:space="preserve"> </v>
      </c>
      <c r="AT663" s="544" t="str">
        <f t="shared" si="355"/>
        <v xml:space="preserve"> </v>
      </c>
      <c r="AU663" s="544" t="str">
        <f t="shared" si="356"/>
        <v xml:space="preserve"> </v>
      </c>
      <c r="AV663" s="545" t="str">
        <f t="shared" si="357"/>
        <v xml:space="preserve"> </v>
      </c>
      <c r="AW663" s="195" t="str">
        <f t="shared" si="330"/>
        <v/>
      </c>
      <c r="AX663" s="165" t="str">
        <f t="shared" si="331"/>
        <v/>
      </c>
      <c r="AY663" s="192" t="str">
        <f t="shared" si="332"/>
        <v/>
      </c>
      <c r="AZ663" s="183" t="str">
        <f t="shared" si="333"/>
        <v/>
      </c>
      <c r="BA663" s="173" t="str">
        <f t="shared" si="334"/>
        <v/>
      </c>
      <c r="BB663" s="174" t="str">
        <f t="shared" si="335"/>
        <v/>
      </c>
      <c r="BC663" s="186" t="str">
        <f t="shared" si="358"/>
        <v/>
      </c>
      <c r="BD663" s="174" t="str">
        <f t="shared" si="336"/>
        <v/>
      </c>
      <c r="BE663" s="200" t="str">
        <f t="shared" si="337"/>
        <v/>
      </c>
      <c r="BF663" s="174" t="str">
        <f t="shared" si="338"/>
        <v/>
      </c>
      <c r="BG663" s="186" t="str">
        <f t="shared" si="339"/>
        <v/>
      </c>
      <c r="BH663" s="175" t="str">
        <f t="shared" si="340"/>
        <v/>
      </c>
      <c r="BI663" s="560"/>
    </row>
    <row r="664" spans="1:182" ht="18.75" x14ac:dyDescent="0.3">
      <c r="A664" s="220"/>
      <c r="B664" s="221"/>
      <c r="C664" s="213">
        <v>657</v>
      </c>
      <c r="D664" s="204"/>
      <c r="E664" s="16"/>
      <c r="F664" s="17"/>
      <c r="G664" s="134"/>
      <c r="H664" s="135"/>
      <c r="I664" s="141"/>
      <c r="J664" s="25"/>
      <c r="K664" s="145"/>
      <c r="L664" s="28"/>
      <c r="M664" s="394"/>
      <c r="N664" s="158" t="str">
        <f t="shared" si="341"/>
        <v/>
      </c>
      <c r="O664" s="27"/>
      <c r="P664" s="27"/>
      <c r="Q664" s="27"/>
      <c r="R664" s="27"/>
      <c r="S664" s="27"/>
      <c r="T664" s="28"/>
      <c r="U664" s="29"/>
      <c r="V664" s="32"/>
      <c r="W664" s="317"/>
      <c r="X664" s="318"/>
      <c r="Y664" s="160">
        <f t="shared" si="327"/>
        <v>0</v>
      </c>
      <c r="Z664" s="159">
        <f t="shared" si="342"/>
        <v>0</v>
      </c>
      <c r="AA664" s="326"/>
      <c r="AB664" s="399">
        <f t="shared" si="351"/>
        <v>0</v>
      </c>
      <c r="AC664" s="370"/>
      <c r="AD664" s="225" t="str">
        <f t="shared" si="328"/>
        <v/>
      </c>
      <c r="AE664" s="367">
        <f t="shared" si="343"/>
        <v>0</v>
      </c>
      <c r="AF664" s="338"/>
      <c r="AG664" s="337"/>
      <c r="AH664" s="335"/>
      <c r="AI664" s="161">
        <f t="shared" si="344"/>
        <v>0</v>
      </c>
      <c r="AJ664" s="162">
        <f t="shared" si="329"/>
        <v>0</v>
      </c>
      <c r="AK664" s="163">
        <f t="shared" si="345"/>
        <v>0</v>
      </c>
      <c r="AL664" s="164">
        <f t="shared" si="346"/>
        <v>0</v>
      </c>
      <c r="AM664" s="164">
        <f t="shared" si="347"/>
        <v>0</v>
      </c>
      <c r="AN664" s="164">
        <f t="shared" si="348"/>
        <v>0</v>
      </c>
      <c r="AO664" s="164">
        <f t="shared" si="349"/>
        <v>0</v>
      </c>
      <c r="AP664" s="541" t="str">
        <f t="shared" si="352"/>
        <v xml:space="preserve"> </v>
      </c>
      <c r="AQ664" s="544" t="str">
        <f t="shared" si="350"/>
        <v xml:space="preserve"> </v>
      </c>
      <c r="AR664" s="544" t="str">
        <f t="shared" si="353"/>
        <v xml:space="preserve"> </v>
      </c>
      <c r="AS664" s="544" t="str">
        <f t="shared" si="354"/>
        <v xml:space="preserve"> </v>
      </c>
      <c r="AT664" s="544" t="str">
        <f t="shared" si="355"/>
        <v xml:space="preserve"> </v>
      </c>
      <c r="AU664" s="544" t="str">
        <f t="shared" si="356"/>
        <v xml:space="preserve"> </v>
      </c>
      <c r="AV664" s="545" t="str">
        <f t="shared" si="357"/>
        <v xml:space="preserve"> </v>
      </c>
      <c r="AW664" s="195" t="str">
        <f t="shared" si="330"/>
        <v/>
      </c>
      <c r="AX664" s="165" t="str">
        <f t="shared" si="331"/>
        <v/>
      </c>
      <c r="AY664" s="192" t="str">
        <f t="shared" si="332"/>
        <v/>
      </c>
      <c r="AZ664" s="183" t="str">
        <f t="shared" si="333"/>
        <v/>
      </c>
      <c r="BA664" s="173" t="str">
        <f t="shared" si="334"/>
        <v/>
      </c>
      <c r="BB664" s="174" t="str">
        <f t="shared" si="335"/>
        <v/>
      </c>
      <c r="BC664" s="186" t="str">
        <f t="shared" si="358"/>
        <v/>
      </c>
      <c r="BD664" s="174" t="str">
        <f t="shared" si="336"/>
        <v/>
      </c>
      <c r="BE664" s="200" t="str">
        <f t="shared" si="337"/>
        <v/>
      </c>
      <c r="BF664" s="174" t="str">
        <f t="shared" si="338"/>
        <v/>
      </c>
      <c r="BG664" s="186" t="str">
        <f t="shared" si="339"/>
        <v/>
      </c>
      <c r="BH664" s="175" t="str">
        <f t="shared" si="340"/>
        <v/>
      </c>
      <c r="BI664" s="560"/>
    </row>
    <row r="665" spans="1:182" ht="18.75" x14ac:dyDescent="0.3">
      <c r="A665" s="220"/>
      <c r="B665" s="221"/>
      <c r="C665" s="213">
        <v>658</v>
      </c>
      <c r="D665" s="206"/>
      <c r="E665" s="18"/>
      <c r="F665" s="17"/>
      <c r="G665" s="134"/>
      <c r="H665" s="135"/>
      <c r="I665" s="141"/>
      <c r="J665" s="25"/>
      <c r="K665" s="145"/>
      <c r="L665" s="28"/>
      <c r="M665" s="394"/>
      <c r="N665" s="158" t="str">
        <f t="shared" si="341"/>
        <v/>
      </c>
      <c r="O665" s="27"/>
      <c r="P665" s="27"/>
      <c r="Q665" s="27"/>
      <c r="R665" s="27"/>
      <c r="S665" s="27"/>
      <c r="T665" s="28"/>
      <c r="U665" s="29"/>
      <c r="V665" s="32"/>
      <c r="W665" s="317"/>
      <c r="X665" s="318"/>
      <c r="Y665" s="160">
        <f t="shared" si="327"/>
        <v>0</v>
      </c>
      <c r="Z665" s="159">
        <f t="shared" si="342"/>
        <v>0</v>
      </c>
      <c r="AA665" s="326"/>
      <c r="AB665" s="399">
        <f t="shared" si="351"/>
        <v>0</v>
      </c>
      <c r="AC665" s="370"/>
      <c r="AD665" s="225" t="str">
        <f t="shared" si="328"/>
        <v/>
      </c>
      <c r="AE665" s="367">
        <f t="shared" si="343"/>
        <v>0</v>
      </c>
      <c r="AF665" s="338"/>
      <c r="AG665" s="337"/>
      <c r="AH665" s="335"/>
      <c r="AI665" s="161">
        <f t="shared" si="344"/>
        <v>0</v>
      </c>
      <c r="AJ665" s="162">
        <f t="shared" si="329"/>
        <v>0</v>
      </c>
      <c r="AK665" s="163">
        <f t="shared" si="345"/>
        <v>0</v>
      </c>
      <c r="AL665" s="164">
        <f t="shared" si="346"/>
        <v>0</v>
      </c>
      <c r="AM665" s="164">
        <f t="shared" si="347"/>
        <v>0</v>
      </c>
      <c r="AN665" s="164">
        <f t="shared" si="348"/>
        <v>0</v>
      </c>
      <c r="AO665" s="164">
        <f t="shared" si="349"/>
        <v>0</v>
      </c>
      <c r="AP665" s="541" t="str">
        <f t="shared" si="352"/>
        <v xml:space="preserve"> </v>
      </c>
      <c r="AQ665" s="544" t="str">
        <f t="shared" si="350"/>
        <v xml:space="preserve"> </v>
      </c>
      <c r="AR665" s="544" t="str">
        <f t="shared" si="353"/>
        <v xml:space="preserve"> </v>
      </c>
      <c r="AS665" s="544" t="str">
        <f t="shared" si="354"/>
        <v xml:space="preserve"> </v>
      </c>
      <c r="AT665" s="544" t="str">
        <f t="shared" si="355"/>
        <v xml:space="preserve"> </v>
      </c>
      <c r="AU665" s="544" t="str">
        <f t="shared" si="356"/>
        <v xml:space="preserve"> </v>
      </c>
      <c r="AV665" s="545" t="str">
        <f t="shared" si="357"/>
        <v xml:space="preserve"> </v>
      </c>
      <c r="AW665" s="195" t="str">
        <f t="shared" si="330"/>
        <v/>
      </c>
      <c r="AX665" s="165" t="str">
        <f t="shared" si="331"/>
        <v/>
      </c>
      <c r="AY665" s="192" t="str">
        <f t="shared" si="332"/>
        <v/>
      </c>
      <c r="AZ665" s="183" t="str">
        <f t="shared" si="333"/>
        <v/>
      </c>
      <c r="BA665" s="173" t="str">
        <f t="shared" si="334"/>
        <v/>
      </c>
      <c r="BB665" s="174" t="str">
        <f t="shared" si="335"/>
        <v/>
      </c>
      <c r="BC665" s="186" t="str">
        <f t="shared" si="358"/>
        <v/>
      </c>
      <c r="BD665" s="174" t="str">
        <f t="shared" si="336"/>
        <v/>
      </c>
      <c r="BE665" s="200" t="str">
        <f t="shared" si="337"/>
        <v/>
      </c>
      <c r="BF665" s="174" t="str">
        <f t="shared" si="338"/>
        <v/>
      </c>
      <c r="BG665" s="186" t="str">
        <f t="shared" si="339"/>
        <v/>
      </c>
      <c r="BH665" s="175" t="str">
        <f t="shared" si="340"/>
        <v/>
      </c>
      <c r="BI665" s="560"/>
    </row>
    <row r="666" spans="1:182" ht="18.75" x14ac:dyDescent="0.3">
      <c r="A666" s="220"/>
      <c r="B666" s="221"/>
      <c r="C666" s="212">
        <v>659</v>
      </c>
      <c r="D666" s="207"/>
      <c r="E666" s="16"/>
      <c r="F666" s="17"/>
      <c r="G666" s="134"/>
      <c r="H666" s="135"/>
      <c r="I666" s="141"/>
      <c r="J666" s="25"/>
      <c r="K666" s="145"/>
      <c r="L666" s="28"/>
      <c r="M666" s="394"/>
      <c r="N666" s="158" t="str">
        <f t="shared" si="341"/>
        <v/>
      </c>
      <c r="O666" s="27"/>
      <c r="P666" s="27"/>
      <c r="Q666" s="27"/>
      <c r="R666" s="27"/>
      <c r="S666" s="27"/>
      <c r="T666" s="28"/>
      <c r="U666" s="29"/>
      <c r="V666" s="32"/>
      <c r="W666" s="317"/>
      <c r="X666" s="318"/>
      <c r="Y666" s="160">
        <f t="shared" si="327"/>
        <v>0</v>
      </c>
      <c r="Z666" s="159">
        <f t="shared" si="342"/>
        <v>0</v>
      </c>
      <c r="AA666" s="326"/>
      <c r="AB666" s="399">
        <f t="shared" si="351"/>
        <v>0</v>
      </c>
      <c r="AC666" s="370"/>
      <c r="AD666" s="225" t="str">
        <f t="shared" si="328"/>
        <v/>
      </c>
      <c r="AE666" s="367">
        <f t="shared" si="343"/>
        <v>0</v>
      </c>
      <c r="AF666" s="338"/>
      <c r="AG666" s="337"/>
      <c r="AH666" s="335"/>
      <c r="AI666" s="161">
        <f t="shared" si="344"/>
        <v>0</v>
      </c>
      <c r="AJ666" s="162">
        <f t="shared" si="329"/>
        <v>0</v>
      </c>
      <c r="AK666" s="163">
        <f t="shared" si="345"/>
        <v>0</v>
      </c>
      <c r="AL666" s="164">
        <f t="shared" si="346"/>
        <v>0</v>
      </c>
      <c r="AM666" s="164">
        <f t="shared" si="347"/>
        <v>0</v>
      </c>
      <c r="AN666" s="164">
        <f t="shared" si="348"/>
        <v>0</v>
      </c>
      <c r="AO666" s="164">
        <f t="shared" si="349"/>
        <v>0</v>
      </c>
      <c r="AP666" s="541" t="str">
        <f t="shared" si="352"/>
        <v xml:space="preserve"> </v>
      </c>
      <c r="AQ666" s="544" t="str">
        <f t="shared" si="350"/>
        <v xml:space="preserve"> </v>
      </c>
      <c r="AR666" s="544" t="str">
        <f t="shared" si="353"/>
        <v xml:space="preserve"> </v>
      </c>
      <c r="AS666" s="544" t="str">
        <f t="shared" si="354"/>
        <v xml:space="preserve"> </v>
      </c>
      <c r="AT666" s="544" t="str">
        <f t="shared" si="355"/>
        <v xml:space="preserve"> </v>
      </c>
      <c r="AU666" s="544" t="str">
        <f t="shared" si="356"/>
        <v xml:space="preserve"> </v>
      </c>
      <c r="AV666" s="545" t="str">
        <f t="shared" si="357"/>
        <v xml:space="preserve"> </v>
      </c>
      <c r="AW666" s="195" t="str">
        <f t="shared" si="330"/>
        <v/>
      </c>
      <c r="AX666" s="165" t="str">
        <f t="shared" si="331"/>
        <v/>
      </c>
      <c r="AY666" s="192" t="str">
        <f t="shared" si="332"/>
        <v/>
      </c>
      <c r="AZ666" s="183" t="str">
        <f t="shared" si="333"/>
        <v/>
      </c>
      <c r="BA666" s="173" t="str">
        <f t="shared" si="334"/>
        <v/>
      </c>
      <c r="BB666" s="174" t="str">
        <f t="shared" si="335"/>
        <v/>
      </c>
      <c r="BC666" s="186" t="str">
        <f t="shared" si="358"/>
        <v/>
      </c>
      <c r="BD666" s="174" t="str">
        <f t="shared" si="336"/>
        <v/>
      </c>
      <c r="BE666" s="200" t="str">
        <f t="shared" si="337"/>
        <v/>
      </c>
      <c r="BF666" s="174" t="str">
        <f t="shared" si="338"/>
        <v/>
      </c>
      <c r="BG666" s="186" t="str">
        <f t="shared" si="339"/>
        <v/>
      </c>
      <c r="BH666" s="175" t="str">
        <f t="shared" si="340"/>
        <v/>
      </c>
      <c r="BI666" s="560"/>
    </row>
    <row r="667" spans="1:182" ht="18.75" x14ac:dyDescent="0.3">
      <c r="A667" s="220"/>
      <c r="B667" s="221"/>
      <c r="C667" s="213">
        <v>660</v>
      </c>
      <c r="D667" s="204"/>
      <c r="E667" s="16"/>
      <c r="F667" s="17"/>
      <c r="G667" s="134"/>
      <c r="H667" s="137"/>
      <c r="I667" s="143"/>
      <c r="J667" s="80"/>
      <c r="K667" s="147"/>
      <c r="L667" s="30"/>
      <c r="M667" s="394"/>
      <c r="N667" s="158" t="str">
        <f t="shared" si="341"/>
        <v/>
      </c>
      <c r="O667" s="27"/>
      <c r="P667" s="27"/>
      <c r="Q667" s="27"/>
      <c r="R667" s="27"/>
      <c r="S667" s="27"/>
      <c r="T667" s="28"/>
      <c r="U667" s="29"/>
      <c r="V667" s="32"/>
      <c r="W667" s="317"/>
      <c r="X667" s="318"/>
      <c r="Y667" s="160">
        <f t="shared" si="327"/>
        <v>0</v>
      </c>
      <c r="Z667" s="159">
        <f t="shared" si="342"/>
        <v>0</v>
      </c>
      <c r="AA667" s="326"/>
      <c r="AB667" s="399">
        <f t="shared" si="351"/>
        <v>0</v>
      </c>
      <c r="AC667" s="370"/>
      <c r="AD667" s="225" t="str">
        <f t="shared" si="328"/>
        <v/>
      </c>
      <c r="AE667" s="367">
        <f t="shared" si="343"/>
        <v>0</v>
      </c>
      <c r="AF667" s="338"/>
      <c r="AG667" s="337"/>
      <c r="AH667" s="335"/>
      <c r="AI667" s="161">
        <f t="shared" si="344"/>
        <v>0</v>
      </c>
      <c r="AJ667" s="162">
        <f t="shared" si="329"/>
        <v>0</v>
      </c>
      <c r="AK667" s="163">
        <f t="shared" si="345"/>
        <v>0</v>
      </c>
      <c r="AL667" s="164">
        <f t="shared" si="346"/>
        <v>0</v>
      </c>
      <c r="AM667" s="164">
        <f t="shared" si="347"/>
        <v>0</v>
      </c>
      <c r="AN667" s="164">
        <f t="shared" si="348"/>
        <v>0</v>
      </c>
      <c r="AO667" s="164">
        <f t="shared" si="349"/>
        <v>0</v>
      </c>
      <c r="AP667" s="541" t="str">
        <f t="shared" si="352"/>
        <v xml:space="preserve"> </v>
      </c>
      <c r="AQ667" s="544" t="str">
        <f t="shared" si="350"/>
        <v xml:space="preserve"> </v>
      </c>
      <c r="AR667" s="544" t="str">
        <f t="shared" si="353"/>
        <v xml:space="preserve"> </v>
      </c>
      <c r="AS667" s="544" t="str">
        <f t="shared" si="354"/>
        <v xml:space="preserve"> </v>
      </c>
      <c r="AT667" s="544" t="str">
        <f t="shared" si="355"/>
        <v xml:space="preserve"> </v>
      </c>
      <c r="AU667" s="544" t="str">
        <f t="shared" si="356"/>
        <v xml:space="preserve"> </v>
      </c>
      <c r="AV667" s="545" t="str">
        <f t="shared" si="357"/>
        <v xml:space="preserve"> </v>
      </c>
      <c r="AW667" s="195" t="str">
        <f t="shared" si="330"/>
        <v/>
      </c>
      <c r="AX667" s="165" t="str">
        <f t="shared" si="331"/>
        <v/>
      </c>
      <c r="AY667" s="192" t="str">
        <f t="shared" si="332"/>
        <v/>
      </c>
      <c r="AZ667" s="183" t="str">
        <f t="shared" si="333"/>
        <v/>
      </c>
      <c r="BA667" s="173" t="str">
        <f t="shared" si="334"/>
        <v/>
      </c>
      <c r="BB667" s="174" t="str">
        <f t="shared" si="335"/>
        <v/>
      </c>
      <c r="BC667" s="186" t="str">
        <f t="shared" si="358"/>
        <v/>
      </c>
      <c r="BD667" s="174" t="str">
        <f t="shared" si="336"/>
        <v/>
      </c>
      <c r="BE667" s="200" t="str">
        <f t="shared" si="337"/>
        <v/>
      </c>
      <c r="BF667" s="174" t="str">
        <f t="shared" si="338"/>
        <v/>
      </c>
      <c r="BG667" s="186" t="str">
        <f t="shared" si="339"/>
        <v/>
      </c>
      <c r="BH667" s="175" t="str">
        <f t="shared" si="340"/>
        <v/>
      </c>
      <c r="BI667" s="560"/>
    </row>
    <row r="668" spans="1:182" ht="18.75" x14ac:dyDescent="0.3">
      <c r="A668" s="220"/>
      <c r="B668" s="221"/>
      <c r="C668" s="212">
        <v>661</v>
      </c>
      <c r="D668" s="204"/>
      <c r="E668" s="16"/>
      <c r="F668" s="17"/>
      <c r="G668" s="134"/>
      <c r="H668" s="135"/>
      <c r="I668" s="141"/>
      <c r="J668" s="25"/>
      <c r="K668" s="145"/>
      <c r="L668" s="28"/>
      <c r="M668" s="394"/>
      <c r="N668" s="158" t="str">
        <f t="shared" si="341"/>
        <v/>
      </c>
      <c r="O668" s="27"/>
      <c r="P668" s="27"/>
      <c r="Q668" s="27"/>
      <c r="R668" s="27"/>
      <c r="S668" s="27"/>
      <c r="T668" s="28"/>
      <c r="U668" s="29"/>
      <c r="V668" s="32"/>
      <c r="W668" s="317"/>
      <c r="X668" s="318"/>
      <c r="Y668" s="160">
        <f t="shared" si="327"/>
        <v>0</v>
      </c>
      <c r="Z668" s="159">
        <f t="shared" si="342"/>
        <v>0</v>
      </c>
      <c r="AA668" s="326"/>
      <c r="AB668" s="399">
        <f t="shared" si="351"/>
        <v>0</v>
      </c>
      <c r="AC668" s="370"/>
      <c r="AD668" s="225" t="str">
        <f t="shared" si="328"/>
        <v/>
      </c>
      <c r="AE668" s="367">
        <f t="shared" si="343"/>
        <v>0</v>
      </c>
      <c r="AF668" s="338"/>
      <c r="AG668" s="337"/>
      <c r="AH668" s="335"/>
      <c r="AI668" s="161">
        <f t="shared" si="344"/>
        <v>0</v>
      </c>
      <c r="AJ668" s="162">
        <f t="shared" si="329"/>
        <v>0</v>
      </c>
      <c r="AK668" s="163">
        <f t="shared" si="345"/>
        <v>0</v>
      </c>
      <c r="AL668" s="164">
        <f t="shared" si="346"/>
        <v>0</v>
      </c>
      <c r="AM668" s="164">
        <f t="shared" si="347"/>
        <v>0</v>
      </c>
      <c r="AN668" s="164">
        <f t="shared" si="348"/>
        <v>0</v>
      </c>
      <c r="AO668" s="164">
        <f t="shared" si="349"/>
        <v>0</v>
      </c>
      <c r="AP668" s="541" t="str">
        <f t="shared" si="352"/>
        <v xml:space="preserve"> </v>
      </c>
      <c r="AQ668" s="544" t="str">
        <f t="shared" si="350"/>
        <v xml:space="preserve"> </v>
      </c>
      <c r="AR668" s="544" t="str">
        <f t="shared" si="353"/>
        <v xml:space="preserve"> </v>
      </c>
      <c r="AS668" s="544" t="str">
        <f t="shared" si="354"/>
        <v xml:space="preserve"> </v>
      </c>
      <c r="AT668" s="544" t="str">
        <f t="shared" si="355"/>
        <v xml:space="preserve"> </v>
      </c>
      <c r="AU668" s="544" t="str">
        <f t="shared" si="356"/>
        <v xml:space="preserve"> </v>
      </c>
      <c r="AV668" s="545" t="str">
        <f t="shared" si="357"/>
        <v xml:space="preserve"> </v>
      </c>
      <c r="AW668" s="195" t="str">
        <f t="shared" si="330"/>
        <v/>
      </c>
      <c r="AX668" s="165" t="str">
        <f t="shared" si="331"/>
        <v/>
      </c>
      <c r="AY668" s="192" t="str">
        <f t="shared" si="332"/>
        <v/>
      </c>
      <c r="AZ668" s="183" t="str">
        <f t="shared" si="333"/>
        <v/>
      </c>
      <c r="BA668" s="173" t="str">
        <f t="shared" si="334"/>
        <v/>
      </c>
      <c r="BB668" s="174" t="str">
        <f t="shared" si="335"/>
        <v/>
      </c>
      <c r="BC668" s="186" t="str">
        <f t="shared" si="358"/>
        <v/>
      </c>
      <c r="BD668" s="174" t="str">
        <f t="shared" si="336"/>
        <v/>
      </c>
      <c r="BE668" s="200" t="str">
        <f t="shared" si="337"/>
        <v/>
      </c>
      <c r="BF668" s="174" t="str">
        <f t="shared" si="338"/>
        <v/>
      </c>
      <c r="BG668" s="186" t="str">
        <f t="shared" si="339"/>
        <v/>
      </c>
      <c r="BH668" s="175" t="str">
        <f t="shared" si="340"/>
        <v/>
      </c>
      <c r="BI668" s="560"/>
    </row>
    <row r="669" spans="1:182" ht="18.75" x14ac:dyDescent="0.3">
      <c r="A669" s="220"/>
      <c r="B669" s="221"/>
      <c r="C669" s="213">
        <v>662</v>
      </c>
      <c r="D669" s="206"/>
      <c r="E669" s="18"/>
      <c r="F669" s="17"/>
      <c r="G669" s="134"/>
      <c r="H669" s="135"/>
      <c r="I669" s="141"/>
      <c r="J669" s="25"/>
      <c r="K669" s="145"/>
      <c r="L669" s="28"/>
      <c r="M669" s="394"/>
      <c r="N669" s="158" t="str">
        <f t="shared" si="341"/>
        <v/>
      </c>
      <c r="O669" s="27"/>
      <c r="P669" s="27"/>
      <c r="Q669" s="27"/>
      <c r="R669" s="27"/>
      <c r="S669" s="27"/>
      <c r="T669" s="28"/>
      <c r="U669" s="29"/>
      <c r="V669" s="32"/>
      <c r="W669" s="317"/>
      <c r="X669" s="318"/>
      <c r="Y669" s="160">
        <f t="shared" si="327"/>
        <v>0</v>
      </c>
      <c r="Z669" s="159">
        <f t="shared" si="342"/>
        <v>0</v>
      </c>
      <c r="AA669" s="326"/>
      <c r="AB669" s="399">
        <f t="shared" si="351"/>
        <v>0</v>
      </c>
      <c r="AC669" s="370"/>
      <c r="AD669" s="225" t="str">
        <f t="shared" si="328"/>
        <v/>
      </c>
      <c r="AE669" s="367">
        <f t="shared" si="343"/>
        <v>0</v>
      </c>
      <c r="AF669" s="338"/>
      <c r="AG669" s="337"/>
      <c r="AH669" s="335"/>
      <c r="AI669" s="161">
        <f t="shared" si="344"/>
        <v>0</v>
      </c>
      <c r="AJ669" s="162">
        <f t="shared" si="329"/>
        <v>0</v>
      </c>
      <c r="AK669" s="163">
        <f t="shared" si="345"/>
        <v>0</v>
      </c>
      <c r="AL669" s="164">
        <f t="shared" si="346"/>
        <v>0</v>
      </c>
      <c r="AM669" s="164">
        <f t="shared" si="347"/>
        <v>0</v>
      </c>
      <c r="AN669" s="164">
        <f t="shared" si="348"/>
        <v>0</v>
      </c>
      <c r="AO669" s="164">
        <f t="shared" si="349"/>
        <v>0</v>
      </c>
      <c r="AP669" s="541" t="str">
        <f t="shared" si="352"/>
        <v xml:space="preserve"> </v>
      </c>
      <c r="AQ669" s="544" t="str">
        <f t="shared" si="350"/>
        <v xml:space="preserve"> </v>
      </c>
      <c r="AR669" s="544" t="str">
        <f t="shared" si="353"/>
        <v xml:space="preserve"> </v>
      </c>
      <c r="AS669" s="544" t="str">
        <f t="shared" si="354"/>
        <v xml:space="preserve"> </v>
      </c>
      <c r="AT669" s="544" t="str">
        <f t="shared" si="355"/>
        <v xml:space="preserve"> </v>
      </c>
      <c r="AU669" s="544" t="str">
        <f t="shared" si="356"/>
        <v xml:space="preserve"> </v>
      </c>
      <c r="AV669" s="545" t="str">
        <f t="shared" si="357"/>
        <v xml:space="preserve"> </v>
      </c>
      <c r="AW669" s="195" t="str">
        <f t="shared" si="330"/>
        <v/>
      </c>
      <c r="AX669" s="165" t="str">
        <f t="shared" si="331"/>
        <v/>
      </c>
      <c r="AY669" s="192" t="str">
        <f t="shared" si="332"/>
        <v/>
      </c>
      <c r="AZ669" s="183" t="str">
        <f t="shared" si="333"/>
        <v/>
      </c>
      <c r="BA669" s="173" t="str">
        <f t="shared" si="334"/>
        <v/>
      </c>
      <c r="BB669" s="174" t="str">
        <f t="shared" si="335"/>
        <v/>
      </c>
      <c r="BC669" s="186" t="str">
        <f t="shared" si="358"/>
        <v/>
      </c>
      <c r="BD669" s="174" t="str">
        <f t="shared" si="336"/>
        <v/>
      </c>
      <c r="BE669" s="200" t="str">
        <f t="shared" si="337"/>
        <v/>
      </c>
      <c r="BF669" s="174" t="str">
        <f t="shared" si="338"/>
        <v/>
      </c>
      <c r="BG669" s="186" t="str">
        <f t="shared" si="339"/>
        <v/>
      </c>
      <c r="BH669" s="175" t="str">
        <f t="shared" si="340"/>
        <v/>
      </c>
      <c r="BI669" s="560"/>
    </row>
    <row r="670" spans="1:182" ht="18.75" x14ac:dyDescent="0.3">
      <c r="A670" s="220"/>
      <c r="B670" s="221"/>
      <c r="C670" s="213">
        <v>663</v>
      </c>
      <c r="D670" s="204"/>
      <c r="E670" s="16"/>
      <c r="F670" s="17"/>
      <c r="G670" s="134"/>
      <c r="H670" s="135"/>
      <c r="I670" s="141"/>
      <c r="J670" s="25"/>
      <c r="K670" s="145"/>
      <c r="L670" s="28"/>
      <c r="M670" s="394"/>
      <c r="N670" s="158" t="str">
        <f t="shared" si="341"/>
        <v/>
      </c>
      <c r="O670" s="27"/>
      <c r="P670" s="27"/>
      <c r="Q670" s="27"/>
      <c r="R670" s="27"/>
      <c r="S670" s="27"/>
      <c r="T670" s="28"/>
      <c r="U670" s="29"/>
      <c r="V670" s="32"/>
      <c r="W670" s="317"/>
      <c r="X670" s="318"/>
      <c r="Y670" s="160">
        <f t="shared" si="327"/>
        <v>0</v>
      </c>
      <c r="Z670" s="159">
        <f t="shared" si="342"/>
        <v>0</v>
      </c>
      <c r="AA670" s="326"/>
      <c r="AB670" s="399">
        <f t="shared" si="351"/>
        <v>0</v>
      </c>
      <c r="AC670" s="370"/>
      <c r="AD670" s="225" t="str">
        <f t="shared" si="328"/>
        <v/>
      </c>
      <c r="AE670" s="367">
        <f t="shared" si="343"/>
        <v>0</v>
      </c>
      <c r="AF670" s="338"/>
      <c r="AG670" s="337"/>
      <c r="AH670" s="335"/>
      <c r="AI670" s="161">
        <f t="shared" si="344"/>
        <v>0</v>
      </c>
      <c r="AJ670" s="162">
        <f t="shared" si="329"/>
        <v>0</v>
      </c>
      <c r="AK670" s="163">
        <f t="shared" si="345"/>
        <v>0</v>
      </c>
      <c r="AL670" s="164">
        <f t="shared" si="346"/>
        <v>0</v>
      </c>
      <c r="AM670" s="164">
        <f t="shared" si="347"/>
        <v>0</v>
      </c>
      <c r="AN670" s="164">
        <f t="shared" si="348"/>
        <v>0</v>
      </c>
      <c r="AO670" s="164">
        <f t="shared" si="349"/>
        <v>0</v>
      </c>
      <c r="AP670" s="541" t="str">
        <f t="shared" si="352"/>
        <v xml:space="preserve"> </v>
      </c>
      <c r="AQ670" s="544" t="str">
        <f t="shared" si="350"/>
        <v xml:space="preserve"> </v>
      </c>
      <c r="AR670" s="544" t="str">
        <f t="shared" si="353"/>
        <v xml:space="preserve"> </v>
      </c>
      <c r="AS670" s="544" t="str">
        <f t="shared" si="354"/>
        <v xml:space="preserve"> </v>
      </c>
      <c r="AT670" s="544" t="str">
        <f t="shared" si="355"/>
        <v xml:space="preserve"> </v>
      </c>
      <c r="AU670" s="544" t="str">
        <f t="shared" si="356"/>
        <v xml:space="preserve"> </v>
      </c>
      <c r="AV670" s="545" t="str">
        <f t="shared" si="357"/>
        <v xml:space="preserve"> </v>
      </c>
      <c r="AW670" s="195" t="str">
        <f t="shared" si="330"/>
        <v/>
      </c>
      <c r="AX670" s="165" t="str">
        <f t="shared" si="331"/>
        <v/>
      </c>
      <c r="AY670" s="192" t="str">
        <f t="shared" si="332"/>
        <v/>
      </c>
      <c r="AZ670" s="183" t="str">
        <f t="shared" si="333"/>
        <v/>
      </c>
      <c r="BA670" s="173" t="str">
        <f t="shared" si="334"/>
        <v/>
      </c>
      <c r="BB670" s="174" t="str">
        <f t="shared" si="335"/>
        <v/>
      </c>
      <c r="BC670" s="186" t="str">
        <f t="shared" si="358"/>
        <v/>
      </c>
      <c r="BD670" s="174" t="str">
        <f t="shared" si="336"/>
        <v/>
      </c>
      <c r="BE670" s="200" t="str">
        <f t="shared" si="337"/>
        <v/>
      </c>
      <c r="BF670" s="174" t="str">
        <f t="shared" si="338"/>
        <v/>
      </c>
      <c r="BG670" s="186" t="str">
        <f t="shared" si="339"/>
        <v/>
      </c>
      <c r="BH670" s="175" t="str">
        <f t="shared" si="340"/>
        <v/>
      </c>
      <c r="BI670" s="560"/>
    </row>
    <row r="671" spans="1:182" ht="18.75" x14ac:dyDescent="0.3">
      <c r="A671" s="220"/>
      <c r="B671" s="221"/>
      <c r="C671" s="212">
        <v>664</v>
      </c>
      <c r="D671" s="204"/>
      <c r="E671" s="16"/>
      <c r="F671" s="17"/>
      <c r="G671" s="134"/>
      <c r="H671" s="135"/>
      <c r="I671" s="141"/>
      <c r="J671" s="25"/>
      <c r="K671" s="145"/>
      <c r="L671" s="28"/>
      <c r="M671" s="394"/>
      <c r="N671" s="158" t="str">
        <f t="shared" si="341"/>
        <v/>
      </c>
      <c r="O671" s="27"/>
      <c r="P671" s="27"/>
      <c r="Q671" s="27"/>
      <c r="R671" s="27"/>
      <c r="S671" s="27"/>
      <c r="T671" s="28"/>
      <c r="U671" s="29"/>
      <c r="V671" s="32"/>
      <c r="W671" s="317"/>
      <c r="X671" s="318"/>
      <c r="Y671" s="160">
        <f t="shared" si="327"/>
        <v>0</v>
      </c>
      <c r="Z671" s="159">
        <f t="shared" si="342"/>
        <v>0</v>
      </c>
      <c r="AA671" s="326"/>
      <c r="AB671" s="399">
        <f t="shared" si="351"/>
        <v>0</v>
      </c>
      <c r="AC671" s="370"/>
      <c r="AD671" s="225" t="str">
        <f t="shared" si="328"/>
        <v/>
      </c>
      <c r="AE671" s="367">
        <f t="shared" si="343"/>
        <v>0</v>
      </c>
      <c r="AF671" s="338"/>
      <c r="AG671" s="337"/>
      <c r="AH671" s="335"/>
      <c r="AI671" s="161">
        <f t="shared" si="344"/>
        <v>0</v>
      </c>
      <c r="AJ671" s="162">
        <f t="shared" si="329"/>
        <v>0</v>
      </c>
      <c r="AK671" s="163">
        <f t="shared" si="345"/>
        <v>0</v>
      </c>
      <c r="AL671" s="164">
        <f t="shared" si="346"/>
        <v>0</v>
      </c>
      <c r="AM671" s="164">
        <f t="shared" si="347"/>
        <v>0</v>
      </c>
      <c r="AN671" s="164">
        <f t="shared" si="348"/>
        <v>0</v>
      </c>
      <c r="AO671" s="164">
        <f t="shared" si="349"/>
        <v>0</v>
      </c>
      <c r="AP671" s="541" t="str">
        <f t="shared" si="352"/>
        <v xml:space="preserve"> </v>
      </c>
      <c r="AQ671" s="544" t="str">
        <f t="shared" si="350"/>
        <v xml:space="preserve"> </v>
      </c>
      <c r="AR671" s="544" t="str">
        <f t="shared" si="353"/>
        <v xml:space="preserve"> </v>
      </c>
      <c r="AS671" s="544" t="str">
        <f t="shared" si="354"/>
        <v xml:space="preserve"> </v>
      </c>
      <c r="AT671" s="544" t="str">
        <f t="shared" si="355"/>
        <v xml:space="preserve"> </v>
      </c>
      <c r="AU671" s="544" t="str">
        <f t="shared" si="356"/>
        <v xml:space="preserve"> </v>
      </c>
      <c r="AV671" s="545" t="str">
        <f t="shared" si="357"/>
        <v xml:space="preserve"> </v>
      </c>
      <c r="AW671" s="195" t="str">
        <f t="shared" si="330"/>
        <v/>
      </c>
      <c r="AX671" s="165" t="str">
        <f t="shared" si="331"/>
        <v/>
      </c>
      <c r="AY671" s="192" t="str">
        <f t="shared" si="332"/>
        <v/>
      </c>
      <c r="AZ671" s="183" t="str">
        <f t="shared" si="333"/>
        <v/>
      </c>
      <c r="BA671" s="173" t="str">
        <f t="shared" si="334"/>
        <v/>
      </c>
      <c r="BB671" s="174" t="str">
        <f t="shared" si="335"/>
        <v/>
      </c>
      <c r="BC671" s="186" t="str">
        <f t="shared" si="358"/>
        <v/>
      </c>
      <c r="BD671" s="174" t="str">
        <f t="shared" si="336"/>
        <v/>
      </c>
      <c r="BE671" s="200" t="str">
        <f t="shared" si="337"/>
        <v/>
      </c>
      <c r="BF671" s="174" t="str">
        <f t="shared" si="338"/>
        <v/>
      </c>
      <c r="BG671" s="186" t="str">
        <f t="shared" si="339"/>
        <v/>
      </c>
      <c r="BH671" s="175" t="str">
        <f t="shared" si="340"/>
        <v/>
      </c>
      <c r="BI671" s="560"/>
    </row>
    <row r="672" spans="1:182" ht="18.75" x14ac:dyDescent="0.3">
      <c r="A672" s="220"/>
      <c r="B672" s="221"/>
      <c r="C672" s="213">
        <v>665</v>
      </c>
      <c r="D672" s="204"/>
      <c r="E672" s="16"/>
      <c r="F672" s="17"/>
      <c r="G672" s="134"/>
      <c r="H672" s="135"/>
      <c r="I672" s="141"/>
      <c r="J672" s="25"/>
      <c r="K672" s="145"/>
      <c r="L672" s="28"/>
      <c r="M672" s="394"/>
      <c r="N672" s="158" t="str">
        <f t="shared" si="341"/>
        <v/>
      </c>
      <c r="O672" s="27"/>
      <c r="P672" s="27"/>
      <c r="Q672" s="27"/>
      <c r="R672" s="27"/>
      <c r="S672" s="27"/>
      <c r="T672" s="28"/>
      <c r="U672" s="29"/>
      <c r="V672" s="32"/>
      <c r="W672" s="317"/>
      <c r="X672" s="318"/>
      <c r="Y672" s="160">
        <f t="shared" si="327"/>
        <v>0</v>
      </c>
      <c r="Z672" s="159">
        <f t="shared" si="342"/>
        <v>0</v>
      </c>
      <c r="AA672" s="326"/>
      <c r="AB672" s="399">
        <f t="shared" si="351"/>
        <v>0</v>
      </c>
      <c r="AC672" s="370"/>
      <c r="AD672" s="225" t="str">
        <f t="shared" si="328"/>
        <v/>
      </c>
      <c r="AE672" s="367">
        <f t="shared" si="343"/>
        <v>0</v>
      </c>
      <c r="AF672" s="338"/>
      <c r="AG672" s="337"/>
      <c r="AH672" s="335"/>
      <c r="AI672" s="161">
        <f t="shared" si="344"/>
        <v>0</v>
      </c>
      <c r="AJ672" s="162">
        <f t="shared" si="329"/>
        <v>0</v>
      </c>
      <c r="AK672" s="163">
        <f t="shared" si="345"/>
        <v>0</v>
      </c>
      <c r="AL672" s="164">
        <f t="shared" si="346"/>
        <v>0</v>
      </c>
      <c r="AM672" s="164">
        <f t="shared" si="347"/>
        <v>0</v>
      </c>
      <c r="AN672" s="164">
        <f t="shared" si="348"/>
        <v>0</v>
      </c>
      <c r="AO672" s="164">
        <f t="shared" si="349"/>
        <v>0</v>
      </c>
      <c r="AP672" s="541" t="str">
        <f t="shared" si="352"/>
        <v xml:space="preserve"> </v>
      </c>
      <c r="AQ672" s="544" t="str">
        <f t="shared" si="350"/>
        <v xml:space="preserve"> </v>
      </c>
      <c r="AR672" s="544" t="str">
        <f t="shared" si="353"/>
        <v xml:space="preserve"> </v>
      </c>
      <c r="AS672" s="544" t="str">
        <f t="shared" si="354"/>
        <v xml:space="preserve"> </v>
      </c>
      <c r="AT672" s="544" t="str">
        <f t="shared" si="355"/>
        <v xml:space="preserve"> </v>
      </c>
      <c r="AU672" s="544" t="str">
        <f t="shared" si="356"/>
        <v xml:space="preserve"> </v>
      </c>
      <c r="AV672" s="545" t="str">
        <f t="shared" si="357"/>
        <v xml:space="preserve"> </v>
      </c>
      <c r="AW672" s="195" t="str">
        <f t="shared" si="330"/>
        <v/>
      </c>
      <c r="AX672" s="165" t="str">
        <f t="shared" si="331"/>
        <v/>
      </c>
      <c r="AY672" s="192" t="str">
        <f t="shared" si="332"/>
        <v/>
      </c>
      <c r="AZ672" s="183" t="str">
        <f t="shared" si="333"/>
        <v/>
      </c>
      <c r="BA672" s="173" t="str">
        <f t="shared" si="334"/>
        <v/>
      </c>
      <c r="BB672" s="174" t="str">
        <f t="shared" si="335"/>
        <v/>
      </c>
      <c r="BC672" s="186" t="str">
        <f t="shared" si="358"/>
        <v/>
      </c>
      <c r="BD672" s="174" t="str">
        <f t="shared" si="336"/>
        <v/>
      </c>
      <c r="BE672" s="200" t="str">
        <f t="shared" si="337"/>
        <v/>
      </c>
      <c r="BF672" s="174" t="str">
        <f t="shared" si="338"/>
        <v/>
      </c>
      <c r="BG672" s="186" t="str">
        <f t="shared" si="339"/>
        <v/>
      </c>
      <c r="BH672" s="175" t="str">
        <f t="shared" si="340"/>
        <v/>
      </c>
      <c r="BI672" s="560"/>
    </row>
    <row r="673" spans="1:61" ht="18.75" x14ac:dyDescent="0.3">
      <c r="A673" s="220"/>
      <c r="B673" s="221"/>
      <c r="C673" s="212">
        <v>666</v>
      </c>
      <c r="D673" s="206"/>
      <c r="E673" s="18"/>
      <c r="F673" s="17"/>
      <c r="G673" s="134"/>
      <c r="H673" s="135"/>
      <c r="I673" s="141"/>
      <c r="J673" s="25"/>
      <c r="K673" s="145"/>
      <c r="L673" s="28"/>
      <c r="M673" s="394"/>
      <c r="N673" s="158" t="str">
        <f t="shared" si="341"/>
        <v/>
      </c>
      <c r="O673" s="27"/>
      <c r="P673" s="27"/>
      <c r="Q673" s="27"/>
      <c r="R673" s="27"/>
      <c r="S673" s="27"/>
      <c r="T673" s="28"/>
      <c r="U673" s="29"/>
      <c r="V673" s="32"/>
      <c r="W673" s="317"/>
      <c r="X673" s="318"/>
      <c r="Y673" s="160">
        <f t="shared" si="327"/>
        <v>0</v>
      </c>
      <c r="Z673" s="159">
        <f t="shared" si="342"/>
        <v>0</v>
      </c>
      <c r="AA673" s="326"/>
      <c r="AB673" s="399">
        <f t="shared" si="351"/>
        <v>0</v>
      </c>
      <c r="AC673" s="370"/>
      <c r="AD673" s="225" t="str">
        <f t="shared" si="328"/>
        <v/>
      </c>
      <c r="AE673" s="367">
        <f t="shared" si="343"/>
        <v>0</v>
      </c>
      <c r="AF673" s="338"/>
      <c r="AG673" s="337"/>
      <c r="AH673" s="335"/>
      <c r="AI673" s="161">
        <f t="shared" si="344"/>
        <v>0</v>
      </c>
      <c r="AJ673" s="162">
        <f t="shared" si="329"/>
        <v>0</v>
      </c>
      <c r="AK673" s="163">
        <f t="shared" si="345"/>
        <v>0</v>
      </c>
      <c r="AL673" s="164">
        <f t="shared" si="346"/>
        <v>0</v>
      </c>
      <c r="AM673" s="164">
        <f t="shared" si="347"/>
        <v>0</v>
      </c>
      <c r="AN673" s="164">
        <f t="shared" si="348"/>
        <v>0</v>
      </c>
      <c r="AO673" s="164">
        <f t="shared" si="349"/>
        <v>0</v>
      </c>
      <c r="AP673" s="541" t="str">
        <f t="shared" si="352"/>
        <v xml:space="preserve"> </v>
      </c>
      <c r="AQ673" s="544" t="str">
        <f t="shared" si="350"/>
        <v xml:space="preserve"> </v>
      </c>
      <c r="AR673" s="544" t="str">
        <f t="shared" si="353"/>
        <v xml:space="preserve"> </v>
      </c>
      <c r="AS673" s="544" t="str">
        <f t="shared" si="354"/>
        <v xml:space="preserve"> </v>
      </c>
      <c r="AT673" s="544" t="str">
        <f t="shared" si="355"/>
        <v xml:space="preserve"> </v>
      </c>
      <c r="AU673" s="544" t="str">
        <f t="shared" si="356"/>
        <v xml:space="preserve"> </v>
      </c>
      <c r="AV673" s="545" t="str">
        <f t="shared" si="357"/>
        <v xml:space="preserve"> </v>
      </c>
      <c r="AW673" s="195" t="str">
        <f t="shared" si="330"/>
        <v/>
      </c>
      <c r="AX673" s="165" t="str">
        <f t="shared" si="331"/>
        <v/>
      </c>
      <c r="AY673" s="192" t="str">
        <f t="shared" si="332"/>
        <v/>
      </c>
      <c r="AZ673" s="183" t="str">
        <f t="shared" si="333"/>
        <v/>
      </c>
      <c r="BA673" s="173" t="str">
        <f t="shared" si="334"/>
        <v/>
      </c>
      <c r="BB673" s="174" t="str">
        <f t="shared" si="335"/>
        <v/>
      </c>
      <c r="BC673" s="186" t="str">
        <f t="shared" si="358"/>
        <v/>
      </c>
      <c r="BD673" s="174" t="str">
        <f t="shared" si="336"/>
        <v/>
      </c>
      <c r="BE673" s="200" t="str">
        <f t="shared" si="337"/>
        <v/>
      </c>
      <c r="BF673" s="174" t="str">
        <f t="shared" si="338"/>
        <v/>
      </c>
      <c r="BG673" s="186" t="str">
        <f t="shared" si="339"/>
        <v/>
      </c>
      <c r="BH673" s="175" t="str">
        <f t="shared" si="340"/>
        <v/>
      </c>
      <c r="BI673" s="560"/>
    </row>
    <row r="674" spans="1:61" ht="18.75" x14ac:dyDescent="0.3">
      <c r="A674" s="220"/>
      <c r="B674" s="221"/>
      <c r="C674" s="213">
        <v>667</v>
      </c>
      <c r="D674" s="204"/>
      <c r="E674" s="16"/>
      <c r="F674" s="17"/>
      <c r="G674" s="134"/>
      <c r="H674" s="135"/>
      <c r="I674" s="141"/>
      <c r="J674" s="25"/>
      <c r="K674" s="145"/>
      <c r="L674" s="28"/>
      <c r="M674" s="394"/>
      <c r="N674" s="158" t="str">
        <f t="shared" si="341"/>
        <v/>
      </c>
      <c r="O674" s="27"/>
      <c r="P674" s="27"/>
      <c r="Q674" s="27"/>
      <c r="R674" s="27"/>
      <c r="S674" s="27"/>
      <c r="T674" s="28"/>
      <c r="U674" s="29"/>
      <c r="V674" s="32"/>
      <c r="W674" s="317"/>
      <c r="X674" s="318"/>
      <c r="Y674" s="160">
        <f t="shared" si="327"/>
        <v>0</v>
      </c>
      <c r="Z674" s="159">
        <f t="shared" si="342"/>
        <v>0</v>
      </c>
      <c r="AA674" s="326"/>
      <c r="AB674" s="399">
        <f t="shared" si="351"/>
        <v>0</v>
      </c>
      <c r="AC674" s="370"/>
      <c r="AD674" s="225" t="str">
        <f t="shared" si="328"/>
        <v/>
      </c>
      <c r="AE674" s="367">
        <f t="shared" si="343"/>
        <v>0</v>
      </c>
      <c r="AF674" s="338"/>
      <c r="AG674" s="337"/>
      <c r="AH674" s="335"/>
      <c r="AI674" s="161">
        <f t="shared" si="344"/>
        <v>0</v>
      </c>
      <c r="AJ674" s="162">
        <f t="shared" si="329"/>
        <v>0</v>
      </c>
      <c r="AK674" s="163">
        <f t="shared" si="345"/>
        <v>0</v>
      </c>
      <c r="AL674" s="164">
        <f t="shared" si="346"/>
        <v>0</v>
      </c>
      <c r="AM674" s="164">
        <f t="shared" si="347"/>
        <v>0</v>
      </c>
      <c r="AN674" s="164">
        <f t="shared" si="348"/>
        <v>0</v>
      </c>
      <c r="AO674" s="164">
        <f t="shared" si="349"/>
        <v>0</v>
      </c>
      <c r="AP674" s="541" t="str">
        <f t="shared" si="352"/>
        <v xml:space="preserve"> </v>
      </c>
      <c r="AQ674" s="544" t="str">
        <f t="shared" si="350"/>
        <v xml:space="preserve"> </v>
      </c>
      <c r="AR674" s="544" t="str">
        <f t="shared" si="353"/>
        <v xml:space="preserve"> </v>
      </c>
      <c r="AS674" s="544" t="str">
        <f t="shared" si="354"/>
        <v xml:space="preserve"> </v>
      </c>
      <c r="AT674" s="544" t="str">
        <f t="shared" si="355"/>
        <v xml:space="preserve"> </v>
      </c>
      <c r="AU674" s="544" t="str">
        <f t="shared" si="356"/>
        <v xml:space="preserve"> </v>
      </c>
      <c r="AV674" s="545" t="str">
        <f t="shared" si="357"/>
        <v xml:space="preserve"> </v>
      </c>
      <c r="AW674" s="195" t="str">
        <f t="shared" si="330"/>
        <v/>
      </c>
      <c r="AX674" s="165" t="str">
        <f t="shared" si="331"/>
        <v/>
      </c>
      <c r="AY674" s="192" t="str">
        <f t="shared" si="332"/>
        <v/>
      </c>
      <c r="AZ674" s="183" t="str">
        <f t="shared" si="333"/>
        <v/>
      </c>
      <c r="BA674" s="173" t="str">
        <f t="shared" si="334"/>
        <v/>
      </c>
      <c r="BB674" s="174" t="str">
        <f t="shared" si="335"/>
        <v/>
      </c>
      <c r="BC674" s="186" t="str">
        <f t="shared" si="358"/>
        <v/>
      </c>
      <c r="BD674" s="174" t="str">
        <f t="shared" si="336"/>
        <v/>
      </c>
      <c r="BE674" s="200" t="str">
        <f t="shared" si="337"/>
        <v/>
      </c>
      <c r="BF674" s="174" t="str">
        <f t="shared" si="338"/>
        <v/>
      </c>
      <c r="BG674" s="186" t="str">
        <f t="shared" si="339"/>
        <v/>
      </c>
      <c r="BH674" s="175" t="str">
        <f t="shared" si="340"/>
        <v/>
      </c>
      <c r="BI674" s="560"/>
    </row>
    <row r="675" spans="1:61" ht="18.75" x14ac:dyDescent="0.3">
      <c r="A675" s="220"/>
      <c r="B675" s="221"/>
      <c r="C675" s="213">
        <v>668</v>
      </c>
      <c r="D675" s="204"/>
      <c r="E675" s="16"/>
      <c r="F675" s="17"/>
      <c r="G675" s="134"/>
      <c r="H675" s="135"/>
      <c r="I675" s="141"/>
      <c r="J675" s="25"/>
      <c r="K675" s="145"/>
      <c r="L675" s="28"/>
      <c r="M675" s="394"/>
      <c r="N675" s="158" t="str">
        <f t="shared" si="341"/>
        <v/>
      </c>
      <c r="O675" s="27"/>
      <c r="P675" s="27"/>
      <c r="Q675" s="27"/>
      <c r="R675" s="27"/>
      <c r="S675" s="27"/>
      <c r="T675" s="28"/>
      <c r="U675" s="29"/>
      <c r="V675" s="32"/>
      <c r="W675" s="317"/>
      <c r="X675" s="318"/>
      <c r="Y675" s="160">
        <f t="shared" si="327"/>
        <v>0</v>
      </c>
      <c r="Z675" s="159">
        <f t="shared" si="342"/>
        <v>0</v>
      </c>
      <c r="AA675" s="326"/>
      <c r="AB675" s="399">
        <f t="shared" si="351"/>
        <v>0</v>
      </c>
      <c r="AC675" s="370"/>
      <c r="AD675" s="225" t="str">
        <f t="shared" si="328"/>
        <v/>
      </c>
      <c r="AE675" s="367">
        <f t="shared" si="343"/>
        <v>0</v>
      </c>
      <c r="AF675" s="338"/>
      <c r="AG675" s="337"/>
      <c r="AH675" s="335"/>
      <c r="AI675" s="161">
        <f t="shared" si="344"/>
        <v>0</v>
      </c>
      <c r="AJ675" s="162">
        <f t="shared" si="329"/>
        <v>0</v>
      </c>
      <c r="AK675" s="163">
        <f t="shared" si="345"/>
        <v>0</v>
      </c>
      <c r="AL675" s="164">
        <f t="shared" si="346"/>
        <v>0</v>
      </c>
      <c r="AM675" s="164">
        <f t="shared" si="347"/>
        <v>0</v>
      </c>
      <c r="AN675" s="164">
        <f t="shared" si="348"/>
        <v>0</v>
      </c>
      <c r="AO675" s="164">
        <f t="shared" si="349"/>
        <v>0</v>
      </c>
      <c r="AP675" s="541" t="str">
        <f t="shared" si="352"/>
        <v xml:space="preserve"> </v>
      </c>
      <c r="AQ675" s="544" t="str">
        <f t="shared" si="350"/>
        <v xml:space="preserve"> </v>
      </c>
      <c r="AR675" s="544" t="str">
        <f t="shared" si="353"/>
        <v xml:space="preserve"> </v>
      </c>
      <c r="AS675" s="544" t="str">
        <f t="shared" si="354"/>
        <v xml:space="preserve"> </v>
      </c>
      <c r="AT675" s="544" t="str">
        <f t="shared" si="355"/>
        <v xml:space="preserve"> </v>
      </c>
      <c r="AU675" s="544" t="str">
        <f t="shared" si="356"/>
        <v xml:space="preserve"> </v>
      </c>
      <c r="AV675" s="545" t="str">
        <f t="shared" si="357"/>
        <v xml:space="preserve"> </v>
      </c>
      <c r="AW675" s="195" t="str">
        <f t="shared" si="330"/>
        <v/>
      </c>
      <c r="AX675" s="165" t="str">
        <f t="shared" si="331"/>
        <v/>
      </c>
      <c r="AY675" s="192" t="str">
        <f t="shared" si="332"/>
        <v/>
      </c>
      <c r="AZ675" s="183" t="str">
        <f t="shared" si="333"/>
        <v/>
      </c>
      <c r="BA675" s="173" t="str">
        <f t="shared" si="334"/>
        <v/>
      </c>
      <c r="BB675" s="174" t="str">
        <f t="shared" si="335"/>
        <v/>
      </c>
      <c r="BC675" s="186" t="str">
        <f t="shared" si="358"/>
        <v/>
      </c>
      <c r="BD675" s="174" t="str">
        <f t="shared" si="336"/>
        <v/>
      </c>
      <c r="BE675" s="200" t="str">
        <f t="shared" si="337"/>
        <v/>
      </c>
      <c r="BF675" s="174" t="str">
        <f t="shared" si="338"/>
        <v/>
      </c>
      <c r="BG675" s="186" t="str">
        <f t="shared" si="339"/>
        <v/>
      </c>
      <c r="BH675" s="175" t="str">
        <f t="shared" si="340"/>
        <v/>
      </c>
      <c r="BI675" s="560"/>
    </row>
    <row r="676" spans="1:61" ht="18.75" x14ac:dyDescent="0.3">
      <c r="A676" s="220"/>
      <c r="B676" s="221"/>
      <c r="C676" s="212">
        <v>669</v>
      </c>
      <c r="D676" s="204"/>
      <c r="E676" s="16"/>
      <c r="F676" s="17"/>
      <c r="G676" s="134"/>
      <c r="H676" s="135"/>
      <c r="I676" s="141"/>
      <c r="J676" s="25"/>
      <c r="K676" s="145"/>
      <c r="L676" s="28"/>
      <c r="M676" s="394"/>
      <c r="N676" s="158" t="str">
        <f t="shared" si="341"/>
        <v/>
      </c>
      <c r="O676" s="27"/>
      <c r="P676" s="27"/>
      <c r="Q676" s="27"/>
      <c r="R676" s="27"/>
      <c r="S676" s="27"/>
      <c r="T676" s="28"/>
      <c r="U676" s="29"/>
      <c r="V676" s="32"/>
      <c r="W676" s="317"/>
      <c r="X676" s="318"/>
      <c r="Y676" s="160">
        <f t="shared" si="327"/>
        <v>0</v>
      </c>
      <c r="Z676" s="159">
        <f t="shared" si="342"/>
        <v>0</v>
      </c>
      <c r="AA676" s="326"/>
      <c r="AB676" s="399">
        <f t="shared" si="351"/>
        <v>0</v>
      </c>
      <c r="AC676" s="370"/>
      <c r="AD676" s="225" t="str">
        <f t="shared" si="328"/>
        <v/>
      </c>
      <c r="AE676" s="367">
        <f t="shared" si="343"/>
        <v>0</v>
      </c>
      <c r="AF676" s="338"/>
      <c r="AG676" s="337"/>
      <c r="AH676" s="335"/>
      <c r="AI676" s="161">
        <f t="shared" si="344"/>
        <v>0</v>
      </c>
      <c r="AJ676" s="162">
        <f t="shared" si="329"/>
        <v>0</v>
      </c>
      <c r="AK676" s="163">
        <f t="shared" si="345"/>
        <v>0</v>
      </c>
      <c r="AL676" s="164">
        <f t="shared" si="346"/>
        <v>0</v>
      </c>
      <c r="AM676" s="164">
        <f t="shared" si="347"/>
        <v>0</v>
      </c>
      <c r="AN676" s="164">
        <f t="shared" si="348"/>
        <v>0</v>
      </c>
      <c r="AO676" s="164">
        <f t="shared" si="349"/>
        <v>0</v>
      </c>
      <c r="AP676" s="541" t="str">
        <f t="shared" si="352"/>
        <v xml:space="preserve"> </v>
      </c>
      <c r="AQ676" s="544" t="str">
        <f t="shared" si="350"/>
        <v xml:space="preserve"> </v>
      </c>
      <c r="AR676" s="544" t="str">
        <f t="shared" si="353"/>
        <v xml:space="preserve"> </v>
      </c>
      <c r="AS676" s="544" t="str">
        <f t="shared" si="354"/>
        <v xml:space="preserve"> </v>
      </c>
      <c r="AT676" s="544" t="str">
        <f t="shared" si="355"/>
        <v xml:space="preserve"> </v>
      </c>
      <c r="AU676" s="544" t="str">
        <f t="shared" si="356"/>
        <v xml:space="preserve"> </v>
      </c>
      <c r="AV676" s="545" t="str">
        <f t="shared" si="357"/>
        <v xml:space="preserve"> </v>
      </c>
      <c r="AW676" s="195" t="str">
        <f t="shared" si="330"/>
        <v/>
      </c>
      <c r="AX676" s="165" t="str">
        <f t="shared" si="331"/>
        <v/>
      </c>
      <c r="AY676" s="192" t="str">
        <f t="shared" si="332"/>
        <v/>
      </c>
      <c r="AZ676" s="183" t="str">
        <f t="shared" si="333"/>
        <v/>
      </c>
      <c r="BA676" s="173" t="str">
        <f t="shared" si="334"/>
        <v/>
      </c>
      <c r="BB676" s="174" t="str">
        <f t="shared" si="335"/>
        <v/>
      </c>
      <c r="BC676" s="186" t="str">
        <f t="shared" si="358"/>
        <v/>
      </c>
      <c r="BD676" s="174" t="str">
        <f t="shared" si="336"/>
        <v/>
      </c>
      <c r="BE676" s="200" t="str">
        <f t="shared" si="337"/>
        <v/>
      </c>
      <c r="BF676" s="174" t="str">
        <f t="shared" si="338"/>
        <v/>
      </c>
      <c r="BG676" s="186" t="str">
        <f t="shared" si="339"/>
        <v/>
      </c>
      <c r="BH676" s="175" t="str">
        <f t="shared" si="340"/>
        <v/>
      </c>
      <c r="BI676" s="560"/>
    </row>
    <row r="677" spans="1:61" ht="18.75" x14ac:dyDescent="0.3">
      <c r="A677" s="220"/>
      <c r="B677" s="221"/>
      <c r="C677" s="213">
        <v>670</v>
      </c>
      <c r="D677" s="206"/>
      <c r="E677" s="18"/>
      <c r="F677" s="17"/>
      <c r="G677" s="134"/>
      <c r="H677" s="135"/>
      <c r="I677" s="141"/>
      <c r="J677" s="25"/>
      <c r="K677" s="145"/>
      <c r="L677" s="28"/>
      <c r="M677" s="394"/>
      <c r="N677" s="158" t="str">
        <f t="shared" si="341"/>
        <v/>
      </c>
      <c r="O677" s="27"/>
      <c r="P677" s="27"/>
      <c r="Q677" s="27"/>
      <c r="R677" s="27"/>
      <c r="S677" s="27"/>
      <c r="T677" s="28"/>
      <c r="U677" s="29"/>
      <c r="V677" s="32"/>
      <c r="W677" s="317"/>
      <c r="X677" s="318"/>
      <c r="Y677" s="160">
        <f t="shared" si="327"/>
        <v>0</v>
      </c>
      <c r="Z677" s="159">
        <f t="shared" si="342"/>
        <v>0</v>
      </c>
      <c r="AA677" s="326"/>
      <c r="AB677" s="399">
        <f t="shared" si="351"/>
        <v>0</v>
      </c>
      <c r="AC677" s="370"/>
      <c r="AD677" s="225" t="str">
        <f t="shared" si="328"/>
        <v/>
      </c>
      <c r="AE677" s="367">
        <f t="shared" si="343"/>
        <v>0</v>
      </c>
      <c r="AF677" s="338"/>
      <c r="AG677" s="337"/>
      <c r="AH677" s="335"/>
      <c r="AI677" s="161">
        <f t="shared" si="344"/>
        <v>0</v>
      </c>
      <c r="AJ677" s="162">
        <f t="shared" si="329"/>
        <v>0</v>
      </c>
      <c r="AK677" s="163">
        <f t="shared" si="345"/>
        <v>0</v>
      </c>
      <c r="AL677" s="164">
        <f t="shared" si="346"/>
        <v>0</v>
      </c>
      <c r="AM677" s="164">
        <f t="shared" si="347"/>
        <v>0</v>
      </c>
      <c r="AN677" s="164">
        <f t="shared" si="348"/>
        <v>0</v>
      </c>
      <c r="AO677" s="164">
        <f t="shared" si="349"/>
        <v>0</v>
      </c>
      <c r="AP677" s="541" t="str">
        <f t="shared" si="352"/>
        <v xml:space="preserve"> </v>
      </c>
      <c r="AQ677" s="544" t="str">
        <f t="shared" si="350"/>
        <v xml:space="preserve"> </v>
      </c>
      <c r="AR677" s="544" t="str">
        <f t="shared" si="353"/>
        <v xml:space="preserve"> </v>
      </c>
      <c r="AS677" s="544" t="str">
        <f t="shared" si="354"/>
        <v xml:space="preserve"> </v>
      </c>
      <c r="AT677" s="544" t="str">
        <f t="shared" si="355"/>
        <v xml:space="preserve"> </v>
      </c>
      <c r="AU677" s="544" t="str">
        <f t="shared" si="356"/>
        <v xml:space="preserve"> </v>
      </c>
      <c r="AV677" s="545" t="str">
        <f t="shared" si="357"/>
        <v xml:space="preserve"> </v>
      </c>
      <c r="AW677" s="195" t="str">
        <f t="shared" si="330"/>
        <v/>
      </c>
      <c r="AX677" s="165" t="str">
        <f t="shared" si="331"/>
        <v/>
      </c>
      <c r="AY677" s="192" t="str">
        <f t="shared" si="332"/>
        <v/>
      </c>
      <c r="AZ677" s="183" t="str">
        <f t="shared" si="333"/>
        <v/>
      </c>
      <c r="BA677" s="173" t="str">
        <f t="shared" si="334"/>
        <v/>
      </c>
      <c r="BB677" s="174" t="str">
        <f t="shared" si="335"/>
        <v/>
      </c>
      <c r="BC677" s="186" t="str">
        <f t="shared" si="358"/>
        <v/>
      </c>
      <c r="BD677" s="174" t="str">
        <f t="shared" si="336"/>
        <v/>
      </c>
      <c r="BE677" s="200" t="str">
        <f t="shared" si="337"/>
        <v/>
      </c>
      <c r="BF677" s="174" t="str">
        <f t="shared" si="338"/>
        <v/>
      </c>
      <c r="BG677" s="186" t="str">
        <f t="shared" si="339"/>
        <v/>
      </c>
      <c r="BH677" s="175" t="str">
        <f t="shared" si="340"/>
        <v/>
      </c>
      <c r="BI677" s="560"/>
    </row>
    <row r="678" spans="1:61" ht="18.75" x14ac:dyDescent="0.3">
      <c r="A678" s="220"/>
      <c r="B678" s="221"/>
      <c r="C678" s="212">
        <v>671</v>
      </c>
      <c r="D678" s="204"/>
      <c r="E678" s="16"/>
      <c r="F678" s="17"/>
      <c r="G678" s="134"/>
      <c r="H678" s="135"/>
      <c r="I678" s="141"/>
      <c r="J678" s="25"/>
      <c r="K678" s="145"/>
      <c r="L678" s="28"/>
      <c r="M678" s="394"/>
      <c r="N678" s="158" t="str">
        <f t="shared" si="341"/>
        <v/>
      </c>
      <c r="O678" s="27"/>
      <c r="P678" s="27"/>
      <c r="Q678" s="27"/>
      <c r="R678" s="27"/>
      <c r="S678" s="27"/>
      <c r="T678" s="28"/>
      <c r="U678" s="29"/>
      <c r="V678" s="32"/>
      <c r="W678" s="317"/>
      <c r="X678" s="318"/>
      <c r="Y678" s="160">
        <f t="shared" si="327"/>
        <v>0</v>
      </c>
      <c r="Z678" s="159">
        <f t="shared" si="342"/>
        <v>0</v>
      </c>
      <c r="AA678" s="326"/>
      <c r="AB678" s="399">
        <f t="shared" si="351"/>
        <v>0</v>
      </c>
      <c r="AC678" s="370"/>
      <c r="AD678" s="225" t="str">
        <f t="shared" si="328"/>
        <v/>
      </c>
      <c r="AE678" s="367">
        <f t="shared" si="343"/>
        <v>0</v>
      </c>
      <c r="AF678" s="338"/>
      <c r="AG678" s="337"/>
      <c r="AH678" s="335"/>
      <c r="AI678" s="161">
        <f t="shared" si="344"/>
        <v>0</v>
      </c>
      <c r="AJ678" s="162">
        <f t="shared" si="329"/>
        <v>0</v>
      </c>
      <c r="AK678" s="163">
        <f t="shared" si="345"/>
        <v>0</v>
      </c>
      <c r="AL678" s="164">
        <f t="shared" si="346"/>
        <v>0</v>
      </c>
      <c r="AM678" s="164">
        <f t="shared" si="347"/>
        <v>0</v>
      </c>
      <c r="AN678" s="164">
        <f t="shared" si="348"/>
        <v>0</v>
      </c>
      <c r="AO678" s="164">
        <f t="shared" si="349"/>
        <v>0</v>
      </c>
      <c r="AP678" s="541" t="str">
        <f t="shared" si="352"/>
        <v xml:space="preserve"> </v>
      </c>
      <c r="AQ678" s="544" t="str">
        <f t="shared" si="350"/>
        <v xml:space="preserve"> </v>
      </c>
      <c r="AR678" s="544" t="str">
        <f t="shared" si="353"/>
        <v xml:space="preserve"> </v>
      </c>
      <c r="AS678" s="544" t="str">
        <f t="shared" si="354"/>
        <v xml:space="preserve"> </v>
      </c>
      <c r="AT678" s="544" t="str">
        <f t="shared" si="355"/>
        <v xml:space="preserve"> </v>
      </c>
      <c r="AU678" s="544" t="str">
        <f t="shared" si="356"/>
        <v xml:space="preserve"> </v>
      </c>
      <c r="AV678" s="545" t="str">
        <f t="shared" si="357"/>
        <v xml:space="preserve"> </v>
      </c>
      <c r="AW678" s="195" t="str">
        <f t="shared" si="330"/>
        <v/>
      </c>
      <c r="AX678" s="165" t="str">
        <f t="shared" si="331"/>
        <v/>
      </c>
      <c r="AY678" s="192" t="str">
        <f t="shared" si="332"/>
        <v/>
      </c>
      <c r="AZ678" s="183" t="str">
        <f t="shared" si="333"/>
        <v/>
      </c>
      <c r="BA678" s="173" t="str">
        <f t="shared" si="334"/>
        <v/>
      </c>
      <c r="BB678" s="174" t="str">
        <f t="shared" si="335"/>
        <v/>
      </c>
      <c r="BC678" s="186" t="str">
        <f t="shared" si="358"/>
        <v/>
      </c>
      <c r="BD678" s="174" t="str">
        <f t="shared" si="336"/>
        <v/>
      </c>
      <c r="BE678" s="200" t="str">
        <f t="shared" si="337"/>
        <v/>
      </c>
      <c r="BF678" s="174" t="str">
        <f t="shared" si="338"/>
        <v/>
      </c>
      <c r="BG678" s="186" t="str">
        <f t="shared" si="339"/>
        <v/>
      </c>
      <c r="BH678" s="175" t="str">
        <f t="shared" si="340"/>
        <v/>
      </c>
      <c r="BI678" s="560"/>
    </row>
    <row r="679" spans="1:61" ht="18.75" x14ac:dyDescent="0.3">
      <c r="A679" s="220"/>
      <c r="B679" s="221"/>
      <c r="C679" s="213">
        <v>672</v>
      </c>
      <c r="D679" s="204"/>
      <c r="E679" s="16"/>
      <c r="F679" s="17"/>
      <c r="G679" s="134"/>
      <c r="H679" s="135"/>
      <c r="I679" s="141"/>
      <c r="J679" s="25"/>
      <c r="K679" s="145"/>
      <c r="L679" s="28"/>
      <c r="M679" s="394"/>
      <c r="N679" s="158" t="str">
        <f t="shared" si="341"/>
        <v/>
      </c>
      <c r="O679" s="27"/>
      <c r="P679" s="27"/>
      <c r="Q679" s="27"/>
      <c r="R679" s="27"/>
      <c r="S679" s="27"/>
      <c r="T679" s="28"/>
      <c r="U679" s="29"/>
      <c r="V679" s="32"/>
      <c r="W679" s="317"/>
      <c r="X679" s="318"/>
      <c r="Y679" s="160">
        <f t="shared" si="327"/>
        <v>0</v>
      </c>
      <c r="Z679" s="159">
        <f t="shared" si="342"/>
        <v>0</v>
      </c>
      <c r="AA679" s="326"/>
      <c r="AB679" s="399">
        <f t="shared" si="351"/>
        <v>0</v>
      </c>
      <c r="AC679" s="370"/>
      <c r="AD679" s="225" t="str">
        <f t="shared" si="328"/>
        <v/>
      </c>
      <c r="AE679" s="367">
        <f t="shared" si="343"/>
        <v>0</v>
      </c>
      <c r="AF679" s="338"/>
      <c r="AG679" s="337"/>
      <c r="AH679" s="335"/>
      <c r="AI679" s="161">
        <f t="shared" si="344"/>
        <v>0</v>
      </c>
      <c r="AJ679" s="162">
        <f t="shared" si="329"/>
        <v>0</v>
      </c>
      <c r="AK679" s="163">
        <f t="shared" si="345"/>
        <v>0</v>
      </c>
      <c r="AL679" s="164">
        <f t="shared" si="346"/>
        <v>0</v>
      </c>
      <c r="AM679" s="164">
        <f t="shared" si="347"/>
        <v>0</v>
      </c>
      <c r="AN679" s="164">
        <f t="shared" si="348"/>
        <v>0</v>
      </c>
      <c r="AO679" s="164">
        <f t="shared" si="349"/>
        <v>0</v>
      </c>
      <c r="AP679" s="541" t="str">
        <f t="shared" si="352"/>
        <v xml:space="preserve"> </v>
      </c>
      <c r="AQ679" s="544" t="str">
        <f t="shared" si="350"/>
        <v xml:space="preserve"> </v>
      </c>
      <c r="AR679" s="544" t="str">
        <f t="shared" si="353"/>
        <v xml:space="preserve"> </v>
      </c>
      <c r="AS679" s="544" t="str">
        <f t="shared" si="354"/>
        <v xml:space="preserve"> </v>
      </c>
      <c r="AT679" s="544" t="str">
        <f t="shared" si="355"/>
        <v xml:space="preserve"> </v>
      </c>
      <c r="AU679" s="544" t="str">
        <f t="shared" si="356"/>
        <v xml:space="preserve"> </v>
      </c>
      <c r="AV679" s="545" t="str">
        <f t="shared" si="357"/>
        <v xml:space="preserve"> </v>
      </c>
      <c r="AW679" s="195" t="str">
        <f t="shared" si="330"/>
        <v/>
      </c>
      <c r="AX679" s="165" t="str">
        <f t="shared" si="331"/>
        <v/>
      </c>
      <c r="AY679" s="192" t="str">
        <f t="shared" si="332"/>
        <v/>
      </c>
      <c r="AZ679" s="183" t="str">
        <f t="shared" si="333"/>
        <v/>
      </c>
      <c r="BA679" s="173" t="str">
        <f t="shared" si="334"/>
        <v/>
      </c>
      <c r="BB679" s="174" t="str">
        <f t="shared" si="335"/>
        <v/>
      </c>
      <c r="BC679" s="186" t="str">
        <f t="shared" si="358"/>
        <v/>
      </c>
      <c r="BD679" s="174" t="str">
        <f t="shared" si="336"/>
        <v/>
      </c>
      <c r="BE679" s="200" t="str">
        <f t="shared" si="337"/>
        <v/>
      </c>
      <c r="BF679" s="174" t="str">
        <f t="shared" si="338"/>
        <v/>
      </c>
      <c r="BG679" s="186" t="str">
        <f t="shared" si="339"/>
        <v/>
      </c>
      <c r="BH679" s="175" t="str">
        <f t="shared" si="340"/>
        <v/>
      </c>
      <c r="BI679" s="560"/>
    </row>
    <row r="680" spans="1:61" ht="18.75" x14ac:dyDescent="0.3">
      <c r="A680" s="220"/>
      <c r="B680" s="221"/>
      <c r="C680" s="213">
        <v>673</v>
      </c>
      <c r="D680" s="204"/>
      <c r="E680" s="16"/>
      <c r="F680" s="17"/>
      <c r="G680" s="134"/>
      <c r="H680" s="135"/>
      <c r="I680" s="141"/>
      <c r="J680" s="25"/>
      <c r="K680" s="145"/>
      <c r="L680" s="28"/>
      <c r="M680" s="394"/>
      <c r="N680" s="158" t="str">
        <f t="shared" si="341"/>
        <v/>
      </c>
      <c r="O680" s="27"/>
      <c r="P680" s="27"/>
      <c r="Q680" s="27"/>
      <c r="R680" s="27"/>
      <c r="S680" s="27"/>
      <c r="T680" s="28"/>
      <c r="U680" s="29"/>
      <c r="V680" s="32"/>
      <c r="W680" s="317"/>
      <c r="X680" s="318"/>
      <c r="Y680" s="160">
        <f t="shared" si="327"/>
        <v>0</v>
      </c>
      <c r="Z680" s="159">
        <f t="shared" si="342"/>
        <v>0</v>
      </c>
      <c r="AA680" s="326"/>
      <c r="AB680" s="399">
        <f t="shared" si="351"/>
        <v>0</v>
      </c>
      <c r="AC680" s="370"/>
      <c r="AD680" s="225" t="str">
        <f t="shared" si="328"/>
        <v/>
      </c>
      <c r="AE680" s="367">
        <f t="shared" si="343"/>
        <v>0</v>
      </c>
      <c r="AF680" s="338"/>
      <c r="AG680" s="337"/>
      <c r="AH680" s="335"/>
      <c r="AI680" s="161">
        <f t="shared" si="344"/>
        <v>0</v>
      </c>
      <c r="AJ680" s="162">
        <f t="shared" si="329"/>
        <v>0</v>
      </c>
      <c r="AK680" s="163">
        <f t="shared" si="345"/>
        <v>0</v>
      </c>
      <c r="AL680" s="164">
        <f t="shared" si="346"/>
        <v>0</v>
      </c>
      <c r="AM680" s="164">
        <f t="shared" si="347"/>
        <v>0</v>
      </c>
      <c r="AN680" s="164">
        <f t="shared" si="348"/>
        <v>0</v>
      </c>
      <c r="AO680" s="164">
        <f t="shared" si="349"/>
        <v>0</v>
      </c>
      <c r="AP680" s="541" t="str">
        <f t="shared" si="352"/>
        <v xml:space="preserve"> </v>
      </c>
      <c r="AQ680" s="544" t="str">
        <f t="shared" si="350"/>
        <v xml:space="preserve"> </v>
      </c>
      <c r="AR680" s="544" t="str">
        <f t="shared" si="353"/>
        <v xml:space="preserve"> </v>
      </c>
      <c r="AS680" s="544" t="str">
        <f t="shared" si="354"/>
        <v xml:space="preserve"> </v>
      </c>
      <c r="AT680" s="544" t="str">
        <f t="shared" si="355"/>
        <v xml:space="preserve"> </v>
      </c>
      <c r="AU680" s="544" t="str">
        <f t="shared" si="356"/>
        <v xml:space="preserve"> </v>
      </c>
      <c r="AV680" s="545" t="str">
        <f t="shared" si="357"/>
        <v xml:space="preserve"> </v>
      </c>
      <c r="AW680" s="195" t="str">
        <f t="shared" si="330"/>
        <v/>
      </c>
      <c r="AX680" s="165" t="str">
        <f t="shared" si="331"/>
        <v/>
      </c>
      <c r="AY680" s="192" t="str">
        <f t="shared" si="332"/>
        <v/>
      </c>
      <c r="AZ680" s="183" t="str">
        <f t="shared" si="333"/>
        <v/>
      </c>
      <c r="BA680" s="173" t="str">
        <f t="shared" si="334"/>
        <v/>
      </c>
      <c r="BB680" s="174" t="str">
        <f t="shared" si="335"/>
        <v/>
      </c>
      <c r="BC680" s="186" t="str">
        <f t="shared" si="358"/>
        <v/>
      </c>
      <c r="BD680" s="174" t="str">
        <f t="shared" si="336"/>
        <v/>
      </c>
      <c r="BE680" s="200" t="str">
        <f t="shared" si="337"/>
        <v/>
      </c>
      <c r="BF680" s="174" t="str">
        <f t="shared" si="338"/>
        <v/>
      </c>
      <c r="BG680" s="186" t="str">
        <f t="shared" si="339"/>
        <v/>
      </c>
      <c r="BH680" s="175" t="str">
        <f t="shared" si="340"/>
        <v/>
      </c>
      <c r="BI680" s="560"/>
    </row>
    <row r="681" spans="1:61" ht="18.75" x14ac:dyDescent="0.3">
      <c r="A681" s="220"/>
      <c r="B681" s="221"/>
      <c r="C681" s="212">
        <v>674</v>
      </c>
      <c r="D681" s="206"/>
      <c r="E681" s="18"/>
      <c r="F681" s="17"/>
      <c r="G681" s="134"/>
      <c r="H681" s="135"/>
      <c r="I681" s="141"/>
      <c r="J681" s="25"/>
      <c r="K681" s="145"/>
      <c r="L681" s="28"/>
      <c r="M681" s="394"/>
      <c r="N681" s="158" t="str">
        <f t="shared" si="341"/>
        <v/>
      </c>
      <c r="O681" s="27"/>
      <c r="P681" s="27"/>
      <c r="Q681" s="27"/>
      <c r="R681" s="27"/>
      <c r="S681" s="27"/>
      <c r="T681" s="28"/>
      <c r="U681" s="29"/>
      <c r="V681" s="32"/>
      <c r="W681" s="317"/>
      <c r="X681" s="318"/>
      <c r="Y681" s="160">
        <f t="shared" si="327"/>
        <v>0</v>
      </c>
      <c r="Z681" s="159">
        <f t="shared" si="342"/>
        <v>0</v>
      </c>
      <c r="AA681" s="326"/>
      <c r="AB681" s="399">
        <f t="shared" si="351"/>
        <v>0</v>
      </c>
      <c r="AC681" s="370"/>
      <c r="AD681" s="225" t="str">
        <f t="shared" si="328"/>
        <v/>
      </c>
      <c r="AE681" s="367">
        <f t="shared" si="343"/>
        <v>0</v>
      </c>
      <c r="AF681" s="338"/>
      <c r="AG681" s="337"/>
      <c r="AH681" s="335"/>
      <c r="AI681" s="161">
        <f t="shared" si="344"/>
        <v>0</v>
      </c>
      <c r="AJ681" s="162">
        <f t="shared" si="329"/>
        <v>0</v>
      </c>
      <c r="AK681" s="163">
        <f t="shared" si="345"/>
        <v>0</v>
      </c>
      <c r="AL681" s="164">
        <f t="shared" si="346"/>
        <v>0</v>
      </c>
      <c r="AM681" s="164">
        <f t="shared" si="347"/>
        <v>0</v>
      </c>
      <c r="AN681" s="164">
        <f t="shared" si="348"/>
        <v>0</v>
      </c>
      <c r="AO681" s="164">
        <f t="shared" si="349"/>
        <v>0</v>
      </c>
      <c r="AP681" s="541" t="str">
        <f t="shared" si="352"/>
        <v xml:space="preserve"> </v>
      </c>
      <c r="AQ681" s="544" t="str">
        <f t="shared" si="350"/>
        <v xml:space="preserve"> </v>
      </c>
      <c r="AR681" s="544" t="str">
        <f t="shared" si="353"/>
        <v xml:space="preserve"> </v>
      </c>
      <c r="AS681" s="544" t="str">
        <f t="shared" si="354"/>
        <v xml:space="preserve"> </v>
      </c>
      <c r="AT681" s="544" t="str">
        <f t="shared" si="355"/>
        <v xml:space="preserve"> </v>
      </c>
      <c r="AU681" s="544" t="str">
        <f t="shared" si="356"/>
        <v xml:space="preserve"> </v>
      </c>
      <c r="AV681" s="545" t="str">
        <f t="shared" si="357"/>
        <v xml:space="preserve"> </v>
      </c>
      <c r="AW681" s="195" t="str">
        <f t="shared" si="330"/>
        <v/>
      </c>
      <c r="AX681" s="165" t="str">
        <f t="shared" si="331"/>
        <v/>
      </c>
      <c r="AY681" s="192" t="str">
        <f t="shared" si="332"/>
        <v/>
      </c>
      <c r="AZ681" s="183" t="str">
        <f t="shared" si="333"/>
        <v/>
      </c>
      <c r="BA681" s="173" t="str">
        <f t="shared" si="334"/>
        <v/>
      </c>
      <c r="BB681" s="174" t="str">
        <f t="shared" si="335"/>
        <v/>
      </c>
      <c r="BC681" s="186" t="str">
        <f t="shared" si="358"/>
        <v/>
      </c>
      <c r="BD681" s="174" t="str">
        <f t="shared" si="336"/>
        <v/>
      </c>
      <c r="BE681" s="200" t="str">
        <f t="shared" si="337"/>
        <v/>
      </c>
      <c r="BF681" s="174" t="str">
        <f t="shared" si="338"/>
        <v/>
      </c>
      <c r="BG681" s="186" t="str">
        <f t="shared" si="339"/>
        <v/>
      </c>
      <c r="BH681" s="175" t="str">
        <f t="shared" si="340"/>
        <v/>
      </c>
      <c r="BI681" s="560"/>
    </row>
    <row r="682" spans="1:61" ht="18.75" x14ac:dyDescent="0.3">
      <c r="A682" s="220"/>
      <c r="B682" s="221"/>
      <c r="C682" s="213">
        <v>675</v>
      </c>
      <c r="D682" s="204"/>
      <c r="E682" s="16"/>
      <c r="F682" s="17"/>
      <c r="G682" s="134"/>
      <c r="H682" s="135"/>
      <c r="I682" s="141"/>
      <c r="J682" s="25"/>
      <c r="K682" s="145"/>
      <c r="L682" s="28"/>
      <c r="M682" s="394"/>
      <c r="N682" s="158" t="str">
        <f t="shared" si="341"/>
        <v/>
      </c>
      <c r="O682" s="27"/>
      <c r="P682" s="27"/>
      <c r="Q682" s="27"/>
      <c r="R682" s="27"/>
      <c r="S682" s="27"/>
      <c r="T682" s="28"/>
      <c r="U682" s="29"/>
      <c r="V682" s="32"/>
      <c r="W682" s="317"/>
      <c r="X682" s="318"/>
      <c r="Y682" s="160">
        <f t="shared" si="327"/>
        <v>0</v>
      </c>
      <c r="Z682" s="159">
        <f t="shared" si="342"/>
        <v>0</v>
      </c>
      <c r="AA682" s="326"/>
      <c r="AB682" s="399">
        <f t="shared" si="351"/>
        <v>0</v>
      </c>
      <c r="AC682" s="370"/>
      <c r="AD682" s="225" t="str">
        <f t="shared" si="328"/>
        <v/>
      </c>
      <c r="AE682" s="367">
        <f t="shared" si="343"/>
        <v>0</v>
      </c>
      <c r="AF682" s="338"/>
      <c r="AG682" s="337"/>
      <c r="AH682" s="335"/>
      <c r="AI682" s="161">
        <f t="shared" si="344"/>
        <v>0</v>
      </c>
      <c r="AJ682" s="162">
        <f t="shared" si="329"/>
        <v>0</v>
      </c>
      <c r="AK682" s="163">
        <f t="shared" si="345"/>
        <v>0</v>
      </c>
      <c r="AL682" s="164">
        <f t="shared" si="346"/>
        <v>0</v>
      </c>
      <c r="AM682" s="164">
        <f t="shared" si="347"/>
        <v>0</v>
      </c>
      <c r="AN682" s="164">
        <f t="shared" si="348"/>
        <v>0</v>
      </c>
      <c r="AO682" s="164">
        <f t="shared" si="349"/>
        <v>0</v>
      </c>
      <c r="AP682" s="541" t="str">
        <f t="shared" si="352"/>
        <v xml:space="preserve"> </v>
      </c>
      <c r="AQ682" s="544" t="str">
        <f t="shared" si="350"/>
        <v xml:space="preserve"> </v>
      </c>
      <c r="AR682" s="544" t="str">
        <f t="shared" si="353"/>
        <v xml:space="preserve"> </v>
      </c>
      <c r="AS682" s="544" t="str">
        <f t="shared" si="354"/>
        <v xml:space="preserve"> </v>
      </c>
      <c r="AT682" s="544" t="str">
        <f t="shared" si="355"/>
        <v xml:space="preserve"> </v>
      </c>
      <c r="AU682" s="544" t="str">
        <f t="shared" si="356"/>
        <v xml:space="preserve"> </v>
      </c>
      <c r="AV682" s="545" t="str">
        <f t="shared" si="357"/>
        <v xml:space="preserve"> </v>
      </c>
      <c r="AW682" s="195" t="str">
        <f t="shared" si="330"/>
        <v/>
      </c>
      <c r="AX682" s="165" t="str">
        <f t="shared" si="331"/>
        <v/>
      </c>
      <c r="AY682" s="192" t="str">
        <f t="shared" si="332"/>
        <v/>
      </c>
      <c r="AZ682" s="183" t="str">
        <f t="shared" si="333"/>
        <v/>
      </c>
      <c r="BA682" s="173" t="str">
        <f t="shared" si="334"/>
        <v/>
      </c>
      <c r="BB682" s="174" t="str">
        <f t="shared" si="335"/>
        <v/>
      </c>
      <c r="BC682" s="186" t="str">
        <f t="shared" si="358"/>
        <v/>
      </c>
      <c r="BD682" s="174" t="str">
        <f t="shared" si="336"/>
        <v/>
      </c>
      <c r="BE682" s="200" t="str">
        <f t="shared" si="337"/>
        <v/>
      </c>
      <c r="BF682" s="174" t="str">
        <f t="shared" si="338"/>
        <v/>
      </c>
      <c r="BG682" s="186" t="str">
        <f t="shared" si="339"/>
        <v/>
      </c>
      <c r="BH682" s="175" t="str">
        <f t="shared" si="340"/>
        <v/>
      </c>
      <c r="BI682" s="560"/>
    </row>
    <row r="683" spans="1:61" ht="18.75" x14ac:dyDescent="0.3">
      <c r="A683" s="220"/>
      <c r="B683" s="221"/>
      <c r="C683" s="212">
        <v>676</v>
      </c>
      <c r="D683" s="204"/>
      <c r="E683" s="16"/>
      <c r="F683" s="17"/>
      <c r="G683" s="134"/>
      <c r="H683" s="135"/>
      <c r="I683" s="141"/>
      <c r="J683" s="25"/>
      <c r="K683" s="145"/>
      <c r="L683" s="28"/>
      <c r="M683" s="394"/>
      <c r="N683" s="158" t="str">
        <f t="shared" si="341"/>
        <v/>
      </c>
      <c r="O683" s="27"/>
      <c r="P683" s="27"/>
      <c r="Q683" s="27"/>
      <c r="R683" s="27"/>
      <c r="S683" s="27"/>
      <c r="T683" s="28"/>
      <c r="U683" s="29"/>
      <c r="V683" s="32"/>
      <c r="W683" s="317"/>
      <c r="X683" s="318"/>
      <c r="Y683" s="160">
        <f t="shared" si="327"/>
        <v>0</v>
      </c>
      <c r="Z683" s="159">
        <f t="shared" si="342"/>
        <v>0</v>
      </c>
      <c r="AA683" s="326"/>
      <c r="AB683" s="399">
        <f t="shared" si="351"/>
        <v>0</v>
      </c>
      <c r="AC683" s="370"/>
      <c r="AD683" s="225" t="str">
        <f t="shared" si="328"/>
        <v/>
      </c>
      <c r="AE683" s="367">
        <f t="shared" si="343"/>
        <v>0</v>
      </c>
      <c r="AF683" s="338"/>
      <c r="AG683" s="337"/>
      <c r="AH683" s="335"/>
      <c r="AI683" s="161">
        <f t="shared" si="344"/>
        <v>0</v>
      </c>
      <c r="AJ683" s="162">
        <f t="shared" si="329"/>
        <v>0</v>
      </c>
      <c r="AK683" s="163">
        <f t="shared" si="345"/>
        <v>0</v>
      </c>
      <c r="AL683" s="164">
        <f t="shared" si="346"/>
        <v>0</v>
      </c>
      <c r="AM683" s="164">
        <f t="shared" si="347"/>
        <v>0</v>
      </c>
      <c r="AN683" s="164">
        <f t="shared" si="348"/>
        <v>0</v>
      </c>
      <c r="AO683" s="164">
        <f t="shared" si="349"/>
        <v>0</v>
      </c>
      <c r="AP683" s="541" t="str">
        <f t="shared" si="352"/>
        <v xml:space="preserve"> </v>
      </c>
      <c r="AQ683" s="544" t="str">
        <f t="shared" si="350"/>
        <v xml:space="preserve"> </v>
      </c>
      <c r="AR683" s="544" t="str">
        <f t="shared" si="353"/>
        <v xml:space="preserve"> </v>
      </c>
      <c r="AS683" s="544" t="str">
        <f t="shared" si="354"/>
        <v xml:space="preserve"> </v>
      </c>
      <c r="AT683" s="544" t="str">
        <f t="shared" si="355"/>
        <v xml:space="preserve"> </v>
      </c>
      <c r="AU683" s="544" t="str">
        <f t="shared" si="356"/>
        <v xml:space="preserve"> </v>
      </c>
      <c r="AV683" s="545" t="str">
        <f t="shared" si="357"/>
        <v xml:space="preserve"> </v>
      </c>
      <c r="AW683" s="195" t="str">
        <f t="shared" si="330"/>
        <v/>
      </c>
      <c r="AX683" s="165" t="str">
        <f t="shared" si="331"/>
        <v/>
      </c>
      <c r="AY683" s="192" t="str">
        <f t="shared" si="332"/>
        <v/>
      </c>
      <c r="AZ683" s="183" t="str">
        <f t="shared" si="333"/>
        <v/>
      </c>
      <c r="BA683" s="173" t="str">
        <f t="shared" si="334"/>
        <v/>
      </c>
      <c r="BB683" s="174" t="str">
        <f t="shared" si="335"/>
        <v/>
      </c>
      <c r="BC683" s="186" t="str">
        <f t="shared" si="358"/>
        <v/>
      </c>
      <c r="BD683" s="174" t="str">
        <f t="shared" si="336"/>
        <v/>
      </c>
      <c r="BE683" s="200" t="str">
        <f t="shared" si="337"/>
        <v/>
      </c>
      <c r="BF683" s="174" t="str">
        <f t="shared" si="338"/>
        <v/>
      </c>
      <c r="BG683" s="186" t="str">
        <f t="shared" si="339"/>
        <v/>
      </c>
      <c r="BH683" s="175" t="str">
        <f t="shared" si="340"/>
        <v/>
      </c>
      <c r="BI683" s="560"/>
    </row>
    <row r="684" spans="1:61" ht="18.75" x14ac:dyDescent="0.3">
      <c r="A684" s="220"/>
      <c r="B684" s="221"/>
      <c r="C684" s="213">
        <v>677</v>
      </c>
      <c r="D684" s="204"/>
      <c r="E684" s="16"/>
      <c r="F684" s="17"/>
      <c r="G684" s="134"/>
      <c r="H684" s="135"/>
      <c r="I684" s="141"/>
      <c r="J684" s="25"/>
      <c r="K684" s="145"/>
      <c r="L684" s="28"/>
      <c r="M684" s="394"/>
      <c r="N684" s="158" t="str">
        <f t="shared" si="341"/>
        <v/>
      </c>
      <c r="O684" s="27"/>
      <c r="P684" s="27"/>
      <c r="Q684" s="27"/>
      <c r="R684" s="27"/>
      <c r="S684" s="27"/>
      <c r="T684" s="28"/>
      <c r="U684" s="29"/>
      <c r="V684" s="32"/>
      <c r="W684" s="317"/>
      <c r="X684" s="318"/>
      <c r="Y684" s="160">
        <f t="shared" si="327"/>
        <v>0</v>
      </c>
      <c r="Z684" s="159">
        <f t="shared" si="342"/>
        <v>0</v>
      </c>
      <c r="AA684" s="326"/>
      <c r="AB684" s="399">
        <f t="shared" si="351"/>
        <v>0</v>
      </c>
      <c r="AC684" s="370"/>
      <c r="AD684" s="225" t="str">
        <f t="shared" si="328"/>
        <v/>
      </c>
      <c r="AE684" s="367">
        <f t="shared" si="343"/>
        <v>0</v>
      </c>
      <c r="AF684" s="338"/>
      <c r="AG684" s="337"/>
      <c r="AH684" s="335"/>
      <c r="AI684" s="161">
        <f t="shared" si="344"/>
        <v>0</v>
      </c>
      <c r="AJ684" s="162">
        <f t="shared" si="329"/>
        <v>0</v>
      </c>
      <c r="AK684" s="163">
        <f t="shared" si="345"/>
        <v>0</v>
      </c>
      <c r="AL684" s="164">
        <f t="shared" si="346"/>
        <v>0</v>
      </c>
      <c r="AM684" s="164">
        <f t="shared" si="347"/>
        <v>0</v>
      </c>
      <c r="AN684" s="164">
        <f t="shared" si="348"/>
        <v>0</v>
      </c>
      <c r="AO684" s="164">
        <f t="shared" si="349"/>
        <v>0</v>
      </c>
      <c r="AP684" s="541" t="str">
        <f t="shared" si="352"/>
        <v xml:space="preserve"> </v>
      </c>
      <c r="AQ684" s="544" t="str">
        <f t="shared" si="350"/>
        <v xml:space="preserve"> </v>
      </c>
      <c r="AR684" s="544" t="str">
        <f t="shared" si="353"/>
        <v xml:space="preserve"> </v>
      </c>
      <c r="AS684" s="544" t="str">
        <f t="shared" si="354"/>
        <v xml:space="preserve"> </v>
      </c>
      <c r="AT684" s="544" t="str">
        <f t="shared" si="355"/>
        <v xml:space="preserve"> </v>
      </c>
      <c r="AU684" s="544" t="str">
        <f t="shared" si="356"/>
        <v xml:space="preserve"> </v>
      </c>
      <c r="AV684" s="545" t="str">
        <f t="shared" si="357"/>
        <v xml:space="preserve"> </v>
      </c>
      <c r="AW684" s="195" t="str">
        <f t="shared" si="330"/>
        <v/>
      </c>
      <c r="AX684" s="165" t="str">
        <f t="shared" si="331"/>
        <v/>
      </c>
      <c r="AY684" s="192" t="str">
        <f t="shared" si="332"/>
        <v/>
      </c>
      <c r="AZ684" s="183" t="str">
        <f t="shared" si="333"/>
        <v/>
      </c>
      <c r="BA684" s="173" t="str">
        <f t="shared" si="334"/>
        <v/>
      </c>
      <c r="BB684" s="174" t="str">
        <f t="shared" si="335"/>
        <v/>
      </c>
      <c r="BC684" s="186" t="str">
        <f t="shared" si="358"/>
        <v/>
      </c>
      <c r="BD684" s="174" t="str">
        <f t="shared" si="336"/>
        <v/>
      </c>
      <c r="BE684" s="200" t="str">
        <f t="shared" si="337"/>
        <v/>
      </c>
      <c r="BF684" s="174" t="str">
        <f t="shared" si="338"/>
        <v/>
      </c>
      <c r="BG684" s="186" t="str">
        <f t="shared" si="339"/>
        <v/>
      </c>
      <c r="BH684" s="175" t="str">
        <f t="shared" si="340"/>
        <v/>
      </c>
      <c r="BI684" s="560"/>
    </row>
    <row r="685" spans="1:61" ht="18.75" x14ac:dyDescent="0.3">
      <c r="A685" s="220"/>
      <c r="B685" s="221"/>
      <c r="C685" s="213">
        <v>678</v>
      </c>
      <c r="D685" s="206"/>
      <c r="E685" s="18"/>
      <c r="F685" s="17"/>
      <c r="G685" s="134"/>
      <c r="H685" s="135"/>
      <c r="I685" s="141"/>
      <c r="J685" s="25"/>
      <c r="K685" s="145"/>
      <c r="L685" s="28"/>
      <c r="M685" s="394"/>
      <c r="N685" s="158" t="str">
        <f t="shared" si="341"/>
        <v/>
      </c>
      <c r="O685" s="27"/>
      <c r="P685" s="27"/>
      <c r="Q685" s="27"/>
      <c r="R685" s="27"/>
      <c r="S685" s="27"/>
      <c r="T685" s="28"/>
      <c r="U685" s="29"/>
      <c r="V685" s="32"/>
      <c r="W685" s="317"/>
      <c r="X685" s="318"/>
      <c r="Y685" s="160">
        <f t="shared" si="327"/>
        <v>0</v>
      </c>
      <c r="Z685" s="159">
        <f t="shared" si="342"/>
        <v>0</v>
      </c>
      <c r="AA685" s="326"/>
      <c r="AB685" s="399">
        <f t="shared" si="351"/>
        <v>0</v>
      </c>
      <c r="AC685" s="370"/>
      <c r="AD685" s="225" t="str">
        <f t="shared" si="328"/>
        <v/>
      </c>
      <c r="AE685" s="367">
        <f t="shared" si="343"/>
        <v>0</v>
      </c>
      <c r="AF685" s="338"/>
      <c r="AG685" s="337"/>
      <c r="AH685" s="335"/>
      <c r="AI685" s="161">
        <f t="shared" si="344"/>
        <v>0</v>
      </c>
      <c r="AJ685" s="162">
        <f t="shared" si="329"/>
        <v>0</v>
      </c>
      <c r="AK685" s="163">
        <f t="shared" si="345"/>
        <v>0</v>
      </c>
      <c r="AL685" s="164">
        <f t="shared" si="346"/>
        <v>0</v>
      </c>
      <c r="AM685" s="164">
        <f t="shared" si="347"/>
        <v>0</v>
      </c>
      <c r="AN685" s="164">
        <f t="shared" si="348"/>
        <v>0</v>
      </c>
      <c r="AO685" s="164">
        <f t="shared" si="349"/>
        <v>0</v>
      </c>
      <c r="AP685" s="541" t="str">
        <f t="shared" si="352"/>
        <v xml:space="preserve"> </v>
      </c>
      <c r="AQ685" s="544" t="str">
        <f t="shared" si="350"/>
        <v xml:space="preserve"> </v>
      </c>
      <c r="AR685" s="544" t="str">
        <f t="shared" si="353"/>
        <v xml:space="preserve"> </v>
      </c>
      <c r="AS685" s="544" t="str">
        <f t="shared" si="354"/>
        <v xml:space="preserve"> </v>
      </c>
      <c r="AT685" s="544" t="str">
        <f t="shared" si="355"/>
        <v xml:space="preserve"> </v>
      </c>
      <c r="AU685" s="544" t="str">
        <f t="shared" si="356"/>
        <v xml:space="preserve"> </v>
      </c>
      <c r="AV685" s="545" t="str">
        <f t="shared" si="357"/>
        <v xml:space="preserve"> </v>
      </c>
      <c r="AW685" s="195" t="str">
        <f t="shared" si="330"/>
        <v/>
      </c>
      <c r="AX685" s="165" t="str">
        <f t="shared" si="331"/>
        <v/>
      </c>
      <c r="AY685" s="192" t="str">
        <f t="shared" si="332"/>
        <v/>
      </c>
      <c r="AZ685" s="183" t="str">
        <f t="shared" si="333"/>
        <v/>
      </c>
      <c r="BA685" s="173" t="str">
        <f t="shared" si="334"/>
        <v/>
      </c>
      <c r="BB685" s="174" t="str">
        <f t="shared" si="335"/>
        <v/>
      </c>
      <c r="BC685" s="186" t="str">
        <f t="shared" si="358"/>
        <v/>
      </c>
      <c r="BD685" s="174" t="str">
        <f t="shared" si="336"/>
        <v/>
      </c>
      <c r="BE685" s="200" t="str">
        <f t="shared" si="337"/>
        <v/>
      </c>
      <c r="BF685" s="174" t="str">
        <f t="shared" si="338"/>
        <v/>
      </c>
      <c r="BG685" s="186" t="str">
        <f t="shared" si="339"/>
        <v/>
      </c>
      <c r="BH685" s="175" t="str">
        <f t="shared" si="340"/>
        <v/>
      </c>
      <c r="BI685" s="560"/>
    </row>
    <row r="686" spans="1:61" ht="18.75" x14ac:dyDescent="0.3">
      <c r="A686" s="220"/>
      <c r="B686" s="221"/>
      <c r="C686" s="212">
        <v>679</v>
      </c>
      <c r="D686" s="204"/>
      <c r="E686" s="16"/>
      <c r="F686" s="17"/>
      <c r="G686" s="134"/>
      <c r="H686" s="135"/>
      <c r="I686" s="141"/>
      <c r="J686" s="25"/>
      <c r="K686" s="145"/>
      <c r="L686" s="28"/>
      <c r="M686" s="394"/>
      <c r="N686" s="158" t="str">
        <f t="shared" si="341"/>
        <v/>
      </c>
      <c r="O686" s="27"/>
      <c r="P686" s="27"/>
      <c r="Q686" s="27"/>
      <c r="R686" s="27"/>
      <c r="S686" s="27"/>
      <c r="T686" s="28"/>
      <c r="U686" s="29"/>
      <c r="V686" s="32"/>
      <c r="W686" s="317"/>
      <c r="X686" s="318"/>
      <c r="Y686" s="160">
        <f t="shared" si="327"/>
        <v>0</v>
      </c>
      <c r="Z686" s="159">
        <f t="shared" si="342"/>
        <v>0</v>
      </c>
      <c r="AA686" s="326"/>
      <c r="AB686" s="399">
        <f t="shared" si="351"/>
        <v>0</v>
      </c>
      <c r="AC686" s="370"/>
      <c r="AD686" s="225" t="str">
        <f t="shared" si="328"/>
        <v/>
      </c>
      <c r="AE686" s="367">
        <f t="shared" si="343"/>
        <v>0</v>
      </c>
      <c r="AF686" s="338"/>
      <c r="AG686" s="337"/>
      <c r="AH686" s="335"/>
      <c r="AI686" s="161">
        <f t="shared" si="344"/>
        <v>0</v>
      </c>
      <c r="AJ686" s="162">
        <f t="shared" si="329"/>
        <v>0</v>
      </c>
      <c r="AK686" s="163">
        <f t="shared" si="345"/>
        <v>0</v>
      </c>
      <c r="AL686" s="164">
        <f t="shared" si="346"/>
        <v>0</v>
      </c>
      <c r="AM686" s="164">
        <f t="shared" si="347"/>
        <v>0</v>
      </c>
      <c r="AN686" s="164">
        <f t="shared" si="348"/>
        <v>0</v>
      </c>
      <c r="AO686" s="164">
        <f t="shared" si="349"/>
        <v>0</v>
      </c>
      <c r="AP686" s="541" t="str">
        <f t="shared" si="352"/>
        <v xml:space="preserve"> </v>
      </c>
      <c r="AQ686" s="544" t="str">
        <f t="shared" si="350"/>
        <v xml:space="preserve"> </v>
      </c>
      <c r="AR686" s="544" t="str">
        <f t="shared" si="353"/>
        <v xml:space="preserve"> </v>
      </c>
      <c r="AS686" s="544" t="str">
        <f t="shared" si="354"/>
        <v xml:space="preserve"> </v>
      </c>
      <c r="AT686" s="544" t="str">
        <f t="shared" si="355"/>
        <v xml:space="preserve"> </v>
      </c>
      <c r="AU686" s="544" t="str">
        <f t="shared" si="356"/>
        <v xml:space="preserve"> </v>
      </c>
      <c r="AV686" s="545" t="str">
        <f t="shared" si="357"/>
        <v xml:space="preserve"> </v>
      </c>
      <c r="AW686" s="195" t="str">
        <f t="shared" si="330"/>
        <v/>
      </c>
      <c r="AX686" s="165" t="str">
        <f t="shared" si="331"/>
        <v/>
      </c>
      <c r="AY686" s="192" t="str">
        <f t="shared" si="332"/>
        <v/>
      </c>
      <c r="AZ686" s="183" t="str">
        <f t="shared" si="333"/>
        <v/>
      </c>
      <c r="BA686" s="173" t="str">
        <f t="shared" si="334"/>
        <v/>
      </c>
      <c r="BB686" s="174" t="str">
        <f t="shared" si="335"/>
        <v/>
      </c>
      <c r="BC686" s="186" t="str">
        <f t="shared" si="358"/>
        <v/>
      </c>
      <c r="BD686" s="174" t="str">
        <f t="shared" si="336"/>
        <v/>
      </c>
      <c r="BE686" s="200" t="str">
        <f t="shared" si="337"/>
        <v/>
      </c>
      <c r="BF686" s="174" t="str">
        <f t="shared" si="338"/>
        <v/>
      </c>
      <c r="BG686" s="186" t="str">
        <f t="shared" si="339"/>
        <v/>
      </c>
      <c r="BH686" s="175" t="str">
        <f t="shared" si="340"/>
        <v/>
      </c>
      <c r="BI686" s="560"/>
    </row>
    <row r="687" spans="1:61" ht="18.75" x14ac:dyDescent="0.3">
      <c r="A687" s="220"/>
      <c r="B687" s="221"/>
      <c r="C687" s="213">
        <v>680</v>
      </c>
      <c r="D687" s="204"/>
      <c r="E687" s="16"/>
      <c r="F687" s="17"/>
      <c r="G687" s="134"/>
      <c r="H687" s="135"/>
      <c r="I687" s="141"/>
      <c r="J687" s="25"/>
      <c r="K687" s="145"/>
      <c r="L687" s="28"/>
      <c r="M687" s="394"/>
      <c r="N687" s="158" t="str">
        <f t="shared" si="341"/>
        <v/>
      </c>
      <c r="O687" s="27"/>
      <c r="P687" s="27"/>
      <c r="Q687" s="27"/>
      <c r="R687" s="27"/>
      <c r="S687" s="27"/>
      <c r="T687" s="28"/>
      <c r="U687" s="29"/>
      <c r="V687" s="32"/>
      <c r="W687" s="317"/>
      <c r="X687" s="318"/>
      <c r="Y687" s="160">
        <f t="shared" si="327"/>
        <v>0</v>
      </c>
      <c r="Z687" s="159">
        <f t="shared" si="342"/>
        <v>0</v>
      </c>
      <c r="AA687" s="326"/>
      <c r="AB687" s="399">
        <f t="shared" si="351"/>
        <v>0</v>
      </c>
      <c r="AC687" s="370"/>
      <c r="AD687" s="225" t="str">
        <f t="shared" si="328"/>
        <v/>
      </c>
      <c r="AE687" s="367">
        <f t="shared" si="343"/>
        <v>0</v>
      </c>
      <c r="AF687" s="338"/>
      <c r="AG687" s="337"/>
      <c r="AH687" s="335"/>
      <c r="AI687" s="161">
        <f t="shared" si="344"/>
        <v>0</v>
      </c>
      <c r="AJ687" s="162">
        <f t="shared" si="329"/>
        <v>0</v>
      </c>
      <c r="AK687" s="163">
        <f t="shared" si="345"/>
        <v>0</v>
      </c>
      <c r="AL687" s="164">
        <f t="shared" si="346"/>
        <v>0</v>
      </c>
      <c r="AM687" s="164">
        <f t="shared" si="347"/>
        <v>0</v>
      </c>
      <c r="AN687" s="164">
        <f t="shared" si="348"/>
        <v>0</v>
      </c>
      <c r="AO687" s="164">
        <f t="shared" si="349"/>
        <v>0</v>
      </c>
      <c r="AP687" s="541" t="str">
        <f t="shared" si="352"/>
        <v xml:space="preserve"> </v>
      </c>
      <c r="AQ687" s="544" t="str">
        <f t="shared" si="350"/>
        <v xml:space="preserve"> </v>
      </c>
      <c r="AR687" s="544" t="str">
        <f t="shared" si="353"/>
        <v xml:space="preserve"> </v>
      </c>
      <c r="AS687" s="544" t="str">
        <f t="shared" si="354"/>
        <v xml:space="preserve"> </v>
      </c>
      <c r="AT687" s="544" t="str">
        <f t="shared" si="355"/>
        <v xml:space="preserve"> </v>
      </c>
      <c r="AU687" s="544" t="str">
        <f t="shared" si="356"/>
        <v xml:space="preserve"> </v>
      </c>
      <c r="AV687" s="545" t="str">
        <f t="shared" si="357"/>
        <v xml:space="preserve"> </v>
      </c>
      <c r="AW687" s="195" t="str">
        <f t="shared" si="330"/>
        <v/>
      </c>
      <c r="AX687" s="165" t="str">
        <f t="shared" si="331"/>
        <v/>
      </c>
      <c r="AY687" s="192" t="str">
        <f t="shared" si="332"/>
        <v/>
      </c>
      <c r="AZ687" s="183" t="str">
        <f t="shared" si="333"/>
        <v/>
      </c>
      <c r="BA687" s="173" t="str">
        <f t="shared" si="334"/>
        <v/>
      </c>
      <c r="BB687" s="174" t="str">
        <f t="shared" si="335"/>
        <v/>
      </c>
      <c r="BC687" s="186" t="str">
        <f t="shared" si="358"/>
        <v/>
      </c>
      <c r="BD687" s="174" t="str">
        <f t="shared" si="336"/>
        <v/>
      </c>
      <c r="BE687" s="200" t="str">
        <f t="shared" si="337"/>
        <v/>
      </c>
      <c r="BF687" s="174" t="str">
        <f t="shared" si="338"/>
        <v/>
      </c>
      <c r="BG687" s="186" t="str">
        <f t="shared" si="339"/>
        <v/>
      </c>
      <c r="BH687" s="175" t="str">
        <f t="shared" si="340"/>
        <v/>
      </c>
      <c r="BI687" s="560"/>
    </row>
    <row r="688" spans="1:61" ht="18.75" x14ac:dyDescent="0.3">
      <c r="A688" s="220"/>
      <c r="B688" s="221"/>
      <c r="C688" s="212">
        <v>681</v>
      </c>
      <c r="D688" s="204"/>
      <c r="E688" s="16"/>
      <c r="F688" s="17"/>
      <c r="G688" s="134"/>
      <c r="H688" s="135"/>
      <c r="I688" s="141"/>
      <c r="J688" s="25"/>
      <c r="K688" s="145"/>
      <c r="L688" s="28"/>
      <c r="M688" s="394"/>
      <c r="N688" s="158" t="str">
        <f t="shared" si="341"/>
        <v/>
      </c>
      <c r="O688" s="27"/>
      <c r="P688" s="27"/>
      <c r="Q688" s="27"/>
      <c r="R688" s="27"/>
      <c r="S688" s="27"/>
      <c r="T688" s="28"/>
      <c r="U688" s="29"/>
      <c r="V688" s="32"/>
      <c r="W688" s="317"/>
      <c r="X688" s="318"/>
      <c r="Y688" s="160">
        <f t="shared" si="327"/>
        <v>0</v>
      </c>
      <c r="Z688" s="159">
        <f t="shared" si="342"/>
        <v>0</v>
      </c>
      <c r="AA688" s="326"/>
      <c r="AB688" s="399">
        <f t="shared" si="351"/>
        <v>0</v>
      </c>
      <c r="AC688" s="370"/>
      <c r="AD688" s="225" t="str">
        <f t="shared" si="328"/>
        <v/>
      </c>
      <c r="AE688" s="367">
        <f t="shared" si="343"/>
        <v>0</v>
      </c>
      <c r="AF688" s="338"/>
      <c r="AG688" s="337"/>
      <c r="AH688" s="335"/>
      <c r="AI688" s="161">
        <f t="shared" si="344"/>
        <v>0</v>
      </c>
      <c r="AJ688" s="162">
        <f t="shared" si="329"/>
        <v>0</v>
      </c>
      <c r="AK688" s="163">
        <f t="shared" si="345"/>
        <v>0</v>
      </c>
      <c r="AL688" s="164">
        <f t="shared" si="346"/>
        <v>0</v>
      </c>
      <c r="AM688" s="164">
        <f t="shared" si="347"/>
        <v>0</v>
      </c>
      <c r="AN688" s="164">
        <f t="shared" si="348"/>
        <v>0</v>
      </c>
      <c r="AO688" s="164">
        <f t="shared" si="349"/>
        <v>0</v>
      </c>
      <c r="AP688" s="541" t="str">
        <f t="shared" si="352"/>
        <v xml:space="preserve"> </v>
      </c>
      <c r="AQ688" s="544" t="str">
        <f t="shared" si="350"/>
        <v xml:space="preserve"> </v>
      </c>
      <c r="AR688" s="544" t="str">
        <f t="shared" si="353"/>
        <v xml:space="preserve"> </v>
      </c>
      <c r="AS688" s="544" t="str">
        <f t="shared" si="354"/>
        <v xml:space="preserve"> </v>
      </c>
      <c r="AT688" s="544" t="str">
        <f t="shared" si="355"/>
        <v xml:space="preserve"> </v>
      </c>
      <c r="AU688" s="544" t="str">
        <f t="shared" si="356"/>
        <v xml:space="preserve"> </v>
      </c>
      <c r="AV688" s="545" t="str">
        <f t="shared" si="357"/>
        <v xml:space="preserve"> </v>
      </c>
      <c r="AW688" s="195" t="str">
        <f t="shared" si="330"/>
        <v/>
      </c>
      <c r="AX688" s="165" t="str">
        <f t="shared" si="331"/>
        <v/>
      </c>
      <c r="AY688" s="192" t="str">
        <f t="shared" si="332"/>
        <v/>
      </c>
      <c r="AZ688" s="183" t="str">
        <f t="shared" si="333"/>
        <v/>
      </c>
      <c r="BA688" s="173" t="str">
        <f t="shared" si="334"/>
        <v/>
      </c>
      <c r="BB688" s="174" t="str">
        <f t="shared" si="335"/>
        <v/>
      </c>
      <c r="BC688" s="186" t="str">
        <f t="shared" si="358"/>
        <v/>
      </c>
      <c r="BD688" s="174" t="str">
        <f t="shared" si="336"/>
        <v/>
      </c>
      <c r="BE688" s="200" t="str">
        <f t="shared" si="337"/>
        <v/>
      </c>
      <c r="BF688" s="174" t="str">
        <f t="shared" si="338"/>
        <v/>
      </c>
      <c r="BG688" s="186" t="str">
        <f t="shared" si="339"/>
        <v/>
      </c>
      <c r="BH688" s="175" t="str">
        <f t="shared" si="340"/>
        <v/>
      </c>
      <c r="BI688" s="560"/>
    </row>
    <row r="689" spans="1:61" ht="18.75" x14ac:dyDescent="0.3">
      <c r="A689" s="220"/>
      <c r="B689" s="221"/>
      <c r="C689" s="213">
        <v>682</v>
      </c>
      <c r="D689" s="206"/>
      <c r="E689" s="18"/>
      <c r="F689" s="17"/>
      <c r="G689" s="134"/>
      <c r="H689" s="135"/>
      <c r="I689" s="141"/>
      <c r="J689" s="25"/>
      <c r="K689" s="145"/>
      <c r="L689" s="28"/>
      <c r="M689" s="394"/>
      <c r="N689" s="158" t="str">
        <f t="shared" si="341"/>
        <v/>
      </c>
      <c r="O689" s="27"/>
      <c r="P689" s="27"/>
      <c r="Q689" s="27"/>
      <c r="R689" s="27"/>
      <c r="S689" s="27"/>
      <c r="T689" s="28"/>
      <c r="U689" s="29"/>
      <c r="V689" s="32"/>
      <c r="W689" s="317"/>
      <c r="X689" s="318"/>
      <c r="Y689" s="160">
        <f t="shared" si="327"/>
        <v>0</v>
      </c>
      <c r="Z689" s="159">
        <f t="shared" si="342"/>
        <v>0</v>
      </c>
      <c r="AA689" s="326"/>
      <c r="AB689" s="399">
        <f t="shared" si="351"/>
        <v>0</v>
      </c>
      <c r="AC689" s="370"/>
      <c r="AD689" s="225" t="str">
        <f t="shared" si="328"/>
        <v/>
      </c>
      <c r="AE689" s="367">
        <f t="shared" si="343"/>
        <v>0</v>
      </c>
      <c r="AF689" s="338"/>
      <c r="AG689" s="337"/>
      <c r="AH689" s="335"/>
      <c r="AI689" s="161">
        <f t="shared" si="344"/>
        <v>0</v>
      </c>
      <c r="AJ689" s="162">
        <f t="shared" si="329"/>
        <v>0</v>
      </c>
      <c r="AK689" s="163">
        <f t="shared" si="345"/>
        <v>0</v>
      </c>
      <c r="AL689" s="164">
        <f t="shared" si="346"/>
        <v>0</v>
      </c>
      <c r="AM689" s="164">
        <f t="shared" si="347"/>
        <v>0</v>
      </c>
      <c r="AN689" s="164">
        <f t="shared" si="348"/>
        <v>0</v>
      </c>
      <c r="AO689" s="164">
        <f t="shared" si="349"/>
        <v>0</v>
      </c>
      <c r="AP689" s="541" t="str">
        <f t="shared" si="352"/>
        <v xml:space="preserve"> </v>
      </c>
      <c r="AQ689" s="544" t="str">
        <f t="shared" si="350"/>
        <v xml:space="preserve"> </v>
      </c>
      <c r="AR689" s="544" t="str">
        <f t="shared" si="353"/>
        <v xml:space="preserve"> </v>
      </c>
      <c r="AS689" s="544" t="str">
        <f t="shared" si="354"/>
        <v xml:space="preserve"> </v>
      </c>
      <c r="AT689" s="544" t="str">
        <f t="shared" si="355"/>
        <v xml:space="preserve"> </v>
      </c>
      <c r="AU689" s="544" t="str">
        <f t="shared" si="356"/>
        <v xml:space="preserve"> </v>
      </c>
      <c r="AV689" s="545" t="str">
        <f t="shared" si="357"/>
        <v xml:space="preserve"> </v>
      </c>
      <c r="AW689" s="195" t="str">
        <f t="shared" si="330"/>
        <v/>
      </c>
      <c r="AX689" s="165" t="str">
        <f t="shared" si="331"/>
        <v/>
      </c>
      <c r="AY689" s="192" t="str">
        <f t="shared" si="332"/>
        <v/>
      </c>
      <c r="AZ689" s="183" t="str">
        <f t="shared" si="333"/>
        <v/>
      </c>
      <c r="BA689" s="173" t="str">
        <f t="shared" si="334"/>
        <v/>
      </c>
      <c r="BB689" s="174" t="str">
        <f t="shared" si="335"/>
        <v/>
      </c>
      <c r="BC689" s="186" t="str">
        <f t="shared" si="358"/>
        <v/>
      </c>
      <c r="BD689" s="174" t="str">
        <f t="shared" si="336"/>
        <v/>
      </c>
      <c r="BE689" s="200" t="str">
        <f t="shared" si="337"/>
        <v/>
      </c>
      <c r="BF689" s="174" t="str">
        <f t="shared" si="338"/>
        <v/>
      </c>
      <c r="BG689" s="186" t="str">
        <f t="shared" si="339"/>
        <v/>
      </c>
      <c r="BH689" s="175" t="str">
        <f t="shared" si="340"/>
        <v/>
      </c>
      <c r="BI689" s="560"/>
    </row>
    <row r="690" spans="1:61" ht="18.75" x14ac:dyDescent="0.3">
      <c r="A690" s="220"/>
      <c r="B690" s="221"/>
      <c r="C690" s="213">
        <v>683</v>
      </c>
      <c r="D690" s="204"/>
      <c r="E690" s="16"/>
      <c r="F690" s="17"/>
      <c r="G690" s="134"/>
      <c r="H690" s="135"/>
      <c r="I690" s="141"/>
      <c r="J690" s="25"/>
      <c r="K690" s="145"/>
      <c r="L690" s="28"/>
      <c r="M690" s="394"/>
      <c r="N690" s="158" t="str">
        <f t="shared" si="341"/>
        <v/>
      </c>
      <c r="O690" s="27"/>
      <c r="P690" s="27"/>
      <c r="Q690" s="27"/>
      <c r="R690" s="27"/>
      <c r="S690" s="27"/>
      <c r="T690" s="28"/>
      <c r="U690" s="29"/>
      <c r="V690" s="32"/>
      <c r="W690" s="317"/>
      <c r="X690" s="318"/>
      <c r="Y690" s="160">
        <f t="shared" si="327"/>
        <v>0</v>
      </c>
      <c r="Z690" s="159">
        <f t="shared" si="342"/>
        <v>0</v>
      </c>
      <c r="AA690" s="326"/>
      <c r="AB690" s="399">
        <f t="shared" si="351"/>
        <v>0</v>
      </c>
      <c r="AC690" s="370"/>
      <c r="AD690" s="225" t="str">
        <f t="shared" si="328"/>
        <v/>
      </c>
      <c r="AE690" s="367">
        <f t="shared" si="343"/>
        <v>0</v>
      </c>
      <c r="AF690" s="338"/>
      <c r="AG690" s="337"/>
      <c r="AH690" s="335"/>
      <c r="AI690" s="161">
        <f t="shared" si="344"/>
        <v>0</v>
      </c>
      <c r="AJ690" s="162">
        <f t="shared" si="329"/>
        <v>0</v>
      </c>
      <c r="AK690" s="163">
        <f t="shared" si="345"/>
        <v>0</v>
      </c>
      <c r="AL690" s="164">
        <f t="shared" si="346"/>
        <v>0</v>
      </c>
      <c r="AM690" s="164">
        <f t="shared" si="347"/>
        <v>0</v>
      </c>
      <c r="AN690" s="164">
        <f t="shared" si="348"/>
        <v>0</v>
      </c>
      <c r="AO690" s="164">
        <f t="shared" si="349"/>
        <v>0</v>
      </c>
      <c r="AP690" s="541" t="str">
        <f t="shared" si="352"/>
        <v xml:space="preserve"> </v>
      </c>
      <c r="AQ690" s="544" t="str">
        <f t="shared" si="350"/>
        <v xml:space="preserve"> </v>
      </c>
      <c r="AR690" s="544" t="str">
        <f t="shared" si="353"/>
        <v xml:space="preserve"> </v>
      </c>
      <c r="AS690" s="544" t="str">
        <f t="shared" si="354"/>
        <v xml:space="preserve"> </v>
      </c>
      <c r="AT690" s="544" t="str">
        <f t="shared" si="355"/>
        <v xml:space="preserve"> </v>
      </c>
      <c r="AU690" s="544" t="str">
        <f t="shared" si="356"/>
        <v xml:space="preserve"> </v>
      </c>
      <c r="AV690" s="545" t="str">
        <f t="shared" si="357"/>
        <v xml:space="preserve"> </v>
      </c>
      <c r="AW690" s="195" t="str">
        <f t="shared" si="330"/>
        <v/>
      </c>
      <c r="AX690" s="165" t="str">
        <f t="shared" si="331"/>
        <v/>
      </c>
      <c r="AY690" s="192" t="str">
        <f t="shared" si="332"/>
        <v/>
      </c>
      <c r="AZ690" s="183" t="str">
        <f t="shared" si="333"/>
        <v/>
      </c>
      <c r="BA690" s="173" t="str">
        <f t="shared" si="334"/>
        <v/>
      </c>
      <c r="BB690" s="174" t="str">
        <f t="shared" si="335"/>
        <v/>
      </c>
      <c r="BC690" s="186" t="str">
        <f t="shared" si="358"/>
        <v/>
      </c>
      <c r="BD690" s="174" t="str">
        <f t="shared" si="336"/>
        <v/>
      </c>
      <c r="BE690" s="200" t="str">
        <f t="shared" si="337"/>
        <v/>
      </c>
      <c r="BF690" s="174" t="str">
        <f t="shared" si="338"/>
        <v/>
      </c>
      <c r="BG690" s="186" t="str">
        <f t="shared" si="339"/>
        <v/>
      </c>
      <c r="BH690" s="175" t="str">
        <f t="shared" si="340"/>
        <v/>
      </c>
      <c r="BI690" s="560"/>
    </row>
    <row r="691" spans="1:61" ht="18.75" x14ac:dyDescent="0.3">
      <c r="A691" s="220"/>
      <c r="B691" s="221"/>
      <c r="C691" s="212">
        <v>684</v>
      </c>
      <c r="D691" s="204"/>
      <c r="E691" s="16"/>
      <c r="F691" s="17"/>
      <c r="G691" s="134"/>
      <c r="H691" s="135"/>
      <c r="I691" s="141"/>
      <c r="J691" s="25"/>
      <c r="K691" s="145"/>
      <c r="L691" s="28"/>
      <c r="M691" s="394"/>
      <c r="N691" s="158" t="str">
        <f t="shared" si="341"/>
        <v/>
      </c>
      <c r="O691" s="27"/>
      <c r="P691" s="27"/>
      <c r="Q691" s="27"/>
      <c r="R691" s="27"/>
      <c r="S691" s="27"/>
      <c r="T691" s="28"/>
      <c r="U691" s="29"/>
      <c r="V691" s="32"/>
      <c r="W691" s="317"/>
      <c r="X691" s="318"/>
      <c r="Y691" s="160">
        <f t="shared" si="327"/>
        <v>0</v>
      </c>
      <c r="Z691" s="159">
        <f t="shared" si="342"/>
        <v>0</v>
      </c>
      <c r="AA691" s="326"/>
      <c r="AB691" s="399">
        <f t="shared" si="351"/>
        <v>0</v>
      </c>
      <c r="AC691" s="370"/>
      <c r="AD691" s="225" t="str">
        <f t="shared" si="328"/>
        <v/>
      </c>
      <c r="AE691" s="367">
        <f t="shared" si="343"/>
        <v>0</v>
      </c>
      <c r="AF691" s="338"/>
      <c r="AG691" s="337"/>
      <c r="AH691" s="335"/>
      <c r="AI691" s="161">
        <f t="shared" si="344"/>
        <v>0</v>
      </c>
      <c r="AJ691" s="162">
        <f t="shared" si="329"/>
        <v>0</v>
      </c>
      <c r="AK691" s="163">
        <f t="shared" si="345"/>
        <v>0</v>
      </c>
      <c r="AL691" s="164">
        <f t="shared" si="346"/>
        <v>0</v>
      </c>
      <c r="AM691" s="164">
        <f t="shared" si="347"/>
        <v>0</v>
      </c>
      <c r="AN691" s="164">
        <f t="shared" si="348"/>
        <v>0</v>
      </c>
      <c r="AO691" s="164">
        <f t="shared" si="349"/>
        <v>0</v>
      </c>
      <c r="AP691" s="541" t="str">
        <f t="shared" si="352"/>
        <v xml:space="preserve"> </v>
      </c>
      <c r="AQ691" s="544" t="str">
        <f t="shared" si="350"/>
        <v xml:space="preserve"> </v>
      </c>
      <c r="AR691" s="544" t="str">
        <f t="shared" si="353"/>
        <v xml:space="preserve"> </v>
      </c>
      <c r="AS691" s="544" t="str">
        <f t="shared" si="354"/>
        <v xml:space="preserve"> </v>
      </c>
      <c r="AT691" s="544" t="str">
        <f t="shared" si="355"/>
        <v xml:space="preserve"> </v>
      </c>
      <c r="AU691" s="544" t="str">
        <f t="shared" si="356"/>
        <v xml:space="preserve"> </v>
      </c>
      <c r="AV691" s="545" t="str">
        <f t="shared" si="357"/>
        <v xml:space="preserve"> </v>
      </c>
      <c r="AW691" s="195" t="str">
        <f t="shared" si="330"/>
        <v/>
      </c>
      <c r="AX691" s="165" t="str">
        <f t="shared" si="331"/>
        <v/>
      </c>
      <c r="AY691" s="192" t="str">
        <f t="shared" si="332"/>
        <v/>
      </c>
      <c r="AZ691" s="183" t="str">
        <f t="shared" si="333"/>
        <v/>
      </c>
      <c r="BA691" s="173" t="str">
        <f t="shared" si="334"/>
        <v/>
      </c>
      <c r="BB691" s="174" t="str">
        <f t="shared" si="335"/>
        <v/>
      </c>
      <c r="BC691" s="186" t="str">
        <f t="shared" si="358"/>
        <v/>
      </c>
      <c r="BD691" s="174" t="str">
        <f t="shared" si="336"/>
        <v/>
      </c>
      <c r="BE691" s="200" t="str">
        <f t="shared" si="337"/>
        <v/>
      </c>
      <c r="BF691" s="174" t="str">
        <f t="shared" si="338"/>
        <v/>
      </c>
      <c r="BG691" s="186" t="str">
        <f t="shared" si="339"/>
        <v/>
      </c>
      <c r="BH691" s="175" t="str">
        <f t="shared" si="340"/>
        <v/>
      </c>
      <c r="BI691" s="560"/>
    </row>
    <row r="692" spans="1:61" ht="18.75" x14ac:dyDescent="0.3">
      <c r="A692" s="220"/>
      <c r="B692" s="221"/>
      <c r="C692" s="213">
        <v>685</v>
      </c>
      <c r="D692" s="204"/>
      <c r="E692" s="16"/>
      <c r="F692" s="17"/>
      <c r="G692" s="134"/>
      <c r="H692" s="135"/>
      <c r="I692" s="141"/>
      <c r="J692" s="25"/>
      <c r="K692" s="145"/>
      <c r="L692" s="28"/>
      <c r="M692" s="394"/>
      <c r="N692" s="158" t="str">
        <f t="shared" si="341"/>
        <v/>
      </c>
      <c r="O692" s="27"/>
      <c r="P692" s="27"/>
      <c r="Q692" s="27"/>
      <c r="R692" s="27"/>
      <c r="S692" s="27"/>
      <c r="T692" s="28"/>
      <c r="U692" s="29"/>
      <c r="V692" s="32"/>
      <c r="W692" s="317"/>
      <c r="X692" s="318"/>
      <c r="Y692" s="160">
        <f t="shared" si="327"/>
        <v>0</v>
      </c>
      <c r="Z692" s="159">
        <f t="shared" si="342"/>
        <v>0</v>
      </c>
      <c r="AA692" s="326"/>
      <c r="AB692" s="399">
        <f t="shared" si="351"/>
        <v>0</v>
      </c>
      <c r="AC692" s="370"/>
      <c r="AD692" s="225" t="str">
        <f t="shared" si="328"/>
        <v/>
      </c>
      <c r="AE692" s="367">
        <f t="shared" si="343"/>
        <v>0</v>
      </c>
      <c r="AF692" s="338"/>
      <c r="AG692" s="337"/>
      <c r="AH692" s="335"/>
      <c r="AI692" s="161">
        <f t="shared" si="344"/>
        <v>0</v>
      </c>
      <c r="AJ692" s="162">
        <f t="shared" si="329"/>
        <v>0</v>
      </c>
      <c r="AK692" s="163">
        <f t="shared" si="345"/>
        <v>0</v>
      </c>
      <c r="AL692" s="164">
        <f t="shared" si="346"/>
        <v>0</v>
      </c>
      <c r="AM692" s="164">
        <f t="shared" si="347"/>
        <v>0</v>
      </c>
      <c r="AN692" s="164">
        <f t="shared" si="348"/>
        <v>0</v>
      </c>
      <c r="AO692" s="164">
        <f t="shared" si="349"/>
        <v>0</v>
      </c>
      <c r="AP692" s="541" t="str">
        <f t="shared" si="352"/>
        <v xml:space="preserve"> </v>
      </c>
      <c r="AQ692" s="544" t="str">
        <f t="shared" si="350"/>
        <v xml:space="preserve"> </v>
      </c>
      <c r="AR692" s="544" t="str">
        <f t="shared" si="353"/>
        <v xml:space="preserve"> </v>
      </c>
      <c r="AS692" s="544" t="str">
        <f t="shared" si="354"/>
        <v xml:space="preserve"> </v>
      </c>
      <c r="AT692" s="544" t="str">
        <f t="shared" si="355"/>
        <v xml:space="preserve"> </v>
      </c>
      <c r="AU692" s="544" t="str">
        <f t="shared" si="356"/>
        <v xml:space="preserve"> </v>
      </c>
      <c r="AV692" s="545" t="str">
        <f t="shared" si="357"/>
        <v xml:space="preserve"> </v>
      </c>
      <c r="AW692" s="195" t="str">
        <f t="shared" si="330"/>
        <v/>
      </c>
      <c r="AX692" s="165" t="str">
        <f t="shared" si="331"/>
        <v/>
      </c>
      <c r="AY692" s="192" t="str">
        <f t="shared" si="332"/>
        <v/>
      </c>
      <c r="AZ692" s="183" t="str">
        <f t="shared" si="333"/>
        <v/>
      </c>
      <c r="BA692" s="173" t="str">
        <f t="shared" si="334"/>
        <v/>
      </c>
      <c r="BB692" s="174" t="str">
        <f t="shared" si="335"/>
        <v/>
      </c>
      <c r="BC692" s="186" t="str">
        <f t="shared" si="358"/>
        <v/>
      </c>
      <c r="BD692" s="174" t="str">
        <f t="shared" si="336"/>
        <v/>
      </c>
      <c r="BE692" s="200" t="str">
        <f t="shared" si="337"/>
        <v/>
      </c>
      <c r="BF692" s="174" t="str">
        <f t="shared" si="338"/>
        <v/>
      </c>
      <c r="BG692" s="186" t="str">
        <f t="shared" si="339"/>
        <v/>
      </c>
      <c r="BH692" s="175" t="str">
        <f t="shared" si="340"/>
        <v/>
      </c>
      <c r="BI692" s="560"/>
    </row>
    <row r="693" spans="1:61" ht="18.75" x14ac:dyDescent="0.3">
      <c r="A693" s="220"/>
      <c r="B693" s="221"/>
      <c r="C693" s="212">
        <v>686</v>
      </c>
      <c r="D693" s="206"/>
      <c r="E693" s="18"/>
      <c r="F693" s="17"/>
      <c r="G693" s="134"/>
      <c r="H693" s="135"/>
      <c r="I693" s="141"/>
      <c r="J693" s="25"/>
      <c r="K693" s="145"/>
      <c r="L693" s="28"/>
      <c r="M693" s="394"/>
      <c r="N693" s="158" t="str">
        <f t="shared" si="341"/>
        <v/>
      </c>
      <c r="O693" s="27"/>
      <c r="P693" s="27"/>
      <c r="Q693" s="27"/>
      <c r="R693" s="27"/>
      <c r="S693" s="27"/>
      <c r="T693" s="28"/>
      <c r="U693" s="29"/>
      <c r="V693" s="32"/>
      <c r="W693" s="317"/>
      <c r="X693" s="318"/>
      <c r="Y693" s="160">
        <f t="shared" si="327"/>
        <v>0</v>
      </c>
      <c r="Z693" s="159">
        <f t="shared" si="342"/>
        <v>0</v>
      </c>
      <c r="AA693" s="326"/>
      <c r="AB693" s="399">
        <f t="shared" si="351"/>
        <v>0</v>
      </c>
      <c r="AC693" s="370"/>
      <c r="AD693" s="225" t="str">
        <f t="shared" si="328"/>
        <v/>
      </c>
      <c r="AE693" s="367">
        <f t="shared" si="343"/>
        <v>0</v>
      </c>
      <c r="AF693" s="338"/>
      <c r="AG693" s="337"/>
      <c r="AH693" s="335"/>
      <c r="AI693" s="161">
        <f t="shared" si="344"/>
        <v>0</v>
      </c>
      <c r="AJ693" s="162">
        <f t="shared" si="329"/>
        <v>0</v>
      </c>
      <c r="AK693" s="163">
        <f t="shared" si="345"/>
        <v>0</v>
      </c>
      <c r="AL693" s="164">
        <f t="shared" si="346"/>
        <v>0</v>
      </c>
      <c r="AM693" s="164">
        <f t="shared" si="347"/>
        <v>0</v>
      </c>
      <c r="AN693" s="164">
        <f t="shared" si="348"/>
        <v>0</v>
      </c>
      <c r="AO693" s="164">
        <f t="shared" si="349"/>
        <v>0</v>
      </c>
      <c r="AP693" s="541" t="str">
        <f t="shared" si="352"/>
        <v xml:space="preserve"> </v>
      </c>
      <c r="AQ693" s="544" t="str">
        <f t="shared" si="350"/>
        <v xml:space="preserve"> </v>
      </c>
      <c r="AR693" s="544" t="str">
        <f t="shared" si="353"/>
        <v xml:space="preserve"> </v>
      </c>
      <c r="AS693" s="544" t="str">
        <f t="shared" si="354"/>
        <v xml:space="preserve"> </v>
      </c>
      <c r="AT693" s="544" t="str">
        <f t="shared" si="355"/>
        <v xml:space="preserve"> </v>
      </c>
      <c r="AU693" s="544" t="str">
        <f t="shared" si="356"/>
        <v xml:space="preserve"> </v>
      </c>
      <c r="AV693" s="545" t="str">
        <f t="shared" si="357"/>
        <v xml:space="preserve"> </v>
      </c>
      <c r="AW693" s="195" t="str">
        <f t="shared" si="330"/>
        <v/>
      </c>
      <c r="AX693" s="165" t="str">
        <f t="shared" si="331"/>
        <v/>
      </c>
      <c r="AY693" s="192" t="str">
        <f t="shared" si="332"/>
        <v/>
      </c>
      <c r="AZ693" s="183" t="str">
        <f t="shared" si="333"/>
        <v/>
      </c>
      <c r="BA693" s="173" t="str">
        <f t="shared" si="334"/>
        <v/>
      </c>
      <c r="BB693" s="174" t="str">
        <f t="shared" si="335"/>
        <v/>
      </c>
      <c r="BC693" s="186" t="str">
        <f t="shared" si="358"/>
        <v/>
      </c>
      <c r="BD693" s="174" t="str">
        <f t="shared" si="336"/>
        <v/>
      </c>
      <c r="BE693" s="200" t="str">
        <f t="shared" si="337"/>
        <v/>
      </c>
      <c r="BF693" s="174" t="str">
        <f t="shared" si="338"/>
        <v/>
      </c>
      <c r="BG693" s="186" t="str">
        <f t="shared" si="339"/>
        <v/>
      </c>
      <c r="BH693" s="175" t="str">
        <f t="shared" si="340"/>
        <v/>
      </c>
      <c r="BI693" s="560"/>
    </row>
    <row r="694" spans="1:61" ht="18.75" x14ac:dyDescent="0.3">
      <c r="A694" s="220"/>
      <c r="B694" s="221"/>
      <c r="C694" s="213">
        <v>687</v>
      </c>
      <c r="D694" s="204"/>
      <c r="E694" s="16"/>
      <c r="F694" s="17"/>
      <c r="G694" s="134"/>
      <c r="H694" s="137"/>
      <c r="I694" s="143"/>
      <c r="J694" s="80"/>
      <c r="K694" s="147"/>
      <c r="L694" s="30"/>
      <c r="M694" s="394"/>
      <c r="N694" s="158" t="str">
        <f t="shared" si="341"/>
        <v/>
      </c>
      <c r="O694" s="27"/>
      <c r="P694" s="27"/>
      <c r="Q694" s="27"/>
      <c r="R694" s="27"/>
      <c r="S694" s="27"/>
      <c r="T694" s="28"/>
      <c r="U694" s="29"/>
      <c r="V694" s="32"/>
      <c r="W694" s="317"/>
      <c r="X694" s="318"/>
      <c r="Y694" s="160">
        <f t="shared" si="327"/>
        <v>0</v>
      </c>
      <c r="Z694" s="159">
        <f t="shared" si="342"/>
        <v>0</v>
      </c>
      <c r="AA694" s="326"/>
      <c r="AB694" s="399">
        <f t="shared" si="351"/>
        <v>0</v>
      </c>
      <c r="AC694" s="370"/>
      <c r="AD694" s="225" t="str">
        <f t="shared" si="328"/>
        <v/>
      </c>
      <c r="AE694" s="367">
        <f t="shared" si="343"/>
        <v>0</v>
      </c>
      <c r="AF694" s="338"/>
      <c r="AG694" s="337"/>
      <c r="AH694" s="335"/>
      <c r="AI694" s="161">
        <f t="shared" si="344"/>
        <v>0</v>
      </c>
      <c r="AJ694" s="162">
        <f t="shared" si="329"/>
        <v>0</v>
      </c>
      <c r="AK694" s="163">
        <f t="shared" si="345"/>
        <v>0</v>
      </c>
      <c r="AL694" s="164">
        <f t="shared" si="346"/>
        <v>0</v>
      </c>
      <c r="AM694" s="164">
        <f t="shared" si="347"/>
        <v>0</v>
      </c>
      <c r="AN694" s="164">
        <f t="shared" si="348"/>
        <v>0</v>
      </c>
      <c r="AO694" s="164">
        <f t="shared" si="349"/>
        <v>0</v>
      </c>
      <c r="AP694" s="541" t="str">
        <f t="shared" si="352"/>
        <v xml:space="preserve"> </v>
      </c>
      <c r="AQ694" s="544" t="str">
        <f t="shared" si="350"/>
        <v xml:space="preserve"> </v>
      </c>
      <c r="AR694" s="544" t="str">
        <f t="shared" si="353"/>
        <v xml:space="preserve"> </v>
      </c>
      <c r="AS694" s="544" t="str">
        <f t="shared" si="354"/>
        <v xml:space="preserve"> </v>
      </c>
      <c r="AT694" s="544" t="str">
        <f t="shared" si="355"/>
        <v xml:space="preserve"> </v>
      </c>
      <c r="AU694" s="544" t="str">
        <f t="shared" si="356"/>
        <v xml:space="preserve"> </v>
      </c>
      <c r="AV694" s="545" t="str">
        <f t="shared" si="357"/>
        <v xml:space="preserve"> </v>
      </c>
      <c r="AW694" s="195" t="str">
        <f t="shared" si="330"/>
        <v/>
      </c>
      <c r="AX694" s="165" t="str">
        <f t="shared" si="331"/>
        <v/>
      </c>
      <c r="AY694" s="192" t="str">
        <f t="shared" si="332"/>
        <v/>
      </c>
      <c r="AZ694" s="183" t="str">
        <f t="shared" si="333"/>
        <v/>
      </c>
      <c r="BA694" s="173" t="str">
        <f t="shared" si="334"/>
        <v/>
      </c>
      <c r="BB694" s="174" t="str">
        <f t="shared" si="335"/>
        <v/>
      </c>
      <c r="BC694" s="186" t="str">
        <f t="shared" si="358"/>
        <v/>
      </c>
      <c r="BD694" s="174" t="str">
        <f t="shared" si="336"/>
        <v/>
      </c>
      <c r="BE694" s="200" t="str">
        <f t="shared" si="337"/>
        <v/>
      </c>
      <c r="BF694" s="174" t="str">
        <f t="shared" si="338"/>
        <v/>
      </c>
      <c r="BG694" s="186" t="str">
        <f t="shared" si="339"/>
        <v/>
      </c>
      <c r="BH694" s="175" t="str">
        <f t="shared" si="340"/>
        <v/>
      </c>
      <c r="BI694" s="560"/>
    </row>
    <row r="695" spans="1:61" ht="18.75" x14ac:dyDescent="0.3">
      <c r="A695" s="220"/>
      <c r="B695" s="221"/>
      <c r="C695" s="213">
        <v>688</v>
      </c>
      <c r="D695" s="204"/>
      <c r="E695" s="16"/>
      <c r="F695" s="17"/>
      <c r="G695" s="134"/>
      <c r="H695" s="135"/>
      <c r="I695" s="141"/>
      <c r="J695" s="25"/>
      <c r="K695" s="145"/>
      <c r="L695" s="28"/>
      <c r="M695" s="394"/>
      <c r="N695" s="158" t="str">
        <f t="shared" si="341"/>
        <v/>
      </c>
      <c r="O695" s="27"/>
      <c r="P695" s="27"/>
      <c r="Q695" s="27"/>
      <c r="R695" s="27"/>
      <c r="S695" s="27"/>
      <c r="T695" s="28"/>
      <c r="U695" s="29"/>
      <c r="V695" s="32"/>
      <c r="W695" s="317"/>
      <c r="X695" s="318"/>
      <c r="Y695" s="160">
        <f t="shared" si="327"/>
        <v>0</v>
      </c>
      <c r="Z695" s="159">
        <f t="shared" si="342"/>
        <v>0</v>
      </c>
      <c r="AA695" s="326"/>
      <c r="AB695" s="399">
        <f t="shared" si="351"/>
        <v>0</v>
      </c>
      <c r="AC695" s="370"/>
      <c r="AD695" s="225" t="str">
        <f t="shared" si="328"/>
        <v/>
      </c>
      <c r="AE695" s="367">
        <f t="shared" si="343"/>
        <v>0</v>
      </c>
      <c r="AF695" s="338"/>
      <c r="AG695" s="337"/>
      <c r="AH695" s="335"/>
      <c r="AI695" s="161">
        <f t="shared" si="344"/>
        <v>0</v>
      </c>
      <c r="AJ695" s="162">
        <f t="shared" si="329"/>
        <v>0</v>
      </c>
      <c r="AK695" s="163">
        <f t="shared" si="345"/>
        <v>0</v>
      </c>
      <c r="AL695" s="164">
        <f t="shared" si="346"/>
        <v>0</v>
      </c>
      <c r="AM695" s="164">
        <f t="shared" si="347"/>
        <v>0</v>
      </c>
      <c r="AN695" s="164">
        <f t="shared" si="348"/>
        <v>0</v>
      </c>
      <c r="AO695" s="164">
        <f t="shared" si="349"/>
        <v>0</v>
      </c>
      <c r="AP695" s="541" t="str">
        <f t="shared" si="352"/>
        <v xml:space="preserve"> </v>
      </c>
      <c r="AQ695" s="544" t="str">
        <f t="shared" si="350"/>
        <v xml:space="preserve"> </v>
      </c>
      <c r="AR695" s="544" t="str">
        <f t="shared" si="353"/>
        <v xml:space="preserve"> </v>
      </c>
      <c r="AS695" s="544" t="str">
        <f t="shared" si="354"/>
        <v xml:space="preserve"> </v>
      </c>
      <c r="AT695" s="544" t="str">
        <f t="shared" si="355"/>
        <v xml:space="preserve"> </v>
      </c>
      <c r="AU695" s="544" t="str">
        <f t="shared" si="356"/>
        <v xml:space="preserve"> </v>
      </c>
      <c r="AV695" s="545" t="str">
        <f t="shared" si="357"/>
        <v xml:space="preserve"> </v>
      </c>
      <c r="AW695" s="195" t="str">
        <f t="shared" si="330"/>
        <v/>
      </c>
      <c r="AX695" s="165" t="str">
        <f t="shared" si="331"/>
        <v/>
      </c>
      <c r="AY695" s="192" t="str">
        <f t="shared" si="332"/>
        <v/>
      </c>
      <c r="AZ695" s="183" t="str">
        <f t="shared" si="333"/>
        <v/>
      </c>
      <c r="BA695" s="173" t="str">
        <f t="shared" si="334"/>
        <v/>
      </c>
      <c r="BB695" s="174" t="str">
        <f t="shared" si="335"/>
        <v/>
      </c>
      <c r="BC695" s="186" t="str">
        <f t="shared" si="358"/>
        <v/>
      </c>
      <c r="BD695" s="174" t="str">
        <f t="shared" si="336"/>
        <v/>
      </c>
      <c r="BE695" s="200" t="str">
        <f t="shared" si="337"/>
        <v/>
      </c>
      <c r="BF695" s="174" t="str">
        <f t="shared" si="338"/>
        <v/>
      </c>
      <c r="BG695" s="186" t="str">
        <f t="shared" si="339"/>
        <v/>
      </c>
      <c r="BH695" s="175" t="str">
        <f t="shared" si="340"/>
        <v/>
      </c>
      <c r="BI695" s="560"/>
    </row>
    <row r="696" spans="1:61" ht="18.75" x14ac:dyDescent="0.3">
      <c r="A696" s="220"/>
      <c r="B696" s="221"/>
      <c r="C696" s="212">
        <v>689</v>
      </c>
      <c r="D696" s="204"/>
      <c r="E696" s="16"/>
      <c r="F696" s="17"/>
      <c r="G696" s="134"/>
      <c r="H696" s="135"/>
      <c r="I696" s="141"/>
      <c r="J696" s="25"/>
      <c r="K696" s="145"/>
      <c r="L696" s="28"/>
      <c r="M696" s="394"/>
      <c r="N696" s="158" t="str">
        <f t="shared" si="341"/>
        <v/>
      </c>
      <c r="O696" s="27"/>
      <c r="P696" s="27"/>
      <c r="Q696" s="27"/>
      <c r="R696" s="27"/>
      <c r="S696" s="27"/>
      <c r="T696" s="28"/>
      <c r="U696" s="29"/>
      <c r="V696" s="32"/>
      <c r="W696" s="317"/>
      <c r="X696" s="318"/>
      <c r="Y696" s="160">
        <f t="shared" si="327"/>
        <v>0</v>
      </c>
      <c r="Z696" s="159">
        <f t="shared" si="342"/>
        <v>0</v>
      </c>
      <c r="AA696" s="326"/>
      <c r="AB696" s="399">
        <f t="shared" si="351"/>
        <v>0</v>
      </c>
      <c r="AC696" s="370"/>
      <c r="AD696" s="225" t="str">
        <f t="shared" si="328"/>
        <v/>
      </c>
      <c r="AE696" s="367">
        <f t="shared" si="343"/>
        <v>0</v>
      </c>
      <c r="AF696" s="338"/>
      <c r="AG696" s="337"/>
      <c r="AH696" s="335"/>
      <c r="AI696" s="161">
        <f t="shared" si="344"/>
        <v>0</v>
      </c>
      <c r="AJ696" s="162">
        <f t="shared" si="329"/>
        <v>0</v>
      </c>
      <c r="AK696" s="163">
        <f t="shared" si="345"/>
        <v>0</v>
      </c>
      <c r="AL696" s="164">
        <f t="shared" si="346"/>
        <v>0</v>
      </c>
      <c r="AM696" s="164">
        <f t="shared" si="347"/>
        <v>0</v>
      </c>
      <c r="AN696" s="164">
        <f t="shared" si="348"/>
        <v>0</v>
      </c>
      <c r="AO696" s="164">
        <f t="shared" si="349"/>
        <v>0</v>
      </c>
      <c r="AP696" s="541" t="str">
        <f t="shared" si="352"/>
        <v xml:space="preserve"> </v>
      </c>
      <c r="AQ696" s="544" t="str">
        <f t="shared" si="350"/>
        <v xml:space="preserve"> </v>
      </c>
      <c r="AR696" s="544" t="str">
        <f t="shared" si="353"/>
        <v xml:space="preserve"> </v>
      </c>
      <c r="AS696" s="544" t="str">
        <f t="shared" si="354"/>
        <v xml:space="preserve"> </v>
      </c>
      <c r="AT696" s="544" t="str">
        <f t="shared" si="355"/>
        <v xml:space="preserve"> </v>
      </c>
      <c r="AU696" s="544" t="str">
        <f t="shared" si="356"/>
        <v xml:space="preserve"> </v>
      </c>
      <c r="AV696" s="545" t="str">
        <f t="shared" si="357"/>
        <v xml:space="preserve"> </v>
      </c>
      <c r="AW696" s="195" t="str">
        <f t="shared" si="330"/>
        <v/>
      </c>
      <c r="AX696" s="165" t="str">
        <f t="shared" si="331"/>
        <v/>
      </c>
      <c r="AY696" s="192" t="str">
        <f t="shared" si="332"/>
        <v/>
      </c>
      <c r="AZ696" s="183" t="str">
        <f t="shared" si="333"/>
        <v/>
      </c>
      <c r="BA696" s="173" t="str">
        <f t="shared" si="334"/>
        <v/>
      </c>
      <c r="BB696" s="174" t="str">
        <f t="shared" si="335"/>
        <v/>
      </c>
      <c r="BC696" s="186" t="str">
        <f t="shared" si="358"/>
        <v/>
      </c>
      <c r="BD696" s="174" t="str">
        <f t="shared" si="336"/>
        <v/>
      </c>
      <c r="BE696" s="200" t="str">
        <f t="shared" si="337"/>
        <v/>
      </c>
      <c r="BF696" s="174" t="str">
        <f t="shared" si="338"/>
        <v/>
      </c>
      <c r="BG696" s="186" t="str">
        <f t="shared" si="339"/>
        <v/>
      </c>
      <c r="BH696" s="175" t="str">
        <f t="shared" si="340"/>
        <v/>
      </c>
      <c r="BI696" s="560"/>
    </row>
    <row r="697" spans="1:61" ht="18.75" x14ac:dyDescent="0.3">
      <c r="A697" s="220"/>
      <c r="B697" s="221"/>
      <c r="C697" s="213">
        <v>690</v>
      </c>
      <c r="D697" s="206"/>
      <c r="E697" s="18"/>
      <c r="F697" s="17"/>
      <c r="G697" s="134"/>
      <c r="H697" s="135"/>
      <c r="I697" s="141"/>
      <c r="J697" s="25"/>
      <c r="K697" s="145"/>
      <c r="L697" s="28"/>
      <c r="M697" s="394"/>
      <c r="N697" s="158" t="str">
        <f t="shared" si="341"/>
        <v/>
      </c>
      <c r="O697" s="27"/>
      <c r="P697" s="27"/>
      <c r="Q697" s="27"/>
      <c r="R697" s="27"/>
      <c r="S697" s="27"/>
      <c r="T697" s="28"/>
      <c r="U697" s="29"/>
      <c r="V697" s="32"/>
      <c r="W697" s="317"/>
      <c r="X697" s="318"/>
      <c r="Y697" s="160">
        <f t="shared" si="327"/>
        <v>0</v>
      </c>
      <c r="Z697" s="159">
        <f t="shared" si="342"/>
        <v>0</v>
      </c>
      <c r="AA697" s="326"/>
      <c r="AB697" s="399">
        <f t="shared" si="351"/>
        <v>0</v>
      </c>
      <c r="AC697" s="370"/>
      <c r="AD697" s="225" t="str">
        <f t="shared" si="328"/>
        <v/>
      </c>
      <c r="AE697" s="367">
        <f t="shared" si="343"/>
        <v>0</v>
      </c>
      <c r="AF697" s="338"/>
      <c r="AG697" s="337"/>
      <c r="AH697" s="335"/>
      <c r="AI697" s="161">
        <f t="shared" si="344"/>
        <v>0</v>
      </c>
      <c r="AJ697" s="162">
        <f t="shared" si="329"/>
        <v>0</v>
      </c>
      <c r="AK697" s="163">
        <f t="shared" si="345"/>
        <v>0</v>
      </c>
      <c r="AL697" s="164">
        <f t="shared" si="346"/>
        <v>0</v>
      </c>
      <c r="AM697" s="164">
        <f t="shared" si="347"/>
        <v>0</v>
      </c>
      <c r="AN697" s="164">
        <f t="shared" si="348"/>
        <v>0</v>
      </c>
      <c r="AO697" s="164">
        <f t="shared" si="349"/>
        <v>0</v>
      </c>
      <c r="AP697" s="541" t="str">
        <f t="shared" si="352"/>
        <v xml:space="preserve"> </v>
      </c>
      <c r="AQ697" s="544" t="str">
        <f t="shared" si="350"/>
        <v xml:space="preserve"> </v>
      </c>
      <c r="AR697" s="544" t="str">
        <f t="shared" si="353"/>
        <v xml:space="preserve"> </v>
      </c>
      <c r="AS697" s="544" t="str">
        <f t="shared" si="354"/>
        <v xml:space="preserve"> </v>
      </c>
      <c r="AT697" s="544" t="str">
        <f t="shared" si="355"/>
        <v xml:space="preserve"> </v>
      </c>
      <c r="AU697" s="544" t="str">
        <f t="shared" si="356"/>
        <v xml:space="preserve"> </v>
      </c>
      <c r="AV697" s="545" t="str">
        <f t="shared" si="357"/>
        <v xml:space="preserve"> </v>
      </c>
      <c r="AW697" s="195" t="str">
        <f t="shared" si="330"/>
        <v/>
      </c>
      <c r="AX697" s="165" t="str">
        <f t="shared" si="331"/>
        <v/>
      </c>
      <c r="AY697" s="192" t="str">
        <f t="shared" si="332"/>
        <v/>
      </c>
      <c r="AZ697" s="183" t="str">
        <f t="shared" si="333"/>
        <v/>
      </c>
      <c r="BA697" s="173" t="str">
        <f t="shared" si="334"/>
        <v/>
      </c>
      <c r="BB697" s="174" t="str">
        <f t="shared" si="335"/>
        <v/>
      </c>
      <c r="BC697" s="186" t="str">
        <f t="shared" si="358"/>
        <v/>
      </c>
      <c r="BD697" s="174" t="str">
        <f t="shared" si="336"/>
        <v/>
      </c>
      <c r="BE697" s="200" t="str">
        <f t="shared" si="337"/>
        <v/>
      </c>
      <c r="BF697" s="174" t="str">
        <f t="shared" si="338"/>
        <v/>
      </c>
      <c r="BG697" s="186" t="str">
        <f t="shared" si="339"/>
        <v/>
      </c>
      <c r="BH697" s="175" t="str">
        <f t="shared" si="340"/>
        <v/>
      </c>
      <c r="BI697" s="560"/>
    </row>
    <row r="698" spans="1:61" ht="18.75" x14ac:dyDescent="0.3">
      <c r="A698" s="220"/>
      <c r="B698" s="221"/>
      <c r="C698" s="212">
        <v>691</v>
      </c>
      <c r="D698" s="204"/>
      <c r="E698" s="16"/>
      <c r="F698" s="17"/>
      <c r="G698" s="134"/>
      <c r="H698" s="135"/>
      <c r="I698" s="141"/>
      <c r="J698" s="25"/>
      <c r="K698" s="145"/>
      <c r="L698" s="28"/>
      <c r="M698" s="394"/>
      <c r="N698" s="158" t="str">
        <f t="shared" si="341"/>
        <v/>
      </c>
      <c r="O698" s="27"/>
      <c r="P698" s="27"/>
      <c r="Q698" s="27"/>
      <c r="R698" s="27"/>
      <c r="S698" s="27"/>
      <c r="T698" s="28"/>
      <c r="U698" s="29"/>
      <c r="V698" s="32"/>
      <c r="W698" s="317"/>
      <c r="X698" s="318"/>
      <c r="Y698" s="160">
        <f t="shared" si="327"/>
        <v>0</v>
      </c>
      <c r="Z698" s="159">
        <f t="shared" si="342"/>
        <v>0</v>
      </c>
      <c r="AA698" s="326"/>
      <c r="AB698" s="399">
        <f t="shared" si="351"/>
        <v>0</v>
      </c>
      <c r="AC698" s="370"/>
      <c r="AD698" s="225" t="str">
        <f t="shared" si="328"/>
        <v/>
      </c>
      <c r="AE698" s="367">
        <f t="shared" si="343"/>
        <v>0</v>
      </c>
      <c r="AF698" s="338"/>
      <c r="AG698" s="337"/>
      <c r="AH698" s="335"/>
      <c r="AI698" s="161">
        <f t="shared" si="344"/>
        <v>0</v>
      </c>
      <c r="AJ698" s="162">
        <f t="shared" si="329"/>
        <v>0</v>
      </c>
      <c r="AK698" s="163">
        <f t="shared" si="345"/>
        <v>0</v>
      </c>
      <c r="AL698" s="164">
        <f t="shared" si="346"/>
        <v>0</v>
      </c>
      <c r="AM698" s="164">
        <f t="shared" si="347"/>
        <v>0</v>
      </c>
      <c r="AN698" s="164">
        <f t="shared" si="348"/>
        <v>0</v>
      </c>
      <c r="AO698" s="164">
        <f t="shared" si="349"/>
        <v>0</v>
      </c>
      <c r="AP698" s="541" t="str">
        <f t="shared" si="352"/>
        <v xml:space="preserve"> </v>
      </c>
      <c r="AQ698" s="544" t="str">
        <f t="shared" si="350"/>
        <v xml:space="preserve"> </v>
      </c>
      <c r="AR698" s="544" t="str">
        <f t="shared" si="353"/>
        <v xml:space="preserve"> </v>
      </c>
      <c r="AS698" s="544" t="str">
        <f t="shared" si="354"/>
        <v xml:space="preserve"> </v>
      </c>
      <c r="AT698" s="544" t="str">
        <f t="shared" si="355"/>
        <v xml:space="preserve"> </v>
      </c>
      <c r="AU698" s="544" t="str">
        <f t="shared" si="356"/>
        <v xml:space="preserve"> </v>
      </c>
      <c r="AV698" s="545" t="str">
        <f t="shared" si="357"/>
        <v xml:space="preserve"> </v>
      </c>
      <c r="AW698" s="195" t="str">
        <f t="shared" si="330"/>
        <v/>
      </c>
      <c r="AX698" s="165" t="str">
        <f t="shared" si="331"/>
        <v/>
      </c>
      <c r="AY698" s="192" t="str">
        <f t="shared" si="332"/>
        <v/>
      </c>
      <c r="AZ698" s="183" t="str">
        <f t="shared" si="333"/>
        <v/>
      </c>
      <c r="BA698" s="173" t="str">
        <f t="shared" si="334"/>
        <v/>
      </c>
      <c r="BB698" s="174" t="str">
        <f t="shared" si="335"/>
        <v/>
      </c>
      <c r="BC698" s="186" t="str">
        <f t="shared" si="358"/>
        <v/>
      </c>
      <c r="BD698" s="174" t="str">
        <f t="shared" si="336"/>
        <v/>
      </c>
      <c r="BE698" s="200" t="str">
        <f t="shared" si="337"/>
        <v/>
      </c>
      <c r="BF698" s="174" t="str">
        <f t="shared" si="338"/>
        <v/>
      </c>
      <c r="BG698" s="186" t="str">
        <f t="shared" si="339"/>
        <v/>
      </c>
      <c r="BH698" s="175" t="str">
        <f t="shared" si="340"/>
        <v/>
      </c>
      <c r="BI698" s="560"/>
    </row>
    <row r="699" spans="1:61" ht="18.75" x14ac:dyDescent="0.3">
      <c r="A699" s="220"/>
      <c r="B699" s="221"/>
      <c r="C699" s="213">
        <v>692</v>
      </c>
      <c r="D699" s="204"/>
      <c r="E699" s="16"/>
      <c r="F699" s="17"/>
      <c r="G699" s="134"/>
      <c r="H699" s="135"/>
      <c r="I699" s="141"/>
      <c r="J699" s="25"/>
      <c r="K699" s="145"/>
      <c r="L699" s="28"/>
      <c r="M699" s="394"/>
      <c r="N699" s="158" t="str">
        <f t="shared" si="341"/>
        <v/>
      </c>
      <c r="O699" s="27"/>
      <c r="P699" s="27"/>
      <c r="Q699" s="27"/>
      <c r="R699" s="27"/>
      <c r="S699" s="27"/>
      <c r="T699" s="28"/>
      <c r="U699" s="29"/>
      <c r="V699" s="32"/>
      <c r="W699" s="317"/>
      <c r="X699" s="318"/>
      <c r="Y699" s="160">
        <f t="shared" si="327"/>
        <v>0</v>
      </c>
      <c r="Z699" s="159">
        <f t="shared" si="342"/>
        <v>0</v>
      </c>
      <c r="AA699" s="326"/>
      <c r="AB699" s="399">
        <f t="shared" si="351"/>
        <v>0</v>
      </c>
      <c r="AC699" s="370"/>
      <c r="AD699" s="225" t="str">
        <f t="shared" si="328"/>
        <v/>
      </c>
      <c r="AE699" s="367">
        <f t="shared" si="343"/>
        <v>0</v>
      </c>
      <c r="AF699" s="338"/>
      <c r="AG699" s="337"/>
      <c r="AH699" s="335"/>
      <c r="AI699" s="161">
        <f t="shared" si="344"/>
        <v>0</v>
      </c>
      <c r="AJ699" s="162">
        <f t="shared" si="329"/>
        <v>0</v>
      </c>
      <c r="AK699" s="163">
        <f t="shared" si="345"/>
        <v>0</v>
      </c>
      <c r="AL699" s="164">
        <f t="shared" si="346"/>
        <v>0</v>
      </c>
      <c r="AM699" s="164">
        <f t="shared" si="347"/>
        <v>0</v>
      </c>
      <c r="AN699" s="164">
        <f t="shared" si="348"/>
        <v>0</v>
      </c>
      <c r="AO699" s="164">
        <f t="shared" si="349"/>
        <v>0</v>
      </c>
      <c r="AP699" s="541" t="str">
        <f t="shared" si="352"/>
        <v xml:space="preserve"> </v>
      </c>
      <c r="AQ699" s="544" t="str">
        <f t="shared" si="350"/>
        <v xml:space="preserve"> </v>
      </c>
      <c r="AR699" s="544" t="str">
        <f t="shared" si="353"/>
        <v xml:space="preserve"> </v>
      </c>
      <c r="AS699" s="544" t="str">
        <f t="shared" si="354"/>
        <v xml:space="preserve"> </v>
      </c>
      <c r="AT699" s="544" t="str">
        <f t="shared" si="355"/>
        <v xml:space="preserve"> </v>
      </c>
      <c r="AU699" s="544" t="str">
        <f t="shared" si="356"/>
        <v xml:space="preserve"> </v>
      </c>
      <c r="AV699" s="545" t="str">
        <f t="shared" si="357"/>
        <v xml:space="preserve"> </v>
      </c>
      <c r="AW699" s="195" t="str">
        <f t="shared" si="330"/>
        <v/>
      </c>
      <c r="AX699" s="165" t="str">
        <f t="shared" si="331"/>
        <v/>
      </c>
      <c r="AY699" s="192" t="str">
        <f t="shared" si="332"/>
        <v/>
      </c>
      <c r="AZ699" s="183" t="str">
        <f t="shared" si="333"/>
        <v/>
      </c>
      <c r="BA699" s="173" t="str">
        <f t="shared" si="334"/>
        <v/>
      </c>
      <c r="BB699" s="174" t="str">
        <f t="shared" si="335"/>
        <v/>
      </c>
      <c r="BC699" s="186" t="str">
        <f t="shared" si="358"/>
        <v/>
      </c>
      <c r="BD699" s="174" t="str">
        <f t="shared" si="336"/>
        <v/>
      </c>
      <c r="BE699" s="200" t="str">
        <f t="shared" si="337"/>
        <v/>
      </c>
      <c r="BF699" s="174" t="str">
        <f t="shared" si="338"/>
        <v/>
      </c>
      <c r="BG699" s="186" t="str">
        <f t="shared" si="339"/>
        <v/>
      </c>
      <c r="BH699" s="175" t="str">
        <f t="shared" si="340"/>
        <v/>
      </c>
      <c r="BI699" s="560"/>
    </row>
    <row r="700" spans="1:61" ht="18.75" x14ac:dyDescent="0.3">
      <c r="A700" s="220"/>
      <c r="B700" s="221"/>
      <c r="C700" s="213">
        <v>693</v>
      </c>
      <c r="D700" s="204"/>
      <c r="E700" s="16"/>
      <c r="F700" s="17"/>
      <c r="G700" s="134"/>
      <c r="H700" s="135"/>
      <c r="I700" s="141"/>
      <c r="J700" s="25"/>
      <c r="K700" s="145"/>
      <c r="L700" s="28"/>
      <c r="M700" s="394"/>
      <c r="N700" s="158" t="str">
        <f t="shared" si="341"/>
        <v/>
      </c>
      <c r="O700" s="27"/>
      <c r="P700" s="27"/>
      <c r="Q700" s="27"/>
      <c r="R700" s="27"/>
      <c r="S700" s="27"/>
      <c r="T700" s="28"/>
      <c r="U700" s="29"/>
      <c r="V700" s="32"/>
      <c r="W700" s="317"/>
      <c r="X700" s="318"/>
      <c r="Y700" s="160">
        <f t="shared" si="327"/>
        <v>0</v>
      </c>
      <c r="Z700" s="159">
        <f t="shared" si="342"/>
        <v>0</v>
      </c>
      <c r="AA700" s="326"/>
      <c r="AB700" s="399">
        <f t="shared" si="351"/>
        <v>0</v>
      </c>
      <c r="AC700" s="370"/>
      <c r="AD700" s="225" t="str">
        <f t="shared" si="328"/>
        <v/>
      </c>
      <c r="AE700" s="367">
        <f t="shared" si="343"/>
        <v>0</v>
      </c>
      <c r="AF700" s="338"/>
      <c r="AG700" s="337"/>
      <c r="AH700" s="335"/>
      <c r="AI700" s="161">
        <f t="shared" si="344"/>
        <v>0</v>
      </c>
      <c r="AJ700" s="162">
        <f t="shared" si="329"/>
        <v>0</v>
      </c>
      <c r="AK700" s="163">
        <f t="shared" si="345"/>
        <v>0</v>
      </c>
      <c r="AL700" s="164">
        <f t="shared" si="346"/>
        <v>0</v>
      </c>
      <c r="AM700" s="164">
        <f t="shared" si="347"/>
        <v>0</v>
      </c>
      <c r="AN700" s="164">
        <f t="shared" si="348"/>
        <v>0</v>
      </c>
      <c r="AO700" s="164">
        <f t="shared" si="349"/>
        <v>0</v>
      </c>
      <c r="AP700" s="541" t="str">
        <f t="shared" si="352"/>
        <v xml:space="preserve"> </v>
      </c>
      <c r="AQ700" s="544" t="str">
        <f t="shared" si="350"/>
        <v xml:space="preserve"> </v>
      </c>
      <c r="AR700" s="544" t="str">
        <f t="shared" si="353"/>
        <v xml:space="preserve"> </v>
      </c>
      <c r="AS700" s="544" t="str">
        <f t="shared" si="354"/>
        <v xml:space="preserve"> </v>
      </c>
      <c r="AT700" s="544" t="str">
        <f t="shared" si="355"/>
        <v xml:space="preserve"> </v>
      </c>
      <c r="AU700" s="544" t="str">
        <f t="shared" si="356"/>
        <v xml:space="preserve"> </v>
      </c>
      <c r="AV700" s="545" t="str">
        <f t="shared" si="357"/>
        <v xml:space="preserve"> </v>
      </c>
      <c r="AW700" s="195" t="str">
        <f t="shared" si="330"/>
        <v/>
      </c>
      <c r="AX700" s="165" t="str">
        <f t="shared" si="331"/>
        <v/>
      </c>
      <c r="AY700" s="192" t="str">
        <f t="shared" si="332"/>
        <v/>
      </c>
      <c r="AZ700" s="183" t="str">
        <f t="shared" si="333"/>
        <v/>
      </c>
      <c r="BA700" s="173" t="str">
        <f t="shared" si="334"/>
        <v/>
      </c>
      <c r="BB700" s="174" t="str">
        <f t="shared" si="335"/>
        <v/>
      </c>
      <c r="BC700" s="186" t="str">
        <f t="shared" si="358"/>
        <v/>
      </c>
      <c r="BD700" s="174" t="str">
        <f t="shared" si="336"/>
        <v/>
      </c>
      <c r="BE700" s="200" t="str">
        <f t="shared" si="337"/>
        <v/>
      </c>
      <c r="BF700" s="174" t="str">
        <f t="shared" si="338"/>
        <v/>
      </c>
      <c r="BG700" s="186" t="str">
        <f t="shared" si="339"/>
        <v/>
      </c>
      <c r="BH700" s="175" t="str">
        <f t="shared" si="340"/>
        <v/>
      </c>
      <c r="BI700" s="560"/>
    </row>
    <row r="701" spans="1:61" ht="18.75" x14ac:dyDescent="0.3">
      <c r="A701" s="220"/>
      <c r="B701" s="221"/>
      <c r="C701" s="212">
        <v>694</v>
      </c>
      <c r="D701" s="206"/>
      <c r="E701" s="18"/>
      <c r="F701" s="17"/>
      <c r="G701" s="134"/>
      <c r="H701" s="135"/>
      <c r="I701" s="141"/>
      <c r="J701" s="25"/>
      <c r="K701" s="145"/>
      <c r="L701" s="28"/>
      <c r="M701" s="394"/>
      <c r="N701" s="158" t="str">
        <f t="shared" si="341"/>
        <v/>
      </c>
      <c r="O701" s="27"/>
      <c r="P701" s="27"/>
      <c r="Q701" s="27"/>
      <c r="R701" s="27"/>
      <c r="S701" s="27"/>
      <c r="T701" s="28"/>
      <c r="U701" s="29"/>
      <c r="V701" s="32"/>
      <c r="W701" s="317"/>
      <c r="X701" s="318"/>
      <c r="Y701" s="160">
        <f t="shared" si="327"/>
        <v>0</v>
      </c>
      <c r="Z701" s="159">
        <f t="shared" si="342"/>
        <v>0</v>
      </c>
      <c r="AA701" s="326"/>
      <c r="AB701" s="399">
        <f t="shared" si="351"/>
        <v>0</v>
      </c>
      <c r="AC701" s="370"/>
      <c r="AD701" s="225" t="str">
        <f t="shared" si="328"/>
        <v/>
      </c>
      <c r="AE701" s="367">
        <f t="shared" si="343"/>
        <v>0</v>
      </c>
      <c r="AF701" s="338"/>
      <c r="AG701" s="337"/>
      <c r="AH701" s="335"/>
      <c r="AI701" s="161">
        <f t="shared" si="344"/>
        <v>0</v>
      </c>
      <c r="AJ701" s="162">
        <f t="shared" si="329"/>
        <v>0</v>
      </c>
      <c r="AK701" s="163">
        <f t="shared" si="345"/>
        <v>0</v>
      </c>
      <c r="AL701" s="164">
        <f t="shared" si="346"/>
        <v>0</v>
      </c>
      <c r="AM701" s="164">
        <f t="shared" si="347"/>
        <v>0</v>
      </c>
      <c r="AN701" s="164">
        <f t="shared" si="348"/>
        <v>0</v>
      </c>
      <c r="AO701" s="164">
        <f t="shared" si="349"/>
        <v>0</v>
      </c>
      <c r="AP701" s="541" t="str">
        <f t="shared" si="352"/>
        <v xml:space="preserve"> </v>
      </c>
      <c r="AQ701" s="544" t="str">
        <f t="shared" si="350"/>
        <v xml:space="preserve"> </v>
      </c>
      <c r="AR701" s="544" t="str">
        <f t="shared" si="353"/>
        <v xml:space="preserve"> </v>
      </c>
      <c r="AS701" s="544" t="str">
        <f t="shared" si="354"/>
        <v xml:space="preserve"> </v>
      </c>
      <c r="AT701" s="544" t="str">
        <f t="shared" si="355"/>
        <v xml:space="preserve"> </v>
      </c>
      <c r="AU701" s="544" t="str">
        <f t="shared" si="356"/>
        <v xml:space="preserve"> </v>
      </c>
      <c r="AV701" s="545" t="str">
        <f t="shared" si="357"/>
        <v xml:space="preserve"> </v>
      </c>
      <c r="AW701" s="195" t="str">
        <f t="shared" si="330"/>
        <v/>
      </c>
      <c r="AX701" s="165" t="str">
        <f t="shared" si="331"/>
        <v/>
      </c>
      <c r="AY701" s="192" t="str">
        <f t="shared" si="332"/>
        <v/>
      </c>
      <c r="AZ701" s="183" t="str">
        <f t="shared" si="333"/>
        <v/>
      </c>
      <c r="BA701" s="173" t="str">
        <f t="shared" si="334"/>
        <v/>
      </c>
      <c r="BB701" s="174" t="str">
        <f t="shared" si="335"/>
        <v/>
      </c>
      <c r="BC701" s="186" t="str">
        <f t="shared" si="358"/>
        <v/>
      </c>
      <c r="BD701" s="174" t="str">
        <f t="shared" si="336"/>
        <v/>
      </c>
      <c r="BE701" s="200" t="str">
        <f t="shared" si="337"/>
        <v/>
      </c>
      <c r="BF701" s="174" t="str">
        <f t="shared" si="338"/>
        <v/>
      </c>
      <c r="BG701" s="186" t="str">
        <f t="shared" si="339"/>
        <v/>
      </c>
      <c r="BH701" s="175" t="str">
        <f t="shared" si="340"/>
        <v/>
      </c>
      <c r="BI701" s="560"/>
    </row>
    <row r="702" spans="1:61" ht="18.75" x14ac:dyDescent="0.3">
      <c r="A702" s="220"/>
      <c r="B702" s="221"/>
      <c r="C702" s="213">
        <v>695</v>
      </c>
      <c r="D702" s="204"/>
      <c r="E702" s="16"/>
      <c r="F702" s="17"/>
      <c r="G702" s="134"/>
      <c r="H702" s="135"/>
      <c r="I702" s="141"/>
      <c r="J702" s="25"/>
      <c r="K702" s="145"/>
      <c r="L702" s="28"/>
      <c r="M702" s="394"/>
      <c r="N702" s="158" t="str">
        <f t="shared" si="341"/>
        <v/>
      </c>
      <c r="O702" s="27"/>
      <c r="P702" s="27"/>
      <c r="Q702" s="27"/>
      <c r="R702" s="27"/>
      <c r="S702" s="27"/>
      <c r="T702" s="28"/>
      <c r="U702" s="29"/>
      <c r="V702" s="32"/>
      <c r="W702" s="317"/>
      <c r="X702" s="318"/>
      <c r="Y702" s="160">
        <f t="shared" si="327"/>
        <v>0</v>
      </c>
      <c r="Z702" s="159">
        <f t="shared" si="342"/>
        <v>0</v>
      </c>
      <c r="AA702" s="326"/>
      <c r="AB702" s="399">
        <f t="shared" si="351"/>
        <v>0</v>
      </c>
      <c r="AC702" s="370"/>
      <c r="AD702" s="225" t="str">
        <f t="shared" si="328"/>
        <v/>
      </c>
      <c r="AE702" s="367">
        <f t="shared" si="343"/>
        <v>0</v>
      </c>
      <c r="AF702" s="338"/>
      <c r="AG702" s="337"/>
      <c r="AH702" s="335"/>
      <c r="AI702" s="161">
        <f t="shared" si="344"/>
        <v>0</v>
      </c>
      <c r="AJ702" s="162">
        <f t="shared" si="329"/>
        <v>0</v>
      </c>
      <c r="AK702" s="163">
        <f t="shared" si="345"/>
        <v>0</v>
      </c>
      <c r="AL702" s="164">
        <f t="shared" si="346"/>
        <v>0</v>
      </c>
      <c r="AM702" s="164">
        <f t="shared" si="347"/>
        <v>0</v>
      </c>
      <c r="AN702" s="164">
        <f t="shared" si="348"/>
        <v>0</v>
      </c>
      <c r="AO702" s="164">
        <f t="shared" si="349"/>
        <v>0</v>
      </c>
      <c r="AP702" s="541" t="str">
        <f t="shared" si="352"/>
        <v xml:space="preserve"> </v>
      </c>
      <c r="AQ702" s="544" t="str">
        <f t="shared" si="350"/>
        <v xml:space="preserve"> </v>
      </c>
      <c r="AR702" s="544" t="str">
        <f t="shared" si="353"/>
        <v xml:space="preserve"> </v>
      </c>
      <c r="AS702" s="544" t="str">
        <f t="shared" si="354"/>
        <v xml:space="preserve"> </v>
      </c>
      <c r="AT702" s="544" t="str">
        <f t="shared" si="355"/>
        <v xml:space="preserve"> </v>
      </c>
      <c r="AU702" s="544" t="str">
        <f t="shared" si="356"/>
        <v xml:space="preserve"> </v>
      </c>
      <c r="AV702" s="545" t="str">
        <f t="shared" si="357"/>
        <v xml:space="preserve"> </v>
      </c>
      <c r="AW702" s="195" t="str">
        <f t="shared" si="330"/>
        <v/>
      </c>
      <c r="AX702" s="165" t="str">
        <f t="shared" si="331"/>
        <v/>
      </c>
      <c r="AY702" s="192" t="str">
        <f t="shared" si="332"/>
        <v/>
      </c>
      <c r="AZ702" s="183" t="str">
        <f t="shared" si="333"/>
        <v/>
      </c>
      <c r="BA702" s="173" t="str">
        <f t="shared" si="334"/>
        <v/>
      </c>
      <c r="BB702" s="174" t="str">
        <f t="shared" si="335"/>
        <v/>
      </c>
      <c r="BC702" s="186" t="str">
        <f t="shared" si="358"/>
        <v/>
      </c>
      <c r="BD702" s="174" t="str">
        <f t="shared" si="336"/>
        <v/>
      </c>
      <c r="BE702" s="200" t="str">
        <f t="shared" si="337"/>
        <v/>
      </c>
      <c r="BF702" s="174" t="str">
        <f t="shared" si="338"/>
        <v/>
      </c>
      <c r="BG702" s="186" t="str">
        <f t="shared" si="339"/>
        <v/>
      </c>
      <c r="BH702" s="175" t="str">
        <f t="shared" si="340"/>
        <v/>
      </c>
      <c r="BI702" s="560"/>
    </row>
    <row r="703" spans="1:61" ht="18.75" x14ac:dyDescent="0.3">
      <c r="A703" s="220"/>
      <c r="B703" s="221"/>
      <c r="C703" s="212">
        <v>696</v>
      </c>
      <c r="D703" s="204"/>
      <c r="E703" s="22"/>
      <c r="F703" s="17"/>
      <c r="G703" s="134"/>
      <c r="H703" s="135"/>
      <c r="I703" s="141"/>
      <c r="J703" s="25"/>
      <c r="K703" s="145"/>
      <c r="L703" s="28"/>
      <c r="M703" s="394"/>
      <c r="N703" s="158" t="str">
        <f t="shared" si="341"/>
        <v/>
      </c>
      <c r="O703" s="27"/>
      <c r="P703" s="27"/>
      <c r="Q703" s="27"/>
      <c r="R703" s="27"/>
      <c r="S703" s="27"/>
      <c r="T703" s="28"/>
      <c r="U703" s="29"/>
      <c r="V703" s="32"/>
      <c r="W703" s="317"/>
      <c r="X703" s="318"/>
      <c r="Y703" s="160">
        <f t="shared" si="327"/>
        <v>0</v>
      </c>
      <c r="Z703" s="159">
        <f t="shared" si="342"/>
        <v>0</v>
      </c>
      <c r="AA703" s="326"/>
      <c r="AB703" s="399">
        <f t="shared" si="351"/>
        <v>0</v>
      </c>
      <c r="AC703" s="370"/>
      <c r="AD703" s="225" t="str">
        <f t="shared" si="328"/>
        <v/>
      </c>
      <c r="AE703" s="367">
        <f t="shared" si="343"/>
        <v>0</v>
      </c>
      <c r="AF703" s="338"/>
      <c r="AG703" s="337"/>
      <c r="AH703" s="335"/>
      <c r="AI703" s="161">
        <f t="shared" si="344"/>
        <v>0</v>
      </c>
      <c r="AJ703" s="162">
        <f t="shared" si="329"/>
        <v>0</v>
      </c>
      <c r="AK703" s="163">
        <f t="shared" si="345"/>
        <v>0</v>
      </c>
      <c r="AL703" s="164">
        <f t="shared" si="346"/>
        <v>0</v>
      </c>
      <c r="AM703" s="164">
        <f t="shared" si="347"/>
        <v>0</v>
      </c>
      <c r="AN703" s="164">
        <f t="shared" si="348"/>
        <v>0</v>
      </c>
      <c r="AO703" s="164">
        <f t="shared" si="349"/>
        <v>0</v>
      </c>
      <c r="AP703" s="541" t="str">
        <f t="shared" si="352"/>
        <v xml:space="preserve"> </v>
      </c>
      <c r="AQ703" s="544" t="str">
        <f t="shared" si="350"/>
        <v xml:space="preserve"> </v>
      </c>
      <c r="AR703" s="544" t="str">
        <f t="shared" si="353"/>
        <v xml:space="preserve"> </v>
      </c>
      <c r="AS703" s="544" t="str">
        <f t="shared" si="354"/>
        <v xml:space="preserve"> </v>
      </c>
      <c r="AT703" s="544" t="str">
        <f t="shared" si="355"/>
        <v xml:space="preserve"> </v>
      </c>
      <c r="AU703" s="544" t="str">
        <f t="shared" si="356"/>
        <v xml:space="preserve"> </v>
      </c>
      <c r="AV703" s="545" t="str">
        <f t="shared" si="357"/>
        <v xml:space="preserve"> </v>
      </c>
      <c r="AW703" s="195" t="str">
        <f t="shared" si="330"/>
        <v/>
      </c>
      <c r="AX703" s="165" t="str">
        <f t="shared" si="331"/>
        <v/>
      </c>
      <c r="AY703" s="192" t="str">
        <f t="shared" si="332"/>
        <v/>
      </c>
      <c r="AZ703" s="183" t="str">
        <f t="shared" si="333"/>
        <v/>
      </c>
      <c r="BA703" s="173" t="str">
        <f t="shared" si="334"/>
        <v/>
      </c>
      <c r="BB703" s="174" t="str">
        <f t="shared" si="335"/>
        <v/>
      </c>
      <c r="BC703" s="186" t="str">
        <f t="shared" si="358"/>
        <v/>
      </c>
      <c r="BD703" s="174" t="str">
        <f t="shared" si="336"/>
        <v/>
      </c>
      <c r="BE703" s="200" t="str">
        <f t="shared" si="337"/>
        <v/>
      </c>
      <c r="BF703" s="174" t="str">
        <f t="shared" si="338"/>
        <v/>
      </c>
      <c r="BG703" s="186" t="str">
        <f t="shared" si="339"/>
        <v/>
      </c>
      <c r="BH703" s="175" t="str">
        <f t="shared" si="340"/>
        <v/>
      </c>
      <c r="BI703" s="560"/>
    </row>
    <row r="704" spans="1:61" ht="18.75" x14ac:dyDescent="0.3">
      <c r="A704" s="220"/>
      <c r="B704" s="221"/>
      <c r="C704" s="213">
        <v>697</v>
      </c>
      <c r="D704" s="204"/>
      <c r="E704" s="16"/>
      <c r="F704" s="17"/>
      <c r="G704" s="134"/>
      <c r="H704" s="135"/>
      <c r="I704" s="141"/>
      <c r="J704" s="25"/>
      <c r="K704" s="145"/>
      <c r="L704" s="28"/>
      <c r="M704" s="394"/>
      <c r="N704" s="158" t="str">
        <f t="shared" si="341"/>
        <v/>
      </c>
      <c r="O704" s="27"/>
      <c r="P704" s="27"/>
      <c r="Q704" s="27"/>
      <c r="R704" s="27"/>
      <c r="S704" s="27"/>
      <c r="T704" s="28"/>
      <c r="U704" s="29"/>
      <c r="V704" s="32"/>
      <c r="W704" s="317"/>
      <c r="X704" s="318"/>
      <c r="Y704" s="160">
        <f t="shared" si="327"/>
        <v>0</v>
      </c>
      <c r="Z704" s="159">
        <f t="shared" si="342"/>
        <v>0</v>
      </c>
      <c r="AA704" s="326"/>
      <c r="AB704" s="399">
        <f t="shared" si="351"/>
        <v>0</v>
      </c>
      <c r="AC704" s="370"/>
      <c r="AD704" s="225" t="str">
        <f t="shared" si="328"/>
        <v/>
      </c>
      <c r="AE704" s="367">
        <f t="shared" si="343"/>
        <v>0</v>
      </c>
      <c r="AF704" s="338"/>
      <c r="AG704" s="337"/>
      <c r="AH704" s="335"/>
      <c r="AI704" s="161">
        <f t="shared" si="344"/>
        <v>0</v>
      </c>
      <c r="AJ704" s="162">
        <f t="shared" si="329"/>
        <v>0</v>
      </c>
      <c r="AK704" s="163">
        <f t="shared" si="345"/>
        <v>0</v>
      </c>
      <c r="AL704" s="164">
        <f t="shared" si="346"/>
        <v>0</v>
      </c>
      <c r="AM704" s="164">
        <f t="shared" si="347"/>
        <v>0</v>
      </c>
      <c r="AN704" s="164">
        <f t="shared" si="348"/>
        <v>0</v>
      </c>
      <c r="AO704" s="164">
        <f t="shared" si="349"/>
        <v>0</v>
      </c>
      <c r="AP704" s="541" t="str">
        <f t="shared" si="352"/>
        <v xml:space="preserve"> </v>
      </c>
      <c r="AQ704" s="544" t="str">
        <f t="shared" si="350"/>
        <v xml:space="preserve"> </v>
      </c>
      <c r="AR704" s="544" t="str">
        <f t="shared" si="353"/>
        <v xml:space="preserve"> </v>
      </c>
      <c r="AS704" s="544" t="str">
        <f t="shared" si="354"/>
        <v xml:space="preserve"> </v>
      </c>
      <c r="AT704" s="544" t="str">
        <f t="shared" si="355"/>
        <v xml:space="preserve"> </v>
      </c>
      <c r="AU704" s="544" t="str">
        <f t="shared" si="356"/>
        <v xml:space="preserve"> </v>
      </c>
      <c r="AV704" s="545" t="str">
        <f t="shared" si="357"/>
        <v xml:space="preserve"> </v>
      </c>
      <c r="AW704" s="195" t="str">
        <f t="shared" si="330"/>
        <v/>
      </c>
      <c r="AX704" s="165" t="str">
        <f t="shared" si="331"/>
        <v/>
      </c>
      <c r="AY704" s="192" t="str">
        <f t="shared" si="332"/>
        <v/>
      </c>
      <c r="AZ704" s="183" t="str">
        <f t="shared" si="333"/>
        <v/>
      </c>
      <c r="BA704" s="173" t="str">
        <f t="shared" si="334"/>
        <v/>
      </c>
      <c r="BB704" s="174" t="str">
        <f t="shared" si="335"/>
        <v/>
      </c>
      <c r="BC704" s="186" t="str">
        <f t="shared" si="358"/>
        <v/>
      </c>
      <c r="BD704" s="174" t="str">
        <f t="shared" si="336"/>
        <v/>
      </c>
      <c r="BE704" s="200" t="str">
        <f t="shared" si="337"/>
        <v/>
      </c>
      <c r="BF704" s="174" t="str">
        <f t="shared" si="338"/>
        <v/>
      </c>
      <c r="BG704" s="186" t="str">
        <f t="shared" si="339"/>
        <v/>
      </c>
      <c r="BH704" s="175" t="str">
        <f t="shared" si="340"/>
        <v/>
      </c>
      <c r="BI704" s="560"/>
    </row>
    <row r="705" spans="1:182" ht="18.75" x14ac:dyDescent="0.3">
      <c r="A705" s="220"/>
      <c r="B705" s="221"/>
      <c r="C705" s="213">
        <v>698</v>
      </c>
      <c r="D705" s="204"/>
      <c r="E705" s="16"/>
      <c r="F705" s="17"/>
      <c r="G705" s="134"/>
      <c r="H705" s="135"/>
      <c r="I705" s="141"/>
      <c r="J705" s="25"/>
      <c r="K705" s="145"/>
      <c r="L705" s="28"/>
      <c r="M705" s="394"/>
      <c r="N705" s="158" t="str">
        <f t="shared" si="341"/>
        <v/>
      </c>
      <c r="O705" s="27"/>
      <c r="P705" s="27"/>
      <c r="Q705" s="27"/>
      <c r="R705" s="27"/>
      <c r="S705" s="27"/>
      <c r="T705" s="28"/>
      <c r="U705" s="29"/>
      <c r="V705" s="32"/>
      <c r="W705" s="317"/>
      <c r="X705" s="318"/>
      <c r="Y705" s="160">
        <f t="shared" si="327"/>
        <v>0</v>
      </c>
      <c r="Z705" s="159">
        <f t="shared" si="342"/>
        <v>0</v>
      </c>
      <c r="AA705" s="326"/>
      <c r="AB705" s="399">
        <f t="shared" si="351"/>
        <v>0</v>
      </c>
      <c r="AC705" s="370"/>
      <c r="AD705" s="225" t="str">
        <f t="shared" si="328"/>
        <v/>
      </c>
      <c r="AE705" s="367">
        <f t="shared" si="343"/>
        <v>0</v>
      </c>
      <c r="AF705" s="338"/>
      <c r="AG705" s="337"/>
      <c r="AH705" s="335"/>
      <c r="AI705" s="161">
        <f t="shared" si="344"/>
        <v>0</v>
      </c>
      <c r="AJ705" s="162">
        <f t="shared" si="329"/>
        <v>0</v>
      </c>
      <c r="AK705" s="163">
        <f t="shared" si="345"/>
        <v>0</v>
      </c>
      <c r="AL705" s="164">
        <f t="shared" si="346"/>
        <v>0</v>
      </c>
      <c r="AM705" s="164">
        <f t="shared" si="347"/>
        <v>0</v>
      </c>
      <c r="AN705" s="164">
        <f t="shared" si="348"/>
        <v>0</v>
      </c>
      <c r="AO705" s="164">
        <f t="shared" si="349"/>
        <v>0</v>
      </c>
      <c r="AP705" s="541" t="str">
        <f t="shared" si="352"/>
        <v xml:space="preserve"> </v>
      </c>
      <c r="AQ705" s="544" t="str">
        <f t="shared" si="350"/>
        <v xml:space="preserve"> </v>
      </c>
      <c r="AR705" s="544" t="str">
        <f t="shared" si="353"/>
        <v xml:space="preserve"> </v>
      </c>
      <c r="AS705" s="544" t="str">
        <f t="shared" si="354"/>
        <v xml:space="preserve"> </v>
      </c>
      <c r="AT705" s="544" t="str">
        <f t="shared" si="355"/>
        <v xml:space="preserve"> </v>
      </c>
      <c r="AU705" s="544" t="str">
        <f t="shared" si="356"/>
        <v xml:space="preserve"> </v>
      </c>
      <c r="AV705" s="545" t="str">
        <f t="shared" si="357"/>
        <v xml:space="preserve"> </v>
      </c>
      <c r="AW705" s="195" t="str">
        <f t="shared" si="330"/>
        <v/>
      </c>
      <c r="AX705" s="165" t="str">
        <f t="shared" si="331"/>
        <v/>
      </c>
      <c r="AY705" s="192" t="str">
        <f t="shared" si="332"/>
        <v/>
      </c>
      <c r="AZ705" s="183" t="str">
        <f t="shared" si="333"/>
        <v/>
      </c>
      <c r="BA705" s="173" t="str">
        <f t="shared" si="334"/>
        <v/>
      </c>
      <c r="BB705" s="174" t="str">
        <f t="shared" si="335"/>
        <v/>
      </c>
      <c r="BC705" s="186" t="str">
        <f t="shared" si="358"/>
        <v/>
      </c>
      <c r="BD705" s="174" t="str">
        <f t="shared" si="336"/>
        <v/>
      </c>
      <c r="BE705" s="200" t="str">
        <f t="shared" si="337"/>
        <v/>
      </c>
      <c r="BF705" s="174" t="str">
        <f t="shared" si="338"/>
        <v/>
      </c>
      <c r="BG705" s="186" t="str">
        <f t="shared" si="339"/>
        <v/>
      </c>
      <c r="BH705" s="175" t="str">
        <f t="shared" si="340"/>
        <v/>
      </c>
      <c r="BI705" s="560"/>
    </row>
    <row r="706" spans="1:182" ht="18.75" x14ac:dyDescent="0.3">
      <c r="A706" s="220"/>
      <c r="B706" s="221"/>
      <c r="C706" s="212">
        <v>699</v>
      </c>
      <c r="D706" s="208"/>
      <c r="E706" s="19"/>
      <c r="F706" s="17"/>
      <c r="G706" s="138"/>
      <c r="H706" s="137"/>
      <c r="I706" s="143"/>
      <c r="J706" s="80"/>
      <c r="K706" s="147"/>
      <c r="L706" s="30"/>
      <c r="M706" s="395"/>
      <c r="N706" s="158" t="str">
        <f t="shared" si="341"/>
        <v/>
      </c>
      <c r="O706" s="27"/>
      <c r="P706" s="27"/>
      <c r="Q706" s="27"/>
      <c r="R706" s="27"/>
      <c r="S706" s="27"/>
      <c r="T706" s="30"/>
      <c r="U706" s="31"/>
      <c r="V706" s="32"/>
      <c r="W706" s="319"/>
      <c r="X706" s="317"/>
      <c r="Y706" s="160">
        <f t="shared" si="327"/>
        <v>0</v>
      </c>
      <c r="Z706" s="159">
        <f t="shared" si="342"/>
        <v>0</v>
      </c>
      <c r="AA706" s="327"/>
      <c r="AB706" s="399">
        <f t="shared" si="351"/>
        <v>0</v>
      </c>
      <c r="AC706" s="370"/>
      <c r="AD706" s="225" t="str">
        <f t="shared" si="328"/>
        <v/>
      </c>
      <c r="AE706" s="367">
        <f t="shared" si="343"/>
        <v>0</v>
      </c>
      <c r="AF706" s="339"/>
      <c r="AG706" s="340"/>
      <c r="AH706" s="338"/>
      <c r="AI706" s="161">
        <f t="shared" si="344"/>
        <v>0</v>
      </c>
      <c r="AJ706" s="162">
        <f t="shared" si="329"/>
        <v>0</v>
      </c>
      <c r="AK706" s="163">
        <f t="shared" si="345"/>
        <v>0</v>
      </c>
      <c r="AL706" s="164">
        <f t="shared" si="346"/>
        <v>0</v>
      </c>
      <c r="AM706" s="164">
        <f t="shared" si="347"/>
        <v>0</v>
      </c>
      <c r="AN706" s="164">
        <f t="shared" si="348"/>
        <v>0</v>
      </c>
      <c r="AO706" s="164">
        <f t="shared" si="349"/>
        <v>0</v>
      </c>
      <c r="AP706" s="541" t="str">
        <f t="shared" si="352"/>
        <v xml:space="preserve"> </v>
      </c>
      <c r="AQ706" s="544" t="str">
        <f t="shared" si="350"/>
        <v xml:space="preserve"> </v>
      </c>
      <c r="AR706" s="544" t="str">
        <f t="shared" si="353"/>
        <v xml:space="preserve"> </v>
      </c>
      <c r="AS706" s="544" t="str">
        <f t="shared" si="354"/>
        <v xml:space="preserve"> </v>
      </c>
      <c r="AT706" s="544" t="str">
        <f t="shared" si="355"/>
        <v xml:space="preserve"> </v>
      </c>
      <c r="AU706" s="544" t="str">
        <f t="shared" si="356"/>
        <v xml:space="preserve"> </v>
      </c>
      <c r="AV706" s="545" t="str">
        <f t="shared" si="357"/>
        <v xml:space="preserve"> </v>
      </c>
      <c r="AW706" s="195" t="str">
        <f t="shared" si="330"/>
        <v/>
      </c>
      <c r="AX706" s="165" t="str">
        <f t="shared" si="331"/>
        <v/>
      </c>
      <c r="AY706" s="192" t="str">
        <f t="shared" si="332"/>
        <v/>
      </c>
      <c r="AZ706" s="183" t="str">
        <f t="shared" si="333"/>
        <v/>
      </c>
      <c r="BA706" s="173" t="str">
        <f t="shared" si="334"/>
        <v/>
      </c>
      <c r="BB706" s="174" t="str">
        <f t="shared" si="335"/>
        <v/>
      </c>
      <c r="BC706" s="186" t="str">
        <f t="shared" si="358"/>
        <v/>
      </c>
      <c r="BD706" s="174" t="str">
        <f t="shared" si="336"/>
        <v/>
      </c>
      <c r="BE706" s="200" t="str">
        <f t="shared" si="337"/>
        <v/>
      </c>
      <c r="BF706" s="174" t="str">
        <f t="shared" si="338"/>
        <v/>
      </c>
      <c r="BG706" s="186" t="str">
        <f t="shared" si="339"/>
        <v/>
      </c>
      <c r="BH706" s="175" t="str">
        <f t="shared" si="340"/>
        <v/>
      </c>
      <c r="BI706" s="560"/>
    </row>
    <row r="707" spans="1:182" ht="18.75" x14ac:dyDescent="0.3">
      <c r="A707" s="220"/>
      <c r="B707" s="221"/>
      <c r="C707" s="212">
        <v>700</v>
      </c>
      <c r="D707" s="204"/>
      <c r="E707" s="24"/>
      <c r="F707" s="17"/>
      <c r="G707" s="134"/>
      <c r="H707" s="139"/>
      <c r="I707" s="141"/>
      <c r="J707" s="25"/>
      <c r="K707" s="145"/>
      <c r="L707" s="28"/>
      <c r="M707" s="394"/>
      <c r="N707" s="158" t="str">
        <f t="shared" si="341"/>
        <v/>
      </c>
      <c r="O707" s="27"/>
      <c r="P707" s="27"/>
      <c r="Q707" s="27"/>
      <c r="R707" s="27"/>
      <c r="S707" s="27"/>
      <c r="T707" s="27"/>
      <c r="U707" s="28"/>
      <c r="V707" s="32"/>
      <c r="W707" s="317"/>
      <c r="X707" s="317"/>
      <c r="Y707" s="160">
        <f t="shared" si="327"/>
        <v>0</v>
      </c>
      <c r="Z707" s="159">
        <f t="shared" si="342"/>
        <v>0</v>
      </c>
      <c r="AA707" s="326"/>
      <c r="AB707" s="399">
        <f t="shared" si="351"/>
        <v>0</v>
      </c>
      <c r="AC707" s="370"/>
      <c r="AD707" s="225" t="str">
        <f t="shared" si="328"/>
        <v/>
      </c>
      <c r="AE707" s="367">
        <f t="shared" si="343"/>
        <v>0</v>
      </c>
      <c r="AF707" s="338"/>
      <c r="AG707" s="341"/>
      <c r="AH707" s="338"/>
      <c r="AI707" s="161">
        <f t="shared" si="344"/>
        <v>0</v>
      </c>
      <c r="AJ707" s="162">
        <f t="shared" si="329"/>
        <v>0</v>
      </c>
      <c r="AK707" s="163">
        <f t="shared" si="345"/>
        <v>0</v>
      </c>
      <c r="AL707" s="164">
        <f t="shared" si="346"/>
        <v>0</v>
      </c>
      <c r="AM707" s="164">
        <f t="shared" si="347"/>
        <v>0</v>
      </c>
      <c r="AN707" s="164">
        <f t="shared" si="348"/>
        <v>0</v>
      </c>
      <c r="AO707" s="164">
        <f t="shared" si="349"/>
        <v>0</v>
      </c>
      <c r="AP707" s="541" t="str">
        <f t="shared" si="352"/>
        <v xml:space="preserve"> </v>
      </c>
      <c r="AQ707" s="544" t="str">
        <f t="shared" si="350"/>
        <v xml:space="preserve"> </v>
      </c>
      <c r="AR707" s="544" t="str">
        <f t="shared" si="353"/>
        <v xml:space="preserve"> </v>
      </c>
      <c r="AS707" s="544" t="str">
        <f t="shared" si="354"/>
        <v xml:space="preserve"> </v>
      </c>
      <c r="AT707" s="544" t="str">
        <f t="shared" si="355"/>
        <v xml:space="preserve"> </v>
      </c>
      <c r="AU707" s="544" t="str">
        <f t="shared" si="356"/>
        <v xml:space="preserve"> </v>
      </c>
      <c r="AV707" s="545" t="str">
        <f t="shared" si="357"/>
        <v xml:space="preserve"> </v>
      </c>
      <c r="AW707" s="195" t="str">
        <f t="shared" si="330"/>
        <v/>
      </c>
      <c r="AX707" s="165" t="str">
        <f t="shared" si="331"/>
        <v/>
      </c>
      <c r="AY707" s="192" t="str">
        <f t="shared" si="332"/>
        <v/>
      </c>
      <c r="AZ707" s="183" t="str">
        <f t="shared" si="333"/>
        <v/>
      </c>
      <c r="BA707" s="173" t="str">
        <f t="shared" si="334"/>
        <v/>
      </c>
      <c r="BB707" s="174" t="str">
        <f t="shared" si="335"/>
        <v/>
      </c>
      <c r="BC707" s="186" t="str">
        <f t="shared" si="358"/>
        <v/>
      </c>
      <c r="BD707" s="174" t="str">
        <f t="shared" si="336"/>
        <v/>
      </c>
      <c r="BE707" s="200" t="str">
        <f t="shared" si="337"/>
        <v/>
      </c>
      <c r="BF707" s="174" t="str">
        <f t="shared" si="338"/>
        <v/>
      </c>
      <c r="BG707" s="186" t="str">
        <f t="shared" si="339"/>
        <v/>
      </c>
      <c r="BH707" s="175" t="str">
        <f t="shared" si="340"/>
        <v/>
      </c>
      <c r="BI707" s="561"/>
      <c r="BJ707" s="68"/>
      <c r="BK707" s="68"/>
      <c r="BL707" s="68"/>
      <c r="BM707" s="68"/>
      <c r="BN707" s="68"/>
      <c r="BO707" s="68"/>
      <c r="BP707" s="68"/>
      <c r="BQ707" s="68"/>
      <c r="BR707" s="68"/>
      <c r="BS707" s="68"/>
      <c r="BT707" s="68"/>
      <c r="BU707" s="68"/>
      <c r="BV707" s="68"/>
      <c r="BW707" s="68"/>
      <c r="BX707" s="68"/>
      <c r="BY707" s="68"/>
      <c r="BZ707" s="68"/>
      <c r="CA707" s="68"/>
      <c r="CB707" s="68"/>
      <c r="CC707" s="68"/>
      <c r="CD707" s="68"/>
      <c r="CE707" s="68"/>
      <c r="CF707" s="68"/>
      <c r="CG707" s="68"/>
      <c r="CH707" s="68"/>
      <c r="CI707" s="69"/>
      <c r="CJ707" s="69"/>
      <c r="CK707" s="69"/>
      <c r="CL707" s="69"/>
      <c r="CM707" s="69"/>
      <c r="CN707" s="69"/>
      <c r="CO707" s="69"/>
      <c r="CP707" s="69"/>
      <c r="CQ707" s="69"/>
      <c r="CR707" s="69"/>
      <c r="CS707" s="69"/>
      <c r="CT707" s="69"/>
      <c r="CU707" s="69"/>
      <c r="CV707" s="69"/>
      <c r="CW707" s="69"/>
      <c r="CX707" s="69"/>
      <c r="CY707" s="69"/>
      <c r="CZ707" s="69"/>
      <c r="DA707" s="69"/>
      <c r="DB707" s="69"/>
      <c r="DC707" s="69"/>
      <c r="DD707" s="69"/>
      <c r="DE707" s="69"/>
      <c r="DF707" s="69"/>
      <c r="DG707" s="69"/>
      <c r="DH707" s="69"/>
      <c r="DI707" s="69"/>
      <c r="DJ707" s="69"/>
      <c r="DK707" s="69"/>
      <c r="DL707" s="69"/>
      <c r="DM707" s="69"/>
      <c r="DN707" s="69"/>
      <c r="DO707" s="69"/>
      <c r="DP707" s="69"/>
      <c r="DQ707" s="69"/>
      <c r="DR707" s="69"/>
      <c r="DS707" s="69"/>
      <c r="DT707" s="69"/>
      <c r="DU707" s="69"/>
      <c r="DV707" s="69"/>
      <c r="DW707" s="69"/>
      <c r="DX707" s="69"/>
      <c r="DY707" s="69"/>
      <c r="DZ707" s="69"/>
      <c r="EA707" s="69"/>
      <c r="EB707" s="69"/>
      <c r="EC707" s="69"/>
      <c r="ED707" s="69"/>
      <c r="EE707" s="69"/>
      <c r="EF707" s="69"/>
      <c r="EG707" s="69"/>
      <c r="EH707" s="69"/>
      <c r="EI707" s="69"/>
      <c r="EJ707" s="69"/>
      <c r="EK707" s="26"/>
      <c r="EL707" s="26"/>
      <c r="EM707" s="26"/>
      <c r="EN707" s="26"/>
      <c r="EO707" s="26"/>
      <c r="EP707" s="26"/>
      <c r="EQ707" s="26"/>
      <c r="ER707" s="26"/>
      <c r="ES707" s="26"/>
      <c r="ET707" s="26"/>
      <c r="EU707" s="26"/>
      <c r="EV707" s="26"/>
      <c r="EW707" s="26"/>
      <c r="EX707" s="26"/>
      <c r="EY707" s="26"/>
      <c r="EZ707" s="26"/>
      <c r="FA707" s="26"/>
      <c r="FB707" s="26"/>
      <c r="FC707" s="26"/>
      <c r="FD707" s="26"/>
      <c r="FE707" s="26"/>
      <c r="FF707" s="26"/>
      <c r="FG707" s="26"/>
      <c r="FH707" s="26"/>
      <c r="FI707" s="26"/>
      <c r="FJ707" s="26"/>
      <c r="FK707" s="26"/>
      <c r="FL707" s="26"/>
      <c r="FM707" s="26"/>
      <c r="FN707" s="26"/>
      <c r="FO707" s="26"/>
      <c r="FP707" s="26"/>
      <c r="FQ707" s="26"/>
      <c r="FR707" s="26"/>
      <c r="FS707" s="26"/>
      <c r="FT707" s="26"/>
      <c r="FU707" s="26"/>
      <c r="FV707" s="26"/>
      <c r="FW707" s="26"/>
      <c r="FX707" s="26"/>
      <c r="FY707" s="26"/>
      <c r="FZ707" s="26"/>
    </row>
    <row r="708" spans="1:182" ht="18.75" x14ac:dyDescent="0.3">
      <c r="A708" s="218"/>
      <c r="B708" s="219"/>
      <c r="C708" s="212">
        <v>701</v>
      </c>
      <c r="D708" s="203"/>
      <c r="E708" s="35"/>
      <c r="F708" s="34"/>
      <c r="G708" s="131"/>
      <c r="H708" s="136"/>
      <c r="I708" s="140"/>
      <c r="J708" s="78"/>
      <c r="K708" s="144"/>
      <c r="L708" s="119"/>
      <c r="M708" s="394"/>
      <c r="N708" s="158" t="str">
        <f t="shared" si="341"/>
        <v/>
      </c>
      <c r="O708" s="320"/>
      <c r="P708" s="314"/>
      <c r="Q708" s="314"/>
      <c r="R708" s="314"/>
      <c r="S708" s="314"/>
      <c r="T708" s="314"/>
      <c r="U708" s="315"/>
      <c r="V708" s="167"/>
      <c r="W708" s="312"/>
      <c r="X708" s="312"/>
      <c r="Y708" s="160">
        <f t="shared" si="327"/>
        <v>0</v>
      </c>
      <c r="Z708" s="159">
        <f t="shared" si="342"/>
        <v>0</v>
      </c>
      <c r="AA708" s="326"/>
      <c r="AB708" s="399">
        <f t="shared" si="351"/>
        <v>0</v>
      </c>
      <c r="AC708" s="370"/>
      <c r="AD708" s="225" t="str">
        <f t="shared" si="328"/>
        <v/>
      </c>
      <c r="AE708" s="367">
        <f t="shared" si="343"/>
        <v>0</v>
      </c>
      <c r="AF708" s="338"/>
      <c r="AG708" s="337"/>
      <c r="AH708" s="335"/>
      <c r="AI708" s="161">
        <f t="shared" si="344"/>
        <v>0</v>
      </c>
      <c r="AJ708" s="162">
        <f t="shared" si="329"/>
        <v>0</v>
      </c>
      <c r="AK708" s="163">
        <f t="shared" si="345"/>
        <v>0</v>
      </c>
      <c r="AL708" s="164">
        <f t="shared" si="346"/>
        <v>0</v>
      </c>
      <c r="AM708" s="164">
        <f t="shared" si="347"/>
        <v>0</v>
      </c>
      <c r="AN708" s="164">
        <f t="shared" si="348"/>
        <v>0</v>
      </c>
      <c r="AO708" s="164">
        <f t="shared" si="349"/>
        <v>0</v>
      </c>
      <c r="AP708" s="541" t="str">
        <f t="shared" si="352"/>
        <v xml:space="preserve"> </v>
      </c>
      <c r="AQ708" s="544" t="str">
        <f t="shared" si="350"/>
        <v xml:space="preserve"> </v>
      </c>
      <c r="AR708" s="544" t="str">
        <f t="shared" si="353"/>
        <v xml:space="preserve"> </v>
      </c>
      <c r="AS708" s="544" t="str">
        <f t="shared" si="354"/>
        <v xml:space="preserve"> </v>
      </c>
      <c r="AT708" s="544" t="str">
        <f t="shared" si="355"/>
        <v xml:space="preserve"> </v>
      </c>
      <c r="AU708" s="544" t="str">
        <f t="shared" si="356"/>
        <v xml:space="preserve"> </v>
      </c>
      <c r="AV708" s="545" t="str">
        <f t="shared" si="357"/>
        <v xml:space="preserve"> </v>
      </c>
      <c r="AW708" s="195" t="str">
        <f t="shared" si="330"/>
        <v/>
      </c>
      <c r="AX708" s="165" t="str">
        <f t="shared" si="331"/>
        <v/>
      </c>
      <c r="AY708" s="192" t="str">
        <f t="shared" si="332"/>
        <v/>
      </c>
      <c r="AZ708" s="183" t="str">
        <f t="shared" si="333"/>
        <v/>
      </c>
      <c r="BA708" s="173" t="str">
        <f t="shared" si="334"/>
        <v/>
      </c>
      <c r="BB708" s="174" t="str">
        <f t="shared" si="335"/>
        <v/>
      </c>
      <c r="BC708" s="186" t="str">
        <f t="shared" si="358"/>
        <v/>
      </c>
      <c r="BD708" s="174" t="str">
        <f t="shared" si="336"/>
        <v/>
      </c>
      <c r="BE708" s="200" t="str">
        <f t="shared" si="337"/>
        <v/>
      </c>
      <c r="BF708" s="174" t="str">
        <f t="shared" si="338"/>
        <v/>
      </c>
      <c r="BG708" s="186" t="str">
        <f t="shared" si="339"/>
        <v/>
      </c>
      <c r="BH708" s="175" t="str">
        <f t="shared" si="340"/>
        <v/>
      </c>
      <c r="BI708" s="560"/>
    </row>
    <row r="709" spans="1:182" ht="18.75" x14ac:dyDescent="0.3">
      <c r="A709" s="218"/>
      <c r="B709" s="219"/>
      <c r="C709" s="212">
        <v>702</v>
      </c>
      <c r="D709" s="203"/>
      <c r="E709" s="33"/>
      <c r="F709" s="34"/>
      <c r="G709" s="131"/>
      <c r="H709" s="133"/>
      <c r="I709" s="140"/>
      <c r="J709" s="78"/>
      <c r="K709" s="144"/>
      <c r="L709" s="119"/>
      <c r="M709" s="393"/>
      <c r="N709" s="158" t="str">
        <f t="shared" si="341"/>
        <v/>
      </c>
      <c r="O709" s="314"/>
      <c r="P709" s="314"/>
      <c r="Q709" s="314"/>
      <c r="R709" s="314"/>
      <c r="S709" s="314"/>
      <c r="T709" s="315"/>
      <c r="U709" s="316"/>
      <c r="V709" s="167"/>
      <c r="W709" s="312"/>
      <c r="X709" s="312"/>
      <c r="Y709" s="160">
        <f t="shared" si="327"/>
        <v>0</v>
      </c>
      <c r="Z709" s="159">
        <f t="shared" si="342"/>
        <v>0</v>
      </c>
      <c r="AA709" s="325"/>
      <c r="AB709" s="399">
        <f t="shared" si="351"/>
        <v>0</v>
      </c>
      <c r="AC709" s="369"/>
      <c r="AD709" s="225" t="str">
        <f t="shared" si="328"/>
        <v/>
      </c>
      <c r="AE709" s="367">
        <f t="shared" si="343"/>
        <v>0</v>
      </c>
      <c r="AF709" s="330"/>
      <c r="AG709" s="332"/>
      <c r="AH709" s="333"/>
      <c r="AI709" s="161">
        <f t="shared" si="344"/>
        <v>0</v>
      </c>
      <c r="AJ709" s="162">
        <f t="shared" si="329"/>
        <v>0</v>
      </c>
      <c r="AK709" s="163">
        <f t="shared" si="345"/>
        <v>0</v>
      </c>
      <c r="AL709" s="164">
        <f t="shared" si="346"/>
        <v>0</v>
      </c>
      <c r="AM709" s="164">
        <f t="shared" si="347"/>
        <v>0</v>
      </c>
      <c r="AN709" s="164">
        <f t="shared" si="348"/>
        <v>0</v>
      </c>
      <c r="AO709" s="164">
        <f t="shared" si="349"/>
        <v>0</v>
      </c>
      <c r="AP709" s="541" t="str">
        <f t="shared" si="352"/>
        <v xml:space="preserve"> </v>
      </c>
      <c r="AQ709" s="544" t="str">
        <f t="shared" si="350"/>
        <v xml:space="preserve"> </v>
      </c>
      <c r="AR709" s="544" t="str">
        <f t="shared" si="353"/>
        <v xml:space="preserve"> </v>
      </c>
      <c r="AS709" s="544" t="str">
        <f t="shared" si="354"/>
        <v xml:space="preserve"> </v>
      </c>
      <c r="AT709" s="544" t="str">
        <f t="shared" si="355"/>
        <v xml:space="preserve"> </v>
      </c>
      <c r="AU709" s="544" t="str">
        <f t="shared" si="356"/>
        <v xml:space="preserve"> </v>
      </c>
      <c r="AV709" s="545" t="str">
        <f t="shared" si="357"/>
        <v xml:space="preserve"> </v>
      </c>
      <c r="AW709" s="195" t="str">
        <f t="shared" si="330"/>
        <v/>
      </c>
      <c r="AX709" s="165" t="str">
        <f t="shared" si="331"/>
        <v/>
      </c>
      <c r="AY709" s="192" t="str">
        <f t="shared" si="332"/>
        <v/>
      </c>
      <c r="AZ709" s="183" t="str">
        <f t="shared" si="333"/>
        <v/>
      </c>
      <c r="BA709" s="173" t="str">
        <f t="shared" si="334"/>
        <v/>
      </c>
      <c r="BB709" s="174" t="str">
        <f t="shared" si="335"/>
        <v/>
      </c>
      <c r="BC709" s="186" t="str">
        <f t="shared" si="358"/>
        <v/>
      </c>
      <c r="BD709" s="174" t="str">
        <f t="shared" si="336"/>
        <v/>
      </c>
      <c r="BE709" s="200" t="str">
        <f t="shared" si="337"/>
        <v/>
      </c>
      <c r="BF709" s="174" t="str">
        <f t="shared" si="338"/>
        <v/>
      </c>
      <c r="BG709" s="186" t="str">
        <f t="shared" si="339"/>
        <v/>
      </c>
      <c r="BH709" s="175" t="str">
        <f t="shared" si="340"/>
        <v/>
      </c>
      <c r="BI709" s="560"/>
    </row>
    <row r="710" spans="1:182" ht="18.75" x14ac:dyDescent="0.3">
      <c r="A710" s="218"/>
      <c r="B710" s="219"/>
      <c r="C710" s="212">
        <v>703</v>
      </c>
      <c r="D710" s="203"/>
      <c r="E710" s="33"/>
      <c r="F710" s="34"/>
      <c r="G710" s="134"/>
      <c r="H710" s="135"/>
      <c r="I710" s="141"/>
      <c r="J710" s="25"/>
      <c r="K710" s="145"/>
      <c r="L710" s="28"/>
      <c r="M710" s="394"/>
      <c r="N710" s="158" t="str">
        <f t="shared" si="341"/>
        <v/>
      </c>
      <c r="O710" s="314"/>
      <c r="P710" s="314"/>
      <c r="Q710" s="314"/>
      <c r="R710" s="314"/>
      <c r="S710" s="314"/>
      <c r="T710" s="315"/>
      <c r="U710" s="316"/>
      <c r="V710" s="167"/>
      <c r="W710" s="312"/>
      <c r="X710" s="312"/>
      <c r="Y710" s="160">
        <f t="shared" si="327"/>
        <v>0</v>
      </c>
      <c r="Z710" s="159">
        <f t="shared" si="342"/>
        <v>0</v>
      </c>
      <c r="AA710" s="325"/>
      <c r="AB710" s="399">
        <f t="shared" si="351"/>
        <v>0</v>
      </c>
      <c r="AC710" s="369"/>
      <c r="AD710" s="225" t="str">
        <f t="shared" si="328"/>
        <v/>
      </c>
      <c r="AE710" s="367">
        <f t="shared" si="343"/>
        <v>0</v>
      </c>
      <c r="AF710" s="330"/>
      <c r="AG710" s="332"/>
      <c r="AH710" s="333"/>
      <c r="AI710" s="161">
        <f t="shared" si="344"/>
        <v>0</v>
      </c>
      <c r="AJ710" s="162">
        <f t="shared" si="329"/>
        <v>0</v>
      </c>
      <c r="AK710" s="163">
        <f t="shared" si="345"/>
        <v>0</v>
      </c>
      <c r="AL710" s="164">
        <f t="shared" si="346"/>
        <v>0</v>
      </c>
      <c r="AM710" s="164">
        <f t="shared" si="347"/>
        <v>0</v>
      </c>
      <c r="AN710" s="164">
        <f t="shared" si="348"/>
        <v>0</v>
      </c>
      <c r="AO710" s="164">
        <f t="shared" si="349"/>
        <v>0</v>
      </c>
      <c r="AP710" s="541" t="str">
        <f t="shared" si="352"/>
        <v xml:space="preserve"> </v>
      </c>
      <c r="AQ710" s="544" t="str">
        <f t="shared" si="350"/>
        <v xml:space="preserve"> </v>
      </c>
      <c r="AR710" s="544" t="str">
        <f t="shared" si="353"/>
        <v xml:space="preserve"> </v>
      </c>
      <c r="AS710" s="544" t="str">
        <f t="shared" si="354"/>
        <v xml:space="preserve"> </v>
      </c>
      <c r="AT710" s="544" t="str">
        <f t="shared" si="355"/>
        <v xml:space="preserve"> </v>
      </c>
      <c r="AU710" s="544" t="str">
        <f t="shared" si="356"/>
        <v xml:space="preserve"> </v>
      </c>
      <c r="AV710" s="545" t="str">
        <f t="shared" si="357"/>
        <v xml:space="preserve"> </v>
      </c>
      <c r="AW710" s="195" t="str">
        <f t="shared" si="330"/>
        <v/>
      </c>
      <c r="AX710" s="165" t="str">
        <f t="shared" si="331"/>
        <v/>
      </c>
      <c r="AY710" s="192" t="str">
        <f t="shared" si="332"/>
        <v/>
      </c>
      <c r="AZ710" s="183" t="str">
        <f t="shared" si="333"/>
        <v/>
      </c>
      <c r="BA710" s="173" t="str">
        <f t="shared" si="334"/>
        <v/>
      </c>
      <c r="BB710" s="174" t="str">
        <f t="shared" si="335"/>
        <v/>
      </c>
      <c r="BC710" s="186" t="str">
        <f t="shared" si="358"/>
        <v/>
      </c>
      <c r="BD710" s="174" t="str">
        <f t="shared" si="336"/>
        <v/>
      </c>
      <c r="BE710" s="200" t="str">
        <f t="shared" si="337"/>
        <v/>
      </c>
      <c r="BF710" s="174" t="str">
        <f t="shared" si="338"/>
        <v/>
      </c>
      <c r="BG710" s="186" t="str">
        <f t="shared" si="339"/>
        <v/>
      </c>
      <c r="BH710" s="175" t="str">
        <f t="shared" si="340"/>
        <v/>
      </c>
      <c r="BI710" s="560"/>
    </row>
    <row r="711" spans="1:182" s="26" customFormat="1" ht="18.75" x14ac:dyDescent="0.3">
      <c r="A711" s="218"/>
      <c r="B711" s="219"/>
      <c r="C711" s="212">
        <v>704</v>
      </c>
      <c r="D711" s="203"/>
      <c r="E711" s="33"/>
      <c r="F711" s="34"/>
      <c r="G711" s="134"/>
      <c r="H711" s="135"/>
      <c r="I711" s="141"/>
      <c r="J711" s="25"/>
      <c r="K711" s="145"/>
      <c r="L711" s="28"/>
      <c r="M711" s="394"/>
      <c r="N711" s="158" t="str">
        <f t="shared" si="341"/>
        <v/>
      </c>
      <c r="O711" s="314"/>
      <c r="P711" s="314"/>
      <c r="Q711" s="314"/>
      <c r="R711" s="314"/>
      <c r="S711" s="314"/>
      <c r="T711" s="315"/>
      <c r="U711" s="316"/>
      <c r="V711" s="167"/>
      <c r="W711" s="312"/>
      <c r="X711" s="312"/>
      <c r="Y711" s="160">
        <f t="shared" si="327"/>
        <v>0</v>
      </c>
      <c r="Z711" s="159">
        <f t="shared" si="342"/>
        <v>0</v>
      </c>
      <c r="AA711" s="325"/>
      <c r="AB711" s="399">
        <f t="shared" si="351"/>
        <v>0</v>
      </c>
      <c r="AC711" s="369"/>
      <c r="AD711" s="225" t="str">
        <f t="shared" si="328"/>
        <v/>
      </c>
      <c r="AE711" s="367">
        <f t="shared" si="343"/>
        <v>0</v>
      </c>
      <c r="AF711" s="330"/>
      <c r="AG711" s="332"/>
      <c r="AH711" s="333"/>
      <c r="AI711" s="161">
        <f t="shared" si="344"/>
        <v>0</v>
      </c>
      <c r="AJ711" s="162">
        <f t="shared" si="329"/>
        <v>0</v>
      </c>
      <c r="AK711" s="163">
        <f t="shared" si="345"/>
        <v>0</v>
      </c>
      <c r="AL711" s="164">
        <f t="shared" si="346"/>
        <v>0</v>
      </c>
      <c r="AM711" s="164">
        <f t="shared" si="347"/>
        <v>0</v>
      </c>
      <c r="AN711" s="164">
        <f t="shared" si="348"/>
        <v>0</v>
      </c>
      <c r="AO711" s="164">
        <f t="shared" si="349"/>
        <v>0</v>
      </c>
      <c r="AP711" s="541" t="str">
        <f t="shared" si="352"/>
        <v xml:space="preserve"> </v>
      </c>
      <c r="AQ711" s="544" t="str">
        <f t="shared" si="350"/>
        <v xml:space="preserve"> </v>
      </c>
      <c r="AR711" s="544" t="str">
        <f t="shared" si="353"/>
        <v xml:space="preserve"> </v>
      </c>
      <c r="AS711" s="544" t="str">
        <f t="shared" si="354"/>
        <v xml:space="preserve"> </v>
      </c>
      <c r="AT711" s="544" t="str">
        <f t="shared" si="355"/>
        <v xml:space="preserve"> </v>
      </c>
      <c r="AU711" s="544" t="str">
        <f t="shared" si="356"/>
        <v xml:space="preserve"> </v>
      </c>
      <c r="AV711" s="545" t="str">
        <f t="shared" si="357"/>
        <v xml:space="preserve"> </v>
      </c>
      <c r="AW711" s="195" t="str">
        <f t="shared" si="330"/>
        <v/>
      </c>
      <c r="AX711" s="165" t="str">
        <f t="shared" si="331"/>
        <v/>
      </c>
      <c r="AY711" s="192" t="str">
        <f t="shared" si="332"/>
        <v/>
      </c>
      <c r="AZ711" s="183" t="str">
        <f t="shared" si="333"/>
        <v/>
      </c>
      <c r="BA711" s="173" t="str">
        <f t="shared" si="334"/>
        <v/>
      </c>
      <c r="BB711" s="174" t="str">
        <f t="shared" si="335"/>
        <v/>
      </c>
      <c r="BC711" s="186" t="str">
        <f t="shared" si="358"/>
        <v/>
      </c>
      <c r="BD711" s="174" t="str">
        <f t="shared" si="336"/>
        <v/>
      </c>
      <c r="BE711" s="200" t="str">
        <f t="shared" si="337"/>
        <v/>
      </c>
      <c r="BF711" s="174" t="str">
        <f t="shared" si="338"/>
        <v/>
      </c>
      <c r="BG711" s="186" t="str">
        <f t="shared" si="339"/>
        <v/>
      </c>
      <c r="BH711" s="175" t="str">
        <f t="shared" si="340"/>
        <v/>
      </c>
      <c r="BI711" s="560"/>
      <c r="BJ711" s="59"/>
      <c r="BK711" s="59"/>
      <c r="BL711" s="59"/>
      <c r="BM711" s="59"/>
      <c r="BN711" s="59"/>
      <c r="BO711" s="59"/>
      <c r="BP711" s="59"/>
      <c r="BQ711" s="59"/>
      <c r="BR711" s="59"/>
      <c r="BS711" s="59"/>
      <c r="BT711" s="59"/>
      <c r="BU711" s="59"/>
      <c r="BV711" s="59"/>
      <c r="BW711" s="59"/>
      <c r="BX711" s="59"/>
      <c r="BY711" s="59"/>
      <c r="BZ711" s="59"/>
      <c r="CA711" s="59"/>
      <c r="CB711" s="59"/>
      <c r="CC711" s="59"/>
      <c r="CD711" s="37"/>
      <c r="CE711" s="37"/>
      <c r="CF711" s="37"/>
      <c r="CG711" s="37"/>
      <c r="CH711" s="37"/>
      <c r="CI711" s="58"/>
      <c r="CJ711" s="58"/>
      <c r="CK711" s="58"/>
      <c r="CL711" s="58"/>
      <c r="CM711" s="58"/>
      <c r="CN711" s="58"/>
      <c r="CO711" s="58"/>
      <c r="CP711" s="58"/>
      <c r="CQ711" s="58"/>
      <c r="CR711" s="58"/>
      <c r="CS711" s="58"/>
      <c r="CT711" s="58"/>
      <c r="CU711" s="58"/>
      <c r="CV711" s="58"/>
      <c r="CW711" s="58"/>
      <c r="CX711" s="58"/>
      <c r="CY711" s="58"/>
      <c r="CZ711" s="58"/>
      <c r="DA711" s="58"/>
      <c r="DB711" s="58"/>
      <c r="DC711" s="58"/>
      <c r="DD711" s="58"/>
      <c r="DE711" s="58"/>
      <c r="DF711" s="58"/>
      <c r="DG711" s="58"/>
      <c r="DH711" s="58"/>
      <c r="DI711" s="58"/>
      <c r="DJ711" s="58"/>
      <c r="DK711" s="58"/>
      <c r="DL711" s="58"/>
      <c r="DM711" s="58"/>
      <c r="DN711" s="58"/>
      <c r="DO711" s="58"/>
      <c r="DP711" s="58"/>
      <c r="DQ711" s="58"/>
      <c r="DR711" s="58"/>
      <c r="DS711" s="58"/>
      <c r="DT711" s="58"/>
      <c r="DU711" s="58"/>
      <c r="DV711" s="58"/>
      <c r="DW711" s="58"/>
      <c r="DX711" s="58"/>
      <c r="DY711" s="58"/>
      <c r="DZ711" s="58"/>
      <c r="EA711" s="58"/>
      <c r="EB711" s="58"/>
      <c r="EC711" s="58"/>
      <c r="ED711" s="58"/>
      <c r="EE711" s="58"/>
      <c r="EF711" s="58"/>
      <c r="EG711" s="58"/>
      <c r="EH711" s="58"/>
      <c r="EI711" s="58"/>
      <c r="EJ711" s="58"/>
      <c r="EK711" s="12"/>
      <c r="EL711" s="12"/>
      <c r="EM711" s="12"/>
      <c r="EN711" s="12"/>
      <c r="EO711" s="12"/>
      <c r="EP711" s="12"/>
      <c r="EQ711" s="12"/>
      <c r="ER711" s="12"/>
      <c r="ES711" s="12"/>
      <c r="ET711" s="12"/>
      <c r="EU711" s="12"/>
      <c r="EV711" s="12"/>
      <c r="EW711" s="12"/>
      <c r="EX711" s="12"/>
      <c r="EY711" s="12"/>
      <c r="EZ711" s="12"/>
      <c r="FA711" s="12"/>
      <c r="FB711" s="12"/>
      <c r="FC711" s="12"/>
      <c r="FD711" s="12"/>
      <c r="FE711" s="12"/>
      <c r="FF711" s="12"/>
      <c r="FG711" s="12"/>
      <c r="FH711" s="12"/>
      <c r="FI711" s="12"/>
      <c r="FJ711" s="12"/>
      <c r="FK711" s="12"/>
      <c r="FL711" s="12"/>
      <c r="FM711" s="12"/>
      <c r="FN711" s="12"/>
      <c r="FO711" s="12"/>
      <c r="FP711" s="12"/>
      <c r="FQ711" s="12"/>
      <c r="FR711" s="12"/>
      <c r="FS711" s="12"/>
      <c r="FT711" s="12"/>
      <c r="FU711" s="12"/>
      <c r="FV711" s="12"/>
      <c r="FW711" s="12"/>
      <c r="FX711" s="12"/>
      <c r="FY711" s="12"/>
      <c r="FZ711" s="12"/>
    </row>
    <row r="712" spans="1:182" ht="18.75" x14ac:dyDescent="0.3">
      <c r="A712" s="220"/>
      <c r="B712" s="221"/>
      <c r="C712" s="213">
        <v>705</v>
      </c>
      <c r="D712" s="204"/>
      <c r="E712" s="16"/>
      <c r="F712" s="17"/>
      <c r="G712" s="134"/>
      <c r="H712" s="135"/>
      <c r="I712" s="141"/>
      <c r="J712" s="25"/>
      <c r="K712" s="145"/>
      <c r="L712" s="28"/>
      <c r="M712" s="394"/>
      <c r="N712" s="158" t="str">
        <f t="shared" si="341"/>
        <v/>
      </c>
      <c r="O712" s="27"/>
      <c r="P712" s="27"/>
      <c r="Q712" s="27"/>
      <c r="R712" s="27"/>
      <c r="S712" s="27"/>
      <c r="T712" s="28"/>
      <c r="U712" s="29"/>
      <c r="V712" s="167"/>
      <c r="W712" s="312"/>
      <c r="X712" s="312"/>
      <c r="Y712" s="160">
        <f t="shared" ref="Y712:Y775" si="359">V712+W712+X712</f>
        <v>0</v>
      </c>
      <c r="Z712" s="159">
        <f t="shared" si="342"/>
        <v>0</v>
      </c>
      <c r="AA712" s="326"/>
      <c r="AB712" s="399">
        <f t="shared" si="351"/>
        <v>0</v>
      </c>
      <c r="AC712" s="370"/>
      <c r="AD712" s="225" t="str">
        <f t="shared" ref="AD712:AD775" si="360">IF(F712="x",(0-((V712*10)+(W712*20))),"")</f>
        <v/>
      </c>
      <c r="AE712" s="367">
        <f t="shared" si="343"/>
        <v>0</v>
      </c>
      <c r="AF712" s="338"/>
      <c r="AG712" s="337"/>
      <c r="AH712" s="335"/>
      <c r="AI712" s="161">
        <f t="shared" si="344"/>
        <v>0</v>
      </c>
      <c r="AJ712" s="162">
        <f t="shared" ref="AJ712:AJ775" si="361">(X712*20)+Z712+AA712+AF712</f>
        <v>0</v>
      </c>
      <c r="AK712" s="163">
        <f t="shared" si="345"/>
        <v>0</v>
      </c>
      <c r="AL712" s="164">
        <f t="shared" si="346"/>
        <v>0</v>
      </c>
      <c r="AM712" s="164">
        <f t="shared" si="347"/>
        <v>0</v>
      </c>
      <c r="AN712" s="164">
        <f t="shared" si="348"/>
        <v>0</v>
      </c>
      <c r="AO712" s="164">
        <f t="shared" si="349"/>
        <v>0</v>
      </c>
      <c r="AP712" s="541" t="str">
        <f t="shared" si="352"/>
        <v xml:space="preserve"> </v>
      </c>
      <c r="AQ712" s="544" t="str">
        <f t="shared" si="350"/>
        <v xml:space="preserve"> </v>
      </c>
      <c r="AR712" s="544" t="str">
        <f t="shared" si="353"/>
        <v xml:space="preserve"> </v>
      </c>
      <c r="AS712" s="544" t="str">
        <f t="shared" si="354"/>
        <v xml:space="preserve"> </v>
      </c>
      <c r="AT712" s="544" t="str">
        <f t="shared" si="355"/>
        <v xml:space="preserve"> </v>
      </c>
      <c r="AU712" s="544" t="str">
        <f t="shared" si="356"/>
        <v xml:space="preserve"> </v>
      </c>
      <c r="AV712" s="545" t="str">
        <f t="shared" si="357"/>
        <v xml:space="preserve"> </v>
      </c>
      <c r="AW712" s="195" t="str">
        <f t="shared" ref="AW712:AW775" si="362">IF(N712&gt;0,N712,"")</f>
        <v/>
      </c>
      <c r="AX712" s="165" t="str">
        <f t="shared" ref="AX712:AX775" si="363">IF(AND(K712="x",AW712&gt;0),AW712,"")</f>
        <v/>
      </c>
      <c r="AY712" s="192" t="str">
        <f t="shared" ref="AY712:AY775" si="364">IF(OR(K712="x",F712="x",AW712&lt;=0),"",AW712)</f>
        <v/>
      </c>
      <c r="AZ712" s="183" t="str">
        <f t="shared" ref="AZ712:AZ775" si="365">IF(AND(F712="x",AW712&gt;0),AW712,"")</f>
        <v/>
      </c>
      <c r="BA712" s="173" t="str">
        <f t="shared" ref="BA712:BA775" si="366">IF(V712&gt;0,V712,"")</f>
        <v/>
      </c>
      <c r="BB712" s="174" t="str">
        <f t="shared" ref="BB712:BB775" si="367">IF(AND(K712="x",BA712&gt;0),BA712,"")</f>
        <v/>
      </c>
      <c r="BC712" s="186" t="str">
        <f t="shared" si="358"/>
        <v/>
      </c>
      <c r="BD712" s="174" t="str">
        <f t="shared" ref="BD712:BD775" si="368">IF(AND(F712="x",BA712&gt;0),BA712,"")</f>
        <v/>
      </c>
      <c r="BE712" s="200" t="str">
        <f t="shared" ref="BE712:BE775" si="369">IF(W712&gt;0,W712,"")</f>
        <v/>
      </c>
      <c r="BF712" s="174" t="str">
        <f t="shared" ref="BF712:BF775" si="370">IF(AND(K712="x",BE712&gt;0),BE712,"")</f>
        <v/>
      </c>
      <c r="BG712" s="186" t="str">
        <f t="shared" ref="BG712:BG775" si="371">IF(OR(K712="x",F712="x",BE712&lt;=0),"",BE712)</f>
        <v/>
      </c>
      <c r="BH712" s="175" t="str">
        <f t="shared" ref="BH712:BH775" si="372">IF(AND(F712="x",BE712&gt;0),BE712,"")</f>
        <v/>
      </c>
      <c r="BI712" s="560"/>
    </row>
    <row r="713" spans="1:182" ht="18.75" x14ac:dyDescent="0.3">
      <c r="A713" s="220"/>
      <c r="B713" s="221"/>
      <c r="C713" s="212">
        <v>706</v>
      </c>
      <c r="D713" s="204"/>
      <c r="E713" s="16"/>
      <c r="F713" s="17"/>
      <c r="G713" s="134"/>
      <c r="H713" s="135"/>
      <c r="I713" s="141"/>
      <c r="J713" s="25"/>
      <c r="K713" s="145"/>
      <c r="L713" s="28"/>
      <c r="M713" s="394"/>
      <c r="N713" s="158" t="str">
        <f t="shared" ref="N713:N776" si="373">IF((NETWORKDAYS(G713,M713)&gt;0),(NETWORKDAYS(G713,M713)),"")</f>
        <v/>
      </c>
      <c r="O713" s="27"/>
      <c r="P713" s="27"/>
      <c r="Q713" s="27"/>
      <c r="R713" s="27"/>
      <c r="S713" s="27"/>
      <c r="T713" s="28"/>
      <c r="U713" s="29"/>
      <c r="V713" s="32"/>
      <c r="W713" s="317"/>
      <c r="X713" s="318"/>
      <c r="Y713" s="160">
        <f t="shared" si="359"/>
        <v>0</v>
      </c>
      <c r="Z713" s="159">
        <f t="shared" ref="Z713:Z776" si="374">IF((F713="x"),0,((V713*10)+(W713*20)))</f>
        <v>0</v>
      </c>
      <c r="AA713" s="326"/>
      <c r="AB713" s="399">
        <f t="shared" si="351"/>
        <v>0</v>
      </c>
      <c r="AC713" s="370"/>
      <c r="AD713" s="225" t="str">
        <f t="shared" si="360"/>
        <v/>
      </c>
      <c r="AE713" s="367">
        <f t="shared" ref="AE713:AE776" si="375">IF(AND(Z713&gt;0,F713="x"),0,IF(AND(Z713&gt;0,AC713="x"),Z713-60,IF(AND(Z713&gt;0,AB713=-30),Z713+AB713,0)))</f>
        <v>0</v>
      </c>
      <c r="AF713" s="338"/>
      <c r="AG713" s="337"/>
      <c r="AH713" s="335"/>
      <c r="AI713" s="161">
        <f t="shared" ref="AI713:AI776" si="376">IF(AE713&lt;=0,AG713,AE713+AG713)</f>
        <v>0</v>
      </c>
      <c r="AJ713" s="162">
        <f t="shared" si="361"/>
        <v>0</v>
      </c>
      <c r="AK713" s="163">
        <f t="shared" ref="AK713:AK776" si="377">AJ713-AH713</f>
        <v>0</v>
      </c>
      <c r="AL713" s="164">
        <f t="shared" ref="AL713:AL776" si="378">IF(K713="x",AH713,0)</f>
        <v>0</v>
      </c>
      <c r="AM713" s="164">
        <f t="shared" ref="AM713:AM776" si="379">IF(K713="x",AI713,0)</f>
        <v>0</v>
      </c>
      <c r="AN713" s="164">
        <f t="shared" ref="AN713:AN776" si="380">IF(K713="x",AJ713,0)</f>
        <v>0</v>
      </c>
      <c r="AO713" s="164">
        <f t="shared" ref="AO713:AO776" si="381">IF(K713="x",AK713,0)</f>
        <v>0</v>
      </c>
      <c r="AP713" s="541" t="str">
        <f t="shared" si="352"/>
        <v xml:space="preserve"> </v>
      </c>
      <c r="AQ713" s="544" t="str">
        <f t="shared" ref="AQ713:AQ776" si="382">IF(AND(AH713&gt;4.99,AH713&lt;50),AH713," ")</f>
        <v xml:space="preserve"> </v>
      </c>
      <c r="AR713" s="544" t="str">
        <f t="shared" si="353"/>
        <v xml:space="preserve"> </v>
      </c>
      <c r="AS713" s="544" t="str">
        <f t="shared" si="354"/>
        <v xml:space="preserve"> </v>
      </c>
      <c r="AT713" s="544" t="str">
        <f t="shared" si="355"/>
        <v xml:space="preserve"> </v>
      </c>
      <c r="AU713" s="544" t="str">
        <f t="shared" si="356"/>
        <v xml:space="preserve"> </v>
      </c>
      <c r="AV713" s="545" t="str">
        <f t="shared" si="357"/>
        <v xml:space="preserve"> </v>
      </c>
      <c r="AW713" s="195" t="str">
        <f t="shared" si="362"/>
        <v/>
      </c>
      <c r="AX713" s="165" t="str">
        <f t="shared" si="363"/>
        <v/>
      </c>
      <c r="AY713" s="192" t="str">
        <f t="shared" si="364"/>
        <v/>
      </c>
      <c r="AZ713" s="183" t="str">
        <f t="shared" si="365"/>
        <v/>
      </c>
      <c r="BA713" s="173" t="str">
        <f t="shared" si="366"/>
        <v/>
      </c>
      <c r="BB713" s="174" t="str">
        <f t="shared" si="367"/>
        <v/>
      </c>
      <c r="BC713" s="186" t="str">
        <f t="shared" si="358"/>
        <v/>
      </c>
      <c r="BD713" s="174" t="str">
        <f t="shared" si="368"/>
        <v/>
      </c>
      <c r="BE713" s="200" t="str">
        <f t="shared" si="369"/>
        <v/>
      </c>
      <c r="BF713" s="174" t="str">
        <f t="shared" si="370"/>
        <v/>
      </c>
      <c r="BG713" s="186" t="str">
        <f t="shared" si="371"/>
        <v/>
      </c>
      <c r="BH713" s="175" t="str">
        <f t="shared" si="372"/>
        <v/>
      </c>
      <c r="BI713" s="560"/>
    </row>
    <row r="714" spans="1:182" ht="18.75" x14ac:dyDescent="0.3">
      <c r="A714" s="220"/>
      <c r="B714" s="221"/>
      <c r="C714" s="213">
        <v>707</v>
      </c>
      <c r="D714" s="204"/>
      <c r="E714" s="16"/>
      <c r="F714" s="17"/>
      <c r="G714" s="134"/>
      <c r="H714" s="135"/>
      <c r="I714" s="141"/>
      <c r="J714" s="25"/>
      <c r="K714" s="145"/>
      <c r="L714" s="28"/>
      <c r="M714" s="394"/>
      <c r="N714" s="158" t="str">
        <f t="shared" si="373"/>
        <v/>
      </c>
      <c r="O714" s="27"/>
      <c r="P714" s="27"/>
      <c r="Q714" s="27"/>
      <c r="R714" s="27"/>
      <c r="S714" s="27"/>
      <c r="T714" s="28"/>
      <c r="U714" s="29"/>
      <c r="V714" s="32"/>
      <c r="W714" s="317"/>
      <c r="X714" s="318"/>
      <c r="Y714" s="160">
        <f t="shared" si="359"/>
        <v>0</v>
      </c>
      <c r="Z714" s="159">
        <f t="shared" si="374"/>
        <v>0</v>
      </c>
      <c r="AA714" s="326"/>
      <c r="AB714" s="399">
        <f t="shared" ref="AB714:AB777" si="383">IF(AND(Z714&gt;=0,F714="x"),0,IF(AND(Z714&gt;0,AC714="x"),0,IF(Z714&gt;0,0-30,0)))</f>
        <v>0</v>
      </c>
      <c r="AC714" s="370"/>
      <c r="AD714" s="225" t="str">
        <f t="shared" si="360"/>
        <v/>
      </c>
      <c r="AE714" s="367">
        <f t="shared" si="375"/>
        <v>0</v>
      </c>
      <c r="AF714" s="338"/>
      <c r="AG714" s="337"/>
      <c r="AH714" s="335"/>
      <c r="AI714" s="161">
        <f t="shared" si="376"/>
        <v>0</v>
      </c>
      <c r="AJ714" s="162">
        <f t="shared" si="361"/>
        <v>0</v>
      </c>
      <c r="AK714" s="163">
        <f t="shared" si="377"/>
        <v>0</v>
      </c>
      <c r="AL714" s="164">
        <f t="shared" si="378"/>
        <v>0</v>
      </c>
      <c r="AM714" s="164">
        <f t="shared" si="379"/>
        <v>0</v>
      </c>
      <c r="AN714" s="164">
        <f t="shared" si="380"/>
        <v>0</v>
      </c>
      <c r="AO714" s="164">
        <f t="shared" si="381"/>
        <v>0</v>
      </c>
      <c r="AP714" s="541" t="str">
        <f t="shared" ref="AP714:AP777" si="384">IF(AND(AH714&gt;0,AH714&lt;5),AH714," ")</f>
        <v xml:space="preserve"> </v>
      </c>
      <c r="AQ714" s="544" t="str">
        <f t="shared" si="382"/>
        <v xml:space="preserve"> </v>
      </c>
      <c r="AR714" s="544" t="str">
        <f t="shared" ref="AR714:AR777" si="385">IF(AND(AH714&gt;49.99,AH714&lt;100),AH714," ")</f>
        <v xml:space="preserve"> </v>
      </c>
      <c r="AS714" s="544" t="str">
        <f t="shared" ref="AS714:AS777" si="386">IF(AND(AH714&gt;99.99,AH714&lt;500),AH714," ")</f>
        <v xml:space="preserve"> </v>
      </c>
      <c r="AT714" s="544" t="str">
        <f t="shared" ref="AT714:AT777" si="387">IF(AND(AH714&gt;499.99,AH714&lt;1000),AH714," ")</f>
        <v xml:space="preserve"> </v>
      </c>
      <c r="AU714" s="544" t="str">
        <f t="shared" ref="AU714:AU777" si="388">IF(AND(AH714&gt;999.99,AH714&lt;10000),AH714," ")</f>
        <v xml:space="preserve"> </v>
      </c>
      <c r="AV714" s="545" t="str">
        <f t="shared" ref="AV714:AV777" si="389">IF(AH714&gt;=10000,AH714," ")</f>
        <v xml:space="preserve"> </v>
      </c>
      <c r="AW714" s="195" t="str">
        <f t="shared" si="362"/>
        <v/>
      </c>
      <c r="AX714" s="165" t="str">
        <f t="shared" si="363"/>
        <v/>
      </c>
      <c r="AY714" s="192" t="str">
        <f t="shared" si="364"/>
        <v/>
      </c>
      <c r="AZ714" s="183" t="str">
        <f t="shared" si="365"/>
        <v/>
      </c>
      <c r="BA714" s="173" t="str">
        <f t="shared" si="366"/>
        <v/>
      </c>
      <c r="BB714" s="174" t="str">
        <f t="shared" si="367"/>
        <v/>
      </c>
      <c r="BC714" s="186" t="str">
        <f t="shared" si="358"/>
        <v/>
      </c>
      <c r="BD714" s="174" t="str">
        <f t="shared" si="368"/>
        <v/>
      </c>
      <c r="BE714" s="200" t="str">
        <f t="shared" si="369"/>
        <v/>
      </c>
      <c r="BF714" s="174" t="str">
        <f t="shared" si="370"/>
        <v/>
      </c>
      <c r="BG714" s="186" t="str">
        <f t="shared" si="371"/>
        <v/>
      </c>
      <c r="BH714" s="175" t="str">
        <f t="shared" si="372"/>
        <v/>
      </c>
      <c r="BI714" s="560"/>
    </row>
    <row r="715" spans="1:182" ht="18.75" x14ac:dyDescent="0.3">
      <c r="A715" s="220"/>
      <c r="B715" s="221"/>
      <c r="C715" s="213">
        <v>708</v>
      </c>
      <c r="D715" s="206"/>
      <c r="E715" s="18"/>
      <c r="F715" s="17"/>
      <c r="G715" s="134"/>
      <c r="H715" s="135"/>
      <c r="I715" s="141"/>
      <c r="J715" s="25"/>
      <c r="K715" s="145"/>
      <c r="L715" s="28"/>
      <c r="M715" s="394"/>
      <c r="N715" s="158" t="str">
        <f t="shared" si="373"/>
        <v/>
      </c>
      <c r="O715" s="27"/>
      <c r="P715" s="27"/>
      <c r="Q715" s="27"/>
      <c r="R715" s="27"/>
      <c r="S715" s="27"/>
      <c r="T715" s="28"/>
      <c r="U715" s="29"/>
      <c r="V715" s="32"/>
      <c r="W715" s="317"/>
      <c r="X715" s="318"/>
      <c r="Y715" s="160">
        <f t="shared" si="359"/>
        <v>0</v>
      </c>
      <c r="Z715" s="159">
        <f t="shared" si="374"/>
        <v>0</v>
      </c>
      <c r="AA715" s="326"/>
      <c r="AB715" s="399">
        <f t="shared" si="383"/>
        <v>0</v>
      </c>
      <c r="AC715" s="370"/>
      <c r="AD715" s="225" t="str">
        <f t="shared" si="360"/>
        <v/>
      </c>
      <c r="AE715" s="367">
        <f t="shared" si="375"/>
        <v>0</v>
      </c>
      <c r="AF715" s="338"/>
      <c r="AG715" s="337"/>
      <c r="AH715" s="335"/>
      <c r="AI715" s="161">
        <f t="shared" si="376"/>
        <v>0</v>
      </c>
      <c r="AJ715" s="162">
        <f t="shared" si="361"/>
        <v>0</v>
      </c>
      <c r="AK715" s="163">
        <f t="shared" si="377"/>
        <v>0</v>
      </c>
      <c r="AL715" s="164">
        <f t="shared" si="378"/>
        <v>0</v>
      </c>
      <c r="AM715" s="164">
        <f t="shared" si="379"/>
        <v>0</v>
      </c>
      <c r="AN715" s="164">
        <f t="shared" si="380"/>
        <v>0</v>
      </c>
      <c r="AO715" s="164">
        <f t="shared" si="381"/>
        <v>0</v>
      </c>
      <c r="AP715" s="541" t="str">
        <f t="shared" si="384"/>
        <v xml:space="preserve"> </v>
      </c>
      <c r="AQ715" s="544" t="str">
        <f t="shared" si="382"/>
        <v xml:space="preserve"> </v>
      </c>
      <c r="AR715" s="544" t="str">
        <f t="shared" si="385"/>
        <v xml:space="preserve"> </v>
      </c>
      <c r="AS715" s="544" t="str">
        <f t="shared" si="386"/>
        <v xml:space="preserve"> </v>
      </c>
      <c r="AT715" s="544" t="str">
        <f t="shared" si="387"/>
        <v xml:space="preserve"> </v>
      </c>
      <c r="AU715" s="544" t="str">
        <f t="shared" si="388"/>
        <v xml:space="preserve"> </v>
      </c>
      <c r="AV715" s="545" t="str">
        <f t="shared" si="389"/>
        <v xml:space="preserve"> </v>
      </c>
      <c r="AW715" s="195" t="str">
        <f t="shared" si="362"/>
        <v/>
      </c>
      <c r="AX715" s="165" t="str">
        <f t="shared" si="363"/>
        <v/>
      </c>
      <c r="AY715" s="192" t="str">
        <f t="shared" si="364"/>
        <v/>
      </c>
      <c r="AZ715" s="183" t="str">
        <f t="shared" si="365"/>
        <v/>
      </c>
      <c r="BA715" s="173" t="str">
        <f t="shared" si="366"/>
        <v/>
      </c>
      <c r="BB715" s="174" t="str">
        <f t="shared" si="367"/>
        <v/>
      </c>
      <c r="BC715" s="186" t="str">
        <f t="shared" si="358"/>
        <v/>
      </c>
      <c r="BD715" s="174" t="str">
        <f t="shared" si="368"/>
        <v/>
      </c>
      <c r="BE715" s="200" t="str">
        <f t="shared" si="369"/>
        <v/>
      </c>
      <c r="BF715" s="174" t="str">
        <f t="shared" si="370"/>
        <v/>
      </c>
      <c r="BG715" s="186" t="str">
        <f t="shared" si="371"/>
        <v/>
      </c>
      <c r="BH715" s="175" t="str">
        <f t="shared" si="372"/>
        <v/>
      </c>
      <c r="BI715" s="560"/>
    </row>
    <row r="716" spans="1:182" ht="18.75" x14ac:dyDescent="0.3">
      <c r="A716" s="220"/>
      <c r="B716" s="221"/>
      <c r="C716" s="212">
        <v>709</v>
      </c>
      <c r="D716" s="207"/>
      <c r="E716" s="16"/>
      <c r="F716" s="17"/>
      <c r="G716" s="134"/>
      <c r="H716" s="135"/>
      <c r="I716" s="141"/>
      <c r="J716" s="25"/>
      <c r="K716" s="145"/>
      <c r="L716" s="28"/>
      <c r="M716" s="394"/>
      <c r="N716" s="158" t="str">
        <f t="shared" si="373"/>
        <v/>
      </c>
      <c r="O716" s="27"/>
      <c r="P716" s="27"/>
      <c r="Q716" s="27"/>
      <c r="R716" s="27"/>
      <c r="S716" s="27"/>
      <c r="T716" s="28"/>
      <c r="U716" s="29"/>
      <c r="V716" s="32"/>
      <c r="W716" s="317"/>
      <c r="X716" s="318"/>
      <c r="Y716" s="160">
        <f t="shared" si="359"/>
        <v>0</v>
      </c>
      <c r="Z716" s="159">
        <f t="shared" si="374"/>
        <v>0</v>
      </c>
      <c r="AA716" s="326"/>
      <c r="AB716" s="399">
        <f t="shared" si="383"/>
        <v>0</v>
      </c>
      <c r="AC716" s="370"/>
      <c r="AD716" s="225" t="str">
        <f t="shared" si="360"/>
        <v/>
      </c>
      <c r="AE716" s="367">
        <f t="shared" si="375"/>
        <v>0</v>
      </c>
      <c r="AF716" s="338"/>
      <c r="AG716" s="337"/>
      <c r="AH716" s="335"/>
      <c r="AI716" s="161">
        <f t="shared" si="376"/>
        <v>0</v>
      </c>
      <c r="AJ716" s="162">
        <f t="shared" si="361"/>
        <v>0</v>
      </c>
      <c r="AK716" s="163">
        <f t="shared" si="377"/>
        <v>0</v>
      </c>
      <c r="AL716" s="164">
        <f t="shared" si="378"/>
        <v>0</v>
      </c>
      <c r="AM716" s="164">
        <f t="shared" si="379"/>
        <v>0</v>
      </c>
      <c r="AN716" s="164">
        <f t="shared" si="380"/>
        <v>0</v>
      </c>
      <c r="AO716" s="164">
        <f t="shared" si="381"/>
        <v>0</v>
      </c>
      <c r="AP716" s="541" t="str">
        <f t="shared" si="384"/>
        <v xml:space="preserve"> </v>
      </c>
      <c r="AQ716" s="544" t="str">
        <f t="shared" si="382"/>
        <v xml:space="preserve"> </v>
      </c>
      <c r="AR716" s="544" t="str">
        <f t="shared" si="385"/>
        <v xml:space="preserve"> </v>
      </c>
      <c r="AS716" s="544" t="str">
        <f t="shared" si="386"/>
        <v xml:space="preserve"> </v>
      </c>
      <c r="AT716" s="544" t="str">
        <f t="shared" si="387"/>
        <v xml:space="preserve"> </v>
      </c>
      <c r="AU716" s="544" t="str">
        <f t="shared" si="388"/>
        <v xml:space="preserve"> </v>
      </c>
      <c r="AV716" s="545" t="str">
        <f t="shared" si="389"/>
        <v xml:space="preserve"> </v>
      </c>
      <c r="AW716" s="195" t="str">
        <f t="shared" si="362"/>
        <v/>
      </c>
      <c r="AX716" s="165" t="str">
        <f t="shared" si="363"/>
        <v/>
      </c>
      <c r="AY716" s="192" t="str">
        <f t="shared" si="364"/>
        <v/>
      </c>
      <c r="AZ716" s="183" t="str">
        <f t="shared" si="365"/>
        <v/>
      </c>
      <c r="BA716" s="173" t="str">
        <f t="shared" si="366"/>
        <v/>
      </c>
      <c r="BB716" s="174" t="str">
        <f t="shared" si="367"/>
        <v/>
      </c>
      <c r="BC716" s="186" t="str">
        <f t="shared" si="358"/>
        <v/>
      </c>
      <c r="BD716" s="174" t="str">
        <f t="shared" si="368"/>
        <v/>
      </c>
      <c r="BE716" s="200" t="str">
        <f t="shared" si="369"/>
        <v/>
      </c>
      <c r="BF716" s="174" t="str">
        <f t="shared" si="370"/>
        <v/>
      </c>
      <c r="BG716" s="186" t="str">
        <f t="shared" si="371"/>
        <v/>
      </c>
      <c r="BH716" s="175" t="str">
        <f t="shared" si="372"/>
        <v/>
      </c>
      <c r="BI716" s="560"/>
    </row>
    <row r="717" spans="1:182" ht="18.75" x14ac:dyDescent="0.3">
      <c r="A717" s="220"/>
      <c r="B717" s="221"/>
      <c r="C717" s="213">
        <v>710</v>
      </c>
      <c r="D717" s="204"/>
      <c r="E717" s="16"/>
      <c r="F717" s="17"/>
      <c r="G717" s="134"/>
      <c r="H717" s="137"/>
      <c r="I717" s="143"/>
      <c r="J717" s="80"/>
      <c r="K717" s="147"/>
      <c r="L717" s="30"/>
      <c r="M717" s="394"/>
      <c r="N717" s="158" t="str">
        <f t="shared" si="373"/>
        <v/>
      </c>
      <c r="O717" s="27"/>
      <c r="P717" s="27"/>
      <c r="Q717" s="27"/>
      <c r="R717" s="27"/>
      <c r="S717" s="27"/>
      <c r="T717" s="28"/>
      <c r="U717" s="29"/>
      <c r="V717" s="32"/>
      <c r="W717" s="317"/>
      <c r="X717" s="318"/>
      <c r="Y717" s="160">
        <f t="shared" si="359"/>
        <v>0</v>
      </c>
      <c r="Z717" s="159">
        <f t="shared" si="374"/>
        <v>0</v>
      </c>
      <c r="AA717" s="326"/>
      <c r="AB717" s="399">
        <f t="shared" si="383"/>
        <v>0</v>
      </c>
      <c r="AC717" s="370"/>
      <c r="AD717" s="225" t="str">
        <f t="shared" si="360"/>
        <v/>
      </c>
      <c r="AE717" s="367">
        <f t="shared" si="375"/>
        <v>0</v>
      </c>
      <c r="AF717" s="338"/>
      <c r="AG717" s="337"/>
      <c r="AH717" s="335"/>
      <c r="AI717" s="161">
        <f t="shared" si="376"/>
        <v>0</v>
      </c>
      <c r="AJ717" s="162">
        <f t="shared" si="361"/>
        <v>0</v>
      </c>
      <c r="AK717" s="163">
        <f t="shared" si="377"/>
        <v>0</v>
      </c>
      <c r="AL717" s="164">
        <f t="shared" si="378"/>
        <v>0</v>
      </c>
      <c r="AM717" s="164">
        <f t="shared" si="379"/>
        <v>0</v>
      </c>
      <c r="AN717" s="164">
        <f t="shared" si="380"/>
        <v>0</v>
      </c>
      <c r="AO717" s="164">
        <f t="shared" si="381"/>
        <v>0</v>
      </c>
      <c r="AP717" s="541" t="str">
        <f t="shared" si="384"/>
        <v xml:space="preserve"> </v>
      </c>
      <c r="AQ717" s="544" t="str">
        <f t="shared" si="382"/>
        <v xml:space="preserve"> </v>
      </c>
      <c r="AR717" s="544" t="str">
        <f t="shared" si="385"/>
        <v xml:space="preserve"> </v>
      </c>
      <c r="AS717" s="544" t="str">
        <f t="shared" si="386"/>
        <v xml:space="preserve"> </v>
      </c>
      <c r="AT717" s="544" t="str">
        <f t="shared" si="387"/>
        <v xml:space="preserve"> </v>
      </c>
      <c r="AU717" s="544" t="str">
        <f t="shared" si="388"/>
        <v xml:space="preserve"> </v>
      </c>
      <c r="AV717" s="545" t="str">
        <f t="shared" si="389"/>
        <v xml:space="preserve"> </v>
      </c>
      <c r="AW717" s="195" t="str">
        <f t="shared" si="362"/>
        <v/>
      </c>
      <c r="AX717" s="165" t="str">
        <f t="shared" si="363"/>
        <v/>
      </c>
      <c r="AY717" s="192" t="str">
        <f t="shared" si="364"/>
        <v/>
      </c>
      <c r="AZ717" s="183" t="str">
        <f t="shared" si="365"/>
        <v/>
      </c>
      <c r="BA717" s="173" t="str">
        <f t="shared" si="366"/>
        <v/>
      </c>
      <c r="BB717" s="174" t="str">
        <f t="shared" si="367"/>
        <v/>
      </c>
      <c r="BC717" s="186" t="str">
        <f t="shared" si="358"/>
        <v/>
      </c>
      <c r="BD717" s="174" t="str">
        <f t="shared" si="368"/>
        <v/>
      </c>
      <c r="BE717" s="200" t="str">
        <f t="shared" si="369"/>
        <v/>
      </c>
      <c r="BF717" s="174" t="str">
        <f t="shared" si="370"/>
        <v/>
      </c>
      <c r="BG717" s="186" t="str">
        <f t="shared" si="371"/>
        <v/>
      </c>
      <c r="BH717" s="175" t="str">
        <f t="shared" si="372"/>
        <v/>
      </c>
      <c r="BI717" s="560"/>
    </row>
    <row r="718" spans="1:182" ht="18.75" x14ac:dyDescent="0.3">
      <c r="A718" s="220"/>
      <c r="B718" s="221"/>
      <c r="C718" s="212">
        <v>711</v>
      </c>
      <c r="D718" s="204"/>
      <c r="E718" s="16"/>
      <c r="F718" s="17"/>
      <c r="G718" s="134"/>
      <c r="H718" s="135"/>
      <c r="I718" s="141"/>
      <c r="J718" s="25"/>
      <c r="K718" s="145"/>
      <c r="L718" s="28"/>
      <c r="M718" s="394"/>
      <c r="N718" s="158" t="str">
        <f t="shared" si="373"/>
        <v/>
      </c>
      <c r="O718" s="27"/>
      <c r="P718" s="27"/>
      <c r="Q718" s="27"/>
      <c r="R718" s="27"/>
      <c r="S718" s="27"/>
      <c r="T718" s="28"/>
      <c r="U718" s="29"/>
      <c r="V718" s="32"/>
      <c r="W718" s="317"/>
      <c r="X718" s="318"/>
      <c r="Y718" s="160">
        <f t="shared" si="359"/>
        <v>0</v>
      </c>
      <c r="Z718" s="159">
        <f t="shared" si="374"/>
        <v>0</v>
      </c>
      <c r="AA718" s="326"/>
      <c r="AB718" s="399">
        <f t="shared" si="383"/>
        <v>0</v>
      </c>
      <c r="AC718" s="370"/>
      <c r="AD718" s="225" t="str">
        <f t="shared" si="360"/>
        <v/>
      </c>
      <c r="AE718" s="367">
        <f t="shared" si="375"/>
        <v>0</v>
      </c>
      <c r="AF718" s="338"/>
      <c r="AG718" s="337"/>
      <c r="AH718" s="335"/>
      <c r="AI718" s="161">
        <f t="shared" si="376"/>
        <v>0</v>
      </c>
      <c r="AJ718" s="162">
        <f t="shared" si="361"/>
        <v>0</v>
      </c>
      <c r="AK718" s="163">
        <f t="shared" si="377"/>
        <v>0</v>
      </c>
      <c r="AL718" s="164">
        <f t="shared" si="378"/>
        <v>0</v>
      </c>
      <c r="AM718" s="164">
        <f t="shared" si="379"/>
        <v>0</v>
      </c>
      <c r="AN718" s="164">
        <f t="shared" si="380"/>
        <v>0</v>
      </c>
      <c r="AO718" s="164">
        <f t="shared" si="381"/>
        <v>0</v>
      </c>
      <c r="AP718" s="541" t="str">
        <f t="shared" si="384"/>
        <v xml:space="preserve"> </v>
      </c>
      <c r="AQ718" s="544" t="str">
        <f t="shared" si="382"/>
        <v xml:space="preserve"> </v>
      </c>
      <c r="AR718" s="544" t="str">
        <f t="shared" si="385"/>
        <v xml:space="preserve"> </v>
      </c>
      <c r="AS718" s="544" t="str">
        <f t="shared" si="386"/>
        <v xml:space="preserve"> </v>
      </c>
      <c r="AT718" s="544" t="str">
        <f t="shared" si="387"/>
        <v xml:space="preserve"> </v>
      </c>
      <c r="AU718" s="544" t="str">
        <f t="shared" si="388"/>
        <v xml:space="preserve"> </v>
      </c>
      <c r="AV718" s="545" t="str">
        <f t="shared" si="389"/>
        <v xml:space="preserve"> </v>
      </c>
      <c r="AW718" s="195" t="str">
        <f t="shared" si="362"/>
        <v/>
      </c>
      <c r="AX718" s="165" t="str">
        <f t="shared" si="363"/>
        <v/>
      </c>
      <c r="AY718" s="192" t="str">
        <f t="shared" si="364"/>
        <v/>
      </c>
      <c r="AZ718" s="183" t="str">
        <f t="shared" si="365"/>
        <v/>
      </c>
      <c r="BA718" s="173" t="str">
        <f t="shared" si="366"/>
        <v/>
      </c>
      <c r="BB718" s="174" t="str">
        <f t="shared" si="367"/>
        <v/>
      </c>
      <c r="BC718" s="186" t="str">
        <f t="shared" ref="BC718:BC781" si="390">IF(OR(K718="x",F718="X",BA718&lt;=0),"",BA718)</f>
        <v/>
      </c>
      <c r="BD718" s="174" t="str">
        <f t="shared" si="368"/>
        <v/>
      </c>
      <c r="BE718" s="200" t="str">
        <f t="shared" si="369"/>
        <v/>
      </c>
      <c r="BF718" s="174" t="str">
        <f t="shared" si="370"/>
        <v/>
      </c>
      <c r="BG718" s="186" t="str">
        <f t="shared" si="371"/>
        <v/>
      </c>
      <c r="BH718" s="175" t="str">
        <f t="shared" si="372"/>
        <v/>
      </c>
      <c r="BI718" s="560"/>
    </row>
    <row r="719" spans="1:182" ht="18.75" x14ac:dyDescent="0.3">
      <c r="A719" s="220"/>
      <c r="B719" s="221"/>
      <c r="C719" s="213">
        <v>712</v>
      </c>
      <c r="D719" s="206"/>
      <c r="E719" s="18"/>
      <c r="F719" s="17"/>
      <c r="G719" s="134"/>
      <c r="H719" s="135"/>
      <c r="I719" s="141"/>
      <c r="J719" s="25"/>
      <c r="K719" s="145"/>
      <c r="L719" s="28"/>
      <c r="M719" s="394"/>
      <c r="N719" s="158" t="str">
        <f t="shared" si="373"/>
        <v/>
      </c>
      <c r="O719" s="27"/>
      <c r="P719" s="27"/>
      <c r="Q719" s="27"/>
      <c r="R719" s="27"/>
      <c r="S719" s="27"/>
      <c r="T719" s="28"/>
      <c r="U719" s="29"/>
      <c r="V719" s="32"/>
      <c r="W719" s="317"/>
      <c r="X719" s="318"/>
      <c r="Y719" s="160">
        <f t="shared" si="359"/>
        <v>0</v>
      </c>
      <c r="Z719" s="159">
        <f t="shared" si="374"/>
        <v>0</v>
      </c>
      <c r="AA719" s="326"/>
      <c r="AB719" s="399">
        <f t="shared" si="383"/>
        <v>0</v>
      </c>
      <c r="AC719" s="370"/>
      <c r="AD719" s="225" t="str">
        <f t="shared" si="360"/>
        <v/>
      </c>
      <c r="AE719" s="367">
        <f t="shared" si="375"/>
        <v>0</v>
      </c>
      <c r="AF719" s="338"/>
      <c r="AG719" s="337"/>
      <c r="AH719" s="335"/>
      <c r="AI719" s="161">
        <f t="shared" si="376"/>
        <v>0</v>
      </c>
      <c r="AJ719" s="162">
        <f t="shared" si="361"/>
        <v>0</v>
      </c>
      <c r="AK719" s="163">
        <f t="shared" si="377"/>
        <v>0</v>
      </c>
      <c r="AL719" s="164">
        <f t="shared" si="378"/>
        <v>0</v>
      </c>
      <c r="AM719" s="164">
        <f t="shared" si="379"/>
        <v>0</v>
      </c>
      <c r="AN719" s="164">
        <f t="shared" si="380"/>
        <v>0</v>
      </c>
      <c r="AO719" s="164">
        <f t="shared" si="381"/>
        <v>0</v>
      </c>
      <c r="AP719" s="541" t="str">
        <f t="shared" si="384"/>
        <v xml:space="preserve"> </v>
      </c>
      <c r="AQ719" s="544" t="str">
        <f t="shared" si="382"/>
        <v xml:space="preserve"> </v>
      </c>
      <c r="AR719" s="544" t="str">
        <f t="shared" si="385"/>
        <v xml:space="preserve"> </v>
      </c>
      <c r="AS719" s="544" t="str">
        <f t="shared" si="386"/>
        <v xml:space="preserve"> </v>
      </c>
      <c r="AT719" s="544" t="str">
        <f t="shared" si="387"/>
        <v xml:space="preserve"> </v>
      </c>
      <c r="AU719" s="544" t="str">
        <f t="shared" si="388"/>
        <v xml:space="preserve"> </v>
      </c>
      <c r="AV719" s="545" t="str">
        <f t="shared" si="389"/>
        <v xml:space="preserve"> </v>
      </c>
      <c r="AW719" s="195" t="str">
        <f t="shared" si="362"/>
        <v/>
      </c>
      <c r="AX719" s="165" t="str">
        <f t="shared" si="363"/>
        <v/>
      </c>
      <c r="AY719" s="192" t="str">
        <f t="shared" si="364"/>
        <v/>
      </c>
      <c r="AZ719" s="183" t="str">
        <f t="shared" si="365"/>
        <v/>
      </c>
      <c r="BA719" s="173" t="str">
        <f t="shared" si="366"/>
        <v/>
      </c>
      <c r="BB719" s="174" t="str">
        <f t="shared" si="367"/>
        <v/>
      </c>
      <c r="BC719" s="186" t="str">
        <f t="shared" si="390"/>
        <v/>
      </c>
      <c r="BD719" s="174" t="str">
        <f t="shared" si="368"/>
        <v/>
      </c>
      <c r="BE719" s="200" t="str">
        <f t="shared" si="369"/>
        <v/>
      </c>
      <c r="BF719" s="174" t="str">
        <f t="shared" si="370"/>
        <v/>
      </c>
      <c r="BG719" s="186" t="str">
        <f t="shared" si="371"/>
        <v/>
      </c>
      <c r="BH719" s="175" t="str">
        <f t="shared" si="372"/>
        <v/>
      </c>
      <c r="BI719" s="560"/>
    </row>
    <row r="720" spans="1:182" ht="18.75" x14ac:dyDescent="0.3">
      <c r="A720" s="220"/>
      <c r="B720" s="221"/>
      <c r="C720" s="213">
        <v>713</v>
      </c>
      <c r="D720" s="204"/>
      <c r="E720" s="16"/>
      <c r="F720" s="17"/>
      <c r="G720" s="134"/>
      <c r="H720" s="135"/>
      <c r="I720" s="141"/>
      <c r="J720" s="25"/>
      <c r="K720" s="145"/>
      <c r="L720" s="28"/>
      <c r="M720" s="394"/>
      <c r="N720" s="158" t="str">
        <f t="shared" si="373"/>
        <v/>
      </c>
      <c r="O720" s="27"/>
      <c r="P720" s="27"/>
      <c r="Q720" s="27"/>
      <c r="R720" s="27"/>
      <c r="S720" s="27"/>
      <c r="T720" s="28"/>
      <c r="U720" s="29"/>
      <c r="V720" s="32"/>
      <c r="W720" s="317"/>
      <c r="X720" s="318"/>
      <c r="Y720" s="160">
        <f t="shared" si="359"/>
        <v>0</v>
      </c>
      <c r="Z720" s="159">
        <f t="shared" si="374"/>
        <v>0</v>
      </c>
      <c r="AA720" s="326"/>
      <c r="AB720" s="399">
        <f t="shared" si="383"/>
        <v>0</v>
      </c>
      <c r="AC720" s="370"/>
      <c r="AD720" s="225" t="str">
        <f t="shared" si="360"/>
        <v/>
      </c>
      <c r="AE720" s="367">
        <f t="shared" si="375"/>
        <v>0</v>
      </c>
      <c r="AF720" s="338"/>
      <c r="AG720" s="337"/>
      <c r="AH720" s="335"/>
      <c r="AI720" s="161">
        <f t="shared" si="376"/>
        <v>0</v>
      </c>
      <c r="AJ720" s="162">
        <f t="shared" si="361"/>
        <v>0</v>
      </c>
      <c r="AK720" s="163">
        <f t="shared" si="377"/>
        <v>0</v>
      </c>
      <c r="AL720" s="164">
        <f t="shared" si="378"/>
        <v>0</v>
      </c>
      <c r="AM720" s="164">
        <f t="shared" si="379"/>
        <v>0</v>
      </c>
      <c r="AN720" s="164">
        <f t="shared" si="380"/>
        <v>0</v>
      </c>
      <c r="AO720" s="164">
        <f t="shared" si="381"/>
        <v>0</v>
      </c>
      <c r="AP720" s="541" t="str">
        <f t="shared" si="384"/>
        <v xml:space="preserve"> </v>
      </c>
      <c r="AQ720" s="544" t="str">
        <f t="shared" si="382"/>
        <v xml:space="preserve"> </v>
      </c>
      <c r="AR720" s="544" t="str">
        <f t="shared" si="385"/>
        <v xml:space="preserve"> </v>
      </c>
      <c r="AS720" s="544" t="str">
        <f t="shared" si="386"/>
        <v xml:space="preserve"> </v>
      </c>
      <c r="AT720" s="544" t="str">
        <f t="shared" si="387"/>
        <v xml:space="preserve"> </v>
      </c>
      <c r="AU720" s="544" t="str">
        <f t="shared" si="388"/>
        <v xml:space="preserve"> </v>
      </c>
      <c r="AV720" s="545" t="str">
        <f t="shared" si="389"/>
        <v xml:space="preserve"> </v>
      </c>
      <c r="AW720" s="195" t="str">
        <f t="shared" si="362"/>
        <v/>
      </c>
      <c r="AX720" s="165" t="str">
        <f t="shared" si="363"/>
        <v/>
      </c>
      <c r="AY720" s="192" t="str">
        <f t="shared" si="364"/>
        <v/>
      </c>
      <c r="AZ720" s="183" t="str">
        <f t="shared" si="365"/>
        <v/>
      </c>
      <c r="BA720" s="173" t="str">
        <f t="shared" si="366"/>
        <v/>
      </c>
      <c r="BB720" s="174" t="str">
        <f t="shared" si="367"/>
        <v/>
      </c>
      <c r="BC720" s="186" t="str">
        <f t="shared" si="390"/>
        <v/>
      </c>
      <c r="BD720" s="174" t="str">
        <f t="shared" si="368"/>
        <v/>
      </c>
      <c r="BE720" s="200" t="str">
        <f t="shared" si="369"/>
        <v/>
      </c>
      <c r="BF720" s="174" t="str">
        <f t="shared" si="370"/>
        <v/>
      </c>
      <c r="BG720" s="186" t="str">
        <f t="shared" si="371"/>
        <v/>
      </c>
      <c r="BH720" s="175" t="str">
        <f t="shared" si="372"/>
        <v/>
      </c>
      <c r="BI720" s="560"/>
    </row>
    <row r="721" spans="1:61" ht="18.75" x14ac:dyDescent="0.3">
      <c r="A721" s="220"/>
      <c r="B721" s="221"/>
      <c r="C721" s="212">
        <v>714</v>
      </c>
      <c r="D721" s="204"/>
      <c r="E721" s="16"/>
      <c r="F721" s="17"/>
      <c r="G721" s="134"/>
      <c r="H721" s="135"/>
      <c r="I721" s="141"/>
      <c r="J721" s="25"/>
      <c r="K721" s="145"/>
      <c r="L721" s="28"/>
      <c r="M721" s="394"/>
      <c r="N721" s="158" t="str">
        <f t="shared" si="373"/>
        <v/>
      </c>
      <c r="O721" s="27"/>
      <c r="P721" s="27"/>
      <c r="Q721" s="27"/>
      <c r="R721" s="27"/>
      <c r="S721" s="27"/>
      <c r="T721" s="28"/>
      <c r="U721" s="29"/>
      <c r="V721" s="32"/>
      <c r="W721" s="317"/>
      <c r="X721" s="318"/>
      <c r="Y721" s="160">
        <f t="shared" si="359"/>
        <v>0</v>
      </c>
      <c r="Z721" s="159">
        <f t="shared" si="374"/>
        <v>0</v>
      </c>
      <c r="AA721" s="326"/>
      <c r="AB721" s="399">
        <f t="shared" si="383"/>
        <v>0</v>
      </c>
      <c r="AC721" s="370"/>
      <c r="AD721" s="225" t="str">
        <f t="shared" si="360"/>
        <v/>
      </c>
      <c r="AE721" s="367">
        <f t="shared" si="375"/>
        <v>0</v>
      </c>
      <c r="AF721" s="338"/>
      <c r="AG721" s="337"/>
      <c r="AH721" s="335"/>
      <c r="AI721" s="161">
        <f t="shared" si="376"/>
        <v>0</v>
      </c>
      <c r="AJ721" s="162">
        <f t="shared" si="361"/>
        <v>0</v>
      </c>
      <c r="AK721" s="163">
        <f t="shared" si="377"/>
        <v>0</v>
      </c>
      <c r="AL721" s="164">
        <f t="shared" si="378"/>
        <v>0</v>
      </c>
      <c r="AM721" s="164">
        <f t="shared" si="379"/>
        <v>0</v>
      </c>
      <c r="AN721" s="164">
        <f t="shared" si="380"/>
        <v>0</v>
      </c>
      <c r="AO721" s="164">
        <f t="shared" si="381"/>
        <v>0</v>
      </c>
      <c r="AP721" s="541" t="str">
        <f t="shared" si="384"/>
        <v xml:space="preserve"> </v>
      </c>
      <c r="AQ721" s="544" t="str">
        <f t="shared" si="382"/>
        <v xml:space="preserve"> </v>
      </c>
      <c r="AR721" s="544" t="str">
        <f t="shared" si="385"/>
        <v xml:space="preserve"> </v>
      </c>
      <c r="AS721" s="544" t="str">
        <f t="shared" si="386"/>
        <v xml:space="preserve"> </v>
      </c>
      <c r="AT721" s="544" t="str">
        <f t="shared" si="387"/>
        <v xml:space="preserve"> </v>
      </c>
      <c r="AU721" s="544" t="str">
        <f t="shared" si="388"/>
        <v xml:space="preserve"> </v>
      </c>
      <c r="AV721" s="545" t="str">
        <f t="shared" si="389"/>
        <v xml:space="preserve"> </v>
      </c>
      <c r="AW721" s="195" t="str">
        <f t="shared" si="362"/>
        <v/>
      </c>
      <c r="AX721" s="165" t="str">
        <f t="shared" si="363"/>
        <v/>
      </c>
      <c r="AY721" s="192" t="str">
        <f t="shared" si="364"/>
        <v/>
      </c>
      <c r="AZ721" s="183" t="str">
        <f t="shared" si="365"/>
        <v/>
      </c>
      <c r="BA721" s="173" t="str">
        <f t="shared" si="366"/>
        <v/>
      </c>
      <c r="BB721" s="174" t="str">
        <f t="shared" si="367"/>
        <v/>
      </c>
      <c r="BC721" s="186" t="str">
        <f t="shared" si="390"/>
        <v/>
      </c>
      <c r="BD721" s="174" t="str">
        <f t="shared" si="368"/>
        <v/>
      </c>
      <c r="BE721" s="200" t="str">
        <f t="shared" si="369"/>
        <v/>
      </c>
      <c r="BF721" s="174" t="str">
        <f t="shared" si="370"/>
        <v/>
      </c>
      <c r="BG721" s="186" t="str">
        <f t="shared" si="371"/>
        <v/>
      </c>
      <c r="BH721" s="175" t="str">
        <f t="shared" si="372"/>
        <v/>
      </c>
      <c r="BI721" s="560"/>
    </row>
    <row r="722" spans="1:61" ht="18.75" x14ac:dyDescent="0.3">
      <c r="A722" s="220"/>
      <c r="B722" s="221"/>
      <c r="C722" s="213">
        <v>715</v>
      </c>
      <c r="D722" s="204"/>
      <c r="E722" s="16"/>
      <c r="F722" s="17"/>
      <c r="G722" s="134"/>
      <c r="H722" s="135"/>
      <c r="I722" s="141"/>
      <c r="J722" s="25"/>
      <c r="K722" s="145"/>
      <c r="L722" s="28"/>
      <c r="M722" s="394"/>
      <c r="N722" s="158" t="str">
        <f t="shared" si="373"/>
        <v/>
      </c>
      <c r="O722" s="27"/>
      <c r="P722" s="27"/>
      <c r="Q722" s="27"/>
      <c r="R722" s="27"/>
      <c r="S722" s="27"/>
      <c r="T722" s="28"/>
      <c r="U722" s="29"/>
      <c r="V722" s="32"/>
      <c r="W722" s="317"/>
      <c r="X722" s="318"/>
      <c r="Y722" s="160">
        <f t="shared" si="359"/>
        <v>0</v>
      </c>
      <c r="Z722" s="159">
        <f t="shared" si="374"/>
        <v>0</v>
      </c>
      <c r="AA722" s="326"/>
      <c r="AB722" s="399">
        <f t="shared" si="383"/>
        <v>0</v>
      </c>
      <c r="AC722" s="370"/>
      <c r="AD722" s="225" t="str">
        <f t="shared" si="360"/>
        <v/>
      </c>
      <c r="AE722" s="367">
        <f t="shared" si="375"/>
        <v>0</v>
      </c>
      <c r="AF722" s="338"/>
      <c r="AG722" s="337"/>
      <c r="AH722" s="335"/>
      <c r="AI722" s="161">
        <f t="shared" si="376"/>
        <v>0</v>
      </c>
      <c r="AJ722" s="162">
        <f t="shared" si="361"/>
        <v>0</v>
      </c>
      <c r="AK722" s="163">
        <f t="shared" si="377"/>
        <v>0</v>
      </c>
      <c r="AL722" s="164">
        <f t="shared" si="378"/>
        <v>0</v>
      </c>
      <c r="AM722" s="164">
        <f t="shared" si="379"/>
        <v>0</v>
      </c>
      <c r="AN722" s="164">
        <f t="shared" si="380"/>
        <v>0</v>
      </c>
      <c r="AO722" s="164">
        <f t="shared" si="381"/>
        <v>0</v>
      </c>
      <c r="AP722" s="541" t="str">
        <f t="shared" si="384"/>
        <v xml:space="preserve"> </v>
      </c>
      <c r="AQ722" s="544" t="str">
        <f t="shared" si="382"/>
        <v xml:space="preserve"> </v>
      </c>
      <c r="AR722" s="544" t="str">
        <f t="shared" si="385"/>
        <v xml:space="preserve"> </v>
      </c>
      <c r="AS722" s="544" t="str">
        <f t="shared" si="386"/>
        <v xml:space="preserve"> </v>
      </c>
      <c r="AT722" s="544" t="str">
        <f t="shared" si="387"/>
        <v xml:space="preserve"> </v>
      </c>
      <c r="AU722" s="544" t="str">
        <f t="shared" si="388"/>
        <v xml:space="preserve"> </v>
      </c>
      <c r="AV722" s="545" t="str">
        <f t="shared" si="389"/>
        <v xml:space="preserve"> </v>
      </c>
      <c r="AW722" s="195" t="str">
        <f t="shared" si="362"/>
        <v/>
      </c>
      <c r="AX722" s="165" t="str">
        <f t="shared" si="363"/>
        <v/>
      </c>
      <c r="AY722" s="192" t="str">
        <f t="shared" si="364"/>
        <v/>
      </c>
      <c r="AZ722" s="183" t="str">
        <f t="shared" si="365"/>
        <v/>
      </c>
      <c r="BA722" s="173" t="str">
        <f t="shared" si="366"/>
        <v/>
      </c>
      <c r="BB722" s="174" t="str">
        <f t="shared" si="367"/>
        <v/>
      </c>
      <c r="BC722" s="186" t="str">
        <f t="shared" si="390"/>
        <v/>
      </c>
      <c r="BD722" s="174" t="str">
        <f t="shared" si="368"/>
        <v/>
      </c>
      <c r="BE722" s="200" t="str">
        <f t="shared" si="369"/>
        <v/>
      </c>
      <c r="BF722" s="174" t="str">
        <f t="shared" si="370"/>
        <v/>
      </c>
      <c r="BG722" s="186" t="str">
        <f t="shared" si="371"/>
        <v/>
      </c>
      <c r="BH722" s="175" t="str">
        <f t="shared" si="372"/>
        <v/>
      </c>
      <c r="BI722" s="560"/>
    </row>
    <row r="723" spans="1:61" ht="18.75" x14ac:dyDescent="0.3">
      <c r="A723" s="220"/>
      <c r="B723" s="221"/>
      <c r="C723" s="212">
        <v>716</v>
      </c>
      <c r="D723" s="206"/>
      <c r="E723" s="18"/>
      <c r="F723" s="17"/>
      <c r="G723" s="134"/>
      <c r="H723" s="135"/>
      <c r="I723" s="141"/>
      <c r="J723" s="25"/>
      <c r="K723" s="145"/>
      <c r="L723" s="28"/>
      <c r="M723" s="394"/>
      <c r="N723" s="158" t="str">
        <f t="shared" si="373"/>
        <v/>
      </c>
      <c r="O723" s="27"/>
      <c r="P723" s="27"/>
      <c r="Q723" s="27"/>
      <c r="R723" s="27"/>
      <c r="S723" s="27"/>
      <c r="T723" s="28"/>
      <c r="U723" s="29"/>
      <c r="V723" s="32"/>
      <c r="W723" s="317"/>
      <c r="X723" s="318"/>
      <c r="Y723" s="160">
        <f t="shared" si="359"/>
        <v>0</v>
      </c>
      <c r="Z723" s="159">
        <f t="shared" si="374"/>
        <v>0</v>
      </c>
      <c r="AA723" s="326"/>
      <c r="AB723" s="399">
        <f t="shared" si="383"/>
        <v>0</v>
      </c>
      <c r="AC723" s="370"/>
      <c r="AD723" s="225" t="str">
        <f t="shared" si="360"/>
        <v/>
      </c>
      <c r="AE723" s="367">
        <f t="shared" si="375"/>
        <v>0</v>
      </c>
      <c r="AF723" s="338"/>
      <c r="AG723" s="337"/>
      <c r="AH723" s="335"/>
      <c r="AI723" s="161">
        <f t="shared" si="376"/>
        <v>0</v>
      </c>
      <c r="AJ723" s="162">
        <f t="shared" si="361"/>
        <v>0</v>
      </c>
      <c r="AK723" s="163">
        <f t="shared" si="377"/>
        <v>0</v>
      </c>
      <c r="AL723" s="164">
        <f t="shared" si="378"/>
        <v>0</v>
      </c>
      <c r="AM723" s="164">
        <f t="shared" si="379"/>
        <v>0</v>
      </c>
      <c r="AN723" s="164">
        <f t="shared" si="380"/>
        <v>0</v>
      </c>
      <c r="AO723" s="164">
        <f t="shared" si="381"/>
        <v>0</v>
      </c>
      <c r="AP723" s="541" t="str">
        <f t="shared" si="384"/>
        <v xml:space="preserve"> </v>
      </c>
      <c r="AQ723" s="544" t="str">
        <f t="shared" si="382"/>
        <v xml:space="preserve"> </v>
      </c>
      <c r="AR723" s="544" t="str">
        <f t="shared" si="385"/>
        <v xml:space="preserve"> </v>
      </c>
      <c r="AS723" s="544" t="str">
        <f t="shared" si="386"/>
        <v xml:space="preserve"> </v>
      </c>
      <c r="AT723" s="544" t="str">
        <f t="shared" si="387"/>
        <v xml:space="preserve"> </v>
      </c>
      <c r="AU723" s="544" t="str">
        <f t="shared" si="388"/>
        <v xml:space="preserve"> </v>
      </c>
      <c r="AV723" s="545" t="str">
        <f t="shared" si="389"/>
        <v xml:space="preserve"> </v>
      </c>
      <c r="AW723" s="195" t="str">
        <f t="shared" si="362"/>
        <v/>
      </c>
      <c r="AX723" s="165" t="str">
        <f t="shared" si="363"/>
        <v/>
      </c>
      <c r="AY723" s="192" t="str">
        <f t="shared" si="364"/>
        <v/>
      </c>
      <c r="AZ723" s="183" t="str">
        <f t="shared" si="365"/>
        <v/>
      </c>
      <c r="BA723" s="173" t="str">
        <f t="shared" si="366"/>
        <v/>
      </c>
      <c r="BB723" s="174" t="str">
        <f t="shared" si="367"/>
        <v/>
      </c>
      <c r="BC723" s="186" t="str">
        <f t="shared" si="390"/>
        <v/>
      </c>
      <c r="BD723" s="174" t="str">
        <f t="shared" si="368"/>
        <v/>
      </c>
      <c r="BE723" s="200" t="str">
        <f t="shared" si="369"/>
        <v/>
      </c>
      <c r="BF723" s="174" t="str">
        <f t="shared" si="370"/>
        <v/>
      </c>
      <c r="BG723" s="186" t="str">
        <f t="shared" si="371"/>
        <v/>
      </c>
      <c r="BH723" s="175" t="str">
        <f t="shared" si="372"/>
        <v/>
      </c>
      <c r="BI723" s="560"/>
    </row>
    <row r="724" spans="1:61" ht="18.75" x14ac:dyDescent="0.3">
      <c r="A724" s="220"/>
      <c r="B724" s="221"/>
      <c r="C724" s="213">
        <v>717</v>
      </c>
      <c r="D724" s="204"/>
      <c r="E724" s="16"/>
      <c r="F724" s="17"/>
      <c r="G724" s="134"/>
      <c r="H724" s="135"/>
      <c r="I724" s="141"/>
      <c r="J724" s="25"/>
      <c r="K724" s="145"/>
      <c r="L724" s="28"/>
      <c r="M724" s="394"/>
      <c r="N724" s="158" t="str">
        <f t="shared" si="373"/>
        <v/>
      </c>
      <c r="O724" s="27"/>
      <c r="P724" s="27"/>
      <c r="Q724" s="27"/>
      <c r="R724" s="27"/>
      <c r="S724" s="27"/>
      <c r="T724" s="28"/>
      <c r="U724" s="29"/>
      <c r="V724" s="32"/>
      <c r="W724" s="317"/>
      <c r="X724" s="318"/>
      <c r="Y724" s="160">
        <f t="shared" si="359"/>
        <v>0</v>
      </c>
      <c r="Z724" s="159">
        <f t="shared" si="374"/>
        <v>0</v>
      </c>
      <c r="AA724" s="326"/>
      <c r="AB724" s="399">
        <f t="shared" si="383"/>
        <v>0</v>
      </c>
      <c r="AC724" s="370"/>
      <c r="AD724" s="225" t="str">
        <f t="shared" si="360"/>
        <v/>
      </c>
      <c r="AE724" s="367">
        <f t="shared" si="375"/>
        <v>0</v>
      </c>
      <c r="AF724" s="338"/>
      <c r="AG724" s="337"/>
      <c r="AH724" s="335"/>
      <c r="AI724" s="161">
        <f t="shared" si="376"/>
        <v>0</v>
      </c>
      <c r="AJ724" s="162">
        <f t="shared" si="361"/>
        <v>0</v>
      </c>
      <c r="AK724" s="163">
        <f t="shared" si="377"/>
        <v>0</v>
      </c>
      <c r="AL724" s="164">
        <f t="shared" si="378"/>
        <v>0</v>
      </c>
      <c r="AM724" s="164">
        <f t="shared" si="379"/>
        <v>0</v>
      </c>
      <c r="AN724" s="164">
        <f t="shared" si="380"/>
        <v>0</v>
      </c>
      <c r="AO724" s="164">
        <f t="shared" si="381"/>
        <v>0</v>
      </c>
      <c r="AP724" s="541" t="str">
        <f t="shared" si="384"/>
        <v xml:space="preserve"> </v>
      </c>
      <c r="AQ724" s="544" t="str">
        <f t="shared" si="382"/>
        <v xml:space="preserve"> </v>
      </c>
      <c r="AR724" s="544" t="str">
        <f t="shared" si="385"/>
        <v xml:space="preserve"> </v>
      </c>
      <c r="AS724" s="544" t="str">
        <f t="shared" si="386"/>
        <v xml:space="preserve"> </v>
      </c>
      <c r="AT724" s="544" t="str">
        <f t="shared" si="387"/>
        <v xml:space="preserve"> </v>
      </c>
      <c r="AU724" s="544" t="str">
        <f t="shared" si="388"/>
        <v xml:space="preserve"> </v>
      </c>
      <c r="AV724" s="545" t="str">
        <f t="shared" si="389"/>
        <v xml:space="preserve"> </v>
      </c>
      <c r="AW724" s="195" t="str">
        <f t="shared" si="362"/>
        <v/>
      </c>
      <c r="AX724" s="165" t="str">
        <f t="shared" si="363"/>
        <v/>
      </c>
      <c r="AY724" s="192" t="str">
        <f t="shared" si="364"/>
        <v/>
      </c>
      <c r="AZ724" s="183" t="str">
        <f t="shared" si="365"/>
        <v/>
      </c>
      <c r="BA724" s="173" t="str">
        <f t="shared" si="366"/>
        <v/>
      </c>
      <c r="BB724" s="174" t="str">
        <f t="shared" si="367"/>
        <v/>
      </c>
      <c r="BC724" s="186" t="str">
        <f t="shared" si="390"/>
        <v/>
      </c>
      <c r="BD724" s="174" t="str">
        <f t="shared" si="368"/>
        <v/>
      </c>
      <c r="BE724" s="200" t="str">
        <f t="shared" si="369"/>
        <v/>
      </c>
      <c r="BF724" s="174" t="str">
        <f t="shared" si="370"/>
        <v/>
      </c>
      <c r="BG724" s="186" t="str">
        <f t="shared" si="371"/>
        <v/>
      </c>
      <c r="BH724" s="175" t="str">
        <f t="shared" si="372"/>
        <v/>
      </c>
      <c r="BI724" s="560"/>
    </row>
    <row r="725" spans="1:61" ht="18.75" x14ac:dyDescent="0.3">
      <c r="A725" s="220"/>
      <c r="B725" s="221"/>
      <c r="C725" s="213">
        <v>718</v>
      </c>
      <c r="D725" s="204"/>
      <c r="E725" s="16"/>
      <c r="F725" s="17"/>
      <c r="G725" s="134"/>
      <c r="H725" s="135"/>
      <c r="I725" s="141"/>
      <c r="J725" s="25"/>
      <c r="K725" s="145"/>
      <c r="L725" s="28"/>
      <c r="M725" s="394"/>
      <c r="N725" s="158" t="str">
        <f t="shared" si="373"/>
        <v/>
      </c>
      <c r="O725" s="27"/>
      <c r="P725" s="27"/>
      <c r="Q725" s="27"/>
      <c r="R725" s="27"/>
      <c r="S725" s="27"/>
      <c r="T725" s="28"/>
      <c r="U725" s="29"/>
      <c r="V725" s="32"/>
      <c r="W725" s="317"/>
      <c r="X725" s="318"/>
      <c r="Y725" s="160">
        <f t="shared" si="359"/>
        <v>0</v>
      </c>
      <c r="Z725" s="159">
        <f t="shared" si="374"/>
        <v>0</v>
      </c>
      <c r="AA725" s="326"/>
      <c r="AB725" s="399">
        <f t="shared" si="383"/>
        <v>0</v>
      </c>
      <c r="AC725" s="370"/>
      <c r="AD725" s="225" t="str">
        <f t="shared" si="360"/>
        <v/>
      </c>
      <c r="AE725" s="367">
        <f t="shared" si="375"/>
        <v>0</v>
      </c>
      <c r="AF725" s="338"/>
      <c r="AG725" s="337"/>
      <c r="AH725" s="335"/>
      <c r="AI725" s="161">
        <f t="shared" si="376"/>
        <v>0</v>
      </c>
      <c r="AJ725" s="162">
        <f t="shared" si="361"/>
        <v>0</v>
      </c>
      <c r="AK725" s="163">
        <f t="shared" si="377"/>
        <v>0</v>
      </c>
      <c r="AL725" s="164">
        <f t="shared" si="378"/>
        <v>0</v>
      </c>
      <c r="AM725" s="164">
        <f t="shared" si="379"/>
        <v>0</v>
      </c>
      <c r="AN725" s="164">
        <f t="shared" si="380"/>
        <v>0</v>
      </c>
      <c r="AO725" s="164">
        <f t="shared" si="381"/>
        <v>0</v>
      </c>
      <c r="AP725" s="541" t="str">
        <f t="shared" si="384"/>
        <v xml:space="preserve"> </v>
      </c>
      <c r="AQ725" s="544" t="str">
        <f t="shared" si="382"/>
        <v xml:space="preserve"> </v>
      </c>
      <c r="AR725" s="544" t="str">
        <f t="shared" si="385"/>
        <v xml:space="preserve"> </v>
      </c>
      <c r="AS725" s="544" t="str">
        <f t="shared" si="386"/>
        <v xml:space="preserve"> </v>
      </c>
      <c r="AT725" s="544" t="str">
        <f t="shared" si="387"/>
        <v xml:space="preserve"> </v>
      </c>
      <c r="AU725" s="544" t="str">
        <f t="shared" si="388"/>
        <v xml:space="preserve"> </v>
      </c>
      <c r="AV725" s="545" t="str">
        <f t="shared" si="389"/>
        <v xml:space="preserve"> </v>
      </c>
      <c r="AW725" s="195" t="str">
        <f t="shared" si="362"/>
        <v/>
      </c>
      <c r="AX725" s="165" t="str">
        <f t="shared" si="363"/>
        <v/>
      </c>
      <c r="AY725" s="192" t="str">
        <f t="shared" si="364"/>
        <v/>
      </c>
      <c r="AZ725" s="183" t="str">
        <f t="shared" si="365"/>
        <v/>
      </c>
      <c r="BA725" s="173" t="str">
        <f t="shared" si="366"/>
        <v/>
      </c>
      <c r="BB725" s="174" t="str">
        <f t="shared" si="367"/>
        <v/>
      </c>
      <c r="BC725" s="186" t="str">
        <f t="shared" si="390"/>
        <v/>
      </c>
      <c r="BD725" s="174" t="str">
        <f t="shared" si="368"/>
        <v/>
      </c>
      <c r="BE725" s="200" t="str">
        <f t="shared" si="369"/>
        <v/>
      </c>
      <c r="BF725" s="174" t="str">
        <f t="shared" si="370"/>
        <v/>
      </c>
      <c r="BG725" s="186" t="str">
        <f t="shared" si="371"/>
        <v/>
      </c>
      <c r="BH725" s="175" t="str">
        <f t="shared" si="372"/>
        <v/>
      </c>
      <c r="BI725" s="560"/>
    </row>
    <row r="726" spans="1:61" ht="18.75" x14ac:dyDescent="0.3">
      <c r="A726" s="220"/>
      <c r="B726" s="221"/>
      <c r="C726" s="212">
        <v>719</v>
      </c>
      <c r="D726" s="204"/>
      <c r="E726" s="16"/>
      <c r="F726" s="17"/>
      <c r="G726" s="134"/>
      <c r="H726" s="135"/>
      <c r="I726" s="141"/>
      <c r="J726" s="25"/>
      <c r="K726" s="145"/>
      <c r="L726" s="28"/>
      <c r="M726" s="394"/>
      <c r="N726" s="158" t="str">
        <f t="shared" si="373"/>
        <v/>
      </c>
      <c r="O726" s="27"/>
      <c r="P726" s="27"/>
      <c r="Q726" s="27"/>
      <c r="R726" s="27"/>
      <c r="S726" s="27"/>
      <c r="T726" s="28"/>
      <c r="U726" s="29"/>
      <c r="V726" s="32"/>
      <c r="W726" s="317"/>
      <c r="X726" s="318"/>
      <c r="Y726" s="160">
        <f t="shared" si="359"/>
        <v>0</v>
      </c>
      <c r="Z726" s="159">
        <f t="shared" si="374"/>
        <v>0</v>
      </c>
      <c r="AA726" s="326"/>
      <c r="AB726" s="399">
        <f t="shared" si="383"/>
        <v>0</v>
      </c>
      <c r="AC726" s="370"/>
      <c r="AD726" s="225" t="str">
        <f t="shared" si="360"/>
        <v/>
      </c>
      <c r="AE726" s="367">
        <f t="shared" si="375"/>
        <v>0</v>
      </c>
      <c r="AF726" s="338"/>
      <c r="AG726" s="337"/>
      <c r="AH726" s="335"/>
      <c r="AI726" s="161">
        <f t="shared" si="376"/>
        <v>0</v>
      </c>
      <c r="AJ726" s="162">
        <f t="shared" si="361"/>
        <v>0</v>
      </c>
      <c r="AK726" s="163">
        <f t="shared" si="377"/>
        <v>0</v>
      </c>
      <c r="AL726" s="164">
        <f t="shared" si="378"/>
        <v>0</v>
      </c>
      <c r="AM726" s="164">
        <f t="shared" si="379"/>
        <v>0</v>
      </c>
      <c r="AN726" s="164">
        <f t="shared" si="380"/>
        <v>0</v>
      </c>
      <c r="AO726" s="164">
        <f t="shared" si="381"/>
        <v>0</v>
      </c>
      <c r="AP726" s="541" t="str">
        <f t="shared" si="384"/>
        <v xml:space="preserve"> </v>
      </c>
      <c r="AQ726" s="544" t="str">
        <f t="shared" si="382"/>
        <v xml:space="preserve"> </v>
      </c>
      <c r="AR726" s="544" t="str">
        <f t="shared" si="385"/>
        <v xml:space="preserve"> </v>
      </c>
      <c r="AS726" s="544" t="str">
        <f t="shared" si="386"/>
        <v xml:space="preserve"> </v>
      </c>
      <c r="AT726" s="544" t="str">
        <f t="shared" si="387"/>
        <v xml:space="preserve"> </v>
      </c>
      <c r="AU726" s="544" t="str">
        <f t="shared" si="388"/>
        <v xml:space="preserve"> </v>
      </c>
      <c r="AV726" s="545" t="str">
        <f t="shared" si="389"/>
        <v xml:space="preserve"> </v>
      </c>
      <c r="AW726" s="195" t="str">
        <f t="shared" si="362"/>
        <v/>
      </c>
      <c r="AX726" s="165" t="str">
        <f t="shared" si="363"/>
        <v/>
      </c>
      <c r="AY726" s="192" t="str">
        <f t="shared" si="364"/>
        <v/>
      </c>
      <c r="AZ726" s="183" t="str">
        <f t="shared" si="365"/>
        <v/>
      </c>
      <c r="BA726" s="173" t="str">
        <f t="shared" si="366"/>
        <v/>
      </c>
      <c r="BB726" s="174" t="str">
        <f t="shared" si="367"/>
        <v/>
      </c>
      <c r="BC726" s="186" t="str">
        <f t="shared" si="390"/>
        <v/>
      </c>
      <c r="BD726" s="174" t="str">
        <f t="shared" si="368"/>
        <v/>
      </c>
      <c r="BE726" s="200" t="str">
        <f t="shared" si="369"/>
        <v/>
      </c>
      <c r="BF726" s="174" t="str">
        <f t="shared" si="370"/>
        <v/>
      </c>
      <c r="BG726" s="186" t="str">
        <f t="shared" si="371"/>
        <v/>
      </c>
      <c r="BH726" s="175" t="str">
        <f t="shared" si="372"/>
        <v/>
      </c>
      <c r="BI726" s="560"/>
    </row>
    <row r="727" spans="1:61" ht="18.75" x14ac:dyDescent="0.3">
      <c r="A727" s="220"/>
      <c r="B727" s="221"/>
      <c r="C727" s="213">
        <v>720</v>
      </c>
      <c r="D727" s="206"/>
      <c r="E727" s="18"/>
      <c r="F727" s="17"/>
      <c r="G727" s="134"/>
      <c r="H727" s="135"/>
      <c r="I727" s="141"/>
      <c r="J727" s="25"/>
      <c r="K727" s="145"/>
      <c r="L727" s="28"/>
      <c r="M727" s="394"/>
      <c r="N727" s="158" t="str">
        <f t="shared" si="373"/>
        <v/>
      </c>
      <c r="O727" s="27"/>
      <c r="P727" s="27"/>
      <c r="Q727" s="27"/>
      <c r="R727" s="27"/>
      <c r="S727" s="27"/>
      <c r="T727" s="28"/>
      <c r="U727" s="29"/>
      <c r="V727" s="32"/>
      <c r="W727" s="317"/>
      <c r="X727" s="318"/>
      <c r="Y727" s="160">
        <f t="shared" si="359"/>
        <v>0</v>
      </c>
      <c r="Z727" s="159">
        <f t="shared" si="374"/>
        <v>0</v>
      </c>
      <c r="AA727" s="326"/>
      <c r="AB727" s="399">
        <f t="shared" si="383"/>
        <v>0</v>
      </c>
      <c r="AC727" s="370"/>
      <c r="AD727" s="225" t="str">
        <f t="shared" si="360"/>
        <v/>
      </c>
      <c r="AE727" s="367">
        <f t="shared" si="375"/>
        <v>0</v>
      </c>
      <c r="AF727" s="338"/>
      <c r="AG727" s="337"/>
      <c r="AH727" s="335"/>
      <c r="AI727" s="161">
        <f t="shared" si="376"/>
        <v>0</v>
      </c>
      <c r="AJ727" s="162">
        <f t="shared" si="361"/>
        <v>0</v>
      </c>
      <c r="AK727" s="163">
        <f t="shared" si="377"/>
        <v>0</v>
      </c>
      <c r="AL727" s="164">
        <f t="shared" si="378"/>
        <v>0</v>
      </c>
      <c r="AM727" s="164">
        <f t="shared" si="379"/>
        <v>0</v>
      </c>
      <c r="AN727" s="164">
        <f t="shared" si="380"/>
        <v>0</v>
      </c>
      <c r="AO727" s="164">
        <f t="shared" si="381"/>
        <v>0</v>
      </c>
      <c r="AP727" s="541" t="str">
        <f t="shared" si="384"/>
        <v xml:space="preserve"> </v>
      </c>
      <c r="AQ727" s="544" t="str">
        <f t="shared" si="382"/>
        <v xml:space="preserve"> </v>
      </c>
      <c r="AR727" s="544" t="str">
        <f t="shared" si="385"/>
        <v xml:space="preserve"> </v>
      </c>
      <c r="AS727" s="544" t="str">
        <f t="shared" si="386"/>
        <v xml:space="preserve"> </v>
      </c>
      <c r="AT727" s="544" t="str">
        <f t="shared" si="387"/>
        <v xml:space="preserve"> </v>
      </c>
      <c r="AU727" s="544" t="str">
        <f t="shared" si="388"/>
        <v xml:space="preserve"> </v>
      </c>
      <c r="AV727" s="545" t="str">
        <f t="shared" si="389"/>
        <v xml:space="preserve"> </v>
      </c>
      <c r="AW727" s="195" t="str">
        <f t="shared" si="362"/>
        <v/>
      </c>
      <c r="AX727" s="165" t="str">
        <f t="shared" si="363"/>
        <v/>
      </c>
      <c r="AY727" s="192" t="str">
        <f t="shared" si="364"/>
        <v/>
      </c>
      <c r="AZ727" s="183" t="str">
        <f t="shared" si="365"/>
        <v/>
      </c>
      <c r="BA727" s="173" t="str">
        <f t="shared" si="366"/>
        <v/>
      </c>
      <c r="BB727" s="174" t="str">
        <f t="shared" si="367"/>
        <v/>
      </c>
      <c r="BC727" s="186" t="str">
        <f t="shared" si="390"/>
        <v/>
      </c>
      <c r="BD727" s="174" t="str">
        <f t="shared" si="368"/>
        <v/>
      </c>
      <c r="BE727" s="200" t="str">
        <f t="shared" si="369"/>
        <v/>
      </c>
      <c r="BF727" s="174" t="str">
        <f t="shared" si="370"/>
        <v/>
      </c>
      <c r="BG727" s="186" t="str">
        <f t="shared" si="371"/>
        <v/>
      </c>
      <c r="BH727" s="175" t="str">
        <f t="shared" si="372"/>
        <v/>
      </c>
      <c r="BI727" s="560"/>
    </row>
    <row r="728" spans="1:61" ht="18.75" x14ac:dyDescent="0.3">
      <c r="A728" s="220"/>
      <c r="B728" s="221"/>
      <c r="C728" s="212">
        <v>721</v>
      </c>
      <c r="D728" s="204"/>
      <c r="E728" s="16"/>
      <c r="F728" s="17"/>
      <c r="G728" s="134"/>
      <c r="H728" s="135"/>
      <c r="I728" s="141"/>
      <c r="J728" s="25"/>
      <c r="K728" s="145"/>
      <c r="L728" s="28"/>
      <c r="M728" s="394"/>
      <c r="N728" s="158" t="str">
        <f t="shared" si="373"/>
        <v/>
      </c>
      <c r="O728" s="27"/>
      <c r="P728" s="27"/>
      <c r="Q728" s="27"/>
      <c r="R728" s="27"/>
      <c r="S728" s="27"/>
      <c r="T728" s="28"/>
      <c r="U728" s="29"/>
      <c r="V728" s="32"/>
      <c r="W728" s="317"/>
      <c r="X728" s="318"/>
      <c r="Y728" s="160">
        <f t="shared" si="359"/>
        <v>0</v>
      </c>
      <c r="Z728" s="159">
        <f t="shared" si="374"/>
        <v>0</v>
      </c>
      <c r="AA728" s="326"/>
      <c r="AB728" s="399">
        <f t="shared" si="383"/>
        <v>0</v>
      </c>
      <c r="AC728" s="370"/>
      <c r="AD728" s="225" t="str">
        <f t="shared" si="360"/>
        <v/>
      </c>
      <c r="AE728" s="367">
        <f t="shared" si="375"/>
        <v>0</v>
      </c>
      <c r="AF728" s="338"/>
      <c r="AG728" s="337"/>
      <c r="AH728" s="335"/>
      <c r="AI728" s="161">
        <f t="shared" si="376"/>
        <v>0</v>
      </c>
      <c r="AJ728" s="162">
        <f t="shared" si="361"/>
        <v>0</v>
      </c>
      <c r="AK728" s="163">
        <f t="shared" si="377"/>
        <v>0</v>
      </c>
      <c r="AL728" s="164">
        <f t="shared" si="378"/>
        <v>0</v>
      </c>
      <c r="AM728" s="164">
        <f t="shared" si="379"/>
        <v>0</v>
      </c>
      <c r="AN728" s="164">
        <f t="shared" si="380"/>
        <v>0</v>
      </c>
      <c r="AO728" s="164">
        <f t="shared" si="381"/>
        <v>0</v>
      </c>
      <c r="AP728" s="541" t="str">
        <f t="shared" si="384"/>
        <v xml:space="preserve"> </v>
      </c>
      <c r="AQ728" s="544" t="str">
        <f t="shared" si="382"/>
        <v xml:space="preserve"> </v>
      </c>
      <c r="AR728" s="544" t="str">
        <f t="shared" si="385"/>
        <v xml:space="preserve"> </v>
      </c>
      <c r="AS728" s="544" t="str">
        <f t="shared" si="386"/>
        <v xml:space="preserve"> </v>
      </c>
      <c r="AT728" s="544" t="str">
        <f t="shared" si="387"/>
        <v xml:space="preserve"> </v>
      </c>
      <c r="AU728" s="544" t="str">
        <f t="shared" si="388"/>
        <v xml:space="preserve"> </v>
      </c>
      <c r="AV728" s="545" t="str">
        <f t="shared" si="389"/>
        <v xml:space="preserve"> </v>
      </c>
      <c r="AW728" s="195" t="str">
        <f t="shared" si="362"/>
        <v/>
      </c>
      <c r="AX728" s="165" t="str">
        <f t="shared" si="363"/>
        <v/>
      </c>
      <c r="AY728" s="192" t="str">
        <f t="shared" si="364"/>
        <v/>
      </c>
      <c r="AZ728" s="183" t="str">
        <f t="shared" si="365"/>
        <v/>
      </c>
      <c r="BA728" s="173" t="str">
        <f t="shared" si="366"/>
        <v/>
      </c>
      <c r="BB728" s="174" t="str">
        <f t="shared" si="367"/>
        <v/>
      </c>
      <c r="BC728" s="186" t="str">
        <f t="shared" si="390"/>
        <v/>
      </c>
      <c r="BD728" s="174" t="str">
        <f t="shared" si="368"/>
        <v/>
      </c>
      <c r="BE728" s="200" t="str">
        <f t="shared" si="369"/>
        <v/>
      </c>
      <c r="BF728" s="174" t="str">
        <f t="shared" si="370"/>
        <v/>
      </c>
      <c r="BG728" s="186" t="str">
        <f t="shared" si="371"/>
        <v/>
      </c>
      <c r="BH728" s="175" t="str">
        <f t="shared" si="372"/>
        <v/>
      </c>
      <c r="BI728" s="560"/>
    </row>
    <row r="729" spans="1:61" ht="18.75" x14ac:dyDescent="0.3">
      <c r="A729" s="220"/>
      <c r="B729" s="221"/>
      <c r="C729" s="213">
        <v>722</v>
      </c>
      <c r="D729" s="204"/>
      <c r="E729" s="16"/>
      <c r="F729" s="17"/>
      <c r="G729" s="134"/>
      <c r="H729" s="135"/>
      <c r="I729" s="141"/>
      <c r="J729" s="25"/>
      <c r="K729" s="145"/>
      <c r="L729" s="28"/>
      <c r="M729" s="394"/>
      <c r="N729" s="158" t="str">
        <f t="shared" si="373"/>
        <v/>
      </c>
      <c r="O729" s="27"/>
      <c r="P729" s="27"/>
      <c r="Q729" s="27"/>
      <c r="R729" s="27"/>
      <c r="S729" s="27"/>
      <c r="T729" s="28"/>
      <c r="U729" s="29"/>
      <c r="V729" s="32"/>
      <c r="W729" s="317"/>
      <c r="X729" s="318"/>
      <c r="Y729" s="160">
        <f t="shared" si="359"/>
        <v>0</v>
      </c>
      <c r="Z729" s="159">
        <f t="shared" si="374"/>
        <v>0</v>
      </c>
      <c r="AA729" s="326"/>
      <c r="AB729" s="399">
        <f t="shared" si="383"/>
        <v>0</v>
      </c>
      <c r="AC729" s="370"/>
      <c r="AD729" s="225" t="str">
        <f t="shared" si="360"/>
        <v/>
      </c>
      <c r="AE729" s="367">
        <f t="shared" si="375"/>
        <v>0</v>
      </c>
      <c r="AF729" s="338"/>
      <c r="AG729" s="337"/>
      <c r="AH729" s="335"/>
      <c r="AI729" s="161">
        <f t="shared" si="376"/>
        <v>0</v>
      </c>
      <c r="AJ729" s="162">
        <f t="shared" si="361"/>
        <v>0</v>
      </c>
      <c r="AK729" s="163">
        <f t="shared" si="377"/>
        <v>0</v>
      </c>
      <c r="AL729" s="164">
        <f t="shared" si="378"/>
        <v>0</v>
      </c>
      <c r="AM729" s="164">
        <f t="shared" si="379"/>
        <v>0</v>
      </c>
      <c r="AN729" s="164">
        <f t="shared" si="380"/>
        <v>0</v>
      </c>
      <c r="AO729" s="164">
        <f t="shared" si="381"/>
        <v>0</v>
      </c>
      <c r="AP729" s="541" t="str">
        <f t="shared" si="384"/>
        <v xml:space="preserve"> </v>
      </c>
      <c r="AQ729" s="544" t="str">
        <f t="shared" si="382"/>
        <v xml:space="preserve"> </v>
      </c>
      <c r="AR729" s="544" t="str">
        <f t="shared" si="385"/>
        <v xml:space="preserve"> </v>
      </c>
      <c r="AS729" s="544" t="str">
        <f t="shared" si="386"/>
        <v xml:space="preserve"> </v>
      </c>
      <c r="AT729" s="544" t="str">
        <f t="shared" si="387"/>
        <v xml:space="preserve"> </v>
      </c>
      <c r="AU729" s="544" t="str">
        <f t="shared" si="388"/>
        <v xml:space="preserve"> </v>
      </c>
      <c r="AV729" s="545" t="str">
        <f t="shared" si="389"/>
        <v xml:space="preserve"> </v>
      </c>
      <c r="AW729" s="195" t="str">
        <f t="shared" si="362"/>
        <v/>
      </c>
      <c r="AX729" s="165" t="str">
        <f t="shared" si="363"/>
        <v/>
      </c>
      <c r="AY729" s="192" t="str">
        <f t="shared" si="364"/>
        <v/>
      </c>
      <c r="AZ729" s="183" t="str">
        <f t="shared" si="365"/>
        <v/>
      </c>
      <c r="BA729" s="173" t="str">
        <f t="shared" si="366"/>
        <v/>
      </c>
      <c r="BB729" s="174" t="str">
        <f t="shared" si="367"/>
        <v/>
      </c>
      <c r="BC729" s="186" t="str">
        <f t="shared" si="390"/>
        <v/>
      </c>
      <c r="BD729" s="174" t="str">
        <f t="shared" si="368"/>
        <v/>
      </c>
      <c r="BE729" s="200" t="str">
        <f t="shared" si="369"/>
        <v/>
      </c>
      <c r="BF729" s="174" t="str">
        <f t="shared" si="370"/>
        <v/>
      </c>
      <c r="BG729" s="186" t="str">
        <f t="shared" si="371"/>
        <v/>
      </c>
      <c r="BH729" s="175" t="str">
        <f t="shared" si="372"/>
        <v/>
      </c>
      <c r="BI729" s="560"/>
    </row>
    <row r="730" spans="1:61" ht="18.75" x14ac:dyDescent="0.3">
      <c r="A730" s="220"/>
      <c r="B730" s="221"/>
      <c r="C730" s="213">
        <v>723</v>
      </c>
      <c r="D730" s="204"/>
      <c r="E730" s="16"/>
      <c r="F730" s="17"/>
      <c r="G730" s="134"/>
      <c r="H730" s="135"/>
      <c r="I730" s="141"/>
      <c r="J730" s="25"/>
      <c r="K730" s="145"/>
      <c r="L730" s="28"/>
      <c r="M730" s="394"/>
      <c r="N730" s="158" t="str">
        <f t="shared" si="373"/>
        <v/>
      </c>
      <c r="O730" s="27"/>
      <c r="P730" s="27"/>
      <c r="Q730" s="27"/>
      <c r="R730" s="27"/>
      <c r="S730" s="27"/>
      <c r="T730" s="28"/>
      <c r="U730" s="29"/>
      <c r="V730" s="32"/>
      <c r="W730" s="317"/>
      <c r="X730" s="318"/>
      <c r="Y730" s="160">
        <f t="shared" si="359"/>
        <v>0</v>
      </c>
      <c r="Z730" s="159">
        <f t="shared" si="374"/>
        <v>0</v>
      </c>
      <c r="AA730" s="326"/>
      <c r="AB730" s="399">
        <f t="shared" si="383"/>
        <v>0</v>
      </c>
      <c r="AC730" s="370"/>
      <c r="AD730" s="225" t="str">
        <f t="shared" si="360"/>
        <v/>
      </c>
      <c r="AE730" s="367">
        <f t="shared" si="375"/>
        <v>0</v>
      </c>
      <c r="AF730" s="338"/>
      <c r="AG730" s="337"/>
      <c r="AH730" s="335"/>
      <c r="AI730" s="161">
        <f t="shared" si="376"/>
        <v>0</v>
      </c>
      <c r="AJ730" s="162">
        <f t="shared" si="361"/>
        <v>0</v>
      </c>
      <c r="AK730" s="163">
        <f t="shared" si="377"/>
        <v>0</v>
      </c>
      <c r="AL730" s="164">
        <f t="shared" si="378"/>
        <v>0</v>
      </c>
      <c r="AM730" s="164">
        <f t="shared" si="379"/>
        <v>0</v>
      </c>
      <c r="AN730" s="164">
        <f t="shared" si="380"/>
        <v>0</v>
      </c>
      <c r="AO730" s="164">
        <f t="shared" si="381"/>
        <v>0</v>
      </c>
      <c r="AP730" s="541" t="str">
        <f t="shared" si="384"/>
        <v xml:space="preserve"> </v>
      </c>
      <c r="AQ730" s="544" t="str">
        <f t="shared" si="382"/>
        <v xml:space="preserve"> </v>
      </c>
      <c r="AR730" s="544" t="str">
        <f t="shared" si="385"/>
        <v xml:space="preserve"> </v>
      </c>
      <c r="AS730" s="544" t="str">
        <f t="shared" si="386"/>
        <v xml:space="preserve"> </v>
      </c>
      <c r="AT730" s="544" t="str">
        <f t="shared" si="387"/>
        <v xml:space="preserve"> </v>
      </c>
      <c r="AU730" s="544" t="str">
        <f t="shared" si="388"/>
        <v xml:space="preserve"> </v>
      </c>
      <c r="AV730" s="545" t="str">
        <f t="shared" si="389"/>
        <v xml:space="preserve"> </v>
      </c>
      <c r="AW730" s="195" t="str">
        <f t="shared" si="362"/>
        <v/>
      </c>
      <c r="AX730" s="165" t="str">
        <f t="shared" si="363"/>
        <v/>
      </c>
      <c r="AY730" s="192" t="str">
        <f t="shared" si="364"/>
        <v/>
      </c>
      <c r="AZ730" s="183" t="str">
        <f t="shared" si="365"/>
        <v/>
      </c>
      <c r="BA730" s="173" t="str">
        <f t="shared" si="366"/>
        <v/>
      </c>
      <c r="BB730" s="174" t="str">
        <f t="shared" si="367"/>
        <v/>
      </c>
      <c r="BC730" s="186" t="str">
        <f t="shared" si="390"/>
        <v/>
      </c>
      <c r="BD730" s="174" t="str">
        <f t="shared" si="368"/>
        <v/>
      </c>
      <c r="BE730" s="200" t="str">
        <f t="shared" si="369"/>
        <v/>
      </c>
      <c r="BF730" s="174" t="str">
        <f t="shared" si="370"/>
        <v/>
      </c>
      <c r="BG730" s="186" t="str">
        <f t="shared" si="371"/>
        <v/>
      </c>
      <c r="BH730" s="175" t="str">
        <f t="shared" si="372"/>
        <v/>
      </c>
      <c r="BI730" s="560"/>
    </row>
    <row r="731" spans="1:61" ht="18.75" x14ac:dyDescent="0.3">
      <c r="A731" s="220"/>
      <c r="B731" s="221"/>
      <c r="C731" s="212">
        <v>724</v>
      </c>
      <c r="D731" s="206"/>
      <c r="E731" s="18"/>
      <c r="F731" s="17"/>
      <c r="G731" s="134"/>
      <c r="H731" s="135"/>
      <c r="I731" s="141"/>
      <c r="J731" s="25"/>
      <c r="K731" s="145"/>
      <c r="L731" s="28"/>
      <c r="M731" s="394"/>
      <c r="N731" s="158" t="str">
        <f t="shared" si="373"/>
        <v/>
      </c>
      <c r="O731" s="27"/>
      <c r="P731" s="27"/>
      <c r="Q731" s="27"/>
      <c r="R731" s="27"/>
      <c r="S731" s="27"/>
      <c r="T731" s="28"/>
      <c r="U731" s="29"/>
      <c r="V731" s="32"/>
      <c r="W731" s="317"/>
      <c r="X731" s="318"/>
      <c r="Y731" s="160">
        <f t="shared" si="359"/>
        <v>0</v>
      </c>
      <c r="Z731" s="159">
        <f t="shared" si="374"/>
        <v>0</v>
      </c>
      <c r="AA731" s="326"/>
      <c r="AB731" s="399">
        <f t="shared" si="383"/>
        <v>0</v>
      </c>
      <c r="AC731" s="370"/>
      <c r="AD731" s="225" t="str">
        <f t="shared" si="360"/>
        <v/>
      </c>
      <c r="AE731" s="367">
        <f t="shared" si="375"/>
        <v>0</v>
      </c>
      <c r="AF731" s="338"/>
      <c r="AG731" s="337"/>
      <c r="AH731" s="335"/>
      <c r="AI731" s="161">
        <f t="shared" si="376"/>
        <v>0</v>
      </c>
      <c r="AJ731" s="162">
        <f t="shared" si="361"/>
        <v>0</v>
      </c>
      <c r="AK731" s="163">
        <f t="shared" si="377"/>
        <v>0</v>
      </c>
      <c r="AL731" s="164">
        <f t="shared" si="378"/>
        <v>0</v>
      </c>
      <c r="AM731" s="164">
        <f t="shared" si="379"/>
        <v>0</v>
      </c>
      <c r="AN731" s="164">
        <f t="shared" si="380"/>
        <v>0</v>
      </c>
      <c r="AO731" s="164">
        <f t="shared" si="381"/>
        <v>0</v>
      </c>
      <c r="AP731" s="541" t="str">
        <f t="shared" si="384"/>
        <v xml:space="preserve"> </v>
      </c>
      <c r="AQ731" s="544" t="str">
        <f t="shared" si="382"/>
        <v xml:space="preserve"> </v>
      </c>
      <c r="AR731" s="544" t="str">
        <f t="shared" si="385"/>
        <v xml:space="preserve"> </v>
      </c>
      <c r="AS731" s="544" t="str">
        <f t="shared" si="386"/>
        <v xml:space="preserve"> </v>
      </c>
      <c r="AT731" s="544" t="str">
        <f t="shared" si="387"/>
        <v xml:space="preserve"> </v>
      </c>
      <c r="AU731" s="544" t="str">
        <f t="shared" si="388"/>
        <v xml:space="preserve"> </v>
      </c>
      <c r="AV731" s="545" t="str">
        <f t="shared" si="389"/>
        <v xml:space="preserve"> </v>
      </c>
      <c r="AW731" s="195" t="str">
        <f t="shared" si="362"/>
        <v/>
      </c>
      <c r="AX731" s="165" t="str">
        <f t="shared" si="363"/>
        <v/>
      </c>
      <c r="AY731" s="192" t="str">
        <f t="shared" si="364"/>
        <v/>
      </c>
      <c r="AZ731" s="183" t="str">
        <f t="shared" si="365"/>
        <v/>
      </c>
      <c r="BA731" s="173" t="str">
        <f t="shared" si="366"/>
        <v/>
      </c>
      <c r="BB731" s="174" t="str">
        <f t="shared" si="367"/>
        <v/>
      </c>
      <c r="BC731" s="186" t="str">
        <f t="shared" si="390"/>
        <v/>
      </c>
      <c r="BD731" s="174" t="str">
        <f t="shared" si="368"/>
        <v/>
      </c>
      <c r="BE731" s="200" t="str">
        <f t="shared" si="369"/>
        <v/>
      </c>
      <c r="BF731" s="174" t="str">
        <f t="shared" si="370"/>
        <v/>
      </c>
      <c r="BG731" s="186" t="str">
        <f t="shared" si="371"/>
        <v/>
      </c>
      <c r="BH731" s="175" t="str">
        <f t="shared" si="372"/>
        <v/>
      </c>
      <c r="BI731" s="560"/>
    </row>
    <row r="732" spans="1:61" ht="18.75" x14ac:dyDescent="0.3">
      <c r="A732" s="220"/>
      <c r="B732" s="221"/>
      <c r="C732" s="213">
        <v>725</v>
      </c>
      <c r="D732" s="204"/>
      <c r="E732" s="16"/>
      <c r="F732" s="17"/>
      <c r="G732" s="134"/>
      <c r="H732" s="135"/>
      <c r="I732" s="141"/>
      <c r="J732" s="25"/>
      <c r="K732" s="145"/>
      <c r="L732" s="28"/>
      <c r="M732" s="394"/>
      <c r="N732" s="158" t="str">
        <f t="shared" si="373"/>
        <v/>
      </c>
      <c r="O732" s="27"/>
      <c r="P732" s="27"/>
      <c r="Q732" s="27"/>
      <c r="R732" s="27"/>
      <c r="S732" s="27"/>
      <c r="T732" s="28"/>
      <c r="U732" s="29"/>
      <c r="V732" s="32"/>
      <c r="W732" s="317"/>
      <c r="X732" s="318"/>
      <c r="Y732" s="160">
        <f t="shared" si="359"/>
        <v>0</v>
      </c>
      <c r="Z732" s="159">
        <f t="shared" si="374"/>
        <v>0</v>
      </c>
      <c r="AA732" s="326"/>
      <c r="AB732" s="399">
        <f t="shared" si="383"/>
        <v>0</v>
      </c>
      <c r="AC732" s="370"/>
      <c r="AD732" s="225" t="str">
        <f t="shared" si="360"/>
        <v/>
      </c>
      <c r="AE732" s="367">
        <f t="shared" si="375"/>
        <v>0</v>
      </c>
      <c r="AF732" s="338"/>
      <c r="AG732" s="337"/>
      <c r="AH732" s="335"/>
      <c r="AI732" s="161">
        <f t="shared" si="376"/>
        <v>0</v>
      </c>
      <c r="AJ732" s="162">
        <f t="shared" si="361"/>
        <v>0</v>
      </c>
      <c r="AK732" s="163">
        <f t="shared" si="377"/>
        <v>0</v>
      </c>
      <c r="AL732" s="164">
        <f t="shared" si="378"/>
        <v>0</v>
      </c>
      <c r="AM732" s="164">
        <f t="shared" si="379"/>
        <v>0</v>
      </c>
      <c r="AN732" s="164">
        <f t="shared" si="380"/>
        <v>0</v>
      </c>
      <c r="AO732" s="164">
        <f t="shared" si="381"/>
        <v>0</v>
      </c>
      <c r="AP732" s="541" t="str">
        <f t="shared" si="384"/>
        <v xml:space="preserve"> </v>
      </c>
      <c r="AQ732" s="544" t="str">
        <f t="shared" si="382"/>
        <v xml:space="preserve"> </v>
      </c>
      <c r="AR732" s="544" t="str">
        <f t="shared" si="385"/>
        <v xml:space="preserve"> </v>
      </c>
      <c r="AS732" s="544" t="str">
        <f t="shared" si="386"/>
        <v xml:space="preserve"> </v>
      </c>
      <c r="AT732" s="544" t="str">
        <f t="shared" si="387"/>
        <v xml:space="preserve"> </v>
      </c>
      <c r="AU732" s="544" t="str">
        <f t="shared" si="388"/>
        <v xml:space="preserve"> </v>
      </c>
      <c r="AV732" s="545" t="str">
        <f t="shared" si="389"/>
        <v xml:space="preserve"> </v>
      </c>
      <c r="AW732" s="195" t="str">
        <f t="shared" si="362"/>
        <v/>
      </c>
      <c r="AX732" s="165" t="str">
        <f t="shared" si="363"/>
        <v/>
      </c>
      <c r="AY732" s="192" t="str">
        <f t="shared" si="364"/>
        <v/>
      </c>
      <c r="AZ732" s="183" t="str">
        <f t="shared" si="365"/>
        <v/>
      </c>
      <c r="BA732" s="173" t="str">
        <f t="shared" si="366"/>
        <v/>
      </c>
      <c r="BB732" s="174" t="str">
        <f t="shared" si="367"/>
        <v/>
      </c>
      <c r="BC732" s="186" t="str">
        <f t="shared" si="390"/>
        <v/>
      </c>
      <c r="BD732" s="174" t="str">
        <f t="shared" si="368"/>
        <v/>
      </c>
      <c r="BE732" s="200" t="str">
        <f t="shared" si="369"/>
        <v/>
      </c>
      <c r="BF732" s="174" t="str">
        <f t="shared" si="370"/>
        <v/>
      </c>
      <c r="BG732" s="186" t="str">
        <f t="shared" si="371"/>
        <v/>
      </c>
      <c r="BH732" s="175" t="str">
        <f t="shared" si="372"/>
        <v/>
      </c>
      <c r="BI732" s="560"/>
    </row>
    <row r="733" spans="1:61" ht="18.75" x14ac:dyDescent="0.3">
      <c r="A733" s="220"/>
      <c r="B733" s="221"/>
      <c r="C733" s="212">
        <v>726</v>
      </c>
      <c r="D733" s="204"/>
      <c r="E733" s="16"/>
      <c r="F733" s="17"/>
      <c r="G733" s="134"/>
      <c r="H733" s="135"/>
      <c r="I733" s="141"/>
      <c r="J733" s="25"/>
      <c r="K733" s="145"/>
      <c r="L733" s="28"/>
      <c r="M733" s="394"/>
      <c r="N733" s="158" t="str">
        <f t="shared" si="373"/>
        <v/>
      </c>
      <c r="O733" s="27"/>
      <c r="P733" s="27"/>
      <c r="Q733" s="27"/>
      <c r="R733" s="27"/>
      <c r="S733" s="27"/>
      <c r="T733" s="28"/>
      <c r="U733" s="29"/>
      <c r="V733" s="32"/>
      <c r="W733" s="317"/>
      <c r="X733" s="318"/>
      <c r="Y733" s="160">
        <f t="shared" si="359"/>
        <v>0</v>
      </c>
      <c r="Z733" s="159">
        <f t="shared" si="374"/>
        <v>0</v>
      </c>
      <c r="AA733" s="326"/>
      <c r="AB733" s="399">
        <f t="shared" si="383"/>
        <v>0</v>
      </c>
      <c r="AC733" s="370"/>
      <c r="AD733" s="225" t="str">
        <f t="shared" si="360"/>
        <v/>
      </c>
      <c r="AE733" s="367">
        <f t="shared" si="375"/>
        <v>0</v>
      </c>
      <c r="AF733" s="338"/>
      <c r="AG733" s="337"/>
      <c r="AH733" s="335"/>
      <c r="AI733" s="161">
        <f t="shared" si="376"/>
        <v>0</v>
      </c>
      <c r="AJ733" s="162">
        <f t="shared" si="361"/>
        <v>0</v>
      </c>
      <c r="AK733" s="163">
        <f t="shared" si="377"/>
        <v>0</v>
      </c>
      <c r="AL733" s="164">
        <f t="shared" si="378"/>
        <v>0</v>
      </c>
      <c r="AM733" s="164">
        <f t="shared" si="379"/>
        <v>0</v>
      </c>
      <c r="AN733" s="164">
        <f t="shared" si="380"/>
        <v>0</v>
      </c>
      <c r="AO733" s="164">
        <f t="shared" si="381"/>
        <v>0</v>
      </c>
      <c r="AP733" s="541" t="str">
        <f t="shared" si="384"/>
        <v xml:space="preserve"> </v>
      </c>
      <c r="AQ733" s="544" t="str">
        <f t="shared" si="382"/>
        <v xml:space="preserve"> </v>
      </c>
      <c r="AR733" s="544" t="str">
        <f t="shared" si="385"/>
        <v xml:space="preserve"> </v>
      </c>
      <c r="AS733" s="544" t="str">
        <f t="shared" si="386"/>
        <v xml:space="preserve"> </v>
      </c>
      <c r="AT733" s="544" t="str">
        <f t="shared" si="387"/>
        <v xml:space="preserve"> </v>
      </c>
      <c r="AU733" s="544" t="str">
        <f t="shared" si="388"/>
        <v xml:space="preserve"> </v>
      </c>
      <c r="AV733" s="545" t="str">
        <f t="shared" si="389"/>
        <v xml:space="preserve"> </v>
      </c>
      <c r="AW733" s="195" t="str">
        <f t="shared" si="362"/>
        <v/>
      </c>
      <c r="AX733" s="165" t="str">
        <f t="shared" si="363"/>
        <v/>
      </c>
      <c r="AY733" s="192" t="str">
        <f t="shared" si="364"/>
        <v/>
      </c>
      <c r="AZ733" s="183" t="str">
        <f t="shared" si="365"/>
        <v/>
      </c>
      <c r="BA733" s="173" t="str">
        <f t="shared" si="366"/>
        <v/>
      </c>
      <c r="BB733" s="174" t="str">
        <f t="shared" si="367"/>
        <v/>
      </c>
      <c r="BC733" s="186" t="str">
        <f t="shared" si="390"/>
        <v/>
      </c>
      <c r="BD733" s="174" t="str">
        <f t="shared" si="368"/>
        <v/>
      </c>
      <c r="BE733" s="200" t="str">
        <f t="shared" si="369"/>
        <v/>
      </c>
      <c r="BF733" s="174" t="str">
        <f t="shared" si="370"/>
        <v/>
      </c>
      <c r="BG733" s="186" t="str">
        <f t="shared" si="371"/>
        <v/>
      </c>
      <c r="BH733" s="175" t="str">
        <f t="shared" si="372"/>
        <v/>
      </c>
      <c r="BI733" s="560"/>
    </row>
    <row r="734" spans="1:61" ht="18.75" x14ac:dyDescent="0.3">
      <c r="A734" s="220"/>
      <c r="B734" s="221"/>
      <c r="C734" s="213">
        <v>727</v>
      </c>
      <c r="D734" s="204"/>
      <c r="E734" s="16"/>
      <c r="F734" s="17"/>
      <c r="G734" s="134"/>
      <c r="H734" s="135"/>
      <c r="I734" s="141"/>
      <c r="J734" s="25"/>
      <c r="K734" s="145"/>
      <c r="L734" s="28"/>
      <c r="M734" s="394"/>
      <c r="N734" s="158" t="str">
        <f t="shared" si="373"/>
        <v/>
      </c>
      <c r="O734" s="27"/>
      <c r="P734" s="27"/>
      <c r="Q734" s="27"/>
      <c r="R734" s="27"/>
      <c r="S734" s="27"/>
      <c r="T734" s="28"/>
      <c r="U734" s="29"/>
      <c r="V734" s="32"/>
      <c r="W734" s="317"/>
      <c r="X734" s="318"/>
      <c r="Y734" s="160">
        <f t="shared" si="359"/>
        <v>0</v>
      </c>
      <c r="Z734" s="159">
        <f t="shared" si="374"/>
        <v>0</v>
      </c>
      <c r="AA734" s="326"/>
      <c r="AB734" s="399">
        <f t="shared" si="383"/>
        <v>0</v>
      </c>
      <c r="AC734" s="370"/>
      <c r="AD734" s="225" t="str">
        <f t="shared" si="360"/>
        <v/>
      </c>
      <c r="AE734" s="367">
        <f t="shared" si="375"/>
        <v>0</v>
      </c>
      <c r="AF734" s="338"/>
      <c r="AG734" s="337"/>
      <c r="AH734" s="335"/>
      <c r="AI734" s="161">
        <f t="shared" si="376"/>
        <v>0</v>
      </c>
      <c r="AJ734" s="162">
        <f t="shared" si="361"/>
        <v>0</v>
      </c>
      <c r="AK734" s="163">
        <f t="shared" si="377"/>
        <v>0</v>
      </c>
      <c r="AL734" s="164">
        <f t="shared" si="378"/>
        <v>0</v>
      </c>
      <c r="AM734" s="164">
        <f t="shared" si="379"/>
        <v>0</v>
      </c>
      <c r="AN734" s="164">
        <f t="shared" si="380"/>
        <v>0</v>
      </c>
      <c r="AO734" s="164">
        <f t="shared" si="381"/>
        <v>0</v>
      </c>
      <c r="AP734" s="541" t="str">
        <f t="shared" si="384"/>
        <v xml:space="preserve"> </v>
      </c>
      <c r="AQ734" s="544" t="str">
        <f t="shared" si="382"/>
        <v xml:space="preserve"> </v>
      </c>
      <c r="AR734" s="544" t="str">
        <f t="shared" si="385"/>
        <v xml:space="preserve"> </v>
      </c>
      <c r="AS734" s="544" t="str">
        <f t="shared" si="386"/>
        <v xml:space="preserve"> </v>
      </c>
      <c r="AT734" s="544" t="str">
        <f t="shared" si="387"/>
        <v xml:space="preserve"> </v>
      </c>
      <c r="AU734" s="544" t="str">
        <f t="shared" si="388"/>
        <v xml:space="preserve"> </v>
      </c>
      <c r="AV734" s="545" t="str">
        <f t="shared" si="389"/>
        <v xml:space="preserve"> </v>
      </c>
      <c r="AW734" s="195" t="str">
        <f t="shared" si="362"/>
        <v/>
      </c>
      <c r="AX734" s="165" t="str">
        <f t="shared" si="363"/>
        <v/>
      </c>
      <c r="AY734" s="192" t="str">
        <f t="shared" si="364"/>
        <v/>
      </c>
      <c r="AZ734" s="183" t="str">
        <f t="shared" si="365"/>
        <v/>
      </c>
      <c r="BA734" s="173" t="str">
        <f t="shared" si="366"/>
        <v/>
      </c>
      <c r="BB734" s="174" t="str">
        <f t="shared" si="367"/>
        <v/>
      </c>
      <c r="BC734" s="186" t="str">
        <f t="shared" si="390"/>
        <v/>
      </c>
      <c r="BD734" s="174" t="str">
        <f t="shared" si="368"/>
        <v/>
      </c>
      <c r="BE734" s="200" t="str">
        <f t="shared" si="369"/>
        <v/>
      </c>
      <c r="BF734" s="174" t="str">
        <f t="shared" si="370"/>
        <v/>
      </c>
      <c r="BG734" s="186" t="str">
        <f t="shared" si="371"/>
        <v/>
      </c>
      <c r="BH734" s="175" t="str">
        <f t="shared" si="372"/>
        <v/>
      </c>
      <c r="BI734" s="560"/>
    </row>
    <row r="735" spans="1:61" ht="18.75" x14ac:dyDescent="0.3">
      <c r="A735" s="220"/>
      <c r="B735" s="221"/>
      <c r="C735" s="213">
        <v>728</v>
      </c>
      <c r="D735" s="206"/>
      <c r="E735" s="18"/>
      <c r="F735" s="17"/>
      <c r="G735" s="134"/>
      <c r="H735" s="135"/>
      <c r="I735" s="141"/>
      <c r="J735" s="25"/>
      <c r="K735" s="145"/>
      <c r="L735" s="28"/>
      <c r="M735" s="394"/>
      <c r="N735" s="158" t="str">
        <f t="shared" si="373"/>
        <v/>
      </c>
      <c r="O735" s="27"/>
      <c r="P735" s="27"/>
      <c r="Q735" s="27"/>
      <c r="R735" s="27"/>
      <c r="S735" s="27"/>
      <c r="T735" s="28"/>
      <c r="U735" s="29"/>
      <c r="V735" s="32"/>
      <c r="W735" s="317"/>
      <c r="X735" s="318"/>
      <c r="Y735" s="160">
        <f t="shared" si="359"/>
        <v>0</v>
      </c>
      <c r="Z735" s="159">
        <f t="shared" si="374"/>
        <v>0</v>
      </c>
      <c r="AA735" s="326"/>
      <c r="AB735" s="399">
        <f t="shared" si="383"/>
        <v>0</v>
      </c>
      <c r="AC735" s="370"/>
      <c r="AD735" s="225" t="str">
        <f t="shared" si="360"/>
        <v/>
      </c>
      <c r="AE735" s="367">
        <f t="shared" si="375"/>
        <v>0</v>
      </c>
      <c r="AF735" s="338"/>
      <c r="AG735" s="337"/>
      <c r="AH735" s="335"/>
      <c r="AI735" s="161">
        <f t="shared" si="376"/>
        <v>0</v>
      </c>
      <c r="AJ735" s="162">
        <f t="shared" si="361"/>
        <v>0</v>
      </c>
      <c r="AK735" s="163">
        <f t="shared" si="377"/>
        <v>0</v>
      </c>
      <c r="AL735" s="164">
        <f t="shared" si="378"/>
        <v>0</v>
      </c>
      <c r="AM735" s="164">
        <f t="shared" si="379"/>
        <v>0</v>
      </c>
      <c r="AN735" s="164">
        <f t="shared" si="380"/>
        <v>0</v>
      </c>
      <c r="AO735" s="164">
        <f t="shared" si="381"/>
        <v>0</v>
      </c>
      <c r="AP735" s="541" t="str">
        <f t="shared" si="384"/>
        <v xml:space="preserve"> </v>
      </c>
      <c r="AQ735" s="544" t="str">
        <f t="shared" si="382"/>
        <v xml:space="preserve"> </v>
      </c>
      <c r="AR735" s="544" t="str">
        <f t="shared" si="385"/>
        <v xml:space="preserve"> </v>
      </c>
      <c r="AS735" s="544" t="str">
        <f t="shared" si="386"/>
        <v xml:space="preserve"> </v>
      </c>
      <c r="AT735" s="544" t="str">
        <f t="shared" si="387"/>
        <v xml:space="preserve"> </v>
      </c>
      <c r="AU735" s="544" t="str">
        <f t="shared" si="388"/>
        <v xml:space="preserve"> </v>
      </c>
      <c r="AV735" s="545" t="str">
        <f t="shared" si="389"/>
        <v xml:space="preserve"> </v>
      </c>
      <c r="AW735" s="195" t="str">
        <f t="shared" si="362"/>
        <v/>
      </c>
      <c r="AX735" s="165" t="str">
        <f t="shared" si="363"/>
        <v/>
      </c>
      <c r="AY735" s="192" t="str">
        <f t="shared" si="364"/>
        <v/>
      </c>
      <c r="AZ735" s="183" t="str">
        <f t="shared" si="365"/>
        <v/>
      </c>
      <c r="BA735" s="173" t="str">
        <f t="shared" si="366"/>
        <v/>
      </c>
      <c r="BB735" s="174" t="str">
        <f t="shared" si="367"/>
        <v/>
      </c>
      <c r="BC735" s="186" t="str">
        <f t="shared" si="390"/>
        <v/>
      </c>
      <c r="BD735" s="174" t="str">
        <f t="shared" si="368"/>
        <v/>
      </c>
      <c r="BE735" s="200" t="str">
        <f t="shared" si="369"/>
        <v/>
      </c>
      <c r="BF735" s="174" t="str">
        <f t="shared" si="370"/>
        <v/>
      </c>
      <c r="BG735" s="186" t="str">
        <f t="shared" si="371"/>
        <v/>
      </c>
      <c r="BH735" s="175" t="str">
        <f t="shared" si="372"/>
        <v/>
      </c>
      <c r="BI735" s="560"/>
    </row>
    <row r="736" spans="1:61" ht="18.75" x14ac:dyDescent="0.3">
      <c r="A736" s="220"/>
      <c r="B736" s="221"/>
      <c r="C736" s="212">
        <v>729</v>
      </c>
      <c r="D736" s="204"/>
      <c r="E736" s="16"/>
      <c r="F736" s="17"/>
      <c r="G736" s="134"/>
      <c r="H736" s="135"/>
      <c r="I736" s="141"/>
      <c r="J736" s="25"/>
      <c r="K736" s="145"/>
      <c r="L736" s="28"/>
      <c r="M736" s="394"/>
      <c r="N736" s="158" t="str">
        <f t="shared" si="373"/>
        <v/>
      </c>
      <c r="O736" s="27"/>
      <c r="P736" s="27"/>
      <c r="Q736" s="27"/>
      <c r="R736" s="27"/>
      <c r="S736" s="27"/>
      <c r="T736" s="28"/>
      <c r="U736" s="29"/>
      <c r="V736" s="32"/>
      <c r="W736" s="317"/>
      <c r="X736" s="318"/>
      <c r="Y736" s="160">
        <f t="shared" si="359"/>
        <v>0</v>
      </c>
      <c r="Z736" s="159">
        <f t="shared" si="374"/>
        <v>0</v>
      </c>
      <c r="AA736" s="326"/>
      <c r="AB736" s="399">
        <f t="shared" si="383"/>
        <v>0</v>
      </c>
      <c r="AC736" s="370"/>
      <c r="AD736" s="225" t="str">
        <f t="shared" si="360"/>
        <v/>
      </c>
      <c r="AE736" s="367">
        <f t="shared" si="375"/>
        <v>0</v>
      </c>
      <c r="AF736" s="338"/>
      <c r="AG736" s="337"/>
      <c r="AH736" s="335"/>
      <c r="AI736" s="161">
        <f t="shared" si="376"/>
        <v>0</v>
      </c>
      <c r="AJ736" s="162">
        <f t="shared" si="361"/>
        <v>0</v>
      </c>
      <c r="AK736" s="163">
        <f t="shared" si="377"/>
        <v>0</v>
      </c>
      <c r="AL736" s="164">
        <f t="shared" si="378"/>
        <v>0</v>
      </c>
      <c r="AM736" s="164">
        <f t="shared" si="379"/>
        <v>0</v>
      </c>
      <c r="AN736" s="164">
        <f t="shared" si="380"/>
        <v>0</v>
      </c>
      <c r="AO736" s="164">
        <f t="shared" si="381"/>
        <v>0</v>
      </c>
      <c r="AP736" s="541" t="str">
        <f t="shared" si="384"/>
        <v xml:space="preserve"> </v>
      </c>
      <c r="AQ736" s="544" t="str">
        <f t="shared" si="382"/>
        <v xml:space="preserve"> </v>
      </c>
      <c r="AR736" s="544" t="str">
        <f t="shared" si="385"/>
        <v xml:space="preserve"> </v>
      </c>
      <c r="AS736" s="544" t="str">
        <f t="shared" si="386"/>
        <v xml:space="preserve"> </v>
      </c>
      <c r="AT736" s="544" t="str">
        <f t="shared" si="387"/>
        <v xml:space="preserve"> </v>
      </c>
      <c r="AU736" s="544" t="str">
        <f t="shared" si="388"/>
        <v xml:space="preserve"> </v>
      </c>
      <c r="AV736" s="545" t="str">
        <f t="shared" si="389"/>
        <v xml:space="preserve"> </v>
      </c>
      <c r="AW736" s="195" t="str">
        <f t="shared" si="362"/>
        <v/>
      </c>
      <c r="AX736" s="165" t="str">
        <f t="shared" si="363"/>
        <v/>
      </c>
      <c r="AY736" s="192" t="str">
        <f t="shared" si="364"/>
        <v/>
      </c>
      <c r="AZ736" s="183" t="str">
        <f t="shared" si="365"/>
        <v/>
      </c>
      <c r="BA736" s="173" t="str">
        <f t="shared" si="366"/>
        <v/>
      </c>
      <c r="BB736" s="174" t="str">
        <f t="shared" si="367"/>
        <v/>
      </c>
      <c r="BC736" s="186" t="str">
        <f t="shared" si="390"/>
        <v/>
      </c>
      <c r="BD736" s="174" t="str">
        <f t="shared" si="368"/>
        <v/>
      </c>
      <c r="BE736" s="200" t="str">
        <f t="shared" si="369"/>
        <v/>
      </c>
      <c r="BF736" s="174" t="str">
        <f t="shared" si="370"/>
        <v/>
      </c>
      <c r="BG736" s="186" t="str">
        <f t="shared" si="371"/>
        <v/>
      </c>
      <c r="BH736" s="175" t="str">
        <f t="shared" si="372"/>
        <v/>
      </c>
      <c r="BI736" s="560"/>
    </row>
    <row r="737" spans="1:61" ht="18.75" x14ac:dyDescent="0.3">
      <c r="A737" s="220"/>
      <c r="B737" s="221"/>
      <c r="C737" s="213">
        <v>730</v>
      </c>
      <c r="D737" s="204"/>
      <c r="E737" s="16"/>
      <c r="F737" s="17"/>
      <c r="G737" s="134"/>
      <c r="H737" s="135"/>
      <c r="I737" s="141"/>
      <c r="J737" s="25"/>
      <c r="K737" s="145"/>
      <c r="L737" s="28"/>
      <c r="M737" s="394"/>
      <c r="N737" s="158" t="str">
        <f t="shared" si="373"/>
        <v/>
      </c>
      <c r="O737" s="27"/>
      <c r="P737" s="27"/>
      <c r="Q737" s="27"/>
      <c r="R737" s="27"/>
      <c r="S737" s="27"/>
      <c r="T737" s="28"/>
      <c r="U737" s="29"/>
      <c r="V737" s="32"/>
      <c r="W737" s="317"/>
      <c r="X737" s="318"/>
      <c r="Y737" s="160">
        <f t="shared" si="359"/>
        <v>0</v>
      </c>
      <c r="Z737" s="159">
        <f t="shared" si="374"/>
        <v>0</v>
      </c>
      <c r="AA737" s="326"/>
      <c r="AB737" s="399">
        <f t="shared" si="383"/>
        <v>0</v>
      </c>
      <c r="AC737" s="370"/>
      <c r="AD737" s="225" t="str">
        <f t="shared" si="360"/>
        <v/>
      </c>
      <c r="AE737" s="367">
        <f t="shared" si="375"/>
        <v>0</v>
      </c>
      <c r="AF737" s="338"/>
      <c r="AG737" s="337"/>
      <c r="AH737" s="335"/>
      <c r="AI737" s="161">
        <f t="shared" si="376"/>
        <v>0</v>
      </c>
      <c r="AJ737" s="162">
        <f t="shared" si="361"/>
        <v>0</v>
      </c>
      <c r="AK737" s="163">
        <f t="shared" si="377"/>
        <v>0</v>
      </c>
      <c r="AL737" s="164">
        <f t="shared" si="378"/>
        <v>0</v>
      </c>
      <c r="AM737" s="164">
        <f t="shared" si="379"/>
        <v>0</v>
      </c>
      <c r="AN737" s="164">
        <f t="shared" si="380"/>
        <v>0</v>
      </c>
      <c r="AO737" s="164">
        <f t="shared" si="381"/>
        <v>0</v>
      </c>
      <c r="AP737" s="541" t="str">
        <f t="shared" si="384"/>
        <v xml:space="preserve"> </v>
      </c>
      <c r="AQ737" s="544" t="str">
        <f t="shared" si="382"/>
        <v xml:space="preserve"> </v>
      </c>
      <c r="AR737" s="544" t="str">
        <f t="shared" si="385"/>
        <v xml:space="preserve"> </v>
      </c>
      <c r="AS737" s="544" t="str">
        <f t="shared" si="386"/>
        <v xml:space="preserve"> </v>
      </c>
      <c r="AT737" s="544" t="str">
        <f t="shared" si="387"/>
        <v xml:space="preserve"> </v>
      </c>
      <c r="AU737" s="544" t="str">
        <f t="shared" si="388"/>
        <v xml:space="preserve"> </v>
      </c>
      <c r="AV737" s="545" t="str">
        <f t="shared" si="389"/>
        <v xml:space="preserve"> </v>
      </c>
      <c r="AW737" s="195" t="str">
        <f t="shared" si="362"/>
        <v/>
      </c>
      <c r="AX737" s="165" t="str">
        <f t="shared" si="363"/>
        <v/>
      </c>
      <c r="AY737" s="192" t="str">
        <f t="shared" si="364"/>
        <v/>
      </c>
      <c r="AZ737" s="183" t="str">
        <f t="shared" si="365"/>
        <v/>
      </c>
      <c r="BA737" s="173" t="str">
        <f t="shared" si="366"/>
        <v/>
      </c>
      <c r="BB737" s="174" t="str">
        <f t="shared" si="367"/>
        <v/>
      </c>
      <c r="BC737" s="186" t="str">
        <f t="shared" si="390"/>
        <v/>
      </c>
      <c r="BD737" s="174" t="str">
        <f t="shared" si="368"/>
        <v/>
      </c>
      <c r="BE737" s="200" t="str">
        <f t="shared" si="369"/>
        <v/>
      </c>
      <c r="BF737" s="174" t="str">
        <f t="shared" si="370"/>
        <v/>
      </c>
      <c r="BG737" s="186" t="str">
        <f t="shared" si="371"/>
        <v/>
      </c>
      <c r="BH737" s="175" t="str">
        <f t="shared" si="372"/>
        <v/>
      </c>
      <c r="BI737" s="560"/>
    </row>
    <row r="738" spans="1:61" ht="18.75" x14ac:dyDescent="0.3">
      <c r="A738" s="220"/>
      <c r="B738" s="221"/>
      <c r="C738" s="212">
        <v>731</v>
      </c>
      <c r="D738" s="204"/>
      <c r="E738" s="16"/>
      <c r="F738" s="17"/>
      <c r="G738" s="134"/>
      <c r="H738" s="135"/>
      <c r="I738" s="141"/>
      <c r="J738" s="25"/>
      <c r="K738" s="145"/>
      <c r="L738" s="28"/>
      <c r="M738" s="394"/>
      <c r="N738" s="158" t="str">
        <f t="shared" si="373"/>
        <v/>
      </c>
      <c r="O738" s="27"/>
      <c r="P738" s="27"/>
      <c r="Q738" s="27"/>
      <c r="R738" s="27"/>
      <c r="S738" s="27"/>
      <c r="T738" s="28"/>
      <c r="U738" s="29"/>
      <c r="V738" s="32"/>
      <c r="W738" s="317"/>
      <c r="X738" s="318"/>
      <c r="Y738" s="160">
        <f t="shared" si="359"/>
        <v>0</v>
      </c>
      <c r="Z738" s="159">
        <f t="shared" si="374"/>
        <v>0</v>
      </c>
      <c r="AA738" s="326"/>
      <c r="AB738" s="399">
        <f t="shared" si="383"/>
        <v>0</v>
      </c>
      <c r="AC738" s="370"/>
      <c r="AD738" s="225" t="str">
        <f t="shared" si="360"/>
        <v/>
      </c>
      <c r="AE738" s="367">
        <f t="shared" si="375"/>
        <v>0</v>
      </c>
      <c r="AF738" s="338"/>
      <c r="AG738" s="337"/>
      <c r="AH738" s="335"/>
      <c r="AI738" s="161">
        <f t="shared" si="376"/>
        <v>0</v>
      </c>
      <c r="AJ738" s="162">
        <f t="shared" si="361"/>
        <v>0</v>
      </c>
      <c r="AK738" s="163">
        <f t="shared" si="377"/>
        <v>0</v>
      </c>
      <c r="AL738" s="164">
        <f t="shared" si="378"/>
        <v>0</v>
      </c>
      <c r="AM738" s="164">
        <f t="shared" si="379"/>
        <v>0</v>
      </c>
      <c r="AN738" s="164">
        <f t="shared" si="380"/>
        <v>0</v>
      </c>
      <c r="AO738" s="164">
        <f t="shared" si="381"/>
        <v>0</v>
      </c>
      <c r="AP738" s="541" t="str">
        <f t="shared" si="384"/>
        <v xml:space="preserve"> </v>
      </c>
      <c r="AQ738" s="544" t="str">
        <f t="shared" si="382"/>
        <v xml:space="preserve"> </v>
      </c>
      <c r="AR738" s="544" t="str">
        <f t="shared" si="385"/>
        <v xml:space="preserve"> </v>
      </c>
      <c r="AS738" s="544" t="str">
        <f t="shared" si="386"/>
        <v xml:space="preserve"> </v>
      </c>
      <c r="AT738" s="544" t="str">
        <f t="shared" si="387"/>
        <v xml:space="preserve"> </v>
      </c>
      <c r="AU738" s="544" t="str">
        <f t="shared" si="388"/>
        <v xml:space="preserve"> </v>
      </c>
      <c r="AV738" s="545" t="str">
        <f t="shared" si="389"/>
        <v xml:space="preserve"> </v>
      </c>
      <c r="AW738" s="195" t="str">
        <f t="shared" si="362"/>
        <v/>
      </c>
      <c r="AX738" s="165" t="str">
        <f t="shared" si="363"/>
        <v/>
      </c>
      <c r="AY738" s="192" t="str">
        <f t="shared" si="364"/>
        <v/>
      </c>
      <c r="AZ738" s="183" t="str">
        <f t="shared" si="365"/>
        <v/>
      </c>
      <c r="BA738" s="173" t="str">
        <f t="shared" si="366"/>
        <v/>
      </c>
      <c r="BB738" s="174" t="str">
        <f t="shared" si="367"/>
        <v/>
      </c>
      <c r="BC738" s="186" t="str">
        <f t="shared" si="390"/>
        <v/>
      </c>
      <c r="BD738" s="174" t="str">
        <f t="shared" si="368"/>
        <v/>
      </c>
      <c r="BE738" s="200" t="str">
        <f t="shared" si="369"/>
        <v/>
      </c>
      <c r="BF738" s="174" t="str">
        <f t="shared" si="370"/>
        <v/>
      </c>
      <c r="BG738" s="186" t="str">
        <f t="shared" si="371"/>
        <v/>
      </c>
      <c r="BH738" s="175" t="str">
        <f t="shared" si="372"/>
        <v/>
      </c>
      <c r="BI738" s="560"/>
    </row>
    <row r="739" spans="1:61" ht="18.75" x14ac:dyDescent="0.3">
      <c r="A739" s="220"/>
      <c r="B739" s="221"/>
      <c r="C739" s="213">
        <v>732</v>
      </c>
      <c r="D739" s="206"/>
      <c r="E739" s="18"/>
      <c r="F739" s="17"/>
      <c r="G739" s="134"/>
      <c r="H739" s="135"/>
      <c r="I739" s="141"/>
      <c r="J739" s="25"/>
      <c r="K739" s="145"/>
      <c r="L739" s="28"/>
      <c r="M739" s="394"/>
      <c r="N739" s="158" t="str">
        <f t="shared" si="373"/>
        <v/>
      </c>
      <c r="O739" s="27"/>
      <c r="P739" s="27"/>
      <c r="Q739" s="27"/>
      <c r="R739" s="27"/>
      <c r="S739" s="27"/>
      <c r="T739" s="28"/>
      <c r="U739" s="29"/>
      <c r="V739" s="32"/>
      <c r="W739" s="317"/>
      <c r="X739" s="318"/>
      <c r="Y739" s="160">
        <f t="shared" si="359"/>
        <v>0</v>
      </c>
      <c r="Z739" s="159">
        <f t="shared" si="374"/>
        <v>0</v>
      </c>
      <c r="AA739" s="326"/>
      <c r="AB739" s="399">
        <f t="shared" si="383"/>
        <v>0</v>
      </c>
      <c r="AC739" s="370"/>
      <c r="AD739" s="225" t="str">
        <f t="shared" si="360"/>
        <v/>
      </c>
      <c r="AE739" s="367">
        <f t="shared" si="375"/>
        <v>0</v>
      </c>
      <c r="AF739" s="338"/>
      <c r="AG739" s="337"/>
      <c r="AH739" s="335"/>
      <c r="AI739" s="161">
        <f t="shared" si="376"/>
        <v>0</v>
      </c>
      <c r="AJ739" s="162">
        <f t="shared" si="361"/>
        <v>0</v>
      </c>
      <c r="AK739" s="163">
        <f t="shared" si="377"/>
        <v>0</v>
      </c>
      <c r="AL739" s="164">
        <f t="shared" si="378"/>
        <v>0</v>
      </c>
      <c r="AM739" s="164">
        <f t="shared" si="379"/>
        <v>0</v>
      </c>
      <c r="AN739" s="164">
        <f t="shared" si="380"/>
        <v>0</v>
      </c>
      <c r="AO739" s="164">
        <f t="shared" si="381"/>
        <v>0</v>
      </c>
      <c r="AP739" s="541" t="str">
        <f t="shared" si="384"/>
        <v xml:space="preserve"> </v>
      </c>
      <c r="AQ739" s="544" t="str">
        <f t="shared" si="382"/>
        <v xml:space="preserve"> </v>
      </c>
      <c r="AR739" s="544" t="str">
        <f t="shared" si="385"/>
        <v xml:space="preserve"> </v>
      </c>
      <c r="AS739" s="544" t="str">
        <f t="shared" si="386"/>
        <v xml:space="preserve"> </v>
      </c>
      <c r="AT739" s="544" t="str">
        <f t="shared" si="387"/>
        <v xml:space="preserve"> </v>
      </c>
      <c r="AU739" s="544" t="str">
        <f t="shared" si="388"/>
        <v xml:space="preserve"> </v>
      </c>
      <c r="AV739" s="545" t="str">
        <f t="shared" si="389"/>
        <v xml:space="preserve"> </v>
      </c>
      <c r="AW739" s="195" t="str">
        <f t="shared" si="362"/>
        <v/>
      </c>
      <c r="AX739" s="165" t="str">
        <f t="shared" si="363"/>
        <v/>
      </c>
      <c r="AY739" s="192" t="str">
        <f t="shared" si="364"/>
        <v/>
      </c>
      <c r="AZ739" s="183" t="str">
        <f t="shared" si="365"/>
        <v/>
      </c>
      <c r="BA739" s="173" t="str">
        <f t="shared" si="366"/>
        <v/>
      </c>
      <c r="BB739" s="174" t="str">
        <f t="shared" si="367"/>
        <v/>
      </c>
      <c r="BC739" s="186" t="str">
        <f t="shared" si="390"/>
        <v/>
      </c>
      <c r="BD739" s="174" t="str">
        <f t="shared" si="368"/>
        <v/>
      </c>
      <c r="BE739" s="200" t="str">
        <f t="shared" si="369"/>
        <v/>
      </c>
      <c r="BF739" s="174" t="str">
        <f t="shared" si="370"/>
        <v/>
      </c>
      <c r="BG739" s="186" t="str">
        <f t="shared" si="371"/>
        <v/>
      </c>
      <c r="BH739" s="175" t="str">
        <f t="shared" si="372"/>
        <v/>
      </c>
      <c r="BI739" s="560"/>
    </row>
    <row r="740" spans="1:61" ht="18.75" x14ac:dyDescent="0.3">
      <c r="A740" s="220"/>
      <c r="B740" s="221"/>
      <c r="C740" s="213">
        <v>733</v>
      </c>
      <c r="D740" s="204"/>
      <c r="E740" s="16"/>
      <c r="F740" s="17"/>
      <c r="G740" s="134"/>
      <c r="H740" s="135"/>
      <c r="I740" s="141"/>
      <c r="J740" s="25"/>
      <c r="K740" s="145"/>
      <c r="L740" s="28"/>
      <c r="M740" s="394"/>
      <c r="N740" s="158" t="str">
        <f t="shared" si="373"/>
        <v/>
      </c>
      <c r="O740" s="27"/>
      <c r="P740" s="27"/>
      <c r="Q740" s="27"/>
      <c r="R740" s="27"/>
      <c r="S740" s="27"/>
      <c r="T740" s="28"/>
      <c r="U740" s="29"/>
      <c r="V740" s="32"/>
      <c r="W740" s="317"/>
      <c r="X740" s="318"/>
      <c r="Y740" s="160">
        <f t="shared" si="359"/>
        <v>0</v>
      </c>
      <c r="Z740" s="159">
        <f t="shared" si="374"/>
        <v>0</v>
      </c>
      <c r="AA740" s="326"/>
      <c r="AB740" s="399">
        <f t="shared" si="383"/>
        <v>0</v>
      </c>
      <c r="AC740" s="370"/>
      <c r="AD740" s="225" t="str">
        <f t="shared" si="360"/>
        <v/>
      </c>
      <c r="AE740" s="367">
        <f t="shared" si="375"/>
        <v>0</v>
      </c>
      <c r="AF740" s="338"/>
      <c r="AG740" s="337"/>
      <c r="AH740" s="335"/>
      <c r="AI740" s="161">
        <f t="shared" si="376"/>
        <v>0</v>
      </c>
      <c r="AJ740" s="162">
        <f t="shared" si="361"/>
        <v>0</v>
      </c>
      <c r="AK740" s="163">
        <f t="shared" si="377"/>
        <v>0</v>
      </c>
      <c r="AL740" s="164">
        <f t="shared" si="378"/>
        <v>0</v>
      </c>
      <c r="AM740" s="164">
        <f t="shared" si="379"/>
        <v>0</v>
      </c>
      <c r="AN740" s="164">
        <f t="shared" si="380"/>
        <v>0</v>
      </c>
      <c r="AO740" s="164">
        <f t="shared" si="381"/>
        <v>0</v>
      </c>
      <c r="AP740" s="541" t="str">
        <f t="shared" si="384"/>
        <v xml:space="preserve"> </v>
      </c>
      <c r="AQ740" s="544" t="str">
        <f t="shared" si="382"/>
        <v xml:space="preserve"> </v>
      </c>
      <c r="AR740" s="544" t="str">
        <f t="shared" si="385"/>
        <v xml:space="preserve"> </v>
      </c>
      <c r="AS740" s="544" t="str">
        <f t="shared" si="386"/>
        <v xml:space="preserve"> </v>
      </c>
      <c r="AT740" s="544" t="str">
        <f t="shared" si="387"/>
        <v xml:space="preserve"> </v>
      </c>
      <c r="AU740" s="544" t="str">
        <f t="shared" si="388"/>
        <v xml:space="preserve"> </v>
      </c>
      <c r="AV740" s="545" t="str">
        <f t="shared" si="389"/>
        <v xml:space="preserve"> </v>
      </c>
      <c r="AW740" s="195" t="str">
        <f t="shared" si="362"/>
        <v/>
      </c>
      <c r="AX740" s="165" t="str">
        <f t="shared" si="363"/>
        <v/>
      </c>
      <c r="AY740" s="192" t="str">
        <f t="shared" si="364"/>
        <v/>
      </c>
      <c r="AZ740" s="183" t="str">
        <f t="shared" si="365"/>
        <v/>
      </c>
      <c r="BA740" s="173" t="str">
        <f t="shared" si="366"/>
        <v/>
      </c>
      <c r="BB740" s="174" t="str">
        <f t="shared" si="367"/>
        <v/>
      </c>
      <c r="BC740" s="186" t="str">
        <f t="shared" si="390"/>
        <v/>
      </c>
      <c r="BD740" s="174" t="str">
        <f t="shared" si="368"/>
        <v/>
      </c>
      <c r="BE740" s="200" t="str">
        <f t="shared" si="369"/>
        <v/>
      </c>
      <c r="BF740" s="174" t="str">
        <f t="shared" si="370"/>
        <v/>
      </c>
      <c r="BG740" s="186" t="str">
        <f t="shared" si="371"/>
        <v/>
      </c>
      <c r="BH740" s="175" t="str">
        <f t="shared" si="372"/>
        <v/>
      </c>
      <c r="BI740" s="560"/>
    </row>
    <row r="741" spans="1:61" ht="18.75" x14ac:dyDescent="0.3">
      <c r="A741" s="220"/>
      <c r="B741" s="221"/>
      <c r="C741" s="212">
        <v>734</v>
      </c>
      <c r="D741" s="204"/>
      <c r="E741" s="16"/>
      <c r="F741" s="17"/>
      <c r="G741" s="134"/>
      <c r="H741" s="135"/>
      <c r="I741" s="141"/>
      <c r="J741" s="25"/>
      <c r="K741" s="145"/>
      <c r="L741" s="28"/>
      <c r="M741" s="394"/>
      <c r="N741" s="158" t="str">
        <f t="shared" si="373"/>
        <v/>
      </c>
      <c r="O741" s="27"/>
      <c r="P741" s="27"/>
      <c r="Q741" s="27"/>
      <c r="R741" s="27"/>
      <c r="S741" s="27"/>
      <c r="T741" s="28"/>
      <c r="U741" s="29"/>
      <c r="V741" s="32"/>
      <c r="W741" s="317"/>
      <c r="X741" s="318"/>
      <c r="Y741" s="160">
        <f t="shared" si="359"/>
        <v>0</v>
      </c>
      <c r="Z741" s="159">
        <f t="shared" si="374"/>
        <v>0</v>
      </c>
      <c r="AA741" s="326"/>
      <c r="AB741" s="399">
        <f t="shared" si="383"/>
        <v>0</v>
      </c>
      <c r="AC741" s="370"/>
      <c r="AD741" s="225" t="str">
        <f t="shared" si="360"/>
        <v/>
      </c>
      <c r="AE741" s="367">
        <f t="shared" si="375"/>
        <v>0</v>
      </c>
      <c r="AF741" s="338"/>
      <c r="AG741" s="337"/>
      <c r="AH741" s="335"/>
      <c r="AI741" s="161">
        <f t="shared" si="376"/>
        <v>0</v>
      </c>
      <c r="AJ741" s="162">
        <f t="shared" si="361"/>
        <v>0</v>
      </c>
      <c r="AK741" s="163">
        <f t="shared" si="377"/>
        <v>0</v>
      </c>
      <c r="AL741" s="164">
        <f t="shared" si="378"/>
        <v>0</v>
      </c>
      <c r="AM741" s="164">
        <f t="shared" si="379"/>
        <v>0</v>
      </c>
      <c r="AN741" s="164">
        <f t="shared" si="380"/>
        <v>0</v>
      </c>
      <c r="AO741" s="164">
        <f t="shared" si="381"/>
        <v>0</v>
      </c>
      <c r="AP741" s="541" t="str">
        <f t="shared" si="384"/>
        <v xml:space="preserve"> </v>
      </c>
      <c r="AQ741" s="544" t="str">
        <f t="shared" si="382"/>
        <v xml:space="preserve"> </v>
      </c>
      <c r="AR741" s="544" t="str">
        <f t="shared" si="385"/>
        <v xml:space="preserve"> </v>
      </c>
      <c r="AS741" s="544" t="str">
        <f t="shared" si="386"/>
        <v xml:space="preserve"> </v>
      </c>
      <c r="AT741" s="544" t="str">
        <f t="shared" si="387"/>
        <v xml:space="preserve"> </v>
      </c>
      <c r="AU741" s="544" t="str">
        <f t="shared" si="388"/>
        <v xml:space="preserve"> </v>
      </c>
      <c r="AV741" s="545" t="str">
        <f t="shared" si="389"/>
        <v xml:space="preserve"> </v>
      </c>
      <c r="AW741" s="195" t="str">
        <f t="shared" si="362"/>
        <v/>
      </c>
      <c r="AX741" s="165" t="str">
        <f t="shared" si="363"/>
        <v/>
      </c>
      <c r="AY741" s="192" t="str">
        <f t="shared" si="364"/>
        <v/>
      </c>
      <c r="AZ741" s="183" t="str">
        <f t="shared" si="365"/>
        <v/>
      </c>
      <c r="BA741" s="173" t="str">
        <f t="shared" si="366"/>
        <v/>
      </c>
      <c r="BB741" s="174" t="str">
        <f t="shared" si="367"/>
        <v/>
      </c>
      <c r="BC741" s="186" t="str">
        <f t="shared" si="390"/>
        <v/>
      </c>
      <c r="BD741" s="174" t="str">
        <f t="shared" si="368"/>
        <v/>
      </c>
      <c r="BE741" s="200" t="str">
        <f t="shared" si="369"/>
        <v/>
      </c>
      <c r="BF741" s="174" t="str">
        <f t="shared" si="370"/>
        <v/>
      </c>
      <c r="BG741" s="186" t="str">
        <f t="shared" si="371"/>
        <v/>
      </c>
      <c r="BH741" s="175" t="str">
        <f t="shared" si="372"/>
        <v/>
      </c>
      <c r="BI741" s="560"/>
    </row>
    <row r="742" spans="1:61" ht="18.75" x14ac:dyDescent="0.3">
      <c r="A742" s="220"/>
      <c r="B742" s="221"/>
      <c r="C742" s="213">
        <v>735</v>
      </c>
      <c r="D742" s="204"/>
      <c r="E742" s="16"/>
      <c r="F742" s="17"/>
      <c r="G742" s="134"/>
      <c r="H742" s="135"/>
      <c r="I742" s="141"/>
      <c r="J742" s="25"/>
      <c r="K742" s="145"/>
      <c r="L742" s="28"/>
      <c r="M742" s="394"/>
      <c r="N742" s="158" t="str">
        <f t="shared" si="373"/>
        <v/>
      </c>
      <c r="O742" s="27"/>
      <c r="P742" s="27"/>
      <c r="Q742" s="27"/>
      <c r="R742" s="27"/>
      <c r="S742" s="27"/>
      <c r="T742" s="28"/>
      <c r="U742" s="29"/>
      <c r="V742" s="32"/>
      <c r="W742" s="317"/>
      <c r="X742" s="318"/>
      <c r="Y742" s="160">
        <f t="shared" si="359"/>
        <v>0</v>
      </c>
      <c r="Z742" s="159">
        <f t="shared" si="374"/>
        <v>0</v>
      </c>
      <c r="AA742" s="326"/>
      <c r="AB742" s="399">
        <f t="shared" si="383"/>
        <v>0</v>
      </c>
      <c r="AC742" s="370"/>
      <c r="AD742" s="225" t="str">
        <f t="shared" si="360"/>
        <v/>
      </c>
      <c r="AE742" s="367">
        <f t="shared" si="375"/>
        <v>0</v>
      </c>
      <c r="AF742" s="338"/>
      <c r="AG742" s="337"/>
      <c r="AH742" s="335"/>
      <c r="AI742" s="161">
        <f t="shared" si="376"/>
        <v>0</v>
      </c>
      <c r="AJ742" s="162">
        <f t="shared" si="361"/>
        <v>0</v>
      </c>
      <c r="AK742" s="163">
        <f t="shared" si="377"/>
        <v>0</v>
      </c>
      <c r="AL742" s="164">
        <f t="shared" si="378"/>
        <v>0</v>
      </c>
      <c r="AM742" s="164">
        <f t="shared" si="379"/>
        <v>0</v>
      </c>
      <c r="AN742" s="164">
        <f t="shared" si="380"/>
        <v>0</v>
      </c>
      <c r="AO742" s="164">
        <f t="shared" si="381"/>
        <v>0</v>
      </c>
      <c r="AP742" s="541" t="str">
        <f t="shared" si="384"/>
        <v xml:space="preserve"> </v>
      </c>
      <c r="AQ742" s="544" t="str">
        <f t="shared" si="382"/>
        <v xml:space="preserve"> </v>
      </c>
      <c r="AR742" s="544" t="str">
        <f t="shared" si="385"/>
        <v xml:space="preserve"> </v>
      </c>
      <c r="AS742" s="544" t="str">
        <f t="shared" si="386"/>
        <v xml:space="preserve"> </v>
      </c>
      <c r="AT742" s="544" t="str">
        <f t="shared" si="387"/>
        <v xml:space="preserve"> </v>
      </c>
      <c r="AU742" s="544" t="str">
        <f t="shared" si="388"/>
        <v xml:space="preserve"> </v>
      </c>
      <c r="AV742" s="545" t="str">
        <f t="shared" si="389"/>
        <v xml:space="preserve"> </v>
      </c>
      <c r="AW742" s="195" t="str">
        <f t="shared" si="362"/>
        <v/>
      </c>
      <c r="AX742" s="165" t="str">
        <f t="shared" si="363"/>
        <v/>
      </c>
      <c r="AY742" s="192" t="str">
        <f t="shared" si="364"/>
        <v/>
      </c>
      <c r="AZ742" s="183" t="str">
        <f t="shared" si="365"/>
        <v/>
      </c>
      <c r="BA742" s="173" t="str">
        <f t="shared" si="366"/>
        <v/>
      </c>
      <c r="BB742" s="174" t="str">
        <f t="shared" si="367"/>
        <v/>
      </c>
      <c r="BC742" s="186" t="str">
        <f t="shared" si="390"/>
        <v/>
      </c>
      <c r="BD742" s="174" t="str">
        <f t="shared" si="368"/>
        <v/>
      </c>
      <c r="BE742" s="200" t="str">
        <f t="shared" si="369"/>
        <v/>
      </c>
      <c r="BF742" s="174" t="str">
        <f t="shared" si="370"/>
        <v/>
      </c>
      <c r="BG742" s="186" t="str">
        <f t="shared" si="371"/>
        <v/>
      </c>
      <c r="BH742" s="175" t="str">
        <f t="shared" si="372"/>
        <v/>
      </c>
      <c r="BI742" s="560"/>
    </row>
    <row r="743" spans="1:61" ht="18.75" x14ac:dyDescent="0.3">
      <c r="A743" s="220"/>
      <c r="B743" s="221"/>
      <c r="C743" s="212">
        <v>736</v>
      </c>
      <c r="D743" s="206"/>
      <c r="E743" s="18"/>
      <c r="F743" s="17"/>
      <c r="G743" s="134"/>
      <c r="H743" s="135"/>
      <c r="I743" s="141"/>
      <c r="J743" s="25"/>
      <c r="K743" s="145"/>
      <c r="L743" s="28"/>
      <c r="M743" s="394"/>
      <c r="N743" s="158" t="str">
        <f t="shared" si="373"/>
        <v/>
      </c>
      <c r="O743" s="27"/>
      <c r="P743" s="27"/>
      <c r="Q743" s="27"/>
      <c r="R743" s="27"/>
      <c r="S743" s="27"/>
      <c r="T743" s="28"/>
      <c r="U743" s="29"/>
      <c r="V743" s="32"/>
      <c r="W743" s="317"/>
      <c r="X743" s="318"/>
      <c r="Y743" s="160">
        <f t="shared" si="359"/>
        <v>0</v>
      </c>
      <c r="Z743" s="159">
        <f t="shared" si="374"/>
        <v>0</v>
      </c>
      <c r="AA743" s="326"/>
      <c r="AB743" s="399">
        <f t="shared" si="383"/>
        <v>0</v>
      </c>
      <c r="AC743" s="370"/>
      <c r="AD743" s="225" t="str">
        <f t="shared" si="360"/>
        <v/>
      </c>
      <c r="AE743" s="367">
        <f t="shared" si="375"/>
        <v>0</v>
      </c>
      <c r="AF743" s="338"/>
      <c r="AG743" s="337"/>
      <c r="AH743" s="335"/>
      <c r="AI743" s="161">
        <f t="shared" si="376"/>
        <v>0</v>
      </c>
      <c r="AJ743" s="162">
        <f t="shared" si="361"/>
        <v>0</v>
      </c>
      <c r="AK743" s="163">
        <f t="shared" si="377"/>
        <v>0</v>
      </c>
      <c r="AL743" s="164">
        <f t="shared" si="378"/>
        <v>0</v>
      </c>
      <c r="AM743" s="164">
        <f t="shared" si="379"/>
        <v>0</v>
      </c>
      <c r="AN743" s="164">
        <f t="shared" si="380"/>
        <v>0</v>
      </c>
      <c r="AO743" s="164">
        <f t="shared" si="381"/>
        <v>0</v>
      </c>
      <c r="AP743" s="541" t="str">
        <f t="shared" si="384"/>
        <v xml:space="preserve"> </v>
      </c>
      <c r="AQ743" s="544" t="str">
        <f t="shared" si="382"/>
        <v xml:space="preserve"> </v>
      </c>
      <c r="AR743" s="544" t="str">
        <f t="shared" si="385"/>
        <v xml:space="preserve"> </v>
      </c>
      <c r="AS743" s="544" t="str">
        <f t="shared" si="386"/>
        <v xml:space="preserve"> </v>
      </c>
      <c r="AT743" s="544" t="str">
        <f t="shared" si="387"/>
        <v xml:space="preserve"> </v>
      </c>
      <c r="AU743" s="544" t="str">
        <f t="shared" si="388"/>
        <v xml:space="preserve"> </v>
      </c>
      <c r="AV743" s="545" t="str">
        <f t="shared" si="389"/>
        <v xml:space="preserve"> </v>
      </c>
      <c r="AW743" s="195" t="str">
        <f t="shared" si="362"/>
        <v/>
      </c>
      <c r="AX743" s="165" t="str">
        <f t="shared" si="363"/>
        <v/>
      </c>
      <c r="AY743" s="192" t="str">
        <f t="shared" si="364"/>
        <v/>
      </c>
      <c r="AZ743" s="183" t="str">
        <f t="shared" si="365"/>
        <v/>
      </c>
      <c r="BA743" s="173" t="str">
        <f t="shared" si="366"/>
        <v/>
      </c>
      <c r="BB743" s="174" t="str">
        <f t="shared" si="367"/>
        <v/>
      </c>
      <c r="BC743" s="186" t="str">
        <f t="shared" si="390"/>
        <v/>
      </c>
      <c r="BD743" s="174" t="str">
        <f t="shared" si="368"/>
        <v/>
      </c>
      <c r="BE743" s="200" t="str">
        <f t="shared" si="369"/>
        <v/>
      </c>
      <c r="BF743" s="174" t="str">
        <f t="shared" si="370"/>
        <v/>
      </c>
      <c r="BG743" s="186" t="str">
        <f t="shared" si="371"/>
        <v/>
      </c>
      <c r="BH743" s="175" t="str">
        <f t="shared" si="372"/>
        <v/>
      </c>
      <c r="BI743" s="560"/>
    </row>
    <row r="744" spans="1:61" ht="18.75" x14ac:dyDescent="0.3">
      <c r="A744" s="220"/>
      <c r="B744" s="221"/>
      <c r="C744" s="213">
        <v>737</v>
      </c>
      <c r="D744" s="204"/>
      <c r="E744" s="16"/>
      <c r="F744" s="17"/>
      <c r="G744" s="134"/>
      <c r="H744" s="137"/>
      <c r="I744" s="143"/>
      <c r="J744" s="80"/>
      <c r="K744" s="147"/>
      <c r="L744" s="30"/>
      <c r="M744" s="394"/>
      <c r="N744" s="158" t="str">
        <f t="shared" si="373"/>
        <v/>
      </c>
      <c r="O744" s="27"/>
      <c r="P744" s="27"/>
      <c r="Q744" s="27"/>
      <c r="R744" s="27"/>
      <c r="S744" s="27"/>
      <c r="T744" s="28"/>
      <c r="U744" s="29"/>
      <c r="V744" s="32"/>
      <c r="W744" s="317"/>
      <c r="X744" s="318"/>
      <c r="Y744" s="160">
        <f t="shared" si="359"/>
        <v>0</v>
      </c>
      <c r="Z744" s="159">
        <f t="shared" si="374"/>
        <v>0</v>
      </c>
      <c r="AA744" s="326"/>
      <c r="AB744" s="399">
        <f t="shared" si="383"/>
        <v>0</v>
      </c>
      <c r="AC744" s="370"/>
      <c r="AD744" s="225" t="str">
        <f t="shared" si="360"/>
        <v/>
      </c>
      <c r="AE744" s="367">
        <f t="shared" si="375"/>
        <v>0</v>
      </c>
      <c r="AF744" s="338"/>
      <c r="AG744" s="337"/>
      <c r="AH744" s="335"/>
      <c r="AI744" s="161">
        <f t="shared" si="376"/>
        <v>0</v>
      </c>
      <c r="AJ744" s="162">
        <f t="shared" si="361"/>
        <v>0</v>
      </c>
      <c r="AK744" s="163">
        <f t="shared" si="377"/>
        <v>0</v>
      </c>
      <c r="AL744" s="164">
        <f t="shared" si="378"/>
        <v>0</v>
      </c>
      <c r="AM744" s="164">
        <f t="shared" si="379"/>
        <v>0</v>
      </c>
      <c r="AN744" s="164">
        <f t="shared" si="380"/>
        <v>0</v>
      </c>
      <c r="AO744" s="164">
        <f t="shared" si="381"/>
        <v>0</v>
      </c>
      <c r="AP744" s="541" t="str">
        <f t="shared" si="384"/>
        <v xml:space="preserve"> </v>
      </c>
      <c r="AQ744" s="544" t="str">
        <f t="shared" si="382"/>
        <v xml:space="preserve"> </v>
      </c>
      <c r="AR744" s="544" t="str">
        <f t="shared" si="385"/>
        <v xml:space="preserve"> </v>
      </c>
      <c r="AS744" s="544" t="str">
        <f t="shared" si="386"/>
        <v xml:space="preserve"> </v>
      </c>
      <c r="AT744" s="544" t="str">
        <f t="shared" si="387"/>
        <v xml:space="preserve"> </v>
      </c>
      <c r="AU744" s="544" t="str">
        <f t="shared" si="388"/>
        <v xml:space="preserve"> </v>
      </c>
      <c r="AV744" s="545" t="str">
        <f t="shared" si="389"/>
        <v xml:space="preserve"> </v>
      </c>
      <c r="AW744" s="195" t="str">
        <f t="shared" si="362"/>
        <v/>
      </c>
      <c r="AX744" s="165" t="str">
        <f t="shared" si="363"/>
        <v/>
      </c>
      <c r="AY744" s="192" t="str">
        <f t="shared" si="364"/>
        <v/>
      </c>
      <c r="AZ744" s="183" t="str">
        <f t="shared" si="365"/>
        <v/>
      </c>
      <c r="BA744" s="173" t="str">
        <f t="shared" si="366"/>
        <v/>
      </c>
      <c r="BB744" s="174" t="str">
        <f t="shared" si="367"/>
        <v/>
      </c>
      <c r="BC744" s="186" t="str">
        <f t="shared" si="390"/>
        <v/>
      </c>
      <c r="BD744" s="174" t="str">
        <f t="shared" si="368"/>
        <v/>
      </c>
      <c r="BE744" s="200" t="str">
        <f t="shared" si="369"/>
        <v/>
      </c>
      <c r="BF744" s="174" t="str">
        <f t="shared" si="370"/>
        <v/>
      </c>
      <c r="BG744" s="186" t="str">
        <f t="shared" si="371"/>
        <v/>
      </c>
      <c r="BH744" s="175" t="str">
        <f t="shared" si="372"/>
        <v/>
      </c>
      <c r="BI744" s="560"/>
    </row>
    <row r="745" spans="1:61" ht="18.75" x14ac:dyDescent="0.3">
      <c r="A745" s="220"/>
      <c r="B745" s="221"/>
      <c r="C745" s="213">
        <v>738</v>
      </c>
      <c r="D745" s="204"/>
      <c r="E745" s="16"/>
      <c r="F745" s="17"/>
      <c r="G745" s="134"/>
      <c r="H745" s="135"/>
      <c r="I745" s="141"/>
      <c r="J745" s="25"/>
      <c r="K745" s="145"/>
      <c r="L745" s="28"/>
      <c r="M745" s="394"/>
      <c r="N745" s="158" t="str">
        <f t="shared" si="373"/>
        <v/>
      </c>
      <c r="O745" s="27"/>
      <c r="P745" s="27"/>
      <c r="Q745" s="27"/>
      <c r="R745" s="27"/>
      <c r="S745" s="27"/>
      <c r="T745" s="28"/>
      <c r="U745" s="29"/>
      <c r="V745" s="32"/>
      <c r="W745" s="317"/>
      <c r="X745" s="318"/>
      <c r="Y745" s="160">
        <f t="shared" si="359"/>
        <v>0</v>
      </c>
      <c r="Z745" s="159">
        <f t="shared" si="374"/>
        <v>0</v>
      </c>
      <c r="AA745" s="326"/>
      <c r="AB745" s="399">
        <f t="shared" si="383"/>
        <v>0</v>
      </c>
      <c r="AC745" s="370"/>
      <c r="AD745" s="225" t="str">
        <f t="shared" si="360"/>
        <v/>
      </c>
      <c r="AE745" s="367">
        <f t="shared" si="375"/>
        <v>0</v>
      </c>
      <c r="AF745" s="338"/>
      <c r="AG745" s="337"/>
      <c r="AH745" s="335"/>
      <c r="AI745" s="161">
        <f t="shared" si="376"/>
        <v>0</v>
      </c>
      <c r="AJ745" s="162">
        <f t="shared" si="361"/>
        <v>0</v>
      </c>
      <c r="AK745" s="163">
        <f t="shared" si="377"/>
        <v>0</v>
      </c>
      <c r="AL745" s="164">
        <f t="shared" si="378"/>
        <v>0</v>
      </c>
      <c r="AM745" s="164">
        <f t="shared" si="379"/>
        <v>0</v>
      </c>
      <c r="AN745" s="164">
        <f t="shared" si="380"/>
        <v>0</v>
      </c>
      <c r="AO745" s="164">
        <f t="shared" si="381"/>
        <v>0</v>
      </c>
      <c r="AP745" s="541" t="str">
        <f t="shared" si="384"/>
        <v xml:space="preserve"> </v>
      </c>
      <c r="AQ745" s="544" t="str">
        <f t="shared" si="382"/>
        <v xml:space="preserve"> </v>
      </c>
      <c r="AR745" s="544" t="str">
        <f t="shared" si="385"/>
        <v xml:space="preserve"> </v>
      </c>
      <c r="AS745" s="544" t="str">
        <f t="shared" si="386"/>
        <v xml:space="preserve"> </v>
      </c>
      <c r="AT745" s="544" t="str">
        <f t="shared" si="387"/>
        <v xml:space="preserve"> </v>
      </c>
      <c r="AU745" s="544" t="str">
        <f t="shared" si="388"/>
        <v xml:space="preserve"> </v>
      </c>
      <c r="AV745" s="545" t="str">
        <f t="shared" si="389"/>
        <v xml:space="preserve"> </v>
      </c>
      <c r="AW745" s="195" t="str">
        <f t="shared" si="362"/>
        <v/>
      </c>
      <c r="AX745" s="165" t="str">
        <f t="shared" si="363"/>
        <v/>
      </c>
      <c r="AY745" s="192" t="str">
        <f t="shared" si="364"/>
        <v/>
      </c>
      <c r="AZ745" s="183" t="str">
        <f t="shared" si="365"/>
        <v/>
      </c>
      <c r="BA745" s="173" t="str">
        <f t="shared" si="366"/>
        <v/>
      </c>
      <c r="BB745" s="174" t="str">
        <f t="shared" si="367"/>
        <v/>
      </c>
      <c r="BC745" s="186" t="str">
        <f t="shared" si="390"/>
        <v/>
      </c>
      <c r="BD745" s="174" t="str">
        <f t="shared" si="368"/>
        <v/>
      </c>
      <c r="BE745" s="200" t="str">
        <f t="shared" si="369"/>
        <v/>
      </c>
      <c r="BF745" s="174" t="str">
        <f t="shared" si="370"/>
        <v/>
      </c>
      <c r="BG745" s="186" t="str">
        <f t="shared" si="371"/>
        <v/>
      </c>
      <c r="BH745" s="175" t="str">
        <f t="shared" si="372"/>
        <v/>
      </c>
      <c r="BI745" s="560"/>
    </row>
    <row r="746" spans="1:61" ht="18.75" x14ac:dyDescent="0.3">
      <c r="A746" s="220"/>
      <c r="B746" s="221"/>
      <c r="C746" s="212">
        <v>739</v>
      </c>
      <c r="D746" s="204"/>
      <c r="E746" s="16"/>
      <c r="F746" s="17"/>
      <c r="G746" s="134"/>
      <c r="H746" s="135"/>
      <c r="I746" s="141"/>
      <c r="J746" s="25"/>
      <c r="K746" s="145"/>
      <c r="L746" s="28"/>
      <c r="M746" s="394"/>
      <c r="N746" s="158" t="str">
        <f t="shared" si="373"/>
        <v/>
      </c>
      <c r="O746" s="27"/>
      <c r="P746" s="27"/>
      <c r="Q746" s="27"/>
      <c r="R746" s="27"/>
      <c r="S746" s="27"/>
      <c r="T746" s="28"/>
      <c r="U746" s="29"/>
      <c r="V746" s="32"/>
      <c r="W746" s="317"/>
      <c r="X746" s="318"/>
      <c r="Y746" s="160">
        <f t="shared" si="359"/>
        <v>0</v>
      </c>
      <c r="Z746" s="159">
        <f t="shared" si="374"/>
        <v>0</v>
      </c>
      <c r="AA746" s="326"/>
      <c r="AB746" s="399">
        <f t="shared" si="383"/>
        <v>0</v>
      </c>
      <c r="AC746" s="370"/>
      <c r="AD746" s="225" t="str">
        <f t="shared" si="360"/>
        <v/>
      </c>
      <c r="AE746" s="367">
        <f t="shared" si="375"/>
        <v>0</v>
      </c>
      <c r="AF746" s="338"/>
      <c r="AG746" s="337"/>
      <c r="AH746" s="335"/>
      <c r="AI746" s="161">
        <f t="shared" si="376"/>
        <v>0</v>
      </c>
      <c r="AJ746" s="162">
        <f t="shared" si="361"/>
        <v>0</v>
      </c>
      <c r="AK746" s="163">
        <f t="shared" si="377"/>
        <v>0</v>
      </c>
      <c r="AL746" s="164">
        <f t="shared" si="378"/>
        <v>0</v>
      </c>
      <c r="AM746" s="164">
        <f t="shared" si="379"/>
        <v>0</v>
      </c>
      <c r="AN746" s="164">
        <f t="shared" si="380"/>
        <v>0</v>
      </c>
      <c r="AO746" s="164">
        <f t="shared" si="381"/>
        <v>0</v>
      </c>
      <c r="AP746" s="541" t="str">
        <f t="shared" si="384"/>
        <v xml:space="preserve"> </v>
      </c>
      <c r="AQ746" s="544" t="str">
        <f t="shared" si="382"/>
        <v xml:space="preserve"> </v>
      </c>
      <c r="AR746" s="544" t="str">
        <f t="shared" si="385"/>
        <v xml:space="preserve"> </v>
      </c>
      <c r="AS746" s="544" t="str">
        <f t="shared" si="386"/>
        <v xml:space="preserve"> </v>
      </c>
      <c r="AT746" s="544" t="str">
        <f t="shared" si="387"/>
        <v xml:space="preserve"> </v>
      </c>
      <c r="AU746" s="544" t="str">
        <f t="shared" si="388"/>
        <v xml:space="preserve"> </v>
      </c>
      <c r="AV746" s="545" t="str">
        <f t="shared" si="389"/>
        <v xml:space="preserve"> </v>
      </c>
      <c r="AW746" s="195" t="str">
        <f t="shared" si="362"/>
        <v/>
      </c>
      <c r="AX746" s="165" t="str">
        <f t="shared" si="363"/>
        <v/>
      </c>
      <c r="AY746" s="192" t="str">
        <f t="shared" si="364"/>
        <v/>
      </c>
      <c r="AZ746" s="183" t="str">
        <f t="shared" si="365"/>
        <v/>
      </c>
      <c r="BA746" s="173" t="str">
        <f t="shared" si="366"/>
        <v/>
      </c>
      <c r="BB746" s="174" t="str">
        <f t="shared" si="367"/>
        <v/>
      </c>
      <c r="BC746" s="186" t="str">
        <f t="shared" si="390"/>
        <v/>
      </c>
      <c r="BD746" s="174" t="str">
        <f t="shared" si="368"/>
        <v/>
      </c>
      <c r="BE746" s="200" t="str">
        <f t="shared" si="369"/>
        <v/>
      </c>
      <c r="BF746" s="174" t="str">
        <f t="shared" si="370"/>
        <v/>
      </c>
      <c r="BG746" s="186" t="str">
        <f t="shared" si="371"/>
        <v/>
      </c>
      <c r="BH746" s="175" t="str">
        <f t="shared" si="372"/>
        <v/>
      </c>
      <c r="BI746" s="560"/>
    </row>
    <row r="747" spans="1:61" ht="18.75" x14ac:dyDescent="0.3">
      <c r="A747" s="220"/>
      <c r="B747" s="221"/>
      <c r="C747" s="213">
        <v>740</v>
      </c>
      <c r="D747" s="206"/>
      <c r="E747" s="18"/>
      <c r="F747" s="17"/>
      <c r="G747" s="134"/>
      <c r="H747" s="135"/>
      <c r="I747" s="141"/>
      <c r="J747" s="25"/>
      <c r="K747" s="145"/>
      <c r="L747" s="28"/>
      <c r="M747" s="394"/>
      <c r="N747" s="158" t="str">
        <f t="shared" si="373"/>
        <v/>
      </c>
      <c r="O747" s="27"/>
      <c r="P747" s="27"/>
      <c r="Q747" s="27"/>
      <c r="R747" s="27"/>
      <c r="S747" s="27"/>
      <c r="T747" s="28"/>
      <c r="U747" s="29"/>
      <c r="V747" s="32"/>
      <c r="W747" s="317"/>
      <c r="X747" s="318"/>
      <c r="Y747" s="160">
        <f t="shared" si="359"/>
        <v>0</v>
      </c>
      <c r="Z747" s="159">
        <f t="shared" si="374"/>
        <v>0</v>
      </c>
      <c r="AA747" s="326"/>
      <c r="AB747" s="399">
        <f t="shared" si="383"/>
        <v>0</v>
      </c>
      <c r="AC747" s="370"/>
      <c r="AD747" s="225" t="str">
        <f t="shared" si="360"/>
        <v/>
      </c>
      <c r="AE747" s="367">
        <f t="shared" si="375"/>
        <v>0</v>
      </c>
      <c r="AF747" s="338"/>
      <c r="AG747" s="337"/>
      <c r="AH747" s="335"/>
      <c r="AI747" s="161">
        <f t="shared" si="376"/>
        <v>0</v>
      </c>
      <c r="AJ747" s="162">
        <f t="shared" si="361"/>
        <v>0</v>
      </c>
      <c r="AK747" s="163">
        <f t="shared" si="377"/>
        <v>0</v>
      </c>
      <c r="AL747" s="164">
        <f t="shared" si="378"/>
        <v>0</v>
      </c>
      <c r="AM747" s="164">
        <f t="shared" si="379"/>
        <v>0</v>
      </c>
      <c r="AN747" s="164">
        <f t="shared" si="380"/>
        <v>0</v>
      </c>
      <c r="AO747" s="164">
        <f t="shared" si="381"/>
        <v>0</v>
      </c>
      <c r="AP747" s="541" t="str">
        <f t="shared" si="384"/>
        <v xml:space="preserve"> </v>
      </c>
      <c r="AQ747" s="544" t="str">
        <f t="shared" si="382"/>
        <v xml:space="preserve"> </v>
      </c>
      <c r="AR747" s="544" t="str">
        <f t="shared" si="385"/>
        <v xml:space="preserve"> </v>
      </c>
      <c r="AS747" s="544" t="str">
        <f t="shared" si="386"/>
        <v xml:space="preserve"> </v>
      </c>
      <c r="AT747" s="544" t="str">
        <f t="shared" si="387"/>
        <v xml:space="preserve"> </v>
      </c>
      <c r="AU747" s="544" t="str">
        <f t="shared" si="388"/>
        <v xml:space="preserve"> </v>
      </c>
      <c r="AV747" s="545" t="str">
        <f t="shared" si="389"/>
        <v xml:space="preserve"> </v>
      </c>
      <c r="AW747" s="195" t="str">
        <f t="shared" si="362"/>
        <v/>
      </c>
      <c r="AX747" s="165" t="str">
        <f t="shared" si="363"/>
        <v/>
      </c>
      <c r="AY747" s="192" t="str">
        <f t="shared" si="364"/>
        <v/>
      </c>
      <c r="AZ747" s="183" t="str">
        <f t="shared" si="365"/>
        <v/>
      </c>
      <c r="BA747" s="173" t="str">
        <f t="shared" si="366"/>
        <v/>
      </c>
      <c r="BB747" s="174" t="str">
        <f t="shared" si="367"/>
        <v/>
      </c>
      <c r="BC747" s="186" t="str">
        <f t="shared" si="390"/>
        <v/>
      </c>
      <c r="BD747" s="174" t="str">
        <f t="shared" si="368"/>
        <v/>
      </c>
      <c r="BE747" s="200" t="str">
        <f t="shared" si="369"/>
        <v/>
      </c>
      <c r="BF747" s="174" t="str">
        <f t="shared" si="370"/>
        <v/>
      </c>
      <c r="BG747" s="186" t="str">
        <f t="shared" si="371"/>
        <v/>
      </c>
      <c r="BH747" s="175" t="str">
        <f t="shared" si="372"/>
        <v/>
      </c>
      <c r="BI747" s="560"/>
    </row>
    <row r="748" spans="1:61" ht="18.75" x14ac:dyDescent="0.3">
      <c r="A748" s="220"/>
      <c r="B748" s="221"/>
      <c r="C748" s="212">
        <v>741</v>
      </c>
      <c r="D748" s="204"/>
      <c r="E748" s="16"/>
      <c r="F748" s="17"/>
      <c r="G748" s="134"/>
      <c r="H748" s="135"/>
      <c r="I748" s="141"/>
      <c r="J748" s="25"/>
      <c r="K748" s="145"/>
      <c r="L748" s="28"/>
      <c r="M748" s="394"/>
      <c r="N748" s="158" t="str">
        <f t="shared" si="373"/>
        <v/>
      </c>
      <c r="O748" s="27"/>
      <c r="P748" s="27"/>
      <c r="Q748" s="27"/>
      <c r="R748" s="27"/>
      <c r="S748" s="27"/>
      <c r="T748" s="28"/>
      <c r="U748" s="29"/>
      <c r="V748" s="32"/>
      <c r="W748" s="317"/>
      <c r="X748" s="318"/>
      <c r="Y748" s="160">
        <f t="shared" si="359"/>
        <v>0</v>
      </c>
      <c r="Z748" s="159">
        <f t="shared" si="374"/>
        <v>0</v>
      </c>
      <c r="AA748" s="326"/>
      <c r="AB748" s="399">
        <f t="shared" si="383"/>
        <v>0</v>
      </c>
      <c r="AC748" s="370"/>
      <c r="AD748" s="225" t="str">
        <f t="shared" si="360"/>
        <v/>
      </c>
      <c r="AE748" s="367">
        <f t="shared" si="375"/>
        <v>0</v>
      </c>
      <c r="AF748" s="338"/>
      <c r="AG748" s="337"/>
      <c r="AH748" s="335"/>
      <c r="AI748" s="161">
        <f t="shared" si="376"/>
        <v>0</v>
      </c>
      <c r="AJ748" s="162">
        <f t="shared" si="361"/>
        <v>0</v>
      </c>
      <c r="AK748" s="163">
        <f t="shared" si="377"/>
        <v>0</v>
      </c>
      <c r="AL748" s="164">
        <f t="shared" si="378"/>
        <v>0</v>
      </c>
      <c r="AM748" s="164">
        <f t="shared" si="379"/>
        <v>0</v>
      </c>
      <c r="AN748" s="164">
        <f t="shared" si="380"/>
        <v>0</v>
      </c>
      <c r="AO748" s="164">
        <f t="shared" si="381"/>
        <v>0</v>
      </c>
      <c r="AP748" s="541" t="str">
        <f t="shared" si="384"/>
        <v xml:space="preserve"> </v>
      </c>
      <c r="AQ748" s="544" t="str">
        <f t="shared" si="382"/>
        <v xml:space="preserve"> </v>
      </c>
      <c r="AR748" s="544" t="str">
        <f t="shared" si="385"/>
        <v xml:space="preserve"> </v>
      </c>
      <c r="AS748" s="544" t="str">
        <f t="shared" si="386"/>
        <v xml:space="preserve"> </v>
      </c>
      <c r="AT748" s="544" t="str">
        <f t="shared" si="387"/>
        <v xml:space="preserve"> </v>
      </c>
      <c r="AU748" s="544" t="str">
        <f t="shared" si="388"/>
        <v xml:space="preserve"> </v>
      </c>
      <c r="AV748" s="545" t="str">
        <f t="shared" si="389"/>
        <v xml:space="preserve"> </v>
      </c>
      <c r="AW748" s="195" t="str">
        <f t="shared" si="362"/>
        <v/>
      </c>
      <c r="AX748" s="165" t="str">
        <f t="shared" si="363"/>
        <v/>
      </c>
      <c r="AY748" s="192" t="str">
        <f t="shared" si="364"/>
        <v/>
      </c>
      <c r="AZ748" s="183" t="str">
        <f t="shared" si="365"/>
        <v/>
      </c>
      <c r="BA748" s="173" t="str">
        <f t="shared" si="366"/>
        <v/>
      </c>
      <c r="BB748" s="174" t="str">
        <f t="shared" si="367"/>
        <v/>
      </c>
      <c r="BC748" s="186" t="str">
        <f t="shared" si="390"/>
        <v/>
      </c>
      <c r="BD748" s="174" t="str">
        <f t="shared" si="368"/>
        <v/>
      </c>
      <c r="BE748" s="200" t="str">
        <f t="shared" si="369"/>
        <v/>
      </c>
      <c r="BF748" s="174" t="str">
        <f t="shared" si="370"/>
        <v/>
      </c>
      <c r="BG748" s="186" t="str">
        <f t="shared" si="371"/>
        <v/>
      </c>
      <c r="BH748" s="175" t="str">
        <f t="shared" si="372"/>
        <v/>
      </c>
      <c r="BI748" s="560"/>
    </row>
    <row r="749" spans="1:61" ht="18.75" x14ac:dyDescent="0.3">
      <c r="A749" s="220"/>
      <c r="B749" s="221"/>
      <c r="C749" s="213">
        <v>742</v>
      </c>
      <c r="D749" s="204"/>
      <c r="E749" s="16"/>
      <c r="F749" s="17"/>
      <c r="G749" s="134"/>
      <c r="H749" s="135"/>
      <c r="I749" s="141"/>
      <c r="J749" s="25"/>
      <c r="K749" s="145"/>
      <c r="L749" s="28"/>
      <c r="M749" s="394"/>
      <c r="N749" s="158" t="str">
        <f t="shared" si="373"/>
        <v/>
      </c>
      <c r="O749" s="27"/>
      <c r="P749" s="27"/>
      <c r="Q749" s="27"/>
      <c r="R749" s="27"/>
      <c r="S749" s="27"/>
      <c r="T749" s="28"/>
      <c r="U749" s="29"/>
      <c r="V749" s="32"/>
      <c r="W749" s="317"/>
      <c r="X749" s="318"/>
      <c r="Y749" s="160">
        <f t="shared" si="359"/>
        <v>0</v>
      </c>
      <c r="Z749" s="159">
        <f t="shared" si="374"/>
        <v>0</v>
      </c>
      <c r="AA749" s="326"/>
      <c r="AB749" s="399">
        <f t="shared" si="383"/>
        <v>0</v>
      </c>
      <c r="AC749" s="370"/>
      <c r="AD749" s="225" t="str">
        <f t="shared" si="360"/>
        <v/>
      </c>
      <c r="AE749" s="367">
        <f t="shared" si="375"/>
        <v>0</v>
      </c>
      <c r="AF749" s="338"/>
      <c r="AG749" s="337"/>
      <c r="AH749" s="335"/>
      <c r="AI749" s="161">
        <f t="shared" si="376"/>
        <v>0</v>
      </c>
      <c r="AJ749" s="162">
        <f t="shared" si="361"/>
        <v>0</v>
      </c>
      <c r="AK749" s="163">
        <f t="shared" si="377"/>
        <v>0</v>
      </c>
      <c r="AL749" s="164">
        <f t="shared" si="378"/>
        <v>0</v>
      </c>
      <c r="AM749" s="164">
        <f t="shared" si="379"/>
        <v>0</v>
      </c>
      <c r="AN749" s="164">
        <f t="shared" si="380"/>
        <v>0</v>
      </c>
      <c r="AO749" s="164">
        <f t="shared" si="381"/>
        <v>0</v>
      </c>
      <c r="AP749" s="541" t="str">
        <f t="shared" si="384"/>
        <v xml:space="preserve"> </v>
      </c>
      <c r="AQ749" s="544" t="str">
        <f t="shared" si="382"/>
        <v xml:space="preserve"> </v>
      </c>
      <c r="AR749" s="544" t="str">
        <f t="shared" si="385"/>
        <v xml:space="preserve"> </v>
      </c>
      <c r="AS749" s="544" t="str">
        <f t="shared" si="386"/>
        <v xml:space="preserve"> </v>
      </c>
      <c r="AT749" s="544" t="str">
        <f t="shared" si="387"/>
        <v xml:space="preserve"> </v>
      </c>
      <c r="AU749" s="544" t="str">
        <f t="shared" si="388"/>
        <v xml:space="preserve"> </v>
      </c>
      <c r="AV749" s="545" t="str">
        <f t="shared" si="389"/>
        <v xml:space="preserve"> </v>
      </c>
      <c r="AW749" s="195" t="str">
        <f t="shared" si="362"/>
        <v/>
      </c>
      <c r="AX749" s="165" t="str">
        <f t="shared" si="363"/>
        <v/>
      </c>
      <c r="AY749" s="192" t="str">
        <f t="shared" si="364"/>
        <v/>
      </c>
      <c r="AZ749" s="183" t="str">
        <f t="shared" si="365"/>
        <v/>
      </c>
      <c r="BA749" s="173" t="str">
        <f t="shared" si="366"/>
        <v/>
      </c>
      <c r="BB749" s="174" t="str">
        <f t="shared" si="367"/>
        <v/>
      </c>
      <c r="BC749" s="186" t="str">
        <f t="shared" si="390"/>
        <v/>
      </c>
      <c r="BD749" s="174" t="str">
        <f t="shared" si="368"/>
        <v/>
      </c>
      <c r="BE749" s="200" t="str">
        <f t="shared" si="369"/>
        <v/>
      </c>
      <c r="BF749" s="174" t="str">
        <f t="shared" si="370"/>
        <v/>
      </c>
      <c r="BG749" s="186" t="str">
        <f t="shared" si="371"/>
        <v/>
      </c>
      <c r="BH749" s="175" t="str">
        <f t="shared" si="372"/>
        <v/>
      </c>
      <c r="BI749" s="560"/>
    </row>
    <row r="750" spans="1:61" ht="18.75" x14ac:dyDescent="0.3">
      <c r="A750" s="220"/>
      <c r="B750" s="221"/>
      <c r="C750" s="213">
        <v>743</v>
      </c>
      <c r="D750" s="204"/>
      <c r="E750" s="16"/>
      <c r="F750" s="17"/>
      <c r="G750" s="134"/>
      <c r="H750" s="135"/>
      <c r="I750" s="141"/>
      <c r="J750" s="25"/>
      <c r="K750" s="145"/>
      <c r="L750" s="28"/>
      <c r="M750" s="394"/>
      <c r="N750" s="158" t="str">
        <f t="shared" si="373"/>
        <v/>
      </c>
      <c r="O750" s="27"/>
      <c r="P750" s="27"/>
      <c r="Q750" s="27"/>
      <c r="R750" s="27"/>
      <c r="S750" s="27"/>
      <c r="T750" s="28"/>
      <c r="U750" s="29"/>
      <c r="V750" s="32"/>
      <c r="W750" s="317"/>
      <c r="X750" s="318"/>
      <c r="Y750" s="160">
        <f t="shared" si="359"/>
        <v>0</v>
      </c>
      <c r="Z750" s="159">
        <f t="shared" si="374"/>
        <v>0</v>
      </c>
      <c r="AA750" s="326"/>
      <c r="AB750" s="399">
        <f t="shared" si="383"/>
        <v>0</v>
      </c>
      <c r="AC750" s="370"/>
      <c r="AD750" s="225" t="str">
        <f t="shared" si="360"/>
        <v/>
      </c>
      <c r="AE750" s="367">
        <f t="shared" si="375"/>
        <v>0</v>
      </c>
      <c r="AF750" s="338"/>
      <c r="AG750" s="337"/>
      <c r="AH750" s="335"/>
      <c r="AI750" s="161">
        <f t="shared" si="376"/>
        <v>0</v>
      </c>
      <c r="AJ750" s="162">
        <f t="shared" si="361"/>
        <v>0</v>
      </c>
      <c r="AK750" s="163">
        <f t="shared" si="377"/>
        <v>0</v>
      </c>
      <c r="AL750" s="164">
        <f t="shared" si="378"/>
        <v>0</v>
      </c>
      <c r="AM750" s="164">
        <f t="shared" si="379"/>
        <v>0</v>
      </c>
      <c r="AN750" s="164">
        <f t="shared" si="380"/>
        <v>0</v>
      </c>
      <c r="AO750" s="164">
        <f t="shared" si="381"/>
        <v>0</v>
      </c>
      <c r="AP750" s="541" t="str">
        <f t="shared" si="384"/>
        <v xml:space="preserve"> </v>
      </c>
      <c r="AQ750" s="544" t="str">
        <f t="shared" si="382"/>
        <v xml:space="preserve"> </v>
      </c>
      <c r="AR750" s="544" t="str">
        <f t="shared" si="385"/>
        <v xml:space="preserve"> </v>
      </c>
      <c r="AS750" s="544" t="str">
        <f t="shared" si="386"/>
        <v xml:space="preserve"> </v>
      </c>
      <c r="AT750" s="544" t="str">
        <f t="shared" si="387"/>
        <v xml:space="preserve"> </v>
      </c>
      <c r="AU750" s="544" t="str">
        <f t="shared" si="388"/>
        <v xml:space="preserve"> </v>
      </c>
      <c r="AV750" s="545" t="str">
        <f t="shared" si="389"/>
        <v xml:space="preserve"> </v>
      </c>
      <c r="AW750" s="195" t="str">
        <f t="shared" si="362"/>
        <v/>
      </c>
      <c r="AX750" s="165" t="str">
        <f t="shared" si="363"/>
        <v/>
      </c>
      <c r="AY750" s="192" t="str">
        <f t="shared" si="364"/>
        <v/>
      </c>
      <c r="AZ750" s="183" t="str">
        <f t="shared" si="365"/>
        <v/>
      </c>
      <c r="BA750" s="173" t="str">
        <f t="shared" si="366"/>
        <v/>
      </c>
      <c r="BB750" s="174" t="str">
        <f t="shared" si="367"/>
        <v/>
      </c>
      <c r="BC750" s="186" t="str">
        <f t="shared" si="390"/>
        <v/>
      </c>
      <c r="BD750" s="174" t="str">
        <f t="shared" si="368"/>
        <v/>
      </c>
      <c r="BE750" s="200" t="str">
        <f t="shared" si="369"/>
        <v/>
      </c>
      <c r="BF750" s="174" t="str">
        <f t="shared" si="370"/>
        <v/>
      </c>
      <c r="BG750" s="186" t="str">
        <f t="shared" si="371"/>
        <v/>
      </c>
      <c r="BH750" s="175" t="str">
        <f t="shared" si="372"/>
        <v/>
      </c>
      <c r="BI750" s="560"/>
    </row>
    <row r="751" spans="1:61" ht="18.75" x14ac:dyDescent="0.3">
      <c r="A751" s="220"/>
      <c r="B751" s="221"/>
      <c r="C751" s="212">
        <v>744</v>
      </c>
      <c r="D751" s="206"/>
      <c r="E751" s="18"/>
      <c r="F751" s="17"/>
      <c r="G751" s="134"/>
      <c r="H751" s="135"/>
      <c r="I751" s="141"/>
      <c r="J751" s="25"/>
      <c r="K751" s="145"/>
      <c r="L751" s="28"/>
      <c r="M751" s="394"/>
      <c r="N751" s="158" t="str">
        <f t="shared" si="373"/>
        <v/>
      </c>
      <c r="O751" s="27"/>
      <c r="P751" s="27"/>
      <c r="Q751" s="27"/>
      <c r="R751" s="27"/>
      <c r="S751" s="27"/>
      <c r="T751" s="28"/>
      <c r="U751" s="29"/>
      <c r="V751" s="32"/>
      <c r="W751" s="317"/>
      <c r="X751" s="318"/>
      <c r="Y751" s="160">
        <f t="shared" si="359"/>
        <v>0</v>
      </c>
      <c r="Z751" s="159">
        <f t="shared" si="374"/>
        <v>0</v>
      </c>
      <c r="AA751" s="326"/>
      <c r="AB751" s="399">
        <f t="shared" si="383"/>
        <v>0</v>
      </c>
      <c r="AC751" s="370"/>
      <c r="AD751" s="225" t="str">
        <f t="shared" si="360"/>
        <v/>
      </c>
      <c r="AE751" s="367">
        <f t="shared" si="375"/>
        <v>0</v>
      </c>
      <c r="AF751" s="338"/>
      <c r="AG751" s="337"/>
      <c r="AH751" s="335"/>
      <c r="AI751" s="161">
        <f t="shared" si="376"/>
        <v>0</v>
      </c>
      <c r="AJ751" s="162">
        <f t="shared" si="361"/>
        <v>0</v>
      </c>
      <c r="AK751" s="163">
        <f t="shared" si="377"/>
        <v>0</v>
      </c>
      <c r="AL751" s="164">
        <f t="shared" si="378"/>
        <v>0</v>
      </c>
      <c r="AM751" s="164">
        <f t="shared" si="379"/>
        <v>0</v>
      </c>
      <c r="AN751" s="164">
        <f t="shared" si="380"/>
        <v>0</v>
      </c>
      <c r="AO751" s="164">
        <f t="shared" si="381"/>
        <v>0</v>
      </c>
      <c r="AP751" s="541" t="str">
        <f t="shared" si="384"/>
        <v xml:space="preserve"> </v>
      </c>
      <c r="AQ751" s="544" t="str">
        <f t="shared" si="382"/>
        <v xml:space="preserve"> </v>
      </c>
      <c r="AR751" s="544" t="str">
        <f t="shared" si="385"/>
        <v xml:space="preserve"> </v>
      </c>
      <c r="AS751" s="544" t="str">
        <f t="shared" si="386"/>
        <v xml:space="preserve"> </v>
      </c>
      <c r="AT751" s="544" t="str">
        <f t="shared" si="387"/>
        <v xml:space="preserve"> </v>
      </c>
      <c r="AU751" s="544" t="str">
        <f t="shared" si="388"/>
        <v xml:space="preserve"> </v>
      </c>
      <c r="AV751" s="545" t="str">
        <f t="shared" si="389"/>
        <v xml:space="preserve"> </v>
      </c>
      <c r="AW751" s="195" t="str">
        <f t="shared" si="362"/>
        <v/>
      </c>
      <c r="AX751" s="165" t="str">
        <f t="shared" si="363"/>
        <v/>
      </c>
      <c r="AY751" s="192" t="str">
        <f t="shared" si="364"/>
        <v/>
      </c>
      <c r="AZ751" s="183" t="str">
        <f t="shared" si="365"/>
        <v/>
      </c>
      <c r="BA751" s="173" t="str">
        <f t="shared" si="366"/>
        <v/>
      </c>
      <c r="BB751" s="174" t="str">
        <f t="shared" si="367"/>
        <v/>
      </c>
      <c r="BC751" s="186" t="str">
        <f t="shared" si="390"/>
        <v/>
      </c>
      <c r="BD751" s="174" t="str">
        <f t="shared" si="368"/>
        <v/>
      </c>
      <c r="BE751" s="200" t="str">
        <f t="shared" si="369"/>
        <v/>
      </c>
      <c r="BF751" s="174" t="str">
        <f t="shared" si="370"/>
        <v/>
      </c>
      <c r="BG751" s="186" t="str">
        <f t="shared" si="371"/>
        <v/>
      </c>
      <c r="BH751" s="175" t="str">
        <f t="shared" si="372"/>
        <v/>
      </c>
      <c r="BI751" s="560"/>
    </row>
    <row r="752" spans="1:61" ht="18.75" x14ac:dyDescent="0.3">
      <c r="A752" s="220"/>
      <c r="B752" s="221"/>
      <c r="C752" s="213">
        <v>745</v>
      </c>
      <c r="D752" s="204"/>
      <c r="E752" s="16"/>
      <c r="F752" s="17"/>
      <c r="G752" s="134"/>
      <c r="H752" s="135"/>
      <c r="I752" s="141"/>
      <c r="J752" s="25"/>
      <c r="K752" s="145"/>
      <c r="L752" s="28"/>
      <c r="M752" s="394"/>
      <c r="N752" s="158" t="str">
        <f t="shared" si="373"/>
        <v/>
      </c>
      <c r="O752" s="27"/>
      <c r="P752" s="27"/>
      <c r="Q752" s="27"/>
      <c r="R752" s="27"/>
      <c r="S752" s="27"/>
      <c r="T752" s="28"/>
      <c r="U752" s="29"/>
      <c r="V752" s="32"/>
      <c r="W752" s="317"/>
      <c r="X752" s="318"/>
      <c r="Y752" s="160">
        <f t="shared" si="359"/>
        <v>0</v>
      </c>
      <c r="Z752" s="159">
        <f t="shared" si="374"/>
        <v>0</v>
      </c>
      <c r="AA752" s="326"/>
      <c r="AB752" s="399">
        <f t="shared" si="383"/>
        <v>0</v>
      </c>
      <c r="AC752" s="370"/>
      <c r="AD752" s="225" t="str">
        <f t="shared" si="360"/>
        <v/>
      </c>
      <c r="AE752" s="367">
        <f t="shared" si="375"/>
        <v>0</v>
      </c>
      <c r="AF752" s="338"/>
      <c r="AG752" s="337"/>
      <c r="AH752" s="335"/>
      <c r="AI752" s="161">
        <f t="shared" si="376"/>
        <v>0</v>
      </c>
      <c r="AJ752" s="162">
        <f t="shared" si="361"/>
        <v>0</v>
      </c>
      <c r="AK752" s="163">
        <f t="shared" si="377"/>
        <v>0</v>
      </c>
      <c r="AL752" s="164">
        <f t="shared" si="378"/>
        <v>0</v>
      </c>
      <c r="AM752" s="164">
        <f t="shared" si="379"/>
        <v>0</v>
      </c>
      <c r="AN752" s="164">
        <f t="shared" si="380"/>
        <v>0</v>
      </c>
      <c r="AO752" s="164">
        <f t="shared" si="381"/>
        <v>0</v>
      </c>
      <c r="AP752" s="541" t="str">
        <f t="shared" si="384"/>
        <v xml:space="preserve"> </v>
      </c>
      <c r="AQ752" s="544" t="str">
        <f t="shared" si="382"/>
        <v xml:space="preserve"> </v>
      </c>
      <c r="AR752" s="544" t="str">
        <f t="shared" si="385"/>
        <v xml:space="preserve"> </v>
      </c>
      <c r="AS752" s="544" t="str">
        <f t="shared" si="386"/>
        <v xml:space="preserve"> </v>
      </c>
      <c r="AT752" s="544" t="str">
        <f t="shared" si="387"/>
        <v xml:space="preserve"> </v>
      </c>
      <c r="AU752" s="544" t="str">
        <f t="shared" si="388"/>
        <v xml:space="preserve"> </v>
      </c>
      <c r="AV752" s="545" t="str">
        <f t="shared" si="389"/>
        <v xml:space="preserve"> </v>
      </c>
      <c r="AW752" s="195" t="str">
        <f t="shared" si="362"/>
        <v/>
      </c>
      <c r="AX752" s="165" t="str">
        <f t="shared" si="363"/>
        <v/>
      </c>
      <c r="AY752" s="192" t="str">
        <f t="shared" si="364"/>
        <v/>
      </c>
      <c r="AZ752" s="183" t="str">
        <f t="shared" si="365"/>
        <v/>
      </c>
      <c r="BA752" s="173" t="str">
        <f t="shared" si="366"/>
        <v/>
      </c>
      <c r="BB752" s="174" t="str">
        <f t="shared" si="367"/>
        <v/>
      </c>
      <c r="BC752" s="186" t="str">
        <f t="shared" si="390"/>
        <v/>
      </c>
      <c r="BD752" s="174" t="str">
        <f t="shared" si="368"/>
        <v/>
      </c>
      <c r="BE752" s="200" t="str">
        <f t="shared" si="369"/>
        <v/>
      </c>
      <c r="BF752" s="174" t="str">
        <f t="shared" si="370"/>
        <v/>
      </c>
      <c r="BG752" s="186" t="str">
        <f t="shared" si="371"/>
        <v/>
      </c>
      <c r="BH752" s="175" t="str">
        <f t="shared" si="372"/>
        <v/>
      </c>
      <c r="BI752" s="560"/>
    </row>
    <row r="753" spans="1:182" ht="18.75" x14ac:dyDescent="0.3">
      <c r="A753" s="220"/>
      <c r="B753" s="221"/>
      <c r="C753" s="212">
        <v>746</v>
      </c>
      <c r="D753" s="204"/>
      <c r="E753" s="22"/>
      <c r="F753" s="17"/>
      <c r="G753" s="134"/>
      <c r="H753" s="135"/>
      <c r="I753" s="141"/>
      <c r="J753" s="25"/>
      <c r="K753" s="145"/>
      <c r="L753" s="28"/>
      <c r="M753" s="394"/>
      <c r="N753" s="158" t="str">
        <f t="shared" si="373"/>
        <v/>
      </c>
      <c r="O753" s="27"/>
      <c r="P753" s="27"/>
      <c r="Q753" s="27"/>
      <c r="R753" s="27"/>
      <c r="S753" s="27"/>
      <c r="T753" s="28"/>
      <c r="U753" s="29"/>
      <c r="V753" s="32"/>
      <c r="W753" s="317"/>
      <c r="X753" s="318"/>
      <c r="Y753" s="160">
        <f t="shared" si="359"/>
        <v>0</v>
      </c>
      <c r="Z753" s="159">
        <f t="shared" si="374"/>
        <v>0</v>
      </c>
      <c r="AA753" s="326"/>
      <c r="AB753" s="399">
        <f t="shared" si="383"/>
        <v>0</v>
      </c>
      <c r="AC753" s="370"/>
      <c r="AD753" s="225" t="str">
        <f t="shared" si="360"/>
        <v/>
      </c>
      <c r="AE753" s="367">
        <f t="shared" si="375"/>
        <v>0</v>
      </c>
      <c r="AF753" s="338"/>
      <c r="AG753" s="337"/>
      <c r="AH753" s="335"/>
      <c r="AI753" s="161">
        <f t="shared" si="376"/>
        <v>0</v>
      </c>
      <c r="AJ753" s="162">
        <f t="shared" si="361"/>
        <v>0</v>
      </c>
      <c r="AK753" s="163">
        <f t="shared" si="377"/>
        <v>0</v>
      </c>
      <c r="AL753" s="164">
        <f t="shared" si="378"/>
        <v>0</v>
      </c>
      <c r="AM753" s="164">
        <f t="shared" si="379"/>
        <v>0</v>
      </c>
      <c r="AN753" s="164">
        <f t="shared" si="380"/>
        <v>0</v>
      </c>
      <c r="AO753" s="164">
        <f t="shared" si="381"/>
        <v>0</v>
      </c>
      <c r="AP753" s="541" t="str">
        <f t="shared" si="384"/>
        <v xml:space="preserve"> </v>
      </c>
      <c r="AQ753" s="544" t="str">
        <f t="shared" si="382"/>
        <v xml:space="preserve"> </v>
      </c>
      <c r="AR753" s="544" t="str">
        <f t="shared" si="385"/>
        <v xml:space="preserve"> </v>
      </c>
      <c r="AS753" s="544" t="str">
        <f t="shared" si="386"/>
        <v xml:space="preserve"> </v>
      </c>
      <c r="AT753" s="544" t="str">
        <f t="shared" si="387"/>
        <v xml:space="preserve"> </v>
      </c>
      <c r="AU753" s="544" t="str">
        <f t="shared" si="388"/>
        <v xml:space="preserve"> </v>
      </c>
      <c r="AV753" s="545" t="str">
        <f t="shared" si="389"/>
        <v xml:space="preserve"> </v>
      </c>
      <c r="AW753" s="195" t="str">
        <f t="shared" si="362"/>
        <v/>
      </c>
      <c r="AX753" s="165" t="str">
        <f t="shared" si="363"/>
        <v/>
      </c>
      <c r="AY753" s="192" t="str">
        <f t="shared" si="364"/>
        <v/>
      </c>
      <c r="AZ753" s="183" t="str">
        <f t="shared" si="365"/>
        <v/>
      </c>
      <c r="BA753" s="173" t="str">
        <f t="shared" si="366"/>
        <v/>
      </c>
      <c r="BB753" s="174" t="str">
        <f t="shared" si="367"/>
        <v/>
      </c>
      <c r="BC753" s="186" t="str">
        <f t="shared" si="390"/>
        <v/>
      </c>
      <c r="BD753" s="174" t="str">
        <f t="shared" si="368"/>
        <v/>
      </c>
      <c r="BE753" s="200" t="str">
        <f t="shared" si="369"/>
        <v/>
      </c>
      <c r="BF753" s="174" t="str">
        <f t="shared" si="370"/>
        <v/>
      </c>
      <c r="BG753" s="186" t="str">
        <f t="shared" si="371"/>
        <v/>
      </c>
      <c r="BH753" s="175" t="str">
        <f t="shared" si="372"/>
        <v/>
      </c>
      <c r="BI753" s="560"/>
    </row>
    <row r="754" spans="1:182" ht="18.75" x14ac:dyDescent="0.3">
      <c r="A754" s="220"/>
      <c r="B754" s="221"/>
      <c r="C754" s="213">
        <v>747</v>
      </c>
      <c r="D754" s="204"/>
      <c r="E754" s="16"/>
      <c r="F754" s="17"/>
      <c r="G754" s="134"/>
      <c r="H754" s="135"/>
      <c r="I754" s="141"/>
      <c r="J754" s="25"/>
      <c r="K754" s="145"/>
      <c r="L754" s="28"/>
      <c r="M754" s="394"/>
      <c r="N754" s="158" t="str">
        <f t="shared" si="373"/>
        <v/>
      </c>
      <c r="O754" s="27"/>
      <c r="P754" s="27"/>
      <c r="Q754" s="27"/>
      <c r="R754" s="27"/>
      <c r="S754" s="27"/>
      <c r="T754" s="28"/>
      <c r="U754" s="29"/>
      <c r="V754" s="32"/>
      <c r="W754" s="317"/>
      <c r="X754" s="318"/>
      <c r="Y754" s="160">
        <f t="shared" si="359"/>
        <v>0</v>
      </c>
      <c r="Z754" s="159">
        <f t="shared" si="374"/>
        <v>0</v>
      </c>
      <c r="AA754" s="326"/>
      <c r="AB754" s="399">
        <f t="shared" si="383"/>
        <v>0</v>
      </c>
      <c r="AC754" s="370"/>
      <c r="AD754" s="225" t="str">
        <f t="shared" si="360"/>
        <v/>
      </c>
      <c r="AE754" s="367">
        <f t="shared" si="375"/>
        <v>0</v>
      </c>
      <c r="AF754" s="338"/>
      <c r="AG754" s="337"/>
      <c r="AH754" s="335"/>
      <c r="AI754" s="161">
        <f t="shared" si="376"/>
        <v>0</v>
      </c>
      <c r="AJ754" s="162">
        <f t="shared" si="361"/>
        <v>0</v>
      </c>
      <c r="AK754" s="163">
        <f t="shared" si="377"/>
        <v>0</v>
      </c>
      <c r="AL754" s="164">
        <f t="shared" si="378"/>
        <v>0</v>
      </c>
      <c r="AM754" s="164">
        <f t="shared" si="379"/>
        <v>0</v>
      </c>
      <c r="AN754" s="164">
        <f t="shared" si="380"/>
        <v>0</v>
      </c>
      <c r="AO754" s="164">
        <f t="shared" si="381"/>
        <v>0</v>
      </c>
      <c r="AP754" s="541" t="str">
        <f t="shared" si="384"/>
        <v xml:space="preserve"> </v>
      </c>
      <c r="AQ754" s="544" t="str">
        <f t="shared" si="382"/>
        <v xml:space="preserve"> </v>
      </c>
      <c r="AR754" s="544" t="str">
        <f t="shared" si="385"/>
        <v xml:space="preserve"> </v>
      </c>
      <c r="AS754" s="544" t="str">
        <f t="shared" si="386"/>
        <v xml:space="preserve"> </v>
      </c>
      <c r="AT754" s="544" t="str">
        <f t="shared" si="387"/>
        <v xml:space="preserve"> </v>
      </c>
      <c r="AU754" s="544" t="str">
        <f t="shared" si="388"/>
        <v xml:space="preserve"> </v>
      </c>
      <c r="AV754" s="545" t="str">
        <f t="shared" si="389"/>
        <v xml:space="preserve"> </v>
      </c>
      <c r="AW754" s="195" t="str">
        <f t="shared" si="362"/>
        <v/>
      </c>
      <c r="AX754" s="165" t="str">
        <f t="shared" si="363"/>
        <v/>
      </c>
      <c r="AY754" s="192" t="str">
        <f t="shared" si="364"/>
        <v/>
      </c>
      <c r="AZ754" s="183" t="str">
        <f t="shared" si="365"/>
        <v/>
      </c>
      <c r="BA754" s="173" t="str">
        <f t="shared" si="366"/>
        <v/>
      </c>
      <c r="BB754" s="174" t="str">
        <f t="shared" si="367"/>
        <v/>
      </c>
      <c r="BC754" s="186" t="str">
        <f t="shared" si="390"/>
        <v/>
      </c>
      <c r="BD754" s="174" t="str">
        <f t="shared" si="368"/>
        <v/>
      </c>
      <c r="BE754" s="200" t="str">
        <f t="shared" si="369"/>
        <v/>
      </c>
      <c r="BF754" s="174" t="str">
        <f t="shared" si="370"/>
        <v/>
      </c>
      <c r="BG754" s="186" t="str">
        <f t="shared" si="371"/>
        <v/>
      </c>
      <c r="BH754" s="175" t="str">
        <f t="shared" si="372"/>
        <v/>
      </c>
      <c r="BI754" s="560"/>
    </row>
    <row r="755" spans="1:182" ht="18.75" x14ac:dyDescent="0.3">
      <c r="A755" s="220"/>
      <c r="B755" s="221"/>
      <c r="C755" s="213">
        <v>748</v>
      </c>
      <c r="D755" s="204"/>
      <c r="E755" s="16"/>
      <c r="F755" s="17"/>
      <c r="G755" s="134"/>
      <c r="H755" s="135"/>
      <c r="I755" s="141"/>
      <c r="J755" s="25"/>
      <c r="K755" s="145"/>
      <c r="L755" s="28"/>
      <c r="M755" s="394"/>
      <c r="N755" s="158" t="str">
        <f t="shared" si="373"/>
        <v/>
      </c>
      <c r="O755" s="27"/>
      <c r="P755" s="27"/>
      <c r="Q755" s="27"/>
      <c r="R755" s="27"/>
      <c r="S755" s="27"/>
      <c r="T755" s="28"/>
      <c r="U755" s="29"/>
      <c r="V755" s="32"/>
      <c r="W755" s="317"/>
      <c r="X755" s="318"/>
      <c r="Y755" s="160">
        <f t="shared" si="359"/>
        <v>0</v>
      </c>
      <c r="Z755" s="159">
        <f t="shared" si="374"/>
        <v>0</v>
      </c>
      <c r="AA755" s="326"/>
      <c r="AB755" s="399">
        <f t="shared" si="383"/>
        <v>0</v>
      </c>
      <c r="AC755" s="370"/>
      <c r="AD755" s="225" t="str">
        <f t="shared" si="360"/>
        <v/>
      </c>
      <c r="AE755" s="367">
        <f t="shared" si="375"/>
        <v>0</v>
      </c>
      <c r="AF755" s="338"/>
      <c r="AG755" s="337"/>
      <c r="AH755" s="335"/>
      <c r="AI755" s="161">
        <f t="shared" si="376"/>
        <v>0</v>
      </c>
      <c r="AJ755" s="162">
        <f t="shared" si="361"/>
        <v>0</v>
      </c>
      <c r="AK755" s="163">
        <f t="shared" si="377"/>
        <v>0</v>
      </c>
      <c r="AL755" s="164">
        <f t="shared" si="378"/>
        <v>0</v>
      </c>
      <c r="AM755" s="164">
        <f t="shared" si="379"/>
        <v>0</v>
      </c>
      <c r="AN755" s="164">
        <f t="shared" si="380"/>
        <v>0</v>
      </c>
      <c r="AO755" s="164">
        <f t="shared" si="381"/>
        <v>0</v>
      </c>
      <c r="AP755" s="541" t="str">
        <f t="shared" si="384"/>
        <v xml:space="preserve"> </v>
      </c>
      <c r="AQ755" s="544" t="str">
        <f t="shared" si="382"/>
        <v xml:space="preserve"> </v>
      </c>
      <c r="AR755" s="544" t="str">
        <f t="shared" si="385"/>
        <v xml:space="preserve"> </v>
      </c>
      <c r="AS755" s="544" t="str">
        <f t="shared" si="386"/>
        <v xml:space="preserve"> </v>
      </c>
      <c r="AT755" s="544" t="str">
        <f t="shared" si="387"/>
        <v xml:space="preserve"> </v>
      </c>
      <c r="AU755" s="544" t="str">
        <f t="shared" si="388"/>
        <v xml:space="preserve"> </v>
      </c>
      <c r="AV755" s="545" t="str">
        <f t="shared" si="389"/>
        <v xml:space="preserve"> </v>
      </c>
      <c r="AW755" s="195" t="str">
        <f t="shared" si="362"/>
        <v/>
      </c>
      <c r="AX755" s="165" t="str">
        <f t="shared" si="363"/>
        <v/>
      </c>
      <c r="AY755" s="192" t="str">
        <f t="shared" si="364"/>
        <v/>
      </c>
      <c r="AZ755" s="183" t="str">
        <f t="shared" si="365"/>
        <v/>
      </c>
      <c r="BA755" s="173" t="str">
        <f t="shared" si="366"/>
        <v/>
      </c>
      <c r="BB755" s="174" t="str">
        <f t="shared" si="367"/>
        <v/>
      </c>
      <c r="BC755" s="186" t="str">
        <f t="shared" si="390"/>
        <v/>
      </c>
      <c r="BD755" s="174" t="str">
        <f t="shared" si="368"/>
        <v/>
      </c>
      <c r="BE755" s="200" t="str">
        <f t="shared" si="369"/>
        <v/>
      </c>
      <c r="BF755" s="174" t="str">
        <f t="shared" si="370"/>
        <v/>
      </c>
      <c r="BG755" s="186" t="str">
        <f t="shared" si="371"/>
        <v/>
      </c>
      <c r="BH755" s="175" t="str">
        <f t="shared" si="372"/>
        <v/>
      </c>
      <c r="BI755" s="560"/>
    </row>
    <row r="756" spans="1:182" ht="18.75" x14ac:dyDescent="0.3">
      <c r="A756" s="220"/>
      <c r="B756" s="221"/>
      <c r="C756" s="212">
        <v>749</v>
      </c>
      <c r="D756" s="208"/>
      <c r="E756" s="19"/>
      <c r="F756" s="17"/>
      <c r="G756" s="138"/>
      <c r="H756" s="137"/>
      <c r="I756" s="143"/>
      <c r="J756" s="80"/>
      <c r="K756" s="147"/>
      <c r="L756" s="30"/>
      <c r="M756" s="395"/>
      <c r="N756" s="158" t="str">
        <f t="shared" si="373"/>
        <v/>
      </c>
      <c r="O756" s="27"/>
      <c r="P756" s="27"/>
      <c r="Q756" s="27"/>
      <c r="R756" s="27"/>
      <c r="S756" s="27"/>
      <c r="T756" s="30"/>
      <c r="U756" s="31"/>
      <c r="V756" s="32"/>
      <c r="W756" s="319"/>
      <c r="X756" s="317"/>
      <c r="Y756" s="160">
        <f t="shared" si="359"/>
        <v>0</v>
      </c>
      <c r="Z756" s="159">
        <f t="shared" si="374"/>
        <v>0</v>
      </c>
      <c r="AA756" s="327"/>
      <c r="AB756" s="399">
        <f t="shared" si="383"/>
        <v>0</v>
      </c>
      <c r="AC756" s="370"/>
      <c r="AD756" s="225" t="str">
        <f t="shared" si="360"/>
        <v/>
      </c>
      <c r="AE756" s="367">
        <f t="shared" si="375"/>
        <v>0</v>
      </c>
      <c r="AF756" s="339"/>
      <c r="AG756" s="340"/>
      <c r="AH756" s="338"/>
      <c r="AI756" s="161">
        <f t="shared" si="376"/>
        <v>0</v>
      </c>
      <c r="AJ756" s="162">
        <f t="shared" si="361"/>
        <v>0</v>
      </c>
      <c r="AK756" s="163">
        <f t="shared" si="377"/>
        <v>0</v>
      </c>
      <c r="AL756" s="164">
        <f t="shared" si="378"/>
        <v>0</v>
      </c>
      <c r="AM756" s="164">
        <f t="shared" si="379"/>
        <v>0</v>
      </c>
      <c r="AN756" s="164">
        <f t="shared" si="380"/>
        <v>0</v>
      </c>
      <c r="AO756" s="164">
        <f t="shared" si="381"/>
        <v>0</v>
      </c>
      <c r="AP756" s="541" t="str">
        <f t="shared" si="384"/>
        <v xml:space="preserve"> </v>
      </c>
      <c r="AQ756" s="544" t="str">
        <f t="shared" si="382"/>
        <v xml:space="preserve"> </v>
      </c>
      <c r="AR756" s="544" t="str">
        <f t="shared" si="385"/>
        <v xml:space="preserve"> </v>
      </c>
      <c r="AS756" s="544" t="str">
        <f t="shared" si="386"/>
        <v xml:space="preserve"> </v>
      </c>
      <c r="AT756" s="544" t="str">
        <f t="shared" si="387"/>
        <v xml:space="preserve"> </v>
      </c>
      <c r="AU756" s="544" t="str">
        <f t="shared" si="388"/>
        <v xml:space="preserve"> </v>
      </c>
      <c r="AV756" s="545" t="str">
        <f t="shared" si="389"/>
        <v xml:space="preserve"> </v>
      </c>
      <c r="AW756" s="195" t="str">
        <f t="shared" si="362"/>
        <v/>
      </c>
      <c r="AX756" s="165" t="str">
        <f t="shared" si="363"/>
        <v/>
      </c>
      <c r="AY756" s="192" t="str">
        <f t="shared" si="364"/>
        <v/>
      </c>
      <c r="AZ756" s="183" t="str">
        <f t="shared" si="365"/>
        <v/>
      </c>
      <c r="BA756" s="173" t="str">
        <f t="shared" si="366"/>
        <v/>
      </c>
      <c r="BB756" s="174" t="str">
        <f t="shared" si="367"/>
        <v/>
      </c>
      <c r="BC756" s="186" t="str">
        <f t="shared" si="390"/>
        <v/>
      </c>
      <c r="BD756" s="174" t="str">
        <f t="shared" si="368"/>
        <v/>
      </c>
      <c r="BE756" s="200" t="str">
        <f t="shared" si="369"/>
        <v/>
      </c>
      <c r="BF756" s="174" t="str">
        <f t="shared" si="370"/>
        <v/>
      </c>
      <c r="BG756" s="186" t="str">
        <f t="shared" si="371"/>
        <v/>
      </c>
      <c r="BH756" s="175" t="str">
        <f t="shared" si="372"/>
        <v/>
      </c>
      <c r="BI756" s="560"/>
    </row>
    <row r="757" spans="1:182" ht="18.75" x14ac:dyDescent="0.3">
      <c r="A757" s="220"/>
      <c r="B757" s="221"/>
      <c r="C757" s="212">
        <v>750</v>
      </c>
      <c r="D757" s="204"/>
      <c r="E757" s="24"/>
      <c r="F757" s="17"/>
      <c r="G757" s="134"/>
      <c r="H757" s="139"/>
      <c r="I757" s="141"/>
      <c r="J757" s="25"/>
      <c r="K757" s="145"/>
      <c r="L757" s="28"/>
      <c r="M757" s="394"/>
      <c r="N757" s="158" t="str">
        <f t="shared" si="373"/>
        <v/>
      </c>
      <c r="O757" s="27"/>
      <c r="P757" s="27"/>
      <c r="Q757" s="27"/>
      <c r="R757" s="27"/>
      <c r="S757" s="27"/>
      <c r="T757" s="27"/>
      <c r="U757" s="28"/>
      <c r="V757" s="32"/>
      <c r="W757" s="317"/>
      <c r="X757" s="317"/>
      <c r="Y757" s="160">
        <f t="shared" si="359"/>
        <v>0</v>
      </c>
      <c r="Z757" s="159">
        <f t="shared" si="374"/>
        <v>0</v>
      </c>
      <c r="AA757" s="326"/>
      <c r="AB757" s="399">
        <f t="shared" si="383"/>
        <v>0</v>
      </c>
      <c r="AC757" s="370"/>
      <c r="AD757" s="225" t="str">
        <f t="shared" si="360"/>
        <v/>
      </c>
      <c r="AE757" s="367">
        <f t="shared" si="375"/>
        <v>0</v>
      </c>
      <c r="AF757" s="338"/>
      <c r="AG757" s="341"/>
      <c r="AH757" s="338"/>
      <c r="AI757" s="161">
        <f t="shared" si="376"/>
        <v>0</v>
      </c>
      <c r="AJ757" s="162">
        <f t="shared" si="361"/>
        <v>0</v>
      </c>
      <c r="AK757" s="163">
        <f t="shared" si="377"/>
        <v>0</v>
      </c>
      <c r="AL757" s="164">
        <f t="shared" si="378"/>
        <v>0</v>
      </c>
      <c r="AM757" s="164">
        <f t="shared" si="379"/>
        <v>0</v>
      </c>
      <c r="AN757" s="164">
        <f t="shared" si="380"/>
        <v>0</v>
      </c>
      <c r="AO757" s="164">
        <f t="shared" si="381"/>
        <v>0</v>
      </c>
      <c r="AP757" s="541" t="str">
        <f t="shared" si="384"/>
        <v xml:space="preserve"> </v>
      </c>
      <c r="AQ757" s="544" t="str">
        <f t="shared" si="382"/>
        <v xml:space="preserve"> </v>
      </c>
      <c r="AR757" s="544" t="str">
        <f t="shared" si="385"/>
        <v xml:space="preserve"> </v>
      </c>
      <c r="AS757" s="544" t="str">
        <f t="shared" si="386"/>
        <v xml:space="preserve"> </v>
      </c>
      <c r="AT757" s="544" t="str">
        <f t="shared" si="387"/>
        <v xml:space="preserve"> </v>
      </c>
      <c r="AU757" s="544" t="str">
        <f t="shared" si="388"/>
        <v xml:space="preserve"> </v>
      </c>
      <c r="AV757" s="545" t="str">
        <f t="shared" si="389"/>
        <v xml:space="preserve"> </v>
      </c>
      <c r="AW757" s="195" t="str">
        <f t="shared" si="362"/>
        <v/>
      </c>
      <c r="AX757" s="165" t="str">
        <f t="shared" si="363"/>
        <v/>
      </c>
      <c r="AY757" s="192" t="str">
        <f t="shared" si="364"/>
        <v/>
      </c>
      <c r="AZ757" s="183" t="str">
        <f t="shared" si="365"/>
        <v/>
      </c>
      <c r="BA757" s="173" t="str">
        <f t="shared" si="366"/>
        <v/>
      </c>
      <c r="BB757" s="174" t="str">
        <f t="shared" si="367"/>
        <v/>
      </c>
      <c r="BC757" s="186" t="str">
        <f t="shared" si="390"/>
        <v/>
      </c>
      <c r="BD757" s="174" t="str">
        <f t="shared" si="368"/>
        <v/>
      </c>
      <c r="BE757" s="200" t="str">
        <f t="shared" si="369"/>
        <v/>
      </c>
      <c r="BF757" s="174" t="str">
        <f t="shared" si="370"/>
        <v/>
      </c>
      <c r="BG757" s="186" t="str">
        <f t="shared" si="371"/>
        <v/>
      </c>
      <c r="BH757" s="175" t="str">
        <f t="shared" si="372"/>
        <v/>
      </c>
      <c r="BI757" s="561"/>
      <c r="BJ757" s="68"/>
      <c r="BK757" s="68"/>
      <c r="BL757" s="68"/>
      <c r="BM757" s="68"/>
      <c r="BN757" s="68"/>
      <c r="BO757" s="68"/>
      <c r="BP757" s="68"/>
      <c r="BQ757" s="68"/>
      <c r="BR757" s="68"/>
      <c r="BS757" s="68"/>
      <c r="BT757" s="68"/>
      <c r="BU757" s="68"/>
      <c r="BV757" s="68"/>
      <c r="BW757" s="68"/>
      <c r="BX757" s="68"/>
      <c r="BY757" s="68"/>
      <c r="BZ757" s="68"/>
      <c r="CA757" s="68"/>
      <c r="CB757" s="68"/>
      <c r="CC757" s="68"/>
      <c r="CD757" s="68"/>
      <c r="CE757" s="68"/>
      <c r="CF757" s="68"/>
      <c r="CG757" s="68"/>
      <c r="CH757" s="68"/>
      <c r="CI757" s="69"/>
      <c r="CJ757" s="69"/>
      <c r="CK757" s="69"/>
      <c r="CL757" s="69"/>
      <c r="CM757" s="69"/>
      <c r="CN757" s="69"/>
      <c r="CO757" s="69"/>
      <c r="CP757" s="69"/>
      <c r="CQ757" s="69"/>
      <c r="CR757" s="69"/>
      <c r="CS757" s="69"/>
      <c r="CT757" s="69"/>
      <c r="CU757" s="69"/>
      <c r="CV757" s="69"/>
      <c r="CW757" s="69"/>
      <c r="CX757" s="69"/>
      <c r="CY757" s="69"/>
      <c r="CZ757" s="69"/>
      <c r="DA757" s="69"/>
      <c r="DB757" s="69"/>
      <c r="DC757" s="69"/>
      <c r="DD757" s="69"/>
      <c r="DE757" s="69"/>
      <c r="DF757" s="69"/>
      <c r="DG757" s="69"/>
      <c r="DH757" s="69"/>
      <c r="DI757" s="69"/>
      <c r="DJ757" s="69"/>
      <c r="DK757" s="69"/>
      <c r="DL757" s="69"/>
      <c r="DM757" s="69"/>
      <c r="DN757" s="69"/>
      <c r="DO757" s="69"/>
      <c r="DP757" s="69"/>
      <c r="DQ757" s="69"/>
      <c r="DR757" s="69"/>
      <c r="DS757" s="69"/>
      <c r="DT757" s="69"/>
      <c r="DU757" s="69"/>
      <c r="DV757" s="69"/>
      <c r="DW757" s="69"/>
      <c r="DX757" s="69"/>
      <c r="DY757" s="69"/>
      <c r="DZ757" s="69"/>
      <c r="EA757" s="69"/>
      <c r="EB757" s="69"/>
      <c r="EC757" s="69"/>
      <c r="ED757" s="69"/>
      <c r="EE757" s="69"/>
      <c r="EF757" s="69"/>
      <c r="EG757" s="69"/>
      <c r="EH757" s="69"/>
      <c r="EI757" s="69"/>
      <c r="EJ757" s="69"/>
      <c r="EK757" s="26"/>
      <c r="EL757" s="26"/>
      <c r="EM757" s="26"/>
      <c r="EN757" s="26"/>
      <c r="EO757" s="26"/>
      <c r="EP757" s="26"/>
      <c r="EQ757" s="26"/>
      <c r="ER757" s="26"/>
      <c r="ES757" s="26"/>
      <c r="ET757" s="26"/>
      <c r="EU757" s="26"/>
      <c r="EV757" s="26"/>
      <c r="EW757" s="26"/>
      <c r="EX757" s="26"/>
      <c r="EY757" s="26"/>
      <c r="EZ757" s="26"/>
      <c r="FA757" s="26"/>
      <c r="FB757" s="26"/>
      <c r="FC757" s="26"/>
      <c r="FD757" s="26"/>
      <c r="FE757" s="26"/>
      <c r="FF757" s="26"/>
      <c r="FG757" s="26"/>
      <c r="FH757" s="26"/>
      <c r="FI757" s="26"/>
      <c r="FJ757" s="26"/>
      <c r="FK757" s="26"/>
      <c r="FL757" s="26"/>
      <c r="FM757" s="26"/>
      <c r="FN757" s="26"/>
      <c r="FO757" s="26"/>
      <c r="FP757" s="26"/>
      <c r="FQ757" s="26"/>
      <c r="FR757" s="26"/>
      <c r="FS757" s="26"/>
      <c r="FT757" s="26"/>
      <c r="FU757" s="26"/>
      <c r="FV757" s="26"/>
      <c r="FW757" s="26"/>
      <c r="FX757" s="26"/>
      <c r="FY757" s="26"/>
      <c r="FZ757" s="26"/>
    </row>
    <row r="758" spans="1:182" ht="18.75" x14ac:dyDescent="0.3">
      <c r="A758" s="218"/>
      <c r="B758" s="219"/>
      <c r="C758" s="212">
        <v>751</v>
      </c>
      <c r="D758" s="203"/>
      <c r="E758" s="35"/>
      <c r="F758" s="34"/>
      <c r="G758" s="131"/>
      <c r="H758" s="136"/>
      <c r="I758" s="140"/>
      <c r="J758" s="78"/>
      <c r="K758" s="144"/>
      <c r="L758" s="119"/>
      <c r="M758" s="394"/>
      <c r="N758" s="158" t="str">
        <f t="shared" si="373"/>
        <v/>
      </c>
      <c r="O758" s="320"/>
      <c r="P758" s="314"/>
      <c r="Q758" s="314"/>
      <c r="R758" s="314"/>
      <c r="S758" s="314"/>
      <c r="T758" s="314"/>
      <c r="U758" s="315"/>
      <c r="V758" s="167"/>
      <c r="W758" s="312"/>
      <c r="X758" s="312"/>
      <c r="Y758" s="160">
        <f t="shared" si="359"/>
        <v>0</v>
      </c>
      <c r="Z758" s="159">
        <f t="shared" si="374"/>
        <v>0</v>
      </c>
      <c r="AA758" s="326"/>
      <c r="AB758" s="399">
        <f t="shared" si="383"/>
        <v>0</v>
      </c>
      <c r="AC758" s="370"/>
      <c r="AD758" s="225" t="str">
        <f t="shared" si="360"/>
        <v/>
      </c>
      <c r="AE758" s="367">
        <f t="shared" si="375"/>
        <v>0</v>
      </c>
      <c r="AF758" s="338"/>
      <c r="AG758" s="337"/>
      <c r="AH758" s="335"/>
      <c r="AI758" s="161">
        <f t="shared" si="376"/>
        <v>0</v>
      </c>
      <c r="AJ758" s="162">
        <f t="shared" si="361"/>
        <v>0</v>
      </c>
      <c r="AK758" s="163">
        <f t="shared" si="377"/>
        <v>0</v>
      </c>
      <c r="AL758" s="164">
        <f t="shared" si="378"/>
        <v>0</v>
      </c>
      <c r="AM758" s="164">
        <f t="shared" si="379"/>
        <v>0</v>
      </c>
      <c r="AN758" s="164">
        <f t="shared" si="380"/>
        <v>0</v>
      </c>
      <c r="AO758" s="164">
        <f t="shared" si="381"/>
        <v>0</v>
      </c>
      <c r="AP758" s="541" t="str">
        <f t="shared" si="384"/>
        <v xml:space="preserve"> </v>
      </c>
      <c r="AQ758" s="544" t="str">
        <f t="shared" si="382"/>
        <v xml:space="preserve"> </v>
      </c>
      <c r="AR758" s="544" t="str">
        <f t="shared" si="385"/>
        <v xml:space="preserve"> </v>
      </c>
      <c r="AS758" s="544" t="str">
        <f t="shared" si="386"/>
        <v xml:space="preserve"> </v>
      </c>
      <c r="AT758" s="544" t="str">
        <f t="shared" si="387"/>
        <v xml:space="preserve"> </v>
      </c>
      <c r="AU758" s="544" t="str">
        <f t="shared" si="388"/>
        <v xml:space="preserve"> </v>
      </c>
      <c r="AV758" s="545" t="str">
        <f t="shared" si="389"/>
        <v xml:space="preserve"> </v>
      </c>
      <c r="AW758" s="195" t="str">
        <f t="shared" si="362"/>
        <v/>
      </c>
      <c r="AX758" s="165" t="str">
        <f t="shared" si="363"/>
        <v/>
      </c>
      <c r="AY758" s="192" t="str">
        <f t="shared" si="364"/>
        <v/>
      </c>
      <c r="AZ758" s="183" t="str">
        <f t="shared" si="365"/>
        <v/>
      </c>
      <c r="BA758" s="173" t="str">
        <f t="shared" si="366"/>
        <v/>
      </c>
      <c r="BB758" s="174" t="str">
        <f t="shared" si="367"/>
        <v/>
      </c>
      <c r="BC758" s="186" t="str">
        <f t="shared" si="390"/>
        <v/>
      </c>
      <c r="BD758" s="174" t="str">
        <f t="shared" si="368"/>
        <v/>
      </c>
      <c r="BE758" s="200" t="str">
        <f t="shared" si="369"/>
        <v/>
      </c>
      <c r="BF758" s="174" t="str">
        <f t="shared" si="370"/>
        <v/>
      </c>
      <c r="BG758" s="186" t="str">
        <f t="shared" si="371"/>
        <v/>
      </c>
      <c r="BH758" s="175" t="str">
        <f t="shared" si="372"/>
        <v/>
      </c>
      <c r="BI758" s="560"/>
    </row>
    <row r="759" spans="1:182" ht="18.75" x14ac:dyDescent="0.3">
      <c r="A759" s="218"/>
      <c r="B759" s="219"/>
      <c r="C759" s="212">
        <v>752</v>
      </c>
      <c r="D759" s="203"/>
      <c r="E759" s="33"/>
      <c r="F759" s="34"/>
      <c r="G759" s="131"/>
      <c r="H759" s="133"/>
      <c r="I759" s="140"/>
      <c r="J759" s="78"/>
      <c r="K759" s="144"/>
      <c r="L759" s="119"/>
      <c r="M759" s="393"/>
      <c r="N759" s="158" t="str">
        <f t="shared" si="373"/>
        <v/>
      </c>
      <c r="O759" s="314"/>
      <c r="P759" s="314"/>
      <c r="Q759" s="314"/>
      <c r="R759" s="314"/>
      <c r="S759" s="314"/>
      <c r="T759" s="315"/>
      <c r="U759" s="316"/>
      <c r="V759" s="167"/>
      <c r="W759" s="312"/>
      <c r="X759" s="312"/>
      <c r="Y759" s="160">
        <f t="shared" si="359"/>
        <v>0</v>
      </c>
      <c r="Z759" s="159">
        <f t="shared" si="374"/>
        <v>0</v>
      </c>
      <c r="AA759" s="325"/>
      <c r="AB759" s="399">
        <f t="shared" si="383"/>
        <v>0</v>
      </c>
      <c r="AC759" s="369"/>
      <c r="AD759" s="225" t="str">
        <f t="shared" si="360"/>
        <v/>
      </c>
      <c r="AE759" s="367">
        <f t="shared" si="375"/>
        <v>0</v>
      </c>
      <c r="AF759" s="330"/>
      <c r="AG759" s="332"/>
      <c r="AH759" s="333"/>
      <c r="AI759" s="161">
        <f t="shared" si="376"/>
        <v>0</v>
      </c>
      <c r="AJ759" s="162">
        <f t="shared" si="361"/>
        <v>0</v>
      </c>
      <c r="AK759" s="163">
        <f t="shared" si="377"/>
        <v>0</v>
      </c>
      <c r="AL759" s="164">
        <f t="shared" si="378"/>
        <v>0</v>
      </c>
      <c r="AM759" s="164">
        <f t="shared" si="379"/>
        <v>0</v>
      </c>
      <c r="AN759" s="164">
        <f t="shared" si="380"/>
        <v>0</v>
      </c>
      <c r="AO759" s="164">
        <f t="shared" si="381"/>
        <v>0</v>
      </c>
      <c r="AP759" s="541" t="str">
        <f t="shared" si="384"/>
        <v xml:space="preserve"> </v>
      </c>
      <c r="AQ759" s="544" t="str">
        <f t="shared" si="382"/>
        <v xml:space="preserve"> </v>
      </c>
      <c r="AR759" s="544" t="str">
        <f t="shared" si="385"/>
        <v xml:space="preserve"> </v>
      </c>
      <c r="AS759" s="544" t="str">
        <f t="shared" si="386"/>
        <v xml:space="preserve"> </v>
      </c>
      <c r="AT759" s="544" t="str">
        <f t="shared" si="387"/>
        <v xml:space="preserve"> </v>
      </c>
      <c r="AU759" s="544" t="str">
        <f t="shared" si="388"/>
        <v xml:space="preserve"> </v>
      </c>
      <c r="AV759" s="545" t="str">
        <f t="shared" si="389"/>
        <v xml:space="preserve"> </v>
      </c>
      <c r="AW759" s="195" t="str">
        <f t="shared" si="362"/>
        <v/>
      </c>
      <c r="AX759" s="165" t="str">
        <f t="shared" si="363"/>
        <v/>
      </c>
      <c r="AY759" s="192" t="str">
        <f t="shared" si="364"/>
        <v/>
      </c>
      <c r="AZ759" s="183" t="str">
        <f t="shared" si="365"/>
        <v/>
      </c>
      <c r="BA759" s="173" t="str">
        <f t="shared" si="366"/>
        <v/>
      </c>
      <c r="BB759" s="174" t="str">
        <f t="shared" si="367"/>
        <v/>
      </c>
      <c r="BC759" s="186" t="str">
        <f t="shared" si="390"/>
        <v/>
      </c>
      <c r="BD759" s="174" t="str">
        <f t="shared" si="368"/>
        <v/>
      </c>
      <c r="BE759" s="200" t="str">
        <f t="shared" si="369"/>
        <v/>
      </c>
      <c r="BF759" s="174" t="str">
        <f t="shared" si="370"/>
        <v/>
      </c>
      <c r="BG759" s="186" t="str">
        <f t="shared" si="371"/>
        <v/>
      </c>
      <c r="BH759" s="175" t="str">
        <f t="shared" si="372"/>
        <v/>
      </c>
      <c r="BI759" s="560"/>
    </row>
    <row r="760" spans="1:182" ht="18.75" x14ac:dyDescent="0.3">
      <c r="A760" s="218"/>
      <c r="B760" s="219"/>
      <c r="C760" s="212">
        <v>753</v>
      </c>
      <c r="D760" s="203"/>
      <c r="E760" s="33"/>
      <c r="F760" s="34"/>
      <c r="G760" s="134"/>
      <c r="H760" s="135"/>
      <c r="I760" s="141"/>
      <c r="J760" s="25"/>
      <c r="K760" s="145"/>
      <c r="L760" s="28"/>
      <c r="M760" s="394"/>
      <c r="N760" s="158" t="str">
        <f t="shared" si="373"/>
        <v/>
      </c>
      <c r="O760" s="314"/>
      <c r="P760" s="314"/>
      <c r="Q760" s="314"/>
      <c r="R760" s="314"/>
      <c r="S760" s="314"/>
      <c r="T760" s="315"/>
      <c r="U760" s="316"/>
      <c r="V760" s="167"/>
      <c r="W760" s="312"/>
      <c r="X760" s="312"/>
      <c r="Y760" s="160">
        <f t="shared" si="359"/>
        <v>0</v>
      </c>
      <c r="Z760" s="159">
        <f t="shared" si="374"/>
        <v>0</v>
      </c>
      <c r="AA760" s="325"/>
      <c r="AB760" s="399">
        <f t="shared" si="383"/>
        <v>0</v>
      </c>
      <c r="AC760" s="369"/>
      <c r="AD760" s="225" t="str">
        <f t="shared" si="360"/>
        <v/>
      </c>
      <c r="AE760" s="367">
        <f t="shared" si="375"/>
        <v>0</v>
      </c>
      <c r="AF760" s="330"/>
      <c r="AG760" s="332"/>
      <c r="AH760" s="333"/>
      <c r="AI760" s="161">
        <f t="shared" si="376"/>
        <v>0</v>
      </c>
      <c r="AJ760" s="162">
        <f t="shared" si="361"/>
        <v>0</v>
      </c>
      <c r="AK760" s="163">
        <f t="shared" si="377"/>
        <v>0</v>
      </c>
      <c r="AL760" s="164">
        <f t="shared" si="378"/>
        <v>0</v>
      </c>
      <c r="AM760" s="164">
        <f t="shared" si="379"/>
        <v>0</v>
      </c>
      <c r="AN760" s="164">
        <f t="shared" si="380"/>
        <v>0</v>
      </c>
      <c r="AO760" s="164">
        <f t="shared" si="381"/>
        <v>0</v>
      </c>
      <c r="AP760" s="541" t="str">
        <f t="shared" si="384"/>
        <v xml:space="preserve"> </v>
      </c>
      <c r="AQ760" s="544" t="str">
        <f t="shared" si="382"/>
        <v xml:space="preserve"> </v>
      </c>
      <c r="AR760" s="544" t="str">
        <f t="shared" si="385"/>
        <v xml:space="preserve"> </v>
      </c>
      <c r="AS760" s="544" t="str">
        <f t="shared" si="386"/>
        <v xml:space="preserve"> </v>
      </c>
      <c r="AT760" s="544" t="str">
        <f t="shared" si="387"/>
        <v xml:space="preserve"> </v>
      </c>
      <c r="AU760" s="544" t="str">
        <f t="shared" si="388"/>
        <v xml:space="preserve"> </v>
      </c>
      <c r="AV760" s="545" t="str">
        <f t="shared" si="389"/>
        <v xml:space="preserve"> </v>
      </c>
      <c r="AW760" s="195" t="str">
        <f t="shared" si="362"/>
        <v/>
      </c>
      <c r="AX760" s="165" t="str">
        <f t="shared" si="363"/>
        <v/>
      </c>
      <c r="AY760" s="192" t="str">
        <f t="shared" si="364"/>
        <v/>
      </c>
      <c r="AZ760" s="183" t="str">
        <f t="shared" si="365"/>
        <v/>
      </c>
      <c r="BA760" s="173" t="str">
        <f t="shared" si="366"/>
        <v/>
      </c>
      <c r="BB760" s="174" t="str">
        <f t="shared" si="367"/>
        <v/>
      </c>
      <c r="BC760" s="186" t="str">
        <f t="shared" si="390"/>
        <v/>
      </c>
      <c r="BD760" s="174" t="str">
        <f t="shared" si="368"/>
        <v/>
      </c>
      <c r="BE760" s="200" t="str">
        <f t="shared" si="369"/>
        <v/>
      </c>
      <c r="BF760" s="174" t="str">
        <f t="shared" si="370"/>
        <v/>
      </c>
      <c r="BG760" s="186" t="str">
        <f t="shared" si="371"/>
        <v/>
      </c>
      <c r="BH760" s="175" t="str">
        <f t="shared" si="372"/>
        <v/>
      </c>
      <c r="BI760" s="560"/>
    </row>
    <row r="761" spans="1:182" s="26" customFormat="1" ht="18.75" x14ac:dyDescent="0.3">
      <c r="A761" s="218"/>
      <c r="B761" s="219"/>
      <c r="C761" s="212">
        <v>754</v>
      </c>
      <c r="D761" s="203"/>
      <c r="E761" s="33"/>
      <c r="F761" s="34"/>
      <c r="G761" s="134"/>
      <c r="H761" s="135"/>
      <c r="I761" s="141"/>
      <c r="J761" s="25"/>
      <c r="K761" s="145"/>
      <c r="L761" s="28"/>
      <c r="M761" s="394"/>
      <c r="N761" s="158" t="str">
        <f t="shared" si="373"/>
        <v/>
      </c>
      <c r="O761" s="314"/>
      <c r="P761" s="314"/>
      <c r="Q761" s="314"/>
      <c r="R761" s="314"/>
      <c r="S761" s="314"/>
      <c r="T761" s="315"/>
      <c r="U761" s="316"/>
      <c r="V761" s="167"/>
      <c r="W761" s="312"/>
      <c r="X761" s="312"/>
      <c r="Y761" s="160">
        <f t="shared" si="359"/>
        <v>0</v>
      </c>
      <c r="Z761" s="159">
        <f t="shared" si="374"/>
        <v>0</v>
      </c>
      <c r="AA761" s="325"/>
      <c r="AB761" s="399">
        <f t="shared" si="383"/>
        <v>0</v>
      </c>
      <c r="AC761" s="369"/>
      <c r="AD761" s="225" t="str">
        <f t="shared" si="360"/>
        <v/>
      </c>
      <c r="AE761" s="367">
        <f t="shared" si="375"/>
        <v>0</v>
      </c>
      <c r="AF761" s="330"/>
      <c r="AG761" s="332"/>
      <c r="AH761" s="333"/>
      <c r="AI761" s="161">
        <f t="shared" si="376"/>
        <v>0</v>
      </c>
      <c r="AJ761" s="162">
        <f t="shared" si="361"/>
        <v>0</v>
      </c>
      <c r="AK761" s="163">
        <f t="shared" si="377"/>
        <v>0</v>
      </c>
      <c r="AL761" s="164">
        <f t="shared" si="378"/>
        <v>0</v>
      </c>
      <c r="AM761" s="164">
        <f t="shared" si="379"/>
        <v>0</v>
      </c>
      <c r="AN761" s="164">
        <f t="shared" si="380"/>
        <v>0</v>
      </c>
      <c r="AO761" s="164">
        <f t="shared" si="381"/>
        <v>0</v>
      </c>
      <c r="AP761" s="541" t="str">
        <f t="shared" si="384"/>
        <v xml:space="preserve"> </v>
      </c>
      <c r="AQ761" s="544" t="str">
        <f t="shared" si="382"/>
        <v xml:space="preserve"> </v>
      </c>
      <c r="AR761" s="544" t="str">
        <f t="shared" si="385"/>
        <v xml:space="preserve"> </v>
      </c>
      <c r="AS761" s="544" t="str">
        <f t="shared" si="386"/>
        <v xml:space="preserve"> </v>
      </c>
      <c r="AT761" s="544" t="str">
        <f t="shared" si="387"/>
        <v xml:space="preserve"> </v>
      </c>
      <c r="AU761" s="544" t="str">
        <f t="shared" si="388"/>
        <v xml:space="preserve"> </v>
      </c>
      <c r="AV761" s="545" t="str">
        <f t="shared" si="389"/>
        <v xml:space="preserve"> </v>
      </c>
      <c r="AW761" s="195" t="str">
        <f t="shared" si="362"/>
        <v/>
      </c>
      <c r="AX761" s="165" t="str">
        <f t="shared" si="363"/>
        <v/>
      </c>
      <c r="AY761" s="192" t="str">
        <f t="shared" si="364"/>
        <v/>
      </c>
      <c r="AZ761" s="183" t="str">
        <f t="shared" si="365"/>
        <v/>
      </c>
      <c r="BA761" s="173" t="str">
        <f t="shared" si="366"/>
        <v/>
      </c>
      <c r="BB761" s="174" t="str">
        <f t="shared" si="367"/>
        <v/>
      </c>
      <c r="BC761" s="186" t="str">
        <f t="shared" si="390"/>
        <v/>
      </c>
      <c r="BD761" s="174" t="str">
        <f t="shared" si="368"/>
        <v/>
      </c>
      <c r="BE761" s="200" t="str">
        <f t="shared" si="369"/>
        <v/>
      </c>
      <c r="BF761" s="174" t="str">
        <f t="shared" si="370"/>
        <v/>
      </c>
      <c r="BG761" s="186" t="str">
        <f t="shared" si="371"/>
        <v/>
      </c>
      <c r="BH761" s="175" t="str">
        <f t="shared" si="372"/>
        <v/>
      </c>
      <c r="BI761" s="560"/>
      <c r="BJ761" s="59"/>
      <c r="BK761" s="59"/>
      <c r="BL761" s="59"/>
      <c r="BM761" s="59"/>
      <c r="BN761" s="59"/>
      <c r="BO761" s="59"/>
      <c r="BP761" s="59"/>
      <c r="BQ761" s="59"/>
      <c r="BR761" s="59"/>
      <c r="BS761" s="59"/>
      <c r="BT761" s="59"/>
      <c r="BU761" s="59"/>
      <c r="BV761" s="59"/>
      <c r="BW761" s="59"/>
      <c r="BX761" s="59"/>
      <c r="BY761" s="59"/>
      <c r="BZ761" s="59"/>
      <c r="CA761" s="59"/>
      <c r="CB761" s="59"/>
      <c r="CC761" s="59"/>
      <c r="CD761" s="37"/>
      <c r="CE761" s="37"/>
      <c r="CF761" s="37"/>
      <c r="CG761" s="37"/>
      <c r="CH761" s="37"/>
      <c r="CI761" s="58"/>
      <c r="CJ761" s="58"/>
      <c r="CK761" s="58"/>
      <c r="CL761" s="58"/>
      <c r="CM761" s="58"/>
      <c r="CN761" s="58"/>
      <c r="CO761" s="58"/>
      <c r="CP761" s="58"/>
      <c r="CQ761" s="58"/>
      <c r="CR761" s="58"/>
      <c r="CS761" s="58"/>
      <c r="CT761" s="58"/>
      <c r="CU761" s="58"/>
      <c r="CV761" s="58"/>
      <c r="CW761" s="58"/>
      <c r="CX761" s="58"/>
      <c r="CY761" s="58"/>
      <c r="CZ761" s="58"/>
      <c r="DA761" s="58"/>
      <c r="DB761" s="58"/>
      <c r="DC761" s="58"/>
      <c r="DD761" s="58"/>
      <c r="DE761" s="58"/>
      <c r="DF761" s="58"/>
      <c r="DG761" s="58"/>
      <c r="DH761" s="58"/>
      <c r="DI761" s="58"/>
      <c r="DJ761" s="58"/>
      <c r="DK761" s="58"/>
      <c r="DL761" s="58"/>
      <c r="DM761" s="58"/>
      <c r="DN761" s="58"/>
      <c r="DO761" s="58"/>
      <c r="DP761" s="58"/>
      <c r="DQ761" s="58"/>
      <c r="DR761" s="58"/>
      <c r="DS761" s="58"/>
      <c r="DT761" s="58"/>
      <c r="DU761" s="58"/>
      <c r="DV761" s="58"/>
      <c r="DW761" s="58"/>
      <c r="DX761" s="58"/>
      <c r="DY761" s="58"/>
      <c r="DZ761" s="58"/>
      <c r="EA761" s="58"/>
      <c r="EB761" s="58"/>
      <c r="EC761" s="58"/>
      <c r="ED761" s="58"/>
      <c r="EE761" s="58"/>
      <c r="EF761" s="58"/>
      <c r="EG761" s="58"/>
      <c r="EH761" s="58"/>
      <c r="EI761" s="58"/>
      <c r="EJ761" s="58"/>
      <c r="EK761" s="12"/>
      <c r="EL761" s="12"/>
      <c r="EM761" s="12"/>
      <c r="EN761" s="12"/>
      <c r="EO761" s="12"/>
      <c r="EP761" s="12"/>
      <c r="EQ761" s="12"/>
      <c r="ER761" s="12"/>
      <c r="ES761" s="12"/>
      <c r="ET761" s="12"/>
      <c r="EU761" s="12"/>
      <c r="EV761" s="12"/>
      <c r="EW761" s="12"/>
      <c r="EX761" s="12"/>
      <c r="EY761" s="12"/>
      <c r="EZ761" s="12"/>
      <c r="FA761" s="12"/>
      <c r="FB761" s="12"/>
      <c r="FC761" s="12"/>
      <c r="FD761" s="12"/>
      <c r="FE761" s="12"/>
      <c r="FF761" s="12"/>
      <c r="FG761" s="12"/>
      <c r="FH761" s="12"/>
      <c r="FI761" s="12"/>
      <c r="FJ761" s="12"/>
      <c r="FK761" s="12"/>
      <c r="FL761" s="12"/>
      <c r="FM761" s="12"/>
      <c r="FN761" s="12"/>
      <c r="FO761" s="12"/>
      <c r="FP761" s="12"/>
      <c r="FQ761" s="12"/>
      <c r="FR761" s="12"/>
      <c r="FS761" s="12"/>
      <c r="FT761" s="12"/>
      <c r="FU761" s="12"/>
      <c r="FV761" s="12"/>
      <c r="FW761" s="12"/>
      <c r="FX761" s="12"/>
      <c r="FY761" s="12"/>
      <c r="FZ761" s="12"/>
    </row>
    <row r="762" spans="1:182" ht="18.75" x14ac:dyDescent="0.3">
      <c r="A762" s="220"/>
      <c r="B762" s="221"/>
      <c r="C762" s="213">
        <v>755</v>
      </c>
      <c r="D762" s="204"/>
      <c r="E762" s="16"/>
      <c r="F762" s="17"/>
      <c r="G762" s="134"/>
      <c r="H762" s="135"/>
      <c r="I762" s="141"/>
      <c r="J762" s="25"/>
      <c r="K762" s="145"/>
      <c r="L762" s="28"/>
      <c r="M762" s="394"/>
      <c r="N762" s="158" t="str">
        <f t="shared" si="373"/>
        <v/>
      </c>
      <c r="O762" s="27"/>
      <c r="P762" s="27"/>
      <c r="Q762" s="27"/>
      <c r="R762" s="27"/>
      <c r="S762" s="27"/>
      <c r="T762" s="28"/>
      <c r="U762" s="29"/>
      <c r="V762" s="167"/>
      <c r="W762" s="312"/>
      <c r="X762" s="312"/>
      <c r="Y762" s="160">
        <f t="shared" si="359"/>
        <v>0</v>
      </c>
      <c r="Z762" s="159">
        <f t="shared" si="374"/>
        <v>0</v>
      </c>
      <c r="AA762" s="326"/>
      <c r="AB762" s="399">
        <f t="shared" si="383"/>
        <v>0</v>
      </c>
      <c r="AC762" s="370"/>
      <c r="AD762" s="225" t="str">
        <f t="shared" si="360"/>
        <v/>
      </c>
      <c r="AE762" s="367">
        <f t="shared" si="375"/>
        <v>0</v>
      </c>
      <c r="AF762" s="338"/>
      <c r="AG762" s="337"/>
      <c r="AH762" s="335"/>
      <c r="AI762" s="161">
        <f t="shared" si="376"/>
        <v>0</v>
      </c>
      <c r="AJ762" s="162">
        <f t="shared" si="361"/>
        <v>0</v>
      </c>
      <c r="AK762" s="163">
        <f t="shared" si="377"/>
        <v>0</v>
      </c>
      <c r="AL762" s="164">
        <f t="shared" si="378"/>
        <v>0</v>
      </c>
      <c r="AM762" s="164">
        <f t="shared" si="379"/>
        <v>0</v>
      </c>
      <c r="AN762" s="164">
        <f t="shared" si="380"/>
        <v>0</v>
      </c>
      <c r="AO762" s="164">
        <f t="shared" si="381"/>
        <v>0</v>
      </c>
      <c r="AP762" s="541" t="str">
        <f t="shared" si="384"/>
        <v xml:space="preserve"> </v>
      </c>
      <c r="AQ762" s="544" t="str">
        <f t="shared" si="382"/>
        <v xml:space="preserve"> </v>
      </c>
      <c r="AR762" s="544" t="str">
        <f t="shared" si="385"/>
        <v xml:space="preserve"> </v>
      </c>
      <c r="AS762" s="544" t="str">
        <f t="shared" si="386"/>
        <v xml:space="preserve"> </v>
      </c>
      <c r="AT762" s="544" t="str">
        <f t="shared" si="387"/>
        <v xml:space="preserve"> </v>
      </c>
      <c r="AU762" s="544" t="str">
        <f t="shared" si="388"/>
        <v xml:space="preserve"> </v>
      </c>
      <c r="AV762" s="545" t="str">
        <f t="shared" si="389"/>
        <v xml:space="preserve"> </v>
      </c>
      <c r="AW762" s="195" t="str">
        <f t="shared" si="362"/>
        <v/>
      </c>
      <c r="AX762" s="165" t="str">
        <f t="shared" si="363"/>
        <v/>
      </c>
      <c r="AY762" s="192" t="str">
        <f t="shared" si="364"/>
        <v/>
      </c>
      <c r="AZ762" s="183" t="str">
        <f t="shared" si="365"/>
        <v/>
      </c>
      <c r="BA762" s="173" t="str">
        <f t="shared" si="366"/>
        <v/>
      </c>
      <c r="BB762" s="174" t="str">
        <f t="shared" si="367"/>
        <v/>
      </c>
      <c r="BC762" s="186" t="str">
        <f t="shared" si="390"/>
        <v/>
      </c>
      <c r="BD762" s="174" t="str">
        <f t="shared" si="368"/>
        <v/>
      </c>
      <c r="BE762" s="200" t="str">
        <f t="shared" si="369"/>
        <v/>
      </c>
      <c r="BF762" s="174" t="str">
        <f t="shared" si="370"/>
        <v/>
      </c>
      <c r="BG762" s="186" t="str">
        <f t="shared" si="371"/>
        <v/>
      </c>
      <c r="BH762" s="175" t="str">
        <f t="shared" si="372"/>
        <v/>
      </c>
      <c r="BI762" s="560"/>
    </row>
    <row r="763" spans="1:182" ht="18.75" x14ac:dyDescent="0.3">
      <c r="A763" s="220"/>
      <c r="B763" s="221"/>
      <c r="C763" s="212">
        <v>756</v>
      </c>
      <c r="D763" s="204"/>
      <c r="E763" s="16"/>
      <c r="F763" s="17"/>
      <c r="G763" s="134"/>
      <c r="H763" s="135"/>
      <c r="I763" s="141"/>
      <c r="J763" s="25"/>
      <c r="K763" s="145"/>
      <c r="L763" s="28"/>
      <c r="M763" s="394"/>
      <c r="N763" s="158" t="str">
        <f t="shared" si="373"/>
        <v/>
      </c>
      <c r="O763" s="27"/>
      <c r="P763" s="27"/>
      <c r="Q763" s="27"/>
      <c r="R763" s="27"/>
      <c r="S763" s="27"/>
      <c r="T763" s="28"/>
      <c r="U763" s="29"/>
      <c r="V763" s="32"/>
      <c r="W763" s="317"/>
      <c r="X763" s="318"/>
      <c r="Y763" s="160">
        <f t="shared" si="359"/>
        <v>0</v>
      </c>
      <c r="Z763" s="159">
        <f t="shared" si="374"/>
        <v>0</v>
      </c>
      <c r="AA763" s="326"/>
      <c r="AB763" s="399">
        <f t="shared" si="383"/>
        <v>0</v>
      </c>
      <c r="AC763" s="370"/>
      <c r="AD763" s="225" t="str">
        <f t="shared" si="360"/>
        <v/>
      </c>
      <c r="AE763" s="367">
        <f t="shared" si="375"/>
        <v>0</v>
      </c>
      <c r="AF763" s="338"/>
      <c r="AG763" s="337"/>
      <c r="AH763" s="335"/>
      <c r="AI763" s="161">
        <f t="shared" si="376"/>
        <v>0</v>
      </c>
      <c r="AJ763" s="162">
        <f t="shared" si="361"/>
        <v>0</v>
      </c>
      <c r="AK763" s="163">
        <f t="shared" si="377"/>
        <v>0</v>
      </c>
      <c r="AL763" s="164">
        <f t="shared" si="378"/>
        <v>0</v>
      </c>
      <c r="AM763" s="164">
        <f t="shared" si="379"/>
        <v>0</v>
      </c>
      <c r="AN763" s="164">
        <f t="shared" si="380"/>
        <v>0</v>
      </c>
      <c r="AO763" s="164">
        <f t="shared" si="381"/>
        <v>0</v>
      </c>
      <c r="AP763" s="541" t="str">
        <f t="shared" si="384"/>
        <v xml:space="preserve"> </v>
      </c>
      <c r="AQ763" s="544" t="str">
        <f t="shared" si="382"/>
        <v xml:space="preserve"> </v>
      </c>
      <c r="AR763" s="544" t="str">
        <f t="shared" si="385"/>
        <v xml:space="preserve"> </v>
      </c>
      <c r="AS763" s="544" t="str">
        <f t="shared" si="386"/>
        <v xml:space="preserve"> </v>
      </c>
      <c r="AT763" s="544" t="str">
        <f t="shared" si="387"/>
        <v xml:space="preserve"> </v>
      </c>
      <c r="AU763" s="544" t="str">
        <f t="shared" si="388"/>
        <v xml:space="preserve"> </v>
      </c>
      <c r="AV763" s="545" t="str">
        <f t="shared" si="389"/>
        <v xml:space="preserve"> </v>
      </c>
      <c r="AW763" s="195" t="str">
        <f t="shared" si="362"/>
        <v/>
      </c>
      <c r="AX763" s="165" t="str">
        <f t="shared" si="363"/>
        <v/>
      </c>
      <c r="AY763" s="192" t="str">
        <f t="shared" si="364"/>
        <v/>
      </c>
      <c r="AZ763" s="183" t="str">
        <f t="shared" si="365"/>
        <v/>
      </c>
      <c r="BA763" s="173" t="str">
        <f t="shared" si="366"/>
        <v/>
      </c>
      <c r="BB763" s="174" t="str">
        <f t="shared" si="367"/>
        <v/>
      </c>
      <c r="BC763" s="186" t="str">
        <f t="shared" si="390"/>
        <v/>
      </c>
      <c r="BD763" s="174" t="str">
        <f t="shared" si="368"/>
        <v/>
      </c>
      <c r="BE763" s="200" t="str">
        <f t="shared" si="369"/>
        <v/>
      </c>
      <c r="BF763" s="174" t="str">
        <f t="shared" si="370"/>
        <v/>
      </c>
      <c r="BG763" s="186" t="str">
        <f t="shared" si="371"/>
        <v/>
      </c>
      <c r="BH763" s="175" t="str">
        <f t="shared" si="372"/>
        <v/>
      </c>
      <c r="BI763" s="560"/>
    </row>
    <row r="764" spans="1:182" ht="18.75" x14ac:dyDescent="0.3">
      <c r="A764" s="220"/>
      <c r="B764" s="221"/>
      <c r="C764" s="213">
        <v>757</v>
      </c>
      <c r="D764" s="204"/>
      <c r="E764" s="16"/>
      <c r="F764" s="17"/>
      <c r="G764" s="134"/>
      <c r="H764" s="135"/>
      <c r="I764" s="141"/>
      <c r="J764" s="25"/>
      <c r="K764" s="145"/>
      <c r="L764" s="28"/>
      <c r="M764" s="394"/>
      <c r="N764" s="158" t="str">
        <f t="shared" si="373"/>
        <v/>
      </c>
      <c r="O764" s="27"/>
      <c r="P764" s="27"/>
      <c r="Q764" s="27"/>
      <c r="R764" s="27"/>
      <c r="S764" s="27"/>
      <c r="T764" s="28"/>
      <c r="U764" s="29"/>
      <c r="V764" s="32"/>
      <c r="W764" s="317"/>
      <c r="X764" s="318"/>
      <c r="Y764" s="160">
        <f t="shared" si="359"/>
        <v>0</v>
      </c>
      <c r="Z764" s="159">
        <f t="shared" si="374"/>
        <v>0</v>
      </c>
      <c r="AA764" s="326"/>
      <c r="AB764" s="399">
        <f t="shared" si="383"/>
        <v>0</v>
      </c>
      <c r="AC764" s="370"/>
      <c r="AD764" s="225" t="str">
        <f t="shared" si="360"/>
        <v/>
      </c>
      <c r="AE764" s="367">
        <f t="shared" si="375"/>
        <v>0</v>
      </c>
      <c r="AF764" s="338"/>
      <c r="AG764" s="337"/>
      <c r="AH764" s="335"/>
      <c r="AI764" s="161">
        <f t="shared" si="376"/>
        <v>0</v>
      </c>
      <c r="AJ764" s="162">
        <f t="shared" si="361"/>
        <v>0</v>
      </c>
      <c r="AK764" s="163">
        <f t="shared" si="377"/>
        <v>0</v>
      </c>
      <c r="AL764" s="164">
        <f t="shared" si="378"/>
        <v>0</v>
      </c>
      <c r="AM764" s="164">
        <f t="shared" si="379"/>
        <v>0</v>
      </c>
      <c r="AN764" s="164">
        <f t="shared" si="380"/>
        <v>0</v>
      </c>
      <c r="AO764" s="164">
        <f t="shared" si="381"/>
        <v>0</v>
      </c>
      <c r="AP764" s="541" t="str">
        <f t="shared" si="384"/>
        <v xml:space="preserve"> </v>
      </c>
      <c r="AQ764" s="544" t="str">
        <f t="shared" si="382"/>
        <v xml:space="preserve"> </v>
      </c>
      <c r="AR764" s="544" t="str">
        <f t="shared" si="385"/>
        <v xml:space="preserve"> </v>
      </c>
      <c r="AS764" s="544" t="str">
        <f t="shared" si="386"/>
        <v xml:space="preserve"> </v>
      </c>
      <c r="AT764" s="544" t="str">
        <f t="shared" si="387"/>
        <v xml:space="preserve"> </v>
      </c>
      <c r="AU764" s="544" t="str">
        <f t="shared" si="388"/>
        <v xml:space="preserve"> </v>
      </c>
      <c r="AV764" s="545" t="str">
        <f t="shared" si="389"/>
        <v xml:space="preserve"> </v>
      </c>
      <c r="AW764" s="195" t="str">
        <f t="shared" si="362"/>
        <v/>
      </c>
      <c r="AX764" s="165" t="str">
        <f t="shared" si="363"/>
        <v/>
      </c>
      <c r="AY764" s="192" t="str">
        <f t="shared" si="364"/>
        <v/>
      </c>
      <c r="AZ764" s="183" t="str">
        <f t="shared" si="365"/>
        <v/>
      </c>
      <c r="BA764" s="173" t="str">
        <f t="shared" si="366"/>
        <v/>
      </c>
      <c r="BB764" s="174" t="str">
        <f t="shared" si="367"/>
        <v/>
      </c>
      <c r="BC764" s="186" t="str">
        <f t="shared" si="390"/>
        <v/>
      </c>
      <c r="BD764" s="174" t="str">
        <f t="shared" si="368"/>
        <v/>
      </c>
      <c r="BE764" s="200" t="str">
        <f t="shared" si="369"/>
        <v/>
      </c>
      <c r="BF764" s="174" t="str">
        <f t="shared" si="370"/>
        <v/>
      </c>
      <c r="BG764" s="186" t="str">
        <f t="shared" si="371"/>
        <v/>
      </c>
      <c r="BH764" s="175" t="str">
        <f t="shared" si="372"/>
        <v/>
      </c>
      <c r="BI764" s="560"/>
    </row>
    <row r="765" spans="1:182" ht="18.75" x14ac:dyDescent="0.3">
      <c r="A765" s="220"/>
      <c r="B765" s="221"/>
      <c r="C765" s="213">
        <v>758</v>
      </c>
      <c r="D765" s="206"/>
      <c r="E765" s="18"/>
      <c r="F765" s="17"/>
      <c r="G765" s="134"/>
      <c r="H765" s="135"/>
      <c r="I765" s="141"/>
      <c r="J765" s="25"/>
      <c r="K765" s="145"/>
      <c r="L765" s="28"/>
      <c r="M765" s="394"/>
      <c r="N765" s="158" t="str">
        <f t="shared" si="373"/>
        <v/>
      </c>
      <c r="O765" s="27"/>
      <c r="P765" s="27"/>
      <c r="Q765" s="27"/>
      <c r="R765" s="27"/>
      <c r="S765" s="27"/>
      <c r="T765" s="28"/>
      <c r="U765" s="29"/>
      <c r="V765" s="32"/>
      <c r="W765" s="317"/>
      <c r="X765" s="318"/>
      <c r="Y765" s="160">
        <f t="shared" si="359"/>
        <v>0</v>
      </c>
      <c r="Z765" s="159">
        <f t="shared" si="374"/>
        <v>0</v>
      </c>
      <c r="AA765" s="326"/>
      <c r="AB765" s="399">
        <f t="shared" si="383"/>
        <v>0</v>
      </c>
      <c r="AC765" s="370"/>
      <c r="AD765" s="225" t="str">
        <f t="shared" si="360"/>
        <v/>
      </c>
      <c r="AE765" s="367">
        <f t="shared" si="375"/>
        <v>0</v>
      </c>
      <c r="AF765" s="338"/>
      <c r="AG765" s="337"/>
      <c r="AH765" s="335"/>
      <c r="AI765" s="161">
        <f t="shared" si="376"/>
        <v>0</v>
      </c>
      <c r="AJ765" s="162">
        <f t="shared" si="361"/>
        <v>0</v>
      </c>
      <c r="AK765" s="163">
        <f t="shared" si="377"/>
        <v>0</v>
      </c>
      <c r="AL765" s="164">
        <f t="shared" si="378"/>
        <v>0</v>
      </c>
      <c r="AM765" s="164">
        <f t="shared" si="379"/>
        <v>0</v>
      </c>
      <c r="AN765" s="164">
        <f t="shared" si="380"/>
        <v>0</v>
      </c>
      <c r="AO765" s="164">
        <f t="shared" si="381"/>
        <v>0</v>
      </c>
      <c r="AP765" s="541" t="str">
        <f t="shared" si="384"/>
        <v xml:space="preserve"> </v>
      </c>
      <c r="AQ765" s="544" t="str">
        <f t="shared" si="382"/>
        <v xml:space="preserve"> </v>
      </c>
      <c r="AR765" s="544" t="str">
        <f t="shared" si="385"/>
        <v xml:space="preserve"> </v>
      </c>
      <c r="AS765" s="544" t="str">
        <f t="shared" si="386"/>
        <v xml:space="preserve"> </v>
      </c>
      <c r="AT765" s="544" t="str">
        <f t="shared" si="387"/>
        <v xml:space="preserve"> </v>
      </c>
      <c r="AU765" s="544" t="str">
        <f t="shared" si="388"/>
        <v xml:space="preserve"> </v>
      </c>
      <c r="AV765" s="545" t="str">
        <f t="shared" si="389"/>
        <v xml:space="preserve"> </v>
      </c>
      <c r="AW765" s="195" t="str">
        <f t="shared" si="362"/>
        <v/>
      </c>
      <c r="AX765" s="165" t="str">
        <f t="shared" si="363"/>
        <v/>
      </c>
      <c r="AY765" s="192" t="str">
        <f t="shared" si="364"/>
        <v/>
      </c>
      <c r="AZ765" s="183" t="str">
        <f t="shared" si="365"/>
        <v/>
      </c>
      <c r="BA765" s="173" t="str">
        <f t="shared" si="366"/>
        <v/>
      </c>
      <c r="BB765" s="174" t="str">
        <f t="shared" si="367"/>
        <v/>
      </c>
      <c r="BC765" s="186" t="str">
        <f t="shared" si="390"/>
        <v/>
      </c>
      <c r="BD765" s="174" t="str">
        <f t="shared" si="368"/>
        <v/>
      </c>
      <c r="BE765" s="200" t="str">
        <f t="shared" si="369"/>
        <v/>
      </c>
      <c r="BF765" s="174" t="str">
        <f t="shared" si="370"/>
        <v/>
      </c>
      <c r="BG765" s="186" t="str">
        <f t="shared" si="371"/>
        <v/>
      </c>
      <c r="BH765" s="175" t="str">
        <f t="shared" si="372"/>
        <v/>
      </c>
      <c r="BI765" s="560"/>
    </row>
    <row r="766" spans="1:182" ht="18.75" x14ac:dyDescent="0.3">
      <c r="A766" s="220"/>
      <c r="B766" s="221"/>
      <c r="C766" s="212">
        <v>759</v>
      </c>
      <c r="D766" s="207"/>
      <c r="E766" s="16"/>
      <c r="F766" s="17"/>
      <c r="G766" s="134"/>
      <c r="H766" s="135"/>
      <c r="I766" s="141"/>
      <c r="J766" s="25"/>
      <c r="K766" s="145"/>
      <c r="L766" s="28"/>
      <c r="M766" s="394"/>
      <c r="N766" s="158" t="str">
        <f t="shared" si="373"/>
        <v/>
      </c>
      <c r="O766" s="27"/>
      <c r="P766" s="27"/>
      <c r="Q766" s="27"/>
      <c r="R766" s="27"/>
      <c r="S766" s="27"/>
      <c r="T766" s="28"/>
      <c r="U766" s="29"/>
      <c r="V766" s="32"/>
      <c r="W766" s="317"/>
      <c r="X766" s="318"/>
      <c r="Y766" s="160">
        <f t="shared" si="359"/>
        <v>0</v>
      </c>
      <c r="Z766" s="159">
        <f t="shared" si="374"/>
        <v>0</v>
      </c>
      <c r="AA766" s="326"/>
      <c r="AB766" s="399">
        <f t="shared" si="383"/>
        <v>0</v>
      </c>
      <c r="AC766" s="370"/>
      <c r="AD766" s="225" t="str">
        <f t="shared" si="360"/>
        <v/>
      </c>
      <c r="AE766" s="367">
        <f t="shared" si="375"/>
        <v>0</v>
      </c>
      <c r="AF766" s="338"/>
      <c r="AG766" s="337"/>
      <c r="AH766" s="335"/>
      <c r="AI766" s="161">
        <f t="shared" si="376"/>
        <v>0</v>
      </c>
      <c r="AJ766" s="162">
        <f t="shared" si="361"/>
        <v>0</v>
      </c>
      <c r="AK766" s="163">
        <f t="shared" si="377"/>
        <v>0</v>
      </c>
      <c r="AL766" s="164">
        <f t="shared" si="378"/>
        <v>0</v>
      </c>
      <c r="AM766" s="164">
        <f t="shared" si="379"/>
        <v>0</v>
      </c>
      <c r="AN766" s="164">
        <f t="shared" si="380"/>
        <v>0</v>
      </c>
      <c r="AO766" s="164">
        <f t="shared" si="381"/>
        <v>0</v>
      </c>
      <c r="AP766" s="541" t="str">
        <f t="shared" si="384"/>
        <v xml:space="preserve"> </v>
      </c>
      <c r="AQ766" s="544" t="str">
        <f t="shared" si="382"/>
        <v xml:space="preserve"> </v>
      </c>
      <c r="AR766" s="544" t="str">
        <f t="shared" si="385"/>
        <v xml:space="preserve"> </v>
      </c>
      <c r="AS766" s="544" t="str">
        <f t="shared" si="386"/>
        <v xml:space="preserve"> </v>
      </c>
      <c r="AT766" s="544" t="str">
        <f t="shared" si="387"/>
        <v xml:space="preserve"> </v>
      </c>
      <c r="AU766" s="544" t="str">
        <f t="shared" si="388"/>
        <v xml:space="preserve"> </v>
      </c>
      <c r="AV766" s="545" t="str">
        <f t="shared" si="389"/>
        <v xml:space="preserve"> </v>
      </c>
      <c r="AW766" s="195" t="str">
        <f t="shared" si="362"/>
        <v/>
      </c>
      <c r="AX766" s="165" t="str">
        <f t="shared" si="363"/>
        <v/>
      </c>
      <c r="AY766" s="192" t="str">
        <f t="shared" si="364"/>
        <v/>
      </c>
      <c r="AZ766" s="183" t="str">
        <f t="shared" si="365"/>
        <v/>
      </c>
      <c r="BA766" s="173" t="str">
        <f t="shared" si="366"/>
        <v/>
      </c>
      <c r="BB766" s="174" t="str">
        <f t="shared" si="367"/>
        <v/>
      </c>
      <c r="BC766" s="186" t="str">
        <f t="shared" si="390"/>
        <v/>
      </c>
      <c r="BD766" s="174" t="str">
        <f t="shared" si="368"/>
        <v/>
      </c>
      <c r="BE766" s="200" t="str">
        <f t="shared" si="369"/>
        <v/>
      </c>
      <c r="BF766" s="174" t="str">
        <f t="shared" si="370"/>
        <v/>
      </c>
      <c r="BG766" s="186" t="str">
        <f t="shared" si="371"/>
        <v/>
      </c>
      <c r="BH766" s="175" t="str">
        <f t="shared" si="372"/>
        <v/>
      </c>
      <c r="BI766" s="560"/>
    </row>
    <row r="767" spans="1:182" ht="18.75" x14ac:dyDescent="0.3">
      <c r="A767" s="220"/>
      <c r="B767" s="221"/>
      <c r="C767" s="213">
        <v>760</v>
      </c>
      <c r="D767" s="204"/>
      <c r="E767" s="16"/>
      <c r="F767" s="17"/>
      <c r="G767" s="134"/>
      <c r="H767" s="137"/>
      <c r="I767" s="143"/>
      <c r="J767" s="80"/>
      <c r="K767" s="147"/>
      <c r="L767" s="30"/>
      <c r="M767" s="394"/>
      <c r="N767" s="158" t="str">
        <f t="shared" si="373"/>
        <v/>
      </c>
      <c r="O767" s="27"/>
      <c r="P767" s="27"/>
      <c r="Q767" s="27"/>
      <c r="R767" s="27"/>
      <c r="S767" s="27"/>
      <c r="T767" s="28"/>
      <c r="U767" s="29"/>
      <c r="V767" s="32"/>
      <c r="W767" s="317"/>
      <c r="X767" s="318"/>
      <c r="Y767" s="160">
        <f t="shared" si="359"/>
        <v>0</v>
      </c>
      <c r="Z767" s="159">
        <f t="shared" si="374"/>
        <v>0</v>
      </c>
      <c r="AA767" s="326"/>
      <c r="AB767" s="399">
        <f t="shared" si="383"/>
        <v>0</v>
      </c>
      <c r="AC767" s="370"/>
      <c r="AD767" s="225" t="str">
        <f t="shared" si="360"/>
        <v/>
      </c>
      <c r="AE767" s="367">
        <f t="shared" si="375"/>
        <v>0</v>
      </c>
      <c r="AF767" s="338"/>
      <c r="AG767" s="337"/>
      <c r="AH767" s="335"/>
      <c r="AI767" s="161">
        <f t="shared" si="376"/>
        <v>0</v>
      </c>
      <c r="AJ767" s="162">
        <f t="shared" si="361"/>
        <v>0</v>
      </c>
      <c r="AK767" s="163">
        <f t="shared" si="377"/>
        <v>0</v>
      </c>
      <c r="AL767" s="164">
        <f t="shared" si="378"/>
        <v>0</v>
      </c>
      <c r="AM767" s="164">
        <f t="shared" si="379"/>
        <v>0</v>
      </c>
      <c r="AN767" s="164">
        <f t="shared" si="380"/>
        <v>0</v>
      </c>
      <c r="AO767" s="164">
        <f t="shared" si="381"/>
        <v>0</v>
      </c>
      <c r="AP767" s="541" t="str">
        <f t="shared" si="384"/>
        <v xml:space="preserve"> </v>
      </c>
      <c r="AQ767" s="544" t="str">
        <f t="shared" si="382"/>
        <v xml:space="preserve"> </v>
      </c>
      <c r="AR767" s="544" t="str">
        <f t="shared" si="385"/>
        <v xml:space="preserve"> </v>
      </c>
      <c r="AS767" s="544" t="str">
        <f t="shared" si="386"/>
        <v xml:space="preserve"> </v>
      </c>
      <c r="AT767" s="544" t="str">
        <f t="shared" si="387"/>
        <v xml:space="preserve"> </v>
      </c>
      <c r="AU767" s="544" t="str">
        <f t="shared" si="388"/>
        <v xml:space="preserve"> </v>
      </c>
      <c r="AV767" s="545" t="str">
        <f t="shared" si="389"/>
        <v xml:space="preserve"> </v>
      </c>
      <c r="AW767" s="195" t="str">
        <f t="shared" si="362"/>
        <v/>
      </c>
      <c r="AX767" s="165" t="str">
        <f t="shared" si="363"/>
        <v/>
      </c>
      <c r="AY767" s="192" t="str">
        <f t="shared" si="364"/>
        <v/>
      </c>
      <c r="AZ767" s="183" t="str">
        <f t="shared" si="365"/>
        <v/>
      </c>
      <c r="BA767" s="173" t="str">
        <f t="shared" si="366"/>
        <v/>
      </c>
      <c r="BB767" s="174" t="str">
        <f t="shared" si="367"/>
        <v/>
      </c>
      <c r="BC767" s="186" t="str">
        <f t="shared" si="390"/>
        <v/>
      </c>
      <c r="BD767" s="174" t="str">
        <f t="shared" si="368"/>
        <v/>
      </c>
      <c r="BE767" s="200" t="str">
        <f t="shared" si="369"/>
        <v/>
      </c>
      <c r="BF767" s="174" t="str">
        <f t="shared" si="370"/>
        <v/>
      </c>
      <c r="BG767" s="186" t="str">
        <f t="shared" si="371"/>
        <v/>
      </c>
      <c r="BH767" s="175" t="str">
        <f t="shared" si="372"/>
        <v/>
      </c>
      <c r="BI767" s="560"/>
    </row>
    <row r="768" spans="1:182" ht="18.75" x14ac:dyDescent="0.3">
      <c r="A768" s="220"/>
      <c r="B768" s="221"/>
      <c r="C768" s="212">
        <v>761</v>
      </c>
      <c r="D768" s="204"/>
      <c r="E768" s="16"/>
      <c r="F768" s="17"/>
      <c r="G768" s="134"/>
      <c r="H768" s="135"/>
      <c r="I768" s="141"/>
      <c r="J768" s="25"/>
      <c r="K768" s="145"/>
      <c r="L768" s="28"/>
      <c r="M768" s="394"/>
      <c r="N768" s="158" t="str">
        <f t="shared" si="373"/>
        <v/>
      </c>
      <c r="O768" s="27"/>
      <c r="P768" s="27"/>
      <c r="Q768" s="27"/>
      <c r="R768" s="27"/>
      <c r="S768" s="27"/>
      <c r="T768" s="28"/>
      <c r="U768" s="29"/>
      <c r="V768" s="32"/>
      <c r="W768" s="317"/>
      <c r="X768" s="318"/>
      <c r="Y768" s="160">
        <f t="shared" si="359"/>
        <v>0</v>
      </c>
      <c r="Z768" s="159">
        <f t="shared" si="374"/>
        <v>0</v>
      </c>
      <c r="AA768" s="326"/>
      <c r="AB768" s="399">
        <f t="shared" si="383"/>
        <v>0</v>
      </c>
      <c r="AC768" s="370"/>
      <c r="AD768" s="225" t="str">
        <f t="shared" si="360"/>
        <v/>
      </c>
      <c r="AE768" s="367">
        <f t="shared" si="375"/>
        <v>0</v>
      </c>
      <c r="AF768" s="338"/>
      <c r="AG768" s="337"/>
      <c r="AH768" s="335"/>
      <c r="AI768" s="161">
        <f t="shared" si="376"/>
        <v>0</v>
      </c>
      <c r="AJ768" s="162">
        <f t="shared" si="361"/>
        <v>0</v>
      </c>
      <c r="AK768" s="163">
        <f t="shared" si="377"/>
        <v>0</v>
      </c>
      <c r="AL768" s="164">
        <f t="shared" si="378"/>
        <v>0</v>
      </c>
      <c r="AM768" s="164">
        <f t="shared" si="379"/>
        <v>0</v>
      </c>
      <c r="AN768" s="164">
        <f t="shared" si="380"/>
        <v>0</v>
      </c>
      <c r="AO768" s="164">
        <f t="shared" si="381"/>
        <v>0</v>
      </c>
      <c r="AP768" s="541" t="str">
        <f t="shared" si="384"/>
        <v xml:space="preserve"> </v>
      </c>
      <c r="AQ768" s="544" t="str">
        <f t="shared" si="382"/>
        <v xml:space="preserve"> </v>
      </c>
      <c r="AR768" s="544" t="str">
        <f t="shared" si="385"/>
        <v xml:space="preserve"> </v>
      </c>
      <c r="AS768" s="544" t="str">
        <f t="shared" si="386"/>
        <v xml:space="preserve"> </v>
      </c>
      <c r="AT768" s="544" t="str">
        <f t="shared" si="387"/>
        <v xml:space="preserve"> </v>
      </c>
      <c r="AU768" s="544" t="str">
        <f t="shared" si="388"/>
        <v xml:space="preserve"> </v>
      </c>
      <c r="AV768" s="545" t="str">
        <f t="shared" si="389"/>
        <v xml:space="preserve"> </v>
      </c>
      <c r="AW768" s="195" t="str">
        <f t="shared" si="362"/>
        <v/>
      </c>
      <c r="AX768" s="165" t="str">
        <f t="shared" si="363"/>
        <v/>
      </c>
      <c r="AY768" s="192" t="str">
        <f t="shared" si="364"/>
        <v/>
      </c>
      <c r="AZ768" s="183" t="str">
        <f t="shared" si="365"/>
        <v/>
      </c>
      <c r="BA768" s="173" t="str">
        <f t="shared" si="366"/>
        <v/>
      </c>
      <c r="BB768" s="174" t="str">
        <f t="shared" si="367"/>
        <v/>
      </c>
      <c r="BC768" s="186" t="str">
        <f t="shared" si="390"/>
        <v/>
      </c>
      <c r="BD768" s="174" t="str">
        <f t="shared" si="368"/>
        <v/>
      </c>
      <c r="BE768" s="200" t="str">
        <f t="shared" si="369"/>
        <v/>
      </c>
      <c r="BF768" s="174" t="str">
        <f t="shared" si="370"/>
        <v/>
      </c>
      <c r="BG768" s="186" t="str">
        <f t="shared" si="371"/>
        <v/>
      </c>
      <c r="BH768" s="175" t="str">
        <f t="shared" si="372"/>
        <v/>
      </c>
      <c r="BI768" s="560"/>
    </row>
    <row r="769" spans="1:61" ht="18.75" x14ac:dyDescent="0.3">
      <c r="A769" s="220"/>
      <c r="B769" s="221"/>
      <c r="C769" s="213">
        <v>762</v>
      </c>
      <c r="D769" s="206"/>
      <c r="E769" s="18"/>
      <c r="F769" s="17"/>
      <c r="G769" s="134"/>
      <c r="H769" s="135"/>
      <c r="I769" s="141"/>
      <c r="J769" s="25"/>
      <c r="K769" s="145"/>
      <c r="L769" s="28"/>
      <c r="M769" s="394"/>
      <c r="N769" s="158" t="str">
        <f t="shared" si="373"/>
        <v/>
      </c>
      <c r="O769" s="27"/>
      <c r="P769" s="27"/>
      <c r="Q769" s="27"/>
      <c r="R769" s="27"/>
      <c r="S769" s="27"/>
      <c r="T769" s="28"/>
      <c r="U769" s="29"/>
      <c r="V769" s="32"/>
      <c r="W769" s="317"/>
      <c r="X769" s="318"/>
      <c r="Y769" s="160">
        <f t="shared" si="359"/>
        <v>0</v>
      </c>
      <c r="Z769" s="159">
        <f t="shared" si="374"/>
        <v>0</v>
      </c>
      <c r="AA769" s="326"/>
      <c r="AB769" s="399">
        <f t="shared" si="383"/>
        <v>0</v>
      </c>
      <c r="AC769" s="370"/>
      <c r="AD769" s="225" t="str">
        <f t="shared" si="360"/>
        <v/>
      </c>
      <c r="AE769" s="367">
        <f t="shared" si="375"/>
        <v>0</v>
      </c>
      <c r="AF769" s="338"/>
      <c r="AG769" s="337"/>
      <c r="AH769" s="335"/>
      <c r="AI769" s="161">
        <f t="shared" si="376"/>
        <v>0</v>
      </c>
      <c r="AJ769" s="162">
        <f t="shared" si="361"/>
        <v>0</v>
      </c>
      <c r="AK769" s="163">
        <f t="shared" si="377"/>
        <v>0</v>
      </c>
      <c r="AL769" s="164">
        <f t="shared" si="378"/>
        <v>0</v>
      </c>
      <c r="AM769" s="164">
        <f t="shared" si="379"/>
        <v>0</v>
      </c>
      <c r="AN769" s="164">
        <f t="shared" si="380"/>
        <v>0</v>
      </c>
      <c r="AO769" s="164">
        <f t="shared" si="381"/>
        <v>0</v>
      </c>
      <c r="AP769" s="541" t="str">
        <f t="shared" si="384"/>
        <v xml:space="preserve"> </v>
      </c>
      <c r="AQ769" s="544" t="str">
        <f t="shared" si="382"/>
        <v xml:space="preserve"> </v>
      </c>
      <c r="AR769" s="544" t="str">
        <f t="shared" si="385"/>
        <v xml:space="preserve"> </v>
      </c>
      <c r="AS769" s="544" t="str">
        <f t="shared" si="386"/>
        <v xml:space="preserve"> </v>
      </c>
      <c r="AT769" s="544" t="str">
        <f t="shared" si="387"/>
        <v xml:space="preserve"> </v>
      </c>
      <c r="AU769" s="544" t="str">
        <f t="shared" si="388"/>
        <v xml:space="preserve"> </v>
      </c>
      <c r="AV769" s="545" t="str">
        <f t="shared" si="389"/>
        <v xml:space="preserve"> </v>
      </c>
      <c r="AW769" s="195" t="str">
        <f t="shared" si="362"/>
        <v/>
      </c>
      <c r="AX769" s="165" t="str">
        <f t="shared" si="363"/>
        <v/>
      </c>
      <c r="AY769" s="192" t="str">
        <f t="shared" si="364"/>
        <v/>
      </c>
      <c r="AZ769" s="183" t="str">
        <f t="shared" si="365"/>
        <v/>
      </c>
      <c r="BA769" s="173" t="str">
        <f t="shared" si="366"/>
        <v/>
      </c>
      <c r="BB769" s="174" t="str">
        <f t="shared" si="367"/>
        <v/>
      </c>
      <c r="BC769" s="186" t="str">
        <f t="shared" si="390"/>
        <v/>
      </c>
      <c r="BD769" s="174" t="str">
        <f t="shared" si="368"/>
        <v/>
      </c>
      <c r="BE769" s="200" t="str">
        <f t="shared" si="369"/>
        <v/>
      </c>
      <c r="BF769" s="174" t="str">
        <f t="shared" si="370"/>
        <v/>
      </c>
      <c r="BG769" s="186" t="str">
        <f t="shared" si="371"/>
        <v/>
      </c>
      <c r="BH769" s="175" t="str">
        <f t="shared" si="372"/>
        <v/>
      </c>
      <c r="BI769" s="560"/>
    </row>
    <row r="770" spans="1:61" ht="18.75" x14ac:dyDescent="0.3">
      <c r="A770" s="220"/>
      <c r="B770" s="221"/>
      <c r="C770" s="213">
        <v>763</v>
      </c>
      <c r="D770" s="204"/>
      <c r="E770" s="16"/>
      <c r="F770" s="17"/>
      <c r="G770" s="134"/>
      <c r="H770" s="135"/>
      <c r="I770" s="141"/>
      <c r="J770" s="25"/>
      <c r="K770" s="145"/>
      <c r="L770" s="28"/>
      <c r="M770" s="394"/>
      <c r="N770" s="158" t="str">
        <f t="shared" si="373"/>
        <v/>
      </c>
      <c r="O770" s="27"/>
      <c r="P770" s="27"/>
      <c r="Q770" s="27"/>
      <c r="R770" s="27"/>
      <c r="S770" s="27"/>
      <c r="T770" s="28"/>
      <c r="U770" s="29"/>
      <c r="V770" s="32"/>
      <c r="W770" s="317"/>
      <c r="X770" s="318"/>
      <c r="Y770" s="160">
        <f t="shared" si="359"/>
        <v>0</v>
      </c>
      <c r="Z770" s="159">
        <f t="shared" si="374"/>
        <v>0</v>
      </c>
      <c r="AA770" s="326"/>
      <c r="AB770" s="399">
        <f t="shared" si="383"/>
        <v>0</v>
      </c>
      <c r="AC770" s="370"/>
      <c r="AD770" s="225" t="str">
        <f t="shared" si="360"/>
        <v/>
      </c>
      <c r="AE770" s="367">
        <f t="shared" si="375"/>
        <v>0</v>
      </c>
      <c r="AF770" s="338"/>
      <c r="AG770" s="337"/>
      <c r="AH770" s="335"/>
      <c r="AI770" s="161">
        <f t="shared" si="376"/>
        <v>0</v>
      </c>
      <c r="AJ770" s="162">
        <f t="shared" si="361"/>
        <v>0</v>
      </c>
      <c r="AK770" s="163">
        <f t="shared" si="377"/>
        <v>0</v>
      </c>
      <c r="AL770" s="164">
        <f t="shared" si="378"/>
        <v>0</v>
      </c>
      <c r="AM770" s="164">
        <f t="shared" si="379"/>
        <v>0</v>
      </c>
      <c r="AN770" s="164">
        <f t="shared" si="380"/>
        <v>0</v>
      </c>
      <c r="AO770" s="164">
        <f t="shared" si="381"/>
        <v>0</v>
      </c>
      <c r="AP770" s="541" t="str">
        <f t="shared" si="384"/>
        <v xml:space="preserve"> </v>
      </c>
      <c r="AQ770" s="544" t="str">
        <f t="shared" si="382"/>
        <v xml:space="preserve"> </v>
      </c>
      <c r="AR770" s="544" t="str">
        <f t="shared" si="385"/>
        <v xml:space="preserve"> </v>
      </c>
      <c r="AS770" s="544" t="str">
        <f t="shared" si="386"/>
        <v xml:space="preserve"> </v>
      </c>
      <c r="AT770" s="544" t="str">
        <f t="shared" si="387"/>
        <v xml:space="preserve"> </v>
      </c>
      <c r="AU770" s="544" t="str">
        <f t="shared" si="388"/>
        <v xml:space="preserve"> </v>
      </c>
      <c r="AV770" s="545" t="str">
        <f t="shared" si="389"/>
        <v xml:space="preserve"> </v>
      </c>
      <c r="AW770" s="195" t="str">
        <f t="shared" si="362"/>
        <v/>
      </c>
      <c r="AX770" s="165" t="str">
        <f t="shared" si="363"/>
        <v/>
      </c>
      <c r="AY770" s="192" t="str">
        <f t="shared" si="364"/>
        <v/>
      </c>
      <c r="AZ770" s="183" t="str">
        <f t="shared" si="365"/>
        <v/>
      </c>
      <c r="BA770" s="173" t="str">
        <f t="shared" si="366"/>
        <v/>
      </c>
      <c r="BB770" s="174" t="str">
        <f t="shared" si="367"/>
        <v/>
      </c>
      <c r="BC770" s="186" t="str">
        <f t="shared" si="390"/>
        <v/>
      </c>
      <c r="BD770" s="174" t="str">
        <f t="shared" si="368"/>
        <v/>
      </c>
      <c r="BE770" s="200" t="str">
        <f t="shared" si="369"/>
        <v/>
      </c>
      <c r="BF770" s="174" t="str">
        <f t="shared" si="370"/>
        <v/>
      </c>
      <c r="BG770" s="186" t="str">
        <f t="shared" si="371"/>
        <v/>
      </c>
      <c r="BH770" s="175" t="str">
        <f t="shared" si="372"/>
        <v/>
      </c>
      <c r="BI770" s="560"/>
    </row>
    <row r="771" spans="1:61" ht="18.75" x14ac:dyDescent="0.3">
      <c r="A771" s="220"/>
      <c r="B771" s="221"/>
      <c r="C771" s="212">
        <v>764</v>
      </c>
      <c r="D771" s="204"/>
      <c r="E771" s="16"/>
      <c r="F771" s="17"/>
      <c r="G771" s="134"/>
      <c r="H771" s="135"/>
      <c r="I771" s="141"/>
      <c r="J771" s="25"/>
      <c r="K771" s="145"/>
      <c r="L771" s="28"/>
      <c r="M771" s="394"/>
      <c r="N771" s="158" t="str">
        <f t="shared" si="373"/>
        <v/>
      </c>
      <c r="O771" s="27"/>
      <c r="P771" s="27"/>
      <c r="Q771" s="27"/>
      <c r="R771" s="27"/>
      <c r="S771" s="27"/>
      <c r="T771" s="28"/>
      <c r="U771" s="29"/>
      <c r="V771" s="32"/>
      <c r="W771" s="317"/>
      <c r="X771" s="318"/>
      <c r="Y771" s="160">
        <f t="shared" si="359"/>
        <v>0</v>
      </c>
      <c r="Z771" s="159">
        <f t="shared" si="374"/>
        <v>0</v>
      </c>
      <c r="AA771" s="326"/>
      <c r="AB771" s="399">
        <f t="shared" si="383"/>
        <v>0</v>
      </c>
      <c r="AC771" s="370"/>
      <c r="AD771" s="225" t="str">
        <f t="shared" si="360"/>
        <v/>
      </c>
      <c r="AE771" s="367">
        <f t="shared" si="375"/>
        <v>0</v>
      </c>
      <c r="AF771" s="338"/>
      <c r="AG771" s="337"/>
      <c r="AH771" s="335"/>
      <c r="AI771" s="161">
        <f t="shared" si="376"/>
        <v>0</v>
      </c>
      <c r="AJ771" s="162">
        <f t="shared" si="361"/>
        <v>0</v>
      </c>
      <c r="AK771" s="163">
        <f t="shared" si="377"/>
        <v>0</v>
      </c>
      <c r="AL771" s="164">
        <f t="shared" si="378"/>
        <v>0</v>
      </c>
      <c r="AM771" s="164">
        <f t="shared" si="379"/>
        <v>0</v>
      </c>
      <c r="AN771" s="164">
        <f t="shared" si="380"/>
        <v>0</v>
      </c>
      <c r="AO771" s="164">
        <f t="shared" si="381"/>
        <v>0</v>
      </c>
      <c r="AP771" s="541" t="str">
        <f t="shared" si="384"/>
        <v xml:space="preserve"> </v>
      </c>
      <c r="AQ771" s="544" t="str">
        <f t="shared" si="382"/>
        <v xml:space="preserve"> </v>
      </c>
      <c r="AR771" s="544" t="str">
        <f t="shared" si="385"/>
        <v xml:space="preserve"> </v>
      </c>
      <c r="AS771" s="544" t="str">
        <f t="shared" si="386"/>
        <v xml:space="preserve"> </v>
      </c>
      <c r="AT771" s="544" t="str">
        <f t="shared" si="387"/>
        <v xml:space="preserve"> </v>
      </c>
      <c r="AU771" s="544" t="str">
        <f t="shared" si="388"/>
        <v xml:space="preserve"> </v>
      </c>
      <c r="AV771" s="545" t="str">
        <f t="shared" si="389"/>
        <v xml:space="preserve"> </v>
      </c>
      <c r="AW771" s="195" t="str">
        <f t="shared" si="362"/>
        <v/>
      </c>
      <c r="AX771" s="165" t="str">
        <f t="shared" si="363"/>
        <v/>
      </c>
      <c r="AY771" s="192" t="str">
        <f t="shared" si="364"/>
        <v/>
      </c>
      <c r="AZ771" s="183" t="str">
        <f t="shared" si="365"/>
        <v/>
      </c>
      <c r="BA771" s="173" t="str">
        <f t="shared" si="366"/>
        <v/>
      </c>
      <c r="BB771" s="174" t="str">
        <f t="shared" si="367"/>
        <v/>
      </c>
      <c r="BC771" s="186" t="str">
        <f t="shared" si="390"/>
        <v/>
      </c>
      <c r="BD771" s="174" t="str">
        <f t="shared" si="368"/>
        <v/>
      </c>
      <c r="BE771" s="200" t="str">
        <f t="shared" si="369"/>
        <v/>
      </c>
      <c r="BF771" s="174" t="str">
        <f t="shared" si="370"/>
        <v/>
      </c>
      <c r="BG771" s="186" t="str">
        <f t="shared" si="371"/>
        <v/>
      </c>
      <c r="BH771" s="175" t="str">
        <f t="shared" si="372"/>
        <v/>
      </c>
      <c r="BI771" s="560"/>
    </row>
    <row r="772" spans="1:61" ht="18.75" x14ac:dyDescent="0.3">
      <c r="A772" s="220"/>
      <c r="B772" s="221"/>
      <c r="C772" s="213">
        <v>765</v>
      </c>
      <c r="D772" s="204"/>
      <c r="E772" s="16"/>
      <c r="F772" s="17"/>
      <c r="G772" s="134"/>
      <c r="H772" s="135"/>
      <c r="I772" s="141"/>
      <c r="J772" s="25"/>
      <c r="K772" s="145"/>
      <c r="L772" s="28"/>
      <c r="M772" s="394"/>
      <c r="N772" s="158" t="str">
        <f t="shared" si="373"/>
        <v/>
      </c>
      <c r="O772" s="27"/>
      <c r="P772" s="27"/>
      <c r="Q772" s="27"/>
      <c r="R772" s="27"/>
      <c r="S772" s="27"/>
      <c r="T772" s="28"/>
      <c r="U772" s="29"/>
      <c r="V772" s="32"/>
      <c r="W772" s="317"/>
      <c r="X772" s="318"/>
      <c r="Y772" s="160">
        <f t="shared" si="359"/>
        <v>0</v>
      </c>
      <c r="Z772" s="159">
        <f t="shared" si="374"/>
        <v>0</v>
      </c>
      <c r="AA772" s="326"/>
      <c r="AB772" s="399">
        <f t="shared" si="383"/>
        <v>0</v>
      </c>
      <c r="AC772" s="370"/>
      <c r="AD772" s="225" t="str">
        <f t="shared" si="360"/>
        <v/>
      </c>
      <c r="AE772" s="367">
        <f t="shared" si="375"/>
        <v>0</v>
      </c>
      <c r="AF772" s="338"/>
      <c r="AG772" s="337"/>
      <c r="AH772" s="335"/>
      <c r="AI772" s="161">
        <f t="shared" si="376"/>
        <v>0</v>
      </c>
      <c r="AJ772" s="162">
        <f t="shared" si="361"/>
        <v>0</v>
      </c>
      <c r="AK772" s="163">
        <f t="shared" si="377"/>
        <v>0</v>
      </c>
      <c r="AL772" s="164">
        <f t="shared" si="378"/>
        <v>0</v>
      </c>
      <c r="AM772" s="164">
        <f t="shared" si="379"/>
        <v>0</v>
      </c>
      <c r="AN772" s="164">
        <f t="shared" si="380"/>
        <v>0</v>
      </c>
      <c r="AO772" s="164">
        <f t="shared" si="381"/>
        <v>0</v>
      </c>
      <c r="AP772" s="541" t="str">
        <f t="shared" si="384"/>
        <v xml:space="preserve"> </v>
      </c>
      <c r="AQ772" s="544" t="str">
        <f t="shared" si="382"/>
        <v xml:space="preserve"> </v>
      </c>
      <c r="AR772" s="544" t="str">
        <f t="shared" si="385"/>
        <v xml:space="preserve"> </v>
      </c>
      <c r="AS772" s="544" t="str">
        <f t="shared" si="386"/>
        <v xml:space="preserve"> </v>
      </c>
      <c r="AT772" s="544" t="str">
        <f t="shared" si="387"/>
        <v xml:space="preserve"> </v>
      </c>
      <c r="AU772" s="544" t="str">
        <f t="shared" si="388"/>
        <v xml:space="preserve"> </v>
      </c>
      <c r="AV772" s="545" t="str">
        <f t="shared" si="389"/>
        <v xml:space="preserve"> </v>
      </c>
      <c r="AW772" s="195" t="str">
        <f t="shared" si="362"/>
        <v/>
      </c>
      <c r="AX772" s="165" t="str">
        <f t="shared" si="363"/>
        <v/>
      </c>
      <c r="AY772" s="192" t="str">
        <f t="shared" si="364"/>
        <v/>
      </c>
      <c r="AZ772" s="183" t="str">
        <f t="shared" si="365"/>
        <v/>
      </c>
      <c r="BA772" s="173" t="str">
        <f t="shared" si="366"/>
        <v/>
      </c>
      <c r="BB772" s="174" t="str">
        <f t="shared" si="367"/>
        <v/>
      </c>
      <c r="BC772" s="186" t="str">
        <f t="shared" si="390"/>
        <v/>
      </c>
      <c r="BD772" s="174" t="str">
        <f t="shared" si="368"/>
        <v/>
      </c>
      <c r="BE772" s="200" t="str">
        <f t="shared" si="369"/>
        <v/>
      </c>
      <c r="BF772" s="174" t="str">
        <f t="shared" si="370"/>
        <v/>
      </c>
      <c r="BG772" s="186" t="str">
        <f t="shared" si="371"/>
        <v/>
      </c>
      <c r="BH772" s="175" t="str">
        <f t="shared" si="372"/>
        <v/>
      </c>
      <c r="BI772" s="560"/>
    </row>
    <row r="773" spans="1:61" ht="18.75" x14ac:dyDescent="0.3">
      <c r="A773" s="220"/>
      <c r="B773" s="221"/>
      <c r="C773" s="212">
        <v>766</v>
      </c>
      <c r="D773" s="206"/>
      <c r="E773" s="18"/>
      <c r="F773" s="17"/>
      <c r="G773" s="134"/>
      <c r="H773" s="135"/>
      <c r="I773" s="141"/>
      <c r="J773" s="25"/>
      <c r="K773" s="145"/>
      <c r="L773" s="28"/>
      <c r="M773" s="394"/>
      <c r="N773" s="158" t="str">
        <f t="shared" si="373"/>
        <v/>
      </c>
      <c r="O773" s="27"/>
      <c r="P773" s="27"/>
      <c r="Q773" s="27"/>
      <c r="R773" s="27"/>
      <c r="S773" s="27"/>
      <c r="T773" s="28"/>
      <c r="U773" s="29"/>
      <c r="V773" s="32"/>
      <c r="W773" s="317"/>
      <c r="X773" s="318"/>
      <c r="Y773" s="160">
        <f t="shared" si="359"/>
        <v>0</v>
      </c>
      <c r="Z773" s="159">
        <f t="shared" si="374"/>
        <v>0</v>
      </c>
      <c r="AA773" s="326"/>
      <c r="AB773" s="399">
        <f t="shared" si="383"/>
        <v>0</v>
      </c>
      <c r="AC773" s="370"/>
      <c r="AD773" s="225" t="str">
        <f t="shared" si="360"/>
        <v/>
      </c>
      <c r="AE773" s="367">
        <f t="shared" si="375"/>
        <v>0</v>
      </c>
      <c r="AF773" s="338"/>
      <c r="AG773" s="337"/>
      <c r="AH773" s="335"/>
      <c r="AI773" s="161">
        <f t="shared" si="376"/>
        <v>0</v>
      </c>
      <c r="AJ773" s="162">
        <f t="shared" si="361"/>
        <v>0</v>
      </c>
      <c r="AK773" s="163">
        <f t="shared" si="377"/>
        <v>0</v>
      </c>
      <c r="AL773" s="164">
        <f t="shared" si="378"/>
        <v>0</v>
      </c>
      <c r="AM773" s="164">
        <f t="shared" si="379"/>
        <v>0</v>
      </c>
      <c r="AN773" s="164">
        <f t="shared" si="380"/>
        <v>0</v>
      </c>
      <c r="AO773" s="164">
        <f t="shared" si="381"/>
        <v>0</v>
      </c>
      <c r="AP773" s="541" t="str">
        <f t="shared" si="384"/>
        <v xml:space="preserve"> </v>
      </c>
      <c r="AQ773" s="544" t="str">
        <f t="shared" si="382"/>
        <v xml:space="preserve"> </v>
      </c>
      <c r="AR773" s="544" t="str">
        <f t="shared" si="385"/>
        <v xml:space="preserve"> </v>
      </c>
      <c r="AS773" s="544" t="str">
        <f t="shared" si="386"/>
        <v xml:space="preserve"> </v>
      </c>
      <c r="AT773" s="544" t="str">
        <f t="shared" si="387"/>
        <v xml:space="preserve"> </v>
      </c>
      <c r="AU773" s="544" t="str">
        <f t="shared" si="388"/>
        <v xml:space="preserve"> </v>
      </c>
      <c r="AV773" s="545" t="str">
        <f t="shared" si="389"/>
        <v xml:space="preserve"> </v>
      </c>
      <c r="AW773" s="195" t="str">
        <f t="shared" si="362"/>
        <v/>
      </c>
      <c r="AX773" s="165" t="str">
        <f t="shared" si="363"/>
        <v/>
      </c>
      <c r="AY773" s="192" t="str">
        <f t="shared" si="364"/>
        <v/>
      </c>
      <c r="AZ773" s="183" t="str">
        <f t="shared" si="365"/>
        <v/>
      </c>
      <c r="BA773" s="173" t="str">
        <f t="shared" si="366"/>
        <v/>
      </c>
      <c r="BB773" s="174" t="str">
        <f t="shared" si="367"/>
        <v/>
      </c>
      <c r="BC773" s="186" t="str">
        <f t="shared" si="390"/>
        <v/>
      </c>
      <c r="BD773" s="174" t="str">
        <f t="shared" si="368"/>
        <v/>
      </c>
      <c r="BE773" s="200" t="str">
        <f t="shared" si="369"/>
        <v/>
      </c>
      <c r="BF773" s="174" t="str">
        <f t="shared" si="370"/>
        <v/>
      </c>
      <c r="BG773" s="186" t="str">
        <f t="shared" si="371"/>
        <v/>
      </c>
      <c r="BH773" s="175" t="str">
        <f t="shared" si="372"/>
        <v/>
      </c>
      <c r="BI773" s="560"/>
    </row>
    <row r="774" spans="1:61" ht="18.75" x14ac:dyDescent="0.3">
      <c r="A774" s="220"/>
      <c r="B774" s="221"/>
      <c r="C774" s="213">
        <v>767</v>
      </c>
      <c r="D774" s="204"/>
      <c r="E774" s="16"/>
      <c r="F774" s="17"/>
      <c r="G774" s="134"/>
      <c r="H774" s="135"/>
      <c r="I774" s="141"/>
      <c r="J774" s="25"/>
      <c r="K774" s="145"/>
      <c r="L774" s="28"/>
      <c r="M774" s="394"/>
      <c r="N774" s="158" t="str">
        <f t="shared" si="373"/>
        <v/>
      </c>
      <c r="O774" s="27"/>
      <c r="P774" s="27"/>
      <c r="Q774" s="27"/>
      <c r="R774" s="27"/>
      <c r="S774" s="27"/>
      <c r="T774" s="28"/>
      <c r="U774" s="29"/>
      <c r="V774" s="32"/>
      <c r="W774" s="317"/>
      <c r="X774" s="318"/>
      <c r="Y774" s="160">
        <f t="shared" si="359"/>
        <v>0</v>
      </c>
      <c r="Z774" s="159">
        <f t="shared" si="374"/>
        <v>0</v>
      </c>
      <c r="AA774" s="326"/>
      <c r="AB774" s="399">
        <f t="shared" si="383"/>
        <v>0</v>
      </c>
      <c r="AC774" s="370"/>
      <c r="AD774" s="225" t="str">
        <f t="shared" si="360"/>
        <v/>
      </c>
      <c r="AE774" s="367">
        <f t="shared" si="375"/>
        <v>0</v>
      </c>
      <c r="AF774" s="338"/>
      <c r="AG774" s="337"/>
      <c r="AH774" s="335"/>
      <c r="AI774" s="161">
        <f t="shared" si="376"/>
        <v>0</v>
      </c>
      <c r="AJ774" s="162">
        <f t="shared" si="361"/>
        <v>0</v>
      </c>
      <c r="AK774" s="163">
        <f t="shared" si="377"/>
        <v>0</v>
      </c>
      <c r="AL774" s="164">
        <f t="shared" si="378"/>
        <v>0</v>
      </c>
      <c r="AM774" s="164">
        <f t="shared" si="379"/>
        <v>0</v>
      </c>
      <c r="AN774" s="164">
        <f t="shared" si="380"/>
        <v>0</v>
      </c>
      <c r="AO774" s="164">
        <f t="shared" si="381"/>
        <v>0</v>
      </c>
      <c r="AP774" s="541" t="str">
        <f t="shared" si="384"/>
        <v xml:space="preserve"> </v>
      </c>
      <c r="AQ774" s="544" t="str">
        <f t="shared" si="382"/>
        <v xml:space="preserve"> </v>
      </c>
      <c r="AR774" s="544" t="str">
        <f t="shared" si="385"/>
        <v xml:space="preserve"> </v>
      </c>
      <c r="AS774" s="544" t="str">
        <f t="shared" si="386"/>
        <v xml:space="preserve"> </v>
      </c>
      <c r="AT774" s="544" t="str">
        <f t="shared" si="387"/>
        <v xml:space="preserve"> </v>
      </c>
      <c r="AU774" s="544" t="str">
        <f t="shared" si="388"/>
        <v xml:space="preserve"> </v>
      </c>
      <c r="AV774" s="545" t="str">
        <f t="shared" si="389"/>
        <v xml:space="preserve"> </v>
      </c>
      <c r="AW774" s="195" t="str">
        <f t="shared" si="362"/>
        <v/>
      </c>
      <c r="AX774" s="165" t="str">
        <f t="shared" si="363"/>
        <v/>
      </c>
      <c r="AY774" s="192" t="str">
        <f t="shared" si="364"/>
        <v/>
      </c>
      <c r="AZ774" s="183" t="str">
        <f t="shared" si="365"/>
        <v/>
      </c>
      <c r="BA774" s="173" t="str">
        <f t="shared" si="366"/>
        <v/>
      </c>
      <c r="BB774" s="174" t="str">
        <f t="shared" si="367"/>
        <v/>
      </c>
      <c r="BC774" s="186" t="str">
        <f t="shared" si="390"/>
        <v/>
      </c>
      <c r="BD774" s="174" t="str">
        <f t="shared" si="368"/>
        <v/>
      </c>
      <c r="BE774" s="200" t="str">
        <f t="shared" si="369"/>
        <v/>
      </c>
      <c r="BF774" s="174" t="str">
        <f t="shared" si="370"/>
        <v/>
      </c>
      <c r="BG774" s="186" t="str">
        <f t="shared" si="371"/>
        <v/>
      </c>
      <c r="BH774" s="175" t="str">
        <f t="shared" si="372"/>
        <v/>
      </c>
      <c r="BI774" s="560"/>
    </row>
    <row r="775" spans="1:61" ht="18.75" x14ac:dyDescent="0.3">
      <c r="A775" s="220"/>
      <c r="B775" s="221"/>
      <c r="C775" s="213">
        <v>768</v>
      </c>
      <c r="D775" s="204"/>
      <c r="E775" s="16"/>
      <c r="F775" s="17"/>
      <c r="G775" s="134"/>
      <c r="H775" s="135"/>
      <c r="I775" s="141"/>
      <c r="J775" s="25"/>
      <c r="K775" s="145"/>
      <c r="L775" s="28"/>
      <c r="M775" s="394"/>
      <c r="N775" s="158" t="str">
        <f t="shared" si="373"/>
        <v/>
      </c>
      <c r="O775" s="27"/>
      <c r="P775" s="27"/>
      <c r="Q775" s="27"/>
      <c r="R775" s="27"/>
      <c r="S775" s="27"/>
      <c r="T775" s="28"/>
      <c r="U775" s="29"/>
      <c r="V775" s="32"/>
      <c r="W775" s="317"/>
      <c r="X775" s="318"/>
      <c r="Y775" s="160">
        <f t="shared" si="359"/>
        <v>0</v>
      </c>
      <c r="Z775" s="159">
        <f t="shared" si="374"/>
        <v>0</v>
      </c>
      <c r="AA775" s="326"/>
      <c r="AB775" s="399">
        <f t="shared" si="383"/>
        <v>0</v>
      </c>
      <c r="AC775" s="370"/>
      <c r="AD775" s="225" t="str">
        <f t="shared" si="360"/>
        <v/>
      </c>
      <c r="AE775" s="367">
        <f t="shared" si="375"/>
        <v>0</v>
      </c>
      <c r="AF775" s="338"/>
      <c r="AG775" s="337"/>
      <c r="AH775" s="335"/>
      <c r="AI775" s="161">
        <f t="shared" si="376"/>
        <v>0</v>
      </c>
      <c r="AJ775" s="162">
        <f t="shared" si="361"/>
        <v>0</v>
      </c>
      <c r="AK775" s="163">
        <f t="shared" si="377"/>
        <v>0</v>
      </c>
      <c r="AL775" s="164">
        <f t="shared" si="378"/>
        <v>0</v>
      </c>
      <c r="AM775" s="164">
        <f t="shared" si="379"/>
        <v>0</v>
      </c>
      <c r="AN775" s="164">
        <f t="shared" si="380"/>
        <v>0</v>
      </c>
      <c r="AO775" s="164">
        <f t="shared" si="381"/>
        <v>0</v>
      </c>
      <c r="AP775" s="541" t="str">
        <f t="shared" si="384"/>
        <v xml:space="preserve"> </v>
      </c>
      <c r="AQ775" s="544" t="str">
        <f t="shared" si="382"/>
        <v xml:space="preserve"> </v>
      </c>
      <c r="AR775" s="544" t="str">
        <f t="shared" si="385"/>
        <v xml:space="preserve"> </v>
      </c>
      <c r="AS775" s="544" t="str">
        <f t="shared" si="386"/>
        <v xml:space="preserve"> </v>
      </c>
      <c r="AT775" s="544" t="str">
        <f t="shared" si="387"/>
        <v xml:space="preserve"> </v>
      </c>
      <c r="AU775" s="544" t="str">
        <f t="shared" si="388"/>
        <v xml:space="preserve"> </v>
      </c>
      <c r="AV775" s="545" t="str">
        <f t="shared" si="389"/>
        <v xml:space="preserve"> </v>
      </c>
      <c r="AW775" s="195" t="str">
        <f t="shared" si="362"/>
        <v/>
      </c>
      <c r="AX775" s="165" t="str">
        <f t="shared" si="363"/>
        <v/>
      </c>
      <c r="AY775" s="192" t="str">
        <f t="shared" si="364"/>
        <v/>
      </c>
      <c r="AZ775" s="183" t="str">
        <f t="shared" si="365"/>
        <v/>
      </c>
      <c r="BA775" s="173" t="str">
        <f t="shared" si="366"/>
        <v/>
      </c>
      <c r="BB775" s="174" t="str">
        <f t="shared" si="367"/>
        <v/>
      </c>
      <c r="BC775" s="186" t="str">
        <f t="shared" si="390"/>
        <v/>
      </c>
      <c r="BD775" s="174" t="str">
        <f t="shared" si="368"/>
        <v/>
      </c>
      <c r="BE775" s="200" t="str">
        <f t="shared" si="369"/>
        <v/>
      </c>
      <c r="BF775" s="174" t="str">
        <f t="shared" si="370"/>
        <v/>
      </c>
      <c r="BG775" s="186" t="str">
        <f t="shared" si="371"/>
        <v/>
      </c>
      <c r="BH775" s="175" t="str">
        <f t="shared" si="372"/>
        <v/>
      </c>
      <c r="BI775" s="560"/>
    </row>
    <row r="776" spans="1:61" ht="18.75" x14ac:dyDescent="0.3">
      <c r="A776" s="220"/>
      <c r="B776" s="221"/>
      <c r="C776" s="212">
        <v>769</v>
      </c>
      <c r="D776" s="204"/>
      <c r="E776" s="16"/>
      <c r="F776" s="17"/>
      <c r="G776" s="134"/>
      <c r="H776" s="135"/>
      <c r="I776" s="141"/>
      <c r="J776" s="25"/>
      <c r="K776" s="145"/>
      <c r="L776" s="28"/>
      <c r="M776" s="394"/>
      <c r="N776" s="158" t="str">
        <f t="shared" si="373"/>
        <v/>
      </c>
      <c r="O776" s="27"/>
      <c r="P776" s="27"/>
      <c r="Q776" s="27"/>
      <c r="R776" s="27"/>
      <c r="S776" s="27"/>
      <c r="T776" s="28"/>
      <c r="U776" s="29"/>
      <c r="V776" s="32"/>
      <c r="W776" s="317"/>
      <c r="X776" s="318"/>
      <c r="Y776" s="160">
        <f t="shared" ref="Y776:Y839" si="391">V776+W776+X776</f>
        <v>0</v>
      </c>
      <c r="Z776" s="159">
        <f t="shared" si="374"/>
        <v>0</v>
      </c>
      <c r="AA776" s="326"/>
      <c r="AB776" s="399">
        <f t="shared" si="383"/>
        <v>0</v>
      </c>
      <c r="AC776" s="370"/>
      <c r="AD776" s="225" t="str">
        <f t="shared" ref="AD776:AD839" si="392">IF(F776="x",(0-((V776*10)+(W776*20))),"")</f>
        <v/>
      </c>
      <c r="AE776" s="367">
        <f t="shared" si="375"/>
        <v>0</v>
      </c>
      <c r="AF776" s="338"/>
      <c r="AG776" s="337"/>
      <c r="AH776" s="335"/>
      <c r="AI776" s="161">
        <f t="shared" si="376"/>
        <v>0</v>
      </c>
      <c r="AJ776" s="162">
        <f t="shared" ref="AJ776:AJ839" si="393">(X776*20)+Z776+AA776+AF776</f>
        <v>0</v>
      </c>
      <c r="AK776" s="163">
        <f t="shared" si="377"/>
        <v>0</v>
      </c>
      <c r="AL776" s="164">
        <f t="shared" si="378"/>
        <v>0</v>
      </c>
      <c r="AM776" s="164">
        <f t="shared" si="379"/>
        <v>0</v>
      </c>
      <c r="AN776" s="164">
        <f t="shared" si="380"/>
        <v>0</v>
      </c>
      <c r="AO776" s="164">
        <f t="shared" si="381"/>
        <v>0</v>
      </c>
      <c r="AP776" s="541" t="str">
        <f t="shared" si="384"/>
        <v xml:space="preserve"> </v>
      </c>
      <c r="AQ776" s="544" t="str">
        <f t="shared" si="382"/>
        <v xml:space="preserve"> </v>
      </c>
      <c r="AR776" s="544" t="str">
        <f t="shared" si="385"/>
        <v xml:space="preserve"> </v>
      </c>
      <c r="AS776" s="544" t="str">
        <f t="shared" si="386"/>
        <v xml:space="preserve"> </v>
      </c>
      <c r="AT776" s="544" t="str">
        <f t="shared" si="387"/>
        <v xml:space="preserve"> </v>
      </c>
      <c r="AU776" s="544" t="str">
        <f t="shared" si="388"/>
        <v xml:space="preserve"> </v>
      </c>
      <c r="AV776" s="545" t="str">
        <f t="shared" si="389"/>
        <v xml:space="preserve"> </v>
      </c>
      <c r="AW776" s="195" t="str">
        <f t="shared" ref="AW776:AW839" si="394">IF(N776&gt;0,N776,"")</f>
        <v/>
      </c>
      <c r="AX776" s="165" t="str">
        <f t="shared" ref="AX776:AX839" si="395">IF(AND(K776="x",AW776&gt;0),AW776,"")</f>
        <v/>
      </c>
      <c r="AY776" s="192" t="str">
        <f t="shared" ref="AY776:AY839" si="396">IF(OR(K776="x",F776="x",AW776&lt;=0),"",AW776)</f>
        <v/>
      </c>
      <c r="AZ776" s="183" t="str">
        <f t="shared" ref="AZ776:AZ839" si="397">IF(AND(F776="x",AW776&gt;0),AW776,"")</f>
        <v/>
      </c>
      <c r="BA776" s="173" t="str">
        <f t="shared" ref="BA776:BA839" si="398">IF(V776&gt;0,V776,"")</f>
        <v/>
      </c>
      <c r="BB776" s="174" t="str">
        <f t="shared" ref="BB776:BB839" si="399">IF(AND(K776="x",BA776&gt;0),BA776,"")</f>
        <v/>
      </c>
      <c r="BC776" s="186" t="str">
        <f t="shared" si="390"/>
        <v/>
      </c>
      <c r="BD776" s="174" t="str">
        <f t="shared" ref="BD776:BD839" si="400">IF(AND(F776="x",BA776&gt;0),BA776,"")</f>
        <v/>
      </c>
      <c r="BE776" s="200" t="str">
        <f t="shared" ref="BE776:BE839" si="401">IF(W776&gt;0,W776,"")</f>
        <v/>
      </c>
      <c r="BF776" s="174" t="str">
        <f t="shared" ref="BF776:BF839" si="402">IF(AND(K776="x",BE776&gt;0),BE776,"")</f>
        <v/>
      </c>
      <c r="BG776" s="186" t="str">
        <f t="shared" ref="BG776:BG839" si="403">IF(OR(K776="x",F776="x",BE776&lt;=0),"",BE776)</f>
        <v/>
      </c>
      <c r="BH776" s="175" t="str">
        <f t="shared" ref="BH776:BH839" si="404">IF(AND(F776="x",BE776&gt;0),BE776,"")</f>
        <v/>
      </c>
      <c r="BI776" s="560"/>
    </row>
    <row r="777" spans="1:61" ht="18.75" x14ac:dyDescent="0.3">
      <c r="A777" s="220"/>
      <c r="B777" s="221"/>
      <c r="C777" s="213">
        <v>770</v>
      </c>
      <c r="D777" s="206"/>
      <c r="E777" s="18"/>
      <c r="F777" s="17"/>
      <c r="G777" s="134"/>
      <c r="H777" s="135"/>
      <c r="I777" s="141"/>
      <c r="J777" s="25"/>
      <c r="K777" s="145"/>
      <c r="L777" s="28"/>
      <c r="M777" s="394"/>
      <c r="N777" s="158" t="str">
        <f t="shared" ref="N777:N840" si="405">IF((NETWORKDAYS(G777,M777)&gt;0),(NETWORKDAYS(G777,M777)),"")</f>
        <v/>
      </c>
      <c r="O777" s="27"/>
      <c r="P777" s="27"/>
      <c r="Q777" s="27"/>
      <c r="R777" s="27"/>
      <c r="S777" s="27"/>
      <c r="T777" s="28"/>
      <c r="U777" s="29"/>
      <c r="V777" s="32"/>
      <c r="W777" s="317"/>
      <c r="X777" s="318"/>
      <c r="Y777" s="160">
        <f t="shared" si="391"/>
        <v>0</v>
      </c>
      <c r="Z777" s="159">
        <f t="shared" ref="Z777:Z840" si="406">IF((F777="x"),0,((V777*10)+(W777*20)))</f>
        <v>0</v>
      </c>
      <c r="AA777" s="326"/>
      <c r="AB777" s="399">
        <f t="shared" si="383"/>
        <v>0</v>
      </c>
      <c r="AC777" s="370"/>
      <c r="AD777" s="225" t="str">
        <f t="shared" si="392"/>
        <v/>
      </c>
      <c r="AE777" s="367">
        <f t="shared" ref="AE777:AE840" si="407">IF(AND(Z777&gt;0,F777="x"),0,IF(AND(Z777&gt;0,AC777="x"),Z777-60,IF(AND(Z777&gt;0,AB777=-30),Z777+AB777,0)))</f>
        <v>0</v>
      </c>
      <c r="AF777" s="338"/>
      <c r="AG777" s="337"/>
      <c r="AH777" s="335"/>
      <c r="AI777" s="161">
        <f t="shared" ref="AI777:AI840" si="408">IF(AE777&lt;=0,AG777,AE777+AG777)</f>
        <v>0</v>
      </c>
      <c r="AJ777" s="162">
        <f t="shared" si="393"/>
        <v>0</v>
      </c>
      <c r="AK777" s="163">
        <f t="shared" ref="AK777:AK840" si="409">AJ777-AH777</f>
        <v>0</v>
      </c>
      <c r="AL777" s="164">
        <f t="shared" ref="AL777:AL840" si="410">IF(K777="x",AH777,0)</f>
        <v>0</v>
      </c>
      <c r="AM777" s="164">
        <f t="shared" ref="AM777:AM840" si="411">IF(K777="x",AI777,0)</f>
        <v>0</v>
      </c>
      <c r="AN777" s="164">
        <f t="shared" ref="AN777:AN840" si="412">IF(K777="x",AJ777,0)</f>
        <v>0</v>
      </c>
      <c r="AO777" s="164">
        <f t="shared" ref="AO777:AO840" si="413">IF(K777="x",AK777,0)</f>
        <v>0</v>
      </c>
      <c r="AP777" s="541" t="str">
        <f t="shared" si="384"/>
        <v xml:space="preserve"> </v>
      </c>
      <c r="AQ777" s="544" t="str">
        <f t="shared" ref="AQ777:AQ840" si="414">IF(AND(AH777&gt;4.99,AH777&lt;50),AH777," ")</f>
        <v xml:space="preserve"> </v>
      </c>
      <c r="AR777" s="544" t="str">
        <f t="shared" si="385"/>
        <v xml:space="preserve"> </v>
      </c>
      <c r="AS777" s="544" t="str">
        <f t="shared" si="386"/>
        <v xml:space="preserve"> </v>
      </c>
      <c r="AT777" s="544" t="str">
        <f t="shared" si="387"/>
        <v xml:space="preserve"> </v>
      </c>
      <c r="AU777" s="544" t="str">
        <f t="shared" si="388"/>
        <v xml:space="preserve"> </v>
      </c>
      <c r="AV777" s="545" t="str">
        <f t="shared" si="389"/>
        <v xml:space="preserve"> </v>
      </c>
      <c r="AW777" s="195" t="str">
        <f t="shared" si="394"/>
        <v/>
      </c>
      <c r="AX777" s="165" t="str">
        <f t="shared" si="395"/>
        <v/>
      </c>
      <c r="AY777" s="192" t="str">
        <f t="shared" si="396"/>
        <v/>
      </c>
      <c r="AZ777" s="183" t="str">
        <f t="shared" si="397"/>
        <v/>
      </c>
      <c r="BA777" s="173" t="str">
        <f t="shared" si="398"/>
        <v/>
      </c>
      <c r="BB777" s="174" t="str">
        <f t="shared" si="399"/>
        <v/>
      </c>
      <c r="BC777" s="186" t="str">
        <f t="shared" si="390"/>
        <v/>
      </c>
      <c r="BD777" s="174" t="str">
        <f t="shared" si="400"/>
        <v/>
      </c>
      <c r="BE777" s="200" t="str">
        <f t="shared" si="401"/>
        <v/>
      </c>
      <c r="BF777" s="174" t="str">
        <f t="shared" si="402"/>
        <v/>
      </c>
      <c r="BG777" s="186" t="str">
        <f t="shared" si="403"/>
        <v/>
      </c>
      <c r="BH777" s="175" t="str">
        <f t="shared" si="404"/>
        <v/>
      </c>
      <c r="BI777" s="560"/>
    </row>
    <row r="778" spans="1:61" ht="18.75" x14ac:dyDescent="0.3">
      <c r="A778" s="220"/>
      <c r="B778" s="221"/>
      <c r="C778" s="212">
        <v>771</v>
      </c>
      <c r="D778" s="204"/>
      <c r="E778" s="16"/>
      <c r="F778" s="17"/>
      <c r="G778" s="134"/>
      <c r="H778" s="135"/>
      <c r="I778" s="141"/>
      <c r="J778" s="25"/>
      <c r="K778" s="145"/>
      <c r="L778" s="28"/>
      <c r="M778" s="394"/>
      <c r="N778" s="158" t="str">
        <f t="shared" si="405"/>
        <v/>
      </c>
      <c r="O778" s="27"/>
      <c r="P778" s="27"/>
      <c r="Q778" s="27"/>
      <c r="R778" s="27"/>
      <c r="S778" s="27"/>
      <c r="T778" s="28"/>
      <c r="U778" s="29"/>
      <c r="V778" s="32"/>
      <c r="W778" s="317"/>
      <c r="X778" s="318"/>
      <c r="Y778" s="160">
        <f t="shared" si="391"/>
        <v>0</v>
      </c>
      <c r="Z778" s="159">
        <f t="shared" si="406"/>
        <v>0</v>
      </c>
      <c r="AA778" s="326"/>
      <c r="AB778" s="399">
        <f t="shared" ref="AB778:AB841" si="415">IF(AND(Z778&gt;=0,F778="x"),0,IF(AND(Z778&gt;0,AC778="x"),0,IF(Z778&gt;0,0-30,0)))</f>
        <v>0</v>
      </c>
      <c r="AC778" s="370"/>
      <c r="AD778" s="225" t="str">
        <f t="shared" si="392"/>
        <v/>
      </c>
      <c r="AE778" s="367">
        <f t="shared" si="407"/>
        <v>0</v>
      </c>
      <c r="AF778" s="338"/>
      <c r="AG778" s="337"/>
      <c r="AH778" s="335"/>
      <c r="AI778" s="161">
        <f t="shared" si="408"/>
        <v>0</v>
      </c>
      <c r="AJ778" s="162">
        <f t="shared" si="393"/>
        <v>0</v>
      </c>
      <c r="AK778" s="163">
        <f t="shared" si="409"/>
        <v>0</v>
      </c>
      <c r="AL778" s="164">
        <f t="shared" si="410"/>
        <v>0</v>
      </c>
      <c r="AM778" s="164">
        <f t="shared" si="411"/>
        <v>0</v>
      </c>
      <c r="AN778" s="164">
        <f t="shared" si="412"/>
        <v>0</v>
      </c>
      <c r="AO778" s="164">
        <f t="shared" si="413"/>
        <v>0</v>
      </c>
      <c r="AP778" s="541" t="str">
        <f t="shared" ref="AP778:AP841" si="416">IF(AND(AH778&gt;0,AH778&lt;5),AH778," ")</f>
        <v xml:space="preserve"> </v>
      </c>
      <c r="AQ778" s="544" t="str">
        <f t="shared" si="414"/>
        <v xml:space="preserve"> </v>
      </c>
      <c r="AR778" s="544" t="str">
        <f t="shared" ref="AR778:AR841" si="417">IF(AND(AH778&gt;49.99,AH778&lt;100),AH778," ")</f>
        <v xml:space="preserve"> </v>
      </c>
      <c r="AS778" s="544" t="str">
        <f t="shared" ref="AS778:AS841" si="418">IF(AND(AH778&gt;99.99,AH778&lt;500),AH778," ")</f>
        <v xml:space="preserve"> </v>
      </c>
      <c r="AT778" s="544" t="str">
        <f t="shared" ref="AT778:AT841" si="419">IF(AND(AH778&gt;499.99,AH778&lt;1000),AH778," ")</f>
        <v xml:space="preserve"> </v>
      </c>
      <c r="AU778" s="544" t="str">
        <f t="shared" ref="AU778:AU841" si="420">IF(AND(AH778&gt;999.99,AH778&lt;10000),AH778," ")</f>
        <v xml:space="preserve"> </v>
      </c>
      <c r="AV778" s="545" t="str">
        <f t="shared" ref="AV778:AV841" si="421">IF(AH778&gt;=10000,AH778," ")</f>
        <v xml:space="preserve"> </v>
      </c>
      <c r="AW778" s="195" t="str">
        <f t="shared" si="394"/>
        <v/>
      </c>
      <c r="AX778" s="165" t="str">
        <f t="shared" si="395"/>
        <v/>
      </c>
      <c r="AY778" s="192" t="str">
        <f t="shared" si="396"/>
        <v/>
      </c>
      <c r="AZ778" s="183" t="str">
        <f t="shared" si="397"/>
        <v/>
      </c>
      <c r="BA778" s="173" t="str">
        <f t="shared" si="398"/>
        <v/>
      </c>
      <c r="BB778" s="174" t="str">
        <f t="shared" si="399"/>
        <v/>
      </c>
      <c r="BC778" s="186" t="str">
        <f t="shared" si="390"/>
        <v/>
      </c>
      <c r="BD778" s="174" t="str">
        <f t="shared" si="400"/>
        <v/>
      </c>
      <c r="BE778" s="200" t="str">
        <f t="shared" si="401"/>
        <v/>
      </c>
      <c r="BF778" s="174" t="str">
        <f t="shared" si="402"/>
        <v/>
      </c>
      <c r="BG778" s="186" t="str">
        <f t="shared" si="403"/>
        <v/>
      </c>
      <c r="BH778" s="175" t="str">
        <f t="shared" si="404"/>
        <v/>
      </c>
      <c r="BI778" s="560"/>
    </row>
    <row r="779" spans="1:61" ht="18.75" x14ac:dyDescent="0.3">
      <c r="A779" s="220"/>
      <c r="B779" s="221"/>
      <c r="C779" s="213">
        <v>772</v>
      </c>
      <c r="D779" s="204"/>
      <c r="E779" s="16"/>
      <c r="F779" s="17"/>
      <c r="G779" s="134"/>
      <c r="H779" s="135"/>
      <c r="I779" s="141"/>
      <c r="J779" s="25"/>
      <c r="K779" s="145"/>
      <c r="L779" s="28"/>
      <c r="M779" s="394"/>
      <c r="N779" s="158" t="str">
        <f t="shared" si="405"/>
        <v/>
      </c>
      <c r="O779" s="27"/>
      <c r="P779" s="27"/>
      <c r="Q779" s="27"/>
      <c r="R779" s="27"/>
      <c r="S779" s="27"/>
      <c r="T779" s="28"/>
      <c r="U779" s="29"/>
      <c r="V779" s="32"/>
      <c r="W779" s="317"/>
      <c r="X779" s="318"/>
      <c r="Y779" s="160">
        <f t="shared" si="391"/>
        <v>0</v>
      </c>
      <c r="Z779" s="159">
        <f t="shared" si="406"/>
        <v>0</v>
      </c>
      <c r="AA779" s="326"/>
      <c r="AB779" s="399">
        <f t="shared" si="415"/>
        <v>0</v>
      </c>
      <c r="AC779" s="370"/>
      <c r="AD779" s="225" t="str">
        <f t="shared" si="392"/>
        <v/>
      </c>
      <c r="AE779" s="367">
        <f t="shared" si="407"/>
        <v>0</v>
      </c>
      <c r="AF779" s="338"/>
      <c r="AG779" s="337"/>
      <c r="AH779" s="335"/>
      <c r="AI779" s="161">
        <f t="shared" si="408"/>
        <v>0</v>
      </c>
      <c r="AJ779" s="162">
        <f t="shared" si="393"/>
        <v>0</v>
      </c>
      <c r="AK779" s="163">
        <f t="shared" si="409"/>
        <v>0</v>
      </c>
      <c r="AL779" s="164">
        <f t="shared" si="410"/>
        <v>0</v>
      </c>
      <c r="AM779" s="164">
        <f t="shared" si="411"/>
        <v>0</v>
      </c>
      <c r="AN779" s="164">
        <f t="shared" si="412"/>
        <v>0</v>
      </c>
      <c r="AO779" s="164">
        <f t="shared" si="413"/>
        <v>0</v>
      </c>
      <c r="AP779" s="541" t="str">
        <f t="shared" si="416"/>
        <v xml:space="preserve"> </v>
      </c>
      <c r="AQ779" s="544" t="str">
        <f t="shared" si="414"/>
        <v xml:space="preserve"> </v>
      </c>
      <c r="AR779" s="544" t="str">
        <f t="shared" si="417"/>
        <v xml:space="preserve"> </v>
      </c>
      <c r="AS779" s="544" t="str">
        <f t="shared" si="418"/>
        <v xml:space="preserve"> </v>
      </c>
      <c r="AT779" s="544" t="str">
        <f t="shared" si="419"/>
        <v xml:space="preserve"> </v>
      </c>
      <c r="AU779" s="544" t="str">
        <f t="shared" si="420"/>
        <v xml:space="preserve"> </v>
      </c>
      <c r="AV779" s="545" t="str">
        <f t="shared" si="421"/>
        <v xml:space="preserve"> </v>
      </c>
      <c r="AW779" s="195" t="str">
        <f t="shared" si="394"/>
        <v/>
      </c>
      <c r="AX779" s="165" t="str">
        <f t="shared" si="395"/>
        <v/>
      </c>
      <c r="AY779" s="192" t="str">
        <f t="shared" si="396"/>
        <v/>
      </c>
      <c r="AZ779" s="183" t="str">
        <f t="shared" si="397"/>
        <v/>
      </c>
      <c r="BA779" s="173" t="str">
        <f t="shared" si="398"/>
        <v/>
      </c>
      <c r="BB779" s="174" t="str">
        <f t="shared" si="399"/>
        <v/>
      </c>
      <c r="BC779" s="186" t="str">
        <f t="shared" si="390"/>
        <v/>
      </c>
      <c r="BD779" s="174" t="str">
        <f t="shared" si="400"/>
        <v/>
      </c>
      <c r="BE779" s="200" t="str">
        <f t="shared" si="401"/>
        <v/>
      </c>
      <c r="BF779" s="174" t="str">
        <f t="shared" si="402"/>
        <v/>
      </c>
      <c r="BG779" s="186" t="str">
        <f t="shared" si="403"/>
        <v/>
      </c>
      <c r="BH779" s="175" t="str">
        <f t="shared" si="404"/>
        <v/>
      </c>
      <c r="BI779" s="560"/>
    </row>
    <row r="780" spans="1:61" ht="18.75" x14ac:dyDescent="0.3">
      <c r="A780" s="220"/>
      <c r="B780" s="221"/>
      <c r="C780" s="213">
        <v>773</v>
      </c>
      <c r="D780" s="204"/>
      <c r="E780" s="16"/>
      <c r="F780" s="17"/>
      <c r="G780" s="134"/>
      <c r="H780" s="135"/>
      <c r="I780" s="141"/>
      <c r="J780" s="25"/>
      <c r="K780" s="145"/>
      <c r="L780" s="28"/>
      <c r="M780" s="394"/>
      <c r="N780" s="158" t="str">
        <f t="shared" si="405"/>
        <v/>
      </c>
      <c r="O780" s="27"/>
      <c r="P780" s="27"/>
      <c r="Q780" s="27"/>
      <c r="R780" s="27"/>
      <c r="S780" s="27"/>
      <c r="T780" s="28"/>
      <c r="U780" s="29"/>
      <c r="V780" s="32"/>
      <c r="W780" s="317"/>
      <c r="X780" s="318"/>
      <c r="Y780" s="160">
        <f t="shared" si="391"/>
        <v>0</v>
      </c>
      <c r="Z780" s="159">
        <f t="shared" si="406"/>
        <v>0</v>
      </c>
      <c r="AA780" s="326"/>
      <c r="AB780" s="399">
        <f t="shared" si="415"/>
        <v>0</v>
      </c>
      <c r="AC780" s="370"/>
      <c r="AD780" s="225" t="str">
        <f t="shared" si="392"/>
        <v/>
      </c>
      <c r="AE780" s="367">
        <f t="shared" si="407"/>
        <v>0</v>
      </c>
      <c r="AF780" s="338"/>
      <c r="AG780" s="337"/>
      <c r="AH780" s="335"/>
      <c r="AI780" s="161">
        <f t="shared" si="408"/>
        <v>0</v>
      </c>
      <c r="AJ780" s="162">
        <f t="shared" si="393"/>
        <v>0</v>
      </c>
      <c r="AK780" s="163">
        <f t="shared" si="409"/>
        <v>0</v>
      </c>
      <c r="AL780" s="164">
        <f t="shared" si="410"/>
        <v>0</v>
      </c>
      <c r="AM780" s="164">
        <f t="shared" si="411"/>
        <v>0</v>
      </c>
      <c r="AN780" s="164">
        <f t="shared" si="412"/>
        <v>0</v>
      </c>
      <c r="AO780" s="164">
        <f t="shared" si="413"/>
        <v>0</v>
      </c>
      <c r="AP780" s="541" t="str">
        <f t="shared" si="416"/>
        <v xml:space="preserve"> </v>
      </c>
      <c r="AQ780" s="544" t="str">
        <f t="shared" si="414"/>
        <v xml:space="preserve"> </v>
      </c>
      <c r="AR780" s="544" t="str">
        <f t="shared" si="417"/>
        <v xml:space="preserve"> </v>
      </c>
      <c r="AS780" s="544" t="str">
        <f t="shared" si="418"/>
        <v xml:space="preserve"> </v>
      </c>
      <c r="AT780" s="544" t="str">
        <f t="shared" si="419"/>
        <v xml:space="preserve"> </v>
      </c>
      <c r="AU780" s="544" t="str">
        <f t="shared" si="420"/>
        <v xml:space="preserve"> </v>
      </c>
      <c r="AV780" s="545" t="str">
        <f t="shared" si="421"/>
        <v xml:space="preserve"> </v>
      </c>
      <c r="AW780" s="195" t="str">
        <f t="shared" si="394"/>
        <v/>
      </c>
      <c r="AX780" s="165" t="str">
        <f t="shared" si="395"/>
        <v/>
      </c>
      <c r="AY780" s="192" t="str">
        <f t="shared" si="396"/>
        <v/>
      </c>
      <c r="AZ780" s="183" t="str">
        <f t="shared" si="397"/>
        <v/>
      </c>
      <c r="BA780" s="173" t="str">
        <f t="shared" si="398"/>
        <v/>
      </c>
      <c r="BB780" s="174" t="str">
        <f t="shared" si="399"/>
        <v/>
      </c>
      <c r="BC780" s="186" t="str">
        <f t="shared" si="390"/>
        <v/>
      </c>
      <c r="BD780" s="174" t="str">
        <f t="shared" si="400"/>
        <v/>
      </c>
      <c r="BE780" s="200" t="str">
        <f t="shared" si="401"/>
        <v/>
      </c>
      <c r="BF780" s="174" t="str">
        <f t="shared" si="402"/>
        <v/>
      </c>
      <c r="BG780" s="186" t="str">
        <f t="shared" si="403"/>
        <v/>
      </c>
      <c r="BH780" s="175" t="str">
        <f t="shared" si="404"/>
        <v/>
      </c>
      <c r="BI780" s="560"/>
    </row>
    <row r="781" spans="1:61" ht="18.75" x14ac:dyDescent="0.3">
      <c r="A781" s="220"/>
      <c r="B781" s="221"/>
      <c r="C781" s="212">
        <v>774</v>
      </c>
      <c r="D781" s="206"/>
      <c r="E781" s="18"/>
      <c r="F781" s="17"/>
      <c r="G781" s="134"/>
      <c r="H781" s="135"/>
      <c r="I781" s="141"/>
      <c r="J781" s="25"/>
      <c r="K781" s="145"/>
      <c r="L781" s="28"/>
      <c r="M781" s="394"/>
      <c r="N781" s="158" t="str">
        <f t="shared" si="405"/>
        <v/>
      </c>
      <c r="O781" s="27"/>
      <c r="P781" s="27"/>
      <c r="Q781" s="27"/>
      <c r="R781" s="27"/>
      <c r="S781" s="27"/>
      <c r="T781" s="28"/>
      <c r="U781" s="29"/>
      <c r="V781" s="32"/>
      <c r="W781" s="317"/>
      <c r="X781" s="318"/>
      <c r="Y781" s="160">
        <f t="shared" si="391"/>
        <v>0</v>
      </c>
      <c r="Z781" s="159">
        <f t="shared" si="406"/>
        <v>0</v>
      </c>
      <c r="AA781" s="326"/>
      <c r="AB781" s="399">
        <f t="shared" si="415"/>
        <v>0</v>
      </c>
      <c r="AC781" s="370"/>
      <c r="AD781" s="225" t="str">
        <f t="shared" si="392"/>
        <v/>
      </c>
      <c r="AE781" s="367">
        <f t="shared" si="407"/>
        <v>0</v>
      </c>
      <c r="AF781" s="338"/>
      <c r="AG781" s="337"/>
      <c r="AH781" s="335"/>
      <c r="AI781" s="161">
        <f t="shared" si="408"/>
        <v>0</v>
      </c>
      <c r="AJ781" s="162">
        <f t="shared" si="393"/>
        <v>0</v>
      </c>
      <c r="AK781" s="163">
        <f t="shared" si="409"/>
        <v>0</v>
      </c>
      <c r="AL781" s="164">
        <f t="shared" si="410"/>
        <v>0</v>
      </c>
      <c r="AM781" s="164">
        <f t="shared" si="411"/>
        <v>0</v>
      </c>
      <c r="AN781" s="164">
        <f t="shared" si="412"/>
        <v>0</v>
      </c>
      <c r="AO781" s="164">
        <f t="shared" si="413"/>
        <v>0</v>
      </c>
      <c r="AP781" s="541" t="str">
        <f t="shared" si="416"/>
        <v xml:space="preserve"> </v>
      </c>
      <c r="AQ781" s="544" t="str">
        <f t="shared" si="414"/>
        <v xml:space="preserve"> </v>
      </c>
      <c r="AR781" s="544" t="str">
        <f t="shared" si="417"/>
        <v xml:space="preserve"> </v>
      </c>
      <c r="AS781" s="544" t="str">
        <f t="shared" si="418"/>
        <v xml:space="preserve"> </v>
      </c>
      <c r="AT781" s="544" t="str">
        <f t="shared" si="419"/>
        <v xml:space="preserve"> </v>
      </c>
      <c r="AU781" s="544" t="str">
        <f t="shared" si="420"/>
        <v xml:space="preserve"> </v>
      </c>
      <c r="AV781" s="545" t="str">
        <f t="shared" si="421"/>
        <v xml:space="preserve"> </v>
      </c>
      <c r="AW781" s="195" t="str">
        <f t="shared" si="394"/>
        <v/>
      </c>
      <c r="AX781" s="165" t="str">
        <f t="shared" si="395"/>
        <v/>
      </c>
      <c r="AY781" s="192" t="str">
        <f t="shared" si="396"/>
        <v/>
      </c>
      <c r="AZ781" s="183" t="str">
        <f t="shared" si="397"/>
        <v/>
      </c>
      <c r="BA781" s="173" t="str">
        <f t="shared" si="398"/>
        <v/>
      </c>
      <c r="BB781" s="174" t="str">
        <f t="shared" si="399"/>
        <v/>
      </c>
      <c r="BC781" s="186" t="str">
        <f t="shared" si="390"/>
        <v/>
      </c>
      <c r="BD781" s="174" t="str">
        <f t="shared" si="400"/>
        <v/>
      </c>
      <c r="BE781" s="200" t="str">
        <f t="shared" si="401"/>
        <v/>
      </c>
      <c r="BF781" s="174" t="str">
        <f t="shared" si="402"/>
        <v/>
      </c>
      <c r="BG781" s="186" t="str">
        <f t="shared" si="403"/>
        <v/>
      </c>
      <c r="BH781" s="175" t="str">
        <f t="shared" si="404"/>
        <v/>
      </c>
      <c r="BI781" s="560"/>
    </row>
    <row r="782" spans="1:61" ht="18.75" x14ac:dyDescent="0.3">
      <c r="A782" s="220"/>
      <c r="B782" s="221"/>
      <c r="C782" s="213">
        <v>775</v>
      </c>
      <c r="D782" s="204"/>
      <c r="E782" s="16"/>
      <c r="F782" s="17"/>
      <c r="G782" s="134"/>
      <c r="H782" s="135"/>
      <c r="I782" s="141"/>
      <c r="J782" s="25"/>
      <c r="K782" s="145"/>
      <c r="L782" s="28"/>
      <c r="M782" s="394"/>
      <c r="N782" s="158" t="str">
        <f t="shared" si="405"/>
        <v/>
      </c>
      <c r="O782" s="27"/>
      <c r="P782" s="27"/>
      <c r="Q782" s="27"/>
      <c r="R782" s="27"/>
      <c r="S782" s="27"/>
      <c r="T782" s="28"/>
      <c r="U782" s="29"/>
      <c r="V782" s="32"/>
      <c r="W782" s="317"/>
      <c r="X782" s="318"/>
      <c r="Y782" s="160">
        <f t="shared" si="391"/>
        <v>0</v>
      </c>
      <c r="Z782" s="159">
        <f t="shared" si="406"/>
        <v>0</v>
      </c>
      <c r="AA782" s="326"/>
      <c r="AB782" s="399">
        <f t="shared" si="415"/>
        <v>0</v>
      </c>
      <c r="AC782" s="370"/>
      <c r="AD782" s="225" t="str">
        <f t="shared" si="392"/>
        <v/>
      </c>
      <c r="AE782" s="367">
        <f t="shared" si="407"/>
        <v>0</v>
      </c>
      <c r="AF782" s="338"/>
      <c r="AG782" s="337"/>
      <c r="AH782" s="335"/>
      <c r="AI782" s="161">
        <f t="shared" si="408"/>
        <v>0</v>
      </c>
      <c r="AJ782" s="162">
        <f t="shared" si="393"/>
        <v>0</v>
      </c>
      <c r="AK782" s="163">
        <f t="shared" si="409"/>
        <v>0</v>
      </c>
      <c r="AL782" s="164">
        <f t="shared" si="410"/>
        <v>0</v>
      </c>
      <c r="AM782" s="164">
        <f t="shared" si="411"/>
        <v>0</v>
      </c>
      <c r="AN782" s="164">
        <f t="shared" si="412"/>
        <v>0</v>
      </c>
      <c r="AO782" s="164">
        <f t="shared" si="413"/>
        <v>0</v>
      </c>
      <c r="AP782" s="541" t="str">
        <f t="shared" si="416"/>
        <v xml:space="preserve"> </v>
      </c>
      <c r="AQ782" s="544" t="str">
        <f t="shared" si="414"/>
        <v xml:space="preserve"> </v>
      </c>
      <c r="AR782" s="544" t="str">
        <f t="shared" si="417"/>
        <v xml:space="preserve"> </v>
      </c>
      <c r="AS782" s="544" t="str">
        <f t="shared" si="418"/>
        <v xml:space="preserve"> </v>
      </c>
      <c r="AT782" s="544" t="str">
        <f t="shared" si="419"/>
        <v xml:space="preserve"> </v>
      </c>
      <c r="AU782" s="544" t="str">
        <f t="shared" si="420"/>
        <v xml:space="preserve"> </v>
      </c>
      <c r="AV782" s="545" t="str">
        <f t="shared" si="421"/>
        <v xml:space="preserve"> </v>
      </c>
      <c r="AW782" s="195" t="str">
        <f t="shared" si="394"/>
        <v/>
      </c>
      <c r="AX782" s="165" t="str">
        <f t="shared" si="395"/>
        <v/>
      </c>
      <c r="AY782" s="192" t="str">
        <f t="shared" si="396"/>
        <v/>
      </c>
      <c r="AZ782" s="183" t="str">
        <f t="shared" si="397"/>
        <v/>
      </c>
      <c r="BA782" s="173" t="str">
        <f t="shared" si="398"/>
        <v/>
      </c>
      <c r="BB782" s="174" t="str">
        <f t="shared" si="399"/>
        <v/>
      </c>
      <c r="BC782" s="186" t="str">
        <f t="shared" ref="BC782:BC845" si="422">IF(OR(K782="x",F782="X",BA782&lt;=0),"",BA782)</f>
        <v/>
      </c>
      <c r="BD782" s="174" t="str">
        <f t="shared" si="400"/>
        <v/>
      </c>
      <c r="BE782" s="200" t="str">
        <f t="shared" si="401"/>
        <v/>
      </c>
      <c r="BF782" s="174" t="str">
        <f t="shared" si="402"/>
        <v/>
      </c>
      <c r="BG782" s="186" t="str">
        <f t="shared" si="403"/>
        <v/>
      </c>
      <c r="BH782" s="175" t="str">
        <f t="shared" si="404"/>
        <v/>
      </c>
      <c r="BI782" s="560"/>
    </row>
    <row r="783" spans="1:61" ht="18.75" x14ac:dyDescent="0.3">
      <c r="A783" s="220"/>
      <c r="B783" s="221"/>
      <c r="C783" s="212">
        <v>776</v>
      </c>
      <c r="D783" s="204"/>
      <c r="E783" s="16"/>
      <c r="F783" s="17"/>
      <c r="G783" s="134"/>
      <c r="H783" s="135"/>
      <c r="I783" s="141"/>
      <c r="J783" s="25"/>
      <c r="K783" s="145"/>
      <c r="L783" s="28"/>
      <c r="M783" s="394"/>
      <c r="N783" s="158" t="str">
        <f t="shared" si="405"/>
        <v/>
      </c>
      <c r="O783" s="27"/>
      <c r="P783" s="27"/>
      <c r="Q783" s="27"/>
      <c r="R783" s="27"/>
      <c r="S783" s="27"/>
      <c r="T783" s="28"/>
      <c r="U783" s="29"/>
      <c r="V783" s="32"/>
      <c r="W783" s="317"/>
      <c r="X783" s="318"/>
      <c r="Y783" s="160">
        <f t="shared" si="391"/>
        <v>0</v>
      </c>
      <c r="Z783" s="159">
        <f t="shared" si="406"/>
        <v>0</v>
      </c>
      <c r="AA783" s="326"/>
      <c r="AB783" s="399">
        <f t="shared" si="415"/>
        <v>0</v>
      </c>
      <c r="AC783" s="370"/>
      <c r="AD783" s="225" t="str">
        <f t="shared" si="392"/>
        <v/>
      </c>
      <c r="AE783" s="367">
        <f t="shared" si="407"/>
        <v>0</v>
      </c>
      <c r="AF783" s="338"/>
      <c r="AG783" s="337"/>
      <c r="AH783" s="335"/>
      <c r="AI783" s="161">
        <f t="shared" si="408"/>
        <v>0</v>
      </c>
      <c r="AJ783" s="162">
        <f t="shared" si="393"/>
        <v>0</v>
      </c>
      <c r="AK783" s="163">
        <f t="shared" si="409"/>
        <v>0</v>
      </c>
      <c r="AL783" s="164">
        <f t="shared" si="410"/>
        <v>0</v>
      </c>
      <c r="AM783" s="164">
        <f t="shared" si="411"/>
        <v>0</v>
      </c>
      <c r="AN783" s="164">
        <f t="shared" si="412"/>
        <v>0</v>
      </c>
      <c r="AO783" s="164">
        <f t="shared" si="413"/>
        <v>0</v>
      </c>
      <c r="AP783" s="541" t="str">
        <f t="shared" si="416"/>
        <v xml:space="preserve"> </v>
      </c>
      <c r="AQ783" s="544" t="str">
        <f t="shared" si="414"/>
        <v xml:space="preserve"> </v>
      </c>
      <c r="AR783" s="544" t="str">
        <f t="shared" si="417"/>
        <v xml:space="preserve"> </v>
      </c>
      <c r="AS783" s="544" t="str">
        <f t="shared" si="418"/>
        <v xml:space="preserve"> </v>
      </c>
      <c r="AT783" s="544" t="str">
        <f t="shared" si="419"/>
        <v xml:space="preserve"> </v>
      </c>
      <c r="AU783" s="544" t="str">
        <f t="shared" si="420"/>
        <v xml:space="preserve"> </v>
      </c>
      <c r="AV783" s="545" t="str">
        <f t="shared" si="421"/>
        <v xml:space="preserve"> </v>
      </c>
      <c r="AW783" s="195" t="str">
        <f t="shared" si="394"/>
        <v/>
      </c>
      <c r="AX783" s="165" t="str">
        <f t="shared" si="395"/>
        <v/>
      </c>
      <c r="AY783" s="192" t="str">
        <f t="shared" si="396"/>
        <v/>
      </c>
      <c r="AZ783" s="183" t="str">
        <f t="shared" si="397"/>
        <v/>
      </c>
      <c r="BA783" s="173" t="str">
        <f t="shared" si="398"/>
        <v/>
      </c>
      <c r="BB783" s="174" t="str">
        <f t="shared" si="399"/>
        <v/>
      </c>
      <c r="BC783" s="186" t="str">
        <f t="shared" si="422"/>
        <v/>
      </c>
      <c r="BD783" s="174" t="str">
        <f t="shared" si="400"/>
        <v/>
      </c>
      <c r="BE783" s="200" t="str">
        <f t="shared" si="401"/>
        <v/>
      </c>
      <c r="BF783" s="174" t="str">
        <f t="shared" si="402"/>
        <v/>
      </c>
      <c r="BG783" s="186" t="str">
        <f t="shared" si="403"/>
        <v/>
      </c>
      <c r="BH783" s="175" t="str">
        <f t="shared" si="404"/>
        <v/>
      </c>
      <c r="BI783" s="560"/>
    </row>
    <row r="784" spans="1:61" ht="18.75" x14ac:dyDescent="0.3">
      <c r="A784" s="220"/>
      <c r="B784" s="221"/>
      <c r="C784" s="213">
        <v>777</v>
      </c>
      <c r="D784" s="204"/>
      <c r="E784" s="16"/>
      <c r="F784" s="17"/>
      <c r="G784" s="134"/>
      <c r="H784" s="135"/>
      <c r="I784" s="141"/>
      <c r="J784" s="25"/>
      <c r="K784" s="145"/>
      <c r="L784" s="28"/>
      <c r="M784" s="394"/>
      <c r="N784" s="158" t="str">
        <f t="shared" si="405"/>
        <v/>
      </c>
      <c r="O784" s="27"/>
      <c r="P784" s="27"/>
      <c r="Q784" s="27"/>
      <c r="R784" s="27"/>
      <c r="S784" s="27"/>
      <c r="T784" s="28"/>
      <c r="U784" s="29"/>
      <c r="V784" s="32"/>
      <c r="W784" s="317"/>
      <c r="X784" s="318"/>
      <c r="Y784" s="160">
        <f t="shared" si="391"/>
        <v>0</v>
      </c>
      <c r="Z784" s="159">
        <f t="shared" si="406"/>
        <v>0</v>
      </c>
      <c r="AA784" s="326"/>
      <c r="AB784" s="399">
        <f t="shared" si="415"/>
        <v>0</v>
      </c>
      <c r="AC784" s="370"/>
      <c r="AD784" s="225" t="str">
        <f t="shared" si="392"/>
        <v/>
      </c>
      <c r="AE784" s="367">
        <f t="shared" si="407"/>
        <v>0</v>
      </c>
      <c r="AF784" s="338"/>
      <c r="AG784" s="337"/>
      <c r="AH784" s="335"/>
      <c r="AI784" s="161">
        <f t="shared" si="408"/>
        <v>0</v>
      </c>
      <c r="AJ784" s="162">
        <f t="shared" si="393"/>
        <v>0</v>
      </c>
      <c r="AK784" s="163">
        <f t="shared" si="409"/>
        <v>0</v>
      </c>
      <c r="AL784" s="164">
        <f t="shared" si="410"/>
        <v>0</v>
      </c>
      <c r="AM784" s="164">
        <f t="shared" si="411"/>
        <v>0</v>
      </c>
      <c r="AN784" s="164">
        <f t="shared" si="412"/>
        <v>0</v>
      </c>
      <c r="AO784" s="164">
        <f t="shared" si="413"/>
        <v>0</v>
      </c>
      <c r="AP784" s="541" t="str">
        <f t="shared" si="416"/>
        <v xml:space="preserve"> </v>
      </c>
      <c r="AQ784" s="544" t="str">
        <f t="shared" si="414"/>
        <v xml:space="preserve"> </v>
      </c>
      <c r="AR784" s="544" t="str">
        <f t="shared" si="417"/>
        <v xml:space="preserve"> </v>
      </c>
      <c r="AS784" s="544" t="str">
        <f t="shared" si="418"/>
        <v xml:space="preserve"> </v>
      </c>
      <c r="AT784" s="544" t="str">
        <f t="shared" si="419"/>
        <v xml:space="preserve"> </v>
      </c>
      <c r="AU784" s="544" t="str">
        <f t="shared" si="420"/>
        <v xml:space="preserve"> </v>
      </c>
      <c r="AV784" s="545" t="str">
        <f t="shared" si="421"/>
        <v xml:space="preserve"> </v>
      </c>
      <c r="AW784" s="195" t="str">
        <f t="shared" si="394"/>
        <v/>
      </c>
      <c r="AX784" s="165" t="str">
        <f t="shared" si="395"/>
        <v/>
      </c>
      <c r="AY784" s="192" t="str">
        <f t="shared" si="396"/>
        <v/>
      </c>
      <c r="AZ784" s="183" t="str">
        <f t="shared" si="397"/>
        <v/>
      </c>
      <c r="BA784" s="173" t="str">
        <f t="shared" si="398"/>
        <v/>
      </c>
      <c r="BB784" s="174" t="str">
        <f t="shared" si="399"/>
        <v/>
      </c>
      <c r="BC784" s="186" t="str">
        <f t="shared" si="422"/>
        <v/>
      </c>
      <c r="BD784" s="174" t="str">
        <f t="shared" si="400"/>
        <v/>
      </c>
      <c r="BE784" s="200" t="str">
        <f t="shared" si="401"/>
        <v/>
      </c>
      <c r="BF784" s="174" t="str">
        <f t="shared" si="402"/>
        <v/>
      </c>
      <c r="BG784" s="186" t="str">
        <f t="shared" si="403"/>
        <v/>
      </c>
      <c r="BH784" s="175" t="str">
        <f t="shared" si="404"/>
        <v/>
      </c>
      <c r="BI784" s="560"/>
    </row>
    <row r="785" spans="1:61" ht="18.75" x14ac:dyDescent="0.3">
      <c r="A785" s="220"/>
      <c r="B785" s="221"/>
      <c r="C785" s="213">
        <v>778</v>
      </c>
      <c r="D785" s="206"/>
      <c r="E785" s="18"/>
      <c r="F785" s="17"/>
      <c r="G785" s="134"/>
      <c r="H785" s="135"/>
      <c r="I785" s="141"/>
      <c r="J785" s="25"/>
      <c r="K785" s="145"/>
      <c r="L785" s="28"/>
      <c r="M785" s="394"/>
      <c r="N785" s="158" t="str">
        <f t="shared" si="405"/>
        <v/>
      </c>
      <c r="O785" s="27"/>
      <c r="P785" s="27"/>
      <c r="Q785" s="27"/>
      <c r="R785" s="27"/>
      <c r="S785" s="27"/>
      <c r="T785" s="28"/>
      <c r="U785" s="29"/>
      <c r="V785" s="32"/>
      <c r="W785" s="317"/>
      <c r="X785" s="318"/>
      <c r="Y785" s="160">
        <f t="shared" si="391"/>
        <v>0</v>
      </c>
      <c r="Z785" s="159">
        <f t="shared" si="406"/>
        <v>0</v>
      </c>
      <c r="AA785" s="326"/>
      <c r="AB785" s="399">
        <f t="shared" si="415"/>
        <v>0</v>
      </c>
      <c r="AC785" s="370"/>
      <c r="AD785" s="225" t="str">
        <f t="shared" si="392"/>
        <v/>
      </c>
      <c r="AE785" s="367">
        <f t="shared" si="407"/>
        <v>0</v>
      </c>
      <c r="AF785" s="338"/>
      <c r="AG785" s="337"/>
      <c r="AH785" s="335"/>
      <c r="AI785" s="161">
        <f t="shared" si="408"/>
        <v>0</v>
      </c>
      <c r="AJ785" s="162">
        <f t="shared" si="393"/>
        <v>0</v>
      </c>
      <c r="AK785" s="163">
        <f t="shared" si="409"/>
        <v>0</v>
      </c>
      <c r="AL785" s="164">
        <f t="shared" si="410"/>
        <v>0</v>
      </c>
      <c r="AM785" s="164">
        <f t="shared" si="411"/>
        <v>0</v>
      </c>
      <c r="AN785" s="164">
        <f t="shared" si="412"/>
        <v>0</v>
      </c>
      <c r="AO785" s="164">
        <f t="shared" si="413"/>
        <v>0</v>
      </c>
      <c r="AP785" s="541" t="str">
        <f t="shared" si="416"/>
        <v xml:space="preserve"> </v>
      </c>
      <c r="AQ785" s="544" t="str">
        <f t="shared" si="414"/>
        <v xml:space="preserve"> </v>
      </c>
      <c r="AR785" s="544" t="str">
        <f t="shared" si="417"/>
        <v xml:space="preserve"> </v>
      </c>
      <c r="AS785" s="544" t="str">
        <f t="shared" si="418"/>
        <v xml:space="preserve"> </v>
      </c>
      <c r="AT785" s="544" t="str">
        <f t="shared" si="419"/>
        <v xml:space="preserve"> </v>
      </c>
      <c r="AU785" s="544" t="str">
        <f t="shared" si="420"/>
        <v xml:space="preserve"> </v>
      </c>
      <c r="AV785" s="545" t="str">
        <f t="shared" si="421"/>
        <v xml:space="preserve"> </v>
      </c>
      <c r="AW785" s="195" t="str">
        <f t="shared" si="394"/>
        <v/>
      </c>
      <c r="AX785" s="165" t="str">
        <f t="shared" si="395"/>
        <v/>
      </c>
      <c r="AY785" s="192" t="str">
        <f t="shared" si="396"/>
        <v/>
      </c>
      <c r="AZ785" s="183" t="str">
        <f t="shared" si="397"/>
        <v/>
      </c>
      <c r="BA785" s="173" t="str">
        <f t="shared" si="398"/>
        <v/>
      </c>
      <c r="BB785" s="174" t="str">
        <f t="shared" si="399"/>
        <v/>
      </c>
      <c r="BC785" s="186" t="str">
        <f t="shared" si="422"/>
        <v/>
      </c>
      <c r="BD785" s="174" t="str">
        <f t="shared" si="400"/>
        <v/>
      </c>
      <c r="BE785" s="200" t="str">
        <f t="shared" si="401"/>
        <v/>
      </c>
      <c r="BF785" s="174" t="str">
        <f t="shared" si="402"/>
        <v/>
      </c>
      <c r="BG785" s="186" t="str">
        <f t="shared" si="403"/>
        <v/>
      </c>
      <c r="BH785" s="175" t="str">
        <f t="shared" si="404"/>
        <v/>
      </c>
      <c r="BI785" s="560"/>
    </row>
    <row r="786" spans="1:61" ht="18.75" x14ac:dyDescent="0.3">
      <c r="A786" s="220"/>
      <c r="B786" s="221"/>
      <c r="C786" s="212">
        <v>779</v>
      </c>
      <c r="D786" s="204"/>
      <c r="E786" s="16"/>
      <c r="F786" s="17"/>
      <c r="G786" s="134"/>
      <c r="H786" s="135"/>
      <c r="I786" s="141"/>
      <c r="J786" s="25"/>
      <c r="K786" s="145"/>
      <c r="L786" s="28"/>
      <c r="M786" s="394"/>
      <c r="N786" s="158" t="str">
        <f t="shared" si="405"/>
        <v/>
      </c>
      <c r="O786" s="27"/>
      <c r="P786" s="27"/>
      <c r="Q786" s="27"/>
      <c r="R786" s="27"/>
      <c r="S786" s="27"/>
      <c r="T786" s="28"/>
      <c r="U786" s="29"/>
      <c r="V786" s="32"/>
      <c r="W786" s="317"/>
      <c r="X786" s="318"/>
      <c r="Y786" s="160">
        <f t="shared" si="391"/>
        <v>0</v>
      </c>
      <c r="Z786" s="159">
        <f t="shared" si="406"/>
        <v>0</v>
      </c>
      <c r="AA786" s="326"/>
      <c r="AB786" s="399">
        <f t="shared" si="415"/>
        <v>0</v>
      </c>
      <c r="AC786" s="370"/>
      <c r="AD786" s="225" t="str">
        <f t="shared" si="392"/>
        <v/>
      </c>
      <c r="AE786" s="367">
        <f t="shared" si="407"/>
        <v>0</v>
      </c>
      <c r="AF786" s="338"/>
      <c r="AG786" s="337"/>
      <c r="AH786" s="335"/>
      <c r="AI786" s="161">
        <f t="shared" si="408"/>
        <v>0</v>
      </c>
      <c r="AJ786" s="162">
        <f t="shared" si="393"/>
        <v>0</v>
      </c>
      <c r="AK786" s="163">
        <f t="shared" si="409"/>
        <v>0</v>
      </c>
      <c r="AL786" s="164">
        <f t="shared" si="410"/>
        <v>0</v>
      </c>
      <c r="AM786" s="164">
        <f t="shared" si="411"/>
        <v>0</v>
      </c>
      <c r="AN786" s="164">
        <f t="shared" si="412"/>
        <v>0</v>
      </c>
      <c r="AO786" s="164">
        <f t="shared" si="413"/>
        <v>0</v>
      </c>
      <c r="AP786" s="541" t="str">
        <f t="shared" si="416"/>
        <v xml:space="preserve"> </v>
      </c>
      <c r="AQ786" s="544" t="str">
        <f t="shared" si="414"/>
        <v xml:space="preserve"> </v>
      </c>
      <c r="AR786" s="544" t="str">
        <f t="shared" si="417"/>
        <v xml:space="preserve"> </v>
      </c>
      <c r="AS786" s="544" t="str">
        <f t="shared" si="418"/>
        <v xml:space="preserve"> </v>
      </c>
      <c r="AT786" s="544" t="str">
        <f t="shared" si="419"/>
        <v xml:space="preserve"> </v>
      </c>
      <c r="AU786" s="544" t="str">
        <f t="shared" si="420"/>
        <v xml:space="preserve"> </v>
      </c>
      <c r="AV786" s="545" t="str">
        <f t="shared" si="421"/>
        <v xml:space="preserve"> </v>
      </c>
      <c r="AW786" s="195" t="str">
        <f t="shared" si="394"/>
        <v/>
      </c>
      <c r="AX786" s="165" t="str">
        <f t="shared" si="395"/>
        <v/>
      </c>
      <c r="AY786" s="192" t="str">
        <f t="shared" si="396"/>
        <v/>
      </c>
      <c r="AZ786" s="183" t="str">
        <f t="shared" si="397"/>
        <v/>
      </c>
      <c r="BA786" s="173" t="str">
        <f t="shared" si="398"/>
        <v/>
      </c>
      <c r="BB786" s="174" t="str">
        <f t="shared" si="399"/>
        <v/>
      </c>
      <c r="BC786" s="186" t="str">
        <f t="shared" si="422"/>
        <v/>
      </c>
      <c r="BD786" s="174" t="str">
        <f t="shared" si="400"/>
        <v/>
      </c>
      <c r="BE786" s="200" t="str">
        <f t="shared" si="401"/>
        <v/>
      </c>
      <c r="BF786" s="174" t="str">
        <f t="shared" si="402"/>
        <v/>
      </c>
      <c r="BG786" s="186" t="str">
        <f t="shared" si="403"/>
        <v/>
      </c>
      <c r="BH786" s="175" t="str">
        <f t="shared" si="404"/>
        <v/>
      </c>
      <c r="BI786" s="560"/>
    </row>
    <row r="787" spans="1:61" ht="18.75" x14ac:dyDescent="0.3">
      <c r="A787" s="220"/>
      <c r="B787" s="221"/>
      <c r="C787" s="213">
        <v>780</v>
      </c>
      <c r="D787" s="204"/>
      <c r="E787" s="16"/>
      <c r="F787" s="17"/>
      <c r="G787" s="134"/>
      <c r="H787" s="135"/>
      <c r="I787" s="141"/>
      <c r="J787" s="25"/>
      <c r="K787" s="145"/>
      <c r="L787" s="28"/>
      <c r="M787" s="394"/>
      <c r="N787" s="158" t="str">
        <f t="shared" si="405"/>
        <v/>
      </c>
      <c r="O787" s="27"/>
      <c r="P787" s="27"/>
      <c r="Q787" s="27"/>
      <c r="R787" s="27"/>
      <c r="S787" s="27"/>
      <c r="T787" s="28"/>
      <c r="U787" s="29"/>
      <c r="V787" s="32"/>
      <c r="W787" s="317"/>
      <c r="X787" s="318"/>
      <c r="Y787" s="160">
        <f t="shared" si="391"/>
        <v>0</v>
      </c>
      <c r="Z787" s="159">
        <f t="shared" si="406"/>
        <v>0</v>
      </c>
      <c r="AA787" s="326"/>
      <c r="AB787" s="399">
        <f t="shared" si="415"/>
        <v>0</v>
      </c>
      <c r="AC787" s="370"/>
      <c r="AD787" s="225" t="str">
        <f t="shared" si="392"/>
        <v/>
      </c>
      <c r="AE787" s="367">
        <f t="shared" si="407"/>
        <v>0</v>
      </c>
      <c r="AF787" s="338"/>
      <c r="AG787" s="337"/>
      <c r="AH787" s="335"/>
      <c r="AI787" s="161">
        <f t="shared" si="408"/>
        <v>0</v>
      </c>
      <c r="AJ787" s="162">
        <f t="shared" si="393"/>
        <v>0</v>
      </c>
      <c r="AK787" s="163">
        <f t="shared" si="409"/>
        <v>0</v>
      </c>
      <c r="AL787" s="164">
        <f t="shared" si="410"/>
        <v>0</v>
      </c>
      <c r="AM787" s="164">
        <f t="shared" si="411"/>
        <v>0</v>
      </c>
      <c r="AN787" s="164">
        <f t="shared" si="412"/>
        <v>0</v>
      </c>
      <c r="AO787" s="164">
        <f t="shared" si="413"/>
        <v>0</v>
      </c>
      <c r="AP787" s="541" t="str">
        <f t="shared" si="416"/>
        <v xml:space="preserve"> </v>
      </c>
      <c r="AQ787" s="544" t="str">
        <f t="shared" si="414"/>
        <v xml:space="preserve"> </v>
      </c>
      <c r="AR787" s="544" t="str">
        <f t="shared" si="417"/>
        <v xml:space="preserve"> </v>
      </c>
      <c r="AS787" s="544" t="str">
        <f t="shared" si="418"/>
        <v xml:space="preserve"> </v>
      </c>
      <c r="AT787" s="544" t="str">
        <f t="shared" si="419"/>
        <v xml:space="preserve"> </v>
      </c>
      <c r="AU787" s="544" t="str">
        <f t="shared" si="420"/>
        <v xml:space="preserve"> </v>
      </c>
      <c r="AV787" s="545" t="str">
        <f t="shared" si="421"/>
        <v xml:space="preserve"> </v>
      </c>
      <c r="AW787" s="195" t="str">
        <f t="shared" si="394"/>
        <v/>
      </c>
      <c r="AX787" s="165" t="str">
        <f t="shared" si="395"/>
        <v/>
      </c>
      <c r="AY787" s="192" t="str">
        <f t="shared" si="396"/>
        <v/>
      </c>
      <c r="AZ787" s="183" t="str">
        <f t="shared" si="397"/>
        <v/>
      </c>
      <c r="BA787" s="173" t="str">
        <f t="shared" si="398"/>
        <v/>
      </c>
      <c r="BB787" s="174" t="str">
        <f t="shared" si="399"/>
        <v/>
      </c>
      <c r="BC787" s="186" t="str">
        <f t="shared" si="422"/>
        <v/>
      </c>
      <c r="BD787" s="174" t="str">
        <f t="shared" si="400"/>
        <v/>
      </c>
      <c r="BE787" s="200" t="str">
        <f t="shared" si="401"/>
        <v/>
      </c>
      <c r="BF787" s="174" t="str">
        <f t="shared" si="402"/>
        <v/>
      </c>
      <c r="BG787" s="186" t="str">
        <f t="shared" si="403"/>
        <v/>
      </c>
      <c r="BH787" s="175" t="str">
        <f t="shared" si="404"/>
        <v/>
      </c>
      <c r="BI787" s="560"/>
    </row>
    <row r="788" spans="1:61" ht="18.75" x14ac:dyDescent="0.3">
      <c r="A788" s="220"/>
      <c r="B788" s="221"/>
      <c r="C788" s="212">
        <v>781</v>
      </c>
      <c r="D788" s="204"/>
      <c r="E788" s="16"/>
      <c r="F788" s="17"/>
      <c r="G788" s="134"/>
      <c r="H788" s="135"/>
      <c r="I788" s="141"/>
      <c r="J788" s="25"/>
      <c r="K788" s="145"/>
      <c r="L788" s="28"/>
      <c r="M788" s="394"/>
      <c r="N788" s="158" t="str">
        <f t="shared" si="405"/>
        <v/>
      </c>
      <c r="O788" s="27"/>
      <c r="P788" s="27"/>
      <c r="Q788" s="27"/>
      <c r="R788" s="27"/>
      <c r="S788" s="27"/>
      <c r="T788" s="28"/>
      <c r="U788" s="29"/>
      <c r="V788" s="32"/>
      <c r="W788" s="317"/>
      <c r="X788" s="318"/>
      <c r="Y788" s="160">
        <f t="shared" si="391"/>
        <v>0</v>
      </c>
      <c r="Z788" s="159">
        <f t="shared" si="406"/>
        <v>0</v>
      </c>
      <c r="AA788" s="326"/>
      <c r="AB788" s="399">
        <f t="shared" si="415"/>
        <v>0</v>
      </c>
      <c r="AC788" s="370"/>
      <c r="AD788" s="225" t="str">
        <f t="shared" si="392"/>
        <v/>
      </c>
      <c r="AE788" s="367">
        <f t="shared" si="407"/>
        <v>0</v>
      </c>
      <c r="AF788" s="338"/>
      <c r="AG788" s="337"/>
      <c r="AH788" s="335"/>
      <c r="AI788" s="161">
        <f t="shared" si="408"/>
        <v>0</v>
      </c>
      <c r="AJ788" s="162">
        <f t="shared" si="393"/>
        <v>0</v>
      </c>
      <c r="AK788" s="163">
        <f t="shared" si="409"/>
        <v>0</v>
      </c>
      <c r="AL788" s="164">
        <f t="shared" si="410"/>
        <v>0</v>
      </c>
      <c r="AM788" s="164">
        <f t="shared" si="411"/>
        <v>0</v>
      </c>
      <c r="AN788" s="164">
        <f t="shared" si="412"/>
        <v>0</v>
      </c>
      <c r="AO788" s="164">
        <f t="shared" si="413"/>
        <v>0</v>
      </c>
      <c r="AP788" s="541" t="str">
        <f t="shared" si="416"/>
        <v xml:space="preserve"> </v>
      </c>
      <c r="AQ788" s="544" t="str">
        <f t="shared" si="414"/>
        <v xml:space="preserve"> </v>
      </c>
      <c r="AR788" s="544" t="str">
        <f t="shared" si="417"/>
        <v xml:space="preserve"> </v>
      </c>
      <c r="AS788" s="544" t="str">
        <f t="shared" si="418"/>
        <v xml:space="preserve"> </v>
      </c>
      <c r="AT788" s="544" t="str">
        <f t="shared" si="419"/>
        <v xml:space="preserve"> </v>
      </c>
      <c r="AU788" s="544" t="str">
        <f t="shared" si="420"/>
        <v xml:space="preserve"> </v>
      </c>
      <c r="AV788" s="545" t="str">
        <f t="shared" si="421"/>
        <v xml:space="preserve"> </v>
      </c>
      <c r="AW788" s="195" t="str">
        <f t="shared" si="394"/>
        <v/>
      </c>
      <c r="AX788" s="165" t="str">
        <f t="shared" si="395"/>
        <v/>
      </c>
      <c r="AY788" s="192" t="str">
        <f t="shared" si="396"/>
        <v/>
      </c>
      <c r="AZ788" s="183" t="str">
        <f t="shared" si="397"/>
        <v/>
      </c>
      <c r="BA788" s="173" t="str">
        <f t="shared" si="398"/>
        <v/>
      </c>
      <c r="BB788" s="174" t="str">
        <f t="shared" si="399"/>
        <v/>
      </c>
      <c r="BC788" s="186" t="str">
        <f t="shared" si="422"/>
        <v/>
      </c>
      <c r="BD788" s="174" t="str">
        <f t="shared" si="400"/>
        <v/>
      </c>
      <c r="BE788" s="200" t="str">
        <f t="shared" si="401"/>
        <v/>
      </c>
      <c r="BF788" s="174" t="str">
        <f t="shared" si="402"/>
        <v/>
      </c>
      <c r="BG788" s="186" t="str">
        <f t="shared" si="403"/>
        <v/>
      </c>
      <c r="BH788" s="175" t="str">
        <f t="shared" si="404"/>
        <v/>
      </c>
      <c r="BI788" s="560"/>
    </row>
    <row r="789" spans="1:61" ht="18.75" x14ac:dyDescent="0.3">
      <c r="A789" s="220"/>
      <c r="B789" s="221"/>
      <c r="C789" s="213">
        <v>782</v>
      </c>
      <c r="D789" s="206"/>
      <c r="E789" s="18"/>
      <c r="F789" s="17"/>
      <c r="G789" s="134"/>
      <c r="H789" s="135"/>
      <c r="I789" s="141"/>
      <c r="J789" s="25"/>
      <c r="K789" s="145"/>
      <c r="L789" s="28"/>
      <c r="M789" s="394"/>
      <c r="N789" s="158" t="str">
        <f t="shared" si="405"/>
        <v/>
      </c>
      <c r="O789" s="27"/>
      <c r="P789" s="27"/>
      <c r="Q789" s="27"/>
      <c r="R789" s="27"/>
      <c r="S789" s="27"/>
      <c r="T789" s="28"/>
      <c r="U789" s="29"/>
      <c r="V789" s="32"/>
      <c r="W789" s="317"/>
      <c r="X789" s="318"/>
      <c r="Y789" s="160">
        <f t="shared" si="391"/>
        <v>0</v>
      </c>
      <c r="Z789" s="159">
        <f t="shared" si="406"/>
        <v>0</v>
      </c>
      <c r="AA789" s="326"/>
      <c r="AB789" s="399">
        <f t="shared" si="415"/>
        <v>0</v>
      </c>
      <c r="AC789" s="370"/>
      <c r="AD789" s="225" t="str">
        <f t="shared" si="392"/>
        <v/>
      </c>
      <c r="AE789" s="367">
        <f t="shared" si="407"/>
        <v>0</v>
      </c>
      <c r="AF789" s="338"/>
      <c r="AG789" s="337"/>
      <c r="AH789" s="335"/>
      <c r="AI789" s="161">
        <f t="shared" si="408"/>
        <v>0</v>
      </c>
      <c r="AJ789" s="162">
        <f t="shared" si="393"/>
        <v>0</v>
      </c>
      <c r="AK789" s="163">
        <f t="shared" si="409"/>
        <v>0</v>
      </c>
      <c r="AL789" s="164">
        <f t="shared" si="410"/>
        <v>0</v>
      </c>
      <c r="AM789" s="164">
        <f t="shared" si="411"/>
        <v>0</v>
      </c>
      <c r="AN789" s="164">
        <f t="shared" si="412"/>
        <v>0</v>
      </c>
      <c r="AO789" s="164">
        <f t="shared" si="413"/>
        <v>0</v>
      </c>
      <c r="AP789" s="541" t="str">
        <f t="shared" si="416"/>
        <v xml:space="preserve"> </v>
      </c>
      <c r="AQ789" s="544" t="str">
        <f t="shared" si="414"/>
        <v xml:space="preserve"> </v>
      </c>
      <c r="AR789" s="544" t="str">
        <f t="shared" si="417"/>
        <v xml:space="preserve"> </v>
      </c>
      <c r="AS789" s="544" t="str">
        <f t="shared" si="418"/>
        <v xml:space="preserve"> </v>
      </c>
      <c r="AT789" s="544" t="str">
        <f t="shared" si="419"/>
        <v xml:space="preserve"> </v>
      </c>
      <c r="AU789" s="544" t="str">
        <f t="shared" si="420"/>
        <v xml:space="preserve"> </v>
      </c>
      <c r="AV789" s="545" t="str">
        <f t="shared" si="421"/>
        <v xml:space="preserve"> </v>
      </c>
      <c r="AW789" s="195" t="str">
        <f t="shared" si="394"/>
        <v/>
      </c>
      <c r="AX789" s="165" t="str">
        <f t="shared" si="395"/>
        <v/>
      </c>
      <c r="AY789" s="192" t="str">
        <f t="shared" si="396"/>
        <v/>
      </c>
      <c r="AZ789" s="183" t="str">
        <f t="shared" si="397"/>
        <v/>
      </c>
      <c r="BA789" s="173" t="str">
        <f t="shared" si="398"/>
        <v/>
      </c>
      <c r="BB789" s="174" t="str">
        <f t="shared" si="399"/>
        <v/>
      </c>
      <c r="BC789" s="186" t="str">
        <f t="shared" si="422"/>
        <v/>
      </c>
      <c r="BD789" s="174" t="str">
        <f t="shared" si="400"/>
        <v/>
      </c>
      <c r="BE789" s="200" t="str">
        <f t="shared" si="401"/>
        <v/>
      </c>
      <c r="BF789" s="174" t="str">
        <f t="shared" si="402"/>
        <v/>
      </c>
      <c r="BG789" s="186" t="str">
        <f t="shared" si="403"/>
        <v/>
      </c>
      <c r="BH789" s="175" t="str">
        <f t="shared" si="404"/>
        <v/>
      </c>
      <c r="BI789" s="560"/>
    </row>
    <row r="790" spans="1:61" ht="18.75" x14ac:dyDescent="0.3">
      <c r="A790" s="220"/>
      <c r="B790" s="221"/>
      <c r="C790" s="213">
        <v>783</v>
      </c>
      <c r="D790" s="204"/>
      <c r="E790" s="16"/>
      <c r="F790" s="17"/>
      <c r="G790" s="134"/>
      <c r="H790" s="135"/>
      <c r="I790" s="141"/>
      <c r="J790" s="25"/>
      <c r="K790" s="145"/>
      <c r="L790" s="28"/>
      <c r="M790" s="394"/>
      <c r="N790" s="158" t="str">
        <f t="shared" si="405"/>
        <v/>
      </c>
      <c r="O790" s="27"/>
      <c r="P790" s="27"/>
      <c r="Q790" s="27"/>
      <c r="R790" s="27"/>
      <c r="S790" s="27"/>
      <c r="T790" s="28"/>
      <c r="U790" s="29"/>
      <c r="V790" s="32"/>
      <c r="W790" s="317"/>
      <c r="X790" s="318"/>
      <c r="Y790" s="160">
        <f t="shared" si="391"/>
        <v>0</v>
      </c>
      <c r="Z790" s="159">
        <f t="shared" si="406"/>
        <v>0</v>
      </c>
      <c r="AA790" s="326"/>
      <c r="AB790" s="399">
        <f t="shared" si="415"/>
        <v>0</v>
      </c>
      <c r="AC790" s="370"/>
      <c r="AD790" s="225" t="str">
        <f t="shared" si="392"/>
        <v/>
      </c>
      <c r="AE790" s="367">
        <f t="shared" si="407"/>
        <v>0</v>
      </c>
      <c r="AF790" s="338"/>
      <c r="AG790" s="337"/>
      <c r="AH790" s="335"/>
      <c r="AI790" s="161">
        <f t="shared" si="408"/>
        <v>0</v>
      </c>
      <c r="AJ790" s="162">
        <f t="shared" si="393"/>
        <v>0</v>
      </c>
      <c r="AK790" s="163">
        <f t="shared" si="409"/>
        <v>0</v>
      </c>
      <c r="AL790" s="164">
        <f t="shared" si="410"/>
        <v>0</v>
      </c>
      <c r="AM790" s="164">
        <f t="shared" si="411"/>
        <v>0</v>
      </c>
      <c r="AN790" s="164">
        <f t="shared" si="412"/>
        <v>0</v>
      </c>
      <c r="AO790" s="164">
        <f t="shared" si="413"/>
        <v>0</v>
      </c>
      <c r="AP790" s="541" t="str">
        <f t="shared" si="416"/>
        <v xml:space="preserve"> </v>
      </c>
      <c r="AQ790" s="544" t="str">
        <f t="shared" si="414"/>
        <v xml:space="preserve"> </v>
      </c>
      <c r="AR790" s="544" t="str">
        <f t="shared" si="417"/>
        <v xml:space="preserve"> </v>
      </c>
      <c r="AS790" s="544" t="str">
        <f t="shared" si="418"/>
        <v xml:space="preserve"> </v>
      </c>
      <c r="AT790" s="544" t="str">
        <f t="shared" si="419"/>
        <v xml:space="preserve"> </v>
      </c>
      <c r="AU790" s="544" t="str">
        <f t="shared" si="420"/>
        <v xml:space="preserve"> </v>
      </c>
      <c r="AV790" s="545" t="str">
        <f t="shared" si="421"/>
        <v xml:space="preserve"> </v>
      </c>
      <c r="AW790" s="195" t="str">
        <f t="shared" si="394"/>
        <v/>
      </c>
      <c r="AX790" s="165" t="str">
        <f t="shared" si="395"/>
        <v/>
      </c>
      <c r="AY790" s="192" t="str">
        <f t="shared" si="396"/>
        <v/>
      </c>
      <c r="AZ790" s="183" t="str">
        <f t="shared" si="397"/>
        <v/>
      </c>
      <c r="BA790" s="173" t="str">
        <f t="shared" si="398"/>
        <v/>
      </c>
      <c r="BB790" s="174" t="str">
        <f t="shared" si="399"/>
        <v/>
      </c>
      <c r="BC790" s="186" t="str">
        <f t="shared" si="422"/>
        <v/>
      </c>
      <c r="BD790" s="174" t="str">
        <f t="shared" si="400"/>
        <v/>
      </c>
      <c r="BE790" s="200" t="str">
        <f t="shared" si="401"/>
        <v/>
      </c>
      <c r="BF790" s="174" t="str">
        <f t="shared" si="402"/>
        <v/>
      </c>
      <c r="BG790" s="186" t="str">
        <f t="shared" si="403"/>
        <v/>
      </c>
      <c r="BH790" s="175" t="str">
        <f t="shared" si="404"/>
        <v/>
      </c>
      <c r="BI790" s="560"/>
    </row>
    <row r="791" spans="1:61" ht="18.75" x14ac:dyDescent="0.3">
      <c r="A791" s="220"/>
      <c r="B791" s="221"/>
      <c r="C791" s="212">
        <v>784</v>
      </c>
      <c r="D791" s="204"/>
      <c r="E791" s="16"/>
      <c r="F791" s="17"/>
      <c r="G791" s="134"/>
      <c r="H791" s="135"/>
      <c r="I791" s="141"/>
      <c r="J791" s="25"/>
      <c r="K791" s="145"/>
      <c r="L791" s="28"/>
      <c r="M791" s="394"/>
      <c r="N791" s="158" t="str">
        <f t="shared" si="405"/>
        <v/>
      </c>
      <c r="O791" s="27"/>
      <c r="P791" s="27"/>
      <c r="Q791" s="27"/>
      <c r="R791" s="27"/>
      <c r="S791" s="27"/>
      <c r="T791" s="28"/>
      <c r="U791" s="29"/>
      <c r="V791" s="32"/>
      <c r="W791" s="317"/>
      <c r="X791" s="318"/>
      <c r="Y791" s="160">
        <f t="shared" si="391"/>
        <v>0</v>
      </c>
      <c r="Z791" s="159">
        <f t="shared" si="406"/>
        <v>0</v>
      </c>
      <c r="AA791" s="326"/>
      <c r="AB791" s="399">
        <f t="shared" si="415"/>
        <v>0</v>
      </c>
      <c r="AC791" s="370"/>
      <c r="AD791" s="225" t="str">
        <f t="shared" si="392"/>
        <v/>
      </c>
      <c r="AE791" s="367">
        <f t="shared" si="407"/>
        <v>0</v>
      </c>
      <c r="AF791" s="338"/>
      <c r="AG791" s="337"/>
      <c r="AH791" s="335"/>
      <c r="AI791" s="161">
        <f t="shared" si="408"/>
        <v>0</v>
      </c>
      <c r="AJ791" s="162">
        <f t="shared" si="393"/>
        <v>0</v>
      </c>
      <c r="AK791" s="163">
        <f t="shared" si="409"/>
        <v>0</v>
      </c>
      <c r="AL791" s="164">
        <f t="shared" si="410"/>
        <v>0</v>
      </c>
      <c r="AM791" s="164">
        <f t="shared" si="411"/>
        <v>0</v>
      </c>
      <c r="AN791" s="164">
        <f t="shared" si="412"/>
        <v>0</v>
      </c>
      <c r="AO791" s="164">
        <f t="shared" si="413"/>
        <v>0</v>
      </c>
      <c r="AP791" s="541" t="str">
        <f t="shared" si="416"/>
        <v xml:space="preserve"> </v>
      </c>
      <c r="AQ791" s="544" t="str">
        <f t="shared" si="414"/>
        <v xml:space="preserve"> </v>
      </c>
      <c r="AR791" s="544" t="str">
        <f t="shared" si="417"/>
        <v xml:space="preserve"> </v>
      </c>
      <c r="AS791" s="544" t="str">
        <f t="shared" si="418"/>
        <v xml:space="preserve"> </v>
      </c>
      <c r="AT791" s="544" t="str">
        <f t="shared" si="419"/>
        <v xml:space="preserve"> </v>
      </c>
      <c r="AU791" s="544" t="str">
        <f t="shared" si="420"/>
        <v xml:space="preserve"> </v>
      </c>
      <c r="AV791" s="545" t="str">
        <f t="shared" si="421"/>
        <v xml:space="preserve"> </v>
      </c>
      <c r="AW791" s="195" t="str">
        <f t="shared" si="394"/>
        <v/>
      </c>
      <c r="AX791" s="165" t="str">
        <f t="shared" si="395"/>
        <v/>
      </c>
      <c r="AY791" s="192" t="str">
        <f t="shared" si="396"/>
        <v/>
      </c>
      <c r="AZ791" s="183" t="str">
        <f t="shared" si="397"/>
        <v/>
      </c>
      <c r="BA791" s="173" t="str">
        <f t="shared" si="398"/>
        <v/>
      </c>
      <c r="BB791" s="174" t="str">
        <f t="shared" si="399"/>
        <v/>
      </c>
      <c r="BC791" s="186" t="str">
        <f t="shared" si="422"/>
        <v/>
      </c>
      <c r="BD791" s="174" t="str">
        <f t="shared" si="400"/>
        <v/>
      </c>
      <c r="BE791" s="200" t="str">
        <f t="shared" si="401"/>
        <v/>
      </c>
      <c r="BF791" s="174" t="str">
        <f t="shared" si="402"/>
        <v/>
      </c>
      <c r="BG791" s="186" t="str">
        <f t="shared" si="403"/>
        <v/>
      </c>
      <c r="BH791" s="175" t="str">
        <f t="shared" si="404"/>
        <v/>
      </c>
      <c r="BI791" s="560"/>
    </row>
    <row r="792" spans="1:61" ht="18.75" x14ac:dyDescent="0.3">
      <c r="A792" s="220"/>
      <c r="B792" s="221"/>
      <c r="C792" s="213">
        <v>785</v>
      </c>
      <c r="D792" s="204"/>
      <c r="E792" s="16"/>
      <c r="F792" s="17"/>
      <c r="G792" s="134"/>
      <c r="H792" s="135"/>
      <c r="I792" s="141"/>
      <c r="J792" s="25"/>
      <c r="K792" s="145"/>
      <c r="L792" s="28"/>
      <c r="M792" s="394"/>
      <c r="N792" s="158" t="str">
        <f t="shared" si="405"/>
        <v/>
      </c>
      <c r="O792" s="27"/>
      <c r="P792" s="27"/>
      <c r="Q792" s="27"/>
      <c r="R792" s="27"/>
      <c r="S792" s="27"/>
      <c r="T792" s="28"/>
      <c r="U792" s="29"/>
      <c r="V792" s="32"/>
      <c r="W792" s="317"/>
      <c r="X792" s="318"/>
      <c r="Y792" s="160">
        <f t="shared" si="391"/>
        <v>0</v>
      </c>
      <c r="Z792" s="159">
        <f t="shared" si="406"/>
        <v>0</v>
      </c>
      <c r="AA792" s="326"/>
      <c r="AB792" s="399">
        <f t="shared" si="415"/>
        <v>0</v>
      </c>
      <c r="AC792" s="370"/>
      <c r="AD792" s="225" t="str">
        <f t="shared" si="392"/>
        <v/>
      </c>
      <c r="AE792" s="367">
        <f t="shared" si="407"/>
        <v>0</v>
      </c>
      <c r="AF792" s="338"/>
      <c r="AG792" s="337"/>
      <c r="AH792" s="335"/>
      <c r="AI792" s="161">
        <f t="shared" si="408"/>
        <v>0</v>
      </c>
      <c r="AJ792" s="162">
        <f t="shared" si="393"/>
        <v>0</v>
      </c>
      <c r="AK792" s="163">
        <f t="shared" si="409"/>
        <v>0</v>
      </c>
      <c r="AL792" s="164">
        <f t="shared" si="410"/>
        <v>0</v>
      </c>
      <c r="AM792" s="164">
        <f t="shared" si="411"/>
        <v>0</v>
      </c>
      <c r="AN792" s="164">
        <f t="shared" si="412"/>
        <v>0</v>
      </c>
      <c r="AO792" s="164">
        <f t="shared" si="413"/>
        <v>0</v>
      </c>
      <c r="AP792" s="541" t="str">
        <f t="shared" si="416"/>
        <v xml:space="preserve"> </v>
      </c>
      <c r="AQ792" s="544" t="str">
        <f t="shared" si="414"/>
        <v xml:space="preserve"> </v>
      </c>
      <c r="AR792" s="544" t="str">
        <f t="shared" si="417"/>
        <v xml:space="preserve"> </v>
      </c>
      <c r="AS792" s="544" t="str">
        <f t="shared" si="418"/>
        <v xml:space="preserve"> </v>
      </c>
      <c r="AT792" s="544" t="str">
        <f t="shared" si="419"/>
        <v xml:space="preserve"> </v>
      </c>
      <c r="AU792" s="544" t="str">
        <f t="shared" si="420"/>
        <v xml:space="preserve"> </v>
      </c>
      <c r="AV792" s="545" t="str">
        <f t="shared" si="421"/>
        <v xml:space="preserve"> </v>
      </c>
      <c r="AW792" s="195" t="str">
        <f t="shared" si="394"/>
        <v/>
      </c>
      <c r="AX792" s="165" t="str">
        <f t="shared" si="395"/>
        <v/>
      </c>
      <c r="AY792" s="192" t="str">
        <f t="shared" si="396"/>
        <v/>
      </c>
      <c r="AZ792" s="183" t="str">
        <f t="shared" si="397"/>
        <v/>
      </c>
      <c r="BA792" s="173" t="str">
        <f t="shared" si="398"/>
        <v/>
      </c>
      <c r="BB792" s="174" t="str">
        <f t="shared" si="399"/>
        <v/>
      </c>
      <c r="BC792" s="186" t="str">
        <f t="shared" si="422"/>
        <v/>
      </c>
      <c r="BD792" s="174" t="str">
        <f t="shared" si="400"/>
        <v/>
      </c>
      <c r="BE792" s="200" t="str">
        <f t="shared" si="401"/>
        <v/>
      </c>
      <c r="BF792" s="174" t="str">
        <f t="shared" si="402"/>
        <v/>
      </c>
      <c r="BG792" s="186" t="str">
        <f t="shared" si="403"/>
        <v/>
      </c>
      <c r="BH792" s="175" t="str">
        <f t="shared" si="404"/>
        <v/>
      </c>
      <c r="BI792" s="560"/>
    </row>
    <row r="793" spans="1:61" ht="18.75" x14ac:dyDescent="0.3">
      <c r="A793" s="220"/>
      <c r="B793" s="221"/>
      <c r="C793" s="212">
        <v>786</v>
      </c>
      <c r="D793" s="206"/>
      <c r="E793" s="18"/>
      <c r="F793" s="17"/>
      <c r="G793" s="134"/>
      <c r="H793" s="135"/>
      <c r="I793" s="141"/>
      <c r="J793" s="25"/>
      <c r="K793" s="145"/>
      <c r="L793" s="28"/>
      <c r="M793" s="394"/>
      <c r="N793" s="158" t="str">
        <f t="shared" si="405"/>
        <v/>
      </c>
      <c r="O793" s="27"/>
      <c r="P793" s="27"/>
      <c r="Q793" s="27"/>
      <c r="R793" s="27"/>
      <c r="S793" s="27"/>
      <c r="T793" s="28"/>
      <c r="U793" s="29"/>
      <c r="V793" s="32"/>
      <c r="W793" s="317"/>
      <c r="X793" s="318"/>
      <c r="Y793" s="160">
        <f t="shared" si="391"/>
        <v>0</v>
      </c>
      <c r="Z793" s="159">
        <f t="shared" si="406"/>
        <v>0</v>
      </c>
      <c r="AA793" s="326"/>
      <c r="AB793" s="399">
        <f t="shared" si="415"/>
        <v>0</v>
      </c>
      <c r="AC793" s="370"/>
      <c r="AD793" s="225" t="str">
        <f t="shared" si="392"/>
        <v/>
      </c>
      <c r="AE793" s="367">
        <f t="shared" si="407"/>
        <v>0</v>
      </c>
      <c r="AF793" s="338"/>
      <c r="AG793" s="337"/>
      <c r="AH793" s="335"/>
      <c r="AI793" s="161">
        <f t="shared" si="408"/>
        <v>0</v>
      </c>
      <c r="AJ793" s="162">
        <f t="shared" si="393"/>
        <v>0</v>
      </c>
      <c r="AK793" s="163">
        <f t="shared" si="409"/>
        <v>0</v>
      </c>
      <c r="AL793" s="164">
        <f t="shared" si="410"/>
        <v>0</v>
      </c>
      <c r="AM793" s="164">
        <f t="shared" si="411"/>
        <v>0</v>
      </c>
      <c r="AN793" s="164">
        <f t="shared" si="412"/>
        <v>0</v>
      </c>
      <c r="AO793" s="164">
        <f t="shared" si="413"/>
        <v>0</v>
      </c>
      <c r="AP793" s="541" t="str">
        <f t="shared" si="416"/>
        <v xml:space="preserve"> </v>
      </c>
      <c r="AQ793" s="544" t="str">
        <f t="shared" si="414"/>
        <v xml:space="preserve"> </v>
      </c>
      <c r="AR793" s="544" t="str">
        <f t="shared" si="417"/>
        <v xml:space="preserve"> </v>
      </c>
      <c r="AS793" s="544" t="str">
        <f t="shared" si="418"/>
        <v xml:space="preserve"> </v>
      </c>
      <c r="AT793" s="544" t="str">
        <f t="shared" si="419"/>
        <v xml:space="preserve"> </v>
      </c>
      <c r="AU793" s="544" t="str">
        <f t="shared" si="420"/>
        <v xml:space="preserve"> </v>
      </c>
      <c r="AV793" s="545" t="str">
        <f t="shared" si="421"/>
        <v xml:space="preserve"> </v>
      </c>
      <c r="AW793" s="195" t="str">
        <f t="shared" si="394"/>
        <v/>
      </c>
      <c r="AX793" s="165" t="str">
        <f t="shared" si="395"/>
        <v/>
      </c>
      <c r="AY793" s="192" t="str">
        <f t="shared" si="396"/>
        <v/>
      </c>
      <c r="AZ793" s="183" t="str">
        <f t="shared" si="397"/>
        <v/>
      </c>
      <c r="BA793" s="173" t="str">
        <f t="shared" si="398"/>
        <v/>
      </c>
      <c r="BB793" s="174" t="str">
        <f t="shared" si="399"/>
        <v/>
      </c>
      <c r="BC793" s="186" t="str">
        <f t="shared" si="422"/>
        <v/>
      </c>
      <c r="BD793" s="174" t="str">
        <f t="shared" si="400"/>
        <v/>
      </c>
      <c r="BE793" s="200" t="str">
        <f t="shared" si="401"/>
        <v/>
      </c>
      <c r="BF793" s="174" t="str">
        <f t="shared" si="402"/>
        <v/>
      </c>
      <c r="BG793" s="186" t="str">
        <f t="shared" si="403"/>
        <v/>
      </c>
      <c r="BH793" s="175" t="str">
        <f t="shared" si="404"/>
        <v/>
      </c>
      <c r="BI793" s="560"/>
    </row>
    <row r="794" spans="1:61" ht="18.75" x14ac:dyDescent="0.3">
      <c r="A794" s="220"/>
      <c r="B794" s="221"/>
      <c r="C794" s="213">
        <v>787</v>
      </c>
      <c r="D794" s="204"/>
      <c r="E794" s="16"/>
      <c r="F794" s="17"/>
      <c r="G794" s="134"/>
      <c r="H794" s="137"/>
      <c r="I794" s="143"/>
      <c r="J794" s="80"/>
      <c r="K794" s="147"/>
      <c r="L794" s="30"/>
      <c r="M794" s="394"/>
      <c r="N794" s="158" t="str">
        <f t="shared" si="405"/>
        <v/>
      </c>
      <c r="O794" s="27"/>
      <c r="P794" s="27"/>
      <c r="Q794" s="27"/>
      <c r="R794" s="27"/>
      <c r="S794" s="27"/>
      <c r="T794" s="28"/>
      <c r="U794" s="29"/>
      <c r="V794" s="32"/>
      <c r="W794" s="317"/>
      <c r="X794" s="318"/>
      <c r="Y794" s="160">
        <f t="shared" si="391"/>
        <v>0</v>
      </c>
      <c r="Z794" s="159">
        <f t="shared" si="406"/>
        <v>0</v>
      </c>
      <c r="AA794" s="326"/>
      <c r="AB794" s="399">
        <f t="shared" si="415"/>
        <v>0</v>
      </c>
      <c r="AC794" s="370"/>
      <c r="AD794" s="225" t="str">
        <f t="shared" si="392"/>
        <v/>
      </c>
      <c r="AE794" s="367">
        <f t="shared" si="407"/>
        <v>0</v>
      </c>
      <c r="AF794" s="338"/>
      <c r="AG794" s="337"/>
      <c r="AH794" s="335"/>
      <c r="AI794" s="161">
        <f t="shared" si="408"/>
        <v>0</v>
      </c>
      <c r="AJ794" s="162">
        <f t="shared" si="393"/>
        <v>0</v>
      </c>
      <c r="AK794" s="163">
        <f t="shared" si="409"/>
        <v>0</v>
      </c>
      <c r="AL794" s="164">
        <f t="shared" si="410"/>
        <v>0</v>
      </c>
      <c r="AM794" s="164">
        <f t="shared" si="411"/>
        <v>0</v>
      </c>
      <c r="AN794" s="164">
        <f t="shared" si="412"/>
        <v>0</v>
      </c>
      <c r="AO794" s="164">
        <f t="shared" si="413"/>
        <v>0</v>
      </c>
      <c r="AP794" s="541" t="str">
        <f t="shared" si="416"/>
        <v xml:space="preserve"> </v>
      </c>
      <c r="AQ794" s="544" t="str">
        <f t="shared" si="414"/>
        <v xml:space="preserve"> </v>
      </c>
      <c r="AR794" s="544" t="str">
        <f t="shared" si="417"/>
        <v xml:space="preserve"> </v>
      </c>
      <c r="AS794" s="544" t="str">
        <f t="shared" si="418"/>
        <v xml:space="preserve"> </v>
      </c>
      <c r="AT794" s="544" t="str">
        <f t="shared" si="419"/>
        <v xml:space="preserve"> </v>
      </c>
      <c r="AU794" s="544" t="str">
        <f t="shared" si="420"/>
        <v xml:space="preserve"> </v>
      </c>
      <c r="AV794" s="545" t="str">
        <f t="shared" si="421"/>
        <v xml:space="preserve"> </v>
      </c>
      <c r="AW794" s="195" t="str">
        <f t="shared" si="394"/>
        <v/>
      </c>
      <c r="AX794" s="165" t="str">
        <f t="shared" si="395"/>
        <v/>
      </c>
      <c r="AY794" s="192" t="str">
        <f t="shared" si="396"/>
        <v/>
      </c>
      <c r="AZ794" s="183" t="str">
        <f t="shared" si="397"/>
        <v/>
      </c>
      <c r="BA794" s="173" t="str">
        <f t="shared" si="398"/>
        <v/>
      </c>
      <c r="BB794" s="174" t="str">
        <f t="shared" si="399"/>
        <v/>
      </c>
      <c r="BC794" s="186" t="str">
        <f t="shared" si="422"/>
        <v/>
      </c>
      <c r="BD794" s="174" t="str">
        <f t="shared" si="400"/>
        <v/>
      </c>
      <c r="BE794" s="200" t="str">
        <f t="shared" si="401"/>
        <v/>
      </c>
      <c r="BF794" s="174" t="str">
        <f t="shared" si="402"/>
        <v/>
      </c>
      <c r="BG794" s="186" t="str">
        <f t="shared" si="403"/>
        <v/>
      </c>
      <c r="BH794" s="175" t="str">
        <f t="shared" si="404"/>
        <v/>
      </c>
      <c r="BI794" s="560"/>
    </row>
    <row r="795" spans="1:61" ht="18.75" x14ac:dyDescent="0.3">
      <c r="A795" s="220"/>
      <c r="B795" s="221"/>
      <c r="C795" s="213">
        <v>788</v>
      </c>
      <c r="D795" s="204"/>
      <c r="E795" s="16"/>
      <c r="F795" s="17"/>
      <c r="G795" s="134"/>
      <c r="H795" s="135"/>
      <c r="I795" s="141"/>
      <c r="J795" s="25"/>
      <c r="K795" s="145"/>
      <c r="L795" s="28"/>
      <c r="M795" s="394"/>
      <c r="N795" s="158" t="str">
        <f t="shared" si="405"/>
        <v/>
      </c>
      <c r="O795" s="27"/>
      <c r="P795" s="27"/>
      <c r="Q795" s="27"/>
      <c r="R795" s="27"/>
      <c r="S795" s="27"/>
      <c r="T795" s="28"/>
      <c r="U795" s="29"/>
      <c r="V795" s="32"/>
      <c r="W795" s="317"/>
      <c r="X795" s="318"/>
      <c r="Y795" s="160">
        <f t="shared" si="391"/>
        <v>0</v>
      </c>
      <c r="Z795" s="159">
        <f t="shared" si="406"/>
        <v>0</v>
      </c>
      <c r="AA795" s="326"/>
      <c r="AB795" s="399">
        <f t="shared" si="415"/>
        <v>0</v>
      </c>
      <c r="AC795" s="370"/>
      <c r="AD795" s="225" t="str">
        <f t="shared" si="392"/>
        <v/>
      </c>
      <c r="AE795" s="367">
        <f t="shared" si="407"/>
        <v>0</v>
      </c>
      <c r="AF795" s="338"/>
      <c r="AG795" s="337"/>
      <c r="AH795" s="335"/>
      <c r="AI795" s="161">
        <f t="shared" si="408"/>
        <v>0</v>
      </c>
      <c r="AJ795" s="162">
        <f t="shared" si="393"/>
        <v>0</v>
      </c>
      <c r="AK795" s="163">
        <f t="shared" si="409"/>
        <v>0</v>
      </c>
      <c r="AL795" s="164">
        <f t="shared" si="410"/>
        <v>0</v>
      </c>
      <c r="AM795" s="164">
        <f t="shared" si="411"/>
        <v>0</v>
      </c>
      <c r="AN795" s="164">
        <f t="shared" si="412"/>
        <v>0</v>
      </c>
      <c r="AO795" s="164">
        <f t="shared" si="413"/>
        <v>0</v>
      </c>
      <c r="AP795" s="541" t="str">
        <f t="shared" si="416"/>
        <v xml:space="preserve"> </v>
      </c>
      <c r="AQ795" s="544" t="str">
        <f t="shared" si="414"/>
        <v xml:space="preserve"> </v>
      </c>
      <c r="AR795" s="544" t="str">
        <f t="shared" si="417"/>
        <v xml:space="preserve"> </v>
      </c>
      <c r="AS795" s="544" t="str">
        <f t="shared" si="418"/>
        <v xml:space="preserve"> </v>
      </c>
      <c r="AT795" s="544" t="str">
        <f t="shared" si="419"/>
        <v xml:space="preserve"> </v>
      </c>
      <c r="AU795" s="544" t="str">
        <f t="shared" si="420"/>
        <v xml:space="preserve"> </v>
      </c>
      <c r="AV795" s="545" t="str">
        <f t="shared" si="421"/>
        <v xml:space="preserve"> </v>
      </c>
      <c r="AW795" s="195" t="str">
        <f t="shared" si="394"/>
        <v/>
      </c>
      <c r="AX795" s="165" t="str">
        <f t="shared" si="395"/>
        <v/>
      </c>
      <c r="AY795" s="192" t="str">
        <f t="shared" si="396"/>
        <v/>
      </c>
      <c r="AZ795" s="183" t="str">
        <f t="shared" si="397"/>
        <v/>
      </c>
      <c r="BA795" s="173" t="str">
        <f t="shared" si="398"/>
        <v/>
      </c>
      <c r="BB795" s="174" t="str">
        <f t="shared" si="399"/>
        <v/>
      </c>
      <c r="BC795" s="186" t="str">
        <f t="shared" si="422"/>
        <v/>
      </c>
      <c r="BD795" s="174" t="str">
        <f t="shared" si="400"/>
        <v/>
      </c>
      <c r="BE795" s="200" t="str">
        <f t="shared" si="401"/>
        <v/>
      </c>
      <c r="BF795" s="174" t="str">
        <f t="shared" si="402"/>
        <v/>
      </c>
      <c r="BG795" s="186" t="str">
        <f t="shared" si="403"/>
        <v/>
      </c>
      <c r="BH795" s="175" t="str">
        <f t="shared" si="404"/>
        <v/>
      </c>
      <c r="BI795" s="560"/>
    </row>
    <row r="796" spans="1:61" ht="18.75" x14ac:dyDescent="0.3">
      <c r="A796" s="220"/>
      <c r="B796" s="221"/>
      <c r="C796" s="212">
        <v>789</v>
      </c>
      <c r="D796" s="204"/>
      <c r="E796" s="16"/>
      <c r="F796" s="17"/>
      <c r="G796" s="134"/>
      <c r="H796" s="135"/>
      <c r="I796" s="141"/>
      <c r="J796" s="25"/>
      <c r="K796" s="145"/>
      <c r="L796" s="28"/>
      <c r="M796" s="394"/>
      <c r="N796" s="158" t="str">
        <f t="shared" si="405"/>
        <v/>
      </c>
      <c r="O796" s="27"/>
      <c r="P796" s="27"/>
      <c r="Q796" s="27"/>
      <c r="R796" s="27"/>
      <c r="S796" s="27"/>
      <c r="T796" s="28"/>
      <c r="U796" s="29"/>
      <c r="V796" s="32"/>
      <c r="W796" s="317"/>
      <c r="X796" s="318"/>
      <c r="Y796" s="160">
        <f t="shared" si="391"/>
        <v>0</v>
      </c>
      <c r="Z796" s="159">
        <f t="shared" si="406"/>
        <v>0</v>
      </c>
      <c r="AA796" s="326"/>
      <c r="AB796" s="399">
        <f t="shared" si="415"/>
        <v>0</v>
      </c>
      <c r="AC796" s="370"/>
      <c r="AD796" s="225" t="str">
        <f t="shared" si="392"/>
        <v/>
      </c>
      <c r="AE796" s="367">
        <f t="shared" si="407"/>
        <v>0</v>
      </c>
      <c r="AF796" s="338"/>
      <c r="AG796" s="337"/>
      <c r="AH796" s="335"/>
      <c r="AI796" s="161">
        <f t="shared" si="408"/>
        <v>0</v>
      </c>
      <c r="AJ796" s="162">
        <f t="shared" si="393"/>
        <v>0</v>
      </c>
      <c r="AK796" s="163">
        <f t="shared" si="409"/>
        <v>0</v>
      </c>
      <c r="AL796" s="164">
        <f t="shared" si="410"/>
        <v>0</v>
      </c>
      <c r="AM796" s="164">
        <f t="shared" si="411"/>
        <v>0</v>
      </c>
      <c r="AN796" s="164">
        <f t="shared" si="412"/>
        <v>0</v>
      </c>
      <c r="AO796" s="164">
        <f t="shared" si="413"/>
        <v>0</v>
      </c>
      <c r="AP796" s="541" t="str">
        <f t="shared" si="416"/>
        <v xml:space="preserve"> </v>
      </c>
      <c r="AQ796" s="544" t="str">
        <f t="shared" si="414"/>
        <v xml:space="preserve"> </v>
      </c>
      <c r="AR796" s="544" t="str">
        <f t="shared" si="417"/>
        <v xml:space="preserve"> </v>
      </c>
      <c r="AS796" s="544" t="str">
        <f t="shared" si="418"/>
        <v xml:space="preserve"> </v>
      </c>
      <c r="AT796" s="544" t="str">
        <f t="shared" si="419"/>
        <v xml:space="preserve"> </v>
      </c>
      <c r="AU796" s="544" t="str">
        <f t="shared" si="420"/>
        <v xml:space="preserve"> </v>
      </c>
      <c r="AV796" s="545" t="str">
        <f t="shared" si="421"/>
        <v xml:space="preserve"> </v>
      </c>
      <c r="AW796" s="195" t="str">
        <f t="shared" si="394"/>
        <v/>
      </c>
      <c r="AX796" s="165" t="str">
        <f t="shared" si="395"/>
        <v/>
      </c>
      <c r="AY796" s="192" t="str">
        <f t="shared" si="396"/>
        <v/>
      </c>
      <c r="AZ796" s="183" t="str">
        <f t="shared" si="397"/>
        <v/>
      </c>
      <c r="BA796" s="173" t="str">
        <f t="shared" si="398"/>
        <v/>
      </c>
      <c r="BB796" s="174" t="str">
        <f t="shared" si="399"/>
        <v/>
      </c>
      <c r="BC796" s="186" t="str">
        <f t="shared" si="422"/>
        <v/>
      </c>
      <c r="BD796" s="174" t="str">
        <f t="shared" si="400"/>
        <v/>
      </c>
      <c r="BE796" s="200" t="str">
        <f t="shared" si="401"/>
        <v/>
      </c>
      <c r="BF796" s="174" t="str">
        <f t="shared" si="402"/>
        <v/>
      </c>
      <c r="BG796" s="186" t="str">
        <f t="shared" si="403"/>
        <v/>
      </c>
      <c r="BH796" s="175" t="str">
        <f t="shared" si="404"/>
        <v/>
      </c>
      <c r="BI796" s="560"/>
    </row>
    <row r="797" spans="1:61" ht="18.75" x14ac:dyDescent="0.3">
      <c r="A797" s="220"/>
      <c r="B797" s="221"/>
      <c r="C797" s="213">
        <v>790</v>
      </c>
      <c r="D797" s="206"/>
      <c r="E797" s="18"/>
      <c r="F797" s="17"/>
      <c r="G797" s="134"/>
      <c r="H797" s="135"/>
      <c r="I797" s="141"/>
      <c r="J797" s="25"/>
      <c r="K797" s="145"/>
      <c r="L797" s="28"/>
      <c r="M797" s="394"/>
      <c r="N797" s="158" t="str">
        <f t="shared" si="405"/>
        <v/>
      </c>
      <c r="O797" s="27"/>
      <c r="P797" s="27"/>
      <c r="Q797" s="27"/>
      <c r="R797" s="27"/>
      <c r="S797" s="27"/>
      <c r="T797" s="28"/>
      <c r="U797" s="29"/>
      <c r="V797" s="32"/>
      <c r="W797" s="317"/>
      <c r="X797" s="318"/>
      <c r="Y797" s="160">
        <f t="shared" si="391"/>
        <v>0</v>
      </c>
      <c r="Z797" s="159">
        <f t="shared" si="406"/>
        <v>0</v>
      </c>
      <c r="AA797" s="326"/>
      <c r="AB797" s="399">
        <f t="shared" si="415"/>
        <v>0</v>
      </c>
      <c r="AC797" s="370"/>
      <c r="AD797" s="225" t="str">
        <f t="shared" si="392"/>
        <v/>
      </c>
      <c r="AE797" s="367">
        <f t="shared" si="407"/>
        <v>0</v>
      </c>
      <c r="AF797" s="338"/>
      <c r="AG797" s="337"/>
      <c r="AH797" s="335"/>
      <c r="AI797" s="161">
        <f t="shared" si="408"/>
        <v>0</v>
      </c>
      <c r="AJ797" s="162">
        <f t="shared" si="393"/>
        <v>0</v>
      </c>
      <c r="AK797" s="163">
        <f t="shared" si="409"/>
        <v>0</v>
      </c>
      <c r="AL797" s="164">
        <f t="shared" si="410"/>
        <v>0</v>
      </c>
      <c r="AM797" s="164">
        <f t="shared" si="411"/>
        <v>0</v>
      </c>
      <c r="AN797" s="164">
        <f t="shared" si="412"/>
        <v>0</v>
      </c>
      <c r="AO797" s="164">
        <f t="shared" si="413"/>
        <v>0</v>
      </c>
      <c r="AP797" s="541" t="str">
        <f t="shared" si="416"/>
        <v xml:space="preserve"> </v>
      </c>
      <c r="AQ797" s="544" t="str">
        <f t="shared" si="414"/>
        <v xml:space="preserve"> </v>
      </c>
      <c r="AR797" s="544" t="str">
        <f t="shared" si="417"/>
        <v xml:space="preserve"> </v>
      </c>
      <c r="AS797" s="544" t="str">
        <f t="shared" si="418"/>
        <v xml:space="preserve"> </v>
      </c>
      <c r="AT797" s="544" t="str">
        <f t="shared" si="419"/>
        <v xml:space="preserve"> </v>
      </c>
      <c r="AU797" s="544" t="str">
        <f t="shared" si="420"/>
        <v xml:space="preserve"> </v>
      </c>
      <c r="AV797" s="545" t="str">
        <f t="shared" si="421"/>
        <v xml:space="preserve"> </v>
      </c>
      <c r="AW797" s="195" t="str">
        <f t="shared" si="394"/>
        <v/>
      </c>
      <c r="AX797" s="165" t="str">
        <f t="shared" si="395"/>
        <v/>
      </c>
      <c r="AY797" s="192" t="str">
        <f t="shared" si="396"/>
        <v/>
      </c>
      <c r="AZ797" s="183" t="str">
        <f t="shared" si="397"/>
        <v/>
      </c>
      <c r="BA797" s="173" t="str">
        <f t="shared" si="398"/>
        <v/>
      </c>
      <c r="BB797" s="174" t="str">
        <f t="shared" si="399"/>
        <v/>
      </c>
      <c r="BC797" s="186" t="str">
        <f t="shared" si="422"/>
        <v/>
      </c>
      <c r="BD797" s="174" t="str">
        <f t="shared" si="400"/>
        <v/>
      </c>
      <c r="BE797" s="200" t="str">
        <f t="shared" si="401"/>
        <v/>
      </c>
      <c r="BF797" s="174" t="str">
        <f t="shared" si="402"/>
        <v/>
      </c>
      <c r="BG797" s="186" t="str">
        <f t="shared" si="403"/>
        <v/>
      </c>
      <c r="BH797" s="175" t="str">
        <f t="shared" si="404"/>
        <v/>
      </c>
      <c r="BI797" s="560"/>
    </row>
    <row r="798" spans="1:61" ht="18.75" x14ac:dyDescent="0.3">
      <c r="A798" s="220"/>
      <c r="B798" s="221"/>
      <c r="C798" s="212">
        <v>791</v>
      </c>
      <c r="D798" s="204"/>
      <c r="E798" s="16"/>
      <c r="F798" s="17"/>
      <c r="G798" s="134"/>
      <c r="H798" s="135"/>
      <c r="I798" s="141"/>
      <c r="J798" s="25"/>
      <c r="K798" s="145"/>
      <c r="L798" s="28"/>
      <c r="M798" s="394"/>
      <c r="N798" s="158" t="str">
        <f t="shared" si="405"/>
        <v/>
      </c>
      <c r="O798" s="27"/>
      <c r="P798" s="27"/>
      <c r="Q798" s="27"/>
      <c r="R798" s="27"/>
      <c r="S798" s="27"/>
      <c r="T798" s="28"/>
      <c r="U798" s="29"/>
      <c r="V798" s="32"/>
      <c r="W798" s="317"/>
      <c r="X798" s="318"/>
      <c r="Y798" s="160">
        <f t="shared" si="391"/>
        <v>0</v>
      </c>
      <c r="Z798" s="159">
        <f t="shared" si="406"/>
        <v>0</v>
      </c>
      <c r="AA798" s="326"/>
      <c r="AB798" s="399">
        <f t="shared" si="415"/>
        <v>0</v>
      </c>
      <c r="AC798" s="370"/>
      <c r="AD798" s="225" t="str">
        <f t="shared" si="392"/>
        <v/>
      </c>
      <c r="AE798" s="367">
        <f t="shared" si="407"/>
        <v>0</v>
      </c>
      <c r="AF798" s="338"/>
      <c r="AG798" s="337"/>
      <c r="AH798" s="335"/>
      <c r="AI798" s="161">
        <f t="shared" si="408"/>
        <v>0</v>
      </c>
      <c r="AJ798" s="162">
        <f t="shared" si="393"/>
        <v>0</v>
      </c>
      <c r="AK798" s="163">
        <f t="shared" si="409"/>
        <v>0</v>
      </c>
      <c r="AL798" s="164">
        <f t="shared" si="410"/>
        <v>0</v>
      </c>
      <c r="AM798" s="164">
        <f t="shared" si="411"/>
        <v>0</v>
      </c>
      <c r="AN798" s="164">
        <f t="shared" si="412"/>
        <v>0</v>
      </c>
      <c r="AO798" s="164">
        <f t="shared" si="413"/>
        <v>0</v>
      </c>
      <c r="AP798" s="541" t="str">
        <f t="shared" si="416"/>
        <v xml:space="preserve"> </v>
      </c>
      <c r="AQ798" s="544" t="str">
        <f t="shared" si="414"/>
        <v xml:space="preserve"> </v>
      </c>
      <c r="AR798" s="544" t="str">
        <f t="shared" si="417"/>
        <v xml:space="preserve"> </v>
      </c>
      <c r="AS798" s="544" t="str">
        <f t="shared" si="418"/>
        <v xml:space="preserve"> </v>
      </c>
      <c r="AT798" s="544" t="str">
        <f t="shared" si="419"/>
        <v xml:space="preserve"> </v>
      </c>
      <c r="AU798" s="544" t="str">
        <f t="shared" si="420"/>
        <v xml:space="preserve"> </v>
      </c>
      <c r="AV798" s="545" t="str">
        <f t="shared" si="421"/>
        <v xml:space="preserve"> </v>
      </c>
      <c r="AW798" s="195" t="str">
        <f t="shared" si="394"/>
        <v/>
      </c>
      <c r="AX798" s="165" t="str">
        <f t="shared" si="395"/>
        <v/>
      </c>
      <c r="AY798" s="192" t="str">
        <f t="shared" si="396"/>
        <v/>
      </c>
      <c r="AZ798" s="183" t="str">
        <f t="shared" si="397"/>
        <v/>
      </c>
      <c r="BA798" s="173" t="str">
        <f t="shared" si="398"/>
        <v/>
      </c>
      <c r="BB798" s="174" t="str">
        <f t="shared" si="399"/>
        <v/>
      </c>
      <c r="BC798" s="186" t="str">
        <f t="shared" si="422"/>
        <v/>
      </c>
      <c r="BD798" s="174" t="str">
        <f t="shared" si="400"/>
        <v/>
      </c>
      <c r="BE798" s="200" t="str">
        <f t="shared" si="401"/>
        <v/>
      </c>
      <c r="BF798" s="174" t="str">
        <f t="shared" si="402"/>
        <v/>
      </c>
      <c r="BG798" s="186" t="str">
        <f t="shared" si="403"/>
        <v/>
      </c>
      <c r="BH798" s="175" t="str">
        <f t="shared" si="404"/>
        <v/>
      </c>
      <c r="BI798" s="560"/>
    </row>
    <row r="799" spans="1:61" ht="18.75" x14ac:dyDescent="0.3">
      <c r="A799" s="220"/>
      <c r="B799" s="221"/>
      <c r="C799" s="213">
        <v>792</v>
      </c>
      <c r="D799" s="204"/>
      <c r="E799" s="16"/>
      <c r="F799" s="17"/>
      <c r="G799" s="134"/>
      <c r="H799" s="135"/>
      <c r="I799" s="141"/>
      <c r="J799" s="25"/>
      <c r="K799" s="145"/>
      <c r="L799" s="28"/>
      <c r="M799" s="394"/>
      <c r="N799" s="158" t="str">
        <f t="shared" si="405"/>
        <v/>
      </c>
      <c r="O799" s="27"/>
      <c r="P799" s="27"/>
      <c r="Q799" s="27"/>
      <c r="R799" s="27"/>
      <c r="S799" s="27"/>
      <c r="T799" s="28"/>
      <c r="U799" s="29"/>
      <c r="V799" s="32"/>
      <c r="W799" s="317"/>
      <c r="X799" s="318"/>
      <c r="Y799" s="160">
        <f t="shared" si="391"/>
        <v>0</v>
      </c>
      <c r="Z799" s="159">
        <f t="shared" si="406"/>
        <v>0</v>
      </c>
      <c r="AA799" s="326"/>
      <c r="AB799" s="399">
        <f t="shared" si="415"/>
        <v>0</v>
      </c>
      <c r="AC799" s="370"/>
      <c r="AD799" s="225" t="str">
        <f t="shared" si="392"/>
        <v/>
      </c>
      <c r="AE799" s="367">
        <f t="shared" si="407"/>
        <v>0</v>
      </c>
      <c r="AF799" s="338"/>
      <c r="AG799" s="337"/>
      <c r="AH799" s="335"/>
      <c r="AI799" s="161">
        <f t="shared" si="408"/>
        <v>0</v>
      </c>
      <c r="AJ799" s="162">
        <f t="shared" si="393"/>
        <v>0</v>
      </c>
      <c r="AK799" s="163">
        <f t="shared" si="409"/>
        <v>0</v>
      </c>
      <c r="AL799" s="164">
        <f t="shared" si="410"/>
        <v>0</v>
      </c>
      <c r="AM799" s="164">
        <f t="shared" si="411"/>
        <v>0</v>
      </c>
      <c r="AN799" s="164">
        <f t="shared" si="412"/>
        <v>0</v>
      </c>
      <c r="AO799" s="164">
        <f t="shared" si="413"/>
        <v>0</v>
      </c>
      <c r="AP799" s="541" t="str">
        <f t="shared" si="416"/>
        <v xml:space="preserve"> </v>
      </c>
      <c r="AQ799" s="544" t="str">
        <f t="shared" si="414"/>
        <v xml:space="preserve"> </v>
      </c>
      <c r="AR799" s="544" t="str">
        <f t="shared" si="417"/>
        <v xml:space="preserve"> </v>
      </c>
      <c r="AS799" s="544" t="str">
        <f t="shared" si="418"/>
        <v xml:space="preserve"> </v>
      </c>
      <c r="AT799" s="544" t="str">
        <f t="shared" si="419"/>
        <v xml:space="preserve"> </v>
      </c>
      <c r="AU799" s="544" t="str">
        <f t="shared" si="420"/>
        <v xml:space="preserve"> </v>
      </c>
      <c r="AV799" s="545" t="str">
        <f t="shared" si="421"/>
        <v xml:space="preserve"> </v>
      </c>
      <c r="AW799" s="195" t="str">
        <f t="shared" si="394"/>
        <v/>
      </c>
      <c r="AX799" s="165" t="str">
        <f t="shared" si="395"/>
        <v/>
      </c>
      <c r="AY799" s="192" t="str">
        <f t="shared" si="396"/>
        <v/>
      </c>
      <c r="AZ799" s="183" t="str">
        <f t="shared" si="397"/>
        <v/>
      </c>
      <c r="BA799" s="173" t="str">
        <f t="shared" si="398"/>
        <v/>
      </c>
      <c r="BB799" s="174" t="str">
        <f t="shared" si="399"/>
        <v/>
      </c>
      <c r="BC799" s="186" t="str">
        <f t="shared" si="422"/>
        <v/>
      </c>
      <c r="BD799" s="174" t="str">
        <f t="shared" si="400"/>
        <v/>
      </c>
      <c r="BE799" s="200" t="str">
        <f t="shared" si="401"/>
        <v/>
      </c>
      <c r="BF799" s="174" t="str">
        <f t="shared" si="402"/>
        <v/>
      </c>
      <c r="BG799" s="186" t="str">
        <f t="shared" si="403"/>
        <v/>
      </c>
      <c r="BH799" s="175" t="str">
        <f t="shared" si="404"/>
        <v/>
      </c>
      <c r="BI799" s="560"/>
    </row>
    <row r="800" spans="1:61" ht="18.75" x14ac:dyDescent="0.3">
      <c r="A800" s="220"/>
      <c r="B800" s="221"/>
      <c r="C800" s="213">
        <v>793</v>
      </c>
      <c r="D800" s="204"/>
      <c r="E800" s="16"/>
      <c r="F800" s="17"/>
      <c r="G800" s="134"/>
      <c r="H800" s="135"/>
      <c r="I800" s="141"/>
      <c r="J800" s="25"/>
      <c r="K800" s="145"/>
      <c r="L800" s="28"/>
      <c r="M800" s="394"/>
      <c r="N800" s="158" t="str">
        <f t="shared" si="405"/>
        <v/>
      </c>
      <c r="O800" s="27"/>
      <c r="P800" s="27"/>
      <c r="Q800" s="27"/>
      <c r="R800" s="27"/>
      <c r="S800" s="27"/>
      <c r="T800" s="28"/>
      <c r="U800" s="29"/>
      <c r="V800" s="32"/>
      <c r="W800" s="317"/>
      <c r="X800" s="318"/>
      <c r="Y800" s="160">
        <f t="shared" si="391"/>
        <v>0</v>
      </c>
      <c r="Z800" s="159">
        <f t="shared" si="406"/>
        <v>0</v>
      </c>
      <c r="AA800" s="326"/>
      <c r="AB800" s="399">
        <f t="shared" si="415"/>
        <v>0</v>
      </c>
      <c r="AC800" s="370"/>
      <c r="AD800" s="225" t="str">
        <f t="shared" si="392"/>
        <v/>
      </c>
      <c r="AE800" s="367">
        <f t="shared" si="407"/>
        <v>0</v>
      </c>
      <c r="AF800" s="338"/>
      <c r="AG800" s="337"/>
      <c r="AH800" s="335"/>
      <c r="AI800" s="161">
        <f t="shared" si="408"/>
        <v>0</v>
      </c>
      <c r="AJ800" s="162">
        <f t="shared" si="393"/>
        <v>0</v>
      </c>
      <c r="AK800" s="163">
        <f t="shared" si="409"/>
        <v>0</v>
      </c>
      <c r="AL800" s="164">
        <f t="shared" si="410"/>
        <v>0</v>
      </c>
      <c r="AM800" s="164">
        <f t="shared" si="411"/>
        <v>0</v>
      </c>
      <c r="AN800" s="164">
        <f t="shared" si="412"/>
        <v>0</v>
      </c>
      <c r="AO800" s="164">
        <f t="shared" si="413"/>
        <v>0</v>
      </c>
      <c r="AP800" s="541" t="str">
        <f t="shared" si="416"/>
        <v xml:space="preserve"> </v>
      </c>
      <c r="AQ800" s="544" t="str">
        <f t="shared" si="414"/>
        <v xml:space="preserve"> </v>
      </c>
      <c r="AR800" s="544" t="str">
        <f t="shared" si="417"/>
        <v xml:space="preserve"> </v>
      </c>
      <c r="AS800" s="544" t="str">
        <f t="shared" si="418"/>
        <v xml:space="preserve"> </v>
      </c>
      <c r="AT800" s="544" t="str">
        <f t="shared" si="419"/>
        <v xml:space="preserve"> </v>
      </c>
      <c r="AU800" s="544" t="str">
        <f t="shared" si="420"/>
        <v xml:space="preserve"> </v>
      </c>
      <c r="AV800" s="545" t="str">
        <f t="shared" si="421"/>
        <v xml:space="preserve"> </v>
      </c>
      <c r="AW800" s="195" t="str">
        <f t="shared" si="394"/>
        <v/>
      </c>
      <c r="AX800" s="165" t="str">
        <f t="shared" si="395"/>
        <v/>
      </c>
      <c r="AY800" s="192" t="str">
        <f t="shared" si="396"/>
        <v/>
      </c>
      <c r="AZ800" s="183" t="str">
        <f t="shared" si="397"/>
        <v/>
      </c>
      <c r="BA800" s="173" t="str">
        <f t="shared" si="398"/>
        <v/>
      </c>
      <c r="BB800" s="174" t="str">
        <f t="shared" si="399"/>
        <v/>
      </c>
      <c r="BC800" s="186" t="str">
        <f t="shared" si="422"/>
        <v/>
      </c>
      <c r="BD800" s="174" t="str">
        <f t="shared" si="400"/>
        <v/>
      </c>
      <c r="BE800" s="200" t="str">
        <f t="shared" si="401"/>
        <v/>
      </c>
      <c r="BF800" s="174" t="str">
        <f t="shared" si="402"/>
        <v/>
      </c>
      <c r="BG800" s="186" t="str">
        <f t="shared" si="403"/>
        <v/>
      </c>
      <c r="BH800" s="175" t="str">
        <f t="shared" si="404"/>
        <v/>
      </c>
      <c r="BI800" s="560"/>
    </row>
    <row r="801" spans="1:182" ht="18.75" x14ac:dyDescent="0.3">
      <c r="A801" s="220"/>
      <c r="B801" s="221"/>
      <c r="C801" s="212">
        <v>794</v>
      </c>
      <c r="D801" s="206"/>
      <c r="E801" s="18"/>
      <c r="F801" s="17"/>
      <c r="G801" s="134"/>
      <c r="H801" s="135"/>
      <c r="I801" s="141"/>
      <c r="J801" s="25"/>
      <c r="K801" s="145"/>
      <c r="L801" s="28"/>
      <c r="M801" s="394"/>
      <c r="N801" s="158" t="str">
        <f t="shared" si="405"/>
        <v/>
      </c>
      <c r="O801" s="27"/>
      <c r="P801" s="27"/>
      <c r="Q801" s="27"/>
      <c r="R801" s="27"/>
      <c r="S801" s="27"/>
      <c r="T801" s="28"/>
      <c r="U801" s="29"/>
      <c r="V801" s="32"/>
      <c r="W801" s="317"/>
      <c r="X801" s="318"/>
      <c r="Y801" s="160">
        <f t="shared" si="391"/>
        <v>0</v>
      </c>
      <c r="Z801" s="159">
        <f t="shared" si="406"/>
        <v>0</v>
      </c>
      <c r="AA801" s="326"/>
      <c r="AB801" s="399">
        <f t="shared" si="415"/>
        <v>0</v>
      </c>
      <c r="AC801" s="370"/>
      <c r="AD801" s="225" t="str">
        <f t="shared" si="392"/>
        <v/>
      </c>
      <c r="AE801" s="367">
        <f t="shared" si="407"/>
        <v>0</v>
      </c>
      <c r="AF801" s="338"/>
      <c r="AG801" s="337"/>
      <c r="AH801" s="335"/>
      <c r="AI801" s="161">
        <f t="shared" si="408"/>
        <v>0</v>
      </c>
      <c r="AJ801" s="162">
        <f t="shared" si="393"/>
        <v>0</v>
      </c>
      <c r="AK801" s="163">
        <f t="shared" si="409"/>
        <v>0</v>
      </c>
      <c r="AL801" s="164">
        <f t="shared" si="410"/>
        <v>0</v>
      </c>
      <c r="AM801" s="164">
        <f t="shared" si="411"/>
        <v>0</v>
      </c>
      <c r="AN801" s="164">
        <f t="shared" si="412"/>
        <v>0</v>
      </c>
      <c r="AO801" s="164">
        <f t="shared" si="413"/>
        <v>0</v>
      </c>
      <c r="AP801" s="541" t="str">
        <f t="shared" si="416"/>
        <v xml:space="preserve"> </v>
      </c>
      <c r="AQ801" s="544" t="str">
        <f t="shared" si="414"/>
        <v xml:space="preserve"> </v>
      </c>
      <c r="AR801" s="544" t="str">
        <f t="shared" si="417"/>
        <v xml:space="preserve"> </v>
      </c>
      <c r="AS801" s="544" t="str">
        <f t="shared" si="418"/>
        <v xml:space="preserve"> </v>
      </c>
      <c r="AT801" s="544" t="str">
        <f t="shared" si="419"/>
        <v xml:space="preserve"> </v>
      </c>
      <c r="AU801" s="544" t="str">
        <f t="shared" si="420"/>
        <v xml:space="preserve"> </v>
      </c>
      <c r="AV801" s="545" t="str">
        <f t="shared" si="421"/>
        <v xml:space="preserve"> </v>
      </c>
      <c r="AW801" s="195" t="str">
        <f t="shared" si="394"/>
        <v/>
      </c>
      <c r="AX801" s="165" t="str">
        <f t="shared" si="395"/>
        <v/>
      </c>
      <c r="AY801" s="192" t="str">
        <f t="shared" si="396"/>
        <v/>
      </c>
      <c r="AZ801" s="183" t="str">
        <f t="shared" si="397"/>
        <v/>
      </c>
      <c r="BA801" s="173" t="str">
        <f t="shared" si="398"/>
        <v/>
      </c>
      <c r="BB801" s="174" t="str">
        <f t="shared" si="399"/>
        <v/>
      </c>
      <c r="BC801" s="186" t="str">
        <f t="shared" si="422"/>
        <v/>
      </c>
      <c r="BD801" s="174" t="str">
        <f t="shared" si="400"/>
        <v/>
      </c>
      <c r="BE801" s="200" t="str">
        <f t="shared" si="401"/>
        <v/>
      </c>
      <c r="BF801" s="174" t="str">
        <f t="shared" si="402"/>
        <v/>
      </c>
      <c r="BG801" s="186" t="str">
        <f t="shared" si="403"/>
        <v/>
      </c>
      <c r="BH801" s="175" t="str">
        <f t="shared" si="404"/>
        <v/>
      </c>
      <c r="BI801" s="560"/>
    </row>
    <row r="802" spans="1:182" ht="18.75" x14ac:dyDescent="0.3">
      <c r="A802" s="220"/>
      <c r="B802" s="221"/>
      <c r="C802" s="213">
        <v>795</v>
      </c>
      <c r="D802" s="204"/>
      <c r="E802" s="16"/>
      <c r="F802" s="17"/>
      <c r="G802" s="134"/>
      <c r="H802" s="135"/>
      <c r="I802" s="141"/>
      <c r="J802" s="25"/>
      <c r="K802" s="145"/>
      <c r="L802" s="28"/>
      <c r="M802" s="394"/>
      <c r="N802" s="158" t="str">
        <f t="shared" si="405"/>
        <v/>
      </c>
      <c r="O802" s="27"/>
      <c r="P802" s="27"/>
      <c r="Q802" s="27"/>
      <c r="R802" s="27"/>
      <c r="S802" s="27"/>
      <c r="T802" s="28"/>
      <c r="U802" s="29"/>
      <c r="V802" s="32"/>
      <c r="W802" s="317"/>
      <c r="X802" s="318"/>
      <c r="Y802" s="160">
        <f t="shared" si="391"/>
        <v>0</v>
      </c>
      <c r="Z802" s="159">
        <f t="shared" si="406"/>
        <v>0</v>
      </c>
      <c r="AA802" s="326"/>
      <c r="AB802" s="399">
        <f t="shared" si="415"/>
        <v>0</v>
      </c>
      <c r="AC802" s="370"/>
      <c r="AD802" s="225" t="str">
        <f t="shared" si="392"/>
        <v/>
      </c>
      <c r="AE802" s="367">
        <f t="shared" si="407"/>
        <v>0</v>
      </c>
      <c r="AF802" s="338"/>
      <c r="AG802" s="337"/>
      <c r="AH802" s="335"/>
      <c r="AI802" s="161">
        <f t="shared" si="408"/>
        <v>0</v>
      </c>
      <c r="AJ802" s="162">
        <f t="shared" si="393"/>
        <v>0</v>
      </c>
      <c r="AK802" s="163">
        <f t="shared" si="409"/>
        <v>0</v>
      </c>
      <c r="AL802" s="164">
        <f t="shared" si="410"/>
        <v>0</v>
      </c>
      <c r="AM802" s="164">
        <f t="shared" si="411"/>
        <v>0</v>
      </c>
      <c r="AN802" s="164">
        <f t="shared" si="412"/>
        <v>0</v>
      </c>
      <c r="AO802" s="164">
        <f t="shared" si="413"/>
        <v>0</v>
      </c>
      <c r="AP802" s="541" t="str">
        <f t="shared" si="416"/>
        <v xml:space="preserve"> </v>
      </c>
      <c r="AQ802" s="544" t="str">
        <f t="shared" si="414"/>
        <v xml:space="preserve"> </v>
      </c>
      <c r="AR802" s="544" t="str">
        <f t="shared" si="417"/>
        <v xml:space="preserve"> </v>
      </c>
      <c r="AS802" s="544" t="str">
        <f t="shared" si="418"/>
        <v xml:space="preserve"> </v>
      </c>
      <c r="AT802" s="544" t="str">
        <f t="shared" si="419"/>
        <v xml:space="preserve"> </v>
      </c>
      <c r="AU802" s="544" t="str">
        <f t="shared" si="420"/>
        <v xml:space="preserve"> </v>
      </c>
      <c r="AV802" s="545" t="str">
        <f t="shared" si="421"/>
        <v xml:space="preserve"> </v>
      </c>
      <c r="AW802" s="195" t="str">
        <f t="shared" si="394"/>
        <v/>
      </c>
      <c r="AX802" s="165" t="str">
        <f t="shared" si="395"/>
        <v/>
      </c>
      <c r="AY802" s="192" t="str">
        <f t="shared" si="396"/>
        <v/>
      </c>
      <c r="AZ802" s="183" t="str">
        <f t="shared" si="397"/>
        <v/>
      </c>
      <c r="BA802" s="173" t="str">
        <f t="shared" si="398"/>
        <v/>
      </c>
      <c r="BB802" s="174" t="str">
        <f t="shared" si="399"/>
        <v/>
      </c>
      <c r="BC802" s="186" t="str">
        <f t="shared" si="422"/>
        <v/>
      </c>
      <c r="BD802" s="174" t="str">
        <f t="shared" si="400"/>
        <v/>
      </c>
      <c r="BE802" s="200" t="str">
        <f t="shared" si="401"/>
        <v/>
      </c>
      <c r="BF802" s="174" t="str">
        <f t="shared" si="402"/>
        <v/>
      </c>
      <c r="BG802" s="186" t="str">
        <f t="shared" si="403"/>
        <v/>
      </c>
      <c r="BH802" s="175" t="str">
        <f t="shared" si="404"/>
        <v/>
      </c>
      <c r="BI802" s="560"/>
    </row>
    <row r="803" spans="1:182" ht="18.75" x14ac:dyDescent="0.3">
      <c r="A803" s="220"/>
      <c r="B803" s="221"/>
      <c r="C803" s="212">
        <v>796</v>
      </c>
      <c r="D803" s="204"/>
      <c r="E803" s="22"/>
      <c r="F803" s="17"/>
      <c r="G803" s="134"/>
      <c r="H803" s="135"/>
      <c r="I803" s="141"/>
      <c r="J803" s="25"/>
      <c r="K803" s="145"/>
      <c r="L803" s="28"/>
      <c r="M803" s="394"/>
      <c r="N803" s="158" t="str">
        <f t="shared" si="405"/>
        <v/>
      </c>
      <c r="O803" s="27"/>
      <c r="P803" s="27"/>
      <c r="Q803" s="27"/>
      <c r="R803" s="27"/>
      <c r="S803" s="27"/>
      <c r="T803" s="28"/>
      <c r="U803" s="29"/>
      <c r="V803" s="32"/>
      <c r="W803" s="317"/>
      <c r="X803" s="318"/>
      <c r="Y803" s="160">
        <f t="shared" si="391"/>
        <v>0</v>
      </c>
      <c r="Z803" s="159">
        <f t="shared" si="406"/>
        <v>0</v>
      </c>
      <c r="AA803" s="326"/>
      <c r="AB803" s="399">
        <f t="shared" si="415"/>
        <v>0</v>
      </c>
      <c r="AC803" s="370"/>
      <c r="AD803" s="225" t="str">
        <f t="shared" si="392"/>
        <v/>
      </c>
      <c r="AE803" s="367">
        <f t="shared" si="407"/>
        <v>0</v>
      </c>
      <c r="AF803" s="338"/>
      <c r="AG803" s="337"/>
      <c r="AH803" s="335"/>
      <c r="AI803" s="161">
        <f t="shared" si="408"/>
        <v>0</v>
      </c>
      <c r="AJ803" s="162">
        <f t="shared" si="393"/>
        <v>0</v>
      </c>
      <c r="AK803" s="163">
        <f t="shared" si="409"/>
        <v>0</v>
      </c>
      <c r="AL803" s="164">
        <f t="shared" si="410"/>
        <v>0</v>
      </c>
      <c r="AM803" s="164">
        <f t="shared" si="411"/>
        <v>0</v>
      </c>
      <c r="AN803" s="164">
        <f t="shared" si="412"/>
        <v>0</v>
      </c>
      <c r="AO803" s="164">
        <f t="shared" si="413"/>
        <v>0</v>
      </c>
      <c r="AP803" s="541" t="str">
        <f t="shared" si="416"/>
        <v xml:space="preserve"> </v>
      </c>
      <c r="AQ803" s="544" t="str">
        <f t="shared" si="414"/>
        <v xml:space="preserve"> </v>
      </c>
      <c r="AR803" s="544" t="str">
        <f t="shared" si="417"/>
        <v xml:space="preserve"> </v>
      </c>
      <c r="AS803" s="544" t="str">
        <f t="shared" si="418"/>
        <v xml:space="preserve"> </v>
      </c>
      <c r="AT803" s="544" t="str">
        <f t="shared" si="419"/>
        <v xml:space="preserve"> </v>
      </c>
      <c r="AU803" s="544" t="str">
        <f t="shared" si="420"/>
        <v xml:space="preserve"> </v>
      </c>
      <c r="AV803" s="545" t="str">
        <f t="shared" si="421"/>
        <v xml:space="preserve"> </v>
      </c>
      <c r="AW803" s="195" t="str">
        <f t="shared" si="394"/>
        <v/>
      </c>
      <c r="AX803" s="165" t="str">
        <f t="shared" si="395"/>
        <v/>
      </c>
      <c r="AY803" s="192" t="str">
        <f t="shared" si="396"/>
        <v/>
      </c>
      <c r="AZ803" s="183" t="str">
        <f t="shared" si="397"/>
        <v/>
      </c>
      <c r="BA803" s="173" t="str">
        <f t="shared" si="398"/>
        <v/>
      </c>
      <c r="BB803" s="174" t="str">
        <f t="shared" si="399"/>
        <v/>
      </c>
      <c r="BC803" s="186" t="str">
        <f t="shared" si="422"/>
        <v/>
      </c>
      <c r="BD803" s="174" t="str">
        <f t="shared" si="400"/>
        <v/>
      </c>
      <c r="BE803" s="200" t="str">
        <f t="shared" si="401"/>
        <v/>
      </c>
      <c r="BF803" s="174" t="str">
        <f t="shared" si="402"/>
        <v/>
      </c>
      <c r="BG803" s="186" t="str">
        <f t="shared" si="403"/>
        <v/>
      </c>
      <c r="BH803" s="175" t="str">
        <f t="shared" si="404"/>
        <v/>
      </c>
      <c r="BI803" s="560"/>
    </row>
    <row r="804" spans="1:182" ht="18.75" x14ac:dyDescent="0.3">
      <c r="A804" s="220"/>
      <c r="B804" s="221"/>
      <c r="C804" s="213">
        <v>797</v>
      </c>
      <c r="D804" s="204"/>
      <c r="E804" s="16"/>
      <c r="F804" s="17"/>
      <c r="G804" s="134"/>
      <c r="H804" s="135"/>
      <c r="I804" s="141"/>
      <c r="J804" s="25"/>
      <c r="K804" s="145"/>
      <c r="L804" s="28"/>
      <c r="M804" s="394"/>
      <c r="N804" s="158" t="str">
        <f t="shared" si="405"/>
        <v/>
      </c>
      <c r="O804" s="27"/>
      <c r="P804" s="27"/>
      <c r="Q804" s="27"/>
      <c r="R804" s="27"/>
      <c r="S804" s="27"/>
      <c r="T804" s="28"/>
      <c r="U804" s="29"/>
      <c r="V804" s="32"/>
      <c r="W804" s="317"/>
      <c r="X804" s="318"/>
      <c r="Y804" s="160">
        <f t="shared" si="391"/>
        <v>0</v>
      </c>
      <c r="Z804" s="159">
        <f t="shared" si="406"/>
        <v>0</v>
      </c>
      <c r="AA804" s="326"/>
      <c r="AB804" s="399">
        <f t="shared" si="415"/>
        <v>0</v>
      </c>
      <c r="AC804" s="370"/>
      <c r="AD804" s="225" t="str">
        <f t="shared" si="392"/>
        <v/>
      </c>
      <c r="AE804" s="367">
        <f t="shared" si="407"/>
        <v>0</v>
      </c>
      <c r="AF804" s="338"/>
      <c r="AG804" s="337"/>
      <c r="AH804" s="335"/>
      <c r="AI804" s="161">
        <f t="shared" si="408"/>
        <v>0</v>
      </c>
      <c r="AJ804" s="162">
        <f t="shared" si="393"/>
        <v>0</v>
      </c>
      <c r="AK804" s="163">
        <f t="shared" si="409"/>
        <v>0</v>
      </c>
      <c r="AL804" s="164">
        <f t="shared" si="410"/>
        <v>0</v>
      </c>
      <c r="AM804" s="164">
        <f t="shared" si="411"/>
        <v>0</v>
      </c>
      <c r="AN804" s="164">
        <f t="shared" si="412"/>
        <v>0</v>
      </c>
      <c r="AO804" s="164">
        <f t="shared" si="413"/>
        <v>0</v>
      </c>
      <c r="AP804" s="541" t="str">
        <f t="shared" si="416"/>
        <v xml:space="preserve"> </v>
      </c>
      <c r="AQ804" s="544" t="str">
        <f t="shared" si="414"/>
        <v xml:space="preserve"> </v>
      </c>
      <c r="AR804" s="544" t="str">
        <f t="shared" si="417"/>
        <v xml:space="preserve"> </v>
      </c>
      <c r="AS804" s="544" t="str">
        <f t="shared" si="418"/>
        <v xml:space="preserve"> </v>
      </c>
      <c r="AT804" s="544" t="str">
        <f t="shared" si="419"/>
        <v xml:space="preserve"> </v>
      </c>
      <c r="AU804" s="544" t="str">
        <f t="shared" si="420"/>
        <v xml:space="preserve"> </v>
      </c>
      <c r="AV804" s="545" t="str">
        <f t="shared" si="421"/>
        <v xml:space="preserve"> </v>
      </c>
      <c r="AW804" s="195" t="str">
        <f t="shared" si="394"/>
        <v/>
      </c>
      <c r="AX804" s="165" t="str">
        <f t="shared" si="395"/>
        <v/>
      </c>
      <c r="AY804" s="192" t="str">
        <f t="shared" si="396"/>
        <v/>
      </c>
      <c r="AZ804" s="183" t="str">
        <f t="shared" si="397"/>
        <v/>
      </c>
      <c r="BA804" s="173" t="str">
        <f t="shared" si="398"/>
        <v/>
      </c>
      <c r="BB804" s="174" t="str">
        <f t="shared" si="399"/>
        <v/>
      </c>
      <c r="BC804" s="186" t="str">
        <f t="shared" si="422"/>
        <v/>
      </c>
      <c r="BD804" s="174" t="str">
        <f t="shared" si="400"/>
        <v/>
      </c>
      <c r="BE804" s="200" t="str">
        <f t="shared" si="401"/>
        <v/>
      </c>
      <c r="BF804" s="174" t="str">
        <f t="shared" si="402"/>
        <v/>
      </c>
      <c r="BG804" s="186" t="str">
        <f t="shared" si="403"/>
        <v/>
      </c>
      <c r="BH804" s="175" t="str">
        <f t="shared" si="404"/>
        <v/>
      </c>
      <c r="BI804" s="560"/>
    </row>
    <row r="805" spans="1:182" ht="18.75" x14ac:dyDescent="0.3">
      <c r="A805" s="220"/>
      <c r="B805" s="221"/>
      <c r="C805" s="213">
        <v>798</v>
      </c>
      <c r="D805" s="204"/>
      <c r="E805" s="16"/>
      <c r="F805" s="17"/>
      <c r="G805" s="134"/>
      <c r="H805" s="135"/>
      <c r="I805" s="141"/>
      <c r="J805" s="25"/>
      <c r="K805" s="145"/>
      <c r="L805" s="28"/>
      <c r="M805" s="394"/>
      <c r="N805" s="158" t="str">
        <f t="shared" si="405"/>
        <v/>
      </c>
      <c r="O805" s="27"/>
      <c r="P805" s="27"/>
      <c r="Q805" s="27"/>
      <c r="R805" s="27"/>
      <c r="S805" s="27"/>
      <c r="T805" s="28"/>
      <c r="U805" s="29"/>
      <c r="V805" s="32"/>
      <c r="W805" s="317"/>
      <c r="X805" s="318"/>
      <c r="Y805" s="160">
        <f t="shared" si="391"/>
        <v>0</v>
      </c>
      <c r="Z805" s="159">
        <f t="shared" si="406"/>
        <v>0</v>
      </c>
      <c r="AA805" s="326"/>
      <c r="AB805" s="399">
        <f t="shared" si="415"/>
        <v>0</v>
      </c>
      <c r="AC805" s="370"/>
      <c r="AD805" s="225" t="str">
        <f t="shared" si="392"/>
        <v/>
      </c>
      <c r="AE805" s="367">
        <f t="shared" si="407"/>
        <v>0</v>
      </c>
      <c r="AF805" s="338"/>
      <c r="AG805" s="337"/>
      <c r="AH805" s="335"/>
      <c r="AI805" s="161">
        <f t="shared" si="408"/>
        <v>0</v>
      </c>
      <c r="AJ805" s="162">
        <f t="shared" si="393"/>
        <v>0</v>
      </c>
      <c r="AK805" s="163">
        <f t="shared" si="409"/>
        <v>0</v>
      </c>
      <c r="AL805" s="164">
        <f t="shared" si="410"/>
        <v>0</v>
      </c>
      <c r="AM805" s="164">
        <f t="shared" si="411"/>
        <v>0</v>
      </c>
      <c r="AN805" s="164">
        <f t="shared" si="412"/>
        <v>0</v>
      </c>
      <c r="AO805" s="164">
        <f t="shared" si="413"/>
        <v>0</v>
      </c>
      <c r="AP805" s="541" t="str">
        <f t="shared" si="416"/>
        <v xml:space="preserve"> </v>
      </c>
      <c r="AQ805" s="544" t="str">
        <f t="shared" si="414"/>
        <v xml:space="preserve"> </v>
      </c>
      <c r="AR805" s="544" t="str">
        <f t="shared" si="417"/>
        <v xml:space="preserve"> </v>
      </c>
      <c r="AS805" s="544" t="str">
        <f t="shared" si="418"/>
        <v xml:space="preserve"> </v>
      </c>
      <c r="AT805" s="544" t="str">
        <f t="shared" si="419"/>
        <v xml:space="preserve"> </v>
      </c>
      <c r="AU805" s="544" t="str">
        <f t="shared" si="420"/>
        <v xml:space="preserve"> </v>
      </c>
      <c r="AV805" s="545" t="str">
        <f t="shared" si="421"/>
        <v xml:space="preserve"> </v>
      </c>
      <c r="AW805" s="195" t="str">
        <f t="shared" si="394"/>
        <v/>
      </c>
      <c r="AX805" s="165" t="str">
        <f t="shared" si="395"/>
        <v/>
      </c>
      <c r="AY805" s="192" t="str">
        <f t="shared" si="396"/>
        <v/>
      </c>
      <c r="AZ805" s="183" t="str">
        <f t="shared" si="397"/>
        <v/>
      </c>
      <c r="BA805" s="173" t="str">
        <f t="shared" si="398"/>
        <v/>
      </c>
      <c r="BB805" s="174" t="str">
        <f t="shared" si="399"/>
        <v/>
      </c>
      <c r="BC805" s="186" t="str">
        <f t="shared" si="422"/>
        <v/>
      </c>
      <c r="BD805" s="174" t="str">
        <f t="shared" si="400"/>
        <v/>
      </c>
      <c r="BE805" s="200" t="str">
        <f t="shared" si="401"/>
        <v/>
      </c>
      <c r="BF805" s="174" t="str">
        <f t="shared" si="402"/>
        <v/>
      </c>
      <c r="BG805" s="186" t="str">
        <f t="shared" si="403"/>
        <v/>
      </c>
      <c r="BH805" s="175" t="str">
        <f t="shared" si="404"/>
        <v/>
      </c>
      <c r="BI805" s="560"/>
    </row>
    <row r="806" spans="1:182" ht="18.75" x14ac:dyDescent="0.3">
      <c r="A806" s="220"/>
      <c r="B806" s="221"/>
      <c r="C806" s="212">
        <v>799</v>
      </c>
      <c r="D806" s="208"/>
      <c r="E806" s="19"/>
      <c r="F806" s="17"/>
      <c r="G806" s="138"/>
      <c r="H806" s="137"/>
      <c r="I806" s="143"/>
      <c r="J806" s="80"/>
      <c r="K806" s="147"/>
      <c r="L806" s="30"/>
      <c r="M806" s="395"/>
      <c r="N806" s="158" t="str">
        <f t="shared" si="405"/>
        <v/>
      </c>
      <c r="O806" s="27"/>
      <c r="P806" s="27"/>
      <c r="Q806" s="27"/>
      <c r="R806" s="27"/>
      <c r="S806" s="27"/>
      <c r="T806" s="30"/>
      <c r="U806" s="31"/>
      <c r="V806" s="32"/>
      <c r="W806" s="319"/>
      <c r="X806" s="317"/>
      <c r="Y806" s="160">
        <f t="shared" si="391"/>
        <v>0</v>
      </c>
      <c r="Z806" s="159">
        <f t="shared" si="406"/>
        <v>0</v>
      </c>
      <c r="AA806" s="327"/>
      <c r="AB806" s="399">
        <f t="shared" si="415"/>
        <v>0</v>
      </c>
      <c r="AC806" s="370"/>
      <c r="AD806" s="225" t="str">
        <f t="shared" si="392"/>
        <v/>
      </c>
      <c r="AE806" s="367">
        <f t="shared" si="407"/>
        <v>0</v>
      </c>
      <c r="AF806" s="339"/>
      <c r="AG806" s="340"/>
      <c r="AH806" s="338"/>
      <c r="AI806" s="161">
        <f t="shared" si="408"/>
        <v>0</v>
      </c>
      <c r="AJ806" s="162">
        <f t="shared" si="393"/>
        <v>0</v>
      </c>
      <c r="AK806" s="163">
        <f t="shared" si="409"/>
        <v>0</v>
      </c>
      <c r="AL806" s="164">
        <f t="shared" si="410"/>
        <v>0</v>
      </c>
      <c r="AM806" s="164">
        <f t="shared" si="411"/>
        <v>0</v>
      </c>
      <c r="AN806" s="164">
        <f t="shared" si="412"/>
        <v>0</v>
      </c>
      <c r="AO806" s="164">
        <f t="shared" si="413"/>
        <v>0</v>
      </c>
      <c r="AP806" s="541" t="str">
        <f t="shared" si="416"/>
        <v xml:space="preserve"> </v>
      </c>
      <c r="AQ806" s="544" t="str">
        <f t="shared" si="414"/>
        <v xml:space="preserve"> </v>
      </c>
      <c r="AR806" s="544" t="str">
        <f t="shared" si="417"/>
        <v xml:space="preserve"> </v>
      </c>
      <c r="AS806" s="544" t="str">
        <f t="shared" si="418"/>
        <v xml:space="preserve"> </v>
      </c>
      <c r="AT806" s="544" t="str">
        <f t="shared" si="419"/>
        <v xml:space="preserve"> </v>
      </c>
      <c r="AU806" s="544" t="str">
        <f t="shared" si="420"/>
        <v xml:space="preserve"> </v>
      </c>
      <c r="AV806" s="545" t="str">
        <f t="shared" si="421"/>
        <v xml:space="preserve"> </v>
      </c>
      <c r="AW806" s="195" t="str">
        <f t="shared" si="394"/>
        <v/>
      </c>
      <c r="AX806" s="165" t="str">
        <f t="shared" si="395"/>
        <v/>
      </c>
      <c r="AY806" s="192" t="str">
        <f t="shared" si="396"/>
        <v/>
      </c>
      <c r="AZ806" s="183" t="str">
        <f t="shared" si="397"/>
        <v/>
      </c>
      <c r="BA806" s="173" t="str">
        <f t="shared" si="398"/>
        <v/>
      </c>
      <c r="BB806" s="174" t="str">
        <f t="shared" si="399"/>
        <v/>
      </c>
      <c r="BC806" s="186" t="str">
        <f t="shared" si="422"/>
        <v/>
      </c>
      <c r="BD806" s="174" t="str">
        <f t="shared" si="400"/>
        <v/>
      </c>
      <c r="BE806" s="200" t="str">
        <f t="shared" si="401"/>
        <v/>
      </c>
      <c r="BF806" s="174" t="str">
        <f t="shared" si="402"/>
        <v/>
      </c>
      <c r="BG806" s="186" t="str">
        <f t="shared" si="403"/>
        <v/>
      </c>
      <c r="BH806" s="175" t="str">
        <f t="shared" si="404"/>
        <v/>
      </c>
      <c r="BI806" s="560"/>
    </row>
    <row r="807" spans="1:182" ht="18.75" x14ac:dyDescent="0.3">
      <c r="A807" s="220"/>
      <c r="B807" s="221"/>
      <c r="C807" s="212">
        <v>800</v>
      </c>
      <c r="D807" s="204"/>
      <c r="E807" s="24"/>
      <c r="F807" s="17"/>
      <c r="G807" s="134"/>
      <c r="H807" s="139"/>
      <c r="I807" s="141"/>
      <c r="J807" s="25"/>
      <c r="K807" s="145"/>
      <c r="L807" s="28"/>
      <c r="M807" s="394"/>
      <c r="N807" s="158" t="str">
        <f t="shared" si="405"/>
        <v/>
      </c>
      <c r="O807" s="27"/>
      <c r="P807" s="27"/>
      <c r="Q807" s="27"/>
      <c r="R807" s="27"/>
      <c r="S807" s="27"/>
      <c r="T807" s="27"/>
      <c r="U807" s="28"/>
      <c r="V807" s="32"/>
      <c r="W807" s="317"/>
      <c r="X807" s="317"/>
      <c r="Y807" s="160">
        <f t="shared" si="391"/>
        <v>0</v>
      </c>
      <c r="Z807" s="159">
        <f t="shared" si="406"/>
        <v>0</v>
      </c>
      <c r="AA807" s="326"/>
      <c r="AB807" s="399">
        <f t="shared" si="415"/>
        <v>0</v>
      </c>
      <c r="AC807" s="370"/>
      <c r="AD807" s="225" t="str">
        <f t="shared" si="392"/>
        <v/>
      </c>
      <c r="AE807" s="367">
        <f t="shared" si="407"/>
        <v>0</v>
      </c>
      <c r="AF807" s="338"/>
      <c r="AG807" s="341"/>
      <c r="AH807" s="338"/>
      <c r="AI807" s="161">
        <f t="shared" si="408"/>
        <v>0</v>
      </c>
      <c r="AJ807" s="162">
        <f t="shared" si="393"/>
        <v>0</v>
      </c>
      <c r="AK807" s="163">
        <f t="shared" si="409"/>
        <v>0</v>
      </c>
      <c r="AL807" s="164">
        <f t="shared" si="410"/>
        <v>0</v>
      </c>
      <c r="AM807" s="164">
        <f t="shared" si="411"/>
        <v>0</v>
      </c>
      <c r="AN807" s="164">
        <f t="shared" si="412"/>
        <v>0</v>
      </c>
      <c r="AO807" s="164">
        <f t="shared" si="413"/>
        <v>0</v>
      </c>
      <c r="AP807" s="541" t="str">
        <f t="shared" si="416"/>
        <v xml:space="preserve"> </v>
      </c>
      <c r="AQ807" s="544" t="str">
        <f t="shared" si="414"/>
        <v xml:space="preserve"> </v>
      </c>
      <c r="AR807" s="544" t="str">
        <f t="shared" si="417"/>
        <v xml:space="preserve"> </v>
      </c>
      <c r="AS807" s="544" t="str">
        <f t="shared" si="418"/>
        <v xml:space="preserve"> </v>
      </c>
      <c r="AT807" s="544" t="str">
        <f t="shared" si="419"/>
        <v xml:space="preserve"> </v>
      </c>
      <c r="AU807" s="544" t="str">
        <f t="shared" si="420"/>
        <v xml:space="preserve"> </v>
      </c>
      <c r="AV807" s="545" t="str">
        <f t="shared" si="421"/>
        <v xml:space="preserve"> </v>
      </c>
      <c r="AW807" s="195" t="str">
        <f t="shared" si="394"/>
        <v/>
      </c>
      <c r="AX807" s="165" t="str">
        <f t="shared" si="395"/>
        <v/>
      </c>
      <c r="AY807" s="192" t="str">
        <f t="shared" si="396"/>
        <v/>
      </c>
      <c r="AZ807" s="183" t="str">
        <f t="shared" si="397"/>
        <v/>
      </c>
      <c r="BA807" s="173" t="str">
        <f t="shared" si="398"/>
        <v/>
      </c>
      <c r="BB807" s="174" t="str">
        <f t="shared" si="399"/>
        <v/>
      </c>
      <c r="BC807" s="186" t="str">
        <f t="shared" si="422"/>
        <v/>
      </c>
      <c r="BD807" s="174" t="str">
        <f t="shared" si="400"/>
        <v/>
      </c>
      <c r="BE807" s="200" t="str">
        <f t="shared" si="401"/>
        <v/>
      </c>
      <c r="BF807" s="174" t="str">
        <f t="shared" si="402"/>
        <v/>
      </c>
      <c r="BG807" s="186" t="str">
        <f t="shared" si="403"/>
        <v/>
      </c>
      <c r="BH807" s="175" t="str">
        <f t="shared" si="404"/>
        <v/>
      </c>
      <c r="BI807" s="561"/>
      <c r="BJ807" s="68"/>
      <c r="BK807" s="68"/>
      <c r="BL807" s="68"/>
      <c r="BM807" s="68"/>
      <c r="BN807" s="68"/>
      <c r="BO807" s="68"/>
      <c r="BP807" s="68"/>
      <c r="BQ807" s="68"/>
      <c r="BR807" s="68"/>
      <c r="BS807" s="68"/>
      <c r="BT807" s="68"/>
      <c r="BU807" s="68"/>
      <c r="BV807" s="68"/>
      <c r="BW807" s="68"/>
      <c r="BX807" s="68"/>
      <c r="BY807" s="68"/>
      <c r="BZ807" s="68"/>
      <c r="CA807" s="68"/>
      <c r="CB807" s="68"/>
      <c r="CC807" s="68"/>
      <c r="CD807" s="68"/>
      <c r="CE807" s="68"/>
      <c r="CF807" s="68"/>
      <c r="CG807" s="68"/>
      <c r="CH807" s="68"/>
      <c r="CI807" s="69"/>
      <c r="CJ807" s="69"/>
      <c r="CK807" s="69"/>
      <c r="CL807" s="69"/>
      <c r="CM807" s="69"/>
      <c r="CN807" s="69"/>
      <c r="CO807" s="69"/>
      <c r="CP807" s="69"/>
      <c r="CQ807" s="69"/>
      <c r="CR807" s="69"/>
      <c r="CS807" s="69"/>
      <c r="CT807" s="69"/>
      <c r="CU807" s="69"/>
      <c r="CV807" s="69"/>
      <c r="CW807" s="69"/>
      <c r="CX807" s="69"/>
      <c r="CY807" s="69"/>
      <c r="CZ807" s="69"/>
      <c r="DA807" s="69"/>
      <c r="DB807" s="69"/>
      <c r="DC807" s="69"/>
      <c r="DD807" s="69"/>
      <c r="DE807" s="69"/>
      <c r="DF807" s="69"/>
      <c r="DG807" s="69"/>
      <c r="DH807" s="69"/>
      <c r="DI807" s="69"/>
      <c r="DJ807" s="69"/>
      <c r="DK807" s="69"/>
      <c r="DL807" s="69"/>
      <c r="DM807" s="69"/>
      <c r="DN807" s="69"/>
      <c r="DO807" s="69"/>
      <c r="DP807" s="69"/>
      <c r="DQ807" s="69"/>
      <c r="DR807" s="69"/>
      <c r="DS807" s="69"/>
      <c r="DT807" s="69"/>
      <c r="DU807" s="69"/>
      <c r="DV807" s="69"/>
      <c r="DW807" s="69"/>
      <c r="DX807" s="69"/>
      <c r="DY807" s="69"/>
      <c r="DZ807" s="69"/>
      <c r="EA807" s="69"/>
      <c r="EB807" s="69"/>
      <c r="EC807" s="69"/>
      <c r="ED807" s="69"/>
      <c r="EE807" s="69"/>
      <c r="EF807" s="69"/>
      <c r="EG807" s="69"/>
      <c r="EH807" s="69"/>
      <c r="EI807" s="69"/>
      <c r="EJ807" s="69"/>
      <c r="EK807" s="26"/>
      <c r="EL807" s="26"/>
      <c r="EM807" s="26"/>
      <c r="EN807" s="26"/>
      <c r="EO807" s="26"/>
      <c r="EP807" s="26"/>
      <c r="EQ807" s="26"/>
      <c r="ER807" s="26"/>
      <c r="ES807" s="26"/>
      <c r="ET807" s="26"/>
      <c r="EU807" s="26"/>
      <c r="EV807" s="26"/>
      <c r="EW807" s="26"/>
      <c r="EX807" s="26"/>
      <c r="EY807" s="26"/>
      <c r="EZ807" s="26"/>
      <c r="FA807" s="26"/>
      <c r="FB807" s="26"/>
      <c r="FC807" s="26"/>
      <c r="FD807" s="26"/>
      <c r="FE807" s="26"/>
      <c r="FF807" s="26"/>
      <c r="FG807" s="26"/>
      <c r="FH807" s="26"/>
      <c r="FI807" s="26"/>
      <c r="FJ807" s="26"/>
      <c r="FK807" s="26"/>
      <c r="FL807" s="26"/>
      <c r="FM807" s="26"/>
      <c r="FN807" s="26"/>
      <c r="FO807" s="26"/>
      <c r="FP807" s="26"/>
      <c r="FQ807" s="26"/>
      <c r="FR807" s="26"/>
      <c r="FS807" s="26"/>
      <c r="FT807" s="26"/>
      <c r="FU807" s="26"/>
      <c r="FV807" s="26"/>
      <c r="FW807" s="26"/>
      <c r="FX807" s="26"/>
      <c r="FY807" s="26"/>
      <c r="FZ807" s="26"/>
    </row>
    <row r="808" spans="1:182" ht="18.75" x14ac:dyDescent="0.3">
      <c r="A808" s="218"/>
      <c r="B808" s="219"/>
      <c r="C808" s="212">
        <v>801</v>
      </c>
      <c r="D808" s="203"/>
      <c r="E808" s="35"/>
      <c r="F808" s="34"/>
      <c r="G808" s="131"/>
      <c r="H808" s="136"/>
      <c r="I808" s="140"/>
      <c r="J808" s="78"/>
      <c r="K808" s="144"/>
      <c r="L808" s="119"/>
      <c r="M808" s="394"/>
      <c r="N808" s="158" t="str">
        <f t="shared" si="405"/>
        <v/>
      </c>
      <c r="O808" s="320"/>
      <c r="P808" s="314"/>
      <c r="Q808" s="314"/>
      <c r="R808" s="314"/>
      <c r="S808" s="314"/>
      <c r="T808" s="314"/>
      <c r="U808" s="315"/>
      <c r="V808" s="167"/>
      <c r="W808" s="312"/>
      <c r="X808" s="312"/>
      <c r="Y808" s="160">
        <f t="shared" si="391"/>
        <v>0</v>
      </c>
      <c r="Z808" s="159">
        <f t="shared" si="406"/>
        <v>0</v>
      </c>
      <c r="AA808" s="326"/>
      <c r="AB808" s="399">
        <f t="shared" si="415"/>
        <v>0</v>
      </c>
      <c r="AC808" s="370"/>
      <c r="AD808" s="225" t="str">
        <f t="shared" si="392"/>
        <v/>
      </c>
      <c r="AE808" s="367">
        <f t="shared" si="407"/>
        <v>0</v>
      </c>
      <c r="AF808" s="338"/>
      <c r="AG808" s="337"/>
      <c r="AH808" s="335"/>
      <c r="AI808" s="161">
        <f t="shared" si="408"/>
        <v>0</v>
      </c>
      <c r="AJ808" s="162">
        <f t="shared" si="393"/>
        <v>0</v>
      </c>
      <c r="AK808" s="163">
        <f t="shared" si="409"/>
        <v>0</v>
      </c>
      <c r="AL808" s="164">
        <f t="shared" si="410"/>
        <v>0</v>
      </c>
      <c r="AM808" s="164">
        <f t="shared" si="411"/>
        <v>0</v>
      </c>
      <c r="AN808" s="164">
        <f t="shared" si="412"/>
        <v>0</v>
      </c>
      <c r="AO808" s="164">
        <f t="shared" si="413"/>
        <v>0</v>
      </c>
      <c r="AP808" s="541" t="str">
        <f t="shared" si="416"/>
        <v xml:space="preserve"> </v>
      </c>
      <c r="AQ808" s="544" t="str">
        <f t="shared" si="414"/>
        <v xml:space="preserve"> </v>
      </c>
      <c r="AR808" s="544" t="str">
        <f t="shared" si="417"/>
        <v xml:space="preserve"> </v>
      </c>
      <c r="AS808" s="544" t="str">
        <f t="shared" si="418"/>
        <v xml:space="preserve"> </v>
      </c>
      <c r="AT808" s="544" t="str">
        <f t="shared" si="419"/>
        <v xml:space="preserve"> </v>
      </c>
      <c r="AU808" s="544" t="str">
        <f t="shared" si="420"/>
        <v xml:space="preserve"> </v>
      </c>
      <c r="AV808" s="545" t="str">
        <f t="shared" si="421"/>
        <v xml:space="preserve"> </v>
      </c>
      <c r="AW808" s="195" t="str">
        <f t="shared" si="394"/>
        <v/>
      </c>
      <c r="AX808" s="165" t="str">
        <f t="shared" si="395"/>
        <v/>
      </c>
      <c r="AY808" s="192" t="str">
        <f t="shared" si="396"/>
        <v/>
      </c>
      <c r="AZ808" s="183" t="str">
        <f t="shared" si="397"/>
        <v/>
      </c>
      <c r="BA808" s="173" t="str">
        <f t="shared" si="398"/>
        <v/>
      </c>
      <c r="BB808" s="174" t="str">
        <f t="shared" si="399"/>
        <v/>
      </c>
      <c r="BC808" s="186" t="str">
        <f t="shared" si="422"/>
        <v/>
      </c>
      <c r="BD808" s="174" t="str">
        <f t="shared" si="400"/>
        <v/>
      </c>
      <c r="BE808" s="200" t="str">
        <f t="shared" si="401"/>
        <v/>
      </c>
      <c r="BF808" s="174" t="str">
        <f t="shared" si="402"/>
        <v/>
      </c>
      <c r="BG808" s="186" t="str">
        <f t="shared" si="403"/>
        <v/>
      </c>
      <c r="BH808" s="175" t="str">
        <f t="shared" si="404"/>
        <v/>
      </c>
      <c r="BI808" s="560"/>
    </row>
    <row r="809" spans="1:182" ht="18.75" x14ac:dyDescent="0.3">
      <c r="A809" s="218"/>
      <c r="B809" s="219"/>
      <c r="C809" s="212">
        <v>802</v>
      </c>
      <c r="D809" s="203"/>
      <c r="E809" s="33"/>
      <c r="F809" s="34"/>
      <c r="G809" s="131"/>
      <c r="H809" s="133"/>
      <c r="I809" s="140"/>
      <c r="J809" s="78"/>
      <c r="K809" s="144"/>
      <c r="L809" s="119"/>
      <c r="M809" s="393"/>
      <c r="N809" s="158" t="str">
        <f t="shared" si="405"/>
        <v/>
      </c>
      <c r="O809" s="314"/>
      <c r="P809" s="314"/>
      <c r="Q809" s="314"/>
      <c r="R809" s="314"/>
      <c r="S809" s="314"/>
      <c r="T809" s="315"/>
      <c r="U809" s="316"/>
      <c r="V809" s="167"/>
      <c r="W809" s="312"/>
      <c r="X809" s="312"/>
      <c r="Y809" s="160">
        <f t="shared" si="391"/>
        <v>0</v>
      </c>
      <c r="Z809" s="159">
        <f t="shared" si="406"/>
        <v>0</v>
      </c>
      <c r="AA809" s="325"/>
      <c r="AB809" s="399">
        <f t="shared" si="415"/>
        <v>0</v>
      </c>
      <c r="AC809" s="369"/>
      <c r="AD809" s="225" t="str">
        <f t="shared" si="392"/>
        <v/>
      </c>
      <c r="AE809" s="367">
        <f t="shared" si="407"/>
        <v>0</v>
      </c>
      <c r="AF809" s="330"/>
      <c r="AG809" s="332"/>
      <c r="AH809" s="333"/>
      <c r="AI809" s="161">
        <f t="shared" si="408"/>
        <v>0</v>
      </c>
      <c r="AJ809" s="162">
        <f t="shared" si="393"/>
        <v>0</v>
      </c>
      <c r="AK809" s="163">
        <f t="shared" si="409"/>
        <v>0</v>
      </c>
      <c r="AL809" s="164">
        <f t="shared" si="410"/>
        <v>0</v>
      </c>
      <c r="AM809" s="164">
        <f t="shared" si="411"/>
        <v>0</v>
      </c>
      <c r="AN809" s="164">
        <f t="shared" si="412"/>
        <v>0</v>
      </c>
      <c r="AO809" s="164">
        <f t="shared" si="413"/>
        <v>0</v>
      </c>
      <c r="AP809" s="541" t="str">
        <f t="shared" si="416"/>
        <v xml:space="preserve"> </v>
      </c>
      <c r="AQ809" s="544" t="str">
        <f t="shared" si="414"/>
        <v xml:space="preserve"> </v>
      </c>
      <c r="AR809" s="544" t="str">
        <f t="shared" si="417"/>
        <v xml:space="preserve"> </v>
      </c>
      <c r="AS809" s="544" t="str">
        <f t="shared" si="418"/>
        <v xml:space="preserve"> </v>
      </c>
      <c r="AT809" s="544" t="str">
        <f t="shared" si="419"/>
        <v xml:space="preserve"> </v>
      </c>
      <c r="AU809" s="544" t="str">
        <f t="shared" si="420"/>
        <v xml:space="preserve"> </v>
      </c>
      <c r="AV809" s="545" t="str">
        <f t="shared" si="421"/>
        <v xml:space="preserve"> </v>
      </c>
      <c r="AW809" s="195" t="str">
        <f t="shared" si="394"/>
        <v/>
      </c>
      <c r="AX809" s="165" t="str">
        <f t="shared" si="395"/>
        <v/>
      </c>
      <c r="AY809" s="192" t="str">
        <f t="shared" si="396"/>
        <v/>
      </c>
      <c r="AZ809" s="183" t="str">
        <f t="shared" si="397"/>
        <v/>
      </c>
      <c r="BA809" s="173" t="str">
        <f t="shared" si="398"/>
        <v/>
      </c>
      <c r="BB809" s="174" t="str">
        <f t="shared" si="399"/>
        <v/>
      </c>
      <c r="BC809" s="186" t="str">
        <f t="shared" si="422"/>
        <v/>
      </c>
      <c r="BD809" s="174" t="str">
        <f t="shared" si="400"/>
        <v/>
      </c>
      <c r="BE809" s="200" t="str">
        <f t="shared" si="401"/>
        <v/>
      </c>
      <c r="BF809" s="174" t="str">
        <f t="shared" si="402"/>
        <v/>
      </c>
      <c r="BG809" s="186" t="str">
        <f t="shared" si="403"/>
        <v/>
      </c>
      <c r="BH809" s="175" t="str">
        <f t="shared" si="404"/>
        <v/>
      </c>
      <c r="BI809" s="560"/>
    </row>
    <row r="810" spans="1:182" ht="18.75" x14ac:dyDescent="0.3">
      <c r="A810" s="218"/>
      <c r="B810" s="219"/>
      <c r="C810" s="212">
        <v>803</v>
      </c>
      <c r="D810" s="203"/>
      <c r="E810" s="33"/>
      <c r="F810" s="34"/>
      <c r="G810" s="134"/>
      <c r="H810" s="135"/>
      <c r="I810" s="141"/>
      <c r="J810" s="25"/>
      <c r="K810" s="145"/>
      <c r="L810" s="28"/>
      <c r="M810" s="394"/>
      <c r="N810" s="158" t="str">
        <f t="shared" si="405"/>
        <v/>
      </c>
      <c r="O810" s="314"/>
      <c r="P810" s="314"/>
      <c r="Q810" s="314"/>
      <c r="R810" s="314"/>
      <c r="S810" s="314"/>
      <c r="T810" s="315"/>
      <c r="U810" s="316"/>
      <c r="V810" s="167"/>
      <c r="W810" s="312"/>
      <c r="X810" s="312"/>
      <c r="Y810" s="160">
        <f t="shared" si="391"/>
        <v>0</v>
      </c>
      <c r="Z810" s="159">
        <f t="shared" si="406"/>
        <v>0</v>
      </c>
      <c r="AA810" s="325"/>
      <c r="AB810" s="399">
        <f t="shared" si="415"/>
        <v>0</v>
      </c>
      <c r="AC810" s="369"/>
      <c r="AD810" s="225" t="str">
        <f t="shared" si="392"/>
        <v/>
      </c>
      <c r="AE810" s="367">
        <f t="shared" si="407"/>
        <v>0</v>
      </c>
      <c r="AF810" s="330"/>
      <c r="AG810" s="332"/>
      <c r="AH810" s="333"/>
      <c r="AI810" s="161">
        <f t="shared" si="408"/>
        <v>0</v>
      </c>
      <c r="AJ810" s="162">
        <f t="shared" si="393"/>
        <v>0</v>
      </c>
      <c r="AK810" s="163">
        <f t="shared" si="409"/>
        <v>0</v>
      </c>
      <c r="AL810" s="164">
        <f t="shared" si="410"/>
        <v>0</v>
      </c>
      <c r="AM810" s="164">
        <f t="shared" si="411"/>
        <v>0</v>
      </c>
      <c r="AN810" s="164">
        <f t="shared" si="412"/>
        <v>0</v>
      </c>
      <c r="AO810" s="164">
        <f t="shared" si="413"/>
        <v>0</v>
      </c>
      <c r="AP810" s="541" t="str">
        <f t="shared" si="416"/>
        <v xml:space="preserve"> </v>
      </c>
      <c r="AQ810" s="544" t="str">
        <f t="shared" si="414"/>
        <v xml:space="preserve"> </v>
      </c>
      <c r="AR810" s="544" t="str">
        <f t="shared" si="417"/>
        <v xml:space="preserve"> </v>
      </c>
      <c r="AS810" s="544" t="str">
        <f t="shared" si="418"/>
        <v xml:space="preserve"> </v>
      </c>
      <c r="AT810" s="544" t="str">
        <f t="shared" si="419"/>
        <v xml:space="preserve"> </v>
      </c>
      <c r="AU810" s="544" t="str">
        <f t="shared" si="420"/>
        <v xml:space="preserve"> </v>
      </c>
      <c r="AV810" s="545" t="str">
        <f t="shared" si="421"/>
        <v xml:space="preserve"> </v>
      </c>
      <c r="AW810" s="195" t="str">
        <f t="shared" si="394"/>
        <v/>
      </c>
      <c r="AX810" s="165" t="str">
        <f t="shared" si="395"/>
        <v/>
      </c>
      <c r="AY810" s="192" t="str">
        <f t="shared" si="396"/>
        <v/>
      </c>
      <c r="AZ810" s="183" t="str">
        <f t="shared" si="397"/>
        <v/>
      </c>
      <c r="BA810" s="173" t="str">
        <f t="shared" si="398"/>
        <v/>
      </c>
      <c r="BB810" s="174" t="str">
        <f t="shared" si="399"/>
        <v/>
      </c>
      <c r="BC810" s="186" t="str">
        <f t="shared" si="422"/>
        <v/>
      </c>
      <c r="BD810" s="174" t="str">
        <f t="shared" si="400"/>
        <v/>
      </c>
      <c r="BE810" s="200" t="str">
        <f t="shared" si="401"/>
        <v/>
      </c>
      <c r="BF810" s="174" t="str">
        <f t="shared" si="402"/>
        <v/>
      </c>
      <c r="BG810" s="186" t="str">
        <f t="shared" si="403"/>
        <v/>
      </c>
      <c r="BH810" s="175" t="str">
        <f t="shared" si="404"/>
        <v/>
      </c>
      <c r="BI810" s="560"/>
    </row>
    <row r="811" spans="1:182" s="26" customFormat="1" ht="18.75" x14ac:dyDescent="0.3">
      <c r="A811" s="218"/>
      <c r="B811" s="219"/>
      <c r="C811" s="212">
        <v>804</v>
      </c>
      <c r="D811" s="203"/>
      <c r="E811" s="33"/>
      <c r="F811" s="34"/>
      <c r="G811" s="134"/>
      <c r="H811" s="135"/>
      <c r="I811" s="141"/>
      <c r="J811" s="25"/>
      <c r="K811" s="145"/>
      <c r="L811" s="28"/>
      <c r="M811" s="394"/>
      <c r="N811" s="158" t="str">
        <f t="shared" si="405"/>
        <v/>
      </c>
      <c r="O811" s="314"/>
      <c r="P811" s="314"/>
      <c r="Q811" s="314"/>
      <c r="R811" s="314"/>
      <c r="S811" s="314"/>
      <c r="T811" s="315"/>
      <c r="U811" s="316"/>
      <c r="V811" s="167"/>
      <c r="W811" s="312"/>
      <c r="X811" s="312"/>
      <c r="Y811" s="160">
        <f t="shared" si="391"/>
        <v>0</v>
      </c>
      <c r="Z811" s="159">
        <f t="shared" si="406"/>
        <v>0</v>
      </c>
      <c r="AA811" s="325"/>
      <c r="AB811" s="399">
        <f t="shared" si="415"/>
        <v>0</v>
      </c>
      <c r="AC811" s="369"/>
      <c r="AD811" s="225" t="str">
        <f t="shared" si="392"/>
        <v/>
      </c>
      <c r="AE811" s="367">
        <f t="shared" si="407"/>
        <v>0</v>
      </c>
      <c r="AF811" s="330"/>
      <c r="AG811" s="332"/>
      <c r="AH811" s="333"/>
      <c r="AI811" s="161">
        <f t="shared" si="408"/>
        <v>0</v>
      </c>
      <c r="AJ811" s="162">
        <f t="shared" si="393"/>
        <v>0</v>
      </c>
      <c r="AK811" s="163">
        <f t="shared" si="409"/>
        <v>0</v>
      </c>
      <c r="AL811" s="164">
        <f t="shared" si="410"/>
        <v>0</v>
      </c>
      <c r="AM811" s="164">
        <f t="shared" si="411"/>
        <v>0</v>
      </c>
      <c r="AN811" s="164">
        <f t="shared" si="412"/>
        <v>0</v>
      </c>
      <c r="AO811" s="164">
        <f t="shared" si="413"/>
        <v>0</v>
      </c>
      <c r="AP811" s="541" t="str">
        <f t="shared" si="416"/>
        <v xml:space="preserve"> </v>
      </c>
      <c r="AQ811" s="544" t="str">
        <f t="shared" si="414"/>
        <v xml:space="preserve"> </v>
      </c>
      <c r="AR811" s="544" t="str">
        <f t="shared" si="417"/>
        <v xml:space="preserve"> </v>
      </c>
      <c r="AS811" s="544" t="str">
        <f t="shared" si="418"/>
        <v xml:space="preserve"> </v>
      </c>
      <c r="AT811" s="544" t="str">
        <f t="shared" si="419"/>
        <v xml:space="preserve"> </v>
      </c>
      <c r="AU811" s="544" t="str">
        <f t="shared" si="420"/>
        <v xml:space="preserve"> </v>
      </c>
      <c r="AV811" s="545" t="str">
        <f t="shared" si="421"/>
        <v xml:space="preserve"> </v>
      </c>
      <c r="AW811" s="195" t="str">
        <f t="shared" si="394"/>
        <v/>
      </c>
      <c r="AX811" s="165" t="str">
        <f t="shared" si="395"/>
        <v/>
      </c>
      <c r="AY811" s="192" t="str">
        <f t="shared" si="396"/>
        <v/>
      </c>
      <c r="AZ811" s="183" t="str">
        <f t="shared" si="397"/>
        <v/>
      </c>
      <c r="BA811" s="173" t="str">
        <f t="shared" si="398"/>
        <v/>
      </c>
      <c r="BB811" s="174" t="str">
        <f t="shared" si="399"/>
        <v/>
      </c>
      <c r="BC811" s="186" t="str">
        <f t="shared" si="422"/>
        <v/>
      </c>
      <c r="BD811" s="174" t="str">
        <f t="shared" si="400"/>
        <v/>
      </c>
      <c r="BE811" s="200" t="str">
        <f t="shared" si="401"/>
        <v/>
      </c>
      <c r="BF811" s="174" t="str">
        <f t="shared" si="402"/>
        <v/>
      </c>
      <c r="BG811" s="186" t="str">
        <f t="shared" si="403"/>
        <v/>
      </c>
      <c r="BH811" s="175" t="str">
        <f t="shared" si="404"/>
        <v/>
      </c>
      <c r="BI811" s="560"/>
      <c r="BJ811" s="59"/>
      <c r="BK811" s="59"/>
      <c r="BL811" s="59"/>
      <c r="BM811" s="59"/>
      <c r="BN811" s="59"/>
      <c r="BO811" s="59"/>
      <c r="BP811" s="59"/>
      <c r="BQ811" s="59"/>
      <c r="BR811" s="59"/>
      <c r="BS811" s="59"/>
      <c r="BT811" s="59"/>
      <c r="BU811" s="59"/>
      <c r="BV811" s="59"/>
      <c r="BW811" s="59"/>
      <c r="BX811" s="59"/>
      <c r="BY811" s="59"/>
      <c r="BZ811" s="59"/>
      <c r="CA811" s="59"/>
      <c r="CB811" s="59"/>
      <c r="CC811" s="59"/>
      <c r="CD811" s="37"/>
      <c r="CE811" s="37"/>
      <c r="CF811" s="37"/>
      <c r="CG811" s="37"/>
      <c r="CH811" s="37"/>
      <c r="CI811" s="58"/>
      <c r="CJ811" s="58"/>
      <c r="CK811" s="58"/>
      <c r="CL811" s="58"/>
      <c r="CM811" s="58"/>
      <c r="CN811" s="58"/>
      <c r="CO811" s="58"/>
      <c r="CP811" s="58"/>
      <c r="CQ811" s="58"/>
      <c r="CR811" s="58"/>
      <c r="CS811" s="58"/>
      <c r="CT811" s="58"/>
      <c r="CU811" s="58"/>
      <c r="CV811" s="58"/>
      <c r="CW811" s="58"/>
      <c r="CX811" s="58"/>
      <c r="CY811" s="58"/>
      <c r="CZ811" s="58"/>
      <c r="DA811" s="58"/>
      <c r="DB811" s="58"/>
      <c r="DC811" s="58"/>
      <c r="DD811" s="58"/>
      <c r="DE811" s="58"/>
      <c r="DF811" s="58"/>
      <c r="DG811" s="58"/>
      <c r="DH811" s="58"/>
      <c r="DI811" s="58"/>
      <c r="DJ811" s="58"/>
      <c r="DK811" s="58"/>
      <c r="DL811" s="58"/>
      <c r="DM811" s="58"/>
      <c r="DN811" s="58"/>
      <c r="DO811" s="58"/>
      <c r="DP811" s="58"/>
      <c r="DQ811" s="58"/>
      <c r="DR811" s="58"/>
      <c r="DS811" s="58"/>
      <c r="DT811" s="58"/>
      <c r="DU811" s="58"/>
      <c r="DV811" s="58"/>
      <c r="DW811" s="58"/>
      <c r="DX811" s="58"/>
      <c r="DY811" s="58"/>
      <c r="DZ811" s="58"/>
      <c r="EA811" s="58"/>
      <c r="EB811" s="58"/>
      <c r="EC811" s="58"/>
      <c r="ED811" s="58"/>
      <c r="EE811" s="58"/>
      <c r="EF811" s="58"/>
      <c r="EG811" s="58"/>
      <c r="EH811" s="58"/>
      <c r="EI811" s="58"/>
      <c r="EJ811" s="58"/>
      <c r="EK811" s="12"/>
      <c r="EL811" s="12"/>
      <c r="EM811" s="12"/>
      <c r="EN811" s="12"/>
      <c r="EO811" s="12"/>
      <c r="EP811" s="12"/>
      <c r="EQ811" s="12"/>
      <c r="ER811" s="12"/>
      <c r="ES811" s="12"/>
      <c r="ET811" s="12"/>
      <c r="EU811" s="12"/>
      <c r="EV811" s="12"/>
      <c r="EW811" s="12"/>
      <c r="EX811" s="12"/>
      <c r="EY811" s="12"/>
      <c r="EZ811" s="12"/>
      <c r="FA811" s="12"/>
      <c r="FB811" s="12"/>
      <c r="FC811" s="12"/>
      <c r="FD811" s="12"/>
      <c r="FE811" s="12"/>
      <c r="FF811" s="12"/>
      <c r="FG811" s="12"/>
      <c r="FH811" s="12"/>
      <c r="FI811" s="12"/>
      <c r="FJ811" s="12"/>
      <c r="FK811" s="12"/>
      <c r="FL811" s="12"/>
      <c r="FM811" s="12"/>
      <c r="FN811" s="12"/>
      <c r="FO811" s="12"/>
      <c r="FP811" s="12"/>
      <c r="FQ811" s="12"/>
      <c r="FR811" s="12"/>
      <c r="FS811" s="12"/>
      <c r="FT811" s="12"/>
      <c r="FU811" s="12"/>
      <c r="FV811" s="12"/>
      <c r="FW811" s="12"/>
      <c r="FX811" s="12"/>
      <c r="FY811" s="12"/>
      <c r="FZ811" s="12"/>
    </row>
    <row r="812" spans="1:182" ht="18.75" x14ac:dyDescent="0.3">
      <c r="A812" s="220"/>
      <c r="B812" s="221"/>
      <c r="C812" s="213">
        <v>805</v>
      </c>
      <c r="D812" s="204"/>
      <c r="E812" s="16"/>
      <c r="F812" s="17"/>
      <c r="G812" s="134"/>
      <c r="H812" s="135"/>
      <c r="I812" s="141"/>
      <c r="J812" s="25"/>
      <c r="K812" s="145"/>
      <c r="L812" s="28"/>
      <c r="M812" s="394"/>
      <c r="N812" s="158" t="str">
        <f t="shared" si="405"/>
        <v/>
      </c>
      <c r="O812" s="27"/>
      <c r="P812" s="27"/>
      <c r="Q812" s="27"/>
      <c r="R812" s="27"/>
      <c r="S812" s="27"/>
      <c r="T812" s="28"/>
      <c r="U812" s="29"/>
      <c r="V812" s="167"/>
      <c r="W812" s="312"/>
      <c r="X812" s="312"/>
      <c r="Y812" s="160">
        <f t="shared" si="391"/>
        <v>0</v>
      </c>
      <c r="Z812" s="159">
        <f t="shared" si="406"/>
        <v>0</v>
      </c>
      <c r="AA812" s="326"/>
      <c r="AB812" s="399">
        <f t="shared" si="415"/>
        <v>0</v>
      </c>
      <c r="AC812" s="370"/>
      <c r="AD812" s="225" t="str">
        <f t="shared" si="392"/>
        <v/>
      </c>
      <c r="AE812" s="367">
        <f t="shared" si="407"/>
        <v>0</v>
      </c>
      <c r="AF812" s="338"/>
      <c r="AG812" s="337"/>
      <c r="AH812" s="335"/>
      <c r="AI812" s="161">
        <f t="shared" si="408"/>
        <v>0</v>
      </c>
      <c r="AJ812" s="162">
        <f t="shared" si="393"/>
        <v>0</v>
      </c>
      <c r="AK812" s="163">
        <f t="shared" si="409"/>
        <v>0</v>
      </c>
      <c r="AL812" s="164">
        <f t="shared" si="410"/>
        <v>0</v>
      </c>
      <c r="AM812" s="164">
        <f t="shared" si="411"/>
        <v>0</v>
      </c>
      <c r="AN812" s="164">
        <f t="shared" si="412"/>
        <v>0</v>
      </c>
      <c r="AO812" s="164">
        <f t="shared" si="413"/>
        <v>0</v>
      </c>
      <c r="AP812" s="541" t="str">
        <f t="shared" si="416"/>
        <v xml:space="preserve"> </v>
      </c>
      <c r="AQ812" s="544" t="str">
        <f t="shared" si="414"/>
        <v xml:space="preserve"> </v>
      </c>
      <c r="AR812" s="544" t="str">
        <f t="shared" si="417"/>
        <v xml:space="preserve"> </v>
      </c>
      <c r="AS812" s="544" t="str">
        <f t="shared" si="418"/>
        <v xml:space="preserve"> </v>
      </c>
      <c r="AT812" s="544" t="str">
        <f t="shared" si="419"/>
        <v xml:space="preserve"> </v>
      </c>
      <c r="AU812" s="544" t="str">
        <f t="shared" si="420"/>
        <v xml:space="preserve"> </v>
      </c>
      <c r="AV812" s="545" t="str">
        <f t="shared" si="421"/>
        <v xml:space="preserve"> </v>
      </c>
      <c r="AW812" s="195" t="str">
        <f t="shared" si="394"/>
        <v/>
      </c>
      <c r="AX812" s="165" t="str">
        <f t="shared" si="395"/>
        <v/>
      </c>
      <c r="AY812" s="192" t="str">
        <f t="shared" si="396"/>
        <v/>
      </c>
      <c r="AZ812" s="183" t="str">
        <f t="shared" si="397"/>
        <v/>
      </c>
      <c r="BA812" s="173" t="str">
        <f t="shared" si="398"/>
        <v/>
      </c>
      <c r="BB812" s="174" t="str">
        <f t="shared" si="399"/>
        <v/>
      </c>
      <c r="BC812" s="186" t="str">
        <f t="shared" si="422"/>
        <v/>
      </c>
      <c r="BD812" s="174" t="str">
        <f t="shared" si="400"/>
        <v/>
      </c>
      <c r="BE812" s="200" t="str">
        <f t="shared" si="401"/>
        <v/>
      </c>
      <c r="BF812" s="174" t="str">
        <f t="shared" si="402"/>
        <v/>
      </c>
      <c r="BG812" s="186" t="str">
        <f t="shared" si="403"/>
        <v/>
      </c>
      <c r="BH812" s="175" t="str">
        <f t="shared" si="404"/>
        <v/>
      </c>
      <c r="BI812" s="560"/>
    </row>
    <row r="813" spans="1:182" ht="18.75" x14ac:dyDescent="0.3">
      <c r="A813" s="220"/>
      <c r="B813" s="221"/>
      <c r="C813" s="212">
        <v>806</v>
      </c>
      <c r="D813" s="204"/>
      <c r="E813" s="16"/>
      <c r="F813" s="17"/>
      <c r="G813" s="134"/>
      <c r="H813" s="135"/>
      <c r="I813" s="141"/>
      <c r="J813" s="25"/>
      <c r="K813" s="145"/>
      <c r="L813" s="28"/>
      <c r="M813" s="394"/>
      <c r="N813" s="158" t="str">
        <f t="shared" si="405"/>
        <v/>
      </c>
      <c r="O813" s="27"/>
      <c r="P813" s="27"/>
      <c r="Q813" s="27"/>
      <c r="R813" s="27"/>
      <c r="S813" s="27"/>
      <c r="T813" s="28"/>
      <c r="U813" s="29"/>
      <c r="V813" s="32"/>
      <c r="W813" s="317"/>
      <c r="X813" s="318"/>
      <c r="Y813" s="160">
        <f t="shared" si="391"/>
        <v>0</v>
      </c>
      <c r="Z813" s="159">
        <f t="shared" si="406"/>
        <v>0</v>
      </c>
      <c r="AA813" s="326"/>
      <c r="AB813" s="399">
        <f t="shared" si="415"/>
        <v>0</v>
      </c>
      <c r="AC813" s="370"/>
      <c r="AD813" s="225" t="str">
        <f t="shared" si="392"/>
        <v/>
      </c>
      <c r="AE813" s="367">
        <f t="shared" si="407"/>
        <v>0</v>
      </c>
      <c r="AF813" s="338"/>
      <c r="AG813" s="337"/>
      <c r="AH813" s="335"/>
      <c r="AI813" s="161">
        <f t="shared" si="408"/>
        <v>0</v>
      </c>
      <c r="AJ813" s="162">
        <f t="shared" si="393"/>
        <v>0</v>
      </c>
      <c r="AK813" s="163">
        <f t="shared" si="409"/>
        <v>0</v>
      </c>
      <c r="AL813" s="164">
        <f t="shared" si="410"/>
        <v>0</v>
      </c>
      <c r="AM813" s="164">
        <f t="shared" si="411"/>
        <v>0</v>
      </c>
      <c r="AN813" s="164">
        <f t="shared" si="412"/>
        <v>0</v>
      </c>
      <c r="AO813" s="164">
        <f t="shared" si="413"/>
        <v>0</v>
      </c>
      <c r="AP813" s="541" t="str">
        <f t="shared" si="416"/>
        <v xml:space="preserve"> </v>
      </c>
      <c r="AQ813" s="544" t="str">
        <f t="shared" si="414"/>
        <v xml:space="preserve"> </v>
      </c>
      <c r="AR813" s="544" t="str">
        <f t="shared" si="417"/>
        <v xml:space="preserve"> </v>
      </c>
      <c r="AS813" s="544" t="str">
        <f t="shared" si="418"/>
        <v xml:space="preserve"> </v>
      </c>
      <c r="AT813" s="544" t="str">
        <f t="shared" si="419"/>
        <v xml:space="preserve"> </v>
      </c>
      <c r="AU813" s="544" t="str">
        <f t="shared" si="420"/>
        <v xml:space="preserve"> </v>
      </c>
      <c r="AV813" s="545" t="str">
        <f t="shared" si="421"/>
        <v xml:space="preserve"> </v>
      </c>
      <c r="AW813" s="195" t="str">
        <f t="shared" si="394"/>
        <v/>
      </c>
      <c r="AX813" s="165" t="str">
        <f t="shared" si="395"/>
        <v/>
      </c>
      <c r="AY813" s="192" t="str">
        <f t="shared" si="396"/>
        <v/>
      </c>
      <c r="AZ813" s="183" t="str">
        <f t="shared" si="397"/>
        <v/>
      </c>
      <c r="BA813" s="173" t="str">
        <f t="shared" si="398"/>
        <v/>
      </c>
      <c r="BB813" s="174" t="str">
        <f t="shared" si="399"/>
        <v/>
      </c>
      <c r="BC813" s="186" t="str">
        <f t="shared" si="422"/>
        <v/>
      </c>
      <c r="BD813" s="174" t="str">
        <f t="shared" si="400"/>
        <v/>
      </c>
      <c r="BE813" s="200" t="str">
        <f t="shared" si="401"/>
        <v/>
      </c>
      <c r="BF813" s="174" t="str">
        <f t="shared" si="402"/>
        <v/>
      </c>
      <c r="BG813" s="186" t="str">
        <f t="shared" si="403"/>
        <v/>
      </c>
      <c r="BH813" s="175" t="str">
        <f t="shared" si="404"/>
        <v/>
      </c>
      <c r="BI813" s="560"/>
    </row>
    <row r="814" spans="1:182" ht="18.75" x14ac:dyDescent="0.3">
      <c r="A814" s="220"/>
      <c r="B814" s="221"/>
      <c r="C814" s="213">
        <v>807</v>
      </c>
      <c r="D814" s="204"/>
      <c r="E814" s="16"/>
      <c r="F814" s="17"/>
      <c r="G814" s="134"/>
      <c r="H814" s="135"/>
      <c r="I814" s="141"/>
      <c r="J814" s="25"/>
      <c r="K814" s="145"/>
      <c r="L814" s="28"/>
      <c r="M814" s="394"/>
      <c r="N814" s="158" t="str">
        <f t="shared" si="405"/>
        <v/>
      </c>
      <c r="O814" s="27"/>
      <c r="P814" s="27"/>
      <c r="Q814" s="27"/>
      <c r="R814" s="27"/>
      <c r="S814" s="27"/>
      <c r="T814" s="28"/>
      <c r="U814" s="29"/>
      <c r="V814" s="32"/>
      <c r="W814" s="317"/>
      <c r="X814" s="318"/>
      <c r="Y814" s="160">
        <f t="shared" si="391"/>
        <v>0</v>
      </c>
      <c r="Z814" s="159">
        <f t="shared" si="406"/>
        <v>0</v>
      </c>
      <c r="AA814" s="326"/>
      <c r="AB814" s="399">
        <f t="shared" si="415"/>
        <v>0</v>
      </c>
      <c r="AC814" s="370"/>
      <c r="AD814" s="225" t="str">
        <f t="shared" si="392"/>
        <v/>
      </c>
      <c r="AE814" s="367">
        <f t="shared" si="407"/>
        <v>0</v>
      </c>
      <c r="AF814" s="338"/>
      <c r="AG814" s="337"/>
      <c r="AH814" s="335"/>
      <c r="AI814" s="161">
        <f t="shared" si="408"/>
        <v>0</v>
      </c>
      <c r="AJ814" s="162">
        <f t="shared" si="393"/>
        <v>0</v>
      </c>
      <c r="AK814" s="163">
        <f t="shared" si="409"/>
        <v>0</v>
      </c>
      <c r="AL814" s="164">
        <f t="shared" si="410"/>
        <v>0</v>
      </c>
      <c r="AM814" s="164">
        <f t="shared" si="411"/>
        <v>0</v>
      </c>
      <c r="AN814" s="164">
        <f t="shared" si="412"/>
        <v>0</v>
      </c>
      <c r="AO814" s="164">
        <f t="shared" si="413"/>
        <v>0</v>
      </c>
      <c r="AP814" s="541" t="str">
        <f t="shared" si="416"/>
        <v xml:space="preserve"> </v>
      </c>
      <c r="AQ814" s="544" t="str">
        <f t="shared" si="414"/>
        <v xml:space="preserve"> </v>
      </c>
      <c r="AR814" s="544" t="str">
        <f t="shared" si="417"/>
        <v xml:space="preserve"> </v>
      </c>
      <c r="AS814" s="544" t="str">
        <f t="shared" si="418"/>
        <v xml:space="preserve"> </v>
      </c>
      <c r="AT814" s="544" t="str">
        <f t="shared" si="419"/>
        <v xml:space="preserve"> </v>
      </c>
      <c r="AU814" s="544" t="str">
        <f t="shared" si="420"/>
        <v xml:space="preserve"> </v>
      </c>
      <c r="AV814" s="545" t="str">
        <f t="shared" si="421"/>
        <v xml:space="preserve"> </v>
      </c>
      <c r="AW814" s="195" t="str">
        <f t="shared" si="394"/>
        <v/>
      </c>
      <c r="AX814" s="165" t="str">
        <f t="shared" si="395"/>
        <v/>
      </c>
      <c r="AY814" s="192" t="str">
        <f t="shared" si="396"/>
        <v/>
      </c>
      <c r="AZ814" s="183" t="str">
        <f t="shared" si="397"/>
        <v/>
      </c>
      <c r="BA814" s="173" t="str">
        <f t="shared" si="398"/>
        <v/>
      </c>
      <c r="BB814" s="174" t="str">
        <f t="shared" si="399"/>
        <v/>
      </c>
      <c r="BC814" s="186" t="str">
        <f t="shared" si="422"/>
        <v/>
      </c>
      <c r="BD814" s="174" t="str">
        <f t="shared" si="400"/>
        <v/>
      </c>
      <c r="BE814" s="200" t="str">
        <f t="shared" si="401"/>
        <v/>
      </c>
      <c r="BF814" s="174" t="str">
        <f t="shared" si="402"/>
        <v/>
      </c>
      <c r="BG814" s="186" t="str">
        <f t="shared" si="403"/>
        <v/>
      </c>
      <c r="BH814" s="175" t="str">
        <f t="shared" si="404"/>
        <v/>
      </c>
      <c r="BI814" s="560"/>
    </row>
    <row r="815" spans="1:182" ht="18.75" x14ac:dyDescent="0.3">
      <c r="A815" s="220"/>
      <c r="B815" s="221"/>
      <c r="C815" s="213">
        <v>808</v>
      </c>
      <c r="D815" s="206"/>
      <c r="E815" s="18"/>
      <c r="F815" s="17"/>
      <c r="G815" s="134"/>
      <c r="H815" s="135"/>
      <c r="I815" s="141"/>
      <c r="J815" s="25"/>
      <c r="K815" s="145"/>
      <c r="L815" s="28"/>
      <c r="M815" s="394"/>
      <c r="N815" s="158" t="str">
        <f t="shared" si="405"/>
        <v/>
      </c>
      <c r="O815" s="27"/>
      <c r="P815" s="27"/>
      <c r="Q815" s="27"/>
      <c r="R815" s="27"/>
      <c r="S815" s="27"/>
      <c r="T815" s="28"/>
      <c r="U815" s="29"/>
      <c r="V815" s="32"/>
      <c r="W815" s="317"/>
      <c r="X815" s="318"/>
      <c r="Y815" s="160">
        <f t="shared" si="391"/>
        <v>0</v>
      </c>
      <c r="Z815" s="159">
        <f t="shared" si="406"/>
        <v>0</v>
      </c>
      <c r="AA815" s="326"/>
      <c r="AB815" s="399">
        <f t="shared" si="415"/>
        <v>0</v>
      </c>
      <c r="AC815" s="370"/>
      <c r="AD815" s="225" t="str">
        <f t="shared" si="392"/>
        <v/>
      </c>
      <c r="AE815" s="367">
        <f t="shared" si="407"/>
        <v>0</v>
      </c>
      <c r="AF815" s="338"/>
      <c r="AG815" s="337"/>
      <c r="AH815" s="335"/>
      <c r="AI815" s="161">
        <f t="shared" si="408"/>
        <v>0</v>
      </c>
      <c r="AJ815" s="162">
        <f t="shared" si="393"/>
        <v>0</v>
      </c>
      <c r="AK815" s="163">
        <f t="shared" si="409"/>
        <v>0</v>
      </c>
      <c r="AL815" s="164">
        <f t="shared" si="410"/>
        <v>0</v>
      </c>
      <c r="AM815" s="164">
        <f t="shared" si="411"/>
        <v>0</v>
      </c>
      <c r="AN815" s="164">
        <f t="shared" si="412"/>
        <v>0</v>
      </c>
      <c r="AO815" s="164">
        <f t="shared" si="413"/>
        <v>0</v>
      </c>
      <c r="AP815" s="541" t="str">
        <f t="shared" si="416"/>
        <v xml:space="preserve"> </v>
      </c>
      <c r="AQ815" s="544" t="str">
        <f t="shared" si="414"/>
        <v xml:space="preserve"> </v>
      </c>
      <c r="AR815" s="544" t="str">
        <f t="shared" si="417"/>
        <v xml:space="preserve"> </v>
      </c>
      <c r="AS815" s="544" t="str">
        <f t="shared" si="418"/>
        <v xml:space="preserve"> </v>
      </c>
      <c r="AT815" s="544" t="str">
        <f t="shared" si="419"/>
        <v xml:space="preserve"> </v>
      </c>
      <c r="AU815" s="544" t="str">
        <f t="shared" si="420"/>
        <v xml:space="preserve"> </v>
      </c>
      <c r="AV815" s="545" t="str">
        <f t="shared" si="421"/>
        <v xml:space="preserve"> </v>
      </c>
      <c r="AW815" s="195" t="str">
        <f t="shared" si="394"/>
        <v/>
      </c>
      <c r="AX815" s="165" t="str">
        <f t="shared" si="395"/>
        <v/>
      </c>
      <c r="AY815" s="192" t="str">
        <f t="shared" si="396"/>
        <v/>
      </c>
      <c r="AZ815" s="183" t="str">
        <f t="shared" si="397"/>
        <v/>
      </c>
      <c r="BA815" s="173" t="str">
        <f t="shared" si="398"/>
        <v/>
      </c>
      <c r="BB815" s="174" t="str">
        <f t="shared" si="399"/>
        <v/>
      </c>
      <c r="BC815" s="186" t="str">
        <f t="shared" si="422"/>
        <v/>
      </c>
      <c r="BD815" s="174" t="str">
        <f t="shared" si="400"/>
        <v/>
      </c>
      <c r="BE815" s="200" t="str">
        <f t="shared" si="401"/>
        <v/>
      </c>
      <c r="BF815" s="174" t="str">
        <f t="shared" si="402"/>
        <v/>
      </c>
      <c r="BG815" s="186" t="str">
        <f t="shared" si="403"/>
        <v/>
      </c>
      <c r="BH815" s="175" t="str">
        <f t="shared" si="404"/>
        <v/>
      </c>
      <c r="BI815" s="560"/>
    </row>
    <row r="816" spans="1:182" ht="18.75" x14ac:dyDescent="0.3">
      <c r="A816" s="220"/>
      <c r="B816" s="221"/>
      <c r="C816" s="212">
        <v>809</v>
      </c>
      <c r="D816" s="207"/>
      <c r="E816" s="16"/>
      <c r="F816" s="17"/>
      <c r="G816" s="134"/>
      <c r="H816" s="135"/>
      <c r="I816" s="141"/>
      <c r="J816" s="25"/>
      <c r="K816" s="145"/>
      <c r="L816" s="28"/>
      <c r="M816" s="394"/>
      <c r="N816" s="158" t="str">
        <f t="shared" si="405"/>
        <v/>
      </c>
      <c r="O816" s="27"/>
      <c r="P816" s="27"/>
      <c r="Q816" s="27"/>
      <c r="R816" s="27"/>
      <c r="S816" s="27"/>
      <c r="T816" s="28"/>
      <c r="U816" s="29"/>
      <c r="V816" s="32"/>
      <c r="W816" s="317"/>
      <c r="X816" s="318"/>
      <c r="Y816" s="160">
        <f t="shared" si="391"/>
        <v>0</v>
      </c>
      <c r="Z816" s="159">
        <f t="shared" si="406"/>
        <v>0</v>
      </c>
      <c r="AA816" s="326"/>
      <c r="AB816" s="399">
        <f t="shared" si="415"/>
        <v>0</v>
      </c>
      <c r="AC816" s="370"/>
      <c r="AD816" s="225" t="str">
        <f t="shared" si="392"/>
        <v/>
      </c>
      <c r="AE816" s="367">
        <f t="shared" si="407"/>
        <v>0</v>
      </c>
      <c r="AF816" s="338"/>
      <c r="AG816" s="337"/>
      <c r="AH816" s="335"/>
      <c r="AI816" s="161">
        <f t="shared" si="408"/>
        <v>0</v>
      </c>
      <c r="AJ816" s="162">
        <f t="shared" si="393"/>
        <v>0</v>
      </c>
      <c r="AK816" s="163">
        <f t="shared" si="409"/>
        <v>0</v>
      </c>
      <c r="AL816" s="164">
        <f t="shared" si="410"/>
        <v>0</v>
      </c>
      <c r="AM816" s="164">
        <f t="shared" si="411"/>
        <v>0</v>
      </c>
      <c r="AN816" s="164">
        <f t="shared" si="412"/>
        <v>0</v>
      </c>
      <c r="AO816" s="164">
        <f t="shared" si="413"/>
        <v>0</v>
      </c>
      <c r="AP816" s="541" t="str">
        <f t="shared" si="416"/>
        <v xml:space="preserve"> </v>
      </c>
      <c r="AQ816" s="544" t="str">
        <f t="shared" si="414"/>
        <v xml:space="preserve"> </v>
      </c>
      <c r="AR816" s="544" t="str">
        <f t="shared" si="417"/>
        <v xml:space="preserve"> </v>
      </c>
      <c r="AS816" s="544" t="str">
        <f t="shared" si="418"/>
        <v xml:space="preserve"> </v>
      </c>
      <c r="AT816" s="544" t="str">
        <f t="shared" si="419"/>
        <v xml:space="preserve"> </v>
      </c>
      <c r="AU816" s="544" t="str">
        <f t="shared" si="420"/>
        <v xml:space="preserve"> </v>
      </c>
      <c r="AV816" s="545" t="str">
        <f t="shared" si="421"/>
        <v xml:space="preserve"> </v>
      </c>
      <c r="AW816" s="195" t="str">
        <f t="shared" si="394"/>
        <v/>
      </c>
      <c r="AX816" s="165" t="str">
        <f t="shared" si="395"/>
        <v/>
      </c>
      <c r="AY816" s="192" t="str">
        <f t="shared" si="396"/>
        <v/>
      </c>
      <c r="AZ816" s="183" t="str">
        <f t="shared" si="397"/>
        <v/>
      </c>
      <c r="BA816" s="173" t="str">
        <f t="shared" si="398"/>
        <v/>
      </c>
      <c r="BB816" s="174" t="str">
        <f t="shared" si="399"/>
        <v/>
      </c>
      <c r="BC816" s="186" t="str">
        <f t="shared" si="422"/>
        <v/>
      </c>
      <c r="BD816" s="174" t="str">
        <f t="shared" si="400"/>
        <v/>
      </c>
      <c r="BE816" s="200" t="str">
        <f t="shared" si="401"/>
        <v/>
      </c>
      <c r="BF816" s="174" t="str">
        <f t="shared" si="402"/>
        <v/>
      </c>
      <c r="BG816" s="186" t="str">
        <f t="shared" si="403"/>
        <v/>
      </c>
      <c r="BH816" s="175" t="str">
        <f t="shared" si="404"/>
        <v/>
      </c>
      <c r="BI816" s="560"/>
    </row>
    <row r="817" spans="1:61" ht="18.75" x14ac:dyDescent="0.3">
      <c r="A817" s="220"/>
      <c r="B817" s="221"/>
      <c r="C817" s="213">
        <v>810</v>
      </c>
      <c r="D817" s="204"/>
      <c r="E817" s="16"/>
      <c r="F817" s="17"/>
      <c r="G817" s="134"/>
      <c r="H817" s="137"/>
      <c r="I817" s="143"/>
      <c r="J817" s="80"/>
      <c r="K817" s="147"/>
      <c r="L817" s="30"/>
      <c r="M817" s="394"/>
      <c r="N817" s="158" t="str">
        <f t="shared" si="405"/>
        <v/>
      </c>
      <c r="O817" s="27"/>
      <c r="P817" s="27"/>
      <c r="Q817" s="27"/>
      <c r="R817" s="27"/>
      <c r="S817" s="27"/>
      <c r="T817" s="28"/>
      <c r="U817" s="29"/>
      <c r="V817" s="32"/>
      <c r="W817" s="317"/>
      <c r="X817" s="318"/>
      <c r="Y817" s="160">
        <f t="shared" si="391"/>
        <v>0</v>
      </c>
      <c r="Z817" s="159">
        <f t="shared" si="406"/>
        <v>0</v>
      </c>
      <c r="AA817" s="326"/>
      <c r="AB817" s="399">
        <f t="shared" si="415"/>
        <v>0</v>
      </c>
      <c r="AC817" s="370"/>
      <c r="AD817" s="225" t="str">
        <f t="shared" si="392"/>
        <v/>
      </c>
      <c r="AE817" s="367">
        <f t="shared" si="407"/>
        <v>0</v>
      </c>
      <c r="AF817" s="338"/>
      <c r="AG817" s="337"/>
      <c r="AH817" s="335"/>
      <c r="AI817" s="161">
        <f t="shared" si="408"/>
        <v>0</v>
      </c>
      <c r="AJ817" s="162">
        <f t="shared" si="393"/>
        <v>0</v>
      </c>
      <c r="AK817" s="163">
        <f t="shared" si="409"/>
        <v>0</v>
      </c>
      <c r="AL817" s="164">
        <f t="shared" si="410"/>
        <v>0</v>
      </c>
      <c r="AM817" s="164">
        <f t="shared" si="411"/>
        <v>0</v>
      </c>
      <c r="AN817" s="164">
        <f t="shared" si="412"/>
        <v>0</v>
      </c>
      <c r="AO817" s="164">
        <f t="shared" si="413"/>
        <v>0</v>
      </c>
      <c r="AP817" s="541" t="str">
        <f t="shared" si="416"/>
        <v xml:space="preserve"> </v>
      </c>
      <c r="AQ817" s="544" t="str">
        <f t="shared" si="414"/>
        <v xml:space="preserve"> </v>
      </c>
      <c r="AR817" s="544" t="str">
        <f t="shared" si="417"/>
        <v xml:space="preserve"> </v>
      </c>
      <c r="AS817" s="544" t="str">
        <f t="shared" si="418"/>
        <v xml:space="preserve"> </v>
      </c>
      <c r="AT817" s="544" t="str">
        <f t="shared" si="419"/>
        <v xml:space="preserve"> </v>
      </c>
      <c r="AU817" s="544" t="str">
        <f t="shared" si="420"/>
        <v xml:space="preserve"> </v>
      </c>
      <c r="AV817" s="545" t="str">
        <f t="shared" si="421"/>
        <v xml:space="preserve"> </v>
      </c>
      <c r="AW817" s="195" t="str">
        <f t="shared" si="394"/>
        <v/>
      </c>
      <c r="AX817" s="165" t="str">
        <f t="shared" si="395"/>
        <v/>
      </c>
      <c r="AY817" s="192" t="str">
        <f t="shared" si="396"/>
        <v/>
      </c>
      <c r="AZ817" s="183" t="str">
        <f t="shared" si="397"/>
        <v/>
      </c>
      <c r="BA817" s="173" t="str">
        <f t="shared" si="398"/>
        <v/>
      </c>
      <c r="BB817" s="174" t="str">
        <f t="shared" si="399"/>
        <v/>
      </c>
      <c r="BC817" s="186" t="str">
        <f t="shared" si="422"/>
        <v/>
      </c>
      <c r="BD817" s="174" t="str">
        <f t="shared" si="400"/>
        <v/>
      </c>
      <c r="BE817" s="200" t="str">
        <f t="shared" si="401"/>
        <v/>
      </c>
      <c r="BF817" s="174" t="str">
        <f t="shared" si="402"/>
        <v/>
      </c>
      <c r="BG817" s="186" t="str">
        <f t="shared" si="403"/>
        <v/>
      </c>
      <c r="BH817" s="175" t="str">
        <f t="shared" si="404"/>
        <v/>
      </c>
      <c r="BI817" s="560"/>
    </row>
    <row r="818" spans="1:61" ht="18.75" x14ac:dyDescent="0.3">
      <c r="A818" s="220"/>
      <c r="B818" s="221"/>
      <c r="C818" s="212">
        <v>811</v>
      </c>
      <c r="D818" s="204"/>
      <c r="E818" s="16"/>
      <c r="F818" s="17"/>
      <c r="G818" s="134"/>
      <c r="H818" s="135"/>
      <c r="I818" s="141"/>
      <c r="J818" s="25"/>
      <c r="K818" s="145"/>
      <c r="L818" s="28"/>
      <c r="M818" s="394"/>
      <c r="N818" s="158" t="str">
        <f t="shared" si="405"/>
        <v/>
      </c>
      <c r="O818" s="27"/>
      <c r="P818" s="27"/>
      <c r="Q818" s="27"/>
      <c r="R818" s="27"/>
      <c r="S818" s="27"/>
      <c r="T818" s="28"/>
      <c r="U818" s="29"/>
      <c r="V818" s="32"/>
      <c r="W818" s="317"/>
      <c r="X818" s="318"/>
      <c r="Y818" s="160">
        <f t="shared" si="391"/>
        <v>0</v>
      </c>
      <c r="Z818" s="159">
        <f t="shared" si="406"/>
        <v>0</v>
      </c>
      <c r="AA818" s="326"/>
      <c r="AB818" s="399">
        <f t="shared" si="415"/>
        <v>0</v>
      </c>
      <c r="AC818" s="370"/>
      <c r="AD818" s="225" t="str">
        <f t="shared" si="392"/>
        <v/>
      </c>
      <c r="AE818" s="367">
        <f t="shared" si="407"/>
        <v>0</v>
      </c>
      <c r="AF818" s="338"/>
      <c r="AG818" s="337"/>
      <c r="AH818" s="335"/>
      <c r="AI818" s="161">
        <f t="shared" si="408"/>
        <v>0</v>
      </c>
      <c r="AJ818" s="162">
        <f t="shared" si="393"/>
        <v>0</v>
      </c>
      <c r="AK818" s="163">
        <f t="shared" si="409"/>
        <v>0</v>
      </c>
      <c r="AL818" s="164">
        <f t="shared" si="410"/>
        <v>0</v>
      </c>
      <c r="AM818" s="164">
        <f t="shared" si="411"/>
        <v>0</v>
      </c>
      <c r="AN818" s="164">
        <f t="shared" si="412"/>
        <v>0</v>
      </c>
      <c r="AO818" s="164">
        <f t="shared" si="413"/>
        <v>0</v>
      </c>
      <c r="AP818" s="541" t="str">
        <f t="shared" si="416"/>
        <v xml:space="preserve"> </v>
      </c>
      <c r="AQ818" s="544" t="str">
        <f t="shared" si="414"/>
        <v xml:space="preserve"> </v>
      </c>
      <c r="AR818" s="544" t="str">
        <f t="shared" si="417"/>
        <v xml:space="preserve"> </v>
      </c>
      <c r="AS818" s="544" t="str">
        <f t="shared" si="418"/>
        <v xml:space="preserve"> </v>
      </c>
      <c r="AT818" s="544" t="str">
        <f t="shared" si="419"/>
        <v xml:space="preserve"> </v>
      </c>
      <c r="AU818" s="544" t="str">
        <f t="shared" si="420"/>
        <v xml:space="preserve"> </v>
      </c>
      <c r="AV818" s="545" t="str">
        <f t="shared" si="421"/>
        <v xml:space="preserve"> </v>
      </c>
      <c r="AW818" s="195" t="str">
        <f t="shared" si="394"/>
        <v/>
      </c>
      <c r="AX818" s="165" t="str">
        <f t="shared" si="395"/>
        <v/>
      </c>
      <c r="AY818" s="192" t="str">
        <f t="shared" si="396"/>
        <v/>
      </c>
      <c r="AZ818" s="183" t="str">
        <f t="shared" si="397"/>
        <v/>
      </c>
      <c r="BA818" s="173" t="str">
        <f t="shared" si="398"/>
        <v/>
      </c>
      <c r="BB818" s="174" t="str">
        <f t="shared" si="399"/>
        <v/>
      </c>
      <c r="BC818" s="186" t="str">
        <f t="shared" si="422"/>
        <v/>
      </c>
      <c r="BD818" s="174" t="str">
        <f t="shared" si="400"/>
        <v/>
      </c>
      <c r="BE818" s="200" t="str">
        <f t="shared" si="401"/>
        <v/>
      </c>
      <c r="BF818" s="174" t="str">
        <f t="shared" si="402"/>
        <v/>
      </c>
      <c r="BG818" s="186" t="str">
        <f t="shared" si="403"/>
        <v/>
      </c>
      <c r="BH818" s="175" t="str">
        <f t="shared" si="404"/>
        <v/>
      </c>
      <c r="BI818" s="560"/>
    </row>
    <row r="819" spans="1:61" ht="18.75" x14ac:dyDescent="0.3">
      <c r="A819" s="220"/>
      <c r="B819" s="221"/>
      <c r="C819" s="213">
        <v>812</v>
      </c>
      <c r="D819" s="206"/>
      <c r="E819" s="18"/>
      <c r="F819" s="17"/>
      <c r="G819" s="134"/>
      <c r="H819" s="135"/>
      <c r="I819" s="141"/>
      <c r="J819" s="25"/>
      <c r="K819" s="145"/>
      <c r="L819" s="28"/>
      <c r="M819" s="394"/>
      <c r="N819" s="158" t="str">
        <f t="shared" si="405"/>
        <v/>
      </c>
      <c r="O819" s="27"/>
      <c r="P819" s="27"/>
      <c r="Q819" s="27"/>
      <c r="R819" s="27"/>
      <c r="S819" s="27"/>
      <c r="T819" s="28"/>
      <c r="U819" s="29"/>
      <c r="V819" s="32"/>
      <c r="W819" s="317"/>
      <c r="X819" s="318"/>
      <c r="Y819" s="160">
        <f t="shared" si="391"/>
        <v>0</v>
      </c>
      <c r="Z819" s="159">
        <f t="shared" si="406"/>
        <v>0</v>
      </c>
      <c r="AA819" s="326"/>
      <c r="AB819" s="399">
        <f t="shared" si="415"/>
        <v>0</v>
      </c>
      <c r="AC819" s="370"/>
      <c r="AD819" s="225" t="str">
        <f t="shared" si="392"/>
        <v/>
      </c>
      <c r="AE819" s="367">
        <f t="shared" si="407"/>
        <v>0</v>
      </c>
      <c r="AF819" s="338"/>
      <c r="AG819" s="337"/>
      <c r="AH819" s="335"/>
      <c r="AI819" s="161">
        <f t="shared" si="408"/>
        <v>0</v>
      </c>
      <c r="AJ819" s="162">
        <f t="shared" si="393"/>
        <v>0</v>
      </c>
      <c r="AK819" s="163">
        <f t="shared" si="409"/>
        <v>0</v>
      </c>
      <c r="AL819" s="164">
        <f t="shared" si="410"/>
        <v>0</v>
      </c>
      <c r="AM819" s="164">
        <f t="shared" si="411"/>
        <v>0</v>
      </c>
      <c r="AN819" s="164">
        <f t="shared" si="412"/>
        <v>0</v>
      </c>
      <c r="AO819" s="164">
        <f t="shared" si="413"/>
        <v>0</v>
      </c>
      <c r="AP819" s="541" t="str">
        <f t="shared" si="416"/>
        <v xml:space="preserve"> </v>
      </c>
      <c r="AQ819" s="544" t="str">
        <f t="shared" si="414"/>
        <v xml:space="preserve"> </v>
      </c>
      <c r="AR819" s="544" t="str">
        <f t="shared" si="417"/>
        <v xml:space="preserve"> </v>
      </c>
      <c r="AS819" s="544" t="str">
        <f t="shared" si="418"/>
        <v xml:space="preserve"> </v>
      </c>
      <c r="AT819" s="544" t="str">
        <f t="shared" si="419"/>
        <v xml:space="preserve"> </v>
      </c>
      <c r="AU819" s="544" t="str">
        <f t="shared" si="420"/>
        <v xml:space="preserve"> </v>
      </c>
      <c r="AV819" s="545" t="str">
        <f t="shared" si="421"/>
        <v xml:space="preserve"> </v>
      </c>
      <c r="AW819" s="195" t="str">
        <f t="shared" si="394"/>
        <v/>
      </c>
      <c r="AX819" s="165" t="str">
        <f t="shared" si="395"/>
        <v/>
      </c>
      <c r="AY819" s="192" t="str">
        <f t="shared" si="396"/>
        <v/>
      </c>
      <c r="AZ819" s="183" t="str">
        <f t="shared" si="397"/>
        <v/>
      </c>
      <c r="BA819" s="173" t="str">
        <f t="shared" si="398"/>
        <v/>
      </c>
      <c r="BB819" s="174" t="str">
        <f t="shared" si="399"/>
        <v/>
      </c>
      <c r="BC819" s="186" t="str">
        <f t="shared" si="422"/>
        <v/>
      </c>
      <c r="BD819" s="174" t="str">
        <f t="shared" si="400"/>
        <v/>
      </c>
      <c r="BE819" s="200" t="str">
        <f t="shared" si="401"/>
        <v/>
      </c>
      <c r="BF819" s="174" t="str">
        <f t="shared" si="402"/>
        <v/>
      </c>
      <c r="BG819" s="186" t="str">
        <f t="shared" si="403"/>
        <v/>
      </c>
      <c r="BH819" s="175" t="str">
        <f t="shared" si="404"/>
        <v/>
      </c>
      <c r="BI819" s="560"/>
    </row>
    <row r="820" spans="1:61" ht="18.75" x14ac:dyDescent="0.3">
      <c r="A820" s="220"/>
      <c r="B820" s="221"/>
      <c r="C820" s="213">
        <v>813</v>
      </c>
      <c r="D820" s="204"/>
      <c r="E820" s="16"/>
      <c r="F820" s="17"/>
      <c r="G820" s="134"/>
      <c r="H820" s="135"/>
      <c r="I820" s="141"/>
      <c r="J820" s="25"/>
      <c r="K820" s="145"/>
      <c r="L820" s="28"/>
      <c r="M820" s="394"/>
      <c r="N820" s="158" t="str">
        <f t="shared" si="405"/>
        <v/>
      </c>
      <c r="O820" s="27"/>
      <c r="P820" s="27"/>
      <c r="Q820" s="27"/>
      <c r="R820" s="27"/>
      <c r="S820" s="27"/>
      <c r="T820" s="28"/>
      <c r="U820" s="29"/>
      <c r="V820" s="32"/>
      <c r="W820" s="317"/>
      <c r="X820" s="318"/>
      <c r="Y820" s="160">
        <f t="shared" si="391"/>
        <v>0</v>
      </c>
      <c r="Z820" s="159">
        <f t="shared" si="406"/>
        <v>0</v>
      </c>
      <c r="AA820" s="326"/>
      <c r="AB820" s="399">
        <f t="shared" si="415"/>
        <v>0</v>
      </c>
      <c r="AC820" s="370"/>
      <c r="AD820" s="225" t="str">
        <f t="shared" si="392"/>
        <v/>
      </c>
      <c r="AE820" s="367">
        <f t="shared" si="407"/>
        <v>0</v>
      </c>
      <c r="AF820" s="338"/>
      <c r="AG820" s="337"/>
      <c r="AH820" s="335"/>
      <c r="AI820" s="161">
        <f t="shared" si="408"/>
        <v>0</v>
      </c>
      <c r="AJ820" s="162">
        <f t="shared" si="393"/>
        <v>0</v>
      </c>
      <c r="AK820" s="163">
        <f t="shared" si="409"/>
        <v>0</v>
      </c>
      <c r="AL820" s="164">
        <f t="shared" si="410"/>
        <v>0</v>
      </c>
      <c r="AM820" s="164">
        <f t="shared" si="411"/>
        <v>0</v>
      </c>
      <c r="AN820" s="164">
        <f t="shared" si="412"/>
        <v>0</v>
      </c>
      <c r="AO820" s="164">
        <f t="shared" si="413"/>
        <v>0</v>
      </c>
      <c r="AP820" s="541" t="str">
        <f t="shared" si="416"/>
        <v xml:space="preserve"> </v>
      </c>
      <c r="AQ820" s="544" t="str">
        <f t="shared" si="414"/>
        <v xml:space="preserve"> </v>
      </c>
      <c r="AR820" s="544" t="str">
        <f t="shared" si="417"/>
        <v xml:space="preserve"> </v>
      </c>
      <c r="AS820" s="544" t="str">
        <f t="shared" si="418"/>
        <v xml:space="preserve"> </v>
      </c>
      <c r="AT820" s="544" t="str">
        <f t="shared" si="419"/>
        <v xml:space="preserve"> </v>
      </c>
      <c r="AU820" s="544" t="str">
        <f t="shared" si="420"/>
        <v xml:space="preserve"> </v>
      </c>
      <c r="AV820" s="545" t="str">
        <f t="shared" si="421"/>
        <v xml:space="preserve"> </v>
      </c>
      <c r="AW820" s="195" t="str">
        <f t="shared" si="394"/>
        <v/>
      </c>
      <c r="AX820" s="165" t="str">
        <f t="shared" si="395"/>
        <v/>
      </c>
      <c r="AY820" s="192" t="str">
        <f t="shared" si="396"/>
        <v/>
      </c>
      <c r="AZ820" s="183" t="str">
        <f t="shared" si="397"/>
        <v/>
      </c>
      <c r="BA820" s="173" t="str">
        <f t="shared" si="398"/>
        <v/>
      </c>
      <c r="BB820" s="174" t="str">
        <f t="shared" si="399"/>
        <v/>
      </c>
      <c r="BC820" s="186" t="str">
        <f t="shared" si="422"/>
        <v/>
      </c>
      <c r="BD820" s="174" t="str">
        <f t="shared" si="400"/>
        <v/>
      </c>
      <c r="BE820" s="200" t="str">
        <f t="shared" si="401"/>
        <v/>
      </c>
      <c r="BF820" s="174" t="str">
        <f t="shared" si="402"/>
        <v/>
      </c>
      <c r="BG820" s="186" t="str">
        <f t="shared" si="403"/>
        <v/>
      </c>
      <c r="BH820" s="175" t="str">
        <f t="shared" si="404"/>
        <v/>
      </c>
      <c r="BI820" s="560"/>
    </row>
    <row r="821" spans="1:61" ht="18.75" x14ac:dyDescent="0.3">
      <c r="A821" s="220"/>
      <c r="B821" s="221"/>
      <c r="C821" s="212">
        <v>814</v>
      </c>
      <c r="D821" s="204"/>
      <c r="E821" s="16"/>
      <c r="F821" s="17"/>
      <c r="G821" s="134"/>
      <c r="H821" s="135"/>
      <c r="I821" s="141"/>
      <c r="J821" s="25"/>
      <c r="K821" s="145"/>
      <c r="L821" s="28"/>
      <c r="M821" s="394"/>
      <c r="N821" s="158" t="str">
        <f t="shared" si="405"/>
        <v/>
      </c>
      <c r="O821" s="27"/>
      <c r="P821" s="27"/>
      <c r="Q821" s="27"/>
      <c r="R821" s="27"/>
      <c r="S821" s="27"/>
      <c r="T821" s="28"/>
      <c r="U821" s="29"/>
      <c r="V821" s="32"/>
      <c r="W821" s="317"/>
      <c r="X821" s="318"/>
      <c r="Y821" s="160">
        <f t="shared" si="391"/>
        <v>0</v>
      </c>
      <c r="Z821" s="159">
        <f t="shared" si="406"/>
        <v>0</v>
      </c>
      <c r="AA821" s="326"/>
      <c r="AB821" s="399">
        <f t="shared" si="415"/>
        <v>0</v>
      </c>
      <c r="AC821" s="370"/>
      <c r="AD821" s="225" t="str">
        <f t="shared" si="392"/>
        <v/>
      </c>
      <c r="AE821" s="367">
        <f t="shared" si="407"/>
        <v>0</v>
      </c>
      <c r="AF821" s="338"/>
      <c r="AG821" s="337"/>
      <c r="AH821" s="335"/>
      <c r="AI821" s="161">
        <f t="shared" si="408"/>
        <v>0</v>
      </c>
      <c r="AJ821" s="162">
        <f t="shared" si="393"/>
        <v>0</v>
      </c>
      <c r="AK821" s="163">
        <f t="shared" si="409"/>
        <v>0</v>
      </c>
      <c r="AL821" s="164">
        <f t="shared" si="410"/>
        <v>0</v>
      </c>
      <c r="AM821" s="164">
        <f t="shared" si="411"/>
        <v>0</v>
      </c>
      <c r="AN821" s="164">
        <f t="shared" si="412"/>
        <v>0</v>
      </c>
      <c r="AO821" s="164">
        <f t="shared" si="413"/>
        <v>0</v>
      </c>
      <c r="AP821" s="541" t="str">
        <f t="shared" si="416"/>
        <v xml:space="preserve"> </v>
      </c>
      <c r="AQ821" s="544" t="str">
        <f t="shared" si="414"/>
        <v xml:space="preserve"> </v>
      </c>
      <c r="AR821" s="544" t="str">
        <f t="shared" si="417"/>
        <v xml:space="preserve"> </v>
      </c>
      <c r="AS821" s="544" t="str">
        <f t="shared" si="418"/>
        <v xml:space="preserve"> </v>
      </c>
      <c r="AT821" s="544" t="str">
        <f t="shared" si="419"/>
        <v xml:space="preserve"> </v>
      </c>
      <c r="AU821" s="544" t="str">
        <f t="shared" si="420"/>
        <v xml:space="preserve"> </v>
      </c>
      <c r="AV821" s="545" t="str">
        <f t="shared" si="421"/>
        <v xml:space="preserve"> </v>
      </c>
      <c r="AW821" s="195" t="str">
        <f t="shared" si="394"/>
        <v/>
      </c>
      <c r="AX821" s="165" t="str">
        <f t="shared" si="395"/>
        <v/>
      </c>
      <c r="AY821" s="192" t="str">
        <f t="shared" si="396"/>
        <v/>
      </c>
      <c r="AZ821" s="183" t="str">
        <f t="shared" si="397"/>
        <v/>
      </c>
      <c r="BA821" s="173" t="str">
        <f t="shared" si="398"/>
        <v/>
      </c>
      <c r="BB821" s="174" t="str">
        <f t="shared" si="399"/>
        <v/>
      </c>
      <c r="BC821" s="186" t="str">
        <f t="shared" si="422"/>
        <v/>
      </c>
      <c r="BD821" s="174" t="str">
        <f t="shared" si="400"/>
        <v/>
      </c>
      <c r="BE821" s="200" t="str">
        <f t="shared" si="401"/>
        <v/>
      </c>
      <c r="BF821" s="174" t="str">
        <f t="shared" si="402"/>
        <v/>
      </c>
      <c r="BG821" s="186" t="str">
        <f t="shared" si="403"/>
        <v/>
      </c>
      <c r="BH821" s="175" t="str">
        <f t="shared" si="404"/>
        <v/>
      </c>
      <c r="BI821" s="560"/>
    </row>
    <row r="822" spans="1:61" ht="18.75" x14ac:dyDescent="0.3">
      <c r="A822" s="220"/>
      <c r="B822" s="221"/>
      <c r="C822" s="213">
        <v>815</v>
      </c>
      <c r="D822" s="204"/>
      <c r="E822" s="16"/>
      <c r="F822" s="17"/>
      <c r="G822" s="134"/>
      <c r="H822" s="135"/>
      <c r="I822" s="141"/>
      <c r="J822" s="25"/>
      <c r="K822" s="145"/>
      <c r="L822" s="28"/>
      <c r="M822" s="394"/>
      <c r="N822" s="158" t="str">
        <f t="shared" si="405"/>
        <v/>
      </c>
      <c r="O822" s="27"/>
      <c r="P822" s="27"/>
      <c r="Q822" s="27"/>
      <c r="R822" s="27"/>
      <c r="S822" s="27"/>
      <c r="T822" s="28"/>
      <c r="U822" s="29"/>
      <c r="V822" s="32"/>
      <c r="W822" s="317"/>
      <c r="X822" s="318"/>
      <c r="Y822" s="160">
        <f t="shared" si="391"/>
        <v>0</v>
      </c>
      <c r="Z822" s="159">
        <f t="shared" si="406"/>
        <v>0</v>
      </c>
      <c r="AA822" s="326"/>
      <c r="AB822" s="399">
        <f t="shared" si="415"/>
        <v>0</v>
      </c>
      <c r="AC822" s="370"/>
      <c r="AD822" s="225" t="str">
        <f t="shared" si="392"/>
        <v/>
      </c>
      <c r="AE822" s="367">
        <f t="shared" si="407"/>
        <v>0</v>
      </c>
      <c r="AF822" s="338"/>
      <c r="AG822" s="337"/>
      <c r="AH822" s="335"/>
      <c r="AI822" s="161">
        <f t="shared" si="408"/>
        <v>0</v>
      </c>
      <c r="AJ822" s="162">
        <f t="shared" si="393"/>
        <v>0</v>
      </c>
      <c r="AK822" s="163">
        <f t="shared" si="409"/>
        <v>0</v>
      </c>
      <c r="AL822" s="164">
        <f t="shared" si="410"/>
        <v>0</v>
      </c>
      <c r="AM822" s="164">
        <f t="shared" si="411"/>
        <v>0</v>
      </c>
      <c r="AN822" s="164">
        <f t="shared" si="412"/>
        <v>0</v>
      </c>
      <c r="AO822" s="164">
        <f t="shared" si="413"/>
        <v>0</v>
      </c>
      <c r="AP822" s="541" t="str">
        <f t="shared" si="416"/>
        <v xml:space="preserve"> </v>
      </c>
      <c r="AQ822" s="544" t="str">
        <f t="shared" si="414"/>
        <v xml:space="preserve"> </v>
      </c>
      <c r="AR822" s="544" t="str">
        <f t="shared" si="417"/>
        <v xml:space="preserve"> </v>
      </c>
      <c r="AS822" s="544" t="str">
        <f t="shared" si="418"/>
        <v xml:space="preserve"> </v>
      </c>
      <c r="AT822" s="544" t="str">
        <f t="shared" si="419"/>
        <v xml:space="preserve"> </v>
      </c>
      <c r="AU822" s="544" t="str">
        <f t="shared" si="420"/>
        <v xml:space="preserve"> </v>
      </c>
      <c r="AV822" s="545" t="str">
        <f t="shared" si="421"/>
        <v xml:space="preserve"> </v>
      </c>
      <c r="AW822" s="195" t="str">
        <f t="shared" si="394"/>
        <v/>
      </c>
      <c r="AX822" s="165" t="str">
        <f t="shared" si="395"/>
        <v/>
      </c>
      <c r="AY822" s="192" t="str">
        <f t="shared" si="396"/>
        <v/>
      </c>
      <c r="AZ822" s="183" t="str">
        <f t="shared" si="397"/>
        <v/>
      </c>
      <c r="BA822" s="173" t="str">
        <f t="shared" si="398"/>
        <v/>
      </c>
      <c r="BB822" s="174" t="str">
        <f t="shared" si="399"/>
        <v/>
      </c>
      <c r="BC822" s="186" t="str">
        <f t="shared" si="422"/>
        <v/>
      </c>
      <c r="BD822" s="174" t="str">
        <f t="shared" si="400"/>
        <v/>
      </c>
      <c r="BE822" s="200" t="str">
        <f t="shared" si="401"/>
        <v/>
      </c>
      <c r="BF822" s="174" t="str">
        <f t="shared" si="402"/>
        <v/>
      </c>
      <c r="BG822" s="186" t="str">
        <f t="shared" si="403"/>
        <v/>
      </c>
      <c r="BH822" s="175" t="str">
        <f t="shared" si="404"/>
        <v/>
      </c>
      <c r="BI822" s="560"/>
    </row>
    <row r="823" spans="1:61" ht="18.75" x14ac:dyDescent="0.3">
      <c r="A823" s="220"/>
      <c r="B823" s="221"/>
      <c r="C823" s="212">
        <v>816</v>
      </c>
      <c r="D823" s="206"/>
      <c r="E823" s="18"/>
      <c r="F823" s="17"/>
      <c r="G823" s="134"/>
      <c r="H823" s="135"/>
      <c r="I823" s="141"/>
      <c r="J823" s="25"/>
      <c r="K823" s="145"/>
      <c r="L823" s="28"/>
      <c r="M823" s="394"/>
      <c r="N823" s="158" t="str">
        <f t="shared" si="405"/>
        <v/>
      </c>
      <c r="O823" s="27"/>
      <c r="P823" s="27"/>
      <c r="Q823" s="27"/>
      <c r="R823" s="27"/>
      <c r="S823" s="27"/>
      <c r="T823" s="28"/>
      <c r="U823" s="29"/>
      <c r="V823" s="32"/>
      <c r="W823" s="317"/>
      <c r="X823" s="318"/>
      <c r="Y823" s="160">
        <f t="shared" si="391"/>
        <v>0</v>
      </c>
      <c r="Z823" s="159">
        <f t="shared" si="406"/>
        <v>0</v>
      </c>
      <c r="AA823" s="326"/>
      <c r="AB823" s="399">
        <f t="shared" si="415"/>
        <v>0</v>
      </c>
      <c r="AC823" s="370"/>
      <c r="AD823" s="225" t="str">
        <f t="shared" si="392"/>
        <v/>
      </c>
      <c r="AE823" s="367">
        <f t="shared" si="407"/>
        <v>0</v>
      </c>
      <c r="AF823" s="338"/>
      <c r="AG823" s="337"/>
      <c r="AH823" s="335"/>
      <c r="AI823" s="161">
        <f t="shared" si="408"/>
        <v>0</v>
      </c>
      <c r="AJ823" s="162">
        <f t="shared" si="393"/>
        <v>0</v>
      </c>
      <c r="AK823" s="163">
        <f t="shared" si="409"/>
        <v>0</v>
      </c>
      <c r="AL823" s="164">
        <f t="shared" si="410"/>
        <v>0</v>
      </c>
      <c r="AM823" s="164">
        <f t="shared" si="411"/>
        <v>0</v>
      </c>
      <c r="AN823" s="164">
        <f t="shared" si="412"/>
        <v>0</v>
      </c>
      <c r="AO823" s="164">
        <f t="shared" si="413"/>
        <v>0</v>
      </c>
      <c r="AP823" s="541" t="str">
        <f t="shared" si="416"/>
        <v xml:space="preserve"> </v>
      </c>
      <c r="AQ823" s="544" t="str">
        <f t="shared" si="414"/>
        <v xml:space="preserve"> </v>
      </c>
      <c r="AR823" s="544" t="str">
        <f t="shared" si="417"/>
        <v xml:space="preserve"> </v>
      </c>
      <c r="AS823" s="544" t="str">
        <f t="shared" si="418"/>
        <v xml:space="preserve"> </v>
      </c>
      <c r="AT823" s="544" t="str">
        <f t="shared" si="419"/>
        <v xml:space="preserve"> </v>
      </c>
      <c r="AU823" s="544" t="str">
        <f t="shared" si="420"/>
        <v xml:space="preserve"> </v>
      </c>
      <c r="AV823" s="545" t="str">
        <f t="shared" si="421"/>
        <v xml:space="preserve"> </v>
      </c>
      <c r="AW823" s="195" t="str">
        <f t="shared" si="394"/>
        <v/>
      </c>
      <c r="AX823" s="165" t="str">
        <f t="shared" si="395"/>
        <v/>
      </c>
      <c r="AY823" s="192" t="str">
        <f t="shared" si="396"/>
        <v/>
      </c>
      <c r="AZ823" s="183" t="str">
        <f t="shared" si="397"/>
        <v/>
      </c>
      <c r="BA823" s="173" t="str">
        <f t="shared" si="398"/>
        <v/>
      </c>
      <c r="BB823" s="174" t="str">
        <f t="shared" si="399"/>
        <v/>
      </c>
      <c r="BC823" s="186" t="str">
        <f t="shared" si="422"/>
        <v/>
      </c>
      <c r="BD823" s="174" t="str">
        <f t="shared" si="400"/>
        <v/>
      </c>
      <c r="BE823" s="200" t="str">
        <f t="shared" si="401"/>
        <v/>
      </c>
      <c r="BF823" s="174" t="str">
        <f t="shared" si="402"/>
        <v/>
      </c>
      <c r="BG823" s="186" t="str">
        <f t="shared" si="403"/>
        <v/>
      </c>
      <c r="BH823" s="175" t="str">
        <f t="shared" si="404"/>
        <v/>
      </c>
      <c r="BI823" s="560"/>
    </row>
    <row r="824" spans="1:61" ht="18.75" x14ac:dyDescent="0.3">
      <c r="A824" s="220"/>
      <c r="B824" s="221"/>
      <c r="C824" s="213">
        <v>817</v>
      </c>
      <c r="D824" s="204"/>
      <c r="E824" s="16"/>
      <c r="F824" s="17"/>
      <c r="G824" s="134"/>
      <c r="H824" s="135"/>
      <c r="I824" s="141"/>
      <c r="J824" s="25"/>
      <c r="K824" s="145"/>
      <c r="L824" s="28"/>
      <c r="M824" s="394"/>
      <c r="N824" s="158" t="str">
        <f t="shared" si="405"/>
        <v/>
      </c>
      <c r="O824" s="27"/>
      <c r="P824" s="27"/>
      <c r="Q824" s="27"/>
      <c r="R824" s="27"/>
      <c r="S824" s="27"/>
      <c r="T824" s="28"/>
      <c r="U824" s="29"/>
      <c r="V824" s="32"/>
      <c r="W824" s="317"/>
      <c r="X824" s="318"/>
      <c r="Y824" s="160">
        <f t="shared" si="391"/>
        <v>0</v>
      </c>
      <c r="Z824" s="159">
        <f t="shared" si="406"/>
        <v>0</v>
      </c>
      <c r="AA824" s="326"/>
      <c r="AB824" s="399">
        <f t="shared" si="415"/>
        <v>0</v>
      </c>
      <c r="AC824" s="370"/>
      <c r="AD824" s="225" t="str">
        <f t="shared" si="392"/>
        <v/>
      </c>
      <c r="AE824" s="367">
        <f t="shared" si="407"/>
        <v>0</v>
      </c>
      <c r="AF824" s="338"/>
      <c r="AG824" s="337"/>
      <c r="AH824" s="335"/>
      <c r="AI824" s="161">
        <f t="shared" si="408"/>
        <v>0</v>
      </c>
      <c r="AJ824" s="162">
        <f t="shared" si="393"/>
        <v>0</v>
      </c>
      <c r="AK824" s="163">
        <f t="shared" si="409"/>
        <v>0</v>
      </c>
      <c r="AL824" s="164">
        <f t="shared" si="410"/>
        <v>0</v>
      </c>
      <c r="AM824" s="164">
        <f t="shared" si="411"/>
        <v>0</v>
      </c>
      <c r="AN824" s="164">
        <f t="shared" si="412"/>
        <v>0</v>
      </c>
      <c r="AO824" s="164">
        <f t="shared" si="413"/>
        <v>0</v>
      </c>
      <c r="AP824" s="541" t="str">
        <f t="shared" si="416"/>
        <v xml:space="preserve"> </v>
      </c>
      <c r="AQ824" s="544" t="str">
        <f t="shared" si="414"/>
        <v xml:space="preserve"> </v>
      </c>
      <c r="AR824" s="544" t="str">
        <f t="shared" si="417"/>
        <v xml:space="preserve"> </v>
      </c>
      <c r="AS824" s="544" t="str">
        <f t="shared" si="418"/>
        <v xml:space="preserve"> </v>
      </c>
      <c r="AT824" s="544" t="str">
        <f t="shared" si="419"/>
        <v xml:space="preserve"> </v>
      </c>
      <c r="AU824" s="544" t="str">
        <f t="shared" si="420"/>
        <v xml:space="preserve"> </v>
      </c>
      <c r="AV824" s="545" t="str">
        <f t="shared" si="421"/>
        <v xml:space="preserve"> </v>
      </c>
      <c r="AW824" s="195" t="str">
        <f t="shared" si="394"/>
        <v/>
      </c>
      <c r="AX824" s="165" t="str">
        <f t="shared" si="395"/>
        <v/>
      </c>
      <c r="AY824" s="192" t="str">
        <f t="shared" si="396"/>
        <v/>
      </c>
      <c r="AZ824" s="183" t="str">
        <f t="shared" si="397"/>
        <v/>
      </c>
      <c r="BA824" s="173" t="str">
        <f t="shared" si="398"/>
        <v/>
      </c>
      <c r="BB824" s="174" t="str">
        <f t="shared" si="399"/>
        <v/>
      </c>
      <c r="BC824" s="186" t="str">
        <f t="shared" si="422"/>
        <v/>
      </c>
      <c r="BD824" s="174" t="str">
        <f t="shared" si="400"/>
        <v/>
      </c>
      <c r="BE824" s="200" t="str">
        <f t="shared" si="401"/>
        <v/>
      </c>
      <c r="BF824" s="174" t="str">
        <f t="shared" si="402"/>
        <v/>
      </c>
      <c r="BG824" s="186" t="str">
        <f t="shared" si="403"/>
        <v/>
      </c>
      <c r="BH824" s="175" t="str">
        <f t="shared" si="404"/>
        <v/>
      </c>
      <c r="BI824" s="560"/>
    </row>
    <row r="825" spans="1:61" ht="18.75" x14ac:dyDescent="0.3">
      <c r="A825" s="220"/>
      <c r="B825" s="221"/>
      <c r="C825" s="213">
        <v>818</v>
      </c>
      <c r="D825" s="204"/>
      <c r="E825" s="16"/>
      <c r="F825" s="17"/>
      <c r="G825" s="134"/>
      <c r="H825" s="135"/>
      <c r="I825" s="141"/>
      <c r="J825" s="25"/>
      <c r="K825" s="145"/>
      <c r="L825" s="28"/>
      <c r="M825" s="394"/>
      <c r="N825" s="158" t="str">
        <f t="shared" si="405"/>
        <v/>
      </c>
      <c r="O825" s="27"/>
      <c r="P825" s="27"/>
      <c r="Q825" s="27"/>
      <c r="R825" s="27"/>
      <c r="S825" s="27"/>
      <c r="T825" s="28"/>
      <c r="U825" s="29"/>
      <c r="V825" s="32"/>
      <c r="W825" s="317"/>
      <c r="X825" s="318"/>
      <c r="Y825" s="160">
        <f t="shared" si="391"/>
        <v>0</v>
      </c>
      <c r="Z825" s="159">
        <f t="shared" si="406"/>
        <v>0</v>
      </c>
      <c r="AA825" s="326"/>
      <c r="AB825" s="399">
        <f t="shared" si="415"/>
        <v>0</v>
      </c>
      <c r="AC825" s="370"/>
      <c r="AD825" s="225" t="str">
        <f t="shared" si="392"/>
        <v/>
      </c>
      <c r="AE825" s="367">
        <f t="shared" si="407"/>
        <v>0</v>
      </c>
      <c r="AF825" s="338"/>
      <c r="AG825" s="337"/>
      <c r="AH825" s="335"/>
      <c r="AI825" s="161">
        <f t="shared" si="408"/>
        <v>0</v>
      </c>
      <c r="AJ825" s="162">
        <f t="shared" si="393"/>
        <v>0</v>
      </c>
      <c r="AK825" s="163">
        <f t="shared" si="409"/>
        <v>0</v>
      </c>
      <c r="AL825" s="164">
        <f t="shared" si="410"/>
        <v>0</v>
      </c>
      <c r="AM825" s="164">
        <f t="shared" si="411"/>
        <v>0</v>
      </c>
      <c r="AN825" s="164">
        <f t="shared" si="412"/>
        <v>0</v>
      </c>
      <c r="AO825" s="164">
        <f t="shared" si="413"/>
        <v>0</v>
      </c>
      <c r="AP825" s="541" t="str">
        <f t="shared" si="416"/>
        <v xml:space="preserve"> </v>
      </c>
      <c r="AQ825" s="544" t="str">
        <f t="shared" si="414"/>
        <v xml:space="preserve"> </v>
      </c>
      <c r="AR825" s="544" t="str">
        <f t="shared" si="417"/>
        <v xml:space="preserve"> </v>
      </c>
      <c r="AS825" s="544" t="str">
        <f t="shared" si="418"/>
        <v xml:space="preserve"> </v>
      </c>
      <c r="AT825" s="544" t="str">
        <f t="shared" si="419"/>
        <v xml:space="preserve"> </v>
      </c>
      <c r="AU825" s="544" t="str">
        <f t="shared" si="420"/>
        <v xml:space="preserve"> </v>
      </c>
      <c r="AV825" s="545" t="str">
        <f t="shared" si="421"/>
        <v xml:space="preserve"> </v>
      </c>
      <c r="AW825" s="195" t="str">
        <f t="shared" si="394"/>
        <v/>
      </c>
      <c r="AX825" s="165" t="str">
        <f t="shared" si="395"/>
        <v/>
      </c>
      <c r="AY825" s="192" t="str">
        <f t="shared" si="396"/>
        <v/>
      </c>
      <c r="AZ825" s="183" t="str">
        <f t="shared" si="397"/>
        <v/>
      </c>
      <c r="BA825" s="173" t="str">
        <f t="shared" si="398"/>
        <v/>
      </c>
      <c r="BB825" s="174" t="str">
        <f t="shared" si="399"/>
        <v/>
      </c>
      <c r="BC825" s="186" t="str">
        <f t="shared" si="422"/>
        <v/>
      </c>
      <c r="BD825" s="174" t="str">
        <f t="shared" si="400"/>
        <v/>
      </c>
      <c r="BE825" s="200" t="str">
        <f t="shared" si="401"/>
        <v/>
      </c>
      <c r="BF825" s="174" t="str">
        <f t="shared" si="402"/>
        <v/>
      </c>
      <c r="BG825" s="186" t="str">
        <f t="shared" si="403"/>
        <v/>
      </c>
      <c r="BH825" s="175" t="str">
        <f t="shared" si="404"/>
        <v/>
      </c>
      <c r="BI825" s="560"/>
    </row>
    <row r="826" spans="1:61" ht="18.75" x14ac:dyDescent="0.3">
      <c r="A826" s="220"/>
      <c r="B826" s="221"/>
      <c r="C826" s="212">
        <v>819</v>
      </c>
      <c r="D826" s="204"/>
      <c r="E826" s="16"/>
      <c r="F826" s="17"/>
      <c r="G826" s="134"/>
      <c r="H826" s="135"/>
      <c r="I826" s="141"/>
      <c r="J826" s="25"/>
      <c r="K826" s="145"/>
      <c r="L826" s="28"/>
      <c r="M826" s="394"/>
      <c r="N826" s="158" t="str">
        <f t="shared" si="405"/>
        <v/>
      </c>
      <c r="O826" s="27"/>
      <c r="P826" s="27"/>
      <c r="Q826" s="27"/>
      <c r="R826" s="27"/>
      <c r="S826" s="27"/>
      <c r="T826" s="28"/>
      <c r="U826" s="29"/>
      <c r="V826" s="32"/>
      <c r="W826" s="317"/>
      <c r="X826" s="318"/>
      <c r="Y826" s="160">
        <f t="shared" si="391"/>
        <v>0</v>
      </c>
      <c r="Z826" s="159">
        <f t="shared" si="406"/>
        <v>0</v>
      </c>
      <c r="AA826" s="326"/>
      <c r="AB826" s="399">
        <f t="shared" si="415"/>
        <v>0</v>
      </c>
      <c r="AC826" s="370"/>
      <c r="AD826" s="225" t="str">
        <f t="shared" si="392"/>
        <v/>
      </c>
      <c r="AE826" s="367">
        <f t="shared" si="407"/>
        <v>0</v>
      </c>
      <c r="AF826" s="338"/>
      <c r="AG826" s="337"/>
      <c r="AH826" s="335"/>
      <c r="AI826" s="161">
        <f t="shared" si="408"/>
        <v>0</v>
      </c>
      <c r="AJ826" s="162">
        <f t="shared" si="393"/>
        <v>0</v>
      </c>
      <c r="AK826" s="163">
        <f t="shared" si="409"/>
        <v>0</v>
      </c>
      <c r="AL826" s="164">
        <f t="shared" si="410"/>
        <v>0</v>
      </c>
      <c r="AM826" s="164">
        <f t="shared" si="411"/>
        <v>0</v>
      </c>
      <c r="AN826" s="164">
        <f t="shared" si="412"/>
        <v>0</v>
      </c>
      <c r="AO826" s="164">
        <f t="shared" si="413"/>
        <v>0</v>
      </c>
      <c r="AP826" s="541" t="str">
        <f t="shared" si="416"/>
        <v xml:space="preserve"> </v>
      </c>
      <c r="AQ826" s="544" t="str">
        <f t="shared" si="414"/>
        <v xml:space="preserve"> </v>
      </c>
      <c r="AR826" s="544" t="str">
        <f t="shared" si="417"/>
        <v xml:space="preserve"> </v>
      </c>
      <c r="AS826" s="544" t="str">
        <f t="shared" si="418"/>
        <v xml:space="preserve"> </v>
      </c>
      <c r="AT826" s="544" t="str">
        <f t="shared" si="419"/>
        <v xml:space="preserve"> </v>
      </c>
      <c r="AU826" s="544" t="str">
        <f t="shared" si="420"/>
        <v xml:space="preserve"> </v>
      </c>
      <c r="AV826" s="545" t="str">
        <f t="shared" si="421"/>
        <v xml:space="preserve"> </v>
      </c>
      <c r="AW826" s="195" t="str">
        <f t="shared" si="394"/>
        <v/>
      </c>
      <c r="AX826" s="165" t="str">
        <f t="shared" si="395"/>
        <v/>
      </c>
      <c r="AY826" s="192" t="str">
        <f t="shared" si="396"/>
        <v/>
      </c>
      <c r="AZ826" s="183" t="str">
        <f t="shared" si="397"/>
        <v/>
      </c>
      <c r="BA826" s="173" t="str">
        <f t="shared" si="398"/>
        <v/>
      </c>
      <c r="BB826" s="174" t="str">
        <f t="shared" si="399"/>
        <v/>
      </c>
      <c r="BC826" s="186" t="str">
        <f t="shared" si="422"/>
        <v/>
      </c>
      <c r="BD826" s="174" t="str">
        <f t="shared" si="400"/>
        <v/>
      </c>
      <c r="BE826" s="200" t="str">
        <f t="shared" si="401"/>
        <v/>
      </c>
      <c r="BF826" s="174" t="str">
        <f t="shared" si="402"/>
        <v/>
      </c>
      <c r="BG826" s="186" t="str">
        <f t="shared" si="403"/>
        <v/>
      </c>
      <c r="BH826" s="175" t="str">
        <f t="shared" si="404"/>
        <v/>
      </c>
      <c r="BI826" s="560"/>
    </row>
    <row r="827" spans="1:61" ht="18.75" x14ac:dyDescent="0.3">
      <c r="A827" s="220"/>
      <c r="B827" s="221"/>
      <c r="C827" s="213">
        <v>820</v>
      </c>
      <c r="D827" s="206"/>
      <c r="E827" s="18"/>
      <c r="F827" s="17"/>
      <c r="G827" s="134"/>
      <c r="H827" s="135"/>
      <c r="I827" s="141"/>
      <c r="J827" s="25"/>
      <c r="K827" s="145"/>
      <c r="L827" s="28"/>
      <c r="M827" s="394"/>
      <c r="N827" s="158" t="str">
        <f t="shared" si="405"/>
        <v/>
      </c>
      <c r="O827" s="27"/>
      <c r="P827" s="27"/>
      <c r="Q827" s="27"/>
      <c r="R827" s="27"/>
      <c r="S827" s="27"/>
      <c r="T827" s="28"/>
      <c r="U827" s="29"/>
      <c r="V827" s="32"/>
      <c r="W827" s="317"/>
      <c r="X827" s="318"/>
      <c r="Y827" s="160">
        <f t="shared" si="391"/>
        <v>0</v>
      </c>
      <c r="Z827" s="159">
        <f t="shared" si="406"/>
        <v>0</v>
      </c>
      <c r="AA827" s="326"/>
      <c r="AB827" s="399">
        <f t="shared" si="415"/>
        <v>0</v>
      </c>
      <c r="AC827" s="370"/>
      <c r="AD827" s="225" t="str">
        <f t="shared" si="392"/>
        <v/>
      </c>
      <c r="AE827" s="367">
        <f t="shared" si="407"/>
        <v>0</v>
      </c>
      <c r="AF827" s="338"/>
      <c r="AG827" s="337"/>
      <c r="AH827" s="335"/>
      <c r="AI827" s="161">
        <f t="shared" si="408"/>
        <v>0</v>
      </c>
      <c r="AJ827" s="162">
        <f t="shared" si="393"/>
        <v>0</v>
      </c>
      <c r="AK827" s="163">
        <f t="shared" si="409"/>
        <v>0</v>
      </c>
      <c r="AL827" s="164">
        <f t="shared" si="410"/>
        <v>0</v>
      </c>
      <c r="AM827" s="164">
        <f t="shared" si="411"/>
        <v>0</v>
      </c>
      <c r="AN827" s="164">
        <f t="shared" si="412"/>
        <v>0</v>
      </c>
      <c r="AO827" s="164">
        <f t="shared" si="413"/>
        <v>0</v>
      </c>
      <c r="AP827" s="541" t="str">
        <f t="shared" si="416"/>
        <v xml:space="preserve"> </v>
      </c>
      <c r="AQ827" s="544" t="str">
        <f t="shared" si="414"/>
        <v xml:space="preserve"> </v>
      </c>
      <c r="AR827" s="544" t="str">
        <f t="shared" si="417"/>
        <v xml:space="preserve"> </v>
      </c>
      <c r="AS827" s="544" t="str">
        <f t="shared" si="418"/>
        <v xml:space="preserve"> </v>
      </c>
      <c r="AT827" s="544" t="str">
        <f t="shared" si="419"/>
        <v xml:space="preserve"> </v>
      </c>
      <c r="AU827" s="544" t="str">
        <f t="shared" si="420"/>
        <v xml:space="preserve"> </v>
      </c>
      <c r="AV827" s="545" t="str">
        <f t="shared" si="421"/>
        <v xml:space="preserve"> </v>
      </c>
      <c r="AW827" s="195" t="str">
        <f t="shared" si="394"/>
        <v/>
      </c>
      <c r="AX827" s="165" t="str">
        <f t="shared" si="395"/>
        <v/>
      </c>
      <c r="AY827" s="192" t="str">
        <f t="shared" si="396"/>
        <v/>
      </c>
      <c r="AZ827" s="183" t="str">
        <f t="shared" si="397"/>
        <v/>
      </c>
      <c r="BA827" s="173" t="str">
        <f t="shared" si="398"/>
        <v/>
      </c>
      <c r="BB827" s="174" t="str">
        <f t="shared" si="399"/>
        <v/>
      </c>
      <c r="BC827" s="186" t="str">
        <f t="shared" si="422"/>
        <v/>
      </c>
      <c r="BD827" s="174" t="str">
        <f t="shared" si="400"/>
        <v/>
      </c>
      <c r="BE827" s="200" t="str">
        <f t="shared" si="401"/>
        <v/>
      </c>
      <c r="BF827" s="174" t="str">
        <f t="shared" si="402"/>
        <v/>
      </c>
      <c r="BG827" s="186" t="str">
        <f t="shared" si="403"/>
        <v/>
      </c>
      <c r="BH827" s="175" t="str">
        <f t="shared" si="404"/>
        <v/>
      </c>
      <c r="BI827" s="560"/>
    </row>
    <row r="828" spans="1:61" ht="18.75" x14ac:dyDescent="0.3">
      <c r="A828" s="220"/>
      <c r="B828" s="221"/>
      <c r="C828" s="212">
        <v>821</v>
      </c>
      <c r="D828" s="204"/>
      <c r="E828" s="16"/>
      <c r="F828" s="17"/>
      <c r="G828" s="134"/>
      <c r="H828" s="135"/>
      <c r="I828" s="141"/>
      <c r="J828" s="25"/>
      <c r="K828" s="145"/>
      <c r="L828" s="28"/>
      <c r="M828" s="394"/>
      <c r="N828" s="158" t="str">
        <f t="shared" si="405"/>
        <v/>
      </c>
      <c r="O828" s="27"/>
      <c r="P828" s="27"/>
      <c r="Q828" s="27"/>
      <c r="R828" s="27"/>
      <c r="S828" s="27"/>
      <c r="T828" s="28"/>
      <c r="U828" s="29"/>
      <c r="V828" s="32"/>
      <c r="W828" s="317"/>
      <c r="X828" s="318"/>
      <c r="Y828" s="160">
        <f t="shared" si="391"/>
        <v>0</v>
      </c>
      <c r="Z828" s="159">
        <f t="shared" si="406"/>
        <v>0</v>
      </c>
      <c r="AA828" s="326"/>
      <c r="AB828" s="399">
        <f t="shared" si="415"/>
        <v>0</v>
      </c>
      <c r="AC828" s="370"/>
      <c r="AD828" s="225" t="str">
        <f t="shared" si="392"/>
        <v/>
      </c>
      <c r="AE828" s="367">
        <f t="shared" si="407"/>
        <v>0</v>
      </c>
      <c r="AF828" s="338"/>
      <c r="AG828" s="337"/>
      <c r="AH828" s="335"/>
      <c r="AI828" s="161">
        <f t="shared" si="408"/>
        <v>0</v>
      </c>
      <c r="AJ828" s="162">
        <f t="shared" si="393"/>
        <v>0</v>
      </c>
      <c r="AK828" s="163">
        <f t="shared" si="409"/>
        <v>0</v>
      </c>
      <c r="AL828" s="164">
        <f t="shared" si="410"/>
        <v>0</v>
      </c>
      <c r="AM828" s="164">
        <f t="shared" si="411"/>
        <v>0</v>
      </c>
      <c r="AN828" s="164">
        <f t="shared" si="412"/>
        <v>0</v>
      </c>
      <c r="AO828" s="164">
        <f t="shared" si="413"/>
        <v>0</v>
      </c>
      <c r="AP828" s="541" t="str">
        <f t="shared" si="416"/>
        <v xml:space="preserve"> </v>
      </c>
      <c r="AQ828" s="544" t="str">
        <f t="shared" si="414"/>
        <v xml:space="preserve"> </v>
      </c>
      <c r="AR828" s="544" t="str">
        <f t="shared" si="417"/>
        <v xml:space="preserve"> </v>
      </c>
      <c r="AS828" s="544" t="str">
        <f t="shared" si="418"/>
        <v xml:space="preserve"> </v>
      </c>
      <c r="AT828" s="544" t="str">
        <f t="shared" si="419"/>
        <v xml:space="preserve"> </v>
      </c>
      <c r="AU828" s="544" t="str">
        <f t="shared" si="420"/>
        <v xml:space="preserve"> </v>
      </c>
      <c r="AV828" s="545" t="str">
        <f t="shared" si="421"/>
        <v xml:space="preserve"> </v>
      </c>
      <c r="AW828" s="195" t="str">
        <f t="shared" si="394"/>
        <v/>
      </c>
      <c r="AX828" s="165" t="str">
        <f t="shared" si="395"/>
        <v/>
      </c>
      <c r="AY828" s="192" t="str">
        <f t="shared" si="396"/>
        <v/>
      </c>
      <c r="AZ828" s="183" t="str">
        <f t="shared" si="397"/>
        <v/>
      </c>
      <c r="BA828" s="173" t="str">
        <f t="shared" si="398"/>
        <v/>
      </c>
      <c r="BB828" s="174" t="str">
        <f t="shared" si="399"/>
        <v/>
      </c>
      <c r="BC828" s="186" t="str">
        <f t="shared" si="422"/>
        <v/>
      </c>
      <c r="BD828" s="174" t="str">
        <f t="shared" si="400"/>
        <v/>
      </c>
      <c r="BE828" s="200" t="str">
        <f t="shared" si="401"/>
        <v/>
      </c>
      <c r="BF828" s="174" t="str">
        <f t="shared" si="402"/>
        <v/>
      </c>
      <c r="BG828" s="186" t="str">
        <f t="shared" si="403"/>
        <v/>
      </c>
      <c r="BH828" s="175" t="str">
        <f t="shared" si="404"/>
        <v/>
      </c>
      <c r="BI828" s="560"/>
    </row>
    <row r="829" spans="1:61" ht="18.75" x14ac:dyDescent="0.3">
      <c r="A829" s="220"/>
      <c r="B829" s="221"/>
      <c r="C829" s="213">
        <v>822</v>
      </c>
      <c r="D829" s="204"/>
      <c r="E829" s="16"/>
      <c r="F829" s="17"/>
      <c r="G829" s="134"/>
      <c r="H829" s="135"/>
      <c r="I829" s="141"/>
      <c r="J829" s="25"/>
      <c r="K829" s="145"/>
      <c r="L829" s="28"/>
      <c r="M829" s="394"/>
      <c r="N829" s="158" t="str">
        <f t="shared" si="405"/>
        <v/>
      </c>
      <c r="O829" s="27"/>
      <c r="P829" s="27"/>
      <c r="Q829" s="27"/>
      <c r="R829" s="27"/>
      <c r="S829" s="27"/>
      <c r="T829" s="28"/>
      <c r="U829" s="29"/>
      <c r="V829" s="32"/>
      <c r="W829" s="317"/>
      <c r="X829" s="318"/>
      <c r="Y829" s="160">
        <f t="shared" si="391"/>
        <v>0</v>
      </c>
      <c r="Z829" s="159">
        <f t="shared" si="406"/>
        <v>0</v>
      </c>
      <c r="AA829" s="326"/>
      <c r="AB829" s="399">
        <f t="shared" si="415"/>
        <v>0</v>
      </c>
      <c r="AC829" s="370"/>
      <c r="AD829" s="225" t="str">
        <f t="shared" si="392"/>
        <v/>
      </c>
      <c r="AE829" s="367">
        <f t="shared" si="407"/>
        <v>0</v>
      </c>
      <c r="AF829" s="338"/>
      <c r="AG829" s="337"/>
      <c r="AH829" s="335"/>
      <c r="AI829" s="161">
        <f t="shared" si="408"/>
        <v>0</v>
      </c>
      <c r="AJ829" s="162">
        <f t="shared" si="393"/>
        <v>0</v>
      </c>
      <c r="AK829" s="163">
        <f t="shared" si="409"/>
        <v>0</v>
      </c>
      <c r="AL829" s="164">
        <f t="shared" si="410"/>
        <v>0</v>
      </c>
      <c r="AM829" s="164">
        <f t="shared" si="411"/>
        <v>0</v>
      </c>
      <c r="AN829" s="164">
        <f t="shared" si="412"/>
        <v>0</v>
      </c>
      <c r="AO829" s="164">
        <f t="shared" si="413"/>
        <v>0</v>
      </c>
      <c r="AP829" s="541" t="str">
        <f t="shared" si="416"/>
        <v xml:space="preserve"> </v>
      </c>
      <c r="AQ829" s="544" t="str">
        <f t="shared" si="414"/>
        <v xml:space="preserve"> </v>
      </c>
      <c r="AR829" s="544" t="str">
        <f t="shared" si="417"/>
        <v xml:space="preserve"> </v>
      </c>
      <c r="AS829" s="544" t="str">
        <f t="shared" si="418"/>
        <v xml:space="preserve"> </v>
      </c>
      <c r="AT829" s="544" t="str">
        <f t="shared" si="419"/>
        <v xml:space="preserve"> </v>
      </c>
      <c r="AU829" s="544" t="str">
        <f t="shared" si="420"/>
        <v xml:space="preserve"> </v>
      </c>
      <c r="AV829" s="545" t="str">
        <f t="shared" si="421"/>
        <v xml:space="preserve"> </v>
      </c>
      <c r="AW829" s="195" t="str">
        <f t="shared" si="394"/>
        <v/>
      </c>
      <c r="AX829" s="165" t="str">
        <f t="shared" si="395"/>
        <v/>
      </c>
      <c r="AY829" s="192" t="str">
        <f t="shared" si="396"/>
        <v/>
      </c>
      <c r="AZ829" s="183" t="str">
        <f t="shared" si="397"/>
        <v/>
      </c>
      <c r="BA829" s="173" t="str">
        <f t="shared" si="398"/>
        <v/>
      </c>
      <c r="BB829" s="174" t="str">
        <f t="shared" si="399"/>
        <v/>
      </c>
      <c r="BC829" s="186" t="str">
        <f t="shared" si="422"/>
        <v/>
      </c>
      <c r="BD829" s="174" t="str">
        <f t="shared" si="400"/>
        <v/>
      </c>
      <c r="BE829" s="200" t="str">
        <f t="shared" si="401"/>
        <v/>
      </c>
      <c r="BF829" s="174" t="str">
        <f t="shared" si="402"/>
        <v/>
      </c>
      <c r="BG829" s="186" t="str">
        <f t="shared" si="403"/>
        <v/>
      </c>
      <c r="BH829" s="175" t="str">
        <f t="shared" si="404"/>
        <v/>
      </c>
      <c r="BI829" s="560"/>
    </row>
    <row r="830" spans="1:61" ht="18.75" x14ac:dyDescent="0.3">
      <c r="A830" s="220"/>
      <c r="B830" s="221"/>
      <c r="C830" s="213">
        <v>823</v>
      </c>
      <c r="D830" s="204"/>
      <c r="E830" s="16"/>
      <c r="F830" s="17"/>
      <c r="G830" s="134"/>
      <c r="H830" s="135"/>
      <c r="I830" s="141"/>
      <c r="J830" s="25"/>
      <c r="K830" s="145"/>
      <c r="L830" s="28"/>
      <c r="M830" s="394"/>
      <c r="N830" s="158" t="str">
        <f t="shared" si="405"/>
        <v/>
      </c>
      <c r="O830" s="27"/>
      <c r="P830" s="27"/>
      <c r="Q830" s="27"/>
      <c r="R830" s="27"/>
      <c r="S830" s="27"/>
      <c r="T830" s="28"/>
      <c r="U830" s="29"/>
      <c r="V830" s="32"/>
      <c r="W830" s="317"/>
      <c r="X830" s="318"/>
      <c r="Y830" s="160">
        <f t="shared" si="391"/>
        <v>0</v>
      </c>
      <c r="Z830" s="159">
        <f t="shared" si="406"/>
        <v>0</v>
      </c>
      <c r="AA830" s="326"/>
      <c r="AB830" s="399">
        <f t="shared" si="415"/>
        <v>0</v>
      </c>
      <c r="AC830" s="370"/>
      <c r="AD830" s="225" t="str">
        <f t="shared" si="392"/>
        <v/>
      </c>
      <c r="AE830" s="367">
        <f t="shared" si="407"/>
        <v>0</v>
      </c>
      <c r="AF830" s="338"/>
      <c r="AG830" s="337"/>
      <c r="AH830" s="335"/>
      <c r="AI830" s="161">
        <f t="shared" si="408"/>
        <v>0</v>
      </c>
      <c r="AJ830" s="162">
        <f t="shared" si="393"/>
        <v>0</v>
      </c>
      <c r="AK830" s="163">
        <f t="shared" si="409"/>
        <v>0</v>
      </c>
      <c r="AL830" s="164">
        <f t="shared" si="410"/>
        <v>0</v>
      </c>
      <c r="AM830" s="164">
        <f t="shared" si="411"/>
        <v>0</v>
      </c>
      <c r="AN830" s="164">
        <f t="shared" si="412"/>
        <v>0</v>
      </c>
      <c r="AO830" s="164">
        <f t="shared" si="413"/>
        <v>0</v>
      </c>
      <c r="AP830" s="541" t="str">
        <f t="shared" si="416"/>
        <v xml:space="preserve"> </v>
      </c>
      <c r="AQ830" s="544" t="str">
        <f t="shared" si="414"/>
        <v xml:space="preserve"> </v>
      </c>
      <c r="AR830" s="544" t="str">
        <f t="shared" si="417"/>
        <v xml:space="preserve"> </v>
      </c>
      <c r="AS830" s="544" t="str">
        <f t="shared" si="418"/>
        <v xml:space="preserve"> </v>
      </c>
      <c r="AT830" s="544" t="str">
        <f t="shared" si="419"/>
        <v xml:space="preserve"> </v>
      </c>
      <c r="AU830" s="544" t="str">
        <f t="shared" si="420"/>
        <v xml:space="preserve"> </v>
      </c>
      <c r="AV830" s="545" t="str">
        <f t="shared" si="421"/>
        <v xml:space="preserve"> </v>
      </c>
      <c r="AW830" s="195" t="str">
        <f t="shared" si="394"/>
        <v/>
      </c>
      <c r="AX830" s="165" t="str">
        <f t="shared" si="395"/>
        <v/>
      </c>
      <c r="AY830" s="192" t="str">
        <f t="shared" si="396"/>
        <v/>
      </c>
      <c r="AZ830" s="183" t="str">
        <f t="shared" si="397"/>
        <v/>
      </c>
      <c r="BA830" s="173" t="str">
        <f t="shared" si="398"/>
        <v/>
      </c>
      <c r="BB830" s="174" t="str">
        <f t="shared" si="399"/>
        <v/>
      </c>
      <c r="BC830" s="186" t="str">
        <f t="shared" si="422"/>
        <v/>
      </c>
      <c r="BD830" s="174" t="str">
        <f t="shared" si="400"/>
        <v/>
      </c>
      <c r="BE830" s="200" t="str">
        <f t="shared" si="401"/>
        <v/>
      </c>
      <c r="BF830" s="174" t="str">
        <f t="shared" si="402"/>
        <v/>
      </c>
      <c r="BG830" s="186" t="str">
        <f t="shared" si="403"/>
        <v/>
      </c>
      <c r="BH830" s="175" t="str">
        <f t="shared" si="404"/>
        <v/>
      </c>
      <c r="BI830" s="560"/>
    </row>
    <row r="831" spans="1:61" ht="18.75" x14ac:dyDescent="0.3">
      <c r="A831" s="220"/>
      <c r="B831" s="221"/>
      <c r="C831" s="212">
        <v>824</v>
      </c>
      <c r="D831" s="206"/>
      <c r="E831" s="18"/>
      <c r="F831" s="17"/>
      <c r="G831" s="134"/>
      <c r="H831" s="135"/>
      <c r="I831" s="141"/>
      <c r="J831" s="25"/>
      <c r="K831" s="145"/>
      <c r="L831" s="28"/>
      <c r="M831" s="394"/>
      <c r="N831" s="158" t="str">
        <f t="shared" si="405"/>
        <v/>
      </c>
      <c r="O831" s="27"/>
      <c r="P831" s="27"/>
      <c r="Q831" s="27"/>
      <c r="R831" s="27"/>
      <c r="S831" s="27"/>
      <c r="T831" s="28"/>
      <c r="U831" s="29"/>
      <c r="V831" s="32"/>
      <c r="W831" s="317"/>
      <c r="X831" s="318"/>
      <c r="Y831" s="160">
        <f t="shared" si="391"/>
        <v>0</v>
      </c>
      <c r="Z831" s="159">
        <f t="shared" si="406"/>
        <v>0</v>
      </c>
      <c r="AA831" s="326"/>
      <c r="AB831" s="399">
        <f t="shared" si="415"/>
        <v>0</v>
      </c>
      <c r="AC831" s="370"/>
      <c r="AD831" s="225" t="str">
        <f t="shared" si="392"/>
        <v/>
      </c>
      <c r="AE831" s="367">
        <f t="shared" si="407"/>
        <v>0</v>
      </c>
      <c r="AF831" s="338"/>
      <c r="AG831" s="337"/>
      <c r="AH831" s="335"/>
      <c r="AI831" s="161">
        <f t="shared" si="408"/>
        <v>0</v>
      </c>
      <c r="AJ831" s="162">
        <f t="shared" si="393"/>
        <v>0</v>
      </c>
      <c r="AK831" s="163">
        <f t="shared" si="409"/>
        <v>0</v>
      </c>
      <c r="AL831" s="164">
        <f t="shared" si="410"/>
        <v>0</v>
      </c>
      <c r="AM831" s="164">
        <f t="shared" si="411"/>
        <v>0</v>
      </c>
      <c r="AN831" s="164">
        <f t="shared" si="412"/>
        <v>0</v>
      </c>
      <c r="AO831" s="164">
        <f t="shared" si="413"/>
        <v>0</v>
      </c>
      <c r="AP831" s="541" t="str">
        <f t="shared" si="416"/>
        <v xml:space="preserve"> </v>
      </c>
      <c r="AQ831" s="544" t="str">
        <f t="shared" si="414"/>
        <v xml:space="preserve"> </v>
      </c>
      <c r="AR831" s="544" t="str">
        <f t="shared" si="417"/>
        <v xml:space="preserve"> </v>
      </c>
      <c r="AS831" s="544" t="str">
        <f t="shared" si="418"/>
        <v xml:space="preserve"> </v>
      </c>
      <c r="AT831" s="544" t="str">
        <f t="shared" si="419"/>
        <v xml:space="preserve"> </v>
      </c>
      <c r="AU831" s="544" t="str">
        <f t="shared" si="420"/>
        <v xml:space="preserve"> </v>
      </c>
      <c r="AV831" s="545" t="str">
        <f t="shared" si="421"/>
        <v xml:space="preserve"> </v>
      </c>
      <c r="AW831" s="195" t="str">
        <f t="shared" si="394"/>
        <v/>
      </c>
      <c r="AX831" s="165" t="str">
        <f t="shared" si="395"/>
        <v/>
      </c>
      <c r="AY831" s="192" t="str">
        <f t="shared" si="396"/>
        <v/>
      </c>
      <c r="AZ831" s="183" t="str">
        <f t="shared" si="397"/>
        <v/>
      </c>
      <c r="BA831" s="173" t="str">
        <f t="shared" si="398"/>
        <v/>
      </c>
      <c r="BB831" s="174" t="str">
        <f t="shared" si="399"/>
        <v/>
      </c>
      <c r="BC831" s="186" t="str">
        <f t="shared" si="422"/>
        <v/>
      </c>
      <c r="BD831" s="174" t="str">
        <f t="shared" si="400"/>
        <v/>
      </c>
      <c r="BE831" s="200" t="str">
        <f t="shared" si="401"/>
        <v/>
      </c>
      <c r="BF831" s="174" t="str">
        <f t="shared" si="402"/>
        <v/>
      </c>
      <c r="BG831" s="186" t="str">
        <f t="shared" si="403"/>
        <v/>
      </c>
      <c r="BH831" s="175" t="str">
        <f t="shared" si="404"/>
        <v/>
      </c>
      <c r="BI831" s="560"/>
    </row>
    <row r="832" spans="1:61" ht="18.75" x14ac:dyDescent="0.3">
      <c r="A832" s="220"/>
      <c r="B832" s="221"/>
      <c r="C832" s="213">
        <v>825</v>
      </c>
      <c r="D832" s="204"/>
      <c r="E832" s="16"/>
      <c r="F832" s="17"/>
      <c r="G832" s="134"/>
      <c r="H832" s="135"/>
      <c r="I832" s="141"/>
      <c r="J832" s="25"/>
      <c r="K832" s="145"/>
      <c r="L832" s="28"/>
      <c r="M832" s="394"/>
      <c r="N832" s="158" t="str">
        <f t="shared" si="405"/>
        <v/>
      </c>
      <c r="O832" s="27"/>
      <c r="P832" s="27"/>
      <c r="Q832" s="27"/>
      <c r="R832" s="27"/>
      <c r="S832" s="27"/>
      <c r="T832" s="28"/>
      <c r="U832" s="29"/>
      <c r="V832" s="32"/>
      <c r="W832" s="317"/>
      <c r="X832" s="318"/>
      <c r="Y832" s="160">
        <f t="shared" si="391"/>
        <v>0</v>
      </c>
      <c r="Z832" s="159">
        <f t="shared" si="406"/>
        <v>0</v>
      </c>
      <c r="AA832" s="326"/>
      <c r="AB832" s="399">
        <f t="shared" si="415"/>
        <v>0</v>
      </c>
      <c r="AC832" s="370"/>
      <c r="AD832" s="225" t="str">
        <f t="shared" si="392"/>
        <v/>
      </c>
      <c r="AE832" s="367">
        <f t="shared" si="407"/>
        <v>0</v>
      </c>
      <c r="AF832" s="338"/>
      <c r="AG832" s="337"/>
      <c r="AH832" s="335"/>
      <c r="AI832" s="161">
        <f t="shared" si="408"/>
        <v>0</v>
      </c>
      <c r="AJ832" s="162">
        <f t="shared" si="393"/>
        <v>0</v>
      </c>
      <c r="AK832" s="163">
        <f t="shared" si="409"/>
        <v>0</v>
      </c>
      <c r="AL832" s="164">
        <f t="shared" si="410"/>
        <v>0</v>
      </c>
      <c r="AM832" s="164">
        <f t="shared" si="411"/>
        <v>0</v>
      </c>
      <c r="AN832" s="164">
        <f t="shared" si="412"/>
        <v>0</v>
      </c>
      <c r="AO832" s="164">
        <f t="shared" si="413"/>
        <v>0</v>
      </c>
      <c r="AP832" s="541" t="str">
        <f t="shared" si="416"/>
        <v xml:space="preserve"> </v>
      </c>
      <c r="AQ832" s="544" t="str">
        <f t="shared" si="414"/>
        <v xml:space="preserve"> </v>
      </c>
      <c r="AR832" s="544" t="str">
        <f t="shared" si="417"/>
        <v xml:space="preserve"> </v>
      </c>
      <c r="AS832" s="544" t="str">
        <f t="shared" si="418"/>
        <v xml:space="preserve"> </v>
      </c>
      <c r="AT832" s="544" t="str">
        <f t="shared" si="419"/>
        <v xml:space="preserve"> </v>
      </c>
      <c r="AU832" s="544" t="str">
        <f t="shared" si="420"/>
        <v xml:space="preserve"> </v>
      </c>
      <c r="AV832" s="545" t="str">
        <f t="shared" si="421"/>
        <v xml:space="preserve"> </v>
      </c>
      <c r="AW832" s="195" t="str">
        <f t="shared" si="394"/>
        <v/>
      </c>
      <c r="AX832" s="165" t="str">
        <f t="shared" si="395"/>
        <v/>
      </c>
      <c r="AY832" s="192" t="str">
        <f t="shared" si="396"/>
        <v/>
      </c>
      <c r="AZ832" s="183" t="str">
        <f t="shared" si="397"/>
        <v/>
      </c>
      <c r="BA832" s="173" t="str">
        <f t="shared" si="398"/>
        <v/>
      </c>
      <c r="BB832" s="174" t="str">
        <f t="shared" si="399"/>
        <v/>
      </c>
      <c r="BC832" s="186" t="str">
        <f t="shared" si="422"/>
        <v/>
      </c>
      <c r="BD832" s="174" t="str">
        <f t="shared" si="400"/>
        <v/>
      </c>
      <c r="BE832" s="200" t="str">
        <f t="shared" si="401"/>
        <v/>
      </c>
      <c r="BF832" s="174" t="str">
        <f t="shared" si="402"/>
        <v/>
      </c>
      <c r="BG832" s="186" t="str">
        <f t="shared" si="403"/>
        <v/>
      </c>
      <c r="BH832" s="175" t="str">
        <f t="shared" si="404"/>
        <v/>
      </c>
      <c r="BI832" s="560"/>
    </row>
    <row r="833" spans="1:61" ht="18.75" x14ac:dyDescent="0.3">
      <c r="A833" s="220"/>
      <c r="B833" s="221"/>
      <c r="C833" s="212">
        <v>826</v>
      </c>
      <c r="D833" s="204"/>
      <c r="E833" s="16"/>
      <c r="F833" s="17"/>
      <c r="G833" s="134"/>
      <c r="H833" s="135"/>
      <c r="I833" s="141"/>
      <c r="J833" s="25"/>
      <c r="K833" s="145"/>
      <c r="L833" s="28"/>
      <c r="M833" s="394"/>
      <c r="N833" s="158" t="str">
        <f t="shared" si="405"/>
        <v/>
      </c>
      <c r="O833" s="27"/>
      <c r="P833" s="27"/>
      <c r="Q833" s="27"/>
      <c r="R833" s="27"/>
      <c r="S833" s="27"/>
      <c r="T833" s="28"/>
      <c r="U833" s="29"/>
      <c r="V833" s="32"/>
      <c r="W833" s="317"/>
      <c r="X833" s="318"/>
      <c r="Y833" s="160">
        <f t="shared" si="391"/>
        <v>0</v>
      </c>
      <c r="Z833" s="159">
        <f t="shared" si="406"/>
        <v>0</v>
      </c>
      <c r="AA833" s="326"/>
      <c r="AB833" s="399">
        <f t="shared" si="415"/>
        <v>0</v>
      </c>
      <c r="AC833" s="370"/>
      <c r="AD833" s="225" t="str">
        <f t="shared" si="392"/>
        <v/>
      </c>
      <c r="AE833" s="367">
        <f t="shared" si="407"/>
        <v>0</v>
      </c>
      <c r="AF833" s="338"/>
      <c r="AG833" s="337"/>
      <c r="AH833" s="335"/>
      <c r="AI833" s="161">
        <f t="shared" si="408"/>
        <v>0</v>
      </c>
      <c r="AJ833" s="162">
        <f t="shared" si="393"/>
        <v>0</v>
      </c>
      <c r="AK833" s="163">
        <f t="shared" si="409"/>
        <v>0</v>
      </c>
      <c r="AL833" s="164">
        <f t="shared" si="410"/>
        <v>0</v>
      </c>
      <c r="AM833" s="164">
        <f t="shared" si="411"/>
        <v>0</v>
      </c>
      <c r="AN833" s="164">
        <f t="shared" si="412"/>
        <v>0</v>
      </c>
      <c r="AO833" s="164">
        <f t="shared" si="413"/>
        <v>0</v>
      </c>
      <c r="AP833" s="541" t="str">
        <f t="shared" si="416"/>
        <v xml:space="preserve"> </v>
      </c>
      <c r="AQ833" s="544" t="str">
        <f t="shared" si="414"/>
        <v xml:space="preserve"> </v>
      </c>
      <c r="AR833" s="544" t="str">
        <f t="shared" si="417"/>
        <v xml:space="preserve"> </v>
      </c>
      <c r="AS833" s="544" t="str">
        <f t="shared" si="418"/>
        <v xml:space="preserve"> </v>
      </c>
      <c r="AT833" s="544" t="str">
        <f t="shared" si="419"/>
        <v xml:space="preserve"> </v>
      </c>
      <c r="AU833" s="544" t="str">
        <f t="shared" si="420"/>
        <v xml:space="preserve"> </v>
      </c>
      <c r="AV833" s="545" t="str">
        <f t="shared" si="421"/>
        <v xml:space="preserve"> </v>
      </c>
      <c r="AW833" s="195" t="str">
        <f t="shared" si="394"/>
        <v/>
      </c>
      <c r="AX833" s="165" t="str">
        <f t="shared" si="395"/>
        <v/>
      </c>
      <c r="AY833" s="192" t="str">
        <f t="shared" si="396"/>
        <v/>
      </c>
      <c r="AZ833" s="183" t="str">
        <f t="shared" si="397"/>
        <v/>
      </c>
      <c r="BA833" s="173" t="str">
        <f t="shared" si="398"/>
        <v/>
      </c>
      <c r="BB833" s="174" t="str">
        <f t="shared" si="399"/>
        <v/>
      </c>
      <c r="BC833" s="186" t="str">
        <f t="shared" si="422"/>
        <v/>
      </c>
      <c r="BD833" s="174" t="str">
        <f t="shared" si="400"/>
        <v/>
      </c>
      <c r="BE833" s="200" t="str">
        <f t="shared" si="401"/>
        <v/>
      </c>
      <c r="BF833" s="174" t="str">
        <f t="shared" si="402"/>
        <v/>
      </c>
      <c r="BG833" s="186" t="str">
        <f t="shared" si="403"/>
        <v/>
      </c>
      <c r="BH833" s="175" t="str">
        <f t="shared" si="404"/>
        <v/>
      </c>
      <c r="BI833" s="560"/>
    </row>
    <row r="834" spans="1:61" ht="18.75" x14ac:dyDescent="0.3">
      <c r="A834" s="220"/>
      <c r="B834" s="221"/>
      <c r="C834" s="213">
        <v>827</v>
      </c>
      <c r="D834" s="204"/>
      <c r="E834" s="16"/>
      <c r="F834" s="17"/>
      <c r="G834" s="134"/>
      <c r="H834" s="135"/>
      <c r="I834" s="141"/>
      <c r="J834" s="25"/>
      <c r="K834" s="145"/>
      <c r="L834" s="28"/>
      <c r="M834" s="394"/>
      <c r="N834" s="158" t="str">
        <f t="shared" si="405"/>
        <v/>
      </c>
      <c r="O834" s="27"/>
      <c r="P834" s="27"/>
      <c r="Q834" s="27"/>
      <c r="R834" s="27"/>
      <c r="S834" s="27"/>
      <c r="T834" s="28"/>
      <c r="U834" s="29"/>
      <c r="V834" s="32"/>
      <c r="W834" s="317"/>
      <c r="X834" s="318"/>
      <c r="Y834" s="160">
        <f t="shared" si="391"/>
        <v>0</v>
      </c>
      <c r="Z834" s="159">
        <f t="shared" si="406"/>
        <v>0</v>
      </c>
      <c r="AA834" s="326"/>
      <c r="AB834" s="399">
        <f t="shared" si="415"/>
        <v>0</v>
      </c>
      <c r="AC834" s="370"/>
      <c r="AD834" s="225" t="str">
        <f t="shared" si="392"/>
        <v/>
      </c>
      <c r="AE834" s="367">
        <f t="shared" si="407"/>
        <v>0</v>
      </c>
      <c r="AF834" s="338"/>
      <c r="AG834" s="337"/>
      <c r="AH834" s="335"/>
      <c r="AI834" s="161">
        <f t="shared" si="408"/>
        <v>0</v>
      </c>
      <c r="AJ834" s="162">
        <f t="shared" si="393"/>
        <v>0</v>
      </c>
      <c r="AK834" s="163">
        <f t="shared" si="409"/>
        <v>0</v>
      </c>
      <c r="AL834" s="164">
        <f t="shared" si="410"/>
        <v>0</v>
      </c>
      <c r="AM834" s="164">
        <f t="shared" si="411"/>
        <v>0</v>
      </c>
      <c r="AN834" s="164">
        <f t="shared" si="412"/>
        <v>0</v>
      </c>
      <c r="AO834" s="164">
        <f t="shared" si="413"/>
        <v>0</v>
      </c>
      <c r="AP834" s="541" t="str">
        <f t="shared" si="416"/>
        <v xml:space="preserve"> </v>
      </c>
      <c r="AQ834" s="544" t="str">
        <f t="shared" si="414"/>
        <v xml:space="preserve"> </v>
      </c>
      <c r="AR834" s="544" t="str">
        <f t="shared" si="417"/>
        <v xml:space="preserve"> </v>
      </c>
      <c r="AS834" s="544" t="str">
        <f t="shared" si="418"/>
        <v xml:space="preserve"> </v>
      </c>
      <c r="AT834" s="544" t="str">
        <f t="shared" si="419"/>
        <v xml:space="preserve"> </v>
      </c>
      <c r="AU834" s="544" t="str">
        <f t="shared" si="420"/>
        <v xml:space="preserve"> </v>
      </c>
      <c r="AV834" s="545" t="str">
        <f t="shared" si="421"/>
        <v xml:space="preserve"> </v>
      </c>
      <c r="AW834" s="195" t="str">
        <f t="shared" si="394"/>
        <v/>
      </c>
      <c r="AX834" s="165" t="str">
        <f t="shared" si="395"/>
        <v/>
      </c>
      <c r="AY834" s="192" t="str">
        <f t="shared" si="396"/>
        <v/>
      </c>
      <c r="AZ834" s="183" t="str">
        <f t="shared" si="397"/>
        <v/>
      </c>
      <c r="BA834" s="173" t="str">
        <f t="shared" si="398"/>
        <v/>
      </c>
      <c r="BB834" s="174" t="str">
        <f t="shared" si="399"/>
        <v/>
      </c>
      <c r="BC834" s="186" t="str">
        <f t="shared" si="422"/>
        <v/>
      </c>
      <c r="BD834" s="174" t="str">
        <f t="shared" si="400"/>
        <v/>
      </c>
      <c r="BE834" s="200" t="str">
        <f t="shared" si="401"/>
        <v/>
      </c>
      <c r="BF834" s="174" t="str">
        <f t="shared" si="402"/>
        <v/>
      </c>
      <c r="BG834" s="186" t="str">
        <f t="shared" si="403"/>
        <v/>
      </c>
      <c r="BH834" s="175" t="str">
        <f t="shared" si="404"/>
        <v/>
      </c>
      <c r="BI834" s="560"/>
    </row>
    <row r="835" spans="1:61" ht="18.75" x14ac:dyDescent="0.3">
      <c r="A835" s="220"/>
      <c r="B835" s="221"/>
      <c r="C835" s="213">
        <v>828</v>
      </c>
      <c r="D835" s="206"/>
      <c r="E835" s="18"/>
      <c r="F835" s="17"/>
      <c r="G835" s="134"/>
      <c r="H835" s="135"/>
      <c r="I835" s="141"/>
      <c r="J835" s="25"/>
      <c r="K835" s="145"/>
      <c r="L835" s="28"/>
      <c r="M835" s="394"/>
      <c r="N835" s="158" t="str">
        <f t="shared" si="405"/>
        <v/>
      </c>
      <c r="O835" s="27"/>
      <c r="P835" s="27"/>
      <c r="Q835" s="27"/>
      <c r="R835" s="27"/>
      <c r="S835" s="27"/>
      <c r="T835" s="28"/>
      <c r="U835" s="29"/>
      <c r="V835" s="32"/>
      <c r="W835" s="317"/>
      <c r="X835" s="318"/>
      <c r="Y835" s="160">
        <f t="shared" si="391"/>
        <v>0</v>
      </c>
      <c r="Z835" s="159">
        <f t="shared" si="406"/>
        <v>0</v>
      </c>
      <c r="AA835" s="326"/>
      <c r="AB835" s="399">
        <f t="shared" si="415"/>
        <v>0</v>
      </c>
      <c r="AC835" s="370"/>
      <c r="AD835" s="225" t="str">
        <f t="shared" si="392"/>
        <v/>
      </c>
      <c r="AE835" s="367">
        <f t="shared" si="407"/>
        <v>0</v>
      </c>
      <c r="AF835" s="338"/>
      <c r="AG835" s="337"/>
      <c r="AH835" s="335"/>
      <c r="AI835" s="161">
        <f t="shared" si="408"/>
        <v>0</v>
      </c>
      <c r="AJ835" s="162">
        <f t="shared" si="393"/>
        <v>0</v>
      </c>
      <c r="AK835" s="163">
        <f t="shared" si="409"/>
        <v>0</v>
      </c>
      <c r="AL835" s="164">
        <f t="shared" si="410"/>
        <v>0</v>
      </c>
      <c r="AM835" s="164">
        <f t="shared" si="411"/>
        <v>0</v>
      </c>
      <c r="AN835" s="164">
        <f t="shared" si="412"/>
        <v>0</v>
      </c>
      <c r="AO835" s="164">
        <f t="shared" si="413"/>
        <v>0</v>
      </c>
      <c r="AP835" s="541" t="str">
        <f t="shared" si="416"/>
        <v xml:space="preserve"> </v>
      </c>
      <c r="AQ835" s="544" t="str">
        <f t="shared" si="414"/>
        <v xml:space="preserve"> </v>
      </c>
      <c r="AR835" s="544" t="str">
        <f t="shared" si="417"/>
        <v xml:space="preserve"> </v>
      </c>
      <c r="AS835" s="544" t="str">
        <f t="shared" si="418"/>
        <v xml:space="preserve"> </v>
      </c>
      <c r="AT835" s="544" t="str">
        <f t="shared" si="419"/>
        <v xml:space="preserve"> </v>
      </c>
      <c r="AU835" s="544" t="str">
        <f t="shared" si="420"/>
        <v xml:space="preserve"> </v>
      </c>
      <c r="AV835" s="545" t="str">
        <f t="shared" si="421"/>
        <v xml:space="preserve"> </v>
      </c>
      <c r="AW835" s="195" t="str">
        <f t="shared" si="394"/>
        <v/>
      </c>
      <c r="AX835" s="165" t="str">
        <f t="shared" si="395"/>
        <v/>
      </c>
      <c r="AY835" s="192" t="str">
        <f t="shared" si="396"/>
        <v/>
      </c>
      <c r="AZ835" s="183" t="str">
        <f t="shared" si="397"/>
        <v/>
      </c>
      <c r="BA835" s="173" t="str">
        <f t="shared" si="398"/>
        <v/>
      </c>
      <c r="BB835" s="174" t="str">
        <f t="shared" si="399"/>
        <v/>
      </c>
      <c r="BC835" s="186" t="str">
        <f t="shared" si="422"/>
        <v/>
      </c>
      <c r="BD835" s="174" t="str">
        <f t="shared" si="400"/>
        <v/>
      </c>
      <c r="BE835" s="200" t="str">
        <f t="shared" si="401"/>
        <v/>
      </c>
      <c r="BF835" s="174" t="str">
        <f t="shared" si="402"/>
        <v/>
      </c>
      <c r="BG835" s="186" t="str">
        <f t="shared" si="403"/>
        <v/>
      </c>
      <c r="BH835" s="175" t="str">
        <f t="shared" si="404"/>
        <v/>
      </c>
      <c r="BI835" s="560"/>
    </row>
    <row r="836" spans="1:61" ht="18.75" x14ac:dyDescent="0.3">
      <c r="A836" s="220"/>
      <c r="B836" s="221"/>
      <c r="C836" s="212">
        <v>829</v>
      </c>
      <c r="D836" s="204"/>
      <c r="E836" s="16"/>
      <c r="F836" s="17"/>
      <c r="G836" s="134"/>
      <c r="H836" s="135"/>
      <c r="I836" s="141"/>
      <c r="J836" s="25"/>
      <c r="K836" s="145"/>
      <c r="L836" s="28"/>
      <c r="M836" s="394"/>
      <c r="N836" s="158" t="str">
        <f t="shared" si="405"/>
        <v/>
      </c>
      <c r="O836" s="27"/>
      <c r="P836" s="27"/>
      <c r="Q836" s="27"/>
      <c r="R836" s="27"/>
      <c r="S836" s="27"/>
      <c r="T836" s="28"/>
      <c r="U836" s="29"/>
      <c r="V836" s="32"/>
      <c r="W836" s="317"/>
      <c r="X836" s="318"/>
      <c r="Y836" s="160">
        <f t="shared" si="391"/>
        <v>0</v>
      </c>
      <c r="Z836" s="159">
        <f t="shared" si="406"/>
        <v>0</v>
      </c>
      <c r="AA836" s="326"/>
      <c r="AB836" s="399">
        <f t="shared" si="415"/>
        <v>0</v>
      </c>
      <c r="AC836" s="370"/>
      <c r="AD836" s="225" t="str">
        <f t="shared" si="392"/>
        <v/>
      </c>
      <c r="AE836" s="367">
        <f t="shared" si="407"/>
        <v>0</v>
      </c>
      <c r="AF836" s="338"/>
      <c r="AG836" s="337"/>
      <c r="AH836" s="335"/>
      <c r="AI836" s="161">
        <f t="shared" si="408"/>
        <v>0</v>
      </c>
      <c r="AJ836" s="162">
        <f t="shared" si="393"/>
        <v>0</v>
      </c>
      <c r="AK836" s="163">
        <f t="shared" si="409"/>
        <v>0</v>
      </c>
      <c r="AL836" s="164">
        <f t="shared" si="410"/>
        <v>0</v>
      </c>
      <c r="AM836" s="164">
        <f t="shared" si="411"/>
        <v>0</v>
      </c>
      <c r="AN836" s="164">
        <f t="shared" si="412"/>
        <v>0</v>
      </c>
      <c r="AO836" s="164">
        <f t="shared" si="413"/>
        <v>0</v>
      </c>
      <c r="AP836" s="541" t="str">
        <f t="shared" si="416"/>
        <v xml:space="preserve"> </v>
      </c>
      <c r="AQ836" s="544" t="str">
        <f t="shared" si="414"/>
        <v xml:space="preserve"> </v>
      </c>
      <c r="AR836" s="544" t="str">
        <f t="shared" si="417"/>
        <v xml:space="preserve"> </v>
      </c>
      <c r="AS836" s="544" t="str">
        <f t="shared" si="418"/>
        <v xml:space="preserve"> </v>
      </c>
      <c r="AT836" s="544" t="str">
        <f t="shared" si="419"/>
        <v xml:space="preserve"> </v>
      </c>
      <c r="AU836" s="544" t="str">
        <f t="shared" si="420"/>
        <v xml:space="preserve"> </v>
      </c>
      <c r="AV836" s="545" t="str">
        <f t="shared" si="421"/>
        <v xml:space="preserve"> </v>
      </c>
      <c r="AW836" s="195" t="str">
        <f t="shared" si="394"/>
        <v/>
      </c>
      <c r="AX836" s="165" t="str">
        <f t="shared" si="395"/>
        <v/>
      </c>
      <c r="AY836" s="192" t="str">
        <f t="shared" si="396"/>
        <v/>
      </c>
      <c r="AZ836" s="183" t="str">
        <f t="shared" si="397"/>
        <v/>
      </c>
      <c r="BA836" s="173" t="str">
        <f t="shared" si="398"/>
        <v/>
      </c>
      <c r="BB836" s="174" t="str">
        <f t="shared" si="399"/>
        <v/>
      </c>
      <c r="BC836" s="186" t="str">
        <f t="shared" si="422"/>
        <v/>
      </c>
      <c r="BD836" s="174" t="str">
        <f t="shared" si="400"/>
        <v/>
      </c>
      <c r="BE836" s="200" t="str">
        <f t="shared" si="401"/>
        <v/>
      </c>
      <c r="BF836" s="174" t="str">
        <f t="shared" si="402"/>
        <v/>
      </c>
      <c r="BG836" s="186" t="str">
        <f t="shared" si="403"/>
        <v/>
      </c>
      <c r="BH836" s="175" t="str">
        <f t="shared" si="404"/>
        <v/>
      </c>
      <c r="BI836" s="560"/>
    </row>
    <row r="837" spans="1:61" ht="18.75" x14ac:dyDescent="0.3">
      <c r="A837" s="220"/>
      <c r="B837" s="221"/>
      <c r="C837" s="213">
        <v>830</v>
      </c>
      <c r="D837" s="204"/>
      <c r="E837" s="16"/>
      <c r="F837" s="17"/>
      <c r="G837" s="134"/>
      <c r="H837" s="135"/>
      <c r="I837" s="141"/>
      <c r="J837" s="25"/>
      <c r="K837" s="145"/>
      <c r="L837" s="28"/>
      <c r="M837" s="394"/>
      <c r="N837" s="158" t="str">
        <f t="shared" si="405"/>
        <v/>
      </c>
      <c r="O837" s="27"/>
      <c r="P837" s="27"/>
      <c r="Q837" s="27"/>
      <c r="R837" s="27"/>
      <c r="S837" s="27"/>
      <c r="T837" s="28"/>
      <c r="U837" s="29"/>
      <c r="V837" s="32"/>
      <c r="W837" s="317"/>
      <c r="X837" s="318"/>
      <c r="Y837" s="160">
        <f t="shared" si="391"/>
        <v>0</v>
      </c>
      <c r="Z837" s="159">
        <f t="shared" si="406"/>
        <v>0</v>
      </c>
      <c r="AA837" s="326"/>
      <c r="AB837" s="399">
        <f t="shared" si="415"/>
        <v>0</v>
      </c>
      <c r="AC837" s="370"/>
      <c r="AD837" s="225" t="str">
        <f t="shared" si="392"/>
        <v/>
      </c>
      <c r="AE837" s="367">
        <f t="shared" si="407"/>
        <v>0</v>
      </c>
      <c r="AF837" s="338"/>
      <c r="AG837" s="337"/>
      <c r="AH837" s="335"/>
      <c r="AI837" s="161">
        <f t="shared" si="408"/>
        <v>0</v>
      </c>
      <c r="AJ837" s="162">
        <f t="shared" si="393"/>
        <v>0</v>
      </c>
      <c r="AK837" s="163">
        <f t="shared" si="409"/>
        <v>0</v>
      </c>
      <c r="AL837" s="164">
        <f t="shared" si="410"/>
        <v>0</v>
      </c>
      <c r="AM837" s="164">
        <f t="shared" si="411"/>
        <v>0</v>
      </c>
      <c r="AN837" s="164">
        <f t="shared" si="412"/>
        <v>0</v>
      </c>
      <c r="AO837" s="164">
        <f t="shared" si="413"/>
        <v>0</v>
      </c>
      <c r="AP837" s="541" t="str">
        <f t="shared" si="416"/>
        <v xml:space="preserve"> </v>
      </c>
      <c r="AQ837" s="544" t="str">
        <f t="shared" si="414"/>
        <v xml:space="preserve"> </v>
      </c>
      <c r="AR837" s="544" t="str">
        <f t="shared" si="417"/>
        <v xml:space="preserve"> </v>
      </c>
      <c r="AS837" s="544" t="str">
        <f t="shared" si="418"/>
        <v xml:space="preserve"> </v>
      </c>
      <c r="AT837" s="544" t="str">
        <f t="shared" si="419"/>
        <v xml:space="preserve"> </v>
      </c>
      <c r="AU837" s="544" t="str">
        <f t="shared" si="420"/>
        <v xml:space="preserve"> </v>
      </c>
      <c r="AV837" s="545" t="str">
        <f t="shared" si="421"/>
        <v xml:space="preserve"> </v>
      </c>
      <c r="AW837" s="195" t="str">
        <f t="shared" si="394"/>
        <v/>
      </c>
      <c r="AX837" s="165" t="str">
        <f t="shared" si="395"/>
        <v/>
      </c>
      <c r="AY837" s="192" t="str">
        <f t="shared" si="396"/>
        <v/>
      </c>
      <c r="AZ837" s="183" t="str">
        <f t="shared" si="397"/>
        <v/>
      </c>
      <c r="BA837" s="173" t="str">
        <f t="shared" si="398"/>
        <v/>
      </c>
      <c r="BB837" s="174" t="str">
        <f t="shared" si="399"/>
        <v/>
      </c>
      <c r="BC837" s="186" t="str">
        <f t="shared" si="422"/>
        <v/>
      </c>
      <c r="BD837" s="174" t="str">
        <f t="shared" si="400"/>
        <v/>
      </c>
      <c r="BE837" s="200" t="str">
        <f t="shared" si="401"/>
        <v/>
      </c>
      <c r="BF837" s="174" t="str">
        <f t="shared" si="402"/>
        <v/>
      </c>
      <c r="BG837" s="186" t="str">
        <f t="shared" si="403"/>
        <v/>
      </c>
      <c r="BH837" s="175" t="str">
        <f t="shared" si="404"/>
        <v/>
      </c>
      <c r="BI837" s="560"/>
    </row>
    <row r="838" spans="1:61" ht="18.75" x14ac:dyDescent="0.3">
      <c r="A838" s="220"/>
      <c r="B838" s="221"/>
      <c r="C838" s="212">
        <v>831</v>
      </c>
      <c r="D838" s="204"/>
      <c r="E838" s="16"/>
      <c r="F838" s="17"/>
      <c r="G838" s="134"/>
      <c r="H838" s="135"/>
      <c r="I838" s="141"/>
      <c r="J838" s="25"/>
      <c r="K838" s="145"/>
      <c r="L838" s="28"/>
      <c r="M838" s="394"/>
      <c r="N838" s="158" t="str">
        <f t="shared" si="405"/>
        <v/>
      </c>
      <c r="O838" s="27"/>
      <c r="P838" s="27"/>
      <c r="Q838" s="27"/>
      <c r="R838" s="27"/>
      <c r="S838" s="27"/>
      <c r="T838" s="28"/>
      <c r="U838" s="29"/>
      <c r="V838" s="32"/>
      <c r="W838" s="317"/>
      <c r="X838" s="318"/>
      <c r="Y838" s="160">
        <f t="shared" si="391"/>
        <v>0</v>
      </c>
      <c r="Z838" s="159">
        <f t="shared" si="406"/>
        <v>0</v>
      </c>
      <c r="AA838" s="326"/>
      <c r="AB838" s="399">
        <f t="shared" si="415"/>
        <v>0</v>
      </c>
      <c r="AC838" s="370"/>
      <c r="AD838" s="225" t="str">
        <f t="shared" si="392"/>
        <v/>
      </c>
      <c r="AE838" s="367">
        <f t="shared" si="407"/>
        <v>0</v>
      </c>
      <c r="AF838" s="338"/>
      <c r="AG838" s="337"/>
      <c r="AH838" s="335"/>
      <c r="AI838" s="161">
        <f t="shared" si="408"/>
        <v>0</v>
      </c>
      <c r="AJ838" s="162">
        <f t="shared" si="393"/>
        <v>0</v>
      </c>
      <c r="AK838" s="163">
        <f t="shared" si="409"/>
        <v>0</v>
      </c>
      <c r="AL838" s="164">
        <f t="shared" si="410"/>
        <v>0</v>
      </c>
      <c r="AM838" s="164">
        <f t="shared" si="411"/>
        <v>0</v>
      </c>
      <c r="AN838" s="164">
        <f t="shared" si="412"/>
        <v>0</v>
      </c>
      <c r="AO838" s="164">
        <f t="shared" si="413"/>
        <v>0</v>
      </c>
      <c r="AP838" s="541" t="str">
        <f t="shared" si="416"/>
        <v xml:space="preserve"> </v>
      </c>
      <c r="AQ838" s="544" t="str">
        <f t="shared" si="414"/>
        <v xml:space="preserve"> </v>
      </c>
      <c r="AR838" s="544" t="str">
        <f t="shared" si="417"/>
        <v xml:space="preserve"> </v>
      </c>
      <c r="AS838" s="544" t="str">
        <f t="shared" si="418"/>
        <v xml:space="preserve"> </v>
      </c>
      <c r="AT838" s="544" t="str">
        <f t="shared" si="419"/>
        <v xml:space="preserve"> </v>
      </c>
      <c r="AU838" s="544" t="str">
        <f t="shared" si="420"/>
        <v xml:space="preserve"> </v>
      </c>
      <c r="AV838" s="545" t="str">
        <f t="shared" si="421"/>
        <v xml:space="preserve"> </v>
      </c>
      <c r="AW838" s="195" t="str">
        <f t="shared" si="394"/>
        <v/>
      </c>
      <c r="AX838" s="165" t="str">
        <f t="shared" si="395"/>
        <v/>
      </c>
      <c r="AY838" s="192" t="str">
        <f t="shared" si="396"/>
        <v/>
      </c>
      <c r="AZ838" s="183" t="str">
        <f t="shared" si="397"/>
        <v/>
      </c>
      <c r="BA838" s="173" t="str">
        <f t="shared" si="398"/>
        <v/>
      </c>
      <c r="BB838" s="174" t="str">
        <f t="shared" si="399"/>
        <v/>
      </c>
      <c r="BC838" s="186" t="str">
        <f t="shared" si="422"/>
        <v/>
      </c>
      <c r="BD838" s="174" t="str">
        <f t="shared" si="400"/>
        <v/>
      </c>
      <c r="BE838" s="200" t="str">
        <f t="shared" si="401"/>
        <v/>
      </c>
      <c r="BF838" s="174" t="str">
        <f t="shared" si="402"/>
        <v/>
      </c>
      <c r="BG838" s="186" t="str">
        <f t="shared" si="403"/>
        <v/>
      </c>
      <c r="BH838" s="175" t="str">
        <f t="shared" si="404"/>
        <v/>
      </c>
      <c r="BI838" s="560"/>
    </row>
    <row r="839" spans="1:61" ht="18.75" x14ac:dyDescent="0.3">
      <c r="A839" s="220"/>
      <c r="B839" s="221"/>
      <c r="C839" s="213">
        <v>832</v>
      </c>
      <c r="D839" s="206"/>
      <c r="E839" s="18"/>
      <c r="F839" s="17"/>
      <c r="G839" s="134"/>
      <c r="H839" s="135"/>
      <c r="I839" s="141"/>
      <c r="J839" s="25"/>
      <c r="K839" s="145"/>
      <c r="L839" s="28"/>
      <c r="M839" s="394"/>
      <c r="N839" s="158" t="str">
        <f t="shared" si="405"/>
        <v/>
      </c>
      <c r="O839" s="27"/>
      <c r="P839" s="27"/>
      <c r="Q839" s="27"/>
      <c r="R839" s="27"/>
      <c r="S839" s="27"/>
      <c r="T839" s="28"/>
      <c r="U839" s="29"/>
      <c r="V839" s="32"/>
      <c r="W839" s="317"/>
      <c r="X839" s="318"/>
      <c r="Y839" s="160">
        <f t="shared" si="391"/>
        <v>0</v>
      </c>
      <c r="Z839" s="159">
        <f t="shared" si="406"/>
        <v>0</v>
      </c>
      <c r="AA839" s="326"/>
      <c r="AB839" s="399">
        <f t="shared" si="415"/>
        <v>0</v>
      </c>
      <c r="AC839" s="370"/>
      <c r="AD839" s="225" t="str">
        <f t="shared" si="392"/>
        <v/>
      </c>
      <c r="AE839" s="367">
        <f t="shared" si="407"/>
        <v>0</v>
      </c>
      <c r="AF839" s="338"/>
      <c r="AG839" s="337"/>
      <c r="AH839" s="335"/>
      <c r="AI839" s="161">
        <f t="shared" si="408"/>
        <v>0</v>
      </c>
      <c r="AJ839" s="162">
        <f t="shared" si="393"/>
        <v>0</v>
      </c>
      <c r="AK839" s="163">
        <f t="shared" si="409"/>
        <v>0</v>
      </c>
      <c r="AL839" s="164">
        <f t="shared" si="410"/>
        <v>0</v>
      </c>
      <c r="AM839" s="164">
        <f t="shared" si="411"/>
        <v>0</v>
      </c>
      <c r="AN839" s="164">
        <f t="shared" si="412"/>
        <v>0</v>
      </c>
      <c r="AO839" s="164">
        <f t="shared" si="413"/>
        <v>0</v>
      </c>
      <c r="AP839" s="541" t="str">
        <f t="shared" si="416"/>
        <v xml:space="preserve"> </v>
      </c>
      <c r="AQ839" s="544" t="str">
        <f t="shared" si="414"/>
        <v xml:space="preserve"> </v>
      </c>
      <c r="AR839" s="544" t="str">
        <f t="shared" si="417"/>
        <v xml:space="preserve"> </v>
      </c>
      <c r="AS839" s="544" t="str">
        <f t="shared" si="418"/>
        <v xml:space="preserve"> </v>
      </c>
      <c r="AT839" s="544" t="str">
        <f t="shared" si="419"/>
        <v xml:space="preserve"> </v>
      </c>
      <c r="AU839" s="544" t="str">
        <f t="shared" si="420"/>
        <v xml:space="preserve"> </v>
      </c>
      <c r="AV839" s="545" t="str">
        <f t="shared" si="421"/>
        <v xml:space="preserve"> </v>
      </c>
      <c r="AW839" s="195" t="str">
        <f t="shared" si="394"/>
        <v/>
      </c>
      <c r="AX839" s="165" t="str">
        <f t="shared" si="395"/>
        <v/>
      </c>
      <c r="AY839" s="192" t="str">
        <f t="shared" si="396"/>
        <v/>
      </c>
      <c r="AZ839" s="183" t="str">
        <f t="shared" si="397"/>
        <v/>
      </c>
      <c r="BA839" s="173" t="str">
        <f t="shared" si="398"/>
        <v/>
      </c>
      <c r="BB839" s="174" t="str">
        <f t="shared" si="399"/>
        <v/>
      </c>
      <c r="BC839" s="186" t="str">
        <f t="shared" si="422"/>
        <v/>
      </c>
      <c r="BD839" s="174" t="str">
        <f t="shared" si="400"/>
        <v/>
      </c>
      <c r="BE839" s="200" t="str">
        <f t="shared" si="401"/>
        <v/>
      </c>
      <c r="BF839" s="174" t="str">
        <f t="shared" si="402"/>
        <v/>
      </c>
      <c r="BG839" s="186" t="str">
        <f t="shared" si="403"/>
        <v/>
      </c>
      <c r="BH839" s="175" t="str">
        <f t="shared" si="404"/>
        <v/>
      </c>
      <c r="BI839" s="560"/>
    </row>
    <row r="840" spans="1:61" ht="18.75" x14ac:dyDescent="0.3">
      <c r="A840" s="220"/>
      <c r="B840" s="221"/>
      <c r="C840" s="213">
        <v>833</v>
      </c>
      <c r="D840" s="204"/>
      <c r="E840" s="16"/>
      <c r="F840" s="17"/>
      <c r="G840" s="134"/>
      <c r="H840" s="135"/>
      <c r="I840" s="141"/>
      <c r="J840" s="25"/>
      <c r="K840" s="145"/>
      <c r="L840" s="28"/>
      <c r="M840" s="394"/>
      <c r="N840" s="158" t="str">
        <f t="shared" si="405"/>
        <v/>
      </c>
      <c r="O840" s="27"/>
      <c r="P840" s="27"/>
      <c r="Q840" s="27"/>
      <c r="R840" s="27"/>
      <c r="S840" s="27"/>
      <c r="T840" s="28"/>
      <c r="U840" s="29"/>
      <c r="V840" s="32"/>
      <c r="W840" s="317"/>
      <c r="X840" s="318"/>
      <c r="Y840" s="160">
        <f t="shared" ref="Y840:Y903" si="423">V840+W840+X840</f>
        <v>0</v>
      </c>
      <c r="Z840" s="159">
        <f t="shared" si="406"/>
        <v>0</v>
      </c>
      <c r="AA840" s="326"/>
      <c r="AB840" s="399">
        <f t="shared" si="415"/>
        <v>0</v>
      </c>
      <c r="AC840" s="370"/>
      <c r="AD840" s="225" t="str">
        <f t="shared" ref="AD840:AD903" si="424">IF(F840="x",(0-((V840*10)+(W840*20))),"")</f>
        <v/>
      </c>
      <c r="AE840" s="367">
        <f t="shared" si="407"/>
        <v>0</v>
      </c>
      <c r="AF840" s="338"/>
      <c r="AG840" s="337"/>
      <c r="AH840" s="335"/>
      <c r="AI840" s="161">
        <f t="shared" si="408"/>
        <v>0</v>
      </c>
      <c r="AJ840" s="162">
        <f t="shared" ref="AJ840:AJ903" si="425">(X840*20)+Z840+AA840+AF840</f>
        <v>0</v>
      </c>
      <c r="AK840" s="163">
        <f t="shared" si="409"/>
        <v>0</v>
      </c>
      <c r="AL840" s="164">
        <f t="shared" si="410"/>
        <v>0</v>
      </c>
      <c r="AM840" s="164">
        <f t="shared" si="411"/>
        <v>0</v>
      </c>
      <c r="AN840" s="164">
        <f t="shared" si="412"/>
        <v>0</v>
      </c>
      <c r="AO840" s="164">
        <f t="shared" si="413"/>
        <v>0</v>
      </c>
      <c r="AP840" s="541" t="str">
        <f t="shared" si="416"/>
        <v xml:space="preserve"> </v>
      </c>
      <c r="AQ840" s="544" t="str">
        <f t="shared" si="414"/>
        <v xml:space="preserve"> </v>
      </c>
      <c r="AR840" s="544" t="str">
        <f t="shared" si="417"/>
        <v xml:space="preserve"> </v>
      </c>
      <c r="AS840" s="544" t="str">
        <f t="shared" si="418"/>
        <v xml:space="preserve"> </v>
      </c>
      <c r="AT840" s="544" t="str">
        <f t="shared" si="419"/>
        <v xml:space="preserve"> </v>
      </c>
      <c r="AU840" s="544" t="str">
        <f t="shared" si="420"/>
        <v xml:space="preserve"> </v>
      </c>
      <c r="AV840" s="545" t="str">
        <f t="shared" si="421"/>
        <v xml:space="preserve"> </v>
      </c>
      <c r="AW840" s="195" t="str">
        <f t="shared" ref="AW840:AW903" si="426">IF(N840&gt;0,N840,"")</f>
        <v/>
      </c>
      <c r="AX840" s="165" t="str">
        <f t="shared" ref="AX840:AX903" si="427">IF(AND(K840="x",AW840&gt;0),AW840,"")</f>
        <v/>
      </c>
      <c r="AY840" s="192" t="str">
        <f t="shared" ref="AY840:AY903" si="428">IF(OR(K840="x",F840="x",AW840&lt;=0),"",AW840)</f>
        <v/>
      </c>
      <c r="AZ840" s="183" t="str">
        <f t="shared" ref="AZ840:AZ903" si="429">IF(AND(F840="x",AW840&gt;0),AW840,"")</f>
        <v/>
      </c>
      <c r="BA840" s="173" t="str">
        <f t="shared" ref="BA840:BA903" si="430">IF(V840&gt;0,V840,"")</f>
        <v/>
      </c>
      <c r="BB840" s="174" t="str">
        <f t="shared" ref="BB840:BB903" si="431">IF(AND(K840="x",BA840&gt;0),BA840,"")</f>
        <v/>
      </c>
      <c r="BC840" s="186" t="str">
        <f t="shared" si="422"/>
        <v/>
      </c>
      <c r="BD840" s="174" t="str">
        <f t="shared" ref="BD840:BD903" si="432">IF(AND(F840="x",BA840&gt;0),BA840,"")</f>
        <v/>
      </c>
      <c r="BE840" s="200" t="str">
        <f t="shared" ref="BE840:BE903" si="433">IF(W840&gt;0,W840,"")</f>
        <v/>
      </c>
      <c r="BF840" s="174" t="str">
        <f t="shared" ref="BF840:BF903" si="434">IF(AND(K840="x",BE840&gt;0),BE840,"")</f>
        <v/>
      </c>
      <c r="BG840" s="186" t="str">
        <f t="shared" ref="BG840:BG903" si="435">IF(OR(K840="x",F840="x",BE840&lt;=0),"",BE840)</f>
        <v/>
      </c>
      <c r="BH840" s="175" t="str">
        <f t="shared" ref="BH840:BH903" si="436">IF(AND(F840="x",BE840&gt;0),BE840,"")</f>
        <v/>
      </c>
      <c r="BI840" s="560"/>
    </row>
    <row r="841" spans="1:61" ht="18.75" x14ac:dyDescent="0.3">
      <c r="A841" s="220"/>
      <c r="B841" s="221"/>
      <c r="C841" s="212">
        <v>834</v>
      </c>
      <c r="D841" s="204"/>
      <c r="E841" s="16"/>
      <c r="F841" s="17"/>
      <c r="G841" s="134"/>
      <c r="H841" s="135"/>
      <c r="I841" s="141"/>
      <c r="J841" s="25"/>
      <c r="K841" s="145"/>
      <c r="L841" s="28"/>
      <c r="M841" s="394"/>
      <c r="N841" s="158" t="str">
        <f t="shared" ref="N841:N904" si="437">IF((NETWORKDAYS(G841,M841)&gt;0),(NETWORKDAYS(G841,M841)),"")</f>
        <v/>
      </c>
      <c r="O841" s="27"/>
      <c r="P841" s="27"/>
      <c r="Q841" s="27"/>
      <c r="R841" s="27"/>
      <c r="S841" s="27"/>
      <c r="T841" s="28"/>
      <c r="U841" s="29"/>
      <c r="V841" s="32"/>
      <c r="W841" s="317"/>
      <c r="X841" s="318"/>
      <c r="Y841" s="160">
        <f t="shared" si="423"/>
        <v>0</v>
      </c>
      <c r="Z841" s="159">
        <f t="shared" ref="Z841:Z904" si="438">IF((F841="x"),0,((V841*10)+(W841*20)))</f>
        <v>0</v>
      </c>
      <c r="AA841" s="326"/>
      <c r="AB841" s="399">
        <f t="shared" si="415"/>
        <v>0</v>
      </c>
      <c r="AC841" s="370"/>
      <c r="AD841" s="225" t="str">
        <f t="shared" si="424"/>
        <v/>
      </c>
      <c r="AE841" s="367">
        <f t="shared" ref="AE841:AE904" si="439">IF(AND(Z841&gt;0,F841="x"),0,IF(AND(Z841&gt;0,AC841="x"),Z841-60,IF(AND(Z841&gt;0,AB841=-30),Z841+AB841,0)))</f>
        <v>0</v>
      </c>
      <c r="AF841" s="338"/>
      <c r="AG841" s="337"/>
      <c r="AH841" s="335"/>
      <c r="AI841" s="161">
        <f t="shared" ref="AI841:AI904" si="440">IF(AE841&lt;=0,AG841,AE841+AG841)</f>
        <v>0</v>
      </c>
      <c r="AJ841" s="162">
        <f t="shared" si="425"/>
        <v>0</v>
      </c>
      <c r="AK841" s="163">
        <f t="shared" ref="AK841:AK904" si="441">AJ841-AH841</f>
        <v>0</v>
      </c>
      <c r="AL841" s="164">
        <f t="shared" ref="AL841:AL904" si="442">IF(K841="x",AH841,0)</f>
        <v>0</v>
      </c>
      <c r="AM841" s="164">
        <f t="shared" ref="AM841:AM904" si="443">IF(K841="x",AI841,0)</f>
        <v>0</v>
      </c>
      <c r="AN841" s="164">
        <f t="shared" ref="AN841:AN904" si="444">IF(K841="x",AJ841,0)</f>
        <v>0</v>
      </c>
      <c r="AO841" s="164">
        <f t="shared" ref="AO841:AO904" si="445">IF(K841="x",AK841,0)</f>
        <v>0</v>
      </c>
      <c r="AP841" s="541" t="str">
        <f t="shared" si="416"/>
        <v xml:space="preserve"> </v>
      </c>
      <c r="AQ841" s="544" t="str">
        <f t="shared" ref="AQ841:AQ904" si="446">IF(AND(AH841&gt;4.99,AH841&lt;50),AH841," ")</f>
        <v xml:space="preserve"> </v>
      </c>
      <c r="AR841" s="544" t="str">
        <f t="shared" si="417"/>
        <v xml:space="preserve"> </v>
      </c>
      <c r="AS841" s="544" t="str">
        <f t="shared" si="418"/>
        <v xml:space="preserve"> </v>
      </c>
      <c r="AT841" s="544" t="str">
        <f t="shared" si="419"/>
        <v xml:space="preserve"> </v>
      </c>
      <c r="AU841" s="544" t="str">
        <f t="shared" si="420"/>
        <v xml:space="preserve"> </v>
      </c>
      <c r="AV841" s="545" t="str">
        <f t="shared" si="421"/>
        <v xml:space="preserve"> </v>
      </c>
      <c r="AW841" s="195" t="str">
        <f t="shared" si="426"/>
        <v/>
      </c>
      <c r="AX841" s="165" t="str">
        <f t="shared" si="427"/>
        <v/>
      </c>
      <c r="AY841" s="192" t="str">
        <f t="shared" si="428"/>
        <v/>
      </c>
      <c r="AZ841" s="183" t="str">
        <f t="shared" si="429"/>
        <v/>
      </c>
      <c r="BA841" s="173" t="str">
        <f t="shared" si="430"/>
        <v/>
      </c>
      <c r="BB841" s="174" t="str">
        <f t="shared" si="431"/>
        <v/>
      </c>
      <c r="BC841" s="186" t="str">
        <f t="shared" si="422"/>
        <v/>
      </c>
      <c r="BD841" s="174" t="str">
        <f t="shared" si="432"/>
        <v/>
      </c>
      <c r="BE841" s="200" t="str">
        <f t="shared" si="433"/>
        <v/>
      </c>
      <c r="BF841" s="174" t="str">
        <f t="shared" si="434"/>
        <v/>
      </c>
      <c r="BG841" s="186" t="str">
        <f t="shared" si="435"/>
        <v/>
      </c>
      <c r="BH841" s="175" t="str">
        <f t="shared" si="436"/>
        <v/>
      </c>
      <c r="BI841" s="560"/>
    </row>
    <row r="842" spans="1:61" ht="18.75" x14ac:dyDescent="0.3">
      <c r="A842" s="220"/>
      <c r="B842" s="221"/>
      <c r="C842" s="213">
        <v>835</v>
      </c>
      <c r="D842" s="204"/>
      <c r="E842" s="16"/>
      <c r="F842" s="17"/>
      <c r="G842" s="134"/>
      <c r="H842" s="135"/>
      <c r="I842" s="141"/>
      <c r="J842" s="25"/>
      <c r="K842" s="145"/>
      <c r="L842" s="28"/>
      <c r="M842" s="394"/>
      <c r="N842" s="158" t="str">
        <f t="shared" si="437"/>
        <v/>
      </c>
      <c r="O842" s="27"/>
      <c r="P842" s="27"/>
      <c r="Q842" s="27"/>
      <c r="R842" s="27"/>
      <c r="S842" s="27"/>
      <c r="T842" s="28"/>
      <c r="U842" s="29"/>
      <c r="V842" s="32"/>
      <c r="W842" s="317"/>
      <c r="X842" s="318"/>
      <c r="Y842" s="160">
        <f t="shared" si="423"/>
        <v>0</v>
      </c>
      <c r="Z842" s="159">
        <f t="shared" si="438"/>
        <v>0</v>
      </c>
      <c r="AA842" s="326"/>
      <c r="AB842" s="399">
        <f t="shared" ref="AB842:AB905" si="447">IF(AND(Z842&gt;=0,F842="x"),0,IF(AND(Z842&gt;0,AC842="x"),0,IF(Z842&gt;0,0-30,0)))</f>
        <v>0</v>
      </c>
      <c r="AC842" s="370"/>
      <c r="AD842" s="225" t="str">
        <f t="shared" si="424"/>
        <v/>
      </c>
      <c r="AE842" s="367">
        <f t="shared" si="439"/>
        <v>0</v>
      </c>
      <c r="AF842" s="338"/>
      <c r="AG842" s="337"/>
      <c r="AH842" s="335"/>
      <c r="AI842" s="161">
        <f t="shared" si="440"/>
        <v>0</v>
      </c>
      <c r="AJ842" s="162">
        <f t="shared" si="425"/>
        <v>0</v>
      </c>
      <c r="AK842" s="163">
        <f t="shared" si="441"/>
        <v>0</v>
      </c>
      <c r="AL842" s="164">
        <f t="shared" si="442"/>
        <v>0</v>
      </c>
      <c r="AM842" s="164">
        <f t="shared" si="443"/>
        <v>0</v>
      </c>
      <c r="AN842" s="164">
        <f t="shared" si="444"/>
        <v>0</v>
      </c>
      <c r="AO842" s="164">
        <f t="shared" si="445"/>
        <v>0</v>
      </c>
      <c r="AP842" s="541" t="str">
        <f t="shared" ref="AP842:AP905" si="448">IF(AND(AH842&gt;0,AH842&lt;5),AH842," ")</f>
        <v xml:space="preserve"> </v>
      </c>
      <c r="AQ842" s="544" t="str">
        <f t="shared" si="446"/>
        <v xml:space="preserve"> </v>
      </c>
      <c r="AR842" s="544" t="str">
        <f t="shared" ref="AR842:AR905" si="449">IF(AND(AH842&gt;49.99,AH842&lt;100),AH842," ")</f>
        <v xml:space="preserve"> </v>
      </c>
      <c r="AS842" s="544" t="str">
        <f t="shared" ref="AS842:AS905" si="450">IF(AND(AH842&gt;99.99,AH842&lt;500),AH842," ")</f>
        <v xml:space="preserve"> </v>
      </c>
      <c r="AT842" s="544" t="str">
        <f t="shared" ref="AT842:AT905" si="451">IF(AND(AH842&gt;499.99,AH842&lt;1000),AH842," ")</f>
        <v xml:space="preserve"> </v>
      </c>
      <c r="AU842" s="544" t="str">
        <f t="shared" ref="AU842:AU905" si="452">IF(AND(AH842&gt;999.99,AH842&lt;10000),AH842," ")</f>
        <v xml:space="preserve"> </v>
      </c>
      <c r="AV842" s="545" t="str">
        <f t="shared" ref="AV842:AV905" si="453">IF(AH842&gt;=10000,AH842," ")</f>
        <v xml:space="preserve"> </v>
      </c>
      <c r="AW842" s="195" t="str">
        <f t="shared" si="426"/>
        <v/>
      </c>
      <c r="AX842" s="165" t="str">
        <f t="shared" si="427"/>
        <v/>
      </c>
      <c r="AY842" s="192" t="str">
        <f t="shared" si="428"/>
        <v/>
      </c>
      <c r="AZ842" s="183" t="str">
        <f t="shared" si="429"/>
        <v/>
      </c>
      <c r="BA842" s="173" t="str">
        <f t="shared" si="430"/>
        <v/>
      </c>
      <c r="BB842" s="174" t="str">
        <f t="shared" si="431"/>
        <v/>
      </c>
      <c r="BC842" s="186" t="str">
        <f t="shared" si="422"/>
        <v/>
      </c>
      <c r="BD842" s="174" t="str">
        <f t="shared" si="432"/>
        <v/>
      </c>
      <c r="BE842" s="200" t="str">
        <f t="shared" si="433"/>
        <v/>
      </c>
      <c r="BF842" s="174" t="str">
        <f t="shared" si="434"/>
        <v/>
      </c>
      <c r="BG842" s="186" t="str">
        <f t="shared" si="435"/>
        <v/>
      </c>
      <c r="BH842" s="175" t="str">
        <f t="shared" si="436"/>
        <v/>
      </c>
      <c r="BI842" s="560"/>
    </row>
    <row r="843" spans="1:61" ht="18.75" x14ac:dyDescent="0.3">
      <c r="A843" s="220"/>
      <c r="B843" s="221"/>
      <c r="C843" s="212">
        <v>836</v>
      </c>
      <c r="D843" s="206"/>
      <c r="E843" s="18"/>
      <c r="F843" s="17"/>
      <c r="G843" s="134"/>
      <c r="H843" s="135"/>
      <c r="I843" s="141"/>
      <c r="J843" s="25"/>
      <c r="K843" s="145"/>
      <c r="L843" s="28"/>
      <c r="M843" s="394"/>
      <c r="N843" s="158" t="str">
        <f t="shared" si="437"/>
        <v/>
      </c>
      <c r="O843" s="27"/>
      <c r="P843" s="27"/>
      <c r="Q843" s="27"/>
      <c r="R843" s="27"/>
      <c r="S843" s="27"/>
      <c r="T843" s="28"/>
      <c r="U843" s="29"/>
      <c r="V843" s="32"/>
      <c r="W843" s="317"/>
      <c r="X843" s="318"/>
      <c r="Y843" s="160">
        <f t="shared" si="423"/>
        <v>0</v>
      </c>
      <c r="Z843" s="159">
        <f t="shared" si="438"/>
        <v>0</v>
      </c>
      <c r="AA843" s="326"/>
      <c r="AB843" s="399">
        <f t="shared" si="447"/>
        <v>0</v>
      </c>
      <c r="AC843" s="370"/>
      <c r="AD843" s="225" t="str">
        <f t="shared" si="424"/>
        <v/>
      </c>
      <c r="AE843" s="367">
        <f t="shared" si="439"/>
        <v>0</v>
      </c>
      <c r="AF843" s="338"/>
      <c r="AG843" s="337"/>
      <c r="AH843" s="335"/>
      <c r="AI843" s="161">
        <f t="shared" si="440"/>
        <v>0</v>
      </c>
      <c r="AJ843" s="162">
        <f t="shared" si="425"/>
        <v>0</v>
      </c>
      <c r="AK843" s="163">
        <f t="shared" si="441"/>
        <v>0</v>
      </c>
      <c r="AL843" s="164">
        <f t="shared" si="442"/>
        <v>0</v>
      </c>
      <c r="AM843" s="164">
        <f t="shared" si="443"/>
        <v>0</v>
      </c>
      <c r="AN843" s="164">
        <f t="shared" si="444"/>
        <v>0</v>
      </c>
      <c r="AO843" s="164">
        <f t="shared" si="445"/>
        <v>0</v>
      </c>
      <c r="AP843" s="541" t="str">
        <f t="shared" si="448"/>
        <v xml:space="preserve"> </v>
      </c>
      <c r="AQ843" s="544" t="str">
        <f t="shared" si="446"/>
        <v xml:space="preserve"> </v>
      </c>
      <c r="AR843" s="544" t="str">
        <f t="shared" si="449"/>
        <v xml:space="preserve"> </v>
      </c>
      <c r="AS843" s="544" t="str">
        <f t="shared" si="450"/>
        <v xml:space="preserve"> </v>
      </c>
      <c r="AT843" s="544" t="str">
        <f t="shared" si="451"/>
        <v xml:space="preserve"> </v>
      </c>
      <c r="AU843" s="544" t="str">
        <f t="shared" si="452"/>
        <v xml:space="preserve"> </v>
      </c>
      <c r="AV843" s="545" t="str">
        <f t="shared" si="453"/>
        <v xml:space="preserve"> </v>
      </c>
      <c r="AW843" s="195" t="str">
        <f t="shared" si="426"/>
        <v/>
      </c>
      <c r="AX843" s="165" t="str">
        <f t="shared" si="427"/>
        <v/>
      </c>
      <c r="AY843" s="192" t="str">
        <f t="shared" si="428"/>
        <v/>
      </c>
      <c r="AZ843" s="183" t="str">
        <f t="shared" si="429"/>
        <v/>
      </c>
      <c r="BA843" s="173" t="str">
        <f t="shared" si="430"/>
        <v/>
      </c>
      <c r="BB843" s="174" t="str">
        <f t="shared" si="431"/>
        <v/>
      </c>
      <c r="BC843" s="186" t="str">
        <f t="shared" si="422"/>
        <v/>
      </c>
      <c r="BD843" s="174" t="str">
        <f t="shared" si="432"/>
        <v/>
      </c>
      <c r="BE843" s="200" t="str">
        <f t="shared" si="433"/>
        <v/>
      </c>
      <c r="BF843" s="174" t="str">
        <f t="shared" si="434"/>
        <v/>
      </c>
      <c r="BG843" s="186" t="str">
        <f t="shared" si="435"/>
        <v/>
      </c>
      <c r="BH843" s="175" t="str">
        <f t="shared" si="436"/>
        <v/>
      </c>
      <c r="BI843" s="560"/>
    </row>
    <row r="844" spans="1:61" ht="18.75" x14ac:dyDescent="0.3">
      <c r="A844" s="220"/>
      <c r="B844" s="221"/>
      <c r="C844" s="213">
        <v>837</v>
      </c>
      <c r="D844" s="204"/>
      <c r="E844" s="16"/>
      <c r="F844" s="17"/>
      <c r="G844" s="134"/>
      <c r="H844" s="137"/>
      <c r="I844" s="143"/>
      <c r="J844" s="80"/>
      <c r="K844" s="147"/>
      <c r="L844" s="30"/>
      <c r="M844" s="394"/>
      <c r="N844" s="158" t="str">
        <f t="shared" si="437"/>
        <v/>
      </c>
      <c r="O844" s="27"/>
      <c r="P844" s="27"/>
      <c r="Q844" s="27"/>
      <c r="R844" s="27"/>
      <c r="S844" s="27"/>
      <c r="T844" s="28"/>
      <c r="U844" s="29"/>
      <c r="V844" s="32"/>
      <c r="W844" s="317"/>
      <c r="X844" s="318"/>
      <c r="Y844" s="160">
        <f t="shared" si="423"/>
        <v>0</v>
      </c>
      <c r="Z844" s="159">
        <f t="shared" si="438"/>
        <v>0</v>
      </c>
      <c r="AA844" s="326"/>
      <c r="AB844" s="399">
        <f t="shared" si="447"/>
        <v>0</v>
      </c>
      <c r="AC844" s="370"/>
      <c r="AD844" s="225" t="str">
        <f t="shared" si="424"/>
        <v/>
      </c>
      <c r="AE844" s="367">
        <f t="shared" si="439"/>
        <v>0</v>
      </c>
      <c r="AF844" s="338"/>
      <c r="AG844" s="337"/>
      <c r="AH844" s="335"/>
      <c r="AI844" s="161">
        <f t="shared" si="440"/>
        <v>0</v>
      </c>
      <c r="AJ844" s="162">
        <f t="shared" si="425"/>
        <v>0</v>
      </c>
      <c r="AK844" s="163">
        <f t="shared" si="441"/>
        <v>0</v>
      </c>
      <c r="AL844" s="164">
        <f t="shared" si="442"/>
        <v>0</v>
      </c>
      <c r="AM844" s="164">
        <f t="shared" si="443"/>
        <v>0</v>
      </c>
      <c r="AN844" s="164">
        <f t="shared" si="444"/>
        <v>0</v>
      </c>
      <c r="AO844" s="164">
        <f t="shared" si="445"/>
        <v>0</v>
      </c>
      <c r="AP844" s="541" t="str">
        <f t="shared" si="448"/>
        <v xml:space="preserve"> </v>
      </c>
      <c r="AQ844" s="544" t="str">
        <f t="shared" si="446"/>
        <v xml:space="preserve"> </v>
      </c>
      <c r="AR844" s="544" t="str">
        <f t="shared" si="449"/>
        <v xml:space="preserve"> </v>
      </c>
      <c r="AS844" s="544" t="str">
        <f t="shared" si="450"/>
        <v xml:space="preserve"> </v>
      </c>
      <c r="AT844" s="544" t="str">
        <f t="shared" si="451"/>
        <v xml:space="preserve"> </v>
      </c>
      <c r="AU844" s="544" t="str">
        <f t="shared" si="452"/>
        <v xml:space="preserve"> </v>
      </c>
      <c r="AV844" s="545" t="str">
        <f t="shared" si="453"/>
        <v xml:space="preserve"> </v>
      </c>
      <c r="AW844" s="195" t="str">
        <f t="shared" si="426"/>
        <v/>
      </c>
      <c r="AX844" s="165" t="str">
        <f t="shared" si="427"/>
        <v/>
      </c>
      <c r="AY844" s="192" t="str">
        <f t="shared" si="428"/>
        <v/>
      </c>
      <c r="AZ844" s="183" t="str">
        <f t="shared" si="429"/>
        <v/>
      </c>
      <c r="BA844" s="173" t="str">
        <f t="shared" si="430"/>
        <v/>
      </c>
      <c r="BB844" s="174" t="str">
        <f t="shared" si="431"/>
        <v/>
      </c>
      <c r="BC844" s="186" t="str">
        <f t="shared" si="422"/>
        <v/>
      </c>
      <c r="BD844" s="174" t="str">
        <f t="shared" si="432"/>
        <v/>
      </c>
      <c r="BE844" s="200" t="str">
        <f t="shared" si="433"/>
        <v/>
      </c>
      <c r="BF844" s="174" t="str">
        <f t="shared" si="434"/>
        <v/>
      </c>
      <c r="BG844" s="186" t="str">
        <f t="shared" si="435"/>
        <v/>
      </c>
      <c r="BH844" s="175" t="str">
        <f t="shared" si="436"/>
        <v/>
      </c>
      <c r="BI844" s="560"/>
    </row>
    <row r="845" spans="1:61" ht="18.75" x14ac:dyDescent="0.3">
      <c r="A845" s="220"/>
      <c r="B845" s="221"/>
      <c r="C845" s="213">
        <v>838</v>
      </c>
      <c r="D845" s="204"/>
      <c r="E845" s="16"/>
      <c r="F845" s="17"/>
      <c r="G845" s="134"/>
      <c r="H845" s="135"/>
      <c r="I845" s="141"/>
      <c r="J845" s="25"/>
      <c r="K845" s="145"/>
      <c r="L845" s="28"/>
      <c r="M845" s="394"/>
      <c r="N845" s="158" t="str">
        <f t="shared" si="437"/>
        <v/>
      </c>
      <c r="O845" s="27"/>
      <c r="P845" s="27"/>
      <c r="Q845" s="27"/>
      <c r="R845" s="27"/>
      <c r="S845" s="27"/>
      <c r="T845" s="28"/>
      <c r="U845" s="29"/>
      <c r="V845" s="32"/>
      <c r="W845" s="317"/>
      <c r="X845" s="318"/>
      <c r="Y845" s="160">
        <f t="shared" si="423"/>
        <v>0</v>
      </c>
      <c r="Z845" s="159">
        <f t="shared" si="438"/>
        <v>0</v>
      </c>
      <c r="AA845" s="326"/>
      <c r="AB845" s="399">
        <f t="shared" si="447"/>
        <v>0</v>
      </c>
      <c r="AC845" s="370"/>
      <c r="AD845" s="225" t="str">
        <f t="shared" si="424"/>
        <v/>
      </c>
      <c r="AE845" s="367">
        <f t="shared" si="439"/>
        <v>0</v>
      </c>
      <c r="AF845" s="338"/>
      <c r="AG845" s="337"/>
      <c r="AH845" s="335"/>
      <c r="AI845" s="161">
        <f t="shared" si="440"/>
        <v>0</v>
      </c>
      <c r="AJ845" s="162">
        <f t="shared" si="425"/>
        <v>0</v>
      </c>
      <c r="AK845" s="163">
        <f t="shared" si="441"/>
        <v>0</v>
      </c>
      <c r="AL845" s="164">
        <f t="shared" si="442"/>
        <v>0</v>
      </c>
      <c r="AM845" s="164">
        <f t="shared" si="443"/>
        <v>0</v>
      </c>
      <c r="AN845" s="164">
        <f t="shared" si="444"/>
        <v>0</v>
      </c>
      <c r="AO845" s="164">
        <f t="shared" si="445"/>
        <v>0</v>
      </c>
      <c r="AP845" s="541" t="str">
        <f t="shared" si="448"/>
        <v xml:space="preserve"> </v>
      </c>
      <c r="AQ845" s="544" t="str">
        <f t="shared" si="446"/>
        <v xml:space="preserve"> </v>
      </c>
      <c r="AR845" s="544" t="str">
        <f t="shared" si="449"/>
        <v xml:space="preserve"> </v>
      </c>
      <c r="AS845" s="544" t="str">
        <f t="shared" si="450"/>
        <v xml:space="preserve"> </v>
      </c>
      <c r="AT845" s="544" t="str">
        <f t="shared" si="451"/>
        <v xml:space="preserve"> </v>
      </c>
      <c r="AU845" s="544" t="str">
        <f t="shared" si="452"/>
        <v xml:space="preserve"> </v>
      </c>
      <c r="AV845" s="545" t="str">
        <f t="shared" si="453"/>
        <v xml:space="preserve"> </v>
      </c>
      <c r="AW845" s="195" t="str">
        <f t="shared" si="426"/>
        <v/>
      </c>
      <c r="AX845" s="165" t="str">
        <f t="shared" si="427"/>
        <v/>
      </c>
      <c r="AY845" s="192" t="str">
        <f t="shared" si="428"/>
        <v/>
      </c>
      <c r="AZ845" s="183" t="str">
        <f t="shared" si="429"/>
        <v/>
      </c>
      <c r="BA845" s="173" t="str">
        <f t="shared" si="430"/>
        <v/>
      </c>
      <c r="BB845" s="174" t="str">
        <f t="shared" si="431"/>
        <v/>
      </c>
      <c r="BC845" s="186" t="str">
        <f t="shared" si="422"/>
        <v/>
      </c>
      <c r="BD845" s="174" t="str">
        <f t="shared" si="432"/>
        <v/>
      </c>
      <c r="BE845" s="200" t="str">
        <f t="shared" si="433"/>
        <v/>
      </c>
      <c r="BF845" s="174" t="str">
        <f t="shared" si="434"/>
        <v/>
      </c>
      <c r="BG845" s="186" t="str">
        <f t="shared" si="435"/>
        <v/>
      </c>
      <c r="BH845" s="175" t="str">
        <f t="shared" si="436"/>
        <v/>
      </c>
      <c r="BI845" s="560"/>
    </row>
    <row r="846" spans="1:61" ht="18.75" x14ac:dyDescent="0.3">
      <c r="A846" s="220"/>
      <c r="B846" s="221"/>
      <c r="C846" s="212">
        <v>839</v>
      </c>
      <c r="D846" s="204"/>
      <c r="E846" s="16"/>
      <c r="F846" s="17"/>
      <c r="G846" s="134"/>
      <c r="H846" s="135"/>
      <c r="I846" s="141"/>
      <c r="J846" s="25"/>
      <c r="K846" s="145"/>
      <c r="L846" s="28"/>
      <c r="M846" s="394"/>
      <c r="N846" s="158" t="str">
        <f t="shared" si="437"/>
        <v/>
      </c>
      <c r="O846" s="27"/>
      <c r="P846" s="27"/>
      <c r="Q846" s="27"/>
      <c r="R846" s="27"/>
      <c r="S846" s="27"/>
      <c r="T846" s="28"/>
      <c r="U846" s="29"/>
      <c r="V846" s="32"/>
      <c r="W846" s="317"/>
      <c r="X846" s="318"/>
      <c r="Y846" s="160">
        <f t="shared" si="423"/>
        <v>0</v>
      </c>
      <c r="Z846" s="159">
        <f t="shared" si="438"/>
        <v>0</v>
      </c>
      <c r="AA846" s="326"/>
      <c r="AB846" s="399">
        <f t="shared" si="447"/>
        <v>0</v>
      </c>
      <c r="AC846" s="370"/>
      <c r="AD846" s="225" t="str">
        <f t="shared" si="424"/>
        <v/>
      </c>
      <c r="AE846" s="367">
        <f t="shared" si="439"/>
        <v>0</v>
      </c>
      <c r="AF846" s="338"/>
      <c r="AG846" s="337"/>
      <c r="AH846" s="335"/>
      <c r="AI846" s="161">
        <f t="shared" si="440"/>
        <v>0</v>
      </c>
      <c r="AJ846" s="162">
        <f t="shared" si="425"/>
        <v>0</v>
      </c>
      <c r="AK846" s="163">
        <f t="shared" si="441"/>
        <v>0</v>
      </c>
      <c r="AL846" s="164">
        <f t="shared" si="442"/>
        <v>0</v>
      </c>
      <c r="AM846" s="164">
        <f t="shared" si="443"/>
        <v>0</v>
      </c>
      <c r="AN846" s="164">
        <f t="shared" si="444"/>
        <v>0</v>
      </c>
      <c r="AO846" s="164">
        <f t="shared" si="445"/>
        <v>0</v>
      </c>
      <c r="AP846" s="541" t="str">
        <f t="shared" si="448"/>
        <v xml:space="preserve"> </v>
      </c>
      <c r="AQ846" s="544" t="str">
        <f t="shared" si="446"/>
        <v xml:space="preserve"> </v>
      </c>
      <c r="AR846" s="544" t="str">
        <f t="shared" si="449"/>
        <v xml:space="preserve"> </v>
      </c>
      <c r="AS846" s="544" t="str">
        <f t="shared" si="450"/>
        <v xml:space="preserve"> </v>
      </c>
      <c r="AT846" s="544" t="str">
        <f t="shared" si="451"/>
        <v xml:space="preserve"> </v>
      </c>
      <c r="AU846" s="544" t="str">
        <f t="shared" si="452"/>
        <v xml:space="preserve"> </v>
      </c>
      <c r="AV846" s="545" t="str">
        <f t="shared" si="453"/>
        <v xml:space="preserve"> </v>
      </c>
      <c r="AW846" s="195" t="str">
        <f t="shared" si="426"/>
        <v/>
      </c>
      <c r="AX846" s="165" t="str">
        <f t="shared" si="427"/>
        <v/>
      </c>
      <c r="AY846" s="192" t="str">
        <f t="shared" si="428"/>
        <v/>
      </c>
      <c r="AZ846" s="183" t="str">
        <f t="shared" si="429"/>
        <v/>
      </c>
      <c r="BA846" s="173" t="str">
        <f t="shared" si="430"/>
        <v/>
      </c>
      <c r="BB846" s="174" t="str">
        <f t="shared" si="431"/>
        <v/>
      </c>
      <c r="BC846" s="186" t="str">
        <f t="shared" ref="BC846:BC909" si="454">IF(OR(K846="x",F846="X",BA846&lt;=0),"",BA846)</f>
        <v/>
      </c>
      <c r="BD846" s="174" t="str">
        <f t="shared" si="432"/>
        <v/>
      </c>
      <c r="BE846" s="200" t="str">
        <f t="shared" si="433"/>
        <v/>
      </c>
      <c r="BF846" s="174" t="str">
        <f t="shared" si="434"/>
        <v/>
      </c>
      <c r="BG846" s="186" t="str">
        <f t="shared" si="435"/>
        <v/>
      </c>
      <c r="BH846" s="175" t="str">
        <f t="shared" si="436"/>
        <v/>
      </c>
      <c r="BI846" s="560"/>
    </row>
    <row r="847" spans="1:61" ht="18.75" x14ac:dyDescent="0.3">
      <c r="A847" s="220"/>
      <c r="B847" s="221"/>
      <c r="C847" s="213">
        <v>840</v>
      </c>
      <c r="D847" s="206"/>
      <c r="E847" s="18"/>
      <c r="F847" s="17"/>
      <c r="G847" s="134"/>
      <c r="H847" s="135"/>
      <c r="I847" s="141"/>
      <c r="J847" s="25"/>
      <c r="K847" s="145"/>
      <c r="L847" s="28"/>
      <c r="M847" s="394"/>
      <c r="N847" s="158" t="str">
        <f t="shared" si="437"/>
        <v/>
      </c>
      <c r="O847" s="27"/>
      <c r="P847" s="27"/>
      <c r="Q847" s="27"/>
      <c r="R847" s="27"/>
      <c r="S847" s="27"/>
      <c r="T847" s="28"/>
      <c r="U847" s="29"/>
      <c r="V847" s="32"/>
      <c r="W847" s="317"/>
      <c r="X847" s="318"/>
      <c r="Y847" s="160">
        <f t="shared" si="423"/>
        <v>0</v>
      </c>
      <c r="Z847" s="159">
        <f t="shared" si="438"/>
        <v>0</v>
      </c>
      <c r="AA847" s="326"/>
      <c r="AB847" s="399">
        <f t="shared" si="447"/>
        <v>0</v>
      </c>
      <c r="AC847" s="370"/>
      <c r="AD847" s="225" t="str">
        <f t="shared" si="424"/>
        <v/>
      </c>
      <c r="AE847" s="367">
        <f t="shared" si="439"/>
        <v>0</v>
      </c>
      <c r="AF847" s="338"/>
      <c r="AG847" s="337"/>
      <c r="AH847" s="335"/>
      <c r="AI847" s="161">
        <f t="shared" si="440"/>
        <v>0</v>
      </c>
      <c r="AJ847" s="162">
        <f t="shared" si="425"/>
        <v>0</v>
      </c>
      <c r="AK847" s="163">
        <f t="shared" si="441"/>
        <v>0</v>
      </c>
      <c r="AL847" s="164">
        <f t="shared" si="442"/>
        <v>0</v>
      </c>
      <c r="AM847" s="164">
        <f t="shared" si="443"/>
        <v>0</v>
      </c>
      <c r="AN847" s="164">
        <f t="shared" si="444"/>
        <v>0</v>
      </c>
      <c r="AO847" s="164">
        <f t="shared" si="445"/>
        <v>0</v>
      </c>
      <c r="AP847" s="541" t="str">
        <f t="shared" si="448"/>
        <v xml:space="preserve"> </v>
      </c>
      <c r="AQ847" s="544" t="str">
        <f t="shared" si="446"/>
        <v xml:space="preserve"> </v>
      </c>
      <c r="AR847" s="544" t="str">
        <f t="shared" si="449"/>
        <v xml:space="preserve"> </v>
      </c>
      <c r="AS847" s="544" t="str">
        <f t="shared" si="450"/>
        <v xml:space="preserve"> </v>
      </c>
      <c r="AT847" s="544" t="str">
        <f t="shared" si="451"/>
        <v xml:space="preserve"> </v>
      </c>
      <c r="AU847" s="544" t="str">
        <f t="shared" si="452"/>
        <v xml:space="preserve"> </v>
      </c>
      <c r="AV847" s="545" t="str">
        <f t="shared" si="453"/>
        <v xml:space="preserve"> </v>
      </c>
      <c r="AW847" s="195" t="str">
        <f t="shared" si="426"/>
        <v/>
      </c>
      <c r="AX847" s="165" t="str">
        <f t="shared" si="427"/>
        <v/>
      </c>
      <c r="AY847" s="192" t="str">
        <f t="shared" si="428"/>
        <v/>
      </c>
      <c r="AZ847" s="183" t="str">
        <f t="shared" si="429"/>
        <v/>
      </c>
      <c r="BA847" s="173" t="str">
        <f t="shared" si="430"/>
        <v/>
      </c>
      <c r="BB847" s="174" t="str">
        <f t="shared" si="431"/>
        <v/>
      </c>
      <c r="BC847" s="186" t="str">
        <f t="shared" si="454"/>
        <v/>
      </c>
      <c r="BD847" s="174" t="str">
        <f t="shared" si="432"/>
        <v/>
      </c>
      <c r="BE847" s="200" t="str">
        <f t="shared" si="433"/>
        <v/>
      </c>
      <c r="BF847" s="174" t="str">
        <f t="shared" si="434"/>
        <v/>
      </c>
      <c r="BG847" s="186" t="str">
        <f t="shared" si="435"/>
        <v/>
      </c>
      <c r="BH847" s="175" t="str">
        <f t="shared" si="436"/>
        <v/>
      </c>
      <c r="BI847" s="560"/>
    </row>
    <row r="848" spans="1:61" ht="18.75" x14ac:dyDescent="0.3">
      <c r="A848" s="220"/>
      <c r="B848" s="221"/>
      <c r="C848" s="212">
        <v>841</v>
      </c>
      <c r="D848" s="204"/>
      <c r="E848" s="16"/>
      <c r="F848" s="17"/>
      <c r="G848" s="134"/>
      <c r="H848" s="135"/>
      <c r="I848" s="141"/>
      <c r="J848" s="25"/>
      <c r="K848" s="145"/>
      <c r="L848" s="28"/>
      <c r="M848" s="394"/>
      <c r="N848" s="158" t="str">
        <f t="shared" si="437"/>
        <v/>
      </c>
      <c r="O848" s="27"/>
      <c r="P848" s="27"/>
      <c r="Q848" s="27"/>
      <c r="R848" s="27"/>
      <c r="S848" s="27"/>
      <c r="T848" s="28"/>
      <c r="U848" s="29"/>
      <c r="V848" s="32"/>
      <c r="W848" s="317"/>
      <c r="X848" s="318"/>
      <c r="Y848" s="160">
        <f t="shared" si="423"/>
        <v>0</v>
      </c>
      <c r="Z848" s="159">
        <f t="shared" si="438"/>
        <v>0</v>
      </c>
      <c r="AA848" s="326"/>
      <c r="AB848" s="399">
        <f t="shared" si="447"/>
        <v>0</v>
      </c>
      <c r="AC848" s="370"/>
      <c r="AD848" s="225" t="str">
        <f t="shared" si="424"/>
        <v/>
      </c>
      <c r="AE848" s="367">
        <f t="shared" si="439"/>
        <v>0</v>
      </c>
      <c r="AF848" s="338"/>
      <c r="AG848" s="337"/>
      <c r="AH848" s="335"/>
      <c r="AI848" s="161">
        <f t="shared" si="440"/>
        <v>0</v>
      </c>
      <c r="AJ848" s="162">
        <f t="shared" si="425"/>
        <v>0</v>
      </c>
      <c r="AK848" s="163">
        <f t="shared" si="441"/>
        <v>0</v>
      </c>
      <c r="AL848" s="164">
        <f t="shared" si="442"/>
        <v>0</v>
      </c>
      <c r="AM848" s="164">
        <f t="shared" si="443"/>
        <v>0</v>
      </c>
      <c r="AN848" s="164">
        <f t="shared" si="444"/>
        <v>0</v>
      </c>
      <c r="AO848" s="164">
        <f t="shared" si="445"/>
        <v>0</v>
      </c>
      <c r="AP848" s="541" t="str">
        <f t="shared" si="448"/>
        <v xml:space="preserve"> </v>
      </c>
      <c r="AQ848" s="544" t="str">
        <f t="shared" si="446"/>
        <v xml:space="preserve"> </v>
      </c>
      <c r="AR848" s="544" t="str">
        <f t="shared" si="449"/>
        <v xml:space="preserve"> </v>
      </c>
      <c r="AS848" s="544" t="str">
        <f t="shared" si="450"/>
        <v xml:space="preserve"> </v>
      </c>
      <c r="AT848" s="544" t="str">
        <f t="shared" si="451"/>
        <v xml:space="preserve"> </v>
      </c>
      <c r="AU848" s="544" t="str">
        <f t="shared" si="452"/>
        <v xml:space="preserve"> </v>
      </c>
      <c r="AV848" s="545" t="str">
        <f t="shared" si="453"/>
        <v xml:space="preserve"> </v>
      </c>
      <c r="AW848" s="195" t="str">
        <f t="shared" si="426"/>
        <v/>
      </c>
      <c r="AX848" s="165" t="str">
        <f t="shared" si="427"/>
        <v/>
      </c>
      <c r="AY848" s="192" t="str">
        <f t="shared" si="428"/>
        <v/>
      </c>
      <c r="AZ848" s="183" t="str">
        <f t="shared" si="429"/>
        <v/>
      </c>
      <c r="BA848" s="173" t="str">
        <f t="shared" si="430"/>
        <v/>
      </c>
      <c r="BB848" s="174" t="str">
        <f t="shared" si="431"/>
        <v/>
      </c>
      <c r="BC848" s="186" t="str">
        <f t="shared" si="454"/>
        <v/>
      </c>
      <c r="BD848" s="174" t="str">
        <f t="shared" si="432"/>
        <v/>
      </c>
      <c r="BE848" s="200" t="str">
        <f t="shared" si="433"/>
        <v/>
      </c>
      <c r="BF848" s="174" t="str">
        <f t="shared" si="434"/>
        <v/>
      </c>
      <c r="BG848" s="186" t="str">
        <f t="shared" si="435"/>
        <v/>
      </c>
      <c r="BH848" s="175" t="str">
        <f t="shared" si="436"/>
        <v/>
      </c>
      <c r="BI848" s="560"/>
    </row>
    <row r="849" spans="1:182" ht="18.75" x14ac:dyDescent="0.3">
      <c r="A849" s="220"/>
      <c r="B849" s="221"/>
      <c r="C849" s="213">
        <v>842</v>
      </c>
      <c r="D849" s="204"/>
      <c r="E849" s="16"/>
      <c r="F849" s="17"/>
      <c r="G849" s="134"/>
      <c r="H849" s="135"/>
      <c r="I849" s="141"/>
      <c r="J849" s="25"/>
      <c r="K849" s="145"/>
      <c r="L849" s="28"/>
      <c r="M849" s="394"/>
      <c r="N849" s="158" t="str">
        <f t="shared" si="437"/>
        <v/>
      </c>
      <c r="O849" s="27"/>
      <c r="P849" s="27"/>
      <c r="Q849" s="27"/>
      <c r="R849" s="27"/>
      <c r="S849" s="27"/>
      <c r="T849" s="28"/>
      <c r="U849" s="29"/>
      <c r="V849" s="32"/>
      <c r="W849" s="317"/>
      <c r="X849" s="318"/>
      <c r="Y849" s="160">
        <f t="shared" si="423"/>
        <v>0</v>
      </c>
      <c r="Z849" s="159">
        <f t="shared" si="438"/>
        <v>0</v>
      </c>
      <c r="AA849" s="326"/>
      <c r="AB849" s="399">
        <f t="shared" si="447"/>
        <v>0</v>
      </c>
      <c r="AC849" s="370"/>
      <c r="AD849" s="225" t="str">
        <f t="shared" si="424"/>
        <v/>
      </c>
      <c r="AE849" s="367">
        <f t="shared" si="439"/>
        <v>0</v>
      </c>
      <c r="AF849" s="338"/>
      <c r="AG849" s="337"/>
      <c r="AH849" s="335"/>
      <c r="AI849" s="161">
        <f t="shared" si="440"/>
        <v>0</v>
      </c>
      <c r="AJ849" s="162">
        <f t="shared" si="425"/>
        <v>0</v>
      </c>
      <c r="AK849" s="163">
        <f t="shared" si="441"/>
        <v>0</v>
      </c>
      <c r="AL849" s="164">
        <f t="shared" si="442"/>
        <v>0</v>
      </c>
      <c r="AM849" s="164">
        <f t="shared" si="443"/>
        <v>0</v>
      </c>
      <c r="AN849" s="164">
        <f t="shared" si="444"/>
        <v>0</v>
      </c>
      <c r="AO849" s="164">
        <f t="shared" si="445"/>
        <v>0</v>
      </c>
      <c r="AP849" s="541" t="str">
        <f t="shared" si="448"/>
        <v xml:space="preserve"> </v>
      </c>
      <c r="AQ849" s="544" t="str">
        <f t="shared" si="446"/>
        <v xml:space="preserve"> </v>
      </c>
      <c r="AR849" s="544" t="str">
        <f t="shared" si="449"/>
        <v xml:space="preserve"> </v>
      </c>
      <c r="AS849" s="544" t="str">
        <f t="shared" si="450"/>
        <v xml:space="preserve"> </v>
      </c>
      <c r="AT849" s="544" t="str">
        <f t="shared" si="451"/>
        <v xml:space="preserve"> </v>
      </c>
      <c r="AU849" s="544" t="str">
        <f t="shared" si="452"/>
        <v xml:space="preserve"> </v>
      </c>
      <c r="AV849" s="545" t="str">
        <f t="shared" si="453"/>
        <v xml:space="preserve"> </v>
      </c>
      <c r="AW849" s="195" t="str">
        <f t="shared" si="426"/>
        <v/>
      </c>
      <c r="AX849" s="165" t="str">
        <f t="shared" si="427"/>
        <v/>
      </c>
      <c r="AY849" s="192" t="str">
        <f t="shared" si="428"/>
        <v/>
      </c>
      <c r="AZ849" s="183" t="str">
        <f t="shared" si="429"/>
        <v/>
      </c>
      <c r="BA849" s="173" t="str">
        <f t="shared" si="430"/>
        <v/>
      </c>
      <c r="BB849" s="174" t="str">
        <f t="shared" si="431"/>
        <v/>
      </c>
      <c r="BC849" s="186" t="str">
        <f t="shared" si="454"/>
        <v/>
      </c>
      <c r="BD849" s="174" t="str">
        <f t="shared" si="432"/>
        <v/>
      </c>
      <c r="BE849" s="200" t="str">
        <f t="shared" si="433"/>
        <v/>
      </c>
      <c r="BF849" s="174" t="str">
        <f t="shared" si="434"/>
        <v/>
      </c>
      <c r="BG849" s="186" t="str">
        <f t="shared" si="435"/>
        <v/>
      </c>
      <c r="BH849" s="175" t="str">
        <f t="shared" si="436"/>
        <v/>
      </c>
      <c r="BI849" s="560"/>
    </row>
    <row r="850" spans="1:182" ht="18.75" x14ac:dyDescent="0.3">
      <c r="A850" s="220"/>
      <c r="B850" s="221"/>
      <c r="C850" s="213">
        <v>843</v>
      </c>
      <c r="D850" s="204"/>
      <c r="E850" s="16"/>
      <c r="F850" s="17"/>
      <c r="G850" s="134"/>
      <c r="H850" s="135"/>
      <c r="I850" s="141"/>
      <c r="J850" s="25"/>
      <c r="K850" s="145"/>
      <c r="L850" s="28"/>
      <c r="M850" s="394"/>
      <c r="N850" s="158" t="str">
        <f t="shared" si="437"/>
        <v/>
      </c>
      <c r="O850" s="27"/>
      <c r="P850" s="27"/>
      <c r="Q850" s="27"/>
      <c r="R850" s="27"/>
      <c r="S850" s="27"/>
      <c r="T850" s="28"/>
      <c r="U850" s="29"/>
      <c r="V850" s="32"/>
      <c r="W850" s="317"/>
      <c r="X850" s="318"/>
      <c r="Y850" s="160">
        <f t="shared" si="423"/>
        <v>0</v>
      </c>
      <c r="Z850" s="159">
        <f t="shared" si="438"/>
        <v>0</v>
      </c>
      <c r="AA850" s="326"/>
      <c r="AB850" s="399">
        <f t="shared" si="447"/>
        <v>0</v>
      </c>
      <c r="AC850" s="370"/>
      <c r="AD850" s="225" t="str">
        <f t="shared" si="424"/>
        <v/>
      </c>
      <c r="AE850" s="367">
        <f t="shared" si="439"/>
        <v>0</v>
      </c>
      <c r="AF850" s="338"/>
      <c r="AG850" s="337"/>
      <c r="AH850" s="335"/>
      <c r="AI850" s="161">
        <f t="shared" si="440"/>
        <v>0</v>
      </c>
      <c r="AJ850" s="162">
        <f t="shared" si="425"/>
        <v>0</v>
      </c>
      <c r="AK850" s="163">
        <f t="shared" si="441"/>
        <v>0</v>
      </c>
      <c r="AL850" s="164">
        <f t="shared" si="442"/>
        <v>0</v>
      </c>
      <c r="AM850" s="164">
        <f t="shared" si="443"/>
        <v>0</v>
      </c>
      <c r="AN850" s="164">
        <f t="shared" si="444"/>
        <v>0</v>
      </c>
      <c r="AO850" s="164">
        <f t="shared" si="445"/>
        <v>0</v>
      </c>
      <c r="AP850" s="541" t="str">
        <f t="shared" si="448"/>
        <v xml:space="preserve"> </v>
      </c>
      <c r="AQ850" s="544" t="str">
        <f t="shared" si="446"/>
        <v xml:space="preserve"> </v>
      </c>
      <c r="AR850" s="544" t="str">
        <f t="shared" si="449"/>
        <v xml:space="preserve"> </v>
      </c>
      <c r="AS850" s="544" t="str">
        <f t="shared" si="450"/>
        <v xml:space="preserve"> </v>
      </c>
      <c r="AT850" s="544" t="str">
        <f t="shared" si="451"/>
        <v xml:space="preserve"> </v>
      </c>
      <c r="AU850" s="544" t="str">
        <f t="shared" si="452"/>
        <v xml:space="preserve"> </v>
      </c>
      <c r="AV850" s="545" t="str">
        <f t="shared" si="453"/>
        <v xml:space="preserve"> </v>
      </c>
      <c r="AW850" s="195" t="str">
        <f t="shared" si="426"/>
        <v/>
      </c>
      <c r="AX850" s="165" t="str">
        <f t="shared" si="427"/>
        <v/>
      </c>
      <c r="AY850" s="192" t="str">
        <f t="shared" si="428"/>
        <v/>
      </c>
      <c r="AZ850" s="183" t="str">
        <f t="shared" si="429"/>
        <v/>
      </c>
      <c r="BA850" s="173" t="str">
        <f t="shared" si="430"/>
        <v/>
      </c>
      <c r="BB850" s="174" t="str">
        <f t="shared" si="431"/>
        <v/>
      </c>
      <c r="BC850" s="186" t="str">
        <f t="shared" si="454"/>
        <v/>
      </c>
      <c r="BD850" s="174" t="str">
        <f t="shared" si="432"/>
        <v/>
      </c>
      <c r="BE850" s="200" t="str">
        <f t="shared" si="433"/>
        <v/>
      </c>
      <c r="BF850" s="174" t="str">
        <f t="shared" si="434"/>
        <v/>
      </c>
      <c r="BG850" s="186" t="str">
        <f t="shared" si="435"/>
        <v/>
      </c>
      <c r="BH850" s="175" t="str">
        <f t="shared" si="436"/>
        <v/>
      </c>
      <c r="BI850" s="560"/>
    </row>
    <row r="851" spans="1:182" ht="18.75" x14ac:dyDescent="0.3">
      <c r="A851" s="220"/>
      <c r="B851" s="221"/>
      <c r="C851" s="212">
        <v>844</v>
      </c>
      <c r="D851" s="206"/>
      <c r="E851" s="18"/>
      <c r="F851" s="17"/>
      <c r="G851" s="134"/>
      <c r="H851" s="135"/>
      <c r="I851" s="141"/>
      <c r="J851" s="25"/>
      <c r="K851" s="145"/>
      <c r="L851" s="28"/>
      <c r="M851" s="394"/>
      <c r="N851" s="158" t="str">
        <f t="shared" si="437"/>
        <v/>
      </c>
      <c r="O851" s="27"/>
      <c r="P851" s="27"/>
      <c r="Q851" s="27"/>
      <c r="R851" s="27"/>
      <c r="S851" s="27"/>
      <c r="T851" s="28"/>
      <c r="U851" s="29"/>
      <c r="V851" s="32"/>
      <c r="W851" s="317"/>
      <c r="X851" s="318"/>
      <c r="Y851" s="160">
        <f t="shared" si="423"/>
        <v>0</v>
      </c>
      <c r="Z851" s="159">
        <f t="shared" si="438"/>
        <v>0</v>
      </c>
      <c r="AA851" s="326"/>
      <c r="AB851" s="399">
        <f t="shared" si="447"/>
        <v>0</v>
      </c>
      <c r="AC851" s="370"/>
      <c r="AD851" s="225" t="str">
        <f t="shared" si="424"/>
        <v/>
      </c>
      <c r="AE851" s="367">
        <f t="shared" si="439"/>
        <v>0</v>
      </c>
      <c r="AF851" s="338"/>
      <c r="AG851" s="337"/>
      <c r="AH851" s="335"/>
      <c r="AI851" s="161">
        <f t="shared" si="440"/>
        <v>0</v>
      </c>
      <c r="AJ851" s="162">
        <f t="shared" si="425"/>
        <v>0</v>
      </c>
      <c r="AK851" s="163">
        <f t="shared" si="441"/>
        <v>0</v>
      </c>
      <c r="AL851" s="164">
        <f t="shared" si="442"/>
        <v>0</v>
      </c>
      <c r="AM851" s="164">
        <f t="shared" si="443"/>
        <v>0</v>
      </c>
      <c r="AN851" s="164">
        <f t="shared" si="444"/>
        <v>0</v>
      </c>
      <c r="AO851" s="164">
        <f t="shared" si="445"/>
        <v>0</v>
      </c>
      <c r="AP851" s="541" t="str">
        <f t="shared" si="448"/>
        <v xml:space="preserve"> </v>
      </c>
      <c r="AQ851" s="544" t="str">
        <f t="shared" si="446"/>
        <v xml:space="preserve"> </v>
      </c>
      <c r="AR851" s="544" t="str">
        <f t="shared" si="449"/>
        <v xml:space="preserve"> </v>
      </c>
      <c r="AS851" s="544" t="str">
        <f t="shared" si="450"/>
        <v xml:space="preserve"> </v>
      </c>
      <c r="AT851" s="544" t="str">
        <f t="shared" si="451"/>
        <v xml:space="preserve"> </v>
      </c>
      <c r="AU851" s="544" t="str">
        <f t="shared" si="452"/>
        <v xml:space="preserve"> </v>
      </c>
      <c r="AV851" s="545" t="str">
        <f t="shared" si="453"/>
        <v xml:space="preserve"> </v>
      </c>
      <c r="AW851" s="195" t="str">
        <f t="shared" si="426"/>
        <v/>
      </c>
      <c r="AX851" s="165" t="str">
        <f t="shared" si="427"/>
        <v/>
      </c>
      <c r="AY851" s="192" t="str">
        <f t="shared" si="428"/>
        <v/>
      </c>
      <c r="AZ851" s="183" t="str">
        <f t="shared" si="429"/>
        <v/>
      </c>
      <c r="BA851" s="173" t="str">
        <f t="shared" si="430"/>
        <v/>
      </c>
      <c r="BB851" s="174" t="str">
        <f t="shared" si="431"/>
        <v/>
      </c>
      <c r="BC851" s="186" t="str">
        <f t="shared" si="454"/>
        <v/>
      </c>
      <c r="BD851" s="174" t="str">
        <f t="shared" si="432"/>
        <v/>
      </c>
      <c r="BE851" s="200" t="str">
        <f t="shared" si="433"/>
        <v/>
      </c>
      <c r="BF851" s="174" t="str">
        <f t="shared" si="434"/>
        <v/>
      </c>
      <c r="BG851" s="186" t="str">
        <f t="shared" si="435"/>
        <v/>
      </c>
      <c r="BH851" s="175" t="str">
        <f t="shared" si="436"/>
        <v/>
      </c>
      <c r="BI851" s="560"/>
    </row>
    <row r="852" spans="1:182" ht="18.75" x14ac:dyDescent="0.3">
      <c r="A852" s="220"/>
      <c r="B852" s="221"/>
      <c r="C852" s="213">
        <v>845</v>
      </c>
      <c r="D852" s="204"/>
      <c r="E852" s="16"/>
      <c r="F852" s="17"/>
      <c r="G852" s="134"/>
      <c r="H852" s="135"/>
      <c r="I852" s="141"/>
      <c r="J852" s="25"/>
      <c r="K852" s="145"/>
      <c r="L852" s="28"/>
      <c r="M852" s="394"/>
      <c r="N852" s="158" t="str">
        <f t="shared" si="437"/>
        <v/>
      </c>
      <c r="O852" s="27"/>
      <c r="P852" s="27"/>
      <c r="Q852" s="27"/>
      <c r="R852" s="27"/>
      <c r="S852" s="27"/>
      <c r="T852" s="28"/>
      <c r="U852" s="29"/>
      <c r="V852" s="32"/>
      <c r="W852" s="317"/>
      <c r="X852" s="318"/>
      <c r="Y852" s="160">
        <f t="shared" si="423"/>
        <v>0</v>
      </c>
      <c r="Z852" s="159">
        <f t="shared" si="438"/>
        <v>0</v>
      </c>
      <c r="AA852" s="326"/>
      <c r="AB852" s="399">
        <f t="shared" si="447"/>
        <v>0</v>
      </c>
      <c r="AC852" s="370"/>
      <c r="AD852" s="225" t="str">
        <f t="shared" si="424"/>
        <v/>
      </c>
      <c r="AE852" s="367">
        <f t="shared" si="439"/>
        <v>0</v>
      </c>
      <c r="AF852" s="338"/>
      <c r="AG852" s="337"/>
      <c r="AH852" s="335"/>
      <c r="AI852" s="161">
        <f t="shared" si="440"/>
        <v>0</v>
      </c>
      <c r="AJ852" s="162">
        <f t="shared" si="425"/>
        <v>0</v>
      </c>
      <c r="AK852" s="163">
        <f t="shared" si="441"/>
        <v>0</v>
      </c>
      <c r="AL852" s="164">
        <f t="shared" si="442"/>
        <v>0</v>
      </c>
      <c r="AM852" s="164">
        <f t="shared" si="443"/>
        <v>0</v>
      </c>
      <c r="AN852" s="164">
        <f t="shared" si="444"/>
        <v>0</v>
      </c>
      <c r="AO852" s="164">
        <f t="shared" si="445"/>
        <v>0</v>
      </c>
      <c r="AP852" s="541" t="str">
        <f t="shared" si="448"/>
        <v xml:space="preserve"> </v>
      </c>
      <c r="AQ852" s="544" t="str">
        <f t="shared" si="446"/>
        <v xml:space="preserve"> </v>
      </c>
      <c r="AR852" s="544" t="str">
        <f t="shared" si="449"/>
        <v xml:space="preserve"> </v>
      </c>
      <c r="AS852" s="544" t="str">
        <f t="shared" si="450"/>
        <v xml:space="preserve"> </v>
      </c>
      <c r="AT852" s="544" t="str">
        <f t="shared" si="451"/>
        <v xml:space="preserve"> </v>
      </c>
      <c r="AU852" s="544" t="str">
        <f t="shared" si="452"/>
        <v xml:space="preserve"> </v>
      </c>
      <c r="AV852" s="545" t="str">
        <f t="shared" si="453"/>
        <v xml:space="preserve"> </v>
      </c>
      <c r="AW852" s="195" t="str">
        <f t="shared" si="426"/>
        <v/>
      </c>
      <c r="AX852" s="165" t="str">
        <f t="shared" si="427"/>
        <v/>
      </c>
      <c r="AY852" s="192" t="str">
        <f t="shared" si="428"/>
        <v/>
      </c>
      <c r="AZ852" s="183" t="str">
        <f t="shared" si="429"/>
        <v/>
      </c>
      <c r="BA852" s="173" t="str">
        <f t="shared" si="430"/>
        <v/>
      </c>
      <c r="BB852" s="174" t="str">
        <f t="shared" si="431"/>
        <v/>
      </c>
      <c r="BC852" s="186" t="str">
        <f t="shared" si="454"/>
        <v/>
      </c>
      <c r="BD852" s="174" t="str">
        <f t="shared" si="432"/>
        <v/>
      </c>
      <c r="BE852" s="200" t="str">
        <f t="shared" si="433"/>
        <v/>
      </c>
      <c r="BF852" s="174" t="str">
        <f t="shared" si="434"/>
        <v/>
      </c>
      <c r="BG852" s="186" t="str">
        <f t="shared" si="435"/>
        <v/>
      </c>
      <c r="BH852" s="175" t="str">
        <f t="shared" si="436"/>
        <v/>
      </c>
      <c r="BI852" s="560"/>
    </row>
    <row r="853" spans="1:182" ht="18.75" x14ac:dyDescent="0.3">
      <c r="A853" s="220"/>
      <c r="B853" s="221"/>
      <c r="C853" s="212">
        <v>846</v>
      </c>
      <c r="D853" s="204"/>
      <c r="E853" s="22"/>
      <c r="F853" s="17"/>
      <c r="G853" s="134"/>
      <c r="H853" s="135"/>
      <c r="I853" s="141"/>
      <c r="J853" s="25"/>
      <c r="K853" s="145"/>
      <c r="L853" s="28"/>
      <c r="M853" s="394"/>
      <c r="N853" s="158" t="str">
        <f t="shared" si="437"/>
        <v/>
      </c>
      <c r="O853" s="27"/>
      <c r="P853" s="27"/>
      <c r="Q853" s="27"/>
      <c r="R853" s="27"/>
      <c r="S853" s="27"/>
      <c r="T853" s="28"/>
      <c r="U853" s="29"/>
      <c r="V853" s="32"/>
      <c r="W853" s="317"/>
      <c r="X853" s="318"/>
      <c r="Y853" s="160">
        <f t="shared" si="423"/>
        <v>0</v>
      </c>
      <c r="Z853" s="159">
        <f t="shared" si="438"/>
        <v>0</v>
      </c>
      <c r="AA853" s="326"/>
      <c r="AB853" s="399">
        <f t="shared" si="447"/>
        <v>0</v>
      </c>
      <c r="AC853" s="370"/>
      <c r="AD853" s="225" t="str">
        <f t="shared" si="424"/>
        <v/>
      </c>
      <c r="AE853" s="367">
        <f t="shared" si="439"/>
        <v>0</v>
      </c>
      <c r="AF853" s="338"/>
      <c r="AG853" s="337"/>
      <c r="AH853" s="335"/>
      <c r="AI853" s="161">
        <f t="shared" si="440"/>
        <v>0</v>
      </c>
      <c r="AJ853" s="162">
        <f t="shared" si="425"/>
        <v>0</v>
      </c>
      <c r="AK853" s="163">
        <f t="shared" si="441"/>
        <v>0</v>
      </c>
      <c r="AL853" s="164">
        <f t="shared" si="442"/>
        <v>0</v>
      </c>
      <c r="AM853" s="164">
        <f t="shared" si="443"/>
        <v>0</v>
      </c>
      <c r="AN853" s="164">
        <f t="shared" si="444"/>
        <v>0</v>
      </c>
      <c r="AO853" s="164">
        <f t="shared" si="445"/>
        <v>0</v>
      </c>
      <c r="AP853" s="541" t="str">
        <f t="shared" si="448"/>
        <v xml:space="preserve"> </v>
      </c>
      <c r="AQ853" s="544" t="str">
        <f t="shared" si="446"/>
        <v xml:space="preserve"> </v>
      </c>
      <c r="AR853" s="544" t="str">
        <f t="shared" si="449"/>
        <v xml:space="preserve"> </v>
      </c>
      <c r="AS853" s="544" t="str">
        <f t="shared" si="450"/>
        <v xml:space="preserve"> </v>
      </c>
      <c r="AT853" s="544" t="str">
        <f t="shared" si="451"/>
        <v xml:space="preserve"> </v>
      </c>
      <c r="AU853" s="544" t="str">
        <f t="shared" si="452"/>
        <v xml:space="preserve"> </v>
      </c>
      <c r="AV853" s="545" t="str">
        <f t="shared" si="453"/>
        <v xml:space="preserve"> </v>
      </c>
      <c r="AW853" s="195" t="str">
        <f t="shared" si="426"/>
        <v/>
      </c>
      <c r="AX853" s="165" t="str">
        <f t="shared" si="427"/>
        <v/>
      </c>
      <c r="AY853" s="192" t="str">
        <f t="shared" si="428"/>
        <v/>
      </c>
      <c r="AZ853" s="183" t="str">
        <f t="shared" si="429"/>
        <v/>
      </c>
      <c r="BA853" s="173" t="str">
        <f t="shared" si="430"/>
        <v/>
      </c>
      <c r="BB853" s="174" t="str">
        <f t="shared" si="431"/>
        <v/>
      </c>
      <c r="BC853" s="186" t="str">
        <f t="shared" si="454"/>
        <v/>
      </c>
      <c r="BD853" s="174" t="str">
        <f t="shared" si="432"/>
        <v/>
      </c>
      <c r="BE853" s="200" t="str">
        <f t="shared" si="433"/>
        <v/>
      </c>
      <c r="BF853" s="174" t="str">
        <f t="shared" si="434"/>
        <v/>
      </c>
      <c r="BG853" s="186" t="str">
        <f t="shared" si="435"/>
        <v/>
      </c>
      <c r="BH853" s="175" t="str">
        <f t="shared" si="436"/>
        <v/>
      </c>
      <c r="BI853" s="560"/>
    </row>
    <row r="854" spans="1:182" ht="18.75" x14ac:dyDescent="0.3">
      <c r="A854" s="220"/>
      <c r="B854" s="221"/>
      <c r="C854" s="213">
        <v>847</v>
      </c>
      <c r="D854" s="204"/>
      <c r="E854" s="16"/>
      <c r="F854" s="17"/>
      <c r="G854" s="134"/>
      <c r="H854" s="135"/>
      <c r="I854" s="141"/>
      <c r="J854" s="25"/>
      <c r="K854" s="145"/>
      <c r="L854" s="28"/>
      <c r="M854" s="394"/>
      <c r="N854" s="158" t="str">
        <f t="shared" si="437"/>
        <v/>
      </c>
      <c r="O854" s="27"/>
      <c r="P854" s="27"/>
      <c r="Q854" s="27"/>
      <c r="R854" s="27"/>
      <c r="S854" s="27"/>
      <c r="T854" s="28"/>
      <c r="U854" s="29"/>
      <c r="V854" s="32"/>
      <c r="W854" s="317"/>
      <c r="X854" s="318"/>
      <c r="Y854" s="160">
        <f t="shared" si="423"/>
        <v>0</v>
      </c>
      <c r="Z854" s="159">
        <f t="shared" si="438"/>
        <v>0</v>
      </c>
      <c r="AA854" s="326"/>
      <c r="AB854" s="399">
        <f t="shared" si="447"/>
        <v>0</v>
      </c>
      <c r="AC854" s="370"/>
      <c r="AD854" s="225" t="str">
        <f t="shared" si="424"/>
        <v/>
      </c>
      <c r="AE854" s="367">
        <f t="shared" si="439"/>
        <v>0</v>
      </c>
      <c r="AF854" s="338"/>
      <c r="AG854" s="337"/>
      <c r="AH854" s="335"/>
      <c r="AI854" s="161">
        <f t="shared" si="440"/>
        <v>0</v>
      </c>
      <c r="AJ854" s="162">
        <f t="shared" si="425"/>
        <v>0</v>
      </c>
      <c r="AK854" s="163">
        <f t="shared" si="441"/>
        <v>0</v>
      </c>
      <c r="AL854" s="164">
        <f t="shared" si="442"/>
        <v>0</v>
      </c>
      <c r="AM854" s="164">
        <f t="shared" si="443"/>
        <v>0</v>
      </c>
      <c r="AN854" s="164">
        <f t="shared" si="444"/>
        <v>0</v>
      </c>
      <c r="AO854" s="164">
        <f t="shared" si="445"/>
        <v>0</v>
      </c>
      <c r="AP854" s="541" t="str">
        <f t="shared" si="448"/>
        <v xml:space="preserve"> </v>
      </c>
      <c r="AQ854" s="544" t="str">
        <f t="shared" si="446"/>
        <v xml:space="preserve"> </v>
      </c>
      <c r="AR854" s="544" t="str">
        <f t="shared" si="449"/>
        <v xml:space="preserve"> </v>
      </c>
      <c r="AS854" s="544" t="str">
        <f t="shared" si="450"/>
        <v xml:space="preserve"> </v>
      </c>
      <c r="AT854" s="544" t="str">
        <f t="shared" si="451"/>
        <v xml:space="preserve"> </v>
      </c>
      <c r="AU854" s="544" t="str">
        <f t="shared" si="452"/>
        <v xml:space="preserve"> </v>
      </c>
      <c r="AV854" s="545" t="str">
        <f t="shared" si="453"/>
        <v xml:space="preserve"> </v>
      </c>
      <c r="AW854" s="195" t="str">
        <f t="shared" si="426"/>
        <v/>
      </c>
      <c r="AX854" s="165" t="str">
        <f t="shared" si="427"/>
        <v/>
      </c>
      <c r="AY854" s="192" t="str">
        <f t="shared" si="428"/>
        <v/>
      </c>
      <c r="AZ854" s="183" t="str">
        <f t="shared" si="429"/>
        <v/>
      </c>
      <c r="BA854" s="173" t="str">
        <f t="shared" si="430"/>
        <v/>
      </c>
      <c r="BB854" s="174" t="str">
        <f t="shared" si="431"/>
        <v/>
      </c>
      <c r="BC854" s="186" t="str">
        <f t="shared" si="454"/>
        <v/>
      </c>
      <c r="BD854" s="174" t="str">
        <f t="shared" si="432"/>
        <v/>
      </c>
      <c r="BE854" s="200" t="str">
        <f t="shared" si="433"/>
        <v/>
      </c>
      <c r="BF854" s="174" t="str">
        <f t="shared" si="434"/>
        <v/>
      </c>
      <c r="BG854" s="186" t="str">
        <f t="shared" si="435"/>
        <v/>
      </c>
      <c r="BH854" s="175" t="str">
        <f t="shared" si="436"/>
        <v/>
      </c>
      <c r="BI854" s="560"/>
    </row>
    <row r="855" spans="1:182" ht="18.75" x14ac:dyDescent="0.3">
      <c r="A855" s="220"/>
      <c r="B855" s="221"/>
      <c r="C855" s="213">
        <v>848</v>
      </c>
      <c r="D855" s="204"/>
      <c r="E855" s="16"/>
      <c r="F855" s="17"/>
      <c r="G855" s="134"/>
      <c r="H855" s="135"/>
      <c r="I855" s="141"/>
      <c r="J855" s="25"/>
      <c r="K855" s="145"/>
      <c r="L855" s="28"/>
      <c r="M855" s="394"/>
      <c r="N855" s="158" t="str">
        <f t="shared" si="437"/>
        <v/>
      </c>
      <c r="O855" s="27"/>
      <c r="P855" s="27"/>
      <c r="Q855" s="27"/>
      <c r="R855" s="27"/>
      <c r="S855" s="27"/>
      <c r="T855" s="28"/>
      <c r="U855" s="29"/>
      <c r="V855" s="32"/>
      <c r="W855" s="317"/>
      <c r="X855" s="318"/>
      <c r="Y855" s="160">
        <f t="shared" si="423"/>
        <v>0</v>
      </c>
      <c r="Z855" s="159">
        <f t="shared" si="438"/>
        <v>0</v>
      </c>
      <c r="AA855" s="326"/>
      <c r="AB855" s="399">
        <f t="shared" si="447"/>
        <v>0</v>
      </c>
      <c r="AC855" s="370"/>
      <c r="AD855" s="225" t="str">
        <f t="shared" si="424"/>
        <v/>
      </c>
      <c r="AE855" s="367">
        <f t="shared" si="439"/>
        <v>0</v>
      </c>
      <c r="AF855" s="338"/>
      <c r="AG855" s="337"/>
      <c r="AH855" s="335"/>
      <c r="AI855" s="161">
        <f t="shared" si="440"/>
        <v>0</v>
      </c>
      <c r="AJ855" s="162">
        <f t="shared" si="425"/>
        <v>0</v>
      </c>
      <c r="AK855" s="163">
        <f t="shared" si="441"/>
        <v>0</v>
      </c>
      <c r="AL855" s="164">
        <f t="shared" si="442"/>
        <v>0</v>
      </c>
      <c r="AM855" s="164">
        <f t="shared" si="443"/>
        <v>0</v>
      </c>
      <c r="AN855" s="164">
        <f t="shared" si="444"/>
        <v>0</v>
      </c>
      <c r="AO855" s="164">
        <f t="shared" si="445"/>
        <v>0</v>
      </c>
      <c r="AP855" s="541" t="str">
        <f t="shared" si="448"/>
        <v xml:space="preserve"> </v>
      </c>
      <c r="AQ855" s="544" t="str">
        <f t="shared" si="446"/>
        <v xml:space="preserve"> </v>
      </c>
      <c r="AR855" s="544" t="str">
        <f t="shared" si="449"/>
        <v xml:space="preserve"> </v>
      </c>
      <c r="AS855" s="544" t="str">
        <f t="shared" si="450"/>
        <v xml:space="preserve"> </v>
      </c>
      <c r="AT855" s="544" t="str">
        <f t="shared" si="451"/>
        <v xml:space="preserve"> </v>
      </c>
      <c r="AU855" s="544" t="str">
        <f t="shared" si="452"/>
        <v xml:space="preserve"> </v>
      </c>
      <c r="AV855" s="545" t="str">
        <f t="shared" si="453"/>
        <v xml:space="preserve"> </v>
      </c>
      <c r="AW855" s="195" t="str">
        <f t="shared" si="426"/>
        <v/>
      </c>
      <c r="AX855" s="165" t="str">
        <f t="shared" si="427"/>
        <v/>
      </c>
      <c r="AY855" s="192" t="str">
        <f t="shared" si="428"/>
        <v/>
      </c>
      <c r="AZ855" s="183" t="str">
        <f t="shared" si="429"/>
        <v/>
      </c>
      <c r="BA855" s="173" t="str">
        <f t="shared" si="430"/>
        <v/>
      </c>
      <c r="BB855" s="174" t="str">
        <f t="shared" si="431"/>
        <v/>
      </c>
      <c r="BC855" s="186" t="str">
        <f t="shared" si="454"/>
        <v/>
      </c>
      <c r="BD855" s="174" t="str">
        <f t="shared" si="432"/>
        <v/>
      </c>
      <c r="BE855" s="200" t="str">
        <f t="shared" si="433"/>
        <v/>
      </c>
      <c r="BF855" s="174" t="str">
        <f t="shared" si="434"/>
        <v/>
      </c>
      <c r="BG855" s="186" t="str">
        <f t="shared" si="435"/>
        <v/>
      </c>
      <c r="BH855" s="175" t="str">
        <f t="shared" si="436"/>
        <v/>
      </c>
      <c r="BI855" s="560"/>
    </row>
    <row r="856" spans="1:182" ht="18.75" x14ac:dyDescent="0.3">
      <c r="A856" s="220"/>
      <c r="B856" s="221"/>
      <c r="C856" s="212">
        <v>849</v>
      </c>
      <c r="D856" s="208"/>
      <c r="E856" s="19"/>
      <c r="F856" s="17"/>
      <c r="G856" s="138"/>
      <c r="H856" s="137"/>
      <c r="I856" s="143"/>
      <c r="J856" s="80"/>
      <c r="K856" s="147"/>
      <c r="L856" s="30"/>
      <c r="M856" s="395"/>
      <c r="N856" s="158" t="str">
        <f t="shared" si="437"/>
        <v/>
      </c>
      <c r="O856" s="27"/>
      <c r="P856" s="27"/>
      <c r="Q856" s="27"/>
      <c r="R856" s="27"/>
      <c r="S856" s="27"/>
      <c r="T856" s="30"/>
      <c r="U856" s="31"/>
      <c r="V856" s="32"/>
      <c r="W856" s="319"/>
      <c r="X856" s="317"/>
      <c r="Y856" s="160">
        <f t="shared" si="423"/>
        <v>0</v>
      </c>
      <c r="Z856" s="159">
        <f t="shared" si="438"/>
        <v>0</v>
      </c>
      <c r="AA856" s="327"/>
      <c r="AB856" s="399">
        <f t="shared" si="447"/>
        <v>0</v>
      </c>
      <c r="AC856" s="370"/>
      <c r="AD856" s="225" t="str">
        <f t="shared" si="424"/>
        <v/>
      </c>
      <c r="AE856" s="367">
        <f t="shared" si="439"/>
        <v>0</v>
      </c>
      <c r="AF856" s="339"/>
      <c r="AG856" s="340"/>
      <c r="AH856" s="338"/>
      <c r="AI856" s="161">
        <f t="shared" si="440"/>
        <v>0</v>
      </c>
      <c r="AJ856" s="162">
        <f t="shared" si="425"/>
        <v>0</v>
      </c>
      <c r="AK856" s="163">
        <f t="shared" si="441"/>
        <v>0</v>
      </c>
      <c r="AL856" s="164">
        <f t="shared" si="442"/>
        <v>0</v>
      </c>
      <c r="AM856" s="164">
        <f t="shared" si="443"/>
        <v>0</v>
      </c>
      <c r="AN856" s="164">
        <f t="shared" si="444"/>
        <v>0</v>
      </c>
      <c r="AO856" s="164">
        <f t="shared" si="445"/>
        <v>0</v>
      </c>
      <c r="AP856" s="541" t="str">
        <f t="shared" si="448"/>
        <v xml:space="preserve"> </v>
      </c>
      <c r="AQ856" s="544" t="str">
        <f t="shared" si="446"/>
        <v xml:space="preserve"> </v>
      </c>
      <c r="AR856" s="544" t="str">
        <f t="shared" si="449"/>
        <v xml:space="preserve"> </v>
      </c>
      <c r="AS856" s="544" t="str">
        <f t="shared" si="450"/>
        <v xml:space="preserve"> </v>
      </c>
      <c r="AT856" s="544" t="str">
        <f t="shared" si="451"/>
        <v xml:space="preserve"> </v>
      </c>
      <c r="AU856" s="544" t="str">
        <f t="shared" si="452"/>
        <v xml:space="preserve"> </v>
      </c>
      <c r="AV856" s="545" t="str">
        <f t="shared" si="453"/>
        <v xml:space="preserve"> </v>
      </c>
      <c r="AW856" s="195" t="str">
        <f t="shared" si="426"/>
        <v/>
      </c>
      <c r="AX856" s="165" t="str">
        <f t="shared" si="427"/>
        <v/>
      </c>
      <c r="AY856" s="192" t="str">
        <f t="shared" si="428"/>
        <v/>
      </c>
      <c r="AZ856" s="183" t="str">
        <f t="shared" si="429"/>
        <v/>
      </c>
      <c r="BA856" s="173" t="str">
        <f t="shared" si="430"/>
        <v/>
      </c>
      <c r="BB856" s="174" t="str">
        <f t="shared" si="431"/>
        <v/>
      </c>
      <c r="BC856" s="186" t="str">
        <f t="shared" si="454"/>
        <v/>
      </c>
      <c r="BD856" s="174" t="str">
        <f t="shared" si="432"/>
        <v/>
      </c>
      <c r="BE856" s="200" t="str">
        <f t="shared" si="433"/>
        <v/>
      </c>
      <c r="BF856" s="174" t="str">
        <f t="shared" si="434"/>
        <v/>
      </c>
      <c r="BG856" s="186" t="str">
        <f t="shared" si="435"/>
        <v/>
      </c>
      <c r="BH856" s="175" t="str">
        <f t="shared" si="436"/>
        <v/>
      </c>
      <c r="BI856" s="560"/>
    </row>
    <row r="857" spans="1:182" ht="18.75" x14ac:dyDescent="0.3">
      <c r="A857" s="220"/>
      <c r="B857" s="221"/>
      <c r="C857" s="212">
        <v>850</v>
      </c>
      <c r="D857" s="204"/>
      <c r="E857" s="24"/>
      <c r="F857" s="17"/>
      <c r="G857" s="134"/>
      <c r="H857" s="139"/>
      <c r="I857" s="141"/>
      <c r="J857" s="25"/>
      <c r="K857" s="145"/>
      <c r="L857" s="28"/>
      <c r="M857" s="394"/>
      <c r="N857" s="158" t="str">
        <f t="shared" si="437"/>
        <v/>
      </c>
      <c r="O857" s="27"/>
      <c r="P857" s="27"/>
      <c r="Q857" s="27"/>
      <c r="R857" s="27"/>
      <c r="S857" s="27"/>
      <c r="T857" s="27"/>
      <c r="U857" s="28"/>
      <c r="V857" s="32"/>
      <c r="W857" s="317"/>
      <c r="X857" s="317"/>
      <c r="Y857" s="160">
        <f t="shared" si="423"/>
        <v>0</v>
      </c>
      <c r="Z857" s="159">
        <f t="shared" si="438"/>
        <v>0</v>
      </c>
      <c r="AA857" s="326"/>
      <c r="AB857" s="399">
        <f t="shared" si="447"/>
        <v>0</v>
      </c>
      <c r="AC857" s="370"/>
      <c r="AD857" s="225" t="str">
        <f t="shared" si="424"/>
        <v/>
      </c>
      <c r="AE857" s="367">
        <f t="shared" si="439"/>
        <v>0</v>
      </c>
      <c r="AF857" s="338"/>
      <c r="AG857" s="341"/>
      <c r="AH857" s="338"/>
      <c r="AI857" s="161">
        <f t="shared" si="440"/>
        <v>0</v>
      </c>
      <c r="AJ857" s="162">
        <f t="shared" si="425"/>
        <v>0</v>
      </c>
      <c r="AK857" s="163">
        <f t="shared" si="441"/>
        <v>0</v>
      </c>
      <c r="AL857" s="164">
        <f t="shared" si="442"/>
        <v>0</v>
      </c>
      <c r="AM857" s="164">
        <f t="shared" si="443"/>
        <v>0</v>
      </c>
      <c r="AN857" s="164">
        <f t="shared" si="444"/>
        <v>0</v>
      </c>
      <c r="AO857" s="164">
        <f t="shared" si="445"/>
        <v>0</v>
      </c>
      <c r="AP857" s="541" t="str">
        <f t="shared" si="448"/>
        <v xml:space="preserve"> </v>
      </c>
      <c r="AQ857" s="544" t="str">
        <f t="shared" si="446"/>
        <v xml:space="preserve"> </v>
      </c>
      <c r="AR857" s="544" t="str">
        <f t="shared" si="449"/>
        <v xml:space="preserve"> </v>
      </c>
      <c r="AS857" s="544" t="str">
        <f t="shared" si="450"/>
        <v xml:space="preserve"> </v>
      </c>
      <c r="AT857" s="544" t="str">
        <f t="shared" si="451"/>
        <v xml:space="preserve"> </v>
      </c>
      <c r="AU857" s="544" t="str">
        <f t="shared" si="452"/>
        <v xml:space="preserve"> </v>
      </c>
      <c r="AV857" s="545" t="str">
        <f t="shared" si="453"/>
        <v xml:space="preserve"> </v>
      </c>
      <c r="AW857" s="195" t="str">
        <f t="shared" si="426"/>
        <v/>
      </c>
      <c r="AX857" s="165" t="str">
        <f t="shared" si="427"/>
        <v/>
      </c>
      <c r="AY857" s="192" t="str">
        <f t="shared" si="428"/>
        <v/>
      </c>
      <c r="AZ857" s="183" t="str">
        <f t="shared" si="429"/>
        <v/>
      </c>
      <c r="BA857" s="173" t="str">
        <f t="shared" si="430"/>
        <v/>
      </c>
      <c r="BB857" s="174" t="str">
        <f t="shared" si="431"/>
        <v/>
      </c>
      <c r="BC857" s="186" t="str">
        <f t="shared" si="454"/>
        <v/>
      </c>
      <c r="BD857" s="174" t="str">
        <f t="shared" si="432"/>
        <v/>
      </c>
      <c r="BE857" s="200" t="str">
        <f t="shared" si="433"/>
        <v/>
      </c>
      <c r="BF857" s="174" t="str">
        <f t="shared" si="434"/>
        <v/>
      </c>
      <c r="BG857" s="186" t="str">
        <f t="shared" si="435"/>
        <v/>
      </c>
      <c r="BH857" s="175" t="str">
        <f t="shared" si="436"/>
        <v/>
      </c>
      <c r="BI857" s="561"/>
      <c r="BJ857" s="68"/>
      <c r="BK857" s="68"/>
      <c r="BL857" s="68"/>
      <c r="BM857" s="68"/>
      <c r="BN857" s="68"/>
      <c r="BO857" s="68"/>
      <c r="BP857" s="68"/>
      <c r="BQ857" s="68"/>
      <c r="BR857" s="68"/>
      <c r="BS857" s="68"/>
      <c r="BT857" s="68"/>
      <c r="BU857" s="68"/>
      <c r="BV857" s="68"/>
      <c r="BW857" s="68"/>
      <c r="BX857" s="68"/>
      <c r="BY857" s="68"/>
      <c r="BZ857" s="68"/>
      <c r="CA857" s="68"/>
      <c r="CB857" s="68"/>
      <c r="CC857" s="68"/>
      <c r="CD857" s="68"/>
      <c r="CE857" s="68"/>
      <c r="CF857" s="68"/>
      <c r="CG857" s="68"/>
      <c r="CH857" s="68"/>
      <c r="CI857" s="69"/>
      <c r="CJ857" s="69"/>
      <c r="CK857" s="69"/>
      <c r="CL857" s="69"/>
      <c r="CM857" s="69"/>
      <c r="CN857" s="69"/>
      <c r="CO857" s="69"/>
      <c r="CP857" s="69"/>
      <c r="CQ857" s="69"/>
      <c r="CR857" s="69"/>
      <c r="CS857" s="69"/>
      <c r="CT857" s="69"/>
      <c r="CU857" s="69"/>
      <c r="CV857" s="69"/>
      <c r="CW857" s="69"/>
      <c r="CX857" s="69"/>
      <c r="CY857" s="69"/>
      <c r="CZ857" s="69"/>
      <c r="DA857" s="69"/>
      <c r="DB857" s="69"/>
      <c r="DC857" s="69"/>
      <c r="DD857" s="69"/>
      <c r="DE857" s="69"/>
      <c r="DF857" s="69"/>
      <c r="DG857" s="69"/>
      <c r="DH857" s="69"/>
      <c r="DI857" s="69"/>
      <c r="DJ857" s="69"/>
      <c r="DK857" s="69"/>
      <c r="DL857" s="69"/>
      <c r="DM857" s="69"/>
      <c r="DN857" s="69"/>
      <c r="DO857" s="69"/>
      <c r="DP857" s="69"/>
      <c r="DQ857" s="69"/>
      <c r="DR857" s="69"/>
      <c r="DS857" s="69"/>
      <c r="DT857" s="69"/>
      <c r="DU857" s="69"/>
      <c r="DV857" s="69"/>
      <c r="DW857" s="69"/>
      <c r="DX857" s="69"/>
      <c r="DY857" s="69"/>
      <c r="DZ857" s="69"/>
      <c r="EA857" s="69"/>
      <c r="EB857" s="69"/>
      <c r="EC857" s="69"/>
      <c r="ED857" s="69"/>
      <c r="EE857" s="69"/>
      <c r="EF857" s="69"/>
      <c r="EG857" s="69"/>
      <c r="EH857" s="69"/>
      <c r="EI857" s="69"/>
      <c r="EJ857" s="69"/>
      <c r="EK857" s="26"/>
      <c r="EL857" s="26"/>
      <c r="EM857" s="26"/>
      <c r="EN857" s="26"/>
      <c r="EO857" s="26"/>
      <c r="EP857" s="26"/>
      <c r="EQ857" s="26"/>
      <c r="ER857" s="26"/>
      <c r="ES857" s="26"/>
      <c r="ET857" s="26"/>
      <c r="EU857" s="26"/>
      <c r="EV857" s="26"/>
      <c r="EW857" s="26"/>
      <c r="EX857" s="26"/>
      <c r="EY857" s="26"/>
      <c r="EZ857" s="26"/>
      <c r="FA857" s="26"/>
      <c r="FB857" s="26"/>
      <c r="FC857" s="26"/>
      <c r="FD857" s="26"/>
      <c r="FE857" s="26"/>
      <c r="FF857" s="26"/>
      <c r="FG857" s="26"/>
      <c r="FH857" s="26"/>
      <c r="FI857" s="26"/>
      <c r="FJ857" s="26"/>
      <c r="FK857" s="26"/>
      <c r="FL857" s="26"/>
      <c r="FM857" s="26"/>
      <c r="FN857" s="26"/>
      <c r="FO857" s="26"/>
      <c r="FP857" s="26"/>
      <c r="FQ857" s="26"/>
      <c r="FR857" s="26"/>
      <c r="FS857" s="26"/>
      <c r="FT857" s="26"/>
      <c r="FU857" s="26"/>
      <c r="FV857" s="26"/>
      <c r="FW857" s="26"/>
      <c r="FX857" s="26"/>
      <c r="FY857" s="26"/>
      <c r="FZ857" s="26"/>
    </row>
    <row r="858" spans="1:182" ht="18.75" x14ac:dyDescent="0.3">
      <c r="A858" s="218"/>
      <c r="B858" s="219"/>
      <c r="C858" s="212">
        <v>851</v>
      </c>
      <c r="D858" s="203"/>
      <c r="E858" s="35"/>
      <c r="F858" s="34"/>
      <c r="G858" s="131"/>
      <c r="H858" s="136"/>
      <c r="I858" s="140"/>
      <c r="J858" s="78"/>
      <c r="K858" s="144"/>
      <c r="L858" s="119"/>
      <c r="M858" s="394"/>
      <c r="N858" s="158" t="str">
        <f t="shared" si="437"/>
        <v/>
      </c>
      <c r="O858" s="320"/>
      <c r="P858" s="314"/>
      <c r="Q858" s="314"/>
      <c r="R858" s="314"/>
      <c r="S858" s="314"/>
      <c r="T858" s="314"/>
      <c r="U858" s="315"/>
      <c r="V858" s="167"/>
      <c r="W858" s="312"/>
      <c r="X858" s="312"/>
      <c r="Y858" s="160">
        <f t="shared" si="423"/>
        <v>0</v>
      </c>
      <c r="Z858" s="159">
        <f t="shared" si="438"/>
        <v>0</v>
      </c>
      <c r="AA858" s="326"/>
      <c r="AB858" s="399">
        <f t="shared" si="447"/>
        <v>0</v>
      </c>
      <c r="AC858" s="370"/>
      <c r="AD858" s="225" t="str">
        <f t="shared" si="424"/>
        <v/>
      </c>
      <c r="AE858" s="367">
        <f t="shared" si="439"/>
        <v>0</v>
      </c>
      <c r="AF858" s="338"/>
      <c r="AG858" s="337"/>
      <c r="AH858" s="335"/>
      <c r="AI858" s="161">
        <f t="shared" si="440"/>
        <v>0</v>
      </c>
      <c r="AJ858" s="162">
        <f t="shared" si="425"/>
        <v>0</v>
      </c>
      <c r="AK858" s="163">
        <f t="shared" si="441"/>
        <v>0</v>
      </c>
      <c r="AL858" s="164">
        <f t="shared" si="442"/>
        <v>0</v>
      </c>
      <c r="AM858" s="164">
        <f t="shared" si="443"/>
        <v>0</v>
      </c>
      <c r="AN858" s="164">
        <f t="shared" si="444"/>
        <v>0</v>
      </c>
      <c r="AO858" s="164">
        <f t="shared" si="445"/>
        <v>0</v>
      </c>
      <c r="AP858" s="541" t="str">
        <f t="shared" si="448"/>
        <v xml:space="preserve"> </v>
      </c>
      <c r="AQ858" s="544" t="str">
        <f t="shared" si="446"/>
        <v xml:space="preserve"> </v>
      </c>
      <c r="AR858" s="544" t="str">
        <f t="shared" si="449"/>
        <v xml:space="preserve"> </v>
      </c>
      <c r="AS858" s="544" t="str">
        <f t="shared" si="450"/>
        <v xml:space="preserve"> </v>
      </c>
      <c r="AT858" s="544" t="str">
        <f t="shared" si="451"/>
        <v xml:space="preserve"> </v>
      </c>
      <c r="AU858" s="544" t="str">
        <f t="shared" si="452"/>
        <v xml:space="preserve"> </v>
      </c>
      <c r="AV858" s="545" t="str">
        <f t="shared" si="453"/>
        <v xml:space="preserve"> </v>
      </c>
      <c r="AW858" s="195" t="str">
        <f t="shared" si="426"/>
        <v/>
      </c>
      <c r="AX858" s="165" t="str">
        <f t="shared" si="427"/>
        <v/>
      </c>
      <c r="AY858" s="192" t="str">
        <f t="shared" si="428"/>
        <v/>
      </c>
      <c r="AZ858" s="183" t="str">
        <f t="shared" si="429"/>
        <v/>
      </c>
      <c r="BA858" s="173" t="str">
        <f t="shared" si="430"/>
        <v/>
      </c>
      <c r="BB858" s="174" t="str">
        <f t="shared" si="431"/>
        <v/>
      </c>
      <c r="BC858" s="186" t="str">
        <f t="shared" si="454"/>
        <v/>
      </c>
      <c r="BD858" s="174" t="str">
        <f t="shared" si="432"/>
        <v/>
      </c>
      <c r="BE858" s="200" t="str">
        <f t="shared" si="433"/>
        <v/>
      </c>
      <c r="BF858" s="174" t="str">
        <f t="shared" si="434"/>
        <v/>
      </c>
      <c r="BG858" s="186" t="str">
        <f t="shared" si="435"/>
        <v/>
      </c>
      <c r="BH858" s="175" t="str">
        <f t="shared" si="436"/>
        <v/>
      </c>
      <c r="BI858" s="560"/>
    </row>
    <row r="859" spans="1:182" ht="18.75" x14ac:dyDescent="0.3">
      <c r="A859" s="218"/>
      <c r="B859" s="219"/>
      <c r="C859" s="212">
        <v>852</v>
      </c>
      <c r="D859" s="203"/>
      <c r="E859" s="33"/>
      <c r="F859" s="34"/>
      <c r="G859" s="131"/>
      <c r="H859" s="133"/>
      <c r="I859" s="140"/>
      <c r="J859" s="78"/>
      <c r="K859" s="144"/>
      <c r="L859" s="119"/>
      <c r="M859" s="393"/>
      <c r="N859" s="158" t="str">
        <f t="shared" si="437"/>
        <v/>
      </c>
      <c r="O859" s="314"/>
      <c r="P859" s="314"/>
      <c r="Q859" s="314"/>
      <c r="R859" s="314"/>
      <c r="S859" s="314"/>
      <c r="T859" s="315"/>
      <c r="U859" s="316"/>
      <c r="V859" s="167"/>
      <c r="W859" s="312"/>
      <c r="X859" s="312"/>
      <c r="Y859" s="160">
        <f t="shared" si="423"/>
        <v>0</v>
      </c>
      <c r="Z859" s="159">
        <f t="shared" si="438"/>
        <v>0</v>
      </c>
      <c r="AA859" s="325"/>
      <c r="AB859" s="399">
        <f t="shared" si="447"/>
        <v>0</v>
      </c>
      <c r="AC859" s="369"/>
      <c r="AD859" s="225" t="str">
        <f t="shared" si="424"/>
        <v/>
      </c>
      <c r="AE859" s="367">
        <f t="shared" si="439"/>
        <v>0</v>
      </c>
      <c r="AF859" s="330"/>
      <c r="AG859" s="332"/>
      <c r="AH859" s="333"/>
      <c r="AI859" s="161">
        <f t="shared" si="440"/>
        <v>0</v>
      </c>
      <c r="AJ859" s="162">
        <f t="shared" si="425"/>
        <v>0</v>
      </c>
      <c r="AK859" s="163">
        <f t="shared" si="441"/>
        <v>0</v>
      </c>
      <c r="AL859" s="164">
        <f t="shared" si="442"/>
        <v>0</v>
      </c>
      <c r="AM859" s="164">
        <f t="shared" si="443"/>
        <v>0</v>
      </c>
      <c r="AN859" s="164">
        <f t="shared" si="444"/>
        <v>0</v>
      </c>
      <c r="AO859" s="164">
        <f t="shared" si="445"/>
        <v>0</v>
      </c>
      <c r="AP859" s="541" t="str">
        <f t="shared" si="448"/>
        <v xml:space="preserve"> </v>
      </c>
      <c r="AQ859" s="544" t="str">
        <f t="shared" si="446"/>
        <v xml:space="preserve"> </v>
      </c>
      <c r="AR859" s="544" t="str">
        <f t="shared" si="449"/>
        <v xml:space="preserve"> </v>
      </c>
      <c r="AS859" s="544" t="str">
        <f t="shared" si="450"/>
        <v xml:space="preserve"> </v>
      </c>
      <c r="AT859" s="544" t="str">
        <f t="shared" si="451"/>
        <v xml:space="preserve"> </v>
      </c>
      <c r="AU859" s="544" t="str">
        <f t="shared" si="452"/>
        <v xml:space="preserve"> </v>
      </c>
      <c r="AV859" s="545" t="str">
        <f t="shared" si="453"/>
        <v xml:space="preserve"> </v>
      </c>
      <c r="AW859" s="195" t="str">
        <f t="shared" si="426"/>
        <v/>
      </c>
      <c r="AX859" s="165" t="str">
        <f t="shared" si="427"/>
        <v/>
      </c>
      <c r="AY859" s="192" t="str">
        <f t="shared" si="428"/>
        <v/>
      </c>
      <c r="AZ859" s="183" t="str">
        <f t="shared" si="429"/>
        <v/>
      </c>
      <c r="BA859" s="173" t="str">
        <f t="shared" si="430"/>
        <v/>
      </c>
      <c r="BB859" s="174" t="str">
        <f t="shared" si="431"/>
        <v/>
      </c>
      <c r="BC859" s="186" t="str">
        <f t="shared" si="454"/>
        <v/>
      </c>
      <c r="BD859" s="174" t="str">
        <f t="shared" si="432"/>
        <v/>
      </c>
      <c r="BE859" s="200" t="str">
        <f t="shared" si="433"/>
        <v/>
      </c>
      <c r="BF859" s="174" t="str">
        <f t="shared" si="434"/>
        <v/>
      </c>
      <c r="BG859" s="186" t="str">
        <f t="shared" si="435"/>
        <v/>
      </c>
      <c r="BH859" s="175" t="str">
        <f t="shared" si="436"/>
        <v/>
      </c>
      <c r="BI859" s="560"/>
    </row>
    <row r="860" spans="1:182" ht="18.75" x14ac:dyDescent="0.3">
      <c r="A860" s="218"/>
      <c r="B860" s="219"/>
      <c r="C860" s="212">
        <v>853</v>
      </c>
      <c r="D860" s="203"/>
      <c r="E860" s="33"/>
      <c r="F860" s="34"/>
      <c r="G860" s="134"/>
      <c r="H860" s="135"/>
      <c r="I860" s="141"/>
      <c r="J860" s="25"/>
      <c r="K860" s="145"/>
      <c r="L860" s="28"/>
      <c r="M860" s="394"/>
      <c r="N860" s="158" t="str">
        <f t="shared" si="437"/>
        <v/>
      </c>
      <c r="O860" s="314"/>
      <c r="P860" s="314"/>
      <c r="Q860" s="314"/>
      <c r="R860" s="314"/>
      <c r="S860" s="314"/>
      <c r="T860" s="315"/>
      <c r="U860" s="316"/>
      <c r="V860" s="167"/>
      <c r="W860" s="312"/>
      <c r="X860" s="312"/>
      <c r="Y860" s="160">
        <f t="shared" si="423"/>
        <v>0</v>
      </c>
      <c r="Z860" s="159">
        <f t="shared" si="438"/>
        <v>0</v>
      </c>
      <c r="AA860" s="325"/>
      <c r="AB860" s="399">
        <f t="shared" si="447"/>
        <v>0</v>
      </c>
      <c r="AC860" s="369"/>
      <c r="AD860" s="225" t="str">
        <f t="shared" si="424"/>
        <v/>
      </c>
      <c r="AE860" s="367">
        <f t="shared" si="439"/>
        <v>0</v>
      </c>
      <c r="AF860" s="330"/>
      <c r="AG860" s="332"/>
      <c r="AH860" s="333"/>
      <c r="AI860" s="161">
        <f t="shared" si="440"/>
        <v>0</v>
      </c>
      <c r="AJ860" s="162">
        <f t="shared" si="425"/>
        <v>0</v>
      </c>
      <c r="AK860" s="163">
        <f t="shared" si="441"/>
        <v>0</v>
      </c>
      <c r="AL860" s="164">
        <f t="shared" si="442"/>
        <v>0</v>
      </c>
      <c r="AM860" s="164">
        <f t="shared" si="443"/>
        <v>0</v>
      </c>
      <c r="AN860" s="164">
        <f t="shared" si="444"/>
        <v>0</v>
      </c>
      <c r="AO860" s="164">
        <f t="shared" si="445"/>
        <v>0</v>
      </c>
      <c r="AP860" s="541" t="str">
        <f t="shared" si="448"/>
        <v xml:space="preserve"> </v>
      </c>
      <c r="AQ860" s="544" t="str">
        <f t="shared" si="446"/>
        <v xml:space="preserve"> </v>
      </c>
      <c r="AR860" s="544" t="str">
        <f t="shared" si="449"/>
        <v xml:space="preserve"> </v>
      </c>
      <c r="AS860" s="544" t="str">
        <f t="shared" si="450"/>
        <v xml:space="preserve"> </v>
      </c>
      <c r="AT860" s="544" t="str">
        <f t="shared" si="451"/>
        <v xml:space="preserve"> </v>
      </c>
      <c r="AU860" s="544" t="str">
        <f t="shared" si="452"/>
        <v xml:space="preserve"> </v>
      </c>
      <c r="AV860" s="545" t="str">
        <f t="shared" si="453"/>
        <v xml:space="preserve"> </v>
      </c>
      <c r="AW860" s="195" t="str">
        <f t="shared" si="426"/>
        <v/>
      </c>
      <c r="AX860" s="165" t="str">
        <f t="shared" si="427"/>
        <v/>
      </c>
      <c r="AY860" s="192" t="str">
        <f t="shared" si="428"/>
        <v/>
      </c>
      <c r="AZ860" s="183" t="str">
        <f t="shared" si="429"/>
        <v/>
      </c>
      <c r="BA860" s="173" t="str">
        <f t="shared" si="430"/>
        <v/>
      </c>
      <c r="BB860" s="174" t="str">
        <f t="shared" si="431"/>
        <v/>
      </c>
      <c r="BC860" s="186" t="str">
        <f t="shared" si="454"/>
        <v/>
      </c>
      <c r="BD860" s="174" t="str">
        <f t="shared" si="432"/>
        <v/>
      </c>
      <c r="BE860" s="200" t="str">
        <f t="shared" si="433"/>
        <v/>
      </c>
      <c r="BF860" s="174" t="str">
        <f t="shared" si="434"/>
        <v/>
      </c>
      <c r="BG860" s="186" t="str">
        <f t="shared" si="435"/>
        <v/>
      </c>
      <c r="BH860" s="175" t="str">
        <f t="shared" si="436"/>
        <v/>
      </c>
      <c r="BI860" s="560"/>
    </row>
    <row r="861" spans="1:182" s="26" customFormat="1" ht="18.75" x14ac:dyDescent="0.3">
      <c r="A861" s="218"/>
      <c r="B861" s="219"/>
      <c r="C861" s="212">
        <v>854</v>
      </c>
      <c r="D861" s="203"/>
      <c r="E861" s="33"/>
      <c r="F861" s="34"/>
      <c r="G861" s="134"/>
      <c r="H861" s="135"/>
      <c r="I861" s="141"/>
      <c r="J861" s="25"/>
      <c r="K861" s="145"/>
      <c r="L861" s="28"/>
      <c r="M861" s="394"/>
      <c r="N861" s="158" t="str">
        <f t="shared" si="437"/>
        <v/>
      </c>
      <c r="O861" s="314"/>
      <c r="P861" s="314"/>
      <c r="Q861" s="314"/>
      <c r="R861" s="314"/>
      <c r="S861" s="314"/>
      <c r="T861" s="315"/>
      <c r="U861" s="316"/>
      <c r="V861" s="167"/>
      <c r="W861" s="312"/>
      <c r="X861" s="312"/>
      <c r="Y861" s="160">
        <f t="shared" si="423"/>
        <v>0</v>
      </c>
      <c r="Z861" s="159">
        <f t="shared" si="438"/>
        <v>0</v>
      </c>
      <c r="AA861" s="325"/>
      <c r="AB861" s="399">
        <f t="shared" si="447"/>
        <v>0</v>
      </c>
      <c r="AC861" s="369"/>
      <c r="AD861" s="225" t="str">
        <f t="shared" si="424"/>
        <v/>
      </c>
      <c r="AE861" s="367">
        <f t="shared" si="439"/>
        <v>0</v>
      </c>
      <c r="AF861" s="330"/>
      <c r="AG861" s="332"/>
      <c r="AH861" s="333"/>
      <c r="AI861" s="161">
        <f t="shared" si="440"/>
        <v>0</v>
      </c>
      <c r="AJ861" s="162">
        <f t="shared" si="425"/>
        <v>0</v>
      </c>
      <c r="AK861" s="163">
        <f t="shared" si="441"/>
        <v>0</v>
      </c>
      <c r="AL861" s="164">
        <f t="shared" si="442"/>
        <v>0</v>
      </c>
      <c r="AM861" s="164">
        <f t="shared" si="443"/>
        <v>0</v>
      </c>
      <c r="AN861" s="164">
        <f t="shared" si="444"/>
        <v>0</v>
      </c>
      <c r="AO861" s="164">
        <f t="shared" si="445"/>
        <v>0</v>
      </c>
      <c r="AP861" s="541" t="str">
        <f t="shared" si="448"/>
        <v xml:space="preserve"> </v>
      </c>
      <c r="AQ861" s="544" t="str">
        <f t="shared" si="446"/>
        <v xml:space="preserve"> </v>
      </c>
      <c r="AR861" s="544" t="str">
        <f t="shared" si="449"/>
        <v xml:space="preserve"> </v>
      </c>
      <c r="AS861" s="544" t="str">
        <f t="shared" si="450"/>
        <v xml:space="preserve"> </v>
      </c>
      <c r="AT861" s="544" t="str">
        <f t="shared" si="451"/>
        <v xml:space="preserve"> </v>
      </c>
      <c r="AU861" s="544" t="str">
        <f t="shared" si="452"/>
        <v xml:space="preserve"> </v>
      </c>
      <c r="AV861" s="545" t="str">
        <f t="shared" si="453"/>
        <v xml:space="preserve"> </v>
      </c>
      <c r="AW861" s="195" t="str">
        <f t="shared" si="426"/>
        <v/>
      </c>
      <c r="AX861" s="165" t="str">
        <f t="shared" si="427"/>
        <v/>
      </c>
      <c r="AY861" s="192" t="str">
        <f t="shared" si="428"/>
        <v/>
      </c>
      <c r="AZ861" s="183" t="str">
        <f t="shared" si="429"/>
        <v/>
      </c>
      <c r="BA861" s="173" t="str">
        <f t="shared" si="430"/>
        <v/>
      </c>
      <c r="BB861" s="174" t="str">
        <f t="shared" si="431"/>
        <v/>
      </c>
      <c r="BC861" s="186" t="str">
        <f t="shared" si="454"/>
        <v/>
      </c>
      <c r="BD861" s="174" t="str">
        <f t="shared" si="432"/>
        <v/>
      </c>
      <c r="BE861" s="200" t="str">
        <f t="shared" si="433"/>
        <v/>
      </c>
      <c r="BF861" s="174" t="str">
        <f t="shared" si="434"/>
        <v/>
      </c>
      <c r="BG861" s="186" t="str">
        <f t="shared" si="435"/>
        <v/>
      </c>
      <c r="BH861" s="175" t="str">
        <f t="shared" si="436"/>
        <v/>
      </c>
      <c r="BI861" s="560"/>
      <c r="BJ861" s="59"/>
      <c r="BK861" s="59"/>
      <c r="BL861" s="59"/>
      <c r="BM861" s="59"/>
      <c r="BN861" s="59"/>
      <c r="BO861" s="59"/>
      <c r="BP861" s="59"/>
      <c r="BQ861" s="59"/>
      <c r="BR861" s="59"/>
      <c r="BS861" s="59"/>
      <c r="BT861" s="59"/>
      <c r="BU861" s="59"/>
      <c r="BV861" s="59"/>
      <c r="BW861" s="59"/>
      <c r="BX861" s="59"/>
      <c r="BY861" s="59"/>
      <c r="BZ861" s="59"/>
      <c r="CA861" s="59"/>
      <c r="CB861" s="59"/>
      <c r="CC861" s="59"/>
      <c r="CD861" s="37"/>
      <c r="CE861" s="37"/>
      <c r="CF861" s="37"/>
      <c r="CG861" s="37"/>
      <c r="CH861" s="37"/>
      <c r="CI861" s="58"/>
      <c r="CJ861" s="58"/>
      <c r="CK861" s="58"/>
      <c r="CL861" s="58"/>
      <c r="CM861" s="58"/>
      <c r="CN861" s="58"/>
      <c r="CO861" s="58"/>
      <c r="CP861" s="58"/>
      <c r="CQ861" s="58"/>
      <c r="CR861" s="58"/>
      <c r="CS861" s="58"/>
      <c r="CT861" s="58"/>
      <c r="CU861" s="58"/>
      <c r="CV861" s="58"/>
      <c r="CW861" s="58"/>
      <c r="CX861" s="58"/>
      <c r="CY861" s="58"/>
      <c r="CZ861" s="58"/>
      <c r="DA861" s="58"/>
      <c r="DB861" s="58"/>
      <c r="DC861" s="58"/>
      <c r="DD861" s="58"/>
      <c r="DE861" s="58"/>
      <c r="DF861" s="58"/>
      <c r="DG861" s="58"/>
      <c r="DH861" s="58"/>
      <c r="DI861" s="58"/>
      <c r="DJ861" s="58"/>
      <c r="DK861" s="58"/>
      <c r="DL861" s="58"/>
      <c r="DM861" s="58"/>
      <c r="DN861" s="58"/>
      <c r="DO861" s="58"/>
      <c r="DP861" s="58"/>
      <c r="DQ861" s="58"/>
      <c r="DR861" s="58"/>
      <c r="DS861" s="58"/>
      <c r="DT861" s="58"/>
      <c r="DU861" s="58"/>
      <c r="DV861" s="58"/>
      <c r="DW861" s="58"/>
      <c r="DX861" s="58"/>
      <c r="DY861" s="58"/>
      <c r="DZ861" s="58"/>
      <c r="EA861" s="58"/>
      <c r="EB861" s="58"/>
      <c r="EC861" s="58"/>
      <c r="ED861" s="58"/>
      <c r="EE861" s="58"/>
      <c r="EF861" s="58"/>
      <c r="EG861" s="58"/>
      <c r="EH861" s="58"/>
      <c r="EI861" s="58"/>
      <c r="EJ861" s="58"/>
      <c r="EK861" s="12"/>
      <c r="EL861" s="12"/>
      <c r="EM861" s="12"/>
      <c r="EN861" s="12"/>
      <c r="EO861" s="12"/>
      <c r="EP861" s="12"/>
      <c r="EQ861" s="12"/>
      <c r="ER861" s="12"/>
      <c r="ES861" s="12"/>
      <c r="ET861" s="12"/>
      <c r="EU861" s="12"/>
      <c r="EV861" s="12"/>
      <c r="EW861" s="12"/>
      <c r="EX861" s="12"/>
      <c r="EY861" s="12"/>
      <c r="EZ861" s="12"/>
      <c r="FA861" s="12"/>
      <c r="FB861" s="12"/>
      <c r="FC861" s="12"/>
      <c r="FD861" s="12"/>
      <c r="FE861" s="12"/>
      <c r="FF861" s="12"/>
      <c r="FG861" s="12"/>
      <c r="FH861" s="12"/>
      <c r="FI861" s="12"/>
      <c r="FJ861" s="12"/>
      <c r="FK861" s="12"/>
      <c r="FL861" s="12"/>
      <c r="FM861" s="12"/>
      <c r="FN861" s="12"/>
      <c r="FO861" s="12"/>
      <c r="FP861" s="12"/>
      <c r="FQ861" s="12"/>
      <c r="FR861" s="12"/>
      <c r="FS861" s="12"/>
      <c r="FT861" s="12"/>
      <c r="FU861" s="12"/>
      <c r="FV861" s="12"/>
      <c r="FW861" s="12"/>
      <c r="FX861" s="12"/>
      <c r="FY861" s="12"/>
      <c r="FZ861" s="12"/>
    </row>
    <row r="862" spans="1:182" ht="18.75" x14ac:dyDescent="0.3">
      <c r="A862" s="220"/>
      <c r="B862" s="221"/>
      <c r="C862" s="213">
        <v>855</v>
      </c>
      <c r="D862" s="204"/>
      <c r="E862" s="16"/>
      <c r="F862" s="17"/>
      <c r="G862" s="134"/>
      <c r="H862" s="135"/>
      <c r="I862" s="141"/>
      <c r="J862" s="25"/>
      <c r="K862" s="145"/>
      <c r="L862" s="28"/>
      <c r="M862" s="394"/>
      <c r="N862" s="158" t="str">
        <f t="shared" si="437"/>
        <v/>
      </c>
      <c r="O862" s="27"/>
      <c r="P862" s="27"/>
      <c r="Q862" s="27"/>
      <c r="R862" s="27"/>
      <c r="S862" s="27"/>
      <c r="T862" s="28"/>
      <c r="U862" s="29"/>
      <c r="V862" s="167"/>
      <c r="W862" s="312"/>
      <c r="X862" s="312"/>
      <c r="Y862" s="160">
        <f t="shared" si="423"/>
        <v>0</v>
      </c>
      <c r="Z862" s="159">
        <f t="shared" si="438"/>
        <v>0</v>
      </c>
      <c r="AA862" s="326"/>
      <c r="AB862" s="399">
        <f t="shared" si="447"/>
        <v>0</v>
      </c>
      <c r="AC862" s="370"/>
      <c r="AD862" s="225" t="str">
        <f t="shared" si="424"/>
        <v/>
      </c>
      <c r="AE862" s="367">
        <f t="shared" si="439"/>
        <v>0</v>
      </c>
      <c r="AF862" s="338"/>
      <c r="AG862" s="337"/>
      <c r="AH862" s="335"/>
      <c r="AI862" s="161">
        <f t="shared" si="440"/>
        <v>0</v>
      </c>
      <c r="AJ862" s="162">
        <f t="shared" si="425"/>
        <v>0</v>
      </c>
      <c r="AK862" s="163">
        <f t="shared" si="441"/>
        <v>0</v>
      </c>
      <c r="AL862" s="164">
        <f t="shared" si="442"/>
        <v>0</v>
      </c>
      <c r="AM862" s="164">
        <f t="shared" si="443"/>
        <v>0</v>
      </c>
      <c r="AN862" s="164">
        <f t="shared" si="444"/>
        <v>0</v>
      </c>
      <c r="AO862" s="164">
        <f t="shared" si="445"/>
        <v>0</v>
      </c>
      <c r="AP862" s="541" t="str">
        <f t="shared" si="448"/>
        <v xml:space="preserve"> </v>
      </c>
      <c r="AQ862" s="544" t="str">
        <f t="shared" si="446"/>
        <v xml:space="preserve"> </v>
      </c>
      <c r="AR862" s="544" t="str">
        <f t="shared" si="449"/>
        <v xml:space="preserve"> </v>
      </c>
      <c r="AS862" s="544" t="str">
        <f t="shared" si="450"/>
        <v xml:space="preserve"> </v>
      </c>
      <c r="AT862" s="544" t="str">
        <f t="shared" si="451"/>
        <v xml:space="preserve"> </v>
      </c>
      <c r="AU862" s="544" t="str">
        <f t="shared" si="452"/>
        <v xml:space="preserve"> </v>
      </c>
      <c r="AV862" s="545" t="str">
        <f t="shared" si="453"/>
        <v xml:space="preserve"> </v>
      </c>
      <c r="AW862" s="195" t="str">
        <f t="shared" si="426"/>
        <v/>
      </c>
      <c r="AX862" s="165" t="str">
        <f t="shared" si="427"/>
        <v/>
      </c>
      <c r="AY862" s="192" t="str">
        <f t="shared" si="428"/>
        <v/>
      </c>
      <c r="AZ862" s="183" t="str">
        <f t="shared" si="429"/>
        <v/>
      </c>
      <c r="BA862" s="173" t="str">
        <f t="shared" si="430"/>
        <v/>
      </c>
      <c r="BB862" s="174" t="str">
        <f t="shared" si="431"/>
        <v/>
      </c>
      <c r="BC862" s="186" t="str">
        <f t="shared" si="454"/>
        <v/>
      </c>
      <c r="BD862" s="174" t="str">
        <f t="shared" si="432"/>
        <v/>
      </c>
      <c r="BE862" s="200" t="str">
        <f t="shared" si="433"/>
        <v/>
      </c>
      <c r="BF862" s="174" t="str">
        <f t="shared" si="434"/>
        <v/>
      </c>
      <c r="BG862" s="186" t="str">
        <f t="shared" si="435"/>
        <v/>
      </c>
      <c r="BH862" s="175" t="str">
        <f t="shared" si="436"/>
        <v/>
      </c>
      <c r="BI862" s="560"/>
    </row>
    <row r="863" spans="1:182" ht="18.75" x14ac:dyDescent="0.3">
      <c r="A863" s="220"/>
      <c r="B863" s="221"/>
      <c r="C863" s="212">
        <v>856</v>
      </c>
      <c r="D863" s="204"/>
      <c r="E863" s="16"/>
      <c r="F863" s="17"/>
      <c r="G863" s="134"/>
      <c r="H863" s="135"/>
      <c r="I863" s="141"/>
      <c r="J863" s="25"/>
      <c r="K863" s="145"/>
      <c r="L863" s="28"/>
      <c r="M863" s="394"/>
      <c r="N863" s="158" t="str">
        <f t="shared" si="437"/>
        <v/>
      </c>
      <c r="O863" s="27"/>
      <c r="P863" s="27"/>
      <c r="Q863" s="27"/>
      <c r="R863" s="27"/>
      <c r="S863" s="27"/>
      <c r="T863" s="28"/>
      <c r="U863" s="29"/>
      <c r="V863" s="32"/>
      <c r="W863" s="317"/>
      <c r="X863" s="318"/>
      <c r="Y863" s="160">
        <f t="shared" si="423"/>
        <v>0</v>
      </c>
      <c r="Z863" s="159">
        <f t="shared" si="438"/>
        <v>0</v>
      </c>
      <c r="AA863" s="326"/>
      <c r="AB863" s="399">
        <f t="shared" si="447"/>
        <v>0</v>
      </c>
      <c r="AC863" s="370"/>
      <c r="AD863" s="225" t="str">
        <f t="shared" si="424"/>
        <v/>
      </c>
      <c r="AE863" s="367">
        <f t="shared" si="439"/>
        <v>0</v>
      </c>
      <c r="AF863" s="338"/>
      <c r="AG863" s="337"/>
      <c r="AH863" s="335"/>
      <c r="AI863" s="161">
        <f t="shared" si="440"/>
        <v>0</v>
      </c>
      <c r="AJ863" s="162">
        <f t="shared" si="425"/>
        <v>0</v>
      </c>
      <c r="AK863" s="163">
        <f t="shared" si="441"/>
        <v>0</v>
      </c>
      <c r="AL863" s="164">
        <f t="shared" si="442"/>
        <v>0</v>
      </c>
      <c r="AM863" s="164">
        <f t="shared" si="443"/>
        <v>0</v>
      </c>
      <c r="AN863" s="164">
        <f t="shared" si="444"/>
        <v>0</v>
      </c>
      <c r="AO863" s="164">
        <f t="shared" si="445"/>
        <v>0</v>
      </c>
      <c r="AP863" s="541" t="str">
        <f t="shared" si="448"/>
        <v xml:space="preserve"> </v>
      </c>
      <c r="AQ863" s="544" t="str">
        <f t="shared" si="446"/>
        <v xml:space="preserve"> </v>
      </c>
      <c r="AR863" s="544" t="str">
        <f t="shared" si="449"/>
        <v xml:space="preserve"> </v>
      </c>
      <c r="AS863" s="544" t="str">
        <f t="shared" si="450"/>
        <v xml:space="preserve"> </v>
      </c>
      <c r="AT863" s="544" t="str">
        <f t="shared" si="451"/>
        <v xml:space="preserve"> </v>
      </c>
      <c r="AU863" s="544" t="str">
        <f t="shared" si="452"/>
        <v xml:space="preserve"> </v>
      </c>
      <c r="AV863" s="545" t="str">
        <f t="shared" si="453"/>
        <v xml:space="preserve"> </v>
      </c>
      <c r="AW863" s="195" t="str">
        <f t="shared" si="426"/>
        <v/>
      </c>
      <c r="AX863" s="165" t="str">
        <f t="shared" si="427"/>
        <v/>
      </c>
      <c r="AY863" s="192" t="str">
        <f t="shared" si="428"/>
        <v/>
      </c>
      <c r="AZ863" s="183" t="str">
        <f t="shared" si="429"/>
        <v/>
      </c>
      <c r="BA863" s="173" t="str">
        <f t="shared" si="430"/>
        <v/>
      </c>
      <c r="BB863" s="174" t="str">
        <f t="shared" si="431"/>
        <v/>
      </c>
      <c r="BC863" s="186" t="str">
        <f t="shared" si="454"/>
        <v/>
      </c>
      <c r="BD863" s="174" t="str">
        <f t="shared" si="432"/>
        <v/>
      </c>
      <c r="BE863" s="200" t="str">
        <f t="shared" si="433"/>
        <v/>
      </c>
      <c r="BF863" s="174" t="str">
        <f t="shared" si="434"/>
        <v/>
      </c>
      <c r="BG863" s="186" t="str">
        <f t="shared" si="435"/>
        <v/>
      </c>
      <c r="BH863" s="175" t="str">
        <f t="shared" si="436"/>
        <v/>
      </c>
      <c r="BI863" s="560"/>
    </row>
    <row r="864" spans="1:182" ht="18.75" x14ac:dyDescent="0.3">
      <c r="A864" s="220"/>
      <c r="B864" s="221"/>
      <c r="C864" s="213">
        <v>857</v>
      </c>
      <c r="D864" s="204"/>
      <c r="E864" s="16"/>
      <c r="F864" s="17"/>
      <c r="G864" s="134"/>
      <c r="H864" s="135"/>
      <c r="I864" s="141"/>
      <c r="J864" s="25"/>
      <c r="K864" s="145"/>
      <c r="L864" s="28"/>
      <c r="M864" s="394"/>
      <c r="N864" s="158" t="str">
        <f t="shared" si="437"/>
        <v/>
      </c>
      <c r="O864" s="27"/>
      <c r="P864" s="27"/>
      <c r="Q864" s="27"/>
      <c r="R864" s="27"/>
      <c r="S864" s="27"/>
      <c r="T864" s="28"/>
      <c r="U864" s="29"/>
      <c r="V864" s="32"/>
      <c r="W864" s="317"/>
      <c r="X864" s="318"/>
      <c r="Y864" s="160">
        <f t="shared" si="423"/>
        <v>0</v>
      </c>
      <c r="Z864" s="159">
        <f t="shared" si="438"/>
        <v>0</v>
      </c>
      <c r="AA864" s="326"/>
      <c r="AB864" s="399">
        <f t="shared" si="447"/>
        <v>0</v>
      </c>
      <c r="AC864" s="370"/>
      <c r="AD864" s="225" t="str">
        <f t="shared" si="424"/>
        <v/>
      </c>
      <c r="AE864" s="367">
        <f t="shared" si="439"/>
        <v>0</v>
      </c>
      <c r="AF864" s="338"/>
      <c r="AG864" s="337"/>
      <c r="AH864" s="335"/>
      <c r="AI864" s="161">
        <f t="shared" si="440"/>
        <v>0</v>
      </c>
      <c r="AJ864" s="162">
        <f t="shared" si="425"/>
        <v>0</v>
      </c>
      <c r="AK864" s="163">
        <f t="shared" si="441"/>
        <v>0</v>
      </c>
      <c r="AL864" s="164">
        <f t="shared" si="442"/>
        <v>0</v>
      </c>
      <c r="AM864" s="164">
        <f t="shared" si="443"/>
        <v>0</v>
      </c>
      <c r="AN864" s="164">
        <f t="shared" si="444"/>
        <v>0</v>
      </c>
      <c r="AO864" s="164">
        <f t="shared" si="445"/>
        <v>0</v>
      </c>
      <c r="AP864" s="541" t="str">
        <f t="shared" si="448"/>
        <v xml:space="preserve"> </v>
      </c>
      <c r="AQ864" s="544" t="str">
        <f t="shared" si="446"/>
        <v xml:space="preserve"> </v>
      </c>
      <c r="AR864" s="544" t="str">
        <f t="shared" si="449"/>
        <v xml:space="preserve"> </v>
      </c>
      <c r="AS864" s="544" t="str">
        <f t="shared" si="450"/>
        <v xml:space="preserve"> </v>
      </c>
      <c r="AT864" s="544" t="str">
        <f t="shared" si="451"/>
        <v xml:space="preserve"> </v>
      </c>
      <c r="AU864" s="544" t="str">
        <f t="shared" si="452"/>
        <v xml:space="preserve"> </v>
      </c>
      <c r="AV864" s="545" t="str">
        <f t="shared" si="453"/>
        <v xml:space="preserve"> </v>
      </c>
      <c r="AW864" s="195" t="str">
        <f t="shared" si="426"/>
        <v/>
      </c>
      <c r="AX864" s="165" t="str">
        <f t="shared" si="427"/>
        <v/>
      </c>
      <c r="AY864" s="192" t="str">
        <f t="shared" si="428"/>
        <v/>
      </c>
      <c r="AZ864" s="183" t="str">
        <f t="shared" si="429"/>
        <v/>
      </c>
      <c r="BA864" s="173" t="str">
        <f t="shared" si="430"/>
        <v/>
      </c>
      <c r="BB864" s="174" t="str">
        <f t="shared" si="431"/>
        <v/>
      </c>
      <c r="BC864" s="186" t="str">
        <f t="shared" si="454"/>
        <v/>
      </c>
      <c r="BD864" s="174" t="str">
        <f t="shared" si="432"/>
        <v/>
      </c>
      <c r="BE864" s="200" t="str">
        <f t="shared" si="433"/>
        <v/>
      </c>
      <c r="BF864" s="174" t="str">
        <f t="shared" si="434"/>
        <v/>
      </c>
      <c r="BG864" s="186" t="str">
        <f t="shared" si="435"/>
        <v/>
      </c>
      <c r="BH864" s="175" t="str">
        <f t="shared" si="436"/>
        <v/>
      </c>
      <c r="BI864" s="560"/>
    </row>
    <row r="865" spans="1:61" ht="18.75" x14ac:dyDescent="0.3">
      <c r="A865" s="220"/>
      <c r="B865" s="221"/>
      <c r="C865" s="213">
        <v>858</v>
      </c>
      <c r="D865" s="206"/>
      <c r="E865" s="18"/>
      <c r="F865" s="17"/>
      <c r="G865" s="134"/>
      <c r="H865" s="135"/>
      <c r="I865" s="141"/>
      <c r="J865" s="25"/>
      <c r="K865" s="145"/>
      <c r="L865" s="28"/>
      <c r="M865" s="394"/>
      <c r="N865" s="158" t="str">
        <f t="shared" si="437"/>
        <v/>
      </c>
      <c r="O865" s="27"/>
      <c r="P865" s="27"/>
      <c r="Q865" s="27"/>
      <c r="R865" s="27"/>
      <c r="S865" s="27"/>
      <c r="T865" s="28"/>
      <c r="U865" s="29"/>
      <c r="V865" s="32"/>
      <c r="W865" s="317"/>
      <c r="X865" s="318"/>
      <c r="Y865" s="160">
        <f t="shared" si="423"/>
        <v>0</v>
      </c>
      <c r="Z865" s="159">
        <f t="shared" si="438"/>
        <v>0</v>
      </c>
      <c r="AA865" s="326"/>
      <c r="AB865" s="399">
        <f t="shared" si="447"/>
        <v>0</v>
      </c>
      <c r="AC865" s="370"/>
      <c r="AD865" s="225" t="str">
        <f t="shared" si="424"/>
        <v/>
      </c>
      <c r="AE865" s="367">
        <f t="shared" si="439"/>
        <v>0</v>
      </c>
      <c r="AF865" s="338"/>
      <c r="AG865" s="337"/>
      <c r="AH865" s="335"/>
      <c r="AI865" s="161">
        <f t="shared" si="440"/>
        <v>0</v>
      </c>
      <c r="AJ865" s="162">
        <f t="shared" si="425"/>
        <v>0</v>
      </c>
      <c r="AK865" s="163">
        <f t="shared" si="441"/>
        <v>0</v>
      </c>
      <c r="AL865" s="164">
        <f t="shared" si="442"/>
        <v>0</v>
      </c>
      <c r="AM865" s="164">
        <f t="shared" si="443"/>
        <v>0</v>
      </c>
      <c r="AN865" s="164">
        <f t="shared" si="444"/>
        <v>0</v>
      </c>
      <c r="AO865" s="164">
        <f t="shared" si="445"/>
        <v>0</v>
      </c>
      <c r="AP865" s="541" t="str">
        <f t="shared" si="448"/>
        <v xml:space="preserve"> </v>
      </c>
      <c r="AQ865" s="544" t="str">
        <f t="shared" si="446"/>
        <v xml:space="preserve"> </v>
      </c>
      <c r="AR865" s="544" t="str">
        <f t="shared" si="449"/>
        <v xml:space="preserve"> </v>
      </c>
      <c r="AS865" s="544" t="str">
        <f t="shared" si="450"/>
        <v xml:space="preserve"> </v>
      </c>
      <c r="AT865" s="544" t="str">
        <f t="shared" si="451"/>
        <v xml:space="preserve"> </v>
      </c>
      <c r="AU865" s="544" t="str">
        <f t="shared" si="452"/>
        <v xml:space="preserve"> </v>
      </c>
      <c r="AV865" s="545" t="str">
        <f t="shared" si="453"/>
        <v xml:space="preserve"> </v>
      </c>
      <c r="AW865" s="195" t="str">
        <f t="shared" si="426"/>
        <v/>
      </c>
      <c r="AX865" s="165" t="str">
        <f t="shared" si="427"/>
        <v/>
      </c>
      <c r="AY865" s="192" t="str">
        <f t="shared" si="428"/>
        <v/>
      </c>
      <c r="AZ865" s="183" t="str">
        <f t="shared" si="429"/>
        <v/>
      </c>
      <c r="BA865" s="173" t="str">
        <f t="shared" si="430"/>
        <v/>
      </c>
      <c r="BB865" s="174" t="str">
        <f t="shared" si="431"/>
        <v/>
      </c>
      <c r="BC865" s="186" t="str">
        <f t="shared" si="454"/>
        <v/>
      </c>
      <c r="BD865" s="174" t="str">
        <f t="shared" si="432"/>
        <v/>
      </c>
      <c r="BE865" s="200" t="str">
        <f t="shared" si="433"/>
        <v/>
      </c>
      <c r="BF865" s="174" t="str">
        <f t="shared" si="434"/>
        <v/>
      </c>
      <c r="BG865" s="186" t="str">
        <f t="shared" si="435"/>
        <v/>
      </c>
      <c r="BH865" s="175" t="str">
        <f t="shared" si="436"/>
        <v/>
      </c>
      <c r="BI865" s="560"/>
    </row>
    <row r="866" spans="1:61" ht="18.75" x14ac:dyDescent="0.3">
      <c r="A866" s="220"/>
      <c r="B866" s="221"/>
      <c r="C866" s="212">
        <v>859</v>
      </c>
      <c r="D866" s="207"/>
      <c r="E866" s="16"/>
      <c r="F866" s="17"/>
      <c r="G866" s="134"/>
      <c r="H866" s="135"/>
      <c r="I866" s="141"/>
      <c r="J866" s="25"/>
      <c r="K866" s="145"/>
      <c r="L866" s="28"/>
      <c r="M866" s="394"/>
      <c r="N866" s="158" t="str">
        <f t="shared" si="437"/>
        <v/>
      </c>
      <c r="O866" s="27"/>
      <c r="P866" s="27"/>
      <c r="Q866" s="27"/>
      <c r="R866" s="27"/>
      <c r="S866" s="27"/>
      <c r="T866" s="28"/>
      <c r="U866" s="29"/>
      <c r="V866" s="32"/>
      <c r="W866" s="317"/>
      <c r="X866" s="318"/>
      <c r="Y866" s="160">
        <f t="shared" si="423"/>
        <v>0</v>
      </c>
      <c r="Z866" s="159">
        <f t="shared" si="438"/>
        <v>0</v>
      </c>
      <c r="AA866" s="326"/>
      <c r="AB866" s="399">
        <f t="shared" si="447"/>
        <v>0</v>
      </c>
      <c r="AC866" s="370"/>
      <c r="AD866" s="225" t="str">
        <f t="shared" si="424"/>
        <v/>
      </c>
      <c r="AE866" s="367">
        <f t="shared" si="439"/>
        <v>0</v>
      </c>
      <c r="AF866" s="338"/>
      <c r="AG866" s="337"/>
      <c r="AH866" s="335"/>
      <c r="AI866" s="161">
        <f t="shared" si="440"/>
        <v>0</v>
      </c>
      <c r="AJ866" s="162">
        <f t="shared" si="425"/>
        <v>0</v>
      </c>
      <c r="AK866" s="163">
        <f t="shared" si="441"/>
        <v>0</v>
      </c>
      <c r="AL866" s="164">
        <f t="shared" si="442"/>
        <v>0</v>
      </c>
      <c r="AM866" s="164">
        <f t="shared" si="443"/>
        <v>0</v>
      </c>
      <c r="AN866" s="164">
        <f t="shared" si="444"/>
        <v>0</v>
      </c>
      <c r="AO866" s="164">
        <f t="shared" si="445"/>
        <v>0</v>
      </c>
      <c r="AP866" s="541" t="str">
        <f t="shared" si="448"/>
        <v xml:space="preserve"> </v>
      </c>
      <c r="AQ866" s="544" t="str">
        <f t="shared" si="446"/>
        <v xml:space="preserve"> </v>
      </c>
      <c r="AR866" s="544" t="str">
        <f t="shared" si="449"/>
        <v xml:space="preserve"> </v>
      </c>
      <c r="AS866" s="544" t="str">
        <f t="shared" si="450"/>
        <v xml:space="preserve"> </v>
      </c>
      <c r="AT866" s="544" t="str">
        <f t="shared" si="451"/>
        <v xml:space="preserve"> </v>
      </c>
      <c r="AU866" s="544" t="str">
        <f t="shared" si="452"/>
        <v xml:space="preserve"> </v>
      </c>
      <c r="AV866" s="545" t="str">
        <f t="shared" si="453"/>
        <v xml:space="preserve"> </v>
      </c>
      <c r="AW866" s="195" t="str">
        <f t="shared" si="426"/>
        <v/>
      </c>
      <c r="AX866" s="165" t="str">
        <f t="shared" si="427"/>
        <v/>
      </c>
      <c r="AY866" s="192" t="str">
        <f t="shared" si="428"/>
        <v/>
      </c>
      <c r="AZ866" s="183" t="str">
        <f t="shared" si="429"/>
        <v/>
      </c>
      <c r="BA866" s="173" t="str">
        <f t="shared" si="430"/>
        <v/>
      </c>
      <c r="BB866" s="174" t="str">
        <f t="shared" si="431"/>
        <v/>
      </c>
      <c r="BC866" s="186" t="str">
        <f t="shared" si="454"/>
        <v/>
      </c>
      <c r="BD866" s="174" t="str">
        <f t="shared" si="432"/>
        <v/>
      </c>
      <c r="BE866" s="200" t="str">
        <f t="shared" si="433"/>
        <v/>
      </c>
      <c r="BF866" s="174" t="str">
        <f t="shared" si="434"/>
        <v/>
      </c>
      <c r="BG866" s="186" t="str">
        <f t="shared" si="435"/>
        <v/>
      </c>
      <c r="BH866" s="175" t="str">
        <f t="shared" si="436"/>
        <v/>
      </c>
      <c r="BI866" s="560"/>
    </row>
    <row r="867" spans="1:61" ht="18.75" x14ac:dyDescent="0.3">
      <c r="A867" s="220"/>
      <c r="B867" s="221"/>
      <c r="C867" s="213">
        <v>860</v>
      </c>
      <c r="D867" s="204"/>
      <c r="E867" s="16"/>
      <c r="F867" s="17"/>
      <c r="G867" s="134"/>
      <c r="H867" s="137"/>
      <c r="I867" s="143"/>
      <c r="J867" s="80"/>
      <c r="K867" s="147"/>
      <c r="L867" s="30"/>
      <c r="M867" s="394"/>
      <c r="N867" s="158" t="str">
        <f t="shared" si="437"/>
        <v/>
      </c>
      <c r="O867" s="27"/>
      <c r="P867" s="27"/>
      <c r="Q867" s="27"/>
      <c r="R867" s="27"/>
      <c r="S867" s="27"/>
      <c r="T867" s="28"/>
      <c r="U867" s="29"/>
      <c r="V867" s="32"/>
      <c r="W867" s="317"/>
      <c r="X867" s="318"/>
      <c r="Y867" s="160">
        <f t="shared" si="423"/>
        <v>0</v>
      </c>
      <c r="Z867" s="159">
        <f t="shared" si="438"/>
        <v>0</v>
      </c>
      <c r="AA867" s="326"/>
      <c r="AB867" s="399">
        <f t="shared" si="447"/>
        <v>0</v>
      </c>
      <c r="AC867" s="370"/>
      <c r="AD867" s="225" t="str">
        <f t="shared" si="424"/>
        <v/>
      </c>
      <c r="AE867" s="367">
        <f t="shared" si="439"/>
        <v>0</v>
      </c>
      <c r="AF867" s="338"/>
      <c r="AG867" s="337"/>
      <c r="AH867" s="335"/>
      <c r="AI867" s="161">
        <f t="shared" si="440"/>
        <v>0</v>
      </c>
      <c r="AJ867" s="162">
        <f t="shared" si="425"/>
        <v>0</v>
      </c>
      <c r="AK867" s="163">
        <f t="shared" si="441"/>
        <v>0</v>
      </c>
      <c r="AL867" s="164">
        <f t="shared" si="442"/>
        <v>0</v>
      </c>
      <c r="AM867" s="164">
        <f t="shared" si="443"/>
        <v>0</v>
      </c>
      <c r="AN867" s="164">
        <f t="shared" si="444"/>
        <v>0</v>
      </c>
      <c r="AO867" s="164">
        <f t="shared" si="445"/>
        <v>0</v>
      </c>
      <c r="AP867" s="541" t="str">
        <f t="shared" si="448"/>
        <v xml:space="preserve"> </v>
      </c>
      <c r="AQ867" s="544" t="str">
        <f t="shared" si="446"/>
        <v xml:space="preserve"> </v>
      </c>
      <c r="AR867" s="544" t="str">
        <f t="shared" si="449"/>
        <v xml:space="preserve"> </v>
      </c>
      <c r="AS867" s="544" t="str">
        <f t="shared" si="450"/>
        <v xml:space="preserve"> </v>
      </c>
      <c r="AT867" s="544" t="str">
        <f t="shared" si="451"/>
        <v xml:space="preserve"> </v>
      </c>
      <c r="AU867" s="544" t="str">
        <f t="shared" si="452"/>
        <v xml:space="preserve"> </v>
      </c>
      <c r="AV867" s="545" t="str">
        <f t="shared" si="453"/>
        <v xml:space="preserve"> </v>
      </c>
      <c r="AW867" s="195" t="str">
        <f t="shared" si="426"/>
        <v/>
      </c>
      <c r="AX867" s="165" t="str">
        <f t="shared" si="427"/>
        <v/>
      </c>
      <c r="AY867" s="192" t="str">
        <f t="shared" si="428"/>
        <v/>
      </c>
      <c r="AZ867" s="183" t="str">
        <f t="shared" si="429"/>
        <v/>
      </c>
      <c r="BA867" s="173" t="str">
        <f t="shared" si="430"/>
        <v/>
      </c>
      <c r="BB867" s="174" t="str">
        <f t="shared" si="431"/>
        <v/>
      </c>
      <c r="BC867" s="186" t="str">
        <f t="shared" si="454"/>
        <v/>
      </c>
      <c r="BD867" s="174" t="str">
        <f t="shared" si="432"/>
        <v/>
      </c>
      <c r="BE867" s="200" t="str">
        <f t="shared" si="433"/>
        <v/>
      </c>
      <c r="BF867" s="174" t="str">
        <f t="shared" si="434"/>
        <v/>
      </c>
      <c r="BG867" s="186" t="str">
        <f t="shared" si="435"/>
        <v/>
      </c>
      <c r="BH867" s="175" t="str">
        <f t="shared" si="436"/>
        <v/>
      </c>
      <c r="BI867" s="560"/>
    </row>
    <row r="868" spans="1:61" ht="18.75" x14ac:dyDescent="0.3">
      <c r="A868" s="220"/>
      <c r="B868" s="221"/>
      <c r="C868" s="212">
        <v>861</v>
      </c>
      <c r="D868" s="204"/>
      <c r="E868" s="16"/>
      <c r="F868" s="17"/>
      <c r="G868" s="134"/>
      <c r="H868" s="135"/>
      <c r="I868" s="141"/>
      <c r="J868" s="25"/>
      <c r="K868" s="145"/>
      <c r="L868" s="28"/>
      <c r="M868" s="394"/>
      <c r="N868" s="158" t="str">
        <f t="shared" si="437"/>
        <v/>
      </c>
      <c r="O868" s="27"/>
      <c r="P868" s="27"/>
      <c r="Q868" s="27"/>
      <c r="R868" s="27"/>
      <c r="S868" s="27"/>
      <c r="T868" s="28"/>
      <c r="U868" s="29"/>
      <c r="V868" s="32"/>
      <c r="W868" s="317"/>
      <c r="X868" s="318"/>
      <c r="Y868" s="160">
        <f t="shared" si="423"/>
        <v>0</v>
      </c>
      <c r="Z868" s="159">
        <f t="shared" si="438"/>
        <v>0</v>
      </c>
      <c r="AA868" s="326"/>
      <c r="AB868" s="399">
        <f t="shared" si="447"/>
        <v>0</v>
      </c>
      <c r="AC868" s="370"/>
      <c r="AD868" s="225" t="str">
        <f t="shared" si="424"/>
        <v/>
      </c>
      <c r="AE868" s="367">
        <f t="shared" si="439"/>
        <v>0</v>
      </c>
      <c r="AF868" s="338"/>
      <c r="AG868" s="337"/>
      <c r="AH868" s="335"/>
      <c r="AI868" s="161">
        <f t="shared" si="440"/>
        <v>0</v>
      </c>
      <c r="AJ868" s="162">
        <f t="shared" si="425"/>
        <v>0</v>
      </c>
      <c r="AK868" s="163">
        <f t="shared" si="441"/>
        <v>0</v>
      </c>
      <c r="AL868" s="164">
        <f t="shared" si="442"/>
        <v>0</v>
      </c>
      <c r="AM868" s="164">
        <f t="shared" si="443"/>
        <v>0</v>
      </c>
      <c r="AN868" s="164">
        <f t="shared" si="444"/>
        <v>0</v>
      </c>
      <c r="AO868" s="164">
        <f t="shared" si="445"/>
        <v>0</v>
      </c>
      <c r="AP868" s="541" t="str">
        <f t="shared" si="448"/>
        <v xml:space="preserve"> </v>
      </c>
      <c r="AQ868" s="544" t="str">
        <f t="shared" si="446"/>
        <v xml:space="preserve"> </v>
      </c>
      <c r="AR868" s="544" t="str">
        <f t="shared" si="449"/>
        <v xml:space="preserve"> </v>
      </c>
      <c r="AS868" s="544" t="str">
        <f t="shared" si="450"/>
        <v xml:space="preserve"> </v>
      </c>
      <c r="AT868" s="544" t="str">
        <f t="shared" si="451"/>
        <v xml:space="preserve"> </v>
      </c>
      <c r="AU868" s="544" t="str">
        <f t="shared" si="452"/>
        <v xml:space="preserve"> </v>
      </c>
      <c r="AV868" s="545" t="str">
        <f t="shared" si="453"/>
        <v xml:space="preserve"> </v>
      </c>
      <c r="AW868" s="195" t="str">
        <f t="shared" si="426"/>
        <v/>
      </c>
      <c r="AX868" s="165" t="str">
        <f t="shared" si="427"/>
        <v/>
      </c>
      <c r="AY868" s="192" t="str">
        <f t="shared" si="428"/>
        <v/>
      </c>
      <c r="AZ868" s="183" t="str">
        <f t="shared" si="429"/>
        <v/>
      </c>
      <c r="BA868" s="173" t="str">
        <f t="shared" si="430"/>
        <v/>
      </c>
      <c r="BB868" s="174" t="str">
        <f t="shared" si="431"/>
        <v/>
      </c>
      <c r="BC868" s="186" t="str">
        <f t="shared" si="454"/>
        <v/>
      </c>
      <c r="BD868" s="174" t="str">
        <f t="shared" si="432"/>
        <v/>
      </c>
      <c r="BE868" s="200" t="str">
        <f t="shared" si="433"/>
        <v/>
      </c>
      <c r="BF868" s="174" t="str">
        <f t="shared" si="434"/>
        <v/>
      </c>
      <c r="BG868" s="186" t="str">
        <f t="shared" si="435"/>
        <v/>
      </c>
      <c r="BH868" s="175" t="str">
        <f t="shared" si="436"/>
        <v/>
      </c>
      <c r="BI868" s="560"/>
    </row>
    <row r="869" spans="1:61" ht="18.75" x14ac:dyDescent="0.3">
      <c r="A869" s="220"/>
      <c r="B869" s="221"/>
      <c r="C869" s="213">
        <v>862</v>
      </c>
      <c r="D869" s="206"/>
      <c r="E869" s="18"/>
      <c r="F869" s="17"/>
      <c r="G869" s="134"/>
      <c r="H869" s="135"/>
      <c r="I869" s="141"/>
      <c r="J869" s="25"/>
      <c r="K869" s="145"/>
      <c r="L869" s="28"/>
      <c r="M869" s="394"/>
      <c r="N869" s="158" t="str">
        <f t="shared" si="437"/>
        <v/>
      </c>
      <c r="O869" s="27"/>
      <c r="P869" s="27"/>
      <c r="Q869" s="27"/>
      <c r="R869" s="27"/>
      <c r="S869" s="27"/>
      <c r="T869" s="28"/>
      <c r="U869" s="29"/>
      <c r="V869" s="32"/>
      <c r="W869" s="317"/>
      <c r="X869" s="318"/>
      <c r="Y869" s="160">
        <f t="shared" si="423"/>
        <v>0</v>
      </c>
      <c r="Z869" s="159">
        <f t="shared" si="438"/>
        <v>0</v>
      </c>
      <c r="AA869" s="326"/>
      <c r="AB869" s="399">
        <f t="shared" si="447"/>
        <v>0</v>
      </c>
      <c r="AC869" s="370"/>
      <c r="AD869" s="225" t="str">
        <f t="shared" si="424"/>
        <v/>
      </c>
      <c r="AE869" s="367">
        <f t="shared" si="439"/>
        <v>0</v>
      </c>
      <c r="AF869" s="338"/>
      <c r="AG869" s="337"/>
      <c r="AH869" s="335"/>
      <c r="AI869" s="161">
        <f t="shared" si="440"/>
        <v>0</v>
      </c>
      <c r="AJ869" s="162">
        <f t="shared" si="425"/>
        <v>0</v>
      </c>
      <c r="AK869" s="163">
        <f t="shared" si="441"/>
        <v>0</v>
      </c>
      <c r="AL869" s="164">
        <f t="shared" si="442"/>
        <v>0</v>
      </c>
      <c r="AM869" s="164">
        <f t="shared" si="443"/>
        <v>0</v>
      </c>
      <c r="AN869" s="164">
        <f t="shared" si="444"/>
        <v>0</v>
      </c>
      <c r="AO869" s="164">
        <f t="shared" si="445"/>
        <v>0</v>
      </c>
      <c r="AP869" s="541" t="str">
        <f t="shared" si="448"/>
        <v xml:space="preserve"> </v>
      </c>
      <c r="AQ869" s="544" t="str">
        <f t="shared" si="446"/>
        <v xml:space="preserve"> </v>
      </c>
      <c r="AR869" s="544" t="str">
        <f t="shared" si="449"/>
        <v xml:space="preserve"> </v>
      </c>
      <c r="AS869" s="544" t="str">
        <f t="shared" si="450"/>
        <v xml:space="preserve"> </v>
      </c>
      <c r="AT869" s="544" t="str">
        <f t="shared" si="451"/>
        <v xml:space="preserve"> </v>
      </c>
      <c r="AU869" s="544" t="str">
        <f t="shared" si="452"/>
        <v xml:space="preserve"> </v>
      </c>
      <c r="AV869" s="545" t="str">
        <f t="shared" si="453"/>
        <v xml:space="preserve"> </v>
      </c>
      <c r="AW869" s="195" t="str">
        <f t="shared" si="426"/>
        <v/>
      </c>
      <c r="AX869" s="165" t="str">
        <f t="shared" si="427"/>
        <v/>
      </c>
      <c r="AY869" s="192" t="str">
        <f t="shared" si="428"/>
        <v/>
      </c>
      <c r="AZ869" s="183" t="str">
        <f t="shared" si="429"/>
        <v/>
      </c>
      <c r="BA869" s="173" t="str">
        <f t="shared" si="430"/>
        <v/>
      </c>
      <c r="BB869" s="174" t="str">
        <f t="shared" si="431"/>
        <v/>
      </c>
      <c r="BC869" s="186" t="str">
        <f t="shared" si="454"/>
        <v/>
      </c>
      <c r="BD869" s="174" t="str">
        <f t="shared" si="432"/>
        <v/>
      </c>
      <c r="BE869" s="200" t="str">
        <f t="shared" si="433"/>
        <v/>
      </c>
      <c r="BF869" s="174" t="str">
        <f t="shared" si="434"/>
        <v/>
      </c>
      <c r="BG869" s="186" t="str">
        <f t="shared" si="435"/>
        <v/>
      </c>
      <c r="BH869" s="175" t="str">
        <f t="shared" si="436"/>
        <v/>
      </c>
      <c r="BI869" s="560"/>
    </row>
    <row r="870" spans="1:61" ht="18.75" x14ac:dyDescent="0.3">
      <c r="A870" s="220"/>
      <c r="B870" s="221"/>
      <c r="C870" s="213">
        <v>863</v>
      </c>
      <c r="D870" s="204"/>
      <c r="E870" s="16"/>
      <c r="F870" s="17"/>
      <c r="G870" s="134"/>
      <c r="H870" s="135"/>
      <c r="I870" s="141"/>
      <c r="J870" s="25"/>
      <c r="K870" s="145"/>
      <c r="L870" s="28"/>
      <c r="M870" s="394"/>
      <c r="N870" s="158" t="str">
        <f t="shared" si="437"/>
        <v/>
      </c>
      <c r="O870" s="27"/>
      <c r="P870" s="27"/>
      <c r="Q870" s="27"/>
      <c r="R870" s="27"/>
      <c r="S870" s="27"/>
      <c r="T870" s="28"/>
      <c r="U870" s="29"/>
      <c r="V870" s="32"/>
      <c r="W870" s="317"/>
      <c r="X870" s="318"/>
      <c r="Y870" s="160">
        <f t="shared" si="423"/>
        <v>0</v>
      </c>
      <c r="Z870" s="159">
        <f t="shared" si="438"/>
        <v>0</v>
      </c>
      <c r="AA870" s="326"/>
      <c r="AB870" s="399">
        <f t="shared" si="447"/>
        <v>0</v>
      </c>
      <c r="AC870" s="370"/>
      <c r="AD870" s="225" t="str">
        <f t="shared" si="424"/>
        <v/>
      </c>
      <c r="AE870" s="367">
        <f t="shared" si="439"/>
        <v>0</v>
      </c>
      <c r="AF870" s="338"/>
      <c r="AG870" s="337"/>
      <c r="AH870" s="335"/>
      <c r="AI870" s="161">
        <f t="shared" si="440"/>
        <v>0</v>
      </c>
      <c r="AJ870" s="162">
        <f t="shared" si="425"/>
        <v>0</v>
      </c>
      <c r="AK870" s="163">
        <f t="shared" si="441"/>
        <v>0</v>
      </c>
      <c r="AL870" s="164">
        <f t="shared" si="442"/>
        <v>0</v>
      </c>
      <c r="AM870" s="164">
        <f t="shared" si="443"/>
        <v>0</v>
      </c>
      <c r="AN870" s="164">
        <f t="shared" si="444"/>
        <v>0</v>
      </c>
      <c r="AO870" s="164">
        <f t="shared" si="445"/>
        <v>0</v>
      </c>
      <c r="AP870" s="541" t="str">
        <f t="shared" si="448"/>
        <v xml:space="preserve"> </v>
      </c>
      <c r="AQ870" s="544" t="str">
        <f t="shared" si="446"/>
        <v xml:space="preserve"> </v>
      </c>
      <c r="AR870" s="544" t="str">
        <f t="shared" si="449"/>
        <v xml:space="preserve"> </v>
      </c>
      <c r="AS870" s="544" t="str">
        <f t="shared" si="450"/>
        <v xml:space="preserve"> </v>
      </c>
      <c r="AT870" s="544" t="str">
        <f t="shared" si="451"/>
        <v xml:space="preserve"> </v>
      </c>
      <c r="AU870" s="544" t="str">
        <f t="shared" si="452"/>
        <v xml:space="preserve"> </v>
      </c>
      <c r="AV870" s="545" t="str">
        <f t="shared" si="453"/>
        <v xml:space="preserve"> </v>
      </c>
      <c r="AW870" s="195" t="str">
        <f t="shared" si="426"/>
        <v/>
      </c>
      <c r="AX870" s="165" t="str">
        <f t="shared" si="427"/>
        <v/>
      </c>
      <c r="AY870" s="192" t="str">
        <f t="shared" si="428"/>
        <v/>
      </c>
      <c r="AZ870" s="183" t="str">
        <f t="shared" si="429"/>
        <v/>
      </c>
      <c r="BA870" s="173" t="str">
        <f t="shared" si="430"/>
        <v/>
      </c>
      <c r="BB870" s="174" t="str">
        <f t="shared" si="431"/>
        <v/>
      </c>
      <c r="BC870" s="186" t="str">
        <f t="shared" si="454"/>
        <v/>
      </c>
      <c r="BD870" s="174" t="str">
        <f t="shared" si="432"/>
        <v/>
      </c>
      <c r="BE870" s="200" t="str">
        <f t="shared" si="433"/>
        <v/>
      </c>
      <c r="BF870" s="174" t="str">
        <f t="shared" si="434"/>
        <v/>
      </c>
      <c r="BG870" s="186" t="str">
        <f t="shared" si="435"/>
        <v/>
      </c>
      <c r="BH870" s="175" t="str">
        <f t="shared" si="436"/>
        <v/>
      </c>
      <c r="BI870" s="560"/>
    </row>
    <row r="871" spans="1:61" ht="18.75" x14ac:dyDescent="0.3">
      <c r="A871" s="220"/>
      <c r="B871" s="221"/>
      <c r="C871" s="212">
        <v>864</v>
      </c>
      <c r="D871" s="204"/>
      <c r="E871" s="16"/>
      <c r="F871" s="17"/>
      <c r="G871" s="134"/>
      <c r="H871" s="135"/>
      <c r="I871" s="141"/>
      <c r="J871" s="25"/>
      <c r="K871" s="145"/>
      <c r="L871" s="28"/>
      <c r="M871" s="394"/>
      <c r="N871" s="158" t="str">
        <f t="shared" si="437"/>
        <v/>
      </c>
      <c r="O871" s="27"/>
      <c r="P871" s="27"/>
      <c r="Q871" s="27"/>
      <c r="R871" s="27"/>
      <c r="S871" s="27"/>
      <c r="T871" s="28"/>
      <c r="U871" s="29"/>
      <c r="V871" s="32"/>
      <c r="W871" s="317"/>
      <c r="X871" s="318"/>
      <c r="Y871" s="160">
        <f t="shared" si="423"/>
        <v>0</v>
      </c>
      <c r="Z871" s="159">
        <f t="shared" si="438"/>
        <v>0</v>
      </c>
      <c r="AA871" s="326"/>
      <c r="AB871" s="399">
        <f t="shared" si="447"/>
        <v>0</v>
      </c>
      <c r="AC871" s="370"/>
      <c r="AD871" s="225" t="str">
        <f t="shared" si="424"/>
        <v/>
      </c>
      <c r="AE871" s="367">
        <f t="shared" si="439"/>
        <v>0</v>
      </c>
      <c r="AF871" s="338"/>
      <c r="AG871" s="337"/>
      <c r="AH871" s="335"/>
      <c r="AI871" s="161">
        <f t="shared" si="440"/>
        <v>0</v>
      </c>
      <c r="AJ871" s="162">
        <f t="shared" si="425"/>
        <v>0</v>
      </c>
      <c r="AK871" s="163">
        <f t="shared" si="441"/>
        <v>0</v>
      </c>
      <c r="AL871" s="164">
        <f t="shared" si="442"/>
        <v>0</v>
      </c>
      <c r="AM871" s="164">
        <f t="shared" si="443"/>
        <v>0</v>
      </c>
      <c r="AN871" s="164">
        <f t="shared" si="444"/>
        <v>0</v>
      </c>
      <c r="AO871" s="164">
        <f t="shared" si="445"/>
        <v>0</v>
      </c>
      <c r="AP871" s="541" t="str">
        <f t="shared" si="448"/>
        <v xml:space="preserve"> </v>
      </c>
      <c r="AQ871" s="544" t="str">
        <f t="shared" si="446"/>
        <v xml:space="preserve"> </v>
      </c>
      <c r="AR871" s="544" t="str">
        <f t="shared" si="449"/>
        <v xml:space="preserve"> </v>
      </c>
      <c r="AS871" s="544" t="str">
        <f t="shared" si="450"/>
        <v xml:space="preserve"> </v>
      </c>
      <c r="AT871" s="544" t="str">
        <f t="shared" si="451"/>
        <v xml:space="preserve"> </v>
      </c>
      <c r="AU871" s="544" t="str">
        <f t="shared" si="452"/>
        <v xml:space="preserve"> </v>
      </c>
      <c r="AV871" s="545" t="str">
        <f t="shared" si="453"/>
        <v xml:space="preserve"> </v>
      </c>
      <c r="AW871" s="195" t="str">
        <f t="shared" si="426"/>
        <v/>
      </c>
      <c r="AX871" s="165" t="str">
        <f t="shared" si="427"/>
        <v/>
      </c>
      <c r="AY871" s="192" t="str">
        <f t="shared" si="428"/>
        <v/>
      </c>
      <c r="AZ871" s="183" t="str">
        <f t="shared" si="429"/>
        <v/>
      </c>
      <c r="BA871" s="173" t="str">
        <f t="shared" si="430"/>
        <v/>
      </c>
      <c r="BB871" s="174" t="str">
        <f t="shared" si="431"/>
        <v/>
      </c>
      <c r="BC871" s="186" t="str">
        <f t="shared" si="454"/>
        <v/>
      </c>
      <c r="BD871" s="174" t="str">
        <f t="shared" si="432"/>
        <v/>
      </c>
      <c r="BE871" s="200" t="str">
        <f t="shared" si="433"/>
        <v/>
      </c>
      <c r="BF871" s="174" t="str">
        <f t="shared" si="434"/>
        <v/>
      </c>
      <c r="BG871" s="186" t="str">
        <f t="shared" si="435"/>
        <v/>
      </c>
      <c r="BH871" s="175" t="str">
        <f t="shared" si="436"/>
        <v/>
      </c>
      <c r="BI871" s="560"/>
    </row>
    <row r="872" spans="1:61" ht="18.75" x14ac:dyDescent="0.3">
      <c r="A872" s="220"/>
      <c r="B872" s="221"/>
      <c r="C872" s="213">
        <v>865</v>
      </c>
      <c r="D872" s="204"/>
      <c r="E872" s="16"/>
      <c r="F872" s="17"/>
      <c r="G872" s="134"/>
      <c r="H872" s="135"/>
      <c r="I872" s="141"/>
      <c r="J872" s="25"/>
      <c r="K872" s="145"/>
      <c r="L872" s="28"/>
      <c r="M872" s="394"/>
      <c r="N872" s="158" t="str">
        <f t="shared" si="437"/>
        <v/>
      </c>
      <c r="O872" s="27"/>
      <c r="P872" s="27"/>
      <c r="Q872" s="27"/>
      <c r="R872" s="27"/>
      <c r="S872" s="27"/>
      <c r="T872" s="28"/>
      <c r="U872" s="29"/>
      <c r="V872" s="32"/>
      <c r="W872" s="317"/>
      <c r="X872" s="318"/>
      <c r="Y872" s="160">
        <f t="shared" si="423"/>
        <v>0</v>
      </c>
      <c r="Z872" s="159">
        <f t="shared" si="438"/>
        <v>0</v>
      </c>
      <c r="AA872" s="326"/>
      <c r="AB872" s="399">
        <f t="shared" si="447"/>
        <v>0</v>
      </c>
      <c r="AC872" s="370"/>
      <c r="AD872" s="225" t="str">
        <f t="shared" si="424"/>
        <v/>
      </c>
      <c r="AE872" s="367">
        <f t="shared" si="439"/>
        <v>0</v>
      </c>
      <c r="AF872" s="338"/>
      <c r="AG872" s="337"/>
      <c r="AH872" s="335"/>
      <c r="AI872" s="161">
        <f t="shared" si="440"/>
        <v>0</v>
      </c>
      <c r="AJ872" s="162">
        <f t="shared" si="425"/>
        <v>0</v>
      </c>
      <c r="AK872" s="163">
        <f t="shared" si="441"/>
        <v>0</v>
      </c>
      <c r="AL872" s="164">
        <f t="shared" si="442"/>
        <v>0</v>
      </c>
      <c r="AM872" s="164">
        <f t="shared" si="443"/>
        <v>0</v>
      </c>
      <c r="AN872" s="164">
        <f t="shared" si="444"/>
        <v>0</v>
      </c>
      <c r="AO872" s="164">
        <f t="shared" si="445"/>
        <v>0</v>
      </c>
      <c r="AP872" s="541" t="str">
        <f t="shared" si="448"/>
        <v xml:space="preserve"> </v>
      </c>
      <c r="AQ872" s="544" t="str">
        <f t="shared" si="446"/>
        <v xml:space="preserve"> </v>
      </c>
      <c r="AR872" s="544" t="str">
        <f t="shared" si="449"/>
        <v xml:space="preserve"> </v>
      </c>
      <c r="AS872" s="544" t="str">
        <f t="shared" si="450"/>
        <v xml:space="preserve"> </v>
      </c>
      <c r="AT872" s="544" t="str">
        <f t="shared" si="451"/>
        <v xml:space="preserve"> </v>
      </c>
      <c r="AU872" s="544" t="str">
        <f t="shared" si="452"/>
        <v xml:space="preserve"> </v>
      </c>
      <c r="AV872" s="545" t="str">
        <f t="shared" si="453"/>
        <v xml:space="preserve"> </v>
      </c>
      <c r="AW872" s="195" t="str">
        <f t="shared" si="426"/>
        <v/>
      </c>
      <c r="AX872" s="165" t="str">
        <f t="shared" si="427"/>
        <v/>
      </c>
      <c r="AY872" s="192" t="str">
        <f t="shared" si="428"/>
        <v/>
      </c>
      <c r="AZ872" s="183" t="str">
        <f t="shared" si="429"/>
        <v/>
      </c>
      <c r="BA872" s="173" t="str">
        <f t="shared" si="430"/>
        <v/>
      </c>
      <c r="BB872" s="174" t="str">
        <f t="shared" si="431"/>
        <v/>
      </c>
      <c r="BC872" s="186" t="str">
        <f t="shared" si="454"/>
        <v/>
      </c>
      <c r="BD872" s="174" t="str">
        <f t="shared" si="432"/>
        <v/>
      </c>
      <c r="BE872" s="200" t="str">
        <f t="shared" si="433"/>
        <v/>
      </c>
      <c r="BF872" s="174" t="str">
        <f t="shared" si="434"/>
        <v/>
      </c>
      <c r="BG872" s="186" t="str">
        <f t="shared" si="435"/>
        <v/>
      </c>
      <c r="BH872" s="175" t="str">
        <f t="shared" si="436"/>
        <v/>
      </c>
      <c r="BI872" s="560"/>
    </row>
    <row r="873" spans="1:61" ht="18.75" x14ac:dyDescent="0.3">
      <c r="A873" s="220"/>
      <c r="B873" s="221"/>
      <c r="C873" s="212">
        <v>866</v>
      </c>
      <c r="D873" s="206"/>
      <c r="E873" s="18"/>
      <c r="F873" s="17"/>
      <c r="G873" s="134"/>
      <c r="H873" s="135"/>
      <c r="I873" s="141"/>
      <c r="J873" s="25"/>
      <c r="K873" s="145"/>
      <c r="L873" s="28"/>
      <c r="M873" s="394"/>
      <c r="N873" s="158" t="str">
        <f t="shared" si="437"/>
        <v/>
      </c>
      <c r="O873" s="27"/>
      <c r="P873" s="27"/>
      <c r="Q873" s="27"/>
      <c r="R873" s="27"/>
      <c r="S873" s="27"/>
      <c r="T873" s="28"/>
      <c r="U873" s="29"/>
      <c r="V873" s="32"/>
      <c r="W873" s="317"/>
      <c r="X873" s="318"/>
      <c r="Y873" s="160">
        <f t="shared" si="423"/>
        <v>0</v>
      </c>
      <c r="Z873" s="159">
        <f t="shared" si="438"/>
        <v>0</v>
      </c>
      <c r="AA873" s="326"/>
      <c r="AB873" s="399">
        <f t="shared" si="447"/>
        <v>0</v>
      </c>
      <c r="AC873" s="370"/>
      <c r="AD873" s="225" t="str">
        <f t="shared" si="424"/>
        <v/>
      </c>
      <c r="AE873" s="367">
        <f t="shared" si="439"/>
        <v>0</v>
      </c>
      <c r="AF873" s="338"/>
      <c r="AG873" s="337"/>
      <c r="AH873" s="335"/>
      <c r="AI873" s="161">
        <f t="shared" si="440"/>
        <v>0</v>
      </c>
      <c r="AJ873" s="162">
        <f t="shared" si="425"/>
        <v>0</v>
      </c>
      <c r="AK873" s="163">
        <f t="shared" si="441"/>
        <v>0</v>
      </c>
      <c r="AL873" s="164">
        <f t="shared" si="442"/>
        <v>0</v>
      </c>
      <c r="AM873" s="164">
        <f t="shared" si="443"/>
        <v>0</v>
      </c>
      <c r="AN873" s="164">
        <f t="shared" si="444"/>
        <v>0</v>
      </c>
      <c r="AO873" s="164">
        <f t="shared" si="445"/>
        <v>0</v>
      </c>
      <c r="AP873" s="541" t="str">
        <f t="shared" si="448"/>
        <v xml:space="preserve"> </v>
      </c>
      <c r="AQ873" s="544" t="str">
        <f t="shared" si="446"/>
        <v xml:space="preserve"> </v>
      </c>
      <c r="AR873" s="544" t="str">
        <f t="shared" si="449"/>
        <v xml:space="preserve"> </v>
      </c>
      <c r="AS873" s="544" t="str">
        <f t="shared" si="450"/>
        <v xml:space="preserve"> </v>
      </c>
      <c r="AT873" s="544" t="str">
        <f t="shared" si="451"/>
        <v xml:space="preserve"> </v>
      </c>
      <c r="AU873" s="544" t="str">
        <f t="shared" si="452"/>
        <v xml:space="preserve"> </v>
      </c>
      <c r="AV873" s="545" t="str">
        <f t="shared" si="453"/>
        <v xml:space="preserve"> </v>
      </c>
      <c r="AW873" s="195" t="str">
        <f t="shared" si="426"/>
        <v/>
      </c>
      <c r="AX873" s="165" t="str">
        <f t="shared" si="427"/>
        <v/>
      </c>
      <c r="AY873" s="192" t="str">
        <f t="shared" si="428"/>
        <v/>
      </c>
      <c r="AZ873" s="183" t="str">
        <f t="shared" si="429"/>
        <v/>
      </c>
      <c r="BA873" s="173" t="str">
        <f t="shared" si="430"/>
        <v/>
      </c>
      <c r="BB873" s="174" t="str">
        <f t="shared" si="431"/>
        <v/>
      </c>
      <c r="BC873" s="186" t="str">
        <f t="shared" si="454"/>
        <v/>
      </c>
      <c r="BD873" s="174" t="str">
        <f t="shared" si="432"/>
        <v/>
      </c>
      <c r="BE873" s="200" t="str">
        <f t="shared" si="433"/>
        <v/>
      </c>
      <c r="BF873" s="174" t="str">
        <f t="shared" si="434"/>
        <v/>
      </c>
      <c r="BG873" s="186" t="str">
        <f t="shared" si="435"/>
        <v/>
      </c>
      <c r="BH873" s="175" t="str">
        <f t="shared" si="436"/>
        <v/>
      </c>
      <c r="BI873" s="560"/>
    </row>
    <row r="874" spans="1:61" ht="18.75" x14ac:dyDescent="0.3">
      <c r="A874" s="220"/>
      <c r="B874" s="221"/>
      <c r="C874" s="213">
        <v>867</v>
      </c>
      <c r="D874" s="204"/>
      <c r="E874" s="16"/>
      <c r="F874" s="17"/>
      <c r="G874" s="134"/>
      <c r="H874" s="135"/>
      <c r="I874" s="141"/>
      <c r="J874" s="25"/>
      <c r="K874" s="145"/>
      <c r="L874" s="28"/>
      <c r="M874" s="394"/>
      <c r="N874" s="158" t="str">
        <f t="shared" si="437"/>
        <v/>
      </c>
      <c r="O874" s="27"/>
      <c r="P874" s="27"/>
      <c r="Q874" s="27"/>
      <c r="R874" s="27"/>
      <c r="S874" s="27"/>
      <c r="T874" s="28"/>
      <c r="U874" s="29"/>
      <c r="V874" s="32"/>
      <c r="W874" s="317"/>
      <c r="X874" s="318"/>
      <c r="Y874" s="160">
        <f t="shared" si="423"/>
        <v>0</v>
      </c>
      <c r="Z874" s="159">
        <f t="shared" si="438"/>
        <v>0</v>
      </c>
      <c r="AA874" s="326"/>
      <c r="AB874" s="399">
        <f t="shared" si="447"/>
        <v>0</v>
      </c>
      <c r="AC874" s="370"/>
      <c r="AD874" s="225" t="str">
        <f t="shared" si="424"/>
        <v/>
      </c>
      <c r="AE874" s="367">
        <f t="shared" si="439"/>
        <v>0</v>
      </c>
      <c r="AF874" s="338"/>
      <c r="AG874" s="337"/>
      <c r="AH874" s="335"/>
      <c r="AI874" s="161">
        <f t="shared" si="440"/>
        <v>0</v>
      </c>
      <c r="AJ874" s="162">
        <f t="shared" si="425"/>
        <v>0</v>
      </c>
      <c r="AK874" s="163">
        <f t="shared" si="441"/>
        <v>0</v>
      </c>
      <c r="AL874" s="164">
        <f t="shared" si="442"/>
        <v>0</v>
      </c>
      <c r="AM874" s="164">
        <f t="shared" si="443"/>
        <v>0</v>
      </c>
      <c r="AN874" s="164">
        <f t="shared" si="444"/>
        <v>0</v>
      </c>
      <c r="AO874" s="164">
        <f t="shared" si="445"/>
        <v>0</v>
      </c>
      <c r="AP874" s="541" t="str">
        <f t="shared" si="448"/>
        <v xml:space="preserve"> </v>
      </c>
      <c r="AQ874" s="544" t="str">
        <f t="shared" si="446"/>
        <v xml:space="preserve"> </v>
      </c>
      <c r="AR874" s="544" t="str">
        <f t="shared" si="449"/>
        <v xml:space="preserve"> </v>
      </c>
      <c r="AS874" s="544" t="str">
        <f t="shared" si="450"/>
        <v xml:space="preserve"> </v>
      </c>
      <c r="AT874" s="544" t="str">
        <f t="shared" si="451"/>
        <v xml:space="preserve"> </v>
      </c>
      <c r="AU874" s="544" t="str">
        <f t="shared" si="452"/>
        <v xml:space="preserve"> </v>
      </c>
      <c r="AV874" s="545" t="str">
        <f t="shared" si="453"/>
        <v xml:space="preserve"> </v>
      </c>
      <c r="AW874" s="195" t="str">
        <f t="shared" si="426"/>
        <v/>
      </c>
      <c r="AX874" s="165" t="str">
        <f t="shared" si="427"/>
        <v/>
      </c>
      <c r="AY874" s="192" t="str">
        <f t="shared" si="428"/>
        <v/>
      </c>
      <c r="AZ874" s="183" t="str">
        <f t="shared" si="429"/>
        <v/>
      </c>
      <c r="BA874" s="173" t="str">
        <f t="shared" si="430"/>
        <v/>
      </c>
      <c r="BB874" s="174" t="str">
        <f t="shared" si="431"/>
        <v/>
      </c>
      <c r="BC874" s="186" t="str">
        <f t="shared" si="454"/>
        <v/>
      </c>
      <c r="BD874" s="174" t="str">
        <f t="shared" si="432"/>
        <v/>
      </c>
      <c r="BE874" s="200" t="str">
        <f t="shared" si="433"/>
        <v/>
      </c>
      <c r="BF874" s="174" t="str">
        <f t="shared" si="434"/>
        <v/>
      </c>
      <c r="BG874" s="186" t="str">
        <f t="shared" si="435"/>
        <v/>
      </c>
      <c r="BH874" s="175" t="str">
        <f t="shared" si="436"/>
        <v/>
      </c>
      <c r="BI874" s="560"/>
    </row>
    <row r="875" spans="1:61" ht="18.75" x14ac:dyDescent="0.3">
      <c r="A875" s="220"/>
      <c r="B875" s="221"/>
      <c r="C875" s="213">
        <v>868</v>
      </c>
      <c r="D875" s="204"/>
      <c r="E875" s="16"/>
      <c r="F875" s="17"/>
      <c r="G875" s="134"/>
      <c r="H875" s="135"/>
      <c r="I875" s="141"/>
      <c r="J875" s="25"/>
      <c r="K875" s="145"/>
      <c r="L875" s="28"/>
      <c r="M875" s="394"/>
      <c r="N875" s="158" t="str">
        <f t="shared" si="437"/>
        <v/>
      </c>
      <c r="O875" s="27"/>
      <c r="P875" s="27"/>
      <c r="Q875" s="27"/>
      <c r="R875" s="27"/>
      <c r="S875" s="27"/>
      <c r="T875" s="28"/>
      <c r="U875" s="29"/>
      <c r="V875" s="32"/>
      <c r="W875" s="317"/>
      <c r="X875" s="318"/>
      <c r="Y875" s="160">
        <f t="shared" si="423"/>
        <v>0</v>
      </c>
      <c r="Z875" s="159">
        <f t="shared" si="438"/>
        <v>0</v>
      </c>
      <c r="AA875" s="326"/>
      <c r="AB875" s="399">
        <f t="shared" si="447"/>
        <v>0</v>
      </c>
      <c r="AC875" s="370"/>
      <c r="AD875" s="225" t="str">
        <f t="shared" si="424"/>
        <v/>
      </c>
      <c r="AE875" s="367">
        <f t="shared" si="439"/>
        <v>0</v>
      </c>
      <c r="AF875" s="338"/>
      <c r="AG875" s="337"/>
      <c r="AH875" s="335"/>
      <c r="AI875" s="161">
        <f t="shared" si="440"/>
        <v>0</v>
      </c>
      <c r="AJ875" s="162">
        <f t="shared" si="425"/>
        <v>0</v>
      </c>
      <c r="AK875" s="163">
        <f t="shared" si="441"/>
        <v>0</v>
      </c>
      <c r="AL875" s="164">
        <f t="shared" si="442"/>
        <v>0</v>
      </c>
      <c r="AM875" s="164">
        <f t="shared" si="443"/>
        <v>0</v>
      </c>
      <c r="AN875" s="164">
        <f t="shared" si="444"/>
        <v>0</v>
      </c>
      <c r="AO875" s="164">
        <f t="shared" si="445"/>
        <v>0</v>
      </c>
      <c r="AP875" s="541" t="str">
        <f t="shared" si="448"/>
        <v xml:space="preserve"> </v>
      </c>
      <c r="AQ875" s="544" t="str">
        <f t="shared" si="446"/>
        <v xml:space="preserve"> </v>
      </c>
      <c r="AR875" s="544" t="str">
        <f t="shared" si="449"/>
        <v xml:space="preserve"> </v>
      </c>
      <c r="AS875" s="544" t="str">
        <f t="shared" si="450"/>
        <v xml:space="preserve"> </v>
      </c>
      <c r="AT875" s="544" t="str">
        <f t="shared" si="451"/>
        <v xml:space="preserve"> </v>
      </c>
      <c r="AU875" s="544" t="str">
        <f t="shared" si="452"/>
        <v xml:space="preserve"> </v>
      </c>
      <c r="AV875" s="545" t="str">
        <f t="shared" si="453"/>
        <v xml:space="preserve"> </v>
      </c>
      <c r="AW875" s="195" t="str">
        <f t="shared" si="426"/>
        <v/>
      </c>
      <c r="AX875" s="165" t="str">
        <f t="shared" si="427"/>
        <v/>
      </c>
      <c r="AY875" s="192" t="str">
        <f t="shared" si="428"/>
        <v/>
      </c>
      <c r="AZ875" s="183" t="str">
        <f t="shared" si="429"/>
        <v/>
      </c>
      <c r="BA875" s="173" t="str">
        <f t="shared" si="430"/>
        <v/>
      </c>
      <c r="BB875" s="174" t="str">
        <f t="shared" si="431"/>
        <v/>
      </c>
      <c r="BC875" s="186" t="str">
        <f t="shared" si="454"/>
        <v/>
      </c>
      <c r="BD875" s="174" t="str">
        <f t="shared" si="432"/>
        <v/>
      </c>
      <c r="BE875" s="200" t="str">
        <f t="shared" si="433"/>
        <v/>
      </c>
      <c r="BF875" s="174" t="str">
        <f t="shared" si="434"/>
        <v/>
      </c>
      <c r="BG875" s="186" t="str">
        <f t="shared" si="435"/>
        <v/>
      </c>
      <c r="BH875" s="175" t="str">
        <f t="shared" si="436"/>
        <v/>
      </c>
      <c r="BI875" s="560"/>
    </row>
    <row r="876" spans="1:61" ht="18.75" x14ac:dyDescent="0.3">
      <c r="A876" s="220"/>
      <c r="B876" s="221"/>
      <c r="C876" s="212">
        <v>869</v>
      </c>
      <c r="D876" s="204"/>
      <c r="E876" s="16"/>
      <c r="F876" s="17"/>
      <c r="G876" s="134"/>
      <c r="H876" s="135"/>
      <c r="I876" s="141"/>
      <c r="J876" s="25"/>
      <c r="K876" s="145"/>
      <c r="L876" s="28"/>
      <c r="M876" s="394"/>
      <c r="N876" s="158" t="str">
        <f t="shared" si="437"/>
        <v/>
      </c>
      <c r="O876" s="27"/>
      <c r="P876" s="27"/>
      <c r="Q876" s="27"/>
      <c r="R876" s="27"/>
      <c r="S876" s="27"/>
      <c r="T876" s="28"/>
      <c r="U876" s="29"/>
      <c r="V876" s="32"/>
      <c r="W876" s="317"/>
      <c r="X876" s="318"/>
      <c r="Y876" s="160">
        <f t="shared" si="423"/>
        <v>0</v>
      </c>
      <c r="Z876" s="159">
        <f t="shared" si="438"/>
        <v>0</v>
      </c>
      <c r="AA876" s="326"/>
      <c r="AB876" s="399">
        <f t="shared" si="447"/>
        <v>0</v>
      </c>
      <c r="AC876" s="370"/>
      <c r="AD876" s="225" t="str">
        <f t="shared" si="424"/>
        <v/>
      </c>
      <c r="AE876" s="367">
        <f t="shared" si="439"/>
        <v>0</v>
      </c>
      <c r="AF876" s="338"/>
      <c r="AG876" s="337"/>
      <c r="AH876" s="335"/>
      <c r="AI876" s="161">
        <f t="shared" si="440"/>
        <v>0</v>
      </c>
      <c r="AJ876" s="162">
        <f t="shared" si="425"/>
        <v>0</v>
      </c>
      <c r="AK876" s="163">
        <f t="shared" si="441"/>
        <v>0</v>
      </c>
      <c r="AL876" s="164">
        <f t="shared" si="442"/>
        <v>0</v>
      </c>
      <c r="AM876" s="164">
        <f t="shared" si="443"/>
        <v>0</v>
      </c>
      <c r="AN876" s="164">
        <f t="shared" si="444"/>
        <v>0</v>
      </c>
      <c r="AO876" s="164">
        <f t="shared" si="445"/>
        <v>0</v>
      </c>
      <c r="AP876" s="541" t="str">
        <f t="shared" si="448"/>
        <v xml:space="preserve"> </v>
      </c>
      <c r="AQ876" s="544" t="str">
        <f t="shared" si="446"/>
        <v xml:space="preserve"> </v>
      </c>
      <c r="AR876" s="544" t="str">
        <f t="shared" si="449"/>
        <v xml:space="preserve"> </v>
      </c>
      <c r="AS876" s="544" t="str">
        <f t="shared" si="450"/>
        <v xml:space="preserve"> </v>
      </c>
      <c r="AT876" s="544" t="str">
        <f t="shared" si="451"/>
        <v xml:space="preserve"> </v>
      </c>
      <c r="AU876" s="544" t="str">
        <f t="shared" si="452"/>
        <v xml:space="preserve"> </v>
      </c>
      <c r="AV876" s="545" t="str">
        <f t="shared" si="453"/>
        <v xml:space="preserve"> </v>
      </c>
      <c r="AW876" s="195" t="str">
        <f t="shared" si="426"/>
        <v/>
      </c>
      <c r="AX876" s="165" t="str">
        <f t="shared" si="427"/>
        <v/>
      </c>
      <c r="AY876" s="192" t="str">
        <f t="shared" si="428"/>
        <v/>
      </c>
      <c r="AZ876" s="183" t="str">
        <f t="shared" si="429"/>
        <v/>
      </c>
      <c r="BA876" s="173" t="str">
        <f t="shared" si="430"/>
        <v/>
      </c>
      <c r="BB876" s="174" t="str">
        <f t="shared" si="431"/>
        <v/>
      </c>
      <c r="BC876" s="186" t="str">
        <f t="shared" si="454"/>
        <v/>
      </c>
      <c r="BD876" s="174" t="str">
        <f t="shared" si="432"/>
        <v/>
      </c>
      <c r="BE876" s="200" t="str">
        <f t="shared" si="433"/>
        <v/>
      </c>
      <c r="BF876" s="174" t="str">
        <f t="shared" si="434"/>
        <v/>
      </c>
      <c r="BG876" s="186" t="str">
        <f t="shared" si="435"/>
        <v/>
      </c>
      <c r="BH876" s="175" t="str">
        <f t="shared" si="436"/>
        <v/>
      </c>
      <c r="BI876" s="560"/>
    </row>
    <row r="877" spans="1:61" ht="18.75" x14ac:dyDescent="0.3">
      <c r="A877" s="220"/>
      <c r="B877" s="221"/>
      <c r="C877" s="213">
        <v>870</v>
      </c>
      <c r="D877" s="206"/>
      <c r="E877" s="18"/>
      <c r="F877" s="17"/>
      <c r="G877" s="134"/>
      <c r="H877" s="135"/>
      <c r="I877" s="141"/>
      <c r="J877" s="25"/>
      <c r="K877" s="145"/>
      <c r="L877" s="28"/>
      <c r="M877" s="394"/>
      <c r="N877" s="158" t="str">
        <f t="shared" si="437"/>
        <v/>
      </c>
      <c r="O877" s="27"/>
      <c r="P877" s="27"/>
      <c r="Q877" s="27"/>
      <c r="R877" s="27"/>
      <c r="S877" s="27"/>
      <c r="T877" s="28"/>
      <c r="U877" s="29"/>
      <c r="V877" s="32"/>
      <c r="W877" s="317"/>
      <c r="X877" s="318"/>
      <c r="Y877" s="160">
        <f t="shared" si="423"/>
        <v>0</v>
      </c>
      <c r="Z877" s="159">
        <f t="shared" si="438"/>
        <v>0</v>
      </c>
      <c r="AA877" s="326"/>
      <c r="AB877" s="399">
        <f t="shared" si="447"/>
        <v>0</v>
      </c>
      <c r="AC877" s="370"/>
      <c r="AD877" s="225" t="str">
        <f t="shared" si="424"/>
        <v/>
      </c>
      <c r="AE877" s="367">
        <f t="shared" si="439"/>
        <v>0</v>
      </c>
      <c r="AF877" s="338"/>
      <c r="AG877" s="337"/>
      <c r="AH877" s="335"/>
      <c r="AI877" s="161">
        <f t="shared" si="440"/>
        <v>0</v>
      </c>
      <c r="AJ877" s="162">
        <f t="shared" si="425"/>
        <v>0</v>
      </c>
      <c r="AK877" s="163">
        <f t="shared" si="441"/>
        <v>0</v>
      </c>
      <c r="AL877" s="164">
        <f t="shared" si="442"/>
        <v>0</v>
      </c>
      <c r="AM877" s="164">
        <f t="shared" si="443"/>
        <v>0</v>
      </c>
      <c r="AN877" s="164">
        <f t="shared" si="444"/>
        <v>0</v>
      </c>
      <c r="AO877" s="164">
        <f t="shared" si="445"/>
        <v>0</v>
      </c>
      <c r="AP877" s="541" t="str">
        <f t="shared" si="448"/>
        <v xml:space="preserve"> </v>
      </c>
      <c r="AQ877" s="544" t="str">
        <f t="shared" si="446"/>
        <v xml:space="preserve"> </v>
      </c>
      <c r="AR877" s="544" t="str">
        <f t="shared" si="449"/>
        <v xml:space="preserve"> </v>
      </c>
      <c r="AS877" s="544" t="str">
        <f t="shared" si="450"/>
        <v xml:space="preserve"> </v>
      </c>
      <c r="AT877" s="544" t="str">
        <f t="shared" si="451"/>
        <v xml:space="preserve"> </v>
      </c>
      <c r="AU877" s="544" t="str">
        <f t="shared" si="452"/>
        <v xml:space="preserve"> </v>
      </c>
      <c r="AV877" s="545" t="str">
        <f t="shared" si="453"/>
        <v xml:space="preserve"> </v>
      </c>
      <c r="AW877" s="195" t="str">
        <f t="shared" si="426"/>
        <v/>
      </c>
      <c r="AX877" s="165" t="str">
        <f t="shared" si="427"/>
        <v/>
      </c>
      <c r="AY877" s="192" t="str">
        <f t="shared" si="428"/>
        <v/>
      </c>
      <c r="AZ877" s="183" t="str">
        <f t="shared" si="429"/>
        <v/>
      </c>
      <c r="BA877" s="173" t="str">
        <f t="shared" si="430"/>
        <v/>
      </c>
      <c r="BB877" s="174" t="str">
        <f t="shared" si="431"/>
        <v/>
      </c>
      <c r="BC877" s="186" t="str">
        <f t="shared" si="454"/>
        <v/>
      </c>
      <c r="BD877" s="174" t="str">
        <f t="shared" si="432"/>
        <v/>
      </c>
      <c r="BE877" s="200" t="str">
        <f t="shared" si="433"/>
        <v/>
      </c>
      <c r="BF877" s="174" t="str">
        <f t="shared" si="434"/>
        <v/>
      </c>
      <c r="BG877" s="186" t="str">
        <f t="shared" si="435"/>
        <v/>
      </c>
      <c r="BH877" s="175" t="str">
        <f t="shared" si="436"/>
        <v/>
      </c>
      <c r="BI877" s="560"/>
    </row>
    <row r="878" spans="1:61" ht="18.75" x14ac:dyDescent="0.3">
      <c r="A878" s="220"/>
      <c r="B878" s="221"/>
      <c r="C878" s="212">
        <v>871</v>
      </c>
      <c r="D878" s="204"/>
      <c r="E878" s="16"/>
      <c r="F878" s="17"/>
      <c r="G878" s="134"/>
      <c r="H878" s="135"/>
      <c r="I878" s="141"/>
      <c r="J878" s="25"/>
      <c r="K878" s="145"/>
      <c r="L878" s="28"/>
      <c r="M878" s="394"/>
      <c r="N878" s="158" t="str">
        <f t="shared" si="437"/>
        <v/>
      </c>
      <c r="O878" s="27"/>
      <c r="P878" s="27"/>
      <c r="Q878" s="27"/>
      <c r="R878" s="27"/>
      <c r="S878" s="27"/>
      <c r="T878" s="28"/>
      <c r="U878" s="29"/>
      <c r="V878" s="32"/>
      <c r="W878" s="317"/>
      <c r="X878" s="318"/>
      <c r="Y878" s="160">
        <f t="shared" si="423"/>
        <v>0</v>
      </c>
      <c r="Z878" s="159">
        <f t="shared" si="438"/>
        <v>0</v>
      </c>
      <c r="AA878" s="326"/>
      <c r="AB878" s="399">
        <f t="shared" si="447"/>
        <v>0</v>
      </c>
      <c r="AC878" s="370"/>
      <c r="AD878" s="225" t="str">
        <f t="shared" si="424"/>
        <v/>
      </c>
      <c r="AE878" s="367">
        <f t="shared" si="439"/>
        <v>0</v>
      </c>
      <c r="AF878" s="338"/>
      <c r="AG878" s="337"/>
      <c r="AH878" s="335"/>
      <c r="AI878" s="161">
        <f t="shared" si="440"/>
        <v>0</v>
      </c>
      <c r="AJ878" s="162">
        <f t="shared" si="425"/>
        <v>0</v>
      </c>
      <c r="AK878" s="163">
        <f t="shared" si="441"/>
        <v>0</v>
      </c>
      <c r="AL878" s="164">
        <f t="shared" si="442"/>
        <v>0</v>
      </c>
      <c r="AM878" s="164">
        <f t="shared" si="443"/>
        <v>0</v>
      </c>
      <c r="AN878" s="164">
        <f t="shared" si="444"/>
        <v>0</v>
      </c>
      <c r="AO878" s="164">
        <f t="shared" si="445"/>
        <v>0</v>
      </c>
      <c r="AP878" s="541" t="str">
        <f t="shared" si="448"/>
        <v xml:space="preserve"> </v>
      </c>
      <c r="AQ878" s="544" t="str">
        <f t="shared" si="446"/>
        <v xml:space="preserve"> </v>
      </c>
      <c r="AR878" s="544" t="str">
        <f t="shared" si="449"/>
        <v xml:space="preserve"> </v>
      </c>
      <c r="AS878" s="544" t="str">
        <f t="shared" si="450"/>
        <v xml:space="preserve"> </v>
      </c>
      <c r="AT878" s="544" t="str">
        <f t="shared" si="451"/>
        <v xml:space="preserve"> </v>
      </c>
      <c r="AU878" s="544" t="str">
        <f t="shared" si="452"/>
        <v xml:space="preserve"> </v>
      </c>
      <c r="AV878" s="545" t="str">
        <f t="shared" si="453"/>
        <v xml:space="preserve"> </v>
      </c>
      <c r="AW878" s="195" t="str">
        <f t="shared" si="426"/>
        <v/>
      </c>
      <c r="AX878" s="165" t="str">
        <f t="shared" si="427"/>
        <v/>
      </c>
      <c r="AY878" s="192" t="str">
        <f t="shared" si="428"/>
        <v/>
      </c>
      <c r="AZ878" s="183" t="str">
        <f t="shared" si="429"/>
        <v/>
      </c>
      <c r="BA878" s="173" t="str">
        <f t="shared" si="430"/>
        <v/>
      </c>
      <c r="BB878" s="174" t="str">
        <f t="shared" si="431"/>
        <v/>
      </c>
      <c r="BC878" s="186" t="str">
        <f t="shared" si="454"/>
        <v/>
      </c>
      <c r="BD878" s="174" t="str">
        <f t="shared" si="432"/>
        <v/>
      </c>
      <c r="BE878" s="200" t="str">
        <f t="shared" si="433"/>
        <v/>
      </c>
      <c r="BF878" s="174" t="str">
        <f t="shared" si="434"/>
        <v/>
      </c>
      <c r="BG878" s="186" t="str">
        <f t="shared" si="435"/>
        <v/>
      </c>
      <c r="BH878" s="175" t="str">
        <f t="shared" si="436"/>
        <v/>
      </c>
      <c r="BI878" s="560"/>
    </row>
    <row r="879" spans="1:61" ht="18.75" x14ac:dyDescent="0.3">
      <c r="A879" s="220"/>
      <c r="B879" s="221"/>
      <c r="C879" s="213">
        <v>872</v>
      </c>
      <c r="D879" s="204"/>
      <c r="E879" s="16"/>
      <c r="F879" s="17"/>
      <c r="G879" s="134"/>
      <c r="H879" s="135"/>
      <c r="I879" s="141"/>
      <c r="J879" s="25"/>
      <c r="K879" s="145"/>
      <c r="L879" s="28"/>
      <c r="M879" s="394"/>
      <c r="N879" s="158" t="str">
        <f t="shared" si="437"/>
        <v/>
      </c>
      <c r="O879" s="27"/>
      <c r="P879" s="27"/>
      <c r="Q879" s="27"/>
      <c r="R879" s="27"/>
      <c r="S879" s="27"/>
      <c r="T879" s="28"/>
      <c r="U879" s="29"/>
      <c r="V879" s="32"/>
      <c r="W879" s="317"/>
      <c r="X879" s="318"/>
      <c r="Y879" s="160">
        <f t="shared" si="423"/>
        <v>0</v>
      </c>
      <c r="Z879" s="159">
        <f t="shared" si="438"/>
        <v>0</v>
      </c>
      <c r="AA879" s="326"/>
      <c r="AB879" s="399">
        <f t="shared" si="447"/>
        <v>0</v>
      </c>
      <c r="AC879" s="370"/>
      <c r="AD879" s="225" t="str">
        <f t="shared" si="424"/>
        <v/>
      </c>
      <c r="AE879" s="367">
        <f t="shared" si="439"/>
        <v>0</v>
      </c>
      <c r="AF879" s="338"/>
      <c r="AG879" s="337"/>
      <c r="AH879" s="335"/>
      <c r="AI879" s="161">
        <f t="shared" si="440"/>
        <v>0</v>
      </c>
      <c r="AJ879" s="162">
        <f t="shared" si="425"/>
        <v>0</v>
      </c>
      <c r="AK879" s="163">
        <f t="shared" si="441"/>
        <v>0</v>
      </c>
      <c r="AL879" s="164">
        <f t="shared" si="442"/>
        <v>0</v>
      </c>
      <c r="AM879" s="164">
        <f t="shared" si="443"/>
        <v>0</v>
      </c>
      <c r="AN879" s="164">
        <f t="shared" si="444"/>
        <v>0</v>
      </c>
      <c r="AO879" s="164">
        <f t="shared" si="445"/>
        <v>0</v>
      </c>
      <c r="AP879" s="541" t="str">
        <f t="shared" si="448"/>
        <v xml:space="preserve"> </v>
      </c>
      <c r="AQ879" s="544" t="str">
        <f t="shared" si="446"/>
        <v xml:space="preserve"> </v>
      </c>
      <c r="AR879" s="544" t="str">
        <f t="shared" si="449"/>
        <v xml:space="preserve"> </v>
      </c>
      <c r="AS879" s="544" t="str">
        <f t="shared" si="450"/>
        <v xml:space="preserve"> </v>
      </c>
      <c r="AT879" s="544" t="str">
        <f t="shared" si="451"/>
        <v xml:space="preserve"> </v>
      </c>
      <c r="AU879" s="544" t="str">
        <f t="shared" si="452"/>
        <v xml:space="preserve"> </v>
      </c>
      <c r="AV879" s="545" t="str">
        <f t="shared" si="453"/>
        <v xml:space="preserve"> </v>
      </c>
      <c r="AW879" s="195" t="str">
        <f t="shared" si="426"/>
        <v/>
      </c>
      <c r="AX879" s="165" t="str">
        <f t="shared" si="427"/>
        <v/>
      </c>
      <c r="AY879" s="192" t="str">
        <f t="shared" si="428"/>
        <v/>
      </c>
      <c r="AZ879" s="183" t="str">
        <f t="shared" si="429"/>
        <v/>
      </c>
      <c r="BA879" s="173" t="str">
        <f t="shared" si="430"/>
        <v/>
      </c>
      <c r="BB879" s="174" t="str">
        <f t="shared" si="431"/>
        <v/>
      </c>
      <c r="BC879" s="186" t="str">
        <f t="shared" si="454"/>
        <v/>
      </c>
      <c r="BD879" s="174" t="str">
        <f t="shared" si="432"/>
        <v/>
      </c>
      <c r="BE879" s="200" t="str">
        <f t="shared" si="433"/>
        <v/>
      </c>
      <c r="BF879" s="174" t="str">
        <f t="shared" si="434"/>
        <v/>
      </c>
      <c r="BG879" s="186" t="str">
        <f t="shared" si="435"/>
        <v/>
      </c>
      <c r="BH879" s="175" t="str">
        <f t="shared" si="436"/>
        <v/>
      </c>
      <c r="BI879" s="560"/>
    </row>
    <row r="880" spans="1:61" ht="18.75" x14ac:dyDescent="0.3">
      <c r="A880" s="220"/>
      <c r="B880" s="221"/>
      <c r="C880" s="213">
        <v>873</v>
      </c>
      <c r="D880" s="204"/>
      <c r="E880" s="16"/>
      <c r="F880" s="17"/>
      <c r="G880" s="134"/>
      <c r="H880" s="135"/>
      <c r="I880" s="141"/>
      <c r="J880" s="25"/>
      <c r="K880" s="145"/>
      <c r="L880" s="28"/>
      <c r="M880" s="394"/>
      <c r="N880" s="158" t="str">
        <f t="shared" si="437"/>
        <v/>
      </c>
      <c r="O880" s="27"/>
      <c r="P880" s="27"/>
      <c r="Q880" s="27"/>
      <c r="R880" s="27"/>
      <c r="S880" s="27"/>
      <c r="T880" s="28"/>
      <c r="U880" s="29"/>
      <c r="V880" s="32"/>
      <c r="W880" s="317"/>
      <c r="X880" s="318"/>
      <c r="Y880" s="160">
        <f t="shared" si="423"/>
        <v>0</v>
      </c>
      <c r="Z880" s="159">
        <f t="shared" si="438"/>
        <v>0</v>
      </c>
      <c r="AA880" s="326"/>
      <c r="AB880" s="399">
        <f t="shared" si="447"/>
        <v>0</v>
      </c>
      <c r="AC880" s="370"/>
      <c r="AD880" s="225" t="str">
        <f t="shared" si="424"/>
        <v/>
      </c>
      <c r="AE880" s="367">
        <f t="shared" si="439"/>
        <v>0</v>
      </c>
      <c r="AF880" s="338"/>
      <c r="AG880" s="337"/>
      <c r="AH880" s="335"/>
      <c r="AI880" s="161">
        <f t="shared" si="440"/>
        <v>0</v>
      </c>
      <c r="AJ880" s="162">
        <f t="shared" si="425"/>
        <v>0</v>
      </c>
      <c r="AK880" s="163">
        <f t="shared" si="441"/>
        <v>0</v>
      </c>
      <c r="AL880" s="164">
        <f t="shared" si="442"/>
        <v>0</v>
      </c>
      <c r="AM880" s="164">
        <f t="shared" si="443"/>
        <v>0</v>
      </c>
      <c r="AN880" s="164">
        <f t="shared" si="444"/>
        <v>0</v>
      </c>
      <c r="AO880" s="164">
        <f t="shared" si="445"/>
        <v>0</v>
      </c>
      <c r="AP880" s="541" t="str">
        <f t="shared" si="448"/>
        <v xml:space="preserve"> </v>
      </c>
      <c r="AQ880" s="544" t="str">
        <f t="shared" si="446"/>
        <v xml:space="preserve"> </v>
      </c>
      <c r="AR880" s="544" t="str">
        <f t="shared" si="449"/>
        <v xml:space="preserve"> </v>
      </c>
      <c r="AS880" s="544" t="str">
        <f t="shared" si="450"/>
        <v xml:space="preserve"> </v>
      </c>
      <c r="AT880" s="544" t="str">
        <f t="shared" si="451"/>
        <v xml:space="preserve"> </v>
      </c>
      <c r="AU880" s="544" t="str">
        <f t="shared" si="452"/>
        <v xml:space="preserve"> </v>
      </c>
      <c r="AV880" s="545" t="str">
        <f t="shared" si="453"/>
        <v xml:space="preserve"> </v>
      </c>
      <c r="AW880" s="195" t="str">
        <f t="shared" si="426"/>
        <v/>
      </c>
      <c r="AX880" s="165" t="str">
        <f t="shared" si="427"/>
        <v/>
      </c>
      <c r="AY880" s="192" t="str">
        <f t="shared" si="428"/>
        <v/>
      </c>
      <c r="AZ880" s="183" t="str">
        <f t="shared" si="429"/>
        <v/>
      </c>
      <c r="BA880" s="173" t="str">
        <f t="shared" si="430"/>
        <v/>
      </c>
      <c r="BB880" s="174" t="str">
        <f t="shared" si="431"/>
        <v/>
      </c>
      <c r="BC880" s="186" t="str">
        <f t="shared" si="454"/>
        <v/>
      </c>
      <c r="BD880" s="174" t="str">
        <f t="shared" si="432"/>
        <v/>
      </c>
      <c r="BE880" s="200" t="str">
        <f t="shared" si="433"/>
        <v/>
      </c>
      <c r="BF880" s="174" t="str">
        <f t="shared" si="434"/>
        <v/>
      </c>
      <c r="BG880" s="186" t="str">
        <f t="shared" si="435"/>
        <v/>
      </c>
      <c r="BH880" s="175" t="str">
        <f t="shared" si="436"/>
        <v/>
      </c>
      <c r="BI880" s="560"/>
    </row>
    <row r="881" spans="1:61" ht="18.75" x14ac:dyDescent="0.3">
      <c r="A881" s="220"/>
      <c r="B881" s="221"/>
      <c r="C881" s="212">
        <v>874</v>
      </c>
      <c r="D881" s="206"/>
      <c r="E881" s="18"/>
      <c r="F881" s="17"/>
      <c r="G881" s="134"/>
      <c r="H881" s="135"/>
      <c r="I881" s="141"/>
      <c r="J881" s="25"/>
      <c r="K881" s="145"/>
      <c r="L881" s="28"/>
      <c r="M881" s="394"/>
      <c r="N881" s="158" t="str">
        <f t="shared" si="437"/>
        <v/>
      </c>
      <c r="O881" s="27"/>
      <c r="P881" s="27"/>
      <c r="Q881" s="27"/>
      <c r="R881" s="27"/>
      <c r="S881" s="27"/>
      <c r="T881" s="28"/>
      <c r="U881" s="29"/>
      <c r="V881" s="32"/>
      <c r="W881" s="317"/>
      <c r="X881" s="318"/>
      <c r="Y881" s="160">
        <f t="shared" si="423"/>
        <v>0</v>
      </c>
      <c r="Z881" s="159">
        <f t="shared" si="438"/>
        <v>0</v>
      </c>
      <c r="AA881" s="326"/>
      <c r="AB881" s="399">
        <f t="shared" si="447"/>
        <v>0</v>
      </c>
      <c r="AC881" s="370"/>
      <c r="AD881" s="225" t="str">
        <f t="shared" si="424"/>
        <v/>
      </c>
      <c r="AE881" s="367">
        <f t="shared" si="439"/>
        <v>0</v>
      </c>
      <c r="AF881" s="338"/>
      <c r="AG881" s="337"/>
      <c r="AH881" s="335"/>
      <c r="AI881" s="161">
        <f t="shared" si="440"/>
        <v>0</v>
      </c>
      <c r="AJ881" s="162">
        <f t="shared" si="425"/>
        <v>0</v>
      </c>
      <c r="AK881" s="163">
        <f t="shared" si="441"/>
        <v>0</v>
      </c>
      <c r="AL881" s="164">
        <f t="shared" si="442"/>
        <v>0</v>
      </c>
      <c r="AM881" s="164">
        <f t="shared" si="443"/>
        <v>0</v>
      </c>
      <c r="AN881" s="164">
        <f t="shared" si="444"/>
        <v>0</v>
      </c>
      <c r="AO881" s="164">
        <f t="shared" si="445"/>
        <v>0</v>
      </c>
      <c r="AP881" s="541" t="str">
        <f t="shared" si="448"/>
        <v xml:space="preserve"> </v>
      </c>
      <c r="AQ881" s="544" t="str">
        <f t="shared" si="446"/>
        <v xml:space="preserve"> </v>
      </c>
      <c r="AR881" s="544" t="str">
        <f t="shared" si="449"/>
        <v xml:space="preserve"> </v>
      </c>
      <c r="AS881" s="544" t="str">
        <f t="shared" si="450"/>
        <v xml:space="preserve"> </v>
      </c>
      <c r="AT881" s="544" t="str">
        <f t="shared" si="451"/>
        <v xml:space="preserve"> </v>
      </c>
      <c r="AU881" s="544" t="str">
        <f t="shared" si="452"/>
        <v xml:space="preserve"> </v>
      </c>
      <c r="AV881" s="545" t="str">
        <f t="shared" si="453"/>
        <v xml:space="preserve"> </v>
      </c>
      <c r="AW881" s="195" t="str">
        <f t="shared" si="426"/>
        <v/>
      </c>
      <c r="AX881" s="165" t="str">
        <f t="shared" si="427"/>
        <v/>
      </c>
      <c r="AY881" s="192" t="str">
        <f t="shared" si="428"/>
        <v/>
      </c>
      <c r="AZ881" s="183" t="str">
        <f t="shared" si="429"/>
        <v/>
      </c>
      <c r="BA881" s="173" t="str">
        <f t="shared" si="430"/>
        <v/>
      </c>
      <c r="BB881" s="174" t="str">
        <f t="shared" si="431"/>
        <v/>
      </c>
      <c r="BC881" s="186" t="str">
        <f t="shared" si="454"/>
        <v/>
      </c>
      <c r="BD881" s="174" t="str">
        <f t="shared" si="432"/>
        <v/>
      </c>
      <c r="BE881" s="200" t="str">
        <f t="shared" si="433"/>
        <v/>
      </c>
      <c r="BF881" s="174" t="str">
        <f t="shared" si="434"/>
        <v/>
      </c>
      <c r="BG881" s="186" t="str">
        <f t="shared" si="435"/>
        <v/>
      </c>
      <c r="BH881" s="175" t="str">
        <f t="shared" si="436"/>
        <v/>
      </c>
      <c r="BI881" s="560"/>
    </row>
    <row r="882" spans="1:61" ht="18.75" x14ac:dyDescent="0.3">
      <c r="A882" s="220"/>
      <c r="B882" s="221"/>
      <c r="C882" s="213">
        <v>875</v>
      </c>
      <c r="D882" s="204"/>
      <c r="E882" s="16"/>
      <c r="F882" s="17"/>
      <c r="G882" s="134"/>
      <c r="H882" s="135"/>
      <c r="I882" s="141"/>
      <c r="J882" s="25"/>
      <c r="K882" s="145"/>
      <c r="L882" s="28"/>
      <c r="M882" s="394"/>
      <c r="N882" s="158" t="str">
        <f t="shared" si="437"/>
        <v/>
      </c>
      <c r="O882" s="27"/>
      <c r="P882" s="27"/>
      <c r="Q882" s="27"/>
      <c r="R882" s="27"/>
      <c r="S882" s="27"/>
      <c r="T882" s="28"/>
      <c r="U882" s="29"/>
      <c r="V882" s="32"/>
      <c r="W882" s="317"/>
      <c r="X882" s="318"/>
      <c r="Y882" s="160">
        <f t="shared" si="423"/>
        <v>0</v>
      </c>
      <c r="Z882" s="159">
        <f t="shared" si="438"/>
        <v>0</v>
      </c>
      <c r="AA882" s="326"/>
      <c r="AB882" s="399">
        <f t="shared" si="447"/>
        <v>0</v>
      </c>
      <c r="AC882" s="370"/>
      <c r="AD882" s="225" t="str">
        <f t="shared" si="424"/>
        <v/>
      </c>
      <c r="AE882" s="367">
        <f t="shared" si="439"/>
        <v>0</v>
      </c>
      <c r="AF882" s="338"/>
      <c r="AG882" s="337"/>
      <c r="AH882" s="335"/>
      <c r="AI882" s="161">
        <f t="shared" si="440"/>
        <v>0</v>
      </c>
      <c r="AJ882" s="162">
        <f t="shared" si="425"/>
        <v>0</v>
      </c>
      <c r="AK882" s="163">
        <f t="shared" si="441"/>
        <v>0</v>
      </c>
      <c r="AL882" s="164">
        <f t="shared" si="442"/>
        <v>0</v>
      </c>
      <c r="AM882" s="164">
        <f t="shared" si="443"/>
        <v>0</v>
      </c>
      <c r="AN882" s="164">
        <f t="shared" si="444"/>
        <v>0</v>
      </c>
      <c r="AO882" s="164">
        <f t="shared" si="445"/>
        <v>0</v>
      </c>
      <c r="AP882" s="541" t="str">
        <f t="shared" si="448"/>
        <v xml:space="preserve"> </v>
      </c>
      <c r="AQ882" s="544" t="str">
        <f t="shared" si="446"/>
        <v xml:space="preserve"> </v>
      </c>
      <c r="AR882" s="544" t="str">
        <f t="shared" si="449"/>
        <v xml:space="preserve"> </v>
      </c>
      <c r="AS882" s="544" t="str">
        <f t="shared" si="450"/>
        <v xml:space="preserve"> </v>
      </c>
      <c r="AT882" s="544" t="str">
        <f t="shared" si="451"/>
        <v xml:space="preserve"> </v>
      </c>
      <c r="AU882" s="544" t="str">
        <f t="shared" si="452"/>
        <v xml:space="preserve"> </v>
      </c>
      <c r="AV882" s="545" t="str">
        <f t="shared" si="453"/>
        <v xml:space="preserve"> </v>
      </c>
      <c r="AW882" s="195" t="str">
        <f t="shared" si="426"/>
        <v/>
      </c>
      <c r="AX882" s="165" t="str">
        <f t="shared" si="427"/>
        <v/>
      </c>
      <c r="AY882" s="192" t="str">
        <f t="shared" si="428"/>
        <v/>
      </c>
      <c r="AZ882" s="183" t="str">
        <f t="shared" si="429"/>
        <v/>
      </c>
      <c r="BA882" s="173" t="str">
        <f t="shared" si="430"/>
        <v/>
      </c>
      <c r="BB882" s="174" t="str">
        <f t="shared" si="431"/>
        <v/>
      </c>
      <c r="BC882" s="186" t="str">
        <f t="shared" si="454"/>
        <v/>
      </c>
      <c r="BD882" s="174" t="str">
        <f t="shared" si="432"/>
        <v/>
      </c>
      <c r="BE882" s="200" t="str">
        <f t="shared" si="433"/>
        <v/>
      </c>
      <c r="BF882" s="174" t="str">
        <f t="shared" si="434"/>
        <v/>
      </c>
      <c r="BG882" s="186" t="str">
        <f t="shared" si="435"/>
        <v/>
      </c>
      <c r="BH882" s="175" t="str">
        <f t="shared" si="436"/>
        <v/>
      </c>
      <c r="BI882" s="560"/>
    </row>
    <row r="883" spans="1:61" ht="18.75" x14ac:dyDescent="0.3">
      <c r="A883" s="220"/>
      <c r="B883" s="221"/>
      <c r="C883" s="212">
        <v>876</v>
      </c>
      <c r="D883" s="204"/>
      <c r="E883" s="16"/>
      <c r="F883" s="17"/>
      <c r="G883" s="134"/>
      <c r="H883" s="135"/>
      <c r="I883" s="141"/>
      <c r="J883" s="25"/>
      <c r="K883" s="145"/>
      <c r="L883" s="28"/>
      <c r="M883" s="394"/>
      <c r="N883" s="158" t="str">
        <f t="shared" si="437"/>
        <v/>
      </c>
      <c r="O883" s="27"/>
      <c r="P883" s="27"/>
      <c r="Q883" s="27"/>
      <c r="R883" s="27"/>
      <c r="S883" s="27"/>
      <c r="T883" s="28"/>
      <c r="U883" s="29"/>
      <c r="V883" s="32"/>
      <c r="W883" s="317"/>
      <c r="X883" s="318"/>
      <c r="Y883" s="160">
        <f t="shared" si="423"/>
        <v>0</v>
      </c>
      <c r="Z883" s="159">
        <f t="shared" si="438"/>
        <v>0</v>
      </c>
      <c r="AA883" s="326"/>
      <c r="AB883" s="399">
        <f t="shared" si="447"/>
        <v>0</v>
      </c>
      <c r="AC883" s="370"/>
      <c r="AD883" s="225" t="str">
        <f t="shared" si="424"/>
        <v/>
      </c>
      <c r="AE883" s="367">
        <f t="shared" si="439"/>
        <v>0</v>
      </c>
      <c r="AF883" s="338"/>
      <c r="AG883" s="337"/>
      <c r="AH883" s="335"/>
      <c r="AI883" s="161">
        <f t="shared" si="440"/>
        <v>0</v>
      </c>
      <c r="AJ883" s="162">
        <f t="shared" si="425"/>
        <v>0</v>
      </c>
      <c r="AK883" s="163">
        <f t="shared" si="441"/>
        <v>0</v>
      </c>
      <c r="AL883" s="164">
        <f t="shared" si="442"/>
        <v>0</v>
      </c>
      <c r="AM883" s="164">
        <f t="shared" si="443"/>
        <v>0</v>
      </c>
      <c r="AN883" s="164">
        <f t="shared" si="444"/>
        <v>0</v>
      </c>
      <c r="AO883" s="164">
        <f t="shared" si="445"/>
        <v>0</v>
      </c>
      <c r="AP883" s="541" t="str">
        <f t="shared" si="448"/>
        <v xml:space="preserve"> </v>
      </c>
      <c r="AQ883" s="544" t="str">
        <f t="shared" si="446"/>
        <v xml:space="preserve"> </v>
      </c>
      <c r="AR883" s="544" t="str">
        <f t="shared" si="449"/>
        <v xml:space="preserve"> </v>
      </c>
      <c r="AS883" s="544" t="str">
        <f t="shared" si="450"/>
        <v xml:space="preserve"> </v>
      </c>
      <c r="AT883" s="544" t="str">
        <f t="shared" si="451"/>
        <v xml:space="preserve"> </v>
      </c>
      <c r="AU883" s="544" t="str">
        <f t="shared" si="452"/>
        <v xml:space="preserve"> </v>
      </c>
      <c r="AV883" s="545" t="str">
        <f t="shared" si="453"/>
        <v xml:space="preserve"> </v>
      </c>
      <c r="AW883" s="195" t="str">
        <f t="shared" si="426"/>
        <v/>
      </c>
      <c r="AX883" s="165" t="str">
        <f t="shared" si="427"/>
        <v/>
      </c>
      <c r="AY883" s="192" t="str">
        <f t="shared" si="428"/>
        <v/>
      </c>
      <c r="AZ883" s="183" t="str">
        <f t="shared" si="429"/>
        <v/>
      </c>
      <c r="BA883" s="173" t="str">
        <f t="shared" si="430"/>
        <v/>
      </c>
      <c r="BB883" s="174" t="str">
        <f t="shared" si="431"/>
        <v/>
      </c>
      <c r="BC883" s="186" t="str">
        <f t="shared" si="454"/>
        <v/>
      </c>
      <c r="BD883" s="174" t="str">
        <f t="shared" si="432"/>
        <v/>
      </c>
      <c r="BE883" s="200" t="str">
        <f t="shared" si="433"/>
        <v/>
      </c>
      <c r="BF883" s="174" t="str">
        <f t="shared" si="434"/>
        <v/>
      </c>
      <c r="BG883" s="186" t="str">
        <f t="shared" si="435"/>
        <v/>
      </c>
      <c r="BH883" s="175" t="str">
        <f t="shared" si="436"/>
        <v/>
      </c>
      <c r="BI883" s="560"/>
    </row>
    <row r="884" spans="1:61" ht="18.75" x14ac:dyDescent="0.3">
      <c r="A884" s="220"/>
      <c r="B884" s="221"/>
      <c r="C884" s="213">
        <v>877</v>
      </c>
      <c r="D884" s="204"/>
      <c r="E884" s="16"/>
      <c r="F884" s="17"/>
      <c r="G884" s="134"/>
      <c r="H884" s="135"/>
      <c r="I884" s="141"/>
      <c r="J884" s="25"/>
      <c r="K884" s="145"/>
      <c r="L884" s="28"/>
      <c r="M884" s="394"/>
      <c r="N884" s="158" t="str">
        <f t="shared" si="437"/>
        <v/>
      </c>
      <c r="O884" s="27"/>
      <c r="P884" s="27"/>
      <c r="Q884" s="27"/>
      <c r="R884" s="27"/>
      <c r="S884" s="27"/>
      <c r="T884" s="28"/>
      <c r="U884" s="29"/>
      <c r="V884" s="32"/>
      <c r="W884" s="317"/>
      <c r="X884" s="318"/>
      <c r="Y884" s="160">
        <f t="shared" si="423"/>
        <v>0</v>
      </c>
      <c r="Z884" s="159">
        <f t="shared" si="438"/>
        <v>0</v>
      </c>
      <c r="AA884" s="326"/>
      <c r="AB884" s="399">
        <f t="shared" si="447"/>
        <v>0</v>
      </c>
      <c r="AC884" s="370"/>
      <c r="AD884" s="225" t="str">
        <f t="shared" si="424"/>
        <v/>
      </c>
      <c r="AE884" s="367">
        <f t="shared" si="439"/>
        <v>0</v>
      </c>
      <c r="AF884" s="338"/>
      <c r="AG884" s="337"/>
      <c r="AH884" s="335"/>
      <c r="AI884" s="161">
        <f t="shared" si="440"/>
        <v>0</v>
      </c>
      <c r="AJ884" s="162">
        <f t="shared" si="425"/>
        <v>0</v>
      </c>
      <c r="AK884" s="163">
        <f t="shared" si="441"/>
        <v>0</v>
      </c>
      <c r="AL884" s="164">
        <f t="shared" si="442"/>
        <v>0</v>
      </c>
      <c r="AM884" s="164">
        <f t="shared" si="443"/>
        <v>0</v>
      </c>
      <c r="AN884" s="164">
        <f t="shared" si="444"/>
        <v>0</v>
      </c>
      <c r="AO884" s="164">
        <f t="shared" si="445"/>
        <v>0</v>
      </c>
      <c r="AP884" s="541" t="str">
        <f t="shared" si="448"/>
        <v xml:space="preserve"> </v>
      </c>
      <c r="AQ884" s="544" t="str">
        <f t="shared" si="446"/>
        <v xml:space="preserve"> </v>
      </c>
      <c r="AR884" s="544" t="str">
        <f t="shared" si="449"/>
        <v xml:space="preserve"> </v>
      </c>
      <c r="AS884" s="544" t="str">
        <f t="shared" si="450"/>
        <v xml:space="preserve"> </v>
      </c>
      <c r="AT884" s="544" t="str">
        <f t="shared" si="451"/>
        <v xml:space="preserve"> </v>
      </c>
      <c r="AU884" s="544" t="str">
        <f t="shared" si="452"/>
        <v xml:space="preserve"> </v>
      </c>
      <c r="AV884" s="545" t="str">
        <f t="shared" si="453"/>
        <v xml:space="preserve"> </v>
      </c>
      <c r="AW884" s="195" t="str">
        <f t="shared" si="426"/>
        <v/>
      </c>
      <c r="AX884" s="165" t="str">
        <f t="shared" si="427"/>
        <v/>
      </c>
      <c r="AY884" s="192" t="str">
        <f t="shared" si="428"/>
        <v/>
      </c>
      <c r="AZ884" s="183" t="str">
        <f t="shared" si="429"/>
        <v/>
      </c>
      <c r="BA884" s="173" t="str">
        <f t="shared" si="430"/>
        <v/>
      </c>
      <c r="BB884" s="174" t="str">
        <f t="shared" si="431"/>
        <v/>
      </c>
      <c r="BC884" s="186" t="str">
        <f t="shared" si="454"/>
        <v/>
      </c>
      <c r="BD884" s="174" t="str">
        <f t="shared" si="432"/>
        <v/>
      </c>
      <c r="BE884" s="200" t="str">
        <f t="shared" si="433"/>
        <v/>
      </c>
      <c r="BF884" s="174" t="str">
        <f t="shared" si="434"/>
        <v/>
      </c>
      <c r="BG884" s="186" t="str">
        <f t="shared" si="435"/>
        <v/>
      </c>
      <c r="BH884" s="175" t="str">
        <f t="shared" si="436"/>
        <v/>
      </c>
      <c r="BI884" s="560"/>
    </row>
    <row r="885" spans="1:61" ht="18.75" x14ac:dyDescent="0.3">
      <c r="A885" s="220"/>
      <c r="B885" s="221"/>
      <c r="C885" s="213">
        <v>878</v>
      </c>
      <c r="D885" s="206"/>
      <c r="E885" s="18"/>
      <c r="F885" s="17"/>
      <c r="G885" s="134"/>
      <c r="H885" s="135"/>
      <c r="I885" s="141"/>
      <c r="J885" s="25"/>
      <c r="K885" s="145"/>
      <c r="L885" s="28"/>
      <c r="M885" s="394"/>
      <c r="N885" s="158" t="str">
        <f t="shared" si="437"/>
        <v/>
      </c>
      <c r="O885" s="27"/>
      <c r="P885" s="27"/>
      <c r="Q885" s="27"/>
      <c r="R885" s="27"/>
      <c r="S885" s="27"/>
      <c r="T885" s="28"/>
      <c r="U885" s="29"/>
      <c r="V885" s="32"/>
      <c r="W885" s="317"/>
      <c r="X885" s="318"/>
      <c r="Y885" s="160">
        <f t="shared" si="423"/>
        <v>0</v>
      </c>
      <c r="Z885" s="159">
        <f t="shared" si="438"/>
        <v>0</v>
      </c>
      <c r="AA885" s="326"/>
      <c r="AB885" s="399">
        <f t="shared" si="447"/>
        <v>0</v>
      </c>
      <c r="AC885" s="370"/>
      <c r="AD885" s="225" t="str">
        <f t="shared" si="424"/>
        <v/>
      </c>
      <c r="AE885" s="367">
        <f t="shared" si="439"/>
        <v>0</v>
      </c>
      <c r="AF885" s="338"/>
      <c r="AG885" s="337"/>
      <c r="AH885" s="335"/>
      <c r="AI885" s="161">
        <f t="shared" si="440"/>
        <v>0</v>
      </c>
      <c r="AJ885" s="162">
        <f t="shared" si="425"/>
        <v>0</v>
      </c>
      <c r="AK885" s="163">
        <f t="shared" si="441"/>
        <v>0</v>
      </c>
      <c r="AL885" s="164">
        <f t="shared" si="442"/>
        <v>0</v>
      </c>
      <c r="AM885" s="164">
        <f t="shared" si="443"/>
        <v>0</v>
      </c>
      <c r="AN885" s="164">
        <f t="shared" si="444"/>
        <v>0</v>
      </c>
      <c r="AO885" s="164">
        <f t="shared" si="445"/>
        <v>0</v>
      </c>
      <c r="AP885" s="541" t="str">
        <f t="shared" si="448"/>
        <v xml:space="preserve"> </v>
      </c>
      <c r="AQ885" s="544" t="str">
        <f t="shared" si="446"/>
        <v xml:space="preserve"> </v>
      </c>
      <c r="AR885" s="544" t="str">
        <f t="shared" si="449"/>
        <v xml:space="preserve"> </v>
      </c>
      <c r="AS885" s="544" t="str">
        <f t="shared" si="450"/>
        <v xml:space="preserve"> </v>
      </c>
      <c r="AT885" s="544" t="str">
        <f t="shared" si="451"/>
        <v xml:space="preserve"> </v>
      </c>
      <c r="AU885" s="544" t="str">
        <f t="shared" si="452"/>
        <v xml:space="preserve"> </v>
      </c>
      <c r="AV885" s="545" t="str">
        <f t="shared" si="453"/>
        <v xml:space="preserve"> </v>
      </c>
      <c r="AW885" s="195" t="str">
        <f t="shared" si="426"/>
        <v/>
      </c>
      <c r="AX885" s="165" t="str">
        <f t="shared" si="427"/>
        <v/>
      </c>
      <c r="AY885" s="192" t="str">
        <f t="shared" si="428"/>
        <v/>
      </c>
      <c r="AZ885" s="183" t="str">
        <f t="shared" si="429"/>
        <v/>
      </c>
      <c r="BA885" s="173" t="str">
        <f t="shared" si="430"/>
        <v/>
      </c>
      <c r="BB885" s="174" t="str">
        <f t="shared" si="431"/>
        <v/>
      </c>
      <c r="BC885" s="186" t="str">
        <f t="shared" si="454"/>
        <v/>
      </c>
      <c r="BD885" s="174" t="str">
        <f t="shared" si="432"/>
        <v/>
      </c>
      <c r="BE885" s="200" t="str">
        <f t="shared" si="433"/>
        <v/>
      </c>
      <c r="BF885" s="174" t="str">
        <f t="shared" si="434"/>
        <v/>
      </c>
      <c r="BG885" s="186" t="str">
        <f t="shared" si="435"/>
        <v/>
      </c>
      <c r="BH885" s="175" t="str">
        <f t="shared" si="436"/>
        <v/>
      </c>
      <c r="BI885" s="560"/>
    </row>
    <row r="886" spans="1:61" ht="18.75" x14ac:dyDescent="0.3">
      <c r="A886" s="220"/>
      <c r="B886" s="221"/>
      <c r="C886" s="212">
        <v>879</v>
      </c>
      <c r="D886" s="204"/>
      <c r="E886" s="16"/>
      <c r="F886" s="17"/>
      <c r="G886" s="134"/>
      <c r="H886" s="135"/>
      <c r="I886" s="141"/>
      <c r="J886" s="25"/>
      <c r="K886" s="145"/>
      <c r="L886" s="28"/>
      <c r="M886" s="394"/>
      <c r="N886" s="158" t="str">
        <f t="shared" si="437"/>
        <v/>
      </c>
      <c r="O886" s="27"/>
      <c r="P886" s="27"/>
      <c r="Q886" s="27"/>
      <c r="R886" s="27"/>
      <c r="S886" s="27"/>
      <c r="T886" s="28"/>
      <c r="U886" s="29"/>
      <c r="V886" s="32"/>
      <c r="W886" s="317"/>
      <c r="X886" s="318"/>
      <c r="Y886" s="160">
        <f t="shared" si="423"/>
        <v>0</v>
      </c>
      <c r="Z886" s="159">
        <f t="shared" si="438"/>
        <v>0</v>
      </c>
      <c r="AA886" s="326"/>
      <c r="AB886" s="399">
        <f t="shared" si="447"/>
        <v>0</v>
      </c>
      <c r="AC886" s="370"/>
      <c r="AD886" s="225" t="str">
        <f t="shared" si="424"/>
        <v/>
      </c>
      <c r="AE886" s="367">
        <f t="shared" si="439"/>
        <v>0</v>
      </c>
      <c r="AF886" s="338"/>
      <c r="AG886" s="337"/>
      <c r="AH886" s="335"/>
      <c r="AI886" s="161">
        <f t="shared" si="440"/>
        <v>0</v>
      </c>
      <c r="AJ886" s="162">
        <f t="shared" si="425"/>
        <v>0</v>
      </c>
      <c r="AK886" s="163">
        <f t="shared" si="441"/>
        <v>0</v>
      </c>
      <c r="AL886" s="164">
        <f t="shared" si="442"/>
        <v>0</v>
      </c>
      <c r="AM886" s="164">
        <f t="shared" si="443"/>
        <v>0</v>
      </c>
      <c r="AN886" s="164">
        <f t="shared" si="444"/>
        <v>0</v>
      </c>
      <c r="AO886" s="164">
        <f t="shared" si="445"/>
        <v>0</v>
      </c>
      <c r="AP886" s="541" t="str">
        <f t="shared" si="448"/>
        <v xml:space="preserve"> </v>
      </c>
      <c r="AQ886" s="544" t="str">
        <f t="shared" si="446"/>
        <v xml:space="preserve"> </v>
      </c>
      <c r="AR886" s="544" t="str">
        <f t="shared" si="449"/>
        <v xml:space="preserve"> </v>
      </c>
      <c r="AS886" s="544" t="str">
        <f t="shared" si="450"/>
        <v xml:space="preserve"> </v>
      </c>
      <c r="AT886" s="544" t="str">
        <f t="shared" si="451"/>
        <v xml:space="preserve"> </v>
      </c>
      <c r="AU886" s="544" t="str">
        <f t="shared" si="452"/>
        <v xml:space="preserve"> </v>
      </c>
      <c r="AV886" s="545" t="str">
        <f t="shared" si="453"/>
        <v xml:space="preserve"> </v>
      </c>
      <c r="AW886" s="195" t="str">
        <f t="shared" si="426"/>
        <v/>
      </c>
      <c r="AX886" s="165" t="str">
        <f t="shared" si="427"/>
        <v/>
      </c>
      <c r="AY886" s="192" t="str">
        <f t="shared" si="428"/>
        <v/>
      </c>
      <c r="AZ886" s="183" t="str">
        <f t="shared" si="429"/>
        <v/>
      </c>
      <c r="BA886" s="173" t="str">
        <f t="shared" si="430"/>
        <v/>
      </c>
      <c r="BB886" s="174" t="str">
        <f t="shared" si="431"/>
        <v/>
      </c>
      <c r="BC886" s="186" t="str">
        <f t="shared" si="454"/>
        <v/>
      </c>
      <c r="BD886" s="174" t="str">
        <f t="shared" si="432"/>
        <v/>
      </c>
      <c r="BE886" s="200" t="str">
        <f t="shared" si="433"/>
        <v/>
      </c>
      <c r="BF886" s="174" t="str">
        <f t="shared" si="434"/>
        <v/>
      </c>
      <c r="BG886" s="186" t="str">
        <f t="shared" si="435"/>
        <v/>
      </c>
      <c r="BH886" s="175" t="str">
        <f t="shared" si="436"/>
        <v/>
      </c>
      <c r="BI886" s="560"/>
    </row>
    <row r="887" spans="1:61" ht="18.75" x14ac:dyDescent="0.3">
      <c r="A887" s="220"/>
      <c r="B887" s="221"/>
      <c r="C887" s="213">
        <v>880</v>
      </c>
      <c r="D887" s="204"/>
      <c r="E887" s="16"/>
      <c r="F887" s="17"/>
      <c r="G887" s="134"/>
      <c r="H887" s="135"/>
      <c r="I887" s="141"/>
      <c r="J887" s="25"/>
      <c r="K887" s="145"/>
      <c r="L887" s="28"/>
      <c r="M887" s="394"/>
      <c r="N887" s="158" t="str">
        <f t="shared" si="437"/>
        <v/>
      </c>
      <c r="O887" s="27"/>
      <c r="P887" s="27"/>
      <c r="Q887" s="27"/>
      <c r="R887" s="27"/>
      <c r="S887" s="27"/>
      <c r="T887" s="28"/>
      <c r="U887" s="29"/>
      <c r="V887" s="32"/>
      <c r="W887" s="317"/>
      <c r="X887" s="318"/>
      <c r="Y887" s="160">
        <f t="shared" si="423"/>
        <v>0</v>
      </c>
      <c r="Z887" s="159">
        <f t="shared" si="438"/>
        <v>0</v>
      </c>
      <c r="AA887" s="326"/>
      <c r="AB887" s="399">
        <f t="shared" si="447"/>
        <v>0</v>
      </c>
      <c r="AC887" s="370"/>
      <c r="AD887" s="225" t="str">
        <f t="shared" si="424"/>
        <v/>
      </c>
      <c r="AE887" s="367">
        <f t="shared" si="439"/>
        <v>0</v>
      </c>
      <c r="AF887" s="338"/>
      <c r="AG887" s="337"/>
      <c r="AH887" s="335"/>
      <c r="AI887" s="161">
        <f t="shared" si="440"/>
        <v>0</v>
      </c>
      <c r="AJ887" s="162">
        <f t="shared" si="425"/>
        <v>0</v>
      </c>
      <c r="AK887" s="163">
        <f t="shared" si="441"/>
        <v>0</v>
      </c>
      <c r="AL887" s="164">
        <f t="shared" si="442"/>
        <v>0</v>
      </c>
      <c r="AM887" s="164">
        <f t="shared" si="443"/>
        <v>0</v>
      </c>
      <c r="AN887" s="164">
        <f t="shared" si="444"/>
        <v>0</v>
      </c>
      <c r="AO887" s="164">
        <f t="shared" si="445"/>
        <v>0</v>
      </c>
      <c r="AP887" s="541" t="str">
        <f t="shared" si="448"/>
        <v xml:space="preserve"> </v>
      </c>
      <c r="AQ887" s="544" t="str">
        <f t="shared" si="446"/>
        <v xml:space="preserve"> </v>
      </c>
      <c r="AR887" s="544" t="str">
        <f t="shared" si="449"/>
        <v xml:space="preserve"> </v>
      </c>
      <c r="AS887" s="544" t="str">
        <f t="shared" si="450"/>
        <v xml:space="preserve"> </v>
      </c>
      <c r="AT887" s="544" t="str">
        <f t="shared" si="451"/>
        <v xml:space="preserve"> </v>
      </c>
      <c r="AU887" s="544" t="str">
        <f t="shared" si="452"/>
        <v xml:space="preserve"> </v>
      </c>
      <c r="AV887" s="545" t="str">
        <f t="shared" si="453"/>
        <v xml:space="preserve"> </v>
      </c>
      <c r="AW887" s="195" t="str">
        <f t="shared" si="426"/>
        <v/>
      </c>
      <c r="AX887" s="165" t="str">
        <f t="shared" si="427"/>
        <v/>
      </c>
      <c r="AY887" s="192" t="str">
        <f t="shared" si="428"/>
        <v/>
      </c>
      <c r="AZ887" s="183" t="str">
        <f t="shared" si="429"/>
        <v/>
      </c>
      <c r="BA887" s="173" t="str">
        <f t="shared" si="430"/>
        <v/>
      </c>
      <c r="BB887" s="174" t="str">
        <f t="shared" si="431"/>
        <v/>
      </c>
      <c r="BC887" s="186" t="str">
        <f t="shared" si="454"/>
        <v/>
      </c>
      <c r="BD887" s="174" t="str">
        <f t="shared" si="432"/>
        <v/>
      </c>
      <c r="BE887" s="200" t="str">
        <f t="shared" si="433"/>
        <v/>
      </c>
      <c r="BF887" s="174" t="str">
        <f t="shared" si="434"/>
        <v/>
      </c>
      <c r="BG887" s="186" t="str">
        <f t="shared" si="435"/>
        <v/>
      </c>
      <c r="BH887" s="175" t="str">
        <f t="shared" si="436"/>
        <v/>
      </c>
      <c r="BI887" s="560"/>
    </row>
    <row r="888" spans="1:61" ht="18.75" x14ac:dyDescent="0.3">
      <c r="A888" s="220"/>
      <c r="B888" s="221"/>
      <c r="C888" s="212">
        <v>881</v>
      </c>
      <c r="D888" s="204"/>
      <c r="E888" s="16"/>
      <c r="F888" s="17"/>
      <c r="G888" s="134"/>
      <c r="H888" s="135"/>
      <c r="I888" s="141"/>
      <c r="J888" s="25"/>
      <c r="K888" s="145"/>
      <c r="L888" s="28"/>
      <c r="M888" s="394"/>
      <c r="N888" s="158" t="str">
        <f t="shared" si="437"/>
        <v/>
      </c>
      <c r="O888" s="27"/>
      <c r="P888" s="27"/>
      <c r="Q888" s="27"/>
      <c r="R888" s="27"/>
      <c r="S888" s="27"/>
      <c r="T888" s="28"/>
      <c r="U888" s="29"/>
      <c r="V888" s="32"/>
      <c r="W888" s="317"/>
      <c r="X888" s="318"/>
      <c r="Y888" s="160">
        <f t="shared" si="423"/>
        <v>0</v>
      </c>
      <c r="Z888" s="159">
        <f t="shared" si="438"/>
        <v>0</v>
      </c>
      <c r="AA888" s="326"/>
      <c r="AB888" s="399">
        <f t="shared" si="447"/>
        <v>0</v>
      </c>
      <c r="AC888" s="370"/>
      <c r="AD888" s="225" t="str">
        <f t="shared" si="424"/>
        <v/>
      </c>
      <c r="AE888" s="367">
        <f t="shared" si="439"/>
        <v>0</v>
      </c>
      <c r="AF888" s="338"/>
      <c r="AG888" s="337"/>
      <c r="AH888" s="335"/>
      <c r="AI888" s="161">
        <f t="shared" si="440"/>
        <v>0</v>
      </c>
      <c r="AJ888" s="162">
        <f t="shared" si="425"/>
        <v>0</v>
      </c>
      <c r="AK888" s="163">
        <f t="shared" si="441"/>
        <v>0</v>
      </c>
      <c r="AL888" s="164">
        <f t="shared" si="442"/>
        <v>0</v>
      </c>
      <c r="AM888" s="164">
        <f t="shared" si="443"/>
        <v>0</v>
      </c>
      <c r="AN888" s="164">
        <f t="shared" si="444"/>
        <v>0</v>
      </c>
      <c r="AO888" s="164">
        <f t="shared" si="445"/>
        <v>0</v>
      </c>
      <c r="AP888" s="541" t="str">
        <f t="shared" si="448"/>
        <v xml:space="preserve"> </v>
      </c>
      <c r="AQ888" s="544" t="str">
        <f t="shared" si="446"/>
        <v xml:space="preserve"> </v>
      </c>
      <c r="AR888" s="544" t="str">
        <f t="shared" si="449"/>
        <v xml:space="preserve"> </v>
      </c>
      <c r="AS888" s="544" t="str">
        <f t="shared" si="450"/>
        <v xml:space="preserve"> </v>
      </c>
      <c r="AT888" s="544" t="str">
        <f t="shared" si="451"/>
        <v xml:space="preserve"> </v>
      </c>
      <c r="AU888" s="544" t="str">
        <f t="shared" si="452"/>
        <v xml:space="preserve"> </v>
      </c>
      <c r="AV888" s="545" t="str">
        <f t="shared" si="453"/>
        <v xml:space="preserve"> </v>
      </c>
      <c r="AW888" s="195" t="str">
        <f t="shared" si="426"/>
        <v/>
      </c>
      <c r="AX888" s="165" t="str">
        <f t="shared" si="427"/>
        <v/>
      </c>
      <c r="AY888" s="192" t="str">
        <f t="shared" si="428"/>
        <v/>
      </c>
      <c r="AZ888" s="183" t="str">
        <f t="shared" si="429"/>
        <v/>
      </c>
      <c r="BA888" s="173" t="str">
        <f t="shared" si="430"/>
        <v/>
      </c>
      <c r="BB888" s="174" t="str">
        <f t="shared" si="431"/>
        <v/>
      </c>
      <c r="BC888" s="186" t="str">
        <f t="shared" si="454"/>
        <v/>
      </c>
      <c r="BD888" s="174" t="str">
        <f t="shared" si="432"/>
        <v/>
      </c>
      <c r="BE888" s="200" t="str">
        <f t="shared" si="433"/>
        <v/>
      </c>
      <c r="BF888" s="174" t="str">
        <f t="shared" si="434"/>
        <v/>
      </c>
      <c r="BG888" s="186" t="str">
        <f t="shared" si="435"/>
        <v/>
      </c>
      <c r="BH888" s="175" t="str">
        <f t="shared" si="436"/>
        <v/>
      </c>
      <c r="BI888" s="560"/>
    </row>
    <row r="889" spans="1:61" ht="18.75" x14ac:dyDescent="0.3">
      <c r="A889" s="220"/>
      <c r="B889" s="221"/>
      <c r="C889" s="213">
        <v>882</v>
      </c>
      <c r="D889" s="206"/>
      <c r="E889" s="18"/>
      <c r="F889" s="17"/>
      <c r="G889" s="134"/>
      <c r="H889" s="135"/>
      <c r="I889" s="141"/>
      <c r="J889" s="25"/>
      <c r="K889" s="145"/>
      <c r="L889" s="28"/>
      <c r="M889" s="394"/>
      <c r="N889" s="158" t="str">
        <f t="shared" si="437"/>
        <v/>
      </c>
      <c r="O889" s="27"/>
      <c r="P889" s="27"/>
      <c r="Q889" s="27"/>
      <c r="R889" s="27"/>
      <c r="S889" s="27"/>
      <c r="T889" s="28"/>
      <c r="U889" s="29"/>
      <c r="V889" s="32"/>
      <c r="W889" s="317"/>
      <c r="X889" s="318"/>
      <c r="Y889" s="160">
        <f t="shared" si="423"/>
        <v>0</v>
      </c>
      <c r="Z889" s="159">
        <f t="shared" si="438"/>
        <v>0</v>
      </c>
      <c r="AA889" s="326"/>
      <c r="AB889" s="399">
        <f t="shared" si="447"/>
        <v>0</v>
      </c>
      <c r="AC889" s="370"/>
      <c r="AD889" s="225" t="str">
        <f t="shared" si="424"/>
        <v/>
      </c>
      <c r="AE889" s="367">
        <f t="shared" si="439"/>
        <v>0</v>
      </c>
      <c r="AF889" s="338"/>
      <c r="AG889" s="337"/>
      <c r="AH889" s="335"/>
      <c r="AI889" s="161">
        <f t="shared" si="440"/>
        <v>0</v>
      </c>
      <c r="AJ889" s="162">
        <f t="shared" si="425"/>
        <v>0</v>
      </c>
      <c r="AK889" s="163">
        <f t="shared" si="441"/>
        <v>0</v>
      </c>
      <c r="AL889" s="164">
        <f t="shared" si="442"/>
        <v>0</v>
      </c>
      <c r="AM889" s="164">
        <f t="shared" si="443"/>
        <v>0</v>
      </c>
      <c r="AN889" s="164">
        <f t="shared" si="444"/>
        <v>0</v>
      </c>
      <c r="AO889" s="164">
        <f t="shared" si="445"/>
        <v>0</v>
      </c>
      <c r="AP889" s="541" t="str">
        <f t="shared" si="448"/>
        <v xml:space="preserve"> </v>
      </c>
      <c r="AQ889" s="544" t="str">
        <f t="shared" si="446"/>
        <v xml:space="preserve"> </v>
      </c>
      <c r="AR889" s="544" t="str">
        <f t="shared" si="449"/>
        <v xml:space="preserve"> </v>
      </c>
      <c r="AS889" s="544" t="str">
        <f t="shared" si="450"/>
        <v xml:space="preserve"> </v>
      </c>
      <c r="AT889" s="544" t="str">
        <f t="shared" si="451"/>
        <v xml:space="preserve"> </v>
      </c>
      <c r="AU889" s="544" t="str">
        <f t="shared" si="452"/>
        <v xml:space="preserve"> </v>
      </c>
      <c r="AV889" s="545" t="str">
        <f t="shared" si="453"/>
        <v xml:space="preserve"> </v>
      </c>
      <c r="AW889" s="195" t="str">
        <f t="shared" si="426"/>
        <v/>
      </c>
      <c r="AX889" s="165" t="str">
        <f t="shared" si="427"/>
        <v/>
      </c>
      <c r="AY889" s="192" t="str">
        <f t="shared" si="428"/>
        <v/>
      </c>
      <c r="AZ889" s="183" t="str">
        <f t="shared" si="429"/>
        <v/>
      </c>
      <c r="BA889" s="173" t="str">
        <f t="shared" si="430"/>
        <v/>
      </c>
      <c r="BB889" s="174" t="str">
        <f t="shared" si="431"/>
        <v/>
      </c>
      <c r="BC889" s="186" t="str">
        <f t="shared" si="454"/>
        <v/>
      </c>
      <c r="BD889" s="174" t="str">
        <f t="shared" si="432"/>
        <v/>
      </c>
      <c r="BE889" s="200" t="str">
        <f t="shared" si="433"/>
        <v/>
      </c>
      <c r="BF889" s="174" t="str">
        <f t="shared" si="434"/>
        <v/>
      </c>
      <c r="BG889" s="186" t="str">
        <f t="shared" si="435"/>
        <v/>
      </c>
      <c r="BH889" s="175" t="str">
        <f t="shared" si="436"/>
        <v/>
      </c>
      <c r="BI889" s="560"/>
    </row>
    <row r="890" spans="1:61" ht="18.75" x14ac:dyDescent="0.3">
      <c r="A890" s="220"/>
      <c r="B890" s="221"/>
      <c r="C890" s="213">
        <v>883</v>
      </c>
      <c r="D890" s="204"/>
      <c r="E890" s="16"/>
      <c r="F890" s="17"/>
      <c r="G890" s="134"/>
      <c r="H890" s="135"/>
      <c r="I890" s="141"/>
      <c r="J890" s="25"/>
      <c r="K890" s="145"/>
      <c r="L890" s="28"/>
      <c r="M890" s="394"/>
      <c r="N890" s="158" t="str">
        <f t="shared" si="437"/>
        <v/>
      </c>
      <c r="O890" s="27"/>
      <c r="P890" s="27"/>
      <c r="Q890" s="27"/>
      <c r="R890" s="27"/>
      <c r="S890" s="27"/>
      <c r="T890" s="28"/>
      <c r="U890" s="29"/>
      <c r="V890" s="32"/>
      <c r="W890" s="317"/>
      <c r="X890" s="318"/>
      <c r="Y890" s="160">
        <f t="shared" si="423"/>
        <v>0</v>
      </c>
      <c r="Z890" s="159">
        <f t="shared" si="438"/>
        <v>0</v>
      </c>
      <c r="AA890" s="326"/>
      <c r="AB890" s="399">
        <f t="shared" si="447"/>
        <v>0</v>
      </c>
      <c r="AC890" s="370"/>
      <c r="AD890" s="225" t="str">
        <f t="shared" si="424"/>
        <v/>
      </c>
      <c r="AE890" s="367">
        <f t="shared" si="439"/>
        <v>0</v>
      </c>
      <c r="AF890" s="338"/>
      <c r="AG890" s="337"/>
      <c r="AH890" s="335"/>
      <c r="AI890" s="161">
        <f t="shared" si="440"/>
        <v>0</v>
      </c>
      <c r="AJ890" s="162">
        <f t="shared" si="425"/>
        <v>0</v>
      </c>
      <c r="AK890" s="163">
        <f t="shared" si="441"/>
        <v>0</v>
      </c>
      <c r="AL890" s="164">
        <f t="shared" si="442"/>
        <v>0</v>
      </c>
      <c r="AM890" s="164">
        <f t="shared" si="443"/>
        <v>0</v>
      </c>
      <c r="AN890" s="164">
        <f t="shared" si="444"/>
        <v>0</v>
      </c>
      <c r="AO890" s="164">
        <f t="shared" si="445"/>
        <v>0</v>
      </c>
      <c r="AP890" s="541" t="str">
        <f t="shared" si="448"/>
        <v xml:space="preserve"> </v>
      </c>
      <c r="AQ890" s="544" t="str">
        <f t="shared" si="446"/>
        <v xml:space="preserve"> </v>
      </c>
      <c r="AR890" s="544" t="str">
        <f t="shared" si="449"/>
        <v xml:space="preserve"> </v>
      </c>
      <c r="AS890" s="544" t="str">
        <f t="shared" si="450"/>
        <v xml:space="preserve"> </v>
      </c>
      <c r="AT890" s="544" t="str">
        <f t="shared" si="451"/>
        <v xml:space="preserve"> </v>
      </c>
      <c r="AU890" s="544" t="str">
        <f t="shared" si="452"/>
        <v xml:space="preserve"> </v>
      </c>
      <c r="AV890" s="545" t="str">
        <f t="shared" si="453"/>
        <v xml:space="preserve"> </v>
      </c>
      <c r="AW890" s="195" t="str">
        <f t="shared" si="426"/>
        <v/>
      </c>
      <c r="AX890" s="165" t="str">
        <f t="shared" si="427"/>
        <v/>
      </c>
      <c r="AY890" s="192" t="str">
        <f t="shared" si="428"/>
        <v/>
      </c>
      <c r="AZ890" s="183" t="str">
        <f t="shared" si="429"/>
        <v/>
      </c>
      <c r="BA890" s="173" t="str">
        <f t="shared" si="430"/>
        <v/>
      </c>
      <c r="BB890" s="174" t="str">
        <f t="shared" si="431"/>
        <v/>
      </c>
      <c r="BC890" s="186" t="str">
        <f t="shared" si="454"/>
        <v/>
      </c>
      <c r="BD890" s="174" t="str">
        <f t="shared" si="432"/>
        <v/>
      </c>
      <c r="BE890" s="200" t="str">
        <f t="shared" si="433"/>
        <v/>
      </c>
      <c r="BF890" s="174" t="str">
        <f t="shared" si="434"/>
        <v/>
      </c>
      <c r="BG890" s="186" t="str">
        <f t="shared" si="435"/>
        <v/>
      </c>
      <c r="BH890" s="175" t="str">
        <f t="shared" si="436"/>
        <v/>
      </c>
      <c r="BI890" s="560"/>
    </row>
    <row r="891" spans="1:61" ht="18.75" x14ac:dyDescent="0.3">
      <c r="A891" s="220"/>
      <c r="B891" s="221"/>
      <c r="C891" s="212">
        <v>884</v>
      </c>
      <c r="D891" s="204"/>
      <c r="E891" s="16"/>
      <c r="F891" s="17"/>
      <c r="G891" s="134"/>
      <c r="H891" s="135"/>
      <c r="I891" s="141"/>
      <c r="J891" s="25"/>
      <c r="K891" s="145"/>
      <c r="L891" s="28"/>
      <c r="M891" s="394"/>
      <c r="N891" s="158" t="str">
        <f t="shared" si="437"/>
        <v/>
      </c>
      <c r="O891" s="27"/>
      <c r="P891" s="27"/>
      <c r="Q891" s="27"/>
      <c r="R891" s="27"/>
      <c r="S891" s="27"/>
      <c r="T891" s="28"/>
      <c r="U891" s="29"/>
      <c r="V891" s="32"/>
      <c r="W891" s="317"/>
      <c r="X891" s="318"/>
      <c r="Y891" s="160">
        <f t="shared" si="423"/>
        <v>0</v>
      </c>
      <c r="Z891" s="159">
        <f t="shared" si="438"/>
        <v>0</v>
      </c>
      <c r="AA891" s="326"/>
      <c r="AB891" s="399">
        <f t="shared" si="447"/>
        <v>0</v>
      </c>
      <c r="AC891" s="370"/>
      <c r="AD891" s="225" t="str">
        <f t="shared" si="424"/>
        <v/>
      </c>
      <c r="AE891" s="367">
        <f t="shared" si="439"/>
        <v>0</v>
      </c>
      <c r="AF891" s="338"/>
      <c r="AG891" s="337"/>
      <c r="AH891" s="335"/>
      <c r="AI891" s="161">
        <f t="shared" si="440"/>
        <v>0</v>
      </c>
      <c r="AJ891" s="162">
        <f t="shared" si="425"/>
        <v>0</v>
      </c>
      <c r="AK891" s="163">
        <f t="shared" si="441"/>
        <v>0</v>
      </c>
      <c r="AL891" s="164">
        <f t="shared" si="442"/>
        <v>0</v>
      </c>
      <c r="AM891" s="164">
        <f t="shared" si="443"/>
        <v>0</v>
      </c>
      <c r="AN891" s="164">
        <f t="shared" si="444"/>
        <v>0</v>
      </c>
      <c r="AO891" s="164">
        <f t="shared" si="445"/>
        <v>0</v>
      </c>
      <c r="AP891" s="541" t="str">
        <f t="shared" si="448"/>
        <v xml:space="preserve"> </v>
      </c>
      <c r="AQ891" s="544" t="str">
        <f t="shared" si="446"/>
        <v xml:space="preserve"> </v>
      </c>
      <c r="AR891" s="544" t="str">
        <f t="shared" si="449"/>
        <v xml:space="preserve"> </v>
      </c>
      <c r="AS891" s="544" t="str">
        <f t="shared" si="450"/>
        <v xml:space="preserve"> </v>
      </c>
      <c r="AT891" s="544" t="str">
        <f t="shared" si="451"/>
        <v xml:space="preserve"> </v>
      </c>
      <c r="AU891" s="544" t="str">
        <f t="shared" si="452"/>
        <v xml:space="preserve"> </v>
      </c>
      <c r="AV891" s="545" t="str">
        <f t="shared" si="453"/>
        <v xml:space="preserve"> </v>
      </c>
      <c r="AW891" s="195" t="str">
        <f t="shared" si="426"/>
        <v/>
      </c>
      <c r="AX891" s="165" t="str">
        <f t="shared" si="427"/>
        <v/>
      </c>
      <c r="AY891" s="192" t="str">
        <f t="shared" si="428"/>
        <v/>
      </c>
      <c r="AZ891" s="183" t="str">
        <f t="shared" si="429"/>
        <v/>
      </c>
      <c r="BA891" s="173" t="str">
        <f t="shared" si="430"/>
        <v/>
      </c>
      <c r="BB891" s="174" t="str">
        <f t="shared" si="431"/>
        <v/>
      </c>
      <c r="BC891" s="186" t="str">
        <f t="shared" si="454"/>
        <v/>
      </c>
      <c r="BD891" s="174" t="str">
        <f t="shared" si="432"/>
        <v/>
      </c>
      <c r="BE891" s="200" t="str">
        <f t="shared" si="433"/>
        <v/>
      </c>
      <c r="BF891" s="174" t="str">
        <f t="shared" si="434"/>
        <v/>
      </c>
      <c r="BG891" s="186" t="str">
        <f t="shared" si="435"/>
        <v/>
      </c>
      <c r="BH891" s="175" t="str">
        <f t="shared" si="436"/>
        <v/>
      </c>
      <c r="BI891" s="560"/>
    </row>
    <row r="892" spans="1:61" ht="18.75" x14ac:dyDescent="0.3">
      <c r="A892" s="220"/>
      <c r="B892" s="221"/>
      <c r="C892" s="213">
        <v>885</v>
      </c>
      <c r="D892" s="204"/>
      <c r="E892" s="16"/>
      <c r="F892" s="17"/>
      <c r="G892" s="134"/>
      <c r="H892" s="135"/>
      <c r="I892" s="141"/>
      <c r="J892" s="25"/>
      <c r="K892" s="145"/>
      <c r="L892" s="28"/>
      <c r="M892" s="394"/>
      <c r="N892" s="158" t="str">
        <f t="shared" si="437"/>
        <v/>
      </c>
      <c r="O892" s="27"/>
      <c r="P892" s="27"/>
      <c r="Q892" s="27"/>
      <c r="R892" s="27"/>
      <c r="S892" s="27"/>
      <c r="T892" s="28"/>
      <c r="U892" s="29"/>
      <c r="V892" s="32"/>
      <c r="W892" s="317"/>
      <c r="X892" s="318"/>
      <c r="Y892" s="160">
        <f t="shared" si="423"/>
        <v>0</v>
      </c>
      <c r="Z892" s="159">
        <f t="shared" si="438"/>
        <v>0</v>
      </c>
      <c r="AA892" s="326"/>
      <c r="AB892" s="399">
        <f t="shared" si="447"/>
        <v>0</v>
      </c>
      <c r="AC892" s="370"/>
      <c r="AD892" s="225" t="str">
        <f t="shared" si="424"/>
        <v/>
      </c>
      <c r="AE892" s="367">
        <f t="shared" si="439"/>
        <v>0</v>
      </c>
      <c r="AF892" s="338"/>
      <c r="AG892" s="337"/>
      <c r="AH892" s="335"/>
      <c r="AI892" s="161">
        <f t="shared" si="440"/>
        <v>0</v>
      </c>
      <c r="AJ892" s="162">
        <f t="shared" si="425"/>
        <v>0</v>
      </c>
      <c r="AK892" s="163">
        <f t="shared" si="441"/>
        <v>0</v>
      </c>
      <c r="AL892" s="164">
        <f t="shared" si="442"/>
        <v>0</v>
      </c>
      <c r="AM892" s="164">
        <f t="shared" si="443"/>
        <v>0</v>
      </c>
      <c r="AN892" s="164">
        <f t="shared" si="444"/>
        <v>0</v>
      </c>
      <c r="AO892" s="164">
        <f t="shared" si="445"/>
        <v>0</v>
      </c>
      <c r="AP892" s="541" t="str">
        <f t="shared" si="448"/>
        <v xml:space="preserve"> </v>
      </c>
      <c r="AQ892" s="544" t="str">
        <f t="shared" si="446"/>
        <v xml:space="preserve"> </v>
      </c>
      <c r="AR892" s="544" t="str">
        <f t="shared" si="449"/>
        <v xml:space="preserve"> </v>
      </c>
      <c r="AS892" s="544" t="str">
        <f t="shared" si="450"/>
        <v xml:space="preserve"> </v>
      </c>
      <c r="AT892" s="544" t="str">
        <f t="shared" si="451"/>
        <v xml:space="preserve"> </v>
      </c>
      <c r="AU892" s="544" t="str">
        <f t="shared" si="452"/>
        <v xml:space="preserve"> </v>
      </c>
      <c r="AV892" s="545" t="str">
        <f t="shared" si="453"/>
        <v xml:space="preserve"> </v>
      </c>
      <c r="AW892" s="195" t="str">
        <f t="shared" si="426"/>
        <v/>
      </c>
      <c r="AX892" s="165" t="str">
        <f t="shared" si="427"/>
        <v/>
      </c>
      <c r="AY892" s="192" t="str">
        <f t="shared" si="428"/>
        <v/>
      </c>
      <c r="AZ892" s="183" t="str">
        <f t="shared" si="429"/>
        <v/>
      </c>
      <c r="BA892" s="173" t="str">
        <f t="shared" si="430"/>
        <v/>
      </c>
      <c r="BB892" s="174" t="str">
        <f t="shared" si="431"/>
        <v/>
      </c>
      <c r="BC892" s="186" t="str">
        <f t="shared" si="454"/>
        <v/>
      </c>
      <c r="BD892" s="174" t="str">
        <f t="shared" si="432"/>
        <v/>
      </c>
      <c r="BE892" s="200" t="str">
        <f t="shared" si="433"/>
        <v/>
      </c>
      <c r="BF892" s="174" t="str">
        <f t="shared" si="434"/>
        <v/>
      </c>
      <c r="BG892" s="186" t="str">
        <f t="shared" si="435"/>
        <v/>
      </c>
      <c r="BH892" s="175" t="str">
        <f t="shared" si="436"/>
        <v/>
      </c>
      <c r="BI892" s="560"/>
    </row>
    <row r="893" spans="1:61" ht="18.75" x14ac:dyDescent="0.3">
      <c r="A893" s="220"/>
      <c r="B893" s="221"/>
      <c r="C893" s="212">
        <v>886</v>
      </c>
      <c r="D893" s="206"/>
      <c r="E893" s="18"/>
      <c r="F893" s="17"/>
      <c r="G893" s="134"/>
      <c r="H893" s="135"/>
      <c r="I893" s="141"/>
      <c r="J893" s="25"/>
      <c r="K893" s="145"/>
      <c r="L893" s="28"/>
      <c r="M893" s="394"/>
      <c r="N893" s="158" t="str">
        <f t="shared" si="437"/>
        <v/>
      </c>
      <c r="O893" s="27"/>
      <c r="P893" s="27"/>
      <c r="Q893" s="27"/>
      <c r="R893" s="27"/>
      <c r="S893" s="27"/>
      <c r="T893" s="28"/>
      <c r="U893" s="29"/>
      <c r="V893" s="32"/>
      <c r="W893" s="317"/>
      <c r="X893" s="318"/>
      <c r="Y893" s="160">
        <f t="shared" si="423"/>
        <v>0</v>
      </c>
      <c r="Z893" s="159">
        <f t="shared" si="438"/>
        <v>0</v>
      </c>
      <c r="AA893" s="326"/>
      <c r="AB893" s="399">
        <f t="shared" si="447"/>
        <v>0</v>
      </c>
      <c r="AC893" s="370"/>
      <c r="AD893" s="225" t="str">
        <f t="shared" si="424"/>
        <v/>
      </c>
      <c r="AE893" s="367">
        <f t="shared" si="439"/>
        <v>0</v>
      </c>
      <c r="AF893" s="338"/>
      <c r="AG893" s="337"/>
      <c r="AH893" s="335"/>
      <c r="AI893" s="161">
        <f t="shared" si="440"/>
        <v>0</v>
      </c>
      <c r="AJ893" s="162">
        <f t="shared" si="425"/>
        <v>0</v>
      </c>
      <c r="AK893" s="163">
        <f t="shared" si="441"/>
        <v>0</v>
      </c>
      <c r="AL893" s="164">
        <f t="shared" si="442"/>
        <v>0</v>
      </c>
      <c r="AM893" s="164">
        <f t="shared" si="443"/>
        <v>0</v>
      </c>
      <c r="AN893" s="164">
        <f t="shared" si="444"/>
        <v>0</v>
      </c>
      <c r="AO893" s="164">
        <f t="shared" si="445"/>
        <v>0</v>
      </c>
      <c r="AP893" s="541" t="str">
        <f t="shared" si="448"/>
        <v xml:space="preserve"> </v>
      </c>
      <c r="AQ893" s="544" t="str">
        <f t="shared" si="446"/>
        <v xml:space="preserve"> </v>
      </c>
      <c r="AR893" s="544" t="str">
        <f t="shared" si="449"/>
        <v xml:space="preserve"> </v>
      </c>
      <c r="AS893" s="544" t="str">
        <f t="shared" si="450"/>
        <v xml:space="preserve"> </v>
      </c>
      <c r="AT893" s="544" t="str">
        <f t="shared" si="451"/>
        <v xml:space="preserve"> </v>
      </c>
      <c r="AU893" s="544" t="str">
        <f t="shared" si="452"/>
        <v xml:space="preserve"> </v>
      </c>
      <c r="AV893" s="545" t="str">
        <f t="shared" si="453"/>
        <v xml:space="preserve"> </v>
      </c>
      <c r="AW893" s="195" t="str">
        <f t="shared" si="426"/>
        <v/>
      </c>
      <c r="AX893" s="165" t="str">
        <f t="shared" si="427"/>
        <v/>
      </c>
      <c r="AY893" s="192" t="str">
        <f t="shared" si="428"/>
        <v/>
      </c>
      <c r="AZ893" s="183" t="str">
        <f t="shared" si="429"/>
        <v/>
      </c>
      <c r="BA893" s="173" t="str">
        <f t="shared" si="430"/>
        <v/>
      </c>
      <c r="BB893" s="174" t="str">
        <f t="shared" si="431"/>
        <v/>
      </c>
      <c r="BC893" s="186" t="str">
        <f t="shared" si="454"/>
        <v/>
      </c>
      <c r="BD893" s="174" t="str">
        <f t="shared" si="432"/>
        <v/>
      </c>
      <c r="BE893" s="200" t="str">
        <f t="shared" si="433"/>
        <v/>
      </c>
      <c r="BF893" s="174" t="str">
        <f t="shared" si="434"/>
        <v/>
      </c>
      <c r="BG893" s="186" t="str">
        <f t="shared" si="435"/>
        <v/>
      </c>
      <c r="BH893" s="175" t="str">
        <f t="shared" si="436"/>
        <v/>
      </c>
      <c r="BI893" s="560"/>
    </row>
    <row r="894" spans="1:61" ht="18.75" x14ac:dyDescent="0.3">
      <c r="A894" s="220"/>
      <c r="B894" s="221"/>
      <c r="C894" s="213">
        <v>887</v>
      </c>
      <c r="D894" s="204"/>
      <c r="E894" s="16"/>
      <c r="F894" s="17"/>
      <c r="G894" s="134"/>
      <c r="H894" s="137"/>
      <c r="I894" s="143"/>
      <c r="J894" s="80"/>
      <c r="K894" s="147"/>
      <c r="L894" s="30"/>
      <c r="M894" s="394"/>
      <c r="N894" s="158" t="str">
        <f t="shared" si="437"/>
        <v/>
      </c>
      <c r="O894" s="27"/>
      <c r="P894" s="27"/>
      <c r="Q894" s="27"/>
      <c r="R894" s="27"/>
      <c r="S894" s="27"/>
      <c r="T894" s="28"/>
      <c r="U894" s="29"/>
      <c r="V894" s="32"/>
      <c r="W894" s="317"/>
      <c r="X894" s="318"/>
      <c r="Y894" s="160">
        <f t="shared" si="423"/>
        <v>0</v>
      </c>
      <c r="Z894" s="159">
        <f t="shared" si="438"/>
        <v>0</v>
      </c>
      <c r="AA894" s="326"/>
      <c r="AB894" s="399">
        <f t="shared" si="447"/>
        <v>0</v>
      </c>
      <c r="AC894" s="370"/>
      <c r="AD894" s="225" t="str">
        <f t="shared" si="424"/>
        <v/>
      </c>
      <c r="AE894" s="367">
        <f t="shared" si="439"/>
        <v>0</v>
      </c>
      <c r="AF894" s="338"/>
      <c r="AG894" s="337"/>
      <c r="AH894" s="335"/>
      <c r="AI894" s="161">
        <f t="shared" si="440"/>
        <v>0</v>
      </c>
      <c r="AJ894" s="162">
        <f t="shared" si="425"/>
        <v>0</v>
      </c>
      <c r="AK894" s="163">
        <f t="shared" si="441"/>
        <v>0</v>
      </c>
      <c r="AL894" s="164">
        <f t="shared" si="442"/>
        <v>0</v>
      </c>
      <c r="AM894" s="164">
        <f t="shared" si="443"/>
        <v>0</v>
      </c>
      <c r="AN894" s="164">
        <f t="shared" si="444"/>
        <v>0</v>
      </c>
      <c r="AO894" s="164">
        <f t="shared" si="445"/>
        <v>0</v>
      </c>
      <c r="AP894" s="541" t="str">
        <f t="shared" si="448"/>
        <v xml:space="preserve"> </v>
      </c>
      <c r="AQ894" s="544" t="str">
        <f t="shared" si="446"/>
        <v xml:space="preserve"> </v>
      </c>
      <c r="AR894" s="544" t="str">
        <f t="shared" si="449"/>
        <v xml:space="preserve"> </v>
      </c>
      <c r="AS894" s="544" t="str">
        <f t="shared" si="450"/>
        <v xml:space="preserve"> </v>
      </c>
      <c r="AT894" s="544" t="str">
        <f t="shared" si="451"/>
        <v xml:space="preserve"> </v>
      </c>
      <c r="AU894" s="544" t="str">
        <f t="shared" si="452"/>
        <v xml:space="preserve"> </v>
      </c>
      <c r="AV894" s="545" t="str">
        <f t="shared" si="453"/>
        <v xml:space="preserve"> </v>
      </c>
      <c r="AW894" s="195" t="str">
        <f t="shared" si="426"/>
        <v/>
      </c>
      <c r="AX894" s="165" t="str">
        <f t="shared" si="427"/>
        <v/>
      </c>
      <c r="AY894" s="192" t="str">
        <f t="shared" si="428"/>
        <v/>
      </c>
      <c r="AZ894" s="183" t="str">
        <f t="shared" si="429"/>
        <v/>
      </c>
      <c r="BA894" s="173" t="str">
        <f t="shared" si="430"/>
        <v/>
      </c>
      <c r="BB894" s="174" t="str">
        <f t="shared" si="431"/>
        <v/>
      </c>
      <c r="BC894" s="186" t="str">
        <f t="shared" si="454"/>
        <v/>
      </c>
      <c r="BD894" s="174" t="str">
        <f t="shared" si="432"/>
        <v/>
      </c>
      <c r="BE894" s="200" t="str">
        <f t="shared" si="433"/>
        <v/>
      </c>
      <c r="BF894" s="174" t="str">
        <f t="shared" si="434"/>
        <v/>
      </c>
      <c r="BG894" s="186" t="str">
        <f t="shared" si="435"/>
        <v/>
      </c>
      <c r="BH894" s="175" t="str">
        <f t="shared" si="436"/>
        <v/>
      </c>
      <c r="BI894" s="560"/>
    </row>
    <row r="895" spans="1:61" ht="18.75" x14ac:dyDescent="0.3">
      <c r="A895" s="220"/>
      <c r="B895" s="221"/>
      <c r="C895" s="213">
        <v>888</v>
      </c>
      <c r="D895" s="204"/>
      <c r="E895" s="16"/>
      <c r="F895" s="17"/>
      <c r="G895" s="134"/>
      <c r="H895" s="135"/>
      <c r="I895" s="141"/>
      <c r="J895" s="25"/>
      <c r="K895" s="145"/>
      <c r="L895" s="28"/>
      <c r="M895" s="394"/>
      <c r="N895" s="158" t="str">
        <f t="shared" si="437"/>
        <v/>
      </c>
      <c r="O895" s="27"/>
      <c r="P895" s="27"/>
      <c r="Q895" s="27"/>
      <c r="R895" s="27"/>
      <c r="S895" s="27"/>
      <c r="T895" s="28"/>
      <c r="U895" s="29"/>
      <c r="V895" s="32"/>
      <c r="W895" s="317"/>
      <c r="X895" s="318"/>
      <c r="Y895" s="160">
        <f t="shared" si="423"/>
        <v>0</v>
      </c>
      <c r="Z895" s="159">
        <f t="shared" si="438"/>
        <v>0</v>
      </c>
      <c r="AA895" s="326"/>
      <c r="AB895" s="399">
        <f t="shared" si="447"/>
        <v>0</v>
      </c>
      <c r="AC895" s="370"/>
      <c r="AD895" s="225" t="str">
        <f t="shared" si="424"/>
        <v/>
      </c>
      <c r="AE895" s="367">
        <f t="shared" si="439"/>
        <v>0</v>
      </c>
      <c r="AF895" s="338"/>
      <c r="AG895" s="337"/>
      <c r="AH895" s="335"/>
      <c r="AI895" s="161">
        <f t="shared" si="440"/>
        <v>0</v>
      </c>
      <c r="AJ895" s="162">
        <f t="shared" si="425"/>
        <v>0</v>
      </c>
      <c r="AK895" s="163">
        <f t="shared" si="441"/>
        <v>0</v>
      </c>
      <c r="AL895" s="164">
        <f t="shared" si="442"/>
        <v>0</v>
      </c>
      <c r="AM895" s="164">
        <f t="shared" si="443"/>
        <v>0</v>
      </c>
      <c r="AN895" s="164">
        <f t="shared" si="444"/>
        <v>0</v>
      </c>
      <c r="AO895" s="164">
        <f t="shared" si="445"/>
        <v>0</v>
      </c>
      <c r="AP895" s="541" t="str">
        <f t="shared" si="448"/>
        <v xml:space="preserve"> </v>
      </c>
      <c r="AQ895" s="544" t="str">
        <f t="shared" si="446"/>
        <v xml:space="preserve"> </v>
      </c>
      <c r="AR895" s="544" t="str">
        <f t="shared" si="449"/>
        <v xml:space="preserve"> </v>
      </c>
      <c r="AS895" s="544" t="str">
        <f t="shared" si="450"/>
        <v xml:space="preserve"> </v>
      </c>
      <c r="AT895" s="544" t="str">
        <f t="shared" si="451"/>
        <v xml:space="preserve"> </v>
      </c>
      <c r="AU895" s="544" t="str">
        <f t="shared" si="452"/>
        <v xml:space="preserve"> </v>
      </c>
      <c r="AV895" s="545" t="str">
        <f t="shared" si="453"/>
        <v xml:space="preserve"> </v>
      </c>
      <c r="AW895" s="195" t="str">
        <f t="shared" si="426"/>
        <v/>
      </c>
      <c r="AX895" s="165" t="str">
        <f t="shared" si="427"/>
        <v/>
      </c>
      <c r="AY895" s="192" t="str">
        <f t="shared" si="428"/>
        <v/>
      </c>
      <c r="AZ895" s="183" t="str">
        <f t="shared" si="429"/>
        <v/>
      </c>
      <c r="BA895" s="173" t="str">
        <f t="shared" si="430"/>
        <v/>
      </c>
      <c r="BB895" s="174" t="str">
        <f t="shared" si="431"/>
        <v/>
      </c>
      <c r="BC895" s="186" t="str">
        <f t="shared" si="454"/>
        <v/>
      </c>
      <c r="BD895" s="174" t="str">
        <f t="shared" si="432"/>
        <v/>
      </c>
      <c r="BE895" s="200" t="str">
        <f t="shared" si="433"/>
        <v/>
      </c>
      <c r="BF895" s="174" t="str">
        <f t="shared" si="434"/>
        <v/>
      </c>
      <c r="BG895" s="186" t="str">
        <f t="shared" si="435"/>
        <v/>
      </c>
      <c r="BH895" s="175" t="str">
        <f t="shared" si="436"/>
        <v/>
      </c>
      <c r="BI895" s="560"/>
    </row>
    <row r="896" spans="1:61" ht="18.75" x14ac:dyDescent="0.3">
      <c r="A896" s="220"/>
      <c r="B896" s="221"/>
      <c r="C896" s="212">
        <v>889</v>
      </c>
      <c r="D896" s="204"/>
      <c r="E896" s="16"/>
      <c r="F896" s="17"/>
      <c r="G896" s="134"/>
      <c r="H896" s="135"/>
      <c r="I896" s="141"/>
      <c r="J896" s="25"/>
      <c r="K896" s="145"/>
      <c r="L896" s="28"/>
      <c r="M896" s="394"/>
      <c r="N896" s="158" t="str">
        <f t="shared" si="437"/>
        <v/>
      </c>
      <c r="O896" s="27"/>
      <c r="P896" s="27"/>
      <c r="Q896" s="27"/>
      <c r="R896" s="27"/>
      <c r="S896" s="27"/>
      <c r="T896" s="28"/>
      <c r="U896" s="29"/>
      <c r="V896" s="32"/>
      <c r="W896" s="317"/>
      <c r="X896" s="318"/>
      <c r="Y896" s="160">
        <f t="shared" si="423"/>
        <v>0</v>
      </c>
      <c r="Z896" s="159">
        <f t="shared" si="438"/>
        <v>0</v>
      </c>
      <c r="AA896" s="326"/>
      <c r="AB896" s="399">
        <f t="shared" si="447"/>
        <v>0</v>
      </c>
      <c r="AC896" s="370"/>
      <c r="AD896" s="225" t="str">
        <f t="shared" si="424"/>
        <v/>
      </c>
      <c r="AE896" s="367">
        <f t="shared" si="439"/>
        <v>0</v>
      </c>
      <c r="AF896" s="338"/>
      <c r="AG896" s="337"/>
      <c r="AH896" s="335"/>
      <c r="AI896" s="161">
        <f t="shared" si="440"/>
        <v>0</v>
      </c>
      <c r="AJ896" s="162">
        <f t="shared" si="425"/>
        <v>0</v>
      </c>
      <c r="AK896" s="163">
        <f t="shared" si="441"/>
        <v>0</v>
      </c>
      <c r="AL896" s="164">
        <f t="shared" si="442"/>
        <v>0</v>
      </c>
      <c r="AM896" s="164">
        <f t="shared" si="443"/>
        <v>0</v>
      </c>
      <c r="AN896" s="164">
        <f t="shared" si="444"/>
        <v>0</v>
      </c>
      <c r="AO896" s="164">
        <f t="shared" si="445"/>
        <v>0</v>
      </c>
      <c r="AP896" s="541" t="str">
        <f t="shared" si="448"/>
        <v xml:space="preserve"> </v>
      </c>
      <c r="AQ896" s="544" t="str">
        <f t="shared" si="446"/>
        <v xml:space="preserve"> </v>
      </c>
      <c r="AR896" s="544" t="str">
        <f t="shared" si="449"/>
        <v xml:space="preserve"> </v>
      </c>
      <c r="AS896" s="544" t="str">
        <f t="shared" si="450"/>
        <v xml:space="preserve"> </v>
      </c>
      <c r="AT896" s="544" t="str">
        <f t="shared" si="451"/>
        <v xml:space="preserve"> </v>
      </c>
      <c r="AU896" s="544" t="str">
        <f t="shared" si="452"/>
        <v xml:space="preserve"> </v>
      </c>
      <c r="AV896" s="545" t="str">
        <f t="shared" si="453"/>
        <v xml:space="preserve"> </v>
      </c>
      <c r="AW896" s="195" t="str">
        <f t="shared" si="426"/>
        <v/>
      </c>
      <c r="AX896" s="165" t="str">
        <f t="shared" si="427"/>
        <v/>
      </c>
      <c r="AY896" s="192" t="str">
        <f t="shared" si="428"/>
        <v/>
      </c>
      <c r="AZ896" s="183" t="str">
        <f t="shared" si="429"/>
        <v/>
      </c>
      <c r="BA896" s="173" t="str">
        <f t="shared" si="430"/>
        <v/>
      </c>
      <c r="BB896" s="174" t="str">
        <f t="shared" si="431"/>
        <v/>
      </c>
      <c r="BC896" s="186" t="str">
        <f t="shared" si="454"/>
        <v/>
      </c>
      <c r="BD896" s="174" t="str">
        <f t="shared" si="432"/>
        <v/>
      </c>
      <c r="BE896" s="200" t="str">
        <f t="shared" si="433"/>
        <v/>
      </c>
      <c r="BF896" s="174" t="str">
        <f t="shared" si="434"/>
        <v/>
      </c>
      <c r="BG896" s="186" t="str">
        <f t="shared" si="435"/>
        <v/>
      </c>
      <c r="BH896" s="175" t="str">
        <f t="shared" si="436"/>
        <v/>
      </c>
      <c r="BI896" s="560"/>
    </row>
    <row r="897" spans="1:182" ht="18.75" x14ac:dyDescent="0.3">
      <c r="A897" s="220"/>
      <c r="B897" s="221"/>
      <c r="C897" s="213">
        <v>890</v>
      </c>
      <c r="D897" s="206"/>
      <c r="E897" s="18"/>
      <c r="F897" s="17"/>
      <c r="G897" s="134"/>
      <c r="H897" s="135"/>
      <c r="I897" s="141"/>
      <c r="J897" s="25"/>
      <c r="K897" s="145"/>
      <c r="L897" s="28"/>
      <c r="M897" s="394"/>
      <c r="N897" s="158" t="str">
        <f t="shared" si="437"/>
        <v/>
      </c>
      <c r="O897" s="27"/>
      <c r="P897" s="27"/>
      <c r="Q897" s="27"/>
      <c r="R897" s="27"/>
      <c r="S897" s="27"/>
      <c r="T897" s="28"/>
      <c r="U897" s="29"/>
      <c r="V897" s="32"/>
      <c r="W897" s="317"/>
      <c r="X897" s="318"/>
      <c r="Y897" s="160">
        <f t="shared" si="423"/>
        <v>0</v>
      </c>
      <c r="Z897" s="159">
        <f t="shared" si="438"/>
        <v>0</v>
      </c>
      <c r="AA897" s="326"/>
      <c r="AB897" s="399">
        <f t="shared" si="447"/>
        <v>0</v>
      </c>
      <c r="AC897" s="370"/>
      <c r="AD897" s="225" t="str">
        <f t="shared" si="424"/>
        <v/>
      </c>
      <c r="AE897" s="367">
        <f t="shared" si="439"/>
        <v>0</v>
      </c>
      <c r="AF897" s="338"/>
      <c r="AG897" s="337"/>
      <c r="AH897" s="335"/>
      <c r="AI897" s="161">
        <f t="shared" si="440"/>
        <v>0</v>
      </c>
      <c r="AJ897" s="162">
        <f t="shared" si="425"/>
        <v>0</v>
      </c>
      <c r="AK897" s="163">
        <f t="shared" si="441"/>
        <v>0</v>
      </c>
      <c r="AL897" s="164">
        <f t="shared" si="442"/>
        <v>0</v>
      </c>
      <c r="AM897" s="164">
        <f t="shared" si="443"/>
        <v>0</v>
      </c>
      <c r="AN897" s="164">
        <f t="shared" si="444"/>
        <v>0</v>
      </c>
      <c r="AO897" s="164">
        <f t="shared" si="445"/>
        <v>0</v>
      </c>
      <c r="AP897" s="541" t="str">
        <f t="shared" si="448"/>
        <v xml:space="preserve"> </v>
      </c>
      <c r="AQ897" s="544" t="str">
        <f t="shared" si="446"/>
        <v xml:space="preserve"> </v>
      </c>
      <c r="AR897" s="544" t="str">
        <f t="shared" si="449"/>
        <v xml:space="preserve"> </v>
      </c>
      <c r="AS897" s="544" t="str">
        <f t="shared" si="450"/>
        <v xml:space="preserve"> </v>
      </c>
      <c r="AT897" s="544" t="str">
        <f t="shared" si="451"/>
        <v xml:space="preserve"> </v>
      </c>
      <c r="AU897" s="544" t="str">
        <f t="shared" si="452"/>
        <v xml:space="preserve"> </v>
      </c>
      <c r="AV897" s="545" t="str">
        <f t="shared" si="453"/>
        <v xml:space="preserve"> </v>
      </c>
      <c r="AW897" s="195" t="str">
        <f t="shared" si="426"/>
        <v/>
      </c>
      <c r="AX897" s="165" t="str">
        <f t="shared" si="427"/>
        <v/>
      </c>
      <c r="AY897" s="192" t="str">
        <f t="shared" si="428"/>
        <v/>
      </c>
      <c r="AZ897" s="183" t="str">
        <f t="shared" si="429"/>
        <v/>
      </c>
      <c r="BA897" s="173" t="str">
        <f t="shared" si="430"/>
        <v/>
      </c>
      <c r="BB897" s="174" t="str">
        <f t="shared" si="431"/>
        <v/>
      </c>
      <c r="BC897" s="186" t="str">
        <f t="shared" si="454"/>
        <v/>
      </c>
      <c r="BD897" s="174" t="str">
        <f t="shared" si="432"/>
        <v/>
      </c>
      <c r="BE897" s="200" t="str">
        <f t="shared" si="433"/>
        <v/>
      </c>
      <c r="BF897" s="174" t="str">
        <f t="shared" si="434"/>
        <v/>
      </c>
      <c r="BG897" s="186" t="str">
        <f t="shared" si="435"/>
        <v/>
      </c>
      <c r="BH897" s="175" t="str">
        <f t="shared" si="436"/>
        <v/>
      </c>
      <c r="BI897" s="560"/>
    </row>
    <row r="898" spans="1:182" ht="18.75" x14ac:dyDescent="0.3">
      <c r="A898" s="220"/>
      <c r="B898" s="221"/>
      <c r="C898" s="212">
        <v>891</v>
      </c>
      <c r="D898" s="204"/>
      <c r="E898" s="16"/>
      <c r="F898" s="17"/>
      <c r="G898" s="134"/>
      <c r="H898" s="135"/>
      <c r="I898" s="141"/>
      <c r="J898" s="25"/>
      <c r="K898" s="145"/>
      <c r="L898" s="28"/>
      <c r="M898" s="394"/>
      <c r="N898" s="158" t="str">
        <f t="shared" si="437"/>
        <v/>
      </c>
      <c r="O898" s="27"/>
      <c r="P898" s="27"/>
      <c r="Q898" s="27"/>
      <c r="R898" s="27"/>
      <c r="S898" s="27"/>
      <c r="T898" s="28"/>
      <c r="U898" s="29"/>
      <c r="V898" s="32"/>
      <c r="W898" s="317"/>
      <c r="X898" s="318"/>
      <c r="Y898" s="160">
        <f t="shared" si="423"/>
        <v>0</v>
      </c>
      <c r="Z898" s="159">
        <f t="shared" si="438"/>
        <v>0</v>
      </c>
      <c r="AA898" s="326"/>
      <c r="AB898" s="399">
        <f t="shared" si="447"/>
        <v>0</v>
      </c>
      <c r="AC898" s="370"/>
      <c r="AD898" s="225" t="str">
        <f t="shared" si="424"/>
        <v/>
      </c>
      <c r="AE898" s="367">
        <f t="shared" si="439"/>
        <v>0</v>
      </c>
      <c r="AF898" s="338"/>
      <c r="AG898" s="337"/>
      <c r="AH898" s="335"/>
      <c r="AI898" s="161">
        <f t="shared" si="440"/>
        <v>0</v>
      </c>
      <c r="AJ898" s="162">
        <f t="shared" si="425"/>
        <v>0</v>
      </c>
      <c r="AK898" s="163">
        <f t="shared" si="441"/>
        <v>0</v>
      </c>
      <c r="AL898" s="164">
        <f t="shared" si="442"/>
        <v>0</v>
      </c>
      <c r="AM898" s="164">
        <f t="shared" si="443"/>
        <v>0</v>
      </c>
      <c r="AN898" s="164">
        <f t="shared" si="444"/>
        <v>0</v>
      </c>
      <c r="AO898" s="164">
        <f t="shared" si="445"/>
        <v>0</v>
      </c>
      <c r="AP898" s="541" t="str">
        <f t="shared" si="448"/>
        <v xml:space="preserve"> </v>
      </c>
      <c r="AQ898" s="544" t="str">
        <f t="shared" si="446"/>
        <v xml:space="preserve"> </v>
      </c>
      <c r="AR898" s="544" t="str">
        <f t="shared" si="449"/>
        <v xml:space="preserve"> </v>
      </c>
      <c r="AS898" s="544" t="str">
        <f t="shared" si="450"/>
        <v xml:space="preserve"> </v>
      </c>
      <c r="AT898" s="544" t="str">
        <f t="shared" si="451"/>
        <v xml:space="preserve"> </v>
      </c>
      <c r="AU898" s="544" t="str">
        <f t="shared" si="452"/>
        <v xml:space="preserve"> </v>
      </c>
      <c r="AV898" s="545" t="str">
        <f t="shared" si="453"/>
        <v xml:space="preserve"> </v>
      </c>
      <c r="AW898" s="195" t="str">
        <f t="shared" si="426"/>
        <v/>
      </c>
      <c r="AX898" s="165" t="str">
        <f t="shared" si="427"/>
        <v/>
      </c>
      <c r="AY898" s="192" t="str">
        <f t="shared" si="428"/>
        <v/>
      </c>
      <c r="AZ898" s="183" t="str">
        <f t="shared" si="429"/>
        <v/>
      </c>
      <c r="BA898" s="173" t="str">
        <f t="shared" si="430"/>
        <v/>
      </c>
      <c r="BB898" s="174" t="str">
        <f t="shared" si="431"/>
        <v/>
      </c>
      <c r="BC898" s="186" t="str">
        <f t="shared" si="454"/>
        <v/>
      </c>
      <c r="BD898" s="174" t="str">
        <f t="shared" si="432"/>
        <v/>
      </c>
      <c r="BE898" s="200" t="str">
        <f t="shared" si="433"/>
        <v/>
      </c>
      <c r="BF898" s="174" t="str">
        <f t="shared" si="434"/>
        <v/>
      </c>
      <c r="BG898" s="186" t="str">
        <f t="shared" si="435"/>
        <v/>
      </c>
      <c r="BH898" s="175" t="str">
        <f t="shared" si="436"/>
        <v/>
      </c>
      <c r="BI898" s="560"/>
    </row>
    <row r="899" spans="1:182" ht="18.75" x14ac:dyDescent="0.3">
      <c r="A899" s="220"/>
      <c r="B899" s="221"/>
      <c r="C899" s="213">
        <v>892</v>
      </c>
      <c r="D899" s="204"/>
      <c r="E899" s="16"/>
      <c r="F899" s="17"/>
      <c r="G899" s="134"/>
      <c r="H899" s="135"/>
      <c r="I899" s="141"/>
      <c r="J899" s="25"/>
      <c r="K899" s="145"/>
      <c r="L899" s="28"/>
      <c r="M899" s="394"/>
      <c r="N899" s="158" t="str">
        <f t="shared" si="437"/>
        <v/>
      </c>
      <c r="O899" s="27"/>
      <c r="P899" s="27"/>
      <c r="Q899" s="27"/>
      <c r="R899" s="27"/>
      <c r="S899" s="27"/>
      <c r="T899" s="28"/>
      <c r="U899" s="29"/>
      <c r="V899" s="32"/>
      <c r="W899" s="317"/>
      <c r="X899" s="318"/>
      <c r="Y899" s="160">
        <f t="shared" si="423"/>
        <v>0</v>
      </c>
      <c r="Z899" s="159">
        <f t="shared" si="438"/>
        <v>0</v>
      </c>
      <c r="AA899" s="326"/>
      <c r="AB899" s="399">
        <f t="shared" si="447"/>
        <v>0</v>
      </c>
      <c r="AC899" s="370"/>
      <c r="AD899" s="225" t="str">
        <f t="shared" si="424"/>
        <v/>
      </c>
      <c r="AE899" s="367">
        <f t="shared" si="439"/>
        <v>0</v>
      </c>
      <c r="AF899" s="338"/>
      <c r="AG899" s="337"/>
      <c r="AH899" s="335"/>
      <c r="AI899" s="161">
        <f t="shared" si="440"/>
        <v>0</v>
      </c>
      <c r="AJ899" s="162">
        <f t="shared" si="425"/>
        <v>0</v>
      </c>
      <c r="AK899" s="163">
        <f t="shared" si="441"/>
        <v>0</v>
      </c>
      <c r="AL899" s="164">
        <f t="shared" si="442"/>
        <v>0</v>
      </c>
      <c r="AM899" s="164">
        <f t="shared" si="443"/>
        <v>0</v>
      </c>
      <c r="AN899" s="164">
        <f t="shared" si="444"/>
        <v>0</v>
      </c>
      <c r="AO899" s="164">
        <f t="shared" si="445"/>
        <v>0</v>
      </c>
      <c r="AP899" s="541" t="str">
        <f t="shared" si="448"/>
        <v xml:space="preserve"> </v>
      </c>
      <c r="AQ899" s="544" t="str">
        <f t="shared" si="446"/>
        <v xml:space="preserve"> </v>
      </c>
      <c r="AR899" s="544" t="str">
        <f t="shared" si="449"/>
        <v xml:space="preserve"> </v>
      </c>
      <c r="AS899" s="544" t="str">
        <f t="shared" si="450"/>
        <v xml:space="preserve"> </v>
      </c>
      <c r="AT899" s="544" t="str">
        <f t="shared" si="451"/>
        <v xml:space="preserve"> </v>
      </c>
      <c r="AU899" s="544" t="str">
        <f t="shared" si="452"/>
        <v xml:space="preserve"> </v>
      </c>
      <c r="AV899" s="545" t="str">
        <f t="shared" si="453"/>
        <v xml:space="preserve"> </v>
      </c>
      <c r="AW899" s="195" t="str">
        <f t="shared" si="426"/>
        <v/>
      </c>
      <c r="AX899" s="165" t="str">
        <f t="shared" si="427"/>
        <v/>
      </c>
      <c r="AY899" s="192" t="str">
        <f t="shared" si="428"/>
        <v/>
      </c>
      <c r="AZ899" s="183" t="str">
        <f t="shared" si="429"/>
        <v/>
      </c>
      <c r="BA899" s="173" t="str">
        <f t="shared" si="430"/>
        <v/>
      </c>
      <c r="BB899" s="174" t="str">
        <f t="shared" si="431"/>
        <v/>
      </c>
      <c r="BC899" s="186" t="str">
        <f t="shared" si="454"/>
        <v/>
      </c>
      <c r="BD899" s="174" t="str">
        <f t="shared" si="432"/>
        <v/>
      </c>
      <c r="BE899" s="200" t="str">
        <f t="shared" si="433"/>
        <v/>
      </c>
      <c r="BF899" s="174" t="str">
        <f t="shared" si="434"/>
        <v/>
      </c>
      <c r="BG899" s="186" t="str">
        <f t="shared" si="435"/>
        <v/>
      </c>
      <c r="BH899" s="175" t="str">
        <f t="shared" si="436"/>
        <v/>
      </c>
      <c r="BI899" s="560"/>
    </row>
    <row r="900" spans="1:182" ht="18.75" x14ac:dyDescent="0.3">
      <c r="A900" s="220"/>
      <c r="B900" s="221"/>
      <c r="C900" s="213">
        <v>893</v>
      </c>
      <c r="D900" s="204"/>
      <c r="E900" s="16"/>
      <c r="F900" s="17"/>
      <c r="G900" s="134"/>
      <c r="H900" s="135"/>
      <c r="I900" s="141"/>
      <c r="J900" s="25"/>
      <c r="K900" s="145"/>
      <c r="L900" s="28"/>
      <c r="M900" s="394"/>
      <c r="N900" s="158" t="str">
        <f t="shared" si="437"/>
        <v/>
      </c>
      <c r="O900" s="27"/>
      <c r="P900" s="27"/>
      <c r="Q900" s="27"/>
      <c r="R900" s="27"/>
      <c r="S900" s="27"/>
      <c r="T900" s="28"/>
      <c r="U900" s="29"/>
      <c r="V900" s="32"/>
      <c r="W900" s="317"/>
      <c r="X900" s="318"/>
      <c r="Y900" s="160">
        <f t="shared" si="423"/>
        <v>0</v>
      </c>
      <c r="Z900" s="159">
        <f t="shared" si="438"/>
        <v>0</v>
      </c>
      <c r="AA900" s="326"/>
      <c r="AB900" s="399">
        <f t="shared" si="447"/>
        <v>0</v>
      </c>
      <c r="AC900" s="370"/>
      <c r="AD900" s="225" t="str">
        <f t="shared" si="424"/>
        <v/>
      </c>
      <c r="AE900" s="367">
        <f t="shared" si="439"/>
        <v>0</v>
      </c>
      <c r="AF900" s="338"/>
      <c r="AG900" s="337"/>
      <c r="AH900" s="335"/>
      <c r="AI900" s="161">
        <f t="shared" si="440"/>
        <v>0</v>
      </c>
      <c r="AJ900" s="162">
        <f t="shared" si="425"/>
        <v>0</v>
      </c>
      <c r="AK900" s="163">
        <f t="shared" si="441"/>
        <v>0</v>
      </c>
      <c r="AL900" s="164">
        <f t="shared" si="442"/>
        <v>0</v>
      </c>
      <c r="AM900" s="164">
        <f t="shared" si="443"/>
        <v>0</v>
      </c>
      <c r="AN900" s="164">
        <f t="shared" si="444"/>
        <v>0</v>
      </c>
      <c r="AO900" s="164">
        <f t="shared" si="445"/>
        <v>0</v>
      </c>
      <c r="AP900" s="541" t="str">
        <f t="shared" si="448"/>
        <v xml:space="preserve"> </v>
      </c>
      <c r="AQ900" s="544" t="str">
        <f t="shared" si="446"/>
        <v xml:space="preserve"> </v>
      </c>
      <c r="AR900" s="544" t="str">
        <f t="shared" si="449"/>
        <v xml:space="preserve"> </v>
      </c>
      <c r="AS900" s="544" t="str">
        <f t="shared" si="450"/>
        <v xml:space="preserve"> </v>
      </c>
      <c r="AT900" s="544" t="str">
        <f t="shared" si="451"/>
        <v xml:space="preserve"> </v>
      </c>
      <c r="AU900" s="544" t="str">
        <f t="shared" si="452"/>
        <v xml:space="preserve"> </v>
      </c>
      <c r="AV900" s="545" t="str">
        <f t="shared" si="453"/>
        <v xml:space="preserve"> </v>
      </c>
      <c r="AW900" s="195" t="str">
        <f t="shared" si="426"/>
        <v/>
      </c>
      <c r="AX900" s="165" t="str">
        <f t="shared" si="427"/>
        <v/>
      </c>
      <c r="AY900" s="192" t="str">
        <f t="shared" si="428"/>
        <v/>
      </c>
      <c r="AZ900" s="183" t="str">
        <f t="shared" si="429"/>
        <v/>
      </c>
      <c r="BA900" s="173" t="str">
        <f t="shared" si="430"/>
        <v/>
      </c>
      <c r="BB900" s="174" t="str">
        <f t="shared" si="431"/>
        <v/>
      </c>
      <c r="BC900" s="186" t="str">
        <f t="shared" si="454"/>
        <v/>
      </c>
      <c r="BD900" s="174" t="str">
        <f t="shared" si="432"/>
        <v/>
      </c>
      <c r="BE900" s="200" t="str">
        <f t="shared" si="433"/>
        <v/>
      </c>
      <c r="BF900" s="174" t="str">
        <f t="shared" si="434"/>
        <v/>
      </c>
      <c r="BG900" s="186" t="str">
        <f t="shared" si="435"/>
        <v/>
      </c>
      <c r="BH900" s="175" t="str">
        <f t="shared" si="436"/>
        <v/>
      </c>
      <c r="BI900" s="560"/>
    </row>
    <row r="901" spans="1:182" ht="18.75" x14ac:dyDescent="0.3">
      <c r="A901" s="220"/>
      <c r="B901" s="221"/>
      <c r="C901" s="212">
        <v>894</v>
      </c>
      <c r="D901" s="206"/>
      <c r="E901" s="18"/>
      <c r="F901" s="17"/>
      <c r="G901" s="134"/>
      <c r="H901" s="135"/>
      <c r="I901" s="141"/>
      <c r="J901" s="25"/>
      <c r="K901" s="145"/>
      <c r="L901" s="28"/>
      <c r="M901" s="394"/>
      <c r="N901" s="158" t="str">
        <f t="shared" si="437"/>
        <v/>
      </c>
      <c r="O901" s="27"/>
      <c r="P901" s="27"/>
      <c r="Q901" s="27"/>
      <c r="R901" s="27"/>
      <c r="S901" s="27"/>
      <c r="T901" s="28"/>
      <c r="U901" s="29"/>
      <c r="V901" s="32"/>
      <c r="W901" s="317"/>
      <c r="X901" s="318"/>
      <c r="Y901" s="160">
        <f t="shared" si="423"/>
        <v>0</v>
      </c>
      <c r="Z901" s="159">
        <f t="shared" si="438"/>
        <v>0</v>
      </c>
      <c r="AA901" s="326"/>
      <c r="AB901" s="399">
        <f t="shared" si="447"/>
        <v>0</v>
      </c>
      <c r="AC901" s="370"/>
      <c r="AD901" s="225" t="str">
        <f t="shared" si="424"/>
        <v/>
      </c>
      <c r="AE901" s="367">
        <f t="shared" si="439"/>
        <v>0</v>
      </c>
      <c r="AF901" s="338"/>
      <c r="AG901" s="337"/>
      <c r="AH901" s="335"/>
      <c r="AI901" s="161">
        <f t="shared" si="440"/>
        <v>0</v>
      </c>
      <c r="AJ901" s="162">
        <f t="shared" si="425"/>
        <v>0</v>
      </c>
      <c r="AK901" s="163">
        <f t="shared" si="441"/>
        <v>0</v>
      </c>
      <c r="AL901" s="164">
        <f t="shared" si="442"/>
        <v>0</v>
      </c>
      <c r="AM901" s="164">
        <f t="shared" si="443"/>
        <v>0</v>
      </c>
      <c r="AN901" s="164">
        <f t="shared" si="444"/>
        <v>0</v>
      </c>
      <c r="AO901" s="164">
        <f t="shared" si="445"/>
        <v>0</v>
      </c>
      <c r="AP901" s="541" t="str">
        <f t="shared" si="448"/>
        <v xml:space="preserve"> </v>
      </c>
      <c r="AQ901" s="544" t="str">
        <f t="shared" si="446"/>
        <v xml:space="preserve"> </v>
      </c>
      <c r="AR901" s="544" t="str">
        <f t="shared" si="449"/>
        <v xml:space="preserve"> </v>
      </c>
      <c r="AS901" s="544" t="str">
        <f t="shared" si="450"/>
        <v xml:space="preserve"> </v>
      </c>
      <c r="AT901" s="544" t="str">
        <f t="shared" si="451"/>
        <v xml:space="preserve"> </v>
      </c>
      <c r="AU901" s="544" t="str">
        <f t="shared" si="452"/>
        <v xml:space="preserve"> </v>
      </c>
      <c r="AV901" s="545" t="str">
        <f t="shared" si="453"/>
        <v xml:space="preserve"> </v>
      </c>
      <c r="AW901" s="195" t="str">
        <f t="shared" si="426"/>
        <v/>
      </c>
      <c r="AX901" s="165" t="str">
        <f t="shared" si="427"/>
        <v/>
      </c>
      <c r="AY901" s="192" t="str">
        <f t="shared" si="428"/>
        <v/>
      </c>
      <c r="AZ901" s="183" t="str">
        <f t="shared" si="429"/>
        <v/>
      </c>
      <c r="BA901" s="173" t="str">
        <f t="shared" si="430"/>
        <v/>
      </c>
      <c r="BB901" s="174" t="str">
        <f t="shared" si="431"/>
        <v/>
      </c>
      <c r="BC901" s="186" t="str">
        <f t="shared" si="454"/>
        <v/>
      </c>
      <c r="BD901" s="174" t="str">
        <f t="shared" si="432"/>
        <v/>
      </c>
      <c r="BE901" s="200" t="str">
        <f t="shared" si="433"/>
        <v/>
      </c>
      <c r="BF901" s="174" t="str">
        <f t="shared" si="434"/>
        <v/>
      </c>
      <c r="BG901" s="186" t="str">
        <f t="shared" si="435"/>
        <v/>
      </c>
      <c r="BH901" s="175" t="str">
        <f t="shared" si="436"/>
        <v/>
      </c>
      <c r="BI901" s="560"/>
    </row>
    <row r="902" spans="1:182" ht="18.75" x14ac:dyDescent="0.3">
      <c r="A902" s="220"/>
      <c r="B902" s="221"/>
      <c r="C902" s="213">
        <v>895</v>
      </c>
      <c r="D902" s="204"/>
      <c r="E902" s="16"/>
      <c r="F902" s="17"/>
      <c r="G902" s="134"/>
      <c r="H902" s="135"/>
      <c r="I902" s="141"/>
      <c r="J902" s="25"/>
      <c r="K902" s="145"/>
      <c r="L902" s="28"/>
      <c r="M902" s="394"/>
      <c r="N902" s="158" t="str">
        <f t="shared" si="437"/>
        <v/>
      </c>
      <c r="O902" s="27"/>
      <c r="P902" s="27"/>
      <c r="Q902" s="27"/>
      <c r="R902" s="27"/>
      <c r="S902" s="27"/>
      <c r="T902" s="28"/>
      <c r="U902" s="29"/>
      <c r="V902" s="32"/>
      <c r="W902" s="317"/>
      <c r="X902" s="318"/>
      <c r="Y902" s="160">
        <f t="shared" si="423"/>
        <v>0</v>
      </c>
      <c r="Z902" s="159">
        <f t="shared" si="438"/>
        <v>0</v>
      </c>
      <c r="AA902" s="326"/>
      <c r="AB902" s="399">
        <f t="shared" si="447"/>
        <v>0</v>
      </c>
      <c r="AC902" s="370"/>
      <c r="AD902" s="225" t="str">
        <f t="shared" si="424"/>
        <v/>
      </c>
      <c r="AE902" s="367">
        <f t="shared" si="439"/>
        <v>0</v>
      </c>
      <c r="AF902" s="338"/>
      <c r="AG902" s="337"/>
      <c r="AH902" s="335"/>
      <c r="AI902" s="161">
        <f t="shared" si="440"/>
        <v>0</v>
      </c>
      <c r="AJ902" s="162">
        <f t="shared" si="425"/>
        <v>0</v>
      </c>
      <c r="AK902" s="163">
        <f t="shared" si="441"/>
        <v>0</v>
      </c>
      <c r="AL902" s="164">
        <f t="shared" si="442"/>
        <v>0</v>
      </c>
      <c r="AM902" s="164">
        <f t="shared" si="443"/>
        <v>0</v>
      </c>
      <c r="AN902" s="164">
        <f t="shared" si="444"/>
        <v>0</v>
      </c>
      <c r="AO902" s="164">
        <f t="shared" si="445"/>
        <v>0</v>
      </c>
      <c r="AP902" s="541" t="str">
        <f t="shared" si="448"/>
        <v xml:space="preserve"> </v>
      </c>
      <c r="AQ902" s="544" t="str">
        <f t="shared" si="446"/>
        <v xml:space="preserve"> </v>
      </c>
      <c r="AR902" s="544" t="str">
        <f t="shared" si="449"/>
        <v xml:space="preserve"> </v>
      </c>
      <c r="AS902" s="544" t="str">
        <f t="shared" si="450"/>
        <v xml:space="preserve"> </v>
      </c>
      <c r="AT902" s="544" t="str">
        <f t="shared" si="451"/>
        <v xml:space="preserve"> </v>
      </c>
      <c r="AU902" s="544" t="str">
        <f t="shared" si="452"/>
        <v xml:space="preserve"> </v>
      </c>
      <c r="AV902" s="545" t="str">
        <f t="shared" si="453"/>
        <v xml:space="preserve"> </v>
      </c>
      <c r="AW902" s="195" t="str">
        <f t="shared" si="426"/>
        <v/>
      </c>
      <c r="AX902" s="165" t="str">
        <f t="shared" si="427"/>
        <v/>
      </c>
      <c r="AY902" s="192" t="str">
        <f t="shared" si="428"/>
        <v/>
      </c>
      <c r="AZ902" s="183" t="str">
        <f t="shared" si="429"/>
        <v/>
      </c>
      <c r="BA902" s="173" t="str">
        <f t="shared" si="430"/>
        <v/>
      </c>
      <c r="BB902" s="174" t="str">
        <f t="shared" si="431"/>
        <v/>
      </c>
      <c r="BC902" s="186" t="str">
        <f t="shared" si="454"/>
        <v/>
      </c>
      <c r="BD902" s="174" t="str">
        <f t="shared" si="432"/>
        <v/>
      </c>
      <c r="BE902" s="200" t="str">
        <f t="shared" si="433"/>
        <v/>
      </c>
      <c r="BF902" s="174" t="str">
        <f t="shared" si="434"/>
        <v/>
      </c>
      <c r="BG902" s="186" t="str">
        <f t="shared" si="435"/>
        <v/>
      </c>
      <c r="BH902" s="175" t="str">
        <f t="shared" si="436"/>
        <v/>
      </c>
      <c r="BI902" s="560"/>
    </row>
    <row r="903" spans="1:182" ht="18.75" x14ac:dyDescent="0.3">
      <c r="A903" s="220"/>
      <c r="B903" s="221"/>
      <c r="C903" s="212">
        <v>896</v>
      </c>
      <c r="D903" s="204"/>
      <c r="E903" s="22"/>
      <c r="F903" s="17"/>
      <c r="G903" s="134"/>
      <c r="H903" s="135"/>
      <c r="I903" s="141"/>
      <c r="J903" s="25"/>
      <c r="K903" s="145"/>
      <c r="L903" s="28"/>
      <c r="M903" s="394"/>
      <c r="N903" s="158" t="str">
        <f t="shared" si="437"/>
        <v/>
      </c>
      <c r="O903" s="27"/>
      <c r="P903" s="27"/>
      <c r="Q903" s="27"/>
      <c r="R903" s="27"/>
      <c r="S903" s="27"/>
      <c r="T903" s="28"/>
      <c r="U903" s="29"/>
      <c r="V903" s="32"/>
      <c r="W903" s="317"/>
      <c r="X903" s="318"/>
      <c r="Y903" s="160">
        <f t="shared" si="423"/>
        <v>0</v>
      </c>
      <c r="Z903" s="159">
        <f t="shared" si="438"/>
        <v>0</v>
      </c>
      <c r="AA903" s="326"/>
      <c r="AB903" s="399">
        <f t="shared" si="447"/>
        <v>0</v>
      </c>
      <c r="AC903" s="370"/>
      <c r="AD903" s="225" t="str">
        <f t="shared" si="424"/>
        <v/>
      </c>
      <c r="AE903" s="367">
        <f t="shared" si="439"/>
        <v>0</v>
      </c>
      <c r="AF903" s="338"/>
      <c r="AG903" s="337"/>
      <c r="AH903" s="335"/>
      <c r="AI903" s="161">
        <f t="shared" si="440"/>
        <v>0</v>
      </c>
      <c r="AJ903" s="162">
        <f t="shared" si="425"/>
        <v>0</v>
      </c>
      <c r="AK903" s="163">
        <f t="shared" si="441"/>
        <v>0</v>
      </c>
      <c r="AL903" s="164">
        <f t="shared" si="442"/>
        <v>0</v>
      </c>
      <c r="AM903" s="164">
        <f t="shared" si="443"/>
        <v>0</v>
      </c>
      <c r="AN903" s="164">
        <f t="shared" si="444"/>
        <v>0</v>
      </c>
      <c r="AO903" s="164">
        <f t="shared" si="445"/>
        <v>0</v>
      </c>
      <c r="AP903" s="541" t="str">
        <f t="shared" si="448"/>
        <v xml:space="preserve"> </v>
      </c>
      <c r="AQ903" s="544" t="str">
        <f t="shared" si="446"/>
        <v xml:space="preserve"> </v>
      </c>
      <c r="AR903" s="544" t="str">
        <f t="shared" si="449"/>
        <v xml:space="preserve"> </v>
      </c>
      <c r="AS903" s="544" t="str">
        <f t="shared" si="450"/>
        <v xml:space="preserve"> </v>
      </c>
      <c r="AT903" s="544" t="str">
        <f t="shared" si="451"/>
        <v xml:space="preserve"> </v>
      </c>
      <c r="AU903" s="544" t="str">
        <f t="shared" si="452"/>
        <v xml:space="preserve"> </v>
      </c>
      <c r="AV903" s="545" t="str">
        <f t="shared" si="453"/>
        <v xml:space="preserve"> </v>
      </c>
      <c r="AW903" s="195" t="str">
        <f t="shared" si="426"/>
        <v/>
      </c>
      <c r="AX903" s="165" t="str">
        <f t="shared" si="427"/>
        <v/>
      </c>
      <c r="AY903" s="192" t="str">
        <f t="shared" si="428"/>
        <v/>
      </c>
      <c r="AZ903" s="183" t="str">
        <f t="shared" si="429"/>
        <v/>
      </c>
      <c r="BA903" s="173" t="str">
        <f t="shared" si="430"/>
        <v/>
      </c>
      <c r="BB903" s="174" t="str">
        <f t="shared" si="431"/>
        <v/>
      </c>
      <c r="BC903" s="186" t="str">
        <f t="shared" si="454"/>
        <v/>
      </c>
      <c r="BD903" s="174" t="str">
        <f t="shared" si="432"/>
        <v/>
      </c>
      <c r="BE903" s="200" t="str">
        <f t="shared" si="433"/>
        <v/>
      </c>
      <c r="BF903" s="174" t="str">
        <f t="shared" si="434"/>
        <v/>
      </c>
      <c r="BG903" s="186" t="str">
        <f t="shared" si="435"/>
        <v/>
      </c>
      <c r="BH903" s="175" t="str">
        <f t="shared" si="436"/>
        <v/>
      </c>
      <c r="BI903" s="560"/>
    </row>
    <row r="904" spans="1:182" ht="18.75" x14ac:dyDescent="0.3">
      <c r="A904" s="220"/>
      <c r="B904" s="221"/>
      <c r="C904" s="213">
        <v>897</v>
      </c>
      <c r="D904" s="204"/>
      <c r="E904" s="16"/>
      <c r="F904" s="17"/>
      <c r="G904" s="134"/>
      <c r="H904" s="135"/>
      <c r="I904" s="141"/>
      <c r="J904" s="25"/>
      <c r="K904" s="145"/>
      <c r="L904" s="28"/>
      <c r="M904" s="394"/>
      <c r="N904" s="158" t="str">
        <f t="shared" si="437"/>
        <v/>
      </c>
      <c r="O904" s="27"/>
      <c r="P904" s="27"/>
      <c r="Q904" s="27"/>
      <c r="R904" s="27"/>
      <c r="S904" s="27"/>
      <c r="T904" s="28"/>
      <c r="U904" s="29"/>
      <c r="V904" s="32"/>
      <c r="W904" s="317"/>
      <c r="X904" s="318"/>
      <c r="Y904" s="160">
        <f t="shared" ref="Y904:Y967" si="455">V904+W904+X904</f>
        <v>0</v>
      </c>
      <c r="Z904" s="159">
        <f t="shared" si="438"/>
        <v>0</v>
      </c>
      <c r="AA904" s="326"/>
      <c r="AB904" s="399">
        <f t="shared" si="447"/>
        <v>0</v>
      </c>
      <c r="AC904" s="370"/>
      <c r="AD904" s="225" t="str">
        <f t="shared" ref="AD904:AD967" si="456">IF(F904="x",(0-((V904*10)+(W904*20))),"")</f>
        <v/>
      </c>
      <c r="AE904" s="367">
        <f t="shared" si="439"/>
        <v>0</v>
      </c>
      <c r="AF904" s="338"/>
      <c r="AG904" s="337"/>
      <c r="AH904" s="335"/>
      <c r="AI904" s="161">
        <f t="shared" si="440"/>
        <v>0</v>
      </c>
      <c r="AJ904" s="162">
        <f t="shared" ref="AJ904:AJ967" si="457">(X904*20)+Z904+AA904+AF904</f>
        <v>0</v>
      </c>
      <c r="AK904" s="163">
        <f t="shared" si="441"/>
        <v>0</v>
      </c>
      <c r="AL904" s="164">
        <f t="shared" si="442"/>
        <v>0</v>
      </c>
      <c r="AM904" s="164">
        <f t="shared" si="443"/>
        <v>0</v>
      </c>
      <c r="AN904" s="164">
        <f t="shared" si="444"/>
        <v>0</v>
      </c>
      <c r="AO904" s="164">
        <f t="shared" si="445"/>
        <v>0</v>
      </c>
      <c r="AP904" s="541" t="str">
        <f t="shared" si="448"/>
        <v xml:space="preserve"> </v>
      </c>
      <c r="AQ904" s="544" t="str">
        <f t="shared" si="446"/>
        <v xml:space="preserve"> </v>
      </c>
      <c r="AR904" s="544" t="str">
        <f t="shared" si="449"/>
        <v xml:space="preserve"> </v>
      </c>
      <c r="AS904" s="544" t="str">
        <f t="shared" si="450"/>
        <v xml:space="preserve"> </v>
      </c>
      <c r="AT904" s="544" t="str">
        <f t="shared" si="451"/>
        <v xml:space="preserve"> </v>
      </c>
      <c r="AU904" s="544" t="str">
        <f t="shared" si="452"/>
        <v xml:space="preserve"> </v>
      </c>
      <c r="AV904" s="545" t="str">
        <f t="shared" si="453"/>
        <v xml:space="preserve"> </v>
      </c>
      <c r="AW904" s="195" t="str">
        <f t="shared" ref="AW904:AW967" si="458">IF(N904&gt;0,N904,"")</f>
        <v/>
      </c>
      <c r="AX904" s="165" t="str">
        <f t="shared" ref="AX904:AX967" si="459">IF(AND(K904="x",AW904&gt;0),AW904,"")</f>
        <v/>
      </c>
      <c r="AY904" s="192" t="str">
        <f t="shared" ref="AY904:AY967" si="460">IF(OR(K904="x",F904="x",AW904&lt;=0),"",AW904)</f>
        <v/>
      </c>
      <c r="AZ904" s="183" t="str">
        <f t="shared" ref="AZ904:AZ967" si="461">IF(AND(F904="x",AW904&gt;0),AW904,"")</f>
        <v/>
      </c>
      <c r="BA904" s="173" t="str">
        <f t="shared" ref="BA904:BA967" si="462">IF(V904&gt;0,V904,"")</f>
        <v/>
      </c>
      <c r="BB904" s="174" t="str">
        <f t="shared" ref="BB904:BB967" si="463">IF(AND(K904="x",BA904&gt;0),BA904,"")</f>
        <v/>
      </c>
      <c r="BC904" s="186" t="str">
        <f t="shared" si="454"/>
        <v/>
      </c>
      <c r="BD904" s="174" t="str">
        <f t="shared" ref="BD904:BD967" si="464">IF(AND(F904="x",BA904&gt;0),BA904,"")</f>
        <v/>
      </c>
      <c r="BE904" s="200" t="str">
        <f t="shared" ref="BE904:BE967" si="465">IF(W904&gt;0,W904,"")</f>
        <v/>
      </c>
      <c r="BF904" s="174" t="str">
        <f t="shared" ref="BF904:BF967" si="466">IF(AND(K904="x",BE904&gt;0),BE904,"")</f>
        <v/>
      </c>
      <c r="BG904" s="186" t="str">
        <f t="shared" ref="BG904:BG967" si="467">IF(OR(K904="x",F904="x",BE904&lt;=0),"",BE904)</f>
        <v/>
      </c>
      <c r="BH904" s="175" t="str">
        <f t="shared" ref="BH904:BH967" si="468">IF(AND(F904="x",BE904&gt;0),BE904,"")</f>
        <v/>
      </c>
      <c r="BI904" s="560"/>
    </row>
    <row r="905" spans="1:182" ht="18.75" x14ac:dyDescent="0.3">
      <c r="A905" s="220"/>
      <c r="B905" s="221"/>
      <c r="C905" s="213">
        <v>898</v>
      </c>
      <c r="D905" s="204"/>
      <c r="E905" s="16"/>
      <c r="F905" s="17"/>
      <c r="G905" s="134"/>
      <c r="H905" s="135"/>
      <c r="I905" s="141"/>
      <c r="J905" s="25"/>
      <c r="K905" s="145"/>
      <c r="L905" s="28"/>
      <c r="M905" s="394"/>
      <c r="N905" s="158" t="str">
        <f t="shared" ref="N905:N968" si="469">IF((NETWORKDAYS(G905,M905)&gt;0),(NETWORKDAYS(G905,M905)),"")</f>
        <v/>
      </c>
      <c r="O905" s="27"/>
      <c r="P905" s="27"/>
      <c r="Q905" s="27"/>
      <c r="R905" s="27"/>
      <c r="S905" s="27"/>
      <c r="T905" s="28"/>
      <c r="U905" s="29"/>
      <c r="V905" s="32"/>
      <c r="W905" s="317"/>
      <c r="X905" s="318"/>
      <c r="Y905" s="160">
        <f t="shared" si="455"/>
        <v>0</v>
      </c>
      <c r="Z905" s="159">
        <f t="shared" ref="Z905:Z968" si="470">IF((F905="x"),0,((V905*10)+(W905*20)))</f>
        <v>0</v>
      </c>
      <c r="AA905" s="326"/>
      <c r="AB905" s="399">
        <f t="shared" si="447"/>
        <v>0</v>
      </c>
      <c r="AC905" s="370"/>
      <c r="AD905" s="225" t="str">
        <f t="shared" si="456"/>
        <v/>
      </c>
      <c r="AE905" s="367">
        <f t="shared" ref="AE905:AE968" si="471">IF(AND(Z905&gt;0,F905="x"),0,IF(AND(Z905&gt;0,AC905="x"),Z905-60,IF(AND(Z905&gt;0,AB905=-30),Z905+AB905,0)))</f>
        <v>0</v>
      </c>
      <c r="AF905" s="338"/>
      <c r="AG905" s="337"/>
      <c r="AH905" s="335"/>
      <c r="AI905" s="161">
        <f t="shared" ref="AI905:AI968" si="472">IF(AE905&lt;=0,AG905,AE905+AG905)</f>
        <v>0</v>
      </c>
      <c r="AJ905" s="162">
        <f t="shared" si="457"/>
        <v>0</v>
      </c>
      <c r="AK905" s="163">
        <f t="shared" ref="AK905:AK968" si="473">AJ905-AH905</f>
        <v>0</v>
      </c>
      <c r="AL905" s="164">
        <f t="shared" ref="AL905:AL968" si="474">IF(K905="x",AH905,0)</f>
        <v>0</v>
      </c>
      <c r="AM905" s="164">
        <f t="shared" ref="AM905:AM968" si="475">IF(K905="x",AI905,0)</f>
        <v>0</v>
      </c>
      <c r="AN905" s="164">
        <f t="shared" ref="AN905:AN968" si="476">IF(K905="x",AJ905,0)</f>
        <v>0</v>
      </c>
      <c r="AO905" s="164">
        <f t="shared" ref="AO905:AO968" si="477">IF(K905="x",AK905,0)</f>
        <v>0</v>
      </c>
      <c r="AP905" s="541" t="str">
        <f t="shared" si="448"/>
        <v xml:space="preserve"> </v>
      </c>
      <c r="AQ905" s="544" t="str">
        <f t="shared" ref="AQ905:AQ968" si="478">IF(AND(AH905&gt;4.99,AH905&lt;50),AH905," ")</f>
        <v xml:space="preserve"> </v>
      </c>
      <c r="AR905" s="544" t="str">
        <f t="shared" si="449"/>
        <v xml:space="preserve"> </v>
      </c>
      <c r="AS905" s="544" t="str">
        <f t="shared" si="450"/>
        <v xml:space="preserve"> </v>
      </c>
      <c r="AT905" s="544" t="str">
        <f t="shared" si="451"/>
        <v xml:space="preserve"> </v>
      </c>
      <c r="AU905" s="544" t="str">
        <f t="shared" si="452"/>
        <v xml:space="preserve"> </v>
      </c>
      <c r="AV905" s="545" t="str">
        <f t="shared" si="453"/>
        <v xml:space="preserve"> </v>
      </c>
      <c r="AW905" s="195" t="str">
        <f t="shared" si="458"/>
        <v/>
      </c>
      <c r="AX905" s="165" t="str">
        <f t="shared" si="459"/>
        <v/>
      </c>
      <c r="AY905" s="192" t="str">
        <f t="shared" si="460"/>
        <v/>
      </c>
      <c r="AZ905" s="183" t="str">
        <f t="shared" si="461"/>
        <v/>
      </c>
      <c r="BA905" s="173" t="str">
        <f t="shared" si="462"/>
        <v/>
      </c>
      <c r="BB905" s="174" t="str">
        <f t="shared" si="463"/>
        <v/>
      </c>
      <c r="BC905" s="186" t="str">
        <f t="shared" si="454"/>
        <v/>
      </c>
      <c r="BD905" s="174" t="str">
        <f t="shared" si="464"/>
        <v/>
      </c>
      <c r="BE905" s="200" t="str">
        <f t="shared" si="465"/>
        <v/>
      </c>
      <c r="BF905" s="174" t="str">
        <f t="shared" si="466"/>
        <v/>
      </c>
      <c r="BG905" s="186" t="str">
        <f t="shared" si="467"/>
        <v/>
      </c>
      <c r="BH905" s="175" t="str">
        <f t="shared" si="468"/>
        <v/>
      </c>
      <c r="BI905" s="560"/>
    </row>
    <row r="906" spans="1:182" ht="18.75" x14ac:dyDescent="0.3">
      <c r="A906" s="220"/>
      <c r="B906" s="221"/>
      <c r="C906" s="212">
        <v>899</v>
      </c>
      <c r="D906" s="208"/>
      <c r="E906" s="19"/>
      <c r="F906" s="17"/>
      <c r="G906" s="138"/>
      <c r="H906" s="137"/>
      <c r="I906" s="143"/>
      <c r="J906" s="80"/>
      <c r="K906" s="147"/>
      <c r="L906" s="30"/>
      <c r="M906" s="395"/>
      <c r="N906" s="158" t="str">
        <f t="shared" si="469"/>
        <v/>
      </c>
      <c r="O906" s="27"/>
      <c r="P906" s="27"/>
      <c r="Q906" s="27"/>
      <c r="R906" s="27"/>
      <c r="S906" s="27"/>
      <c r="T906" s="30"/>
      <c r="U906" s="31"/>
      <c r="V906" s="32"/>
      <c r="W906" s="319"/>
      <c r="X906" s="317"/>
      <c r="Y906" s="160">
        <f t="shared" si="455"/>
        <v>0</v>
      </c>
      <c r="Z906" s="159">
        <f t="shared" si="470"/>
        <v>0</v>
      </c>
      <c r="AA906" s="327"/>
      <c r="AB906" s="399">
        <f t="shared" ref="AB906:AB969" si="479">IF(AND(Z906&gt;=0,F906="x"),0,IF(AND(Z906&gt;0,AC906="x"),0,IF(Z906&gt;0,0-30,0)))</f>
        <v>0</v>
      </c>
      <c r="AC906" s="370"/>
      <c r="AD906" s="225" t="str">
        <f t="shared" si="456"/>
        <v/>
      </c>
      <c r="AE906" s="367">
        <f t="shared" si="471"/>
        <v>0</v>
      </c>
      <c r="AF906" s="339"/>
      <c r="AG906" s="340"/>
      <c r="AH906" s="338"/>
      <c r="AI906" s="161">
        <f t="shared" si="472"/>
        <v>0</v>
      </c>
      <c r="AJ906" s="162">
        <f t="shared" si="457"/>
        <v>0</v>
      </c>
      <c r="AK906" s="163">
        <f t="shared" si="473"/>
        <v>0</v>
      </c>
      <c r="AL906" s="164">
        <f t="shared" si="474"/>
        <v>0</v>
      </c>
      <c r="AM906" s="164">
        <f t="shared" si="475"/>
        <v>0</v>
      </c>
      <c r="AN906" s="164">
        <f t="shared" si="476"/>
        <v>0</v>
      </c>
      <c r="AO906" s="164">
        <f t="shared" si="477"/>
        <v>0</v>
      </c>
      <c r="AP906" s="541" t="str">
        <f t="shared" ref="AP906:AP969" si="480">IF(AND(AH906&gt;0,AH906&lt;5),AH906," ")</f>
        <v xml:space="preserve"> </v>
      </c>
      <c r="AQ906" s="544" t="str">
        <f t="shared" si="478"/>
        <v xml:space="preserve"> </v>
      </c>
      <c r="AR906" s="544" t="str">
        <f t="shared" ref="AR906:AR969" si="481">IF(AND(AH906&gt;49.99,AH906&lt;100),AH906," ")</f>
        <v xml:space="preserve"> </v>
      </c>
      <c r="AS906" s="544" t="str">
        <f t="shared" ref="AS906:AS969" si="482">IF(AND(AH906&gt;99.99,AH906&lt;500),AH906," ")</f>
        <v xml:space="preserve"> </v>
      </c>
      <c r="AT906" s="544" t="str">
        <f t="shared" ref="AT906:AT969" si="483">IF(AND(AH906&gt;499.99,AH906&lt;1000),AH906," ")</f>
        <v xml:space="preserve"> </v>
      </c>
      <c r="AU906" s="544" t="str">
        <f t="shared" ref="AU906:AU969" si="484">IF(AND(AH906&gt;999.99,AH906&lt;10000),AH906," ")</f>
        <v xml:space="preserve"> </v>
      </c>
      <c r="AV906" s="545" t="str">
        <f t="shared" ref="AV906:AV969" si="485">IF(AH906&gt;=10000,AH906," ")</f>
        <v xml:space="preserve"> </v>
      </c>
      <c r="AW906" s="195" t="str">
        <f t="shared" si="458"/>
        <v/>
      </c>
      <c r="AX906" s="165" t="str">
        <f t="shared" si="459"/>
        <v/>
      </c>
      <c r="AY906" s="192" t="str">
        <f t="shared" si="460"/>
        <v/>
      </c>
      <c r="AZ906" s="183" t="str">
        <f t="shared" si="461"/>
        <v/>
      </c>
      <c r="BA906" s="173" t="str">
        <f t="shared" si="462"/>
        <v/>
      </c>
      <c r="BB906" s="174" t="str">
        <f t="shared" si="463"/>
        <v/>
      </c>
      <c r="BC906" s="186" t="str">
        <f t="shared" si="454"/>
        <v/>
      </c>
      <c r="BD906" s="174" t="str">
        <f t="shared" si="464"/>
        <v/>
      </c>
      <c r="BE906" s="200" t="str">
        <f t="shared" si="465"/>
        <v/>
      </c>
      <c r="BF906" s="174" t="str">
        <f t="shared" si="466"/>
        <v/>
      </c>
      <c r="BG906" s="186" t="str">
        <f t="shared" si="467"/>
        <v/>
      </c>
      <c r="BH906" s="175" t="str">
        <f t="shared" si="468"/>
        <v/>
      </c>
      <c r="BI906" s="560"/>
    </row>
    <row r="907" spans="1:182" ht="18.75" x14ac:dyDescent="0.3">
      <c r="A907" s="220"/>
      <c r="B907" s="221"/>
      <c r="C907" s="212">
        <v>900</v>
      </c>
      <c r="D907" s="204"/>
      <c r="E907" s="24"/>
      <c r="F907" s="17"/>
      <c r="G907" s="134"/>
      <c r="H907" s="139"/>
      <c r="I907" s="141"/>
      <c r="J907" s="25"/>
      <c r="K907" s="145"/>
      <c r="L907" s="28"/>
      <c r="M907" s="394"/>
      <c r="N907" s="158" t="str">
        <f t="shared" si="469"/>
        <v/>
      </c>
      <c r="O907" s="27"/>
      <c r="P907" s="27"/>
      <c r="Q907" s="27"/>
      <c r="R907" s="27"/>
      <c r="S907" s="27"/>
      <c r="T907" s="27"/>
      <c r="U907" s="28"/>
      <c r="V907" s="32"/>
      <c r="W907" s="317"/>
      <c r="X907" s="317"/>
      <c r="Y907" s="160">
        <f t="shared" si="455"/>
        <v>0</v>
      </c>
      <c r="Z907" s="159">
        <f t="shared" si="470"/>
        <v>0</v>
      </c>
      <c r="AA907" s="326"/>
      <c r="AB907" s="399">
        <f t="shared" si="479"/>
        <v>0</v>
      </c>
      <c r="AC907" s="370"/>
      <c r="AD907" s="225" t="str">
        <f t="shared" si="456"/>
        <v/>
      </c>
      <c r="AE907" s="367">
        <f t="shared" si="471"/>
        <v>0</v>
      </c>
      <c r="AF907" s="338"/>
      <c r="AG907" s="341"/>
      <c r="AH907" s="338"/>
      <c r="AI907" s="161">
        <f t="shared" si="472"/>
        <v>0</v>
      </c>
      <c r="AJ907" s="162">
        <f t="shared" si="457"/>
        <v>0</v>
      </c>
      <c r="AK907" s="163">
        <f t="shared" si="473"/>
        <v>0</v>
      </c>
      <c r="AL907" s="164">
        <f t="shared" si="474"/>
        <v>0</v>
      </c>
      <c r="AM907" s="164">
        <f t="shared" si="475"/>
        <v>0</v>
      </c>
      <c r="AN907" s="164">
        <f t="shared" si="476"/>
        <v>0</v>
      </c>
      <c r="AO907" s="164">
        <f t="shared" si="477"/>
        <v>0</v>
      </c>
      <c r="AP907" s="541" t="str">
        <f t="shared" si="480"/>
        <v xml:space="preserve"> </v>
      </c>
      <c r="AQ907" s="544" t="str">
        <f t="shared" si="478"/>
        <v xml:space="preserve"> </v>
      </c>
      <c r="AR907" s="544" t="str">
        <f t="shared" si="481"/>
        <v xml:space="preserve"> </v>
      </c>
      <c r="AS907" s="544" t="str">
        <f t="shared" si="482"/>
        <v xml:space="preserve"> </v>
      </c>
      <c r="AT907" s="544" t="str">
        <f t="shared" si="483"/>
        <v xml:space="preserve"> </v>
      </c>
      <c r="AU907" s="544" t="str">
        <f t="shared" si="484"/>
        <v xml:space="preserve"> </v>
      </c>
      <c r="AV907" s="545" t="str">
        <f t="shared" si="485"/>
        <v xml:space="preserve"> </v>
      </c>
      <c r="AW907" s="195" t="str">
        <f t="shared" si="458"/>
        <v/>
      </c>
      <c r="AX907" s="165" t="str">
        <f t="shared" si="459"/>
        <v/>
      </c>
      <c r="AY907" s="192" t="str">
        <f t="shared" si="460"/>
        <v/>
      </c>
      <c r="AZ907" s="183" t="str">
        <f t="shared" si="461"/>
        <v/>
      </c>
      <c r="BA907" s="173" t="str">
        <f t="shared" si="462"/>
        <v/>
      </c>
      <c r="BB907" s="174" t="str">
        <f t="shared" si="463"/>
        <v/>
      </c>
      <c r="BC907" s="186" t="str">
        <f t="shared" si="454"/>
        <v/>
      </c>
      <c r="BD907" s="174" t="str">
        <f t="shared" si="464"/>
        <v/>
      </c>
      <c r="BE907" s="200" t="str">
        <f t="shared" si="465"/>
        <v/>
      </c>
      <c r="BF907" s="174" t="str">
        <f t="shared" si="466"/>
        <v/>
      </c>
      <c r="BG907" s="186" t="str">
        <f t="shared" si="467"/>
        <v/>
      </c>
      <c r="BH907" s="175" t="str">
        <f t="shared" si="468"/>
        <v/>
      </c>
      <c r="BI907" s="560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DG907" s="69"/>
      <c r="DH907" s="69"/>
      <c r="DI907" s="69"/>
      <c r="DJ907" s="69"/>
      <c r="DK907" s="69"/>
      <c r="DL907" s="69"/>
      <c r="DM907" s="69"/>
      <c r="DN907" s="69"/>
      <c r="DO907" s="69"/>
      <c r="DP907" s="69"/>
      <c r="DQ907" s="69"/>
      <c r="DR907" s="69"/>
      <c r="DS907" s="69"/>
      <c r="DT907" s="69"/>
      <c r="DU907" s="69"/>
      <c r="DV907" s="69"/>
      <c r="DW907" s="69"/>
      <c r="DX907" s="69"/>
      <c r="DY907" s="69"/>
      <c r="DZ907" s="69"/>
      <c r="EA907" s="69"/>
      <c r="EB907" s="69"/>
      <c r="EC907" s="69"/>
      <c r="ED907" s="69"/>
      <c r="EE907" s="69"/>
      <c r="EF907" s="69"/>
      <c r="EG907" s="69"/>
      <c r="EH907" s="69"/>
      <c r="EI907" s="69"/>
      <c r="EJ907" s="69"/>
      <c r="EK907" s="26"/>
      <c r="EL907" s="26"/>
      <c r="EM907" s="26"/>
      <c r="EN907" s="26"/>
      <c r="EO907" s="26"/>
      <c r="EP907" s="26"/>
      <c r="EQ907" s="26"/>
      <c r="ER907" s="26"/>
      <c r="ES907" s="26"/>
      <c r="ET907" s="26"/>
      <c r="EU907" s="26"/>
      <c r="EV907" s="26"/>
      <c r="EW907" s="26"/>
      <c r="EX907" s="26"/>
      <c r="EY907" s="26"/>
      <c r="EZ907" s="26"/>
      <c r="FA907" s="26"/>
      <c r="FB907" s="26"/>
      <c r="FC907" s="26"/>
      <c r="FD907" s="26"/>
      <c r="FE907" s="26"/>
      <c r="FF907" s="26"/>
      <c r="FG907" s="26"/>
      <c r="FH907" s="26"/>
      <c r="FI907" s="26"/>
      <c r="FJ907" s="26"/>
      <c r="FK907" s="26"/>
      <c r="FL907" s="26"/>
      <c r="FM907" s="26"/>
      <c r="FN907" s="26"/>
      <c r="FO907" s="26"/>
      <c r="FP907" s="26"/>
      <c r="FQ907" s="26"/>
      <c r="FR907" s="26"/>
      <c r="FS907" s="26"/>
      <c r="FT907" s="26"/>
      <c r="FU907" s="26"/>
      <c r="FV907" s="26"/>
      <c r="FW907" s="26"/>
      <c r="FX907" s="26"/>
      <c r="FY907" s="26"/>
      <c r="FZ907" s="26"/>
    </row>
    <row r="908" spans="1:182" ht="18.75" x14ac:dyDescent="0.3">
      <c r="A908" s="218"/>
      <c r="B908" s="219"/>
      <c r="C908" s="212">
        <v>901</v>
      </c>
      <c r="D908" s="203"/>
      <c r="E908" s="35"/>
      <c r="F908" s="34"/>
      <c r="G908" s="131"/>
      <c r="H908" s="136"/>
      <c r="I908" s="140"/>
      <c r="J908" s="78"/>
      <c r="K908" s="144"/>
      <c r="L908" s="119"/>
      <c r="M908" s="394"/>
      <c r="N908" s="158" t="str">
        <f t="shared" si="469"/>
        <v/>
      </c>
      <c r="O908" s="320"/>
      <c r="P908" s="314"/>
      <c r="Q908" s="314"/>
      <c r="R908" s="314"/>
      <c r="S908" s="314"/>
      <c r="T908" s="314"/>
      <c r="U908" s="315"/>
      <c r="V908" s="167"/>
      <c r="W908" s="312"/>
      <c r="X908" s="312"/>
      <c r="Y908" s="160">
        <f t="shared" si="455"/>
        <v>0</v>
      </c>
      <c r="Z908" s="159">
        <f t="shared" si="470"/>
        <v>0</v>
      </c>
      <c r="AA908" s="326"/>
      <c r="AB908" s="399">
        <f t="shared" si="479"/>
        <v>0</v>
      </c>
      <c r="AC908" s="370"/>
      <c r="AD908" s="225" t="str">
        <f t="shared" si="456"/>
        <v/>
      </c>
      <c r="AE908" s="367">
        <f t="shared" si="471"/>
        <v>0</v>
      </c>
      <c r="AF908" s="338"/>
      <c r="AG908" s="337"/>
      <c r="AH908" s="335"/>
      <c r="AI908" s="161">
        <f t="shared" si="472"/>
        <v>0</v>
      </c>
      <c r="AJ908" s="162">
        <f t="shared" si="457"/>
        <v>0</v>
      </c>
      <c r="AK908" s="163">
        <f t="shared" si="473"/>
        <v>0</v>
      </c>
      <c r="AL908" s="164">
        <f t="shared" si="474"/>
        <v>0</v>
      </c>
      <c r="AM908" s="164">
        <f t="shared" si="475"/>
        <v>0</v>
      </c>
      <c r="AN908" s="164">
        <f t="shared" si="476"/>
        <v>0</v>
      </c>
      <c r="AO908" s="164">
        <f t="shared" si="477"/>
        <v>0</v>
      </c>
      <c r="AP908" s="541" t="str">
        <f t="shared" si="480"/>
        <v xml:space="preserve"> </v>
      </c>
      <c r="AQ908" s="544" t="str">
        <f t="shared" si="478"/>
        <v xml:space="preserve"> </v>
      </c>
      <c r="AR908" s="544" t="str">
        <f t="shared" si="481"/>
        <v xml:space="preserve"> </v>
      </c>
      <c r="AS908" s="544" t="str">
        <f t="shared" si="482"/>
        <v xml:space="preserve"> </v>
      </c>
      <c r="AT908" s="544" t="str">
        <f t="shared" si="483"/>
        <v xml:space="preserve"> </v>
      </c>
      <c r="AU908" s="544" t="str">
        <f t="shared" si="484"/>
        <v xml:space="preserve"> </v>
      </c>
      <c r="AV908" s="545" t="str">
        <f t="shared" si="485"/>
        <v xml:space="preserve"> </v>
      </c>
      <c r="AW908" s="195" t="str">
        <f t="shared" si="458"/>
        <v/>
      </c>
      <c r="AX908" s="165" t="str">
        <f t="shared" si="459"/>
        <v/>
      </c>
      <c r="AY908" s="192" t="str">
        <f t="shared" si="460"/>
        <v/>
      </c>
      <c r="AZ908" s="183" t="str">
        <f t="shared" si="461"/>
        <v/>
      </c>
      <c r="BA908" s="173" t="str">
        <f t="shared" si="462"/>
        <v/>
      </c>
      <c r="BB908" s="174" t="str">
        <f t="shared" si="463"/>
        <v/>
      </c>
      <c r="BC908" s="186" t="str">
        <f t="shared" si="454"/>
        <v/>
      </c>
      <c r="BD908" s="174" t="str">
        <f t="shared" si="464"/>
        <v/>
      </c>
      <c r="BE908" s="200" t="str">
        <f t="shared" si="465"/>
        <v/>
      </c>
      <c r="BF908" s="174" t="str">
        <f t="shared" si="466"/>
        <v/>
      </c>
      <c r="BG908" s="186" t="str">
        <f t="shared" si="467"/>
        <v/>
      </c>
      <c r="BH908" s="175" t="str">
        <f t="shared" si="468"/>
        <v/>
      </c>
      <c r="BI908" s="560"/>
    </row>
    <row r="909" spans="1:182" ht="18.75" x14ac:dyDescent="0.3">
      <c r="A909" s="218"/>
      <c r="B909" s="219"/>
      <c r="C909" s="212">
        <v>902</v>
      </c>
      <c r="D909" s="203"/>
      <c r="E909" s="33"/>
      <c r="F909" s="34"/>
      <c r="G909" s="131"/>
      <c r="H909" s="133"/>
      <c r="I909" s="140"/>
      <c r="J909" s="78"/>
      <c r="K909" s="144"/>
      <c r="L909" s="119"/>
      <c r="M909" s="393"/>
      <c r="N909" s="158" t="str">
        <f t="shared" si="469"/>
        <v/>
      </c>
      <c r="O909" s="314"/>
      <c r="P909" s="314"/>
      <c r="Q909" s="314"/>
      <c r="R909" s="314"/>
      <c r="S909" s="314"/>
      <c r="T909" s="315"/>
      <c r="U909" s="316"/>
      <c r="V909" s="167"/>
      <c r="W909" s="312"/>
      <c r="X909" s="312"/>
      <c r="Y909" s="160">
        <f t="shared" si="455"/>
        <v>0</v>
      </c>
      <c r="Z909" s="159">
        <f t="shared" si="470"/>
        <v>0</v>
      </c>
      <c r="AA909" s="325"/>
      <c r="AB909" s="399">
        <f t="shared" si="479"/>
        <v>0</v>
      </c>
      <c r="AC909" s="369"/>
      <c r="AD909" s="225" t="str">
        <f t="shared" si="456"/>
        <v/>
      </c>
      <c r="AE909" s="367">
        <f t="shared" si="471"/>
        <v>0</v>
      </c>
      <c r="AF909" s="330"/>
      <c r="AG909" s="332"/>
      <c r="AH909" s="333"/>
      <c r="AI909" s="161">
        <f t="shared" si="472"/>
        <v>0</v>
      </c>
      <c r="AJ909" s="162">
        <f t="shared" si="457"/>
        <v>0</v>
      </c>
      <c r="AK909" s="163">
        <f t="shared" si="473"/>
        <v>0</v>
      </c>
      <c r="AL909" s="164">
        <f t="shared" si="474"/>
        <v>0</v>
      </c>
      <c r="AM909" s="164">
        <f t="shared" si="475"/>
        <v>0</v>
      </c>
      <c r="AN909" s="164">
        <f t="shared" si="476"/>
        <v>0</v>
      </c>
      <c r="AO909" s="164">
        <f t="shared" si="477"/>
        <v>0</v>
      </c>
      <c r="AP909" s="541" t="str">
        <f t="shared" si="480"/>
        <v xml:space="preserve"> </v>
      </c>
      <c r="AQ909" s="544" t="str">
        <f t="shared" si="478"/>
        <v xml:space="preserve"> </v>
      </c>
      <c r="AR909" s="544" t="str">
        <f t="shared" si="481"/>
        <v xml:space="preserve"> </v>
      </c>
      <c r="AS909" s="544" t="str">
        <f t="shared" si="482"/>
        <v xml:space="preserve"> </v>
      </c>
      <c r="AT909" s="544" t="str">
        <f t="shared" si="483"/>
        <v xml:space="preserve"> </v>
      </c>
      <c r="AU909" s="544" t="str">
        <f t="shared" si="484"/>
        <v xml:space="preserve"> </v>
      </c>
      <c r="AV909" s="545" t="str">
        <f t="shared" si="485"/>
        <v xml:space="preserve"> </v>
      </c>
      <c r="AW909" s="195" t="str">
        <f t="shared" si="458"/>
        <v/>
      </c>
      <c r="AX909" s="165" t="str">
        <f t="shared" si="459"/>
        <v/>
      </c>
      <c r="AY909" s="192" t="str">
        <f t="shared" si="460"/>
        <v/>
      </c>
      <c r="AZ909" s="183" t="str">
        <f t="shared" si="461"/>
        <v/>
      </c>
      <c r="BA909" s="173" t="str">
        <f t="shared" si="462"/>
        <v/>
      </c>
      <c r="BB909" s="174" t="str">
        <f t="shared" si="463"/>
        <v/>
      </c>
      <c r="BC909" s="186" t="str">
        <f t="shared" si="454"/>
        <v/>
      </c>
      <c r="BD909" s="174" t="str">
        <f t="shared" si="464"/>
        <v/>
      </c>
      <c r="BE909" s="200" t="str">
        <f t="shared" si="465"/>
        <v/>
      </c>
      <c r="BF909" s="174" t="str">
        <f t="shared" si="466"/>
        <v/>
      </c>
      <c r="BG909" s="186" t="str">
        <f t="shared" si="467"/>
        <v/>
      </c>
      <c r="BH909" s="175" t="str">
        <f t="shared" si="468"/>
        <v/>
      </c>
      <c r="BI909" s="560"/>
    </row>
    <row r="910" spans="1:182" ht="18.75" x14ac:dyDescent="0.3">
      <c r="A910" s="218"/>
      <c r="B910" s="219"/>
      <c r="C910" s="212">
        <v>903</v>
      </c>
      <c r="D910" s="203"/>
      <c r="E910" s="33"/>
      <c r="F910" s="34"/>
      <c r="G910" s="134"/>
      <c r="H910" s="135"/>
      <c r="I910" s="141"/>
      <c r="J910" s="25"/>
      <c r="K910" s="145"/>
      <c r="L910" s="28"/>
      <c r="M910" s="394"/>
      <c r="N910" s="158" t="str">
        <f t="shared" si="469"/>
        <v/>
      </c>
      <c r="O910" s="314"/>
      <c r="P910" s="314"/>
      <c r="Q910" s="314"/>
      <c r="R910" s="314"/>
      <c r="S910" s="314"/>
      <c r="T910" s="315"/>
      <c r="U910" s="316"/>
      <c r="V910" s="167"/>
      <c r="W910" s="312"/>
      <c r="X910" s="312"/>
      <c r="Y910" s="160">
        <f t="shared" si="455"/>
        <v>0</v>
      </c>
      <c r="Z910" s="159">
        <f t="shared" si="470"/>
        <v>0</v>
      </c>
      <c r="AA910" s="325"/>
      <c r="AB910" s="399">
        <f t="shared" si="479"/>
        <v>0</v>
      </c>
      <c r="AC910" s="369"/>
      <c r="AD910" s="225" t="str">
        <f t="shared" si="456"/>
        <v/>
      </c>
      <c r="AE910" s="367">
        <f t="shared" si="471"/>
        <v>0</v>
      </c>
      <c r="AF910" s="330"/>
      <c r="AG910" s="332"/>
      <c r="AH910" s="333"/>
      <c r="AI910" s="161">
        <f t="shared" si="472"/>
        <v>0</v>
      </c>
      <c r="AJ910" s="162">
        <f t="shared" si="457"/>
        <v>0</v>
      </c>
      <c r="AK910" s="163">
        <f t="shared" si="473"/>
        <v>0</v>
      </c>
      <c r="AL910" s="164">
        <f t="shared" si="474"/>
        <v>0</v>
      </c>
      <c r="AM910" s="164">
        <f t="shared" si="475"/>
        <v>0</v>
      </c>
      <c r="AN910" s="164">
        <f t="shared" si="476"/>
        <v>0</v>
      </c>
      <c r="AO910" s="164">
        <f t="shared" si="477"/>
        <v>0</v>
      </c>
      <c r="AP910" s="541" t="str">
        <f t="shared" si="480"/>
        <v xml:space="preserve"> </v>
      </c>
      <c r="AQ910" s="544" t="str">
        <f t="shared" si="478"/>
        <v xml:space="preserve"> </v>
      </c>
      <c r="AR910" s="544" t="str">
        <f t="shared" si="481"/>
        <v xml:space="preserve"> </v>
      </c>
      <c r="AS910" s="544" t="str">
        <f t="shared" si="482"/>
        <v xml:space="preserve"> </v>
      </c>
      <c r="AT910" s="544" t="str">
        <f t="shared" si="483"/>
        <v xml:space="preserve"> </v>
      </c>
      <c r="AU910" s="544" t="str">
        <f t="shared" si="484"/>
        <v xml:space="preserve"> </v>
      </c>
      <c r="AV910" s="545" t="str">
        <f t="shared" si="485"/>
        <v xml:space="preserve"> </v>
      </c>
      <c r="AW910" s="195" t="str">
        <f t="shared" si="458"/>
        <v/>
      </c>
      <c r="AX910" s="165" t="str">
        <f t="shared" si="459"/>
        <v/>
      </c>
      <c r="AY910" s="192" t="str">
        <f t="shared" si="460"/>
        <v/>
      </c>
      <c r="AZ910" s="183" t="str">
        <f t="shared" si="461"/>
        <v/>
      </c>
      <c r="BA910" s="173" t="str">
        <f t="shared" si="462"/>
        <v/>
      </c>
      <c r="BB910" s="174" t="str">
        <f t="shared" si="463"/>
        <v/>
      </c>
      <c r="BC910" s="186" t="str">
        <f t="shared" ref="BC910:BC973" si="486">IF(OR(K910="x",F910="X",BA910&lt;=0),"",BA910)</f>
        <v/>
      </c>
      <c r="BD910" s="174" t="str">
        <f t="shared" si="464"/>
        <v/>
      </c>
      <c r="BE910" s="200" t="str">
        <f t="shared" si="465"/>
        <v/>
      </c>
      <c r="BF910" s="174" t="str">
        <f t="shared" si="466"/>
        <v/>
      </c>
      <c r="BG910" s="186" t="str">
        <f t="shared" si="467"/>
        <v/>
      </c>
      <c r="BH910" s="175" t="str">
        <f t="shared" si="468"/>
        <v/>
      </c>
      <c r="BI910" s="560"/>
    </row>
    <row r="911" spans="1:182" s="26" customFormat="1" ht="18.75" x14ac:dyDescent="0.3">
      <c r="A911" s="218"/>
      <c r="B911" s="219"/>
      <c r="C911" s="212">
        <v>904</v>
      </c>
      <c r="D911" s="203"/>
      <c r="E911" s="33"/>
      <c r="F911" s="34"/>
      <c r="G911" s="134"/>
      <c r="H911" s="135"/>
      <c r="I911" s="141"/>
      <c r="J911" s="25"/>
      <c r="K911" s="145"/>
      <c r="L911" s="28"/>
      <c r="M911" s="394"/>
      <c r="N911" s="158" t="str">
        <f t="shared" si="469"/>
        <v/>
      </c>
      <c r="O911" s="314"/>
      <c r="P911" s="314"/>
      <c r="Q911" s="314"/>
      <c r="R911" s="314"/>
      <c r="S911" s="314"/>
      <c r="T911" s="315"/>
      <c r="U911" s="316"/>
      <c r="V911" s="167"/>
      <c r="W911" s="312"/>
      <c r="X911" s="312"/>
      <c r="Y911" s="160">
        <f t="shared" si="455"/>
        <v>0</v>
      </c>
      <c r="Z911" s="159">
        <f t="shared" si="470"/>
        <v>0</v>
      </c>
      <c r="AA911" s="325"/>
      <c r="AB911" s="399">
        <f t="shared" si="479"/>
        <v>0</v>
      </c>
      <c r="AC911" s="369"/>
      <c r="AD911" s="225" t="str">
        <f t="shared" si="456"/>
        <v/>
      </c>
      <c r="AE911" s="367">
        <f t="shared" si="471"/>
        <v>0</v>
      </c>
      <c r="AF911" s="330"/>
      <c r="AG911" s="332"/>
      <c r="AH911" s="333"/>
      <c r="AI911" s="161">
        <f t="shared" si="472"/>
        <v>0</v>
      </c>
      <c r="AJ911" s="162">
        <f t="shared" si="457"/>
        <v>0</v>
      </c>
      <c r="AK911" s="163">
        <f t="shared" si="473"/>
        <v>0</v>
      </c>
      <c r="AL911" s="164">
        <f t="shared" si="474"/>
        <v>0</v>
      </c>
      <c r="AM911" s="164">
        <f t="shared" si="475"/>
        <v>0</v>
      </c>
      <c r="AN911" s="164">
        <f t="shared" si="476"/>
        <v>0</v>
      </c>
      <c r="AO911" s="164">
        <f t="shared" si="477"/>
        <v>0</v>
      </c>
      <c r="AP911" s="541" t="str">
        <f t="shared" si="480"/>
        <v xml:space="preserve"> </v>
      </c>
      <c r="AQ911" s="544" t="str">
        <f t="shared" si="478"/>
        <v xml:space="preserve"> </v>
      </c>
      <c r="AR911" s="544" t="str">
        <f t="shared" si="481"/>
        <v xml:space="preserve"> </v>
      </c>
      <c r="AS911" s="544" t="str">
        <f t="shared" si="482"/>
        <v xml:space="preserve"> </v>
      </c>
      <c r="AT911" s="544" t="str">
        <f t="shared" si="483"/>
        <v xml:space="preserve"> </v>
      </c>
      <c r="AU911" s="544" t="str">
        <f t="shared" si="484"/>
        <v xml:space="preserve"> </v>
      </c>
      <c r="AV911" s="545" t="str">
        <f t="shared" si="485"/>
        <v xml:space="preserve"> </v>
      </c>
      <c r="AW911" s="195" t="str">
        <f t="shared" si="458"/>
        <v/>
      </c>
      <c r="AX911" s="165" t="str">
        <f t="shared" si="459"/>
        <v/>
      </c>
      <c r="AY911" s="192" t="str">
        <f t="shared" si="460"/>
        <v/>
      </c>
      <c r="AZ911" s="183" t="str">
        <f t="shared" si="461"/>
        <v/>
      </c>
      <c r="BA911" s="173" t="str">
        <f t="shared" si="462"/>
        <v/>
      </c>
      <c r="BB911" s="174" t="str">
        <f t="shared" si="463"/>
        <v/>
      </c>
      <c r="BC911" s="186" t="str">
        <f t="shared" si="486"/>
        <v/>
      </c>
      <c r="BD911" s="174" t="str">
        <f t="shared" si="464"/>
        <v/>
      </c>
      <c r="BE911" s="200" t="str">
        <f t="shared" si="465"/>
        <v/>
      </c>
      <c r="BF911" s="174" t="str">
        <f t="shared" si="466"/>
        <v/>
      </c>
      <c r="BG911" s="186" t="str">
        <f t="shared" si="467"/>
        <v/>
      </c>
      <c r="BH911" s="175" t="str">
        <f t="shared" si="468"/>
        <v/>
      </c>
      <c r="BI911" s="560"/>
      <c r="BJ911" s="59"/>
      <c r="BK911" s="59"/>
      <c r="BL911" s="59"/>
      <c r="BM911" s="59"/>
      <c r="BN911" s="59"/>
      <c r="BO911" s="59"/>
      <c r="BP911" s="59"/>
      <c r="BQ911" s="59"/>
      <c r="BR911" s="59"/>
      <c r="BS911" s="59"/>
      <c r="BT911" s="59"/>
      <c r="BU911" s="59"/>
      <c r="BV911" s="59"/>
      <c r="BW911" s="59"/>
      <c r="BX911" s="59"/>
      <c r="BY911" s="59"/>
      <c r="BZ911" s="59"/>
      <c r="CA911" s="59"/>
      <c r="CB911" s="59"/>
      <c r="CC911" s="59"/>
      <c r="CD911" s="37"/>
      <c r="CE911" s="37"/>
      <c r="CF911" s="37"/>
      <c r="CG911" s="37"/>
      <c r="CH911" s="37"/>
      <c r="CI911" s="58"/>
      <c r="CJ911" s="58"/>
      <c r="CK911" s="58"/>
      <c r="CL911" s="58"/>
      <c r="CM911" s="58"/>
      <c r="CN911" s="58"/>
      <c r="CO911" s="58"/>
      <c r="CP911" s="58"/>
      <c r="CQ911" s="58"/>
      <c r="CR911" s="58"/>
      <c r="CS911" s="58"/>
      <c r="CT911" s="58"/>
      <c r="CU911" s="58"/>
      <c r="CV911" s="58"/>
      <c r="CW911" s="58"/>
      <c r="CX911" s="58"/>
      <c r="CY911" s="58"/>
      <c r="CZ911" s="58"/>
      <c r="DA911" s="58"/>
      <c r="DB911" s="58"/>
      <c r="DC911" s="58"/>
      <c r="DD911" s="58"/>
      <c r="DE911" s="58"/>
      <c r="DF911" s="58"/>
      <c r="DG911" s="58"/>
      <c r="DH911" s="58"/>
      <c r="DI911" s="58"/>
      <c r="DJ911" s="58"/>
      <c r="DK911" s="58"/>
      <c r="DL911" s="58"/>
      <c r="DM911" s="58"/>
      <c r="DN911" s="58"/>
      <c r="DO911" s="58"/>
      <c r="DP911" s="58"/>
      <c r="DQ911" s="58"/>
      <c r="DR911" s="58"/>
      <c r="DS911" s="58"/>
      <c r="DT911" s="58"/>
      <c r="DU911" s="58"/>
      <c r="DV911" s="58"/>
      <c r="DW911" s="58"/>
      <c r="DX911" s="58"/>
      <c r="DY911" s="58"/>
      <c r="DZ911" s="58"/>
      <c r="EA911" s="58"/>
      <c r="EB911" s="58"/>
      <c r="EC911" s="58"/>
      <c r="ED911" s="58"/>
      <c r="EE911" s="58"/>
      <c r="EF911" s="58"/>
      <c r="EG911" s="58"/>
      <c r="EH911" s="58"/>
      <c r="EI911" s="58"/>
      <c r="EJ911" s="58"/>
      <c r="EK911" s="12"/>
      <c r="EL911" s="12"/>
      <c r="EM911" s="12"/>
      <c r="EN911" s="12"/>
      <c r="EO911" s="12"/>
      <c r="EP911" s="12"/>
      <c r="EQ911" s="12"/>
      <c r="ER911" s="12"/>
      <c r="ES911" s="12"/>
      <c r="ET911" s="12"/>
      <c r="EU911" s="12"/>
      <c r="EV911" s="12"/>
      <c r="EW911" s="12"/>
      <c r="EX911" s="12"/>
      <c r="EY911" s="12"/>
      <c r="EZ911" s="12"/>
      <c r="FA911" s="12"/>
      <c r="FB911" s="12"/>
      <c r="FC911" s="12"/>
      <c r="FD911" s="12"/>
      <c r="FE911" s="12"/>
      <c r="FF911" s="12"/>
      <c r="FG911" s="12"/>
      <c r="FH911" s="12"/>
      <c r="FI911" s="12"/>
      <c r="FJ911" s="12"/>
      <c r="FK911" s="12"/>
      <c r="FL911" s="12"/>
      <c r="FM911" s="12"/>
      <c r="FN911" s="12"/>
      <c r="FO911" s="12"/>
      <c r="FP911" s="12"/>
      <c r="FQ911" s="12"/>
      <c r="FR911" s="12"/>
      <c r="FS911" s="12"/>
      <c r="FT911" s="12"/>
      <c r="FU911" s="12"/>
      <c r="FV911" s="12"/>
      <c r="FW911" s="12"/>
      <c r="FX911" s="12"/>
      <c r="FY911" s="12"/>
      <c r="FZ911" s="12"/>
    </row>
    <row r="912" spans="1:182" ht="18.75" x14ac:dyDescent="0.3">
      <c r="A912" s="220"/>
      <c r="B912" s="221"/>
      <c r="C912" s="213">
        <v>905</v>
      </c>
      <c r="D912" s="204"/>
      <c r="E912" s="16"/>
      <c r="F912" s="17"/>
      <c r="G912" s="134"/>
      <c r="H912" s="135"/>
      <c r="I912" s="141"/>
      <c r="J912" s="25"/>
      <c r="K912" s="145"/>
      <c r="L912" s="28"/>
      <c r="M912" s="394"/>
      <c r="N912" s="158" t="str">
        <f t="shared" si="469"/>
        <v/>
      </c>
      <c r="O912" s="27"/>
      <c r="P912" s="27"/>
      <c r="Q912" s="27"/>
      <c r="R912" s="27"/>
      <c r="S912" s="27"/>
      <c r="T912" s="28"/>
      <c r="U912" s="29"/>
      <c r="V912" s="167"/>
      <c r="W912" s="312"/>
      <c r="X912" s="312"/>
      <c r="Y912" s="160">
        <f t="shared" si="455"/>
        <v>0</v>
      </c>
      <c r="Z912" s="159">
        <f t="shared" si="470"/>
        <v>0</v>
      </c>
      <c r="AA912" s="326"/>
      <c r="AB912" s="399">
        <f t="shared" si="479"/>
        <v>0</v>
      </c>
      <c r="AC912" s="370"/>
      <c r="AD912" s="225" t="str">
        <f t="shared" si="456"/>
        <v/>
      </c>
      <c r="AE912" s="367">
        <f t="shared" si="471"/>
        <v>0</v>
      </c>
      <c r="AF912" s="338"/>
      <c r="AG912" s="337"/>
      <c r="AH912" s="335"/>
      <c r="AI912" s="161">
        <f t="shared" si="472"/>
        <v>0</v>
      </c>
      <c r="AJ912" s="162">
        <f t="shared" si="457"/>
        <v>0</v>
      </c>
      <c r="AK912" s="163">
        <f t="shared" si="473"/>
        <v>0</v>
      </c>
      <c r="AL912" s="164">
        <f t="shared" si="474"/>
        <v>0</v>
      </c>
      <c r="AM912" s="164">
        <f t="shared" si="475"/>
        <v>0</v>
      </c>
      <c r="AN912" s="164">
        <f t="shared" si="476"/>
        <v>0</v>
      </c>
      <c r="AO912" s="164">
        <f t="shared" si="477"/>
        <v>0</v>
      </c>
      <c r="AP912" s="541" t="str">
        <f t="shared" si="480"/>
        <v xml:space="preserve"> </v>
      </c>
      <c r="AQ912" s="544" t="str">
        <f t="shared" si="478"/>
        <v xml:space="preserve"> </v>
      </c>
      <c r="AR912" s="544" t="str">
        <f t="shared" si="481"/>
        <v xml:space="preserve"> </v>
      </c>
      <c r="AS912" s="544" t="str">
        <f t="shared" si="482"/>
        <v xml:space="preserve"> </v>
      </c>
      <c r="AT912" s="544" t="str">
        <f t="shared" si="483"/>
        <v xml:space="preserve"> </v>
      </c>
      <c r="AU912" s="544" t="str">
        <f t="shared" si="484"/>
        <v xml:space="preserve"> </v>
      </c>
      <c r="AV912" s="545" t="str">
        <f t="shared" si="485"/>
        <v xml:space="preserve"> </v>
      </c>
      <c r="AW912" s="195" t="str">
        <f t="shared" si="458"/>
        <v/>
      </c>
      <c r="AX912" s="165" t="str">
        <f t="shared" si="459"/>
        <v/>
      </c>
      <c r="AY912" s="192" t="str">
        <f t="shared" si="460"/>
        <v/>
      </c>
      <c r="AZ912" s="183" t="str">
        <f t="shared" si="461"/>
        <v/>
      </c>
      <c r="BA912" s="173" t="str">
        <f t="shared" si="462"/>
        <v/>
      </c>
      <c r="BB912" s="174" t="str">
        <f t="shared" si="463"/>
        <v/>
      </c>
      <c r="BC912" s="186" t="str">
        <f t="shared" si="486"/>
        <v/>
      </c>
      <c r="BD912" s="174" t="str">
        <f t="shared" si="464"/>
        <v/>
      </c>
      <c r="BE912" s="200" t="str">
        <f t="shared" si="465"/>
        <v/>
      </c>
      <c r="BF912" s="174" t="str">
        <f t="shared" si="466"/>
        <v/>
      </c>
      <c r="BG912" s="186" t="str">
        <f t="shared" si="467"/>
        <v/>
      </c>
      <c r="BH912" s="175" t="str">
        <f t="shared" si="468"/>
        <v/>
      </c>
      <c r="BI912" s="560"/>
    </row>
    <row r="913" spans="1:61" ht="18.75" x14ac:dyDescent="0.3">
      <c r="A913" s="220"/>
      <c r="B913" s="221"/>
      <c r="C913" s="212">
        <v>906</v>
      </c>
      <c r="D913" s="204"/>
      <c r="E913" s="16"/>
      <c r="F913" s="17"/>
      <c r="G913" s="134"/>
      <c r="H913" s="135"/>
      <c r="I913" s="141"/>
      <c r="J913" s="25"/>
      <c r="K913" s="145"/>
      <c r="L913" s="28"/>
      <c r="M913" s="394"/>
      <c r="N913" s="158" t="str">
        <f t="shared" si="469"/>
        <v/>
      </c>
      <c r="O913" s="27"/>
      <c r="P913" s="27"/>
      <c r="Q913" s="27"/>
      <c r="R913" s="27"/>
      <c r="S913" s="27"/>
      <c r="T913" s="28"/>
      <c r="U913" s="29"/>
      <c r="V913" s="32"/>
      <c r="W913" s="317"/>
      <c r="X913" s="318"/>
      <c r="Y913" s="160">
        <f t="shared" si="455"/>
        <v>0</v>
      </c>
      <c r="Z913" s="159">
        <f t="shared" si="470"/>
        <v>0</v>
      </c>
      <c r="AA913" s="326"/>
      <c r="AB913" s="399">
        <f t="shared" si="479"/>
        <v>0</v>
      </c>
      <c r="AC913" s="370"/>
      <c r="AD913" s="225" t="str">
        <f t="shared" si="456"/>
        <v/>
      </c>
      <c r="AE913" s="367">
        <f t="shared" si="471"/>
        <v>0</v>
      </c>
      <c r="AF913" s="338"/>
      <c r="AG913" s="337"/>
      <c r="AH913" s="335"/>
      <c r="AI913" s="161">
        <f t="shared" si="472"/>
        <v>0</v>
      </c>
      <c r="AJ913" s="162">
        <f t="shared" si="457"/>
        <v>0</v>
      </c>
      <c r="AK913" s="163">
        <f t="shared" si="473"/>
        <v>0</v>
      </c>
      <c r="AL913" s="164">
        <f t="shared" si="474"/>
        <v>0</v>
      </c>
      <c r="AM913" s="164">
        <f t="shared" si="475"/>
        <v>0</v>
      </c>
      <c r="AN913" s="164">
        <f t="shared" si="476"/>
        <v>0</v>
      </c>
      <c r="AO913" s="164">
        <f t="shared" si="477"/>
        <v>0</v>
      </c>
      <c r="AP913" s="541" t="str">
        <f t="shared" si="480"/>
        <v xml:space="preserve"> </v>
      </c>
      <c r="AQ913" s="544" t="str">
        <f t="shared" si="478"/>
        <v xml:space="preserve"> </v>
      </c>
      <c r="AR913" s="544" t="str">
        <f t="shared" si="481"/>
        <v xml:space="preserve"> </v>
      </c>
      <c r="AS913" s="544" t="str">
        <f t="shared" si="482"/>
        <v xml:space="preserve"> </v>
      </c>
      <c r="AT913" s="544" t="str">
        <f t="shared" si="483"/>
        <v xml:space="preserve"> </v>
      </c>
      <c r="AU913" s="544" t="str">
        <f t="shared" si="484"/>
        <v xml:space="preserve"> </v>
      </c>
      <c r="AV913" s="545" t="str">
        <f t="shared" si="485"/>
        <v xml:space="preserve"> </v>
      </c>
      <c r="AW913" s="195" t="str">
        <f t="shared" si="458"/>
        <v/>
      </c>
      <c r="AX913" s="165" t="str">
        <f t="shared" si="459"/>
        <v/>
      </c>
      <c r="AY913" s="192" t="str">
        <f t="shared" si="460"/>
        <v/>
      </c>
      <c r="AZ913" s="183" t="str">
        <f t="shared" si="461"/>
        <v/>
      </c>
      <c r="BA913" s="173" t="str">
        <f t="shared" si="462"/>
        <v/>
      </c>
      <c r="BB913" s="174" t="str">
        <f t="shared" si="463"/>
        <v/>
      </c>
      <c r="BC913" s="186" t="str">
        <f t="shared" si="486"/>
        <v/>
      </c>
      <c r="BD913" s="174" t="str">
        <f t="shared" si="464"/>
        <v/>
      </c>
      <c r="BE913" s="200" t="str">
        <f t="shared" si="465"/>
        <v/>
      </c>
      <c r="BF913" s="174" t="str">
        <f t="shared" si="466"/>
        <v/>
      </c>
      <c r="BG913" s="186" t="str">
        <f t="shared" si="467"/>
        <v/>
      </c>
      <c r="BH913" s="175" t="str">
        <f t="shared" si="468"/>
        <v/>
      </c>
      <c r="BI913" s="560"/>
    </row>
    <row r="914" spans="1:61" ht="18.75" x14ac:dyDescent="0.3">
      <c r="A914" s="220"/>
      <c r="B914" s="221"/>
      <c r="C914" s="213">
        <v>907</v>
      </c>
      <c r="D914" s="204"/>
      <c r="E914" s="16"/>
      <c r="F914" s="17"/>
      <c r="G914" s="134"/>
      <c r="H914" s="135"/>
      <c r="I914" s="141"/>
      <c r="J914" s="25"/>
      <c r="K914" s="145"/>
      <c r="L914" s="28"/>
      <c r="M914" s="394"/>
      <c r="N914" s="158" t="str">
        <f t="shared" si="469"/>
        <v/>
      </c>
      <c r="O914" s="27"/>
      <c r="P914" s="27"/>
      <c r="Q914" s="27"/>
      <c r="R914" s="27"/>
      <c r="S914" s="27"/>
      <c r="T914" s="28"/>
      <c r="U914" s="29"/>
      <c r="V914" s="32"/>
      <c r="W914" s="317"/>
      <c r="X914" s="318"/>
      <c r="Y914" s="160">
        <f t="shared" si="455"/>
        <v>0</v>
      </c>
      <c r="Z914" s="159">
        <f t="shared" si="470"/>
        <v>0</v>
      </c>
      <c r="AA914" s="326"/>
      <c r="AB914" s="399">
        <f t="shared" si="479"/>
        <v>0</v>
      </c>
      <c r="AC914" s="370"/>
      <c r="AD914" s="225" t="str">
        <f t="shared" si="456"/>
        <v/>
      </c>
      <c r="AE914" s="367">
        <f t="shared" si="471"/>
        <v>0</v>
      </c>
      <c r="AF914" s="338"/>
      <c r="AG914" s="337"/>
      <c r="AH914" s="335"/>
      <c r="AI914" s="161">
        <f t="shared" si="472"/>
        <v>0</v>
      </c>
      <c r="AJ914" s="162">
        <f t="shared" si="457"/>
        <v>0</v>
      </c>
      <c r="AK914" s="163">
        <f t="shared" si="473"/>
        <v>0</v>
      </c>
      <c r="AL914" s="164">
        <f t="shared" si="474"/>
        <v>0</v>
      </c>
      <c r="AM914" s="164">
        <f t="shared" si="475"/>
        <v>0</v>
      </c>
      <c r="AN914" s="164">
        <f t="shared" si="476"/>
        <v>0</v>
      </c>
      <c r="AO914" s="164">
        <f t="shared" si="477"/>
        <v>0</v>
      </c>
      <c r="AP914" s="541" t="str">
        <f t="shared" si="480"/>
        <v xml:space="preserve"> </v>
      </c>
      <c r="AQ914" s="544" t="str">
        <f t="shared" si="478"/>
        <v xml:space="preserve"> </v>
      </c>
      <c r="AR914" s="544" t="str">
        <f t="shared" si="481"/>
        <v xml:space="preserve"> </v>
      </c>
      <c r="AS914" s="544" t="str">
        <f t="shared" si="482"/>
        <v xml:space="preserve"> </v>
      </c>
      <c r="AT914" s="544" t="str">
        <f t="shared" si="483"/>
        <v xml:space="preserve"> </v>
      </c>
      <c r="AU914" s="544" t="str">
        <f t="shared" si="484"/>
        <v xml:space="preserve"> </v>
      </c>
      <c r="AV914" s="545" t="str">
        <f t="shared" si="485"/>
        <v xml:space="preserve"> </v>
      </c>
      <c r="AW914" s="195" t="str">
        <f t="shared" si="458"/>
        <v/>
      </c>
      <c r="AX914" s="165" t="str">
        <f t="shared" si="459"/>
        <v/>
      </c>
      <c r="AY914" s="192" t="str">
        <f t="shared" si="460"/>
        <v/>
      </c>
      <c r="AZ914" s="183" t="str">
        <f t="shared" si="461"/>
        <v/>
      </c>
      <c r="BA914" s="173" t="str">
        <f t="shared" si="462"/>
        <v/>
      </c>
      <c r="BB914" s="174" t="str">
        <f t="shared" si="463"/>
        <v/>
      </c>
      <c r="BC914" s="186" t="str">
        <f t="shared" si="486"/>
        <v/>
      </c>
      <c r="BD914" s="174" t="str">
        <f t="shared" si="464"/>
        <v/>
      </c>
      <c r="BE914" s="200" t="str">
        <f t="shared" si="465"/>
        <v/>
      </c>
      <c r="BF914" s="174" t="str">
        <f t="shared" si="466"/>
        <v/>
      </c>
      <c r="BG914" s="186" t="str">
        <f t="shared" si="467"/>
        <v/>
      </c>
      <c r="BH914" s="175" t="str">
        <f t="shared" si="468"/>
        <v/>
      </c>
      <c r="BI914" s="560"/>
    </row>
    <row r="915" spans="1:61" ht="18.75" x14ac:dyDescent="0.3">
      <c r="A915" s="220"/>
      <c r="B915" s="221"/>
      <c r="C915" s="213">
        <v>908</v>
      </c>
      <c r="D915" s="206"/>
      <c r="E915" s="18"/>
      <c r="F915" s="17"/>
      <c r="G915" s="134"/>
      <c r="H915" s="135"/>
      <c r="I915" s="141"/>
      <c r="J915" s="25"/>
      <c r="K915" s="145"/>
      <c r="L915" s="28"/>
      <c r="M915" s="394"/>
      <c r="N915" s="158" t="str">
        <f t="shared" si="469"/>
        <v/>
      </c>
      <c r="O915" s="27"/>
      <c r="P915" s="27"/>
      <c r="Q915" s="27"/>
      <c r="R915" s="27"/>
      <c r="S915" s="27"/>
      <c r="T915" s="28"/>
      <c r="U915" s="29"/>
      <c r="V915" s="32"/>
      <c r="W915" s="317"/>
      <c r="X915" s="318"/>
      <c r="Y915" s="160">
        <f t="shared" si="455"/>
        <v>0</v>
      </c>
      <c r="Z915" s="159">
        <f t="shared" si="470"/>
        <v>0</v>
      </c>
      <c r="AA915" s="326"/>
      <c r="AB915" s="399">
        <f t="shared" si="479"/>
        <v>0</v>
      </c>
      <c r="AC915" s="370"/>
      <c r="AD915" s="225" t="str">
        <f t="shared" si="456"/>
        <v/>
      </c>
      <c r="AE915" s="367">
        <f t="shared" si="471"/>
        <v>0</v>
      </c>
      <c r="AF915" s="338"/>
      <c r="AG915" s="337"/>
      <c r="AH915" s="335"/>
      <c r="AI915" s="161">
        <f t="shared" si="472"/>
        <v>0</v>
      </c>
      <c r="AJ915" s="162">
        <f t="shared" si="457"/>
        <v>0</v>
      </c>
      <c r="AK915" s="163">
        <f t="shared" si="473"/>
        <v>0</v>
      </c>
      <c r="AL915" s="164">
        <f t="shared" si="474"/>
        <v>0</v>
      </c>
      <c r="AM915" s="164">
        <f t="shared" si="475"/>
        <v>0</v>
      </c>
      <c r="AN915" s="164">
        <f t="shared" si="476"/>
        <v>0</v>
      </c>
      <c r="AO915" s="164">
        <f t="shared" si="477"/>
        <v>0</v>
      </c>
      <c r="AP915" s="541" t="str">
        <f t="shared" si="480"/>
        <v xml:space="preserve"> </v>
      </c>
      <c r="AQ915" s="544" t="str">
        <f t="shared" si="478"/>
        <v xml:space="preserve"> </v>
      </c>
      <c r="AR915" s="544" t="str">
        <f t="shared" si="481"/>
        <v xml:space="preserve"> </v>
      </c>
      <c r="AS915" s="544" t="str">
        <f t="shared" si="482"/>
        <v xml:space="preserve"> </v>
      </c>
      <c r="AT915" s="544" t="str">
        <f t="shared" si="483"/>
        <v xml:space="preserve"> </v>
      </c>
      <c r="AU915" s="544" t="str">
        <f t="shared" si="484"/>
        <v xml:space="preserve"> </v>
      </c>
      <c r="AV915" s="545" t="str">
        <f t="shared" si="485"/>
        <v xml:space="preserve"> </v>
      </c>
      <c r="AW915" s="195" t="str">
        <f t="shared" si="458"/>
        <v/>
      </c>
      <c r="AX915" s="165" t="str">
        <f t="shared" si="459"/>
        <v/>
      </c>
      <c r="AY915" s="192" t="str">
        <f t="shared" si="460"/>
        <v/>
      </c>
      <c r="AZ915" s="183" t="str">
        <f t="shared" si="461"/>
        <v/>
      </c>
      <c r="BA915" s="173" t="str">
        <f t="shared" si="462"/>
        <v/>
      </c>
      <c r="BB915" s="174" t="str">
        <f t="shared" si="463"/>
        <v/>
      </c>
      <c r="BC915" s="186" t="str">
        <f t="shared" si="486"/>
        <v/>
      </c>
      <c r="BD915" s="174" t="str">
        <f t="shared" si="464"/>
        <v/>
      </c>
      <c r="BE915" s="200" t="str">
        <f t="shared" si="465"/>
        <v/>
      </c>
      <c r="BF915" s="174" t="str">
        <f t="shared" si="466"/>
        <v/>
      </c>
      <c r="BG915" s="186" t="str">
        <f t="shared" si="467"/>
        <v/>
      </c>
      <c r="BH915" s="175" t="str">
        <f t="shared" si="468"/>
        <v/>
      </c>
      <c r="BI915" s="560"/>
    </row>
    <row r="916" spans="1:61" ht="18.75" x14ac:dyDescent="0.3">
      <c r="A916" s="220"/>
      <c r="B916" s="221"/>
      <c r="C916" s="212">
        <v>909</v>
      </c>
      <c r="D916" s="207"/>
      <c r="E916" s="16"/>
      <c r="F916" s="17"/>
      <c r="G916" s="134"/>
      <c r="H916" s="135"/>
      <c r="I916" s="141"/>
      <c r="J916" s="25"/>
      <c r="K916" s="145"/>
      <c r="L916" s="28"/>
      <c r="M916" s="394"/>
      <c r="N916" s="158" t="str">
        <f t="shared" si="469"/>
        <v/>
      </c>
      <c r="O916" s="27"/>
      <c r="P916" s="27"/>
      <c r="Q916" s="27"/>
      <c r="R916" s="27"/>
      <c r="S916" s="27"/>
      <c r="T916" s="28"/>
      <c r="U916" s="29"/>
      <c r="V916" s="32"/>
      <c r="W916" s="317"/>
      <c r="X916" s="318"/>
      <c r="Y916" s="160">
        <f t="shared" si="455"/>
        <v>0</v>
      </c>
      <c r="Z916" s="159">
        <f t="shared" si="470"/>
        <v>0</v>
      </c>
      <c r="AA916" s="326"/>
      <c r="AB916" s="399">
        <f t="shared" si="479"/>
        <v>0</v>
      </c>
      <c r="AC916" s="370"/>
      <c r="AD916" s="225" t="str">
        <f t="shared" si="456"/>
        <v/>
      </c>
      <c r="AE916" s="367">
        <f t="shared" si="471"/>
        <v>0</v>
      </c>
      <c r="AF916" s="338"/>
      <c r="AG916" s="337"/>
      <c r="AH916" s="335"/>
      <c r="AI916" s="161">
        <f t="shared" si="472"/>
        <v>0</v>
      </c>
      <c r="AJ916" s="162">
        <f t="shared" si="457"/>
        <v>0</v>
      </c>
      <c r="AK916" s="163">
        <f t="shared" si="473"/>
        <v>0</v>
      </c>
      <c r="AL916" s="164">
        <f t="shared" si="474"/>
        <v>0</v>
      </c>
      <c r="AM916" s="164">
        <f t="shared" si="475"/>
        <v>0</v>
      </c>
      <c r="AN916" s="164">
        <f t="shared" si="476"/>
        <v>0</v>
      </c>
      <c r="AO916" s="164">
        <f t="shared" si="477"/>
        <v>0</v>
      </c>
      <c r="AP916" s="541" t="str">
        <f t="shared" si="480"/>
        <v xml:space="preserve"> </v>
      </c>
      <c r="AQ916" s="544" t="str">
        <f t="shared" si="478"/>
        <v xml:space="preserve"> </v>
      </c>
      <c r="AR916" s="544" t="str">
        <f t="shared" si="481"/>
        <v xml:space="preserve"> </v>
      </c>
      <c r="AS916" s="544" t="str">
        <f t="shared" si="482"/>
        <v xml:space="preserve"> </v>
      </c>
      <c r="AT916" s="544" t="str">
        <f t="shared" si="483"/>
        <v xml:space="preserve"> </v>
      </c>
      <c r="AU916" s="544" t="str">
        <f t="shared" si="484"/>
        <v xml:space="preserve"> </v>
      </c>
      <c r="AV916" s="545" t="str">
        <f t="shared" si="485"/>
        <v xml:space="preserve"> </v>
      </c>
      <c r="AW916" s="195" t="str">
        <f t="shared" si="458"/>
        <v/>
      </c>
      <c r="AX916" s="165" t="str">
        <f t="shared" si="459"/>
        <v/>
      </c>
      <c r="AY916" s="192" t="str">
        <f t="shared" si="460"/>
        <v/>
      </c>
      <c r="AZ916" s="183" t="str">
        <f t="shared" si="461"/>
        <v/>
      </c>
      <c r="BA916" s="173" t="str">
        <f t="shared" si="462"/>
        <v/>
      </c>
      <c r="BB916" s="174" t="str">
        <f t="shared" si="463"/>
        <v/>
      </c>
      <c r="BC916" s="186" t="str">
        <f t="shared" si="486"/>
        <v/>
      </c>
      <c r="BD916" s="174" t="str">
        <f t="shared" si="464"/>
        <v/>
      </c>
      <c r="BE916" s="200" t="str">
        <f t="shared" si="465"/>
        <v/>
      </c>
      <c r="BF916" s="174" t="str">
        <f t="shared" si="466"/>
        <v/>
      </c>
      <c r="BG916" s="186" t="str">
        <f t="shared" si="467"/>
        <v/>
      </c>
      <c r="BH916" s="175" t="str">
        <f t="shared" si="468"/>
        <v/>
      </c>
      <c r="BI916" s="560"/>
    </row>
    <row r="917" spans="1:61" ht="18.75" x14ac:dyDescent="0.3">
      <c r="A917" s="220"/>
      <c r="B917" s="221"/>
      <c r="C917" s="213">
        <v>910</v>
      </c>
      <c r="D917" s="204"/>
      <c r="E917" s="16"/>
      <c r="F917" s="17"/>
      <c r="G917" s="134"/>
      <c r="H917" s="137"/>
      <c r="I917" s="143"/>
      <c r="J917" s="80"/>
      <c r="K917" s="147"/>
      <c r="L917" s="30"/>
      <c r="M917" s="394"/>
      <c r="N917" s="158" t="str">
        <f t="shared" si="469"/>
        <v/>
      </c>
      <c r="O917" s="27"/>
      <c r="P917" s="27"/>
      <c r="Q917" s="27"/>
      <c r="R917" s="27"/>
      <c r="S917" s="27"/>
      <c r="T917" s="28"/>
      <c r="U917" s="29"/>
      <c r="V917" s="32"/>
      <c r="W917" s="317"/>
      <c r="X917" s="318"/>
      <c r="Y917" s="160">
        <f t="shared" si="455"/>
        <v>0</v>
      </c>
      <c r="Z917" s="159">
        <f t="shared" si="470"/>
        <v>0</v>
      </c>
      <c r="AA917" s="326"/>
      <c r="AB917" s="399">
        <f t="shared" si="479"/>
        <v>0</v>
      </c>
      <c r="AC917" s="370"/>
      <c r="AD917" s="225" t="str">
        <f t="shared" si="456"/>
        <v/>
      </c>
      <c r="AE917" s="367">
        <f t="shared" si="471"/>
        <v>0</v>
      </c>
      <c r="AF917" s="338"/>
      <c r="AG917" s="337"/>
      <c r="AH917" s="335"/>
      <c r="AI917" s="161">
        <f t="shared" si="472"/>
        <v>0</v>
      </c>
      <c r="AJ917" s="162">
        <f t="shared" si="457"/>
        <v>0</v>
      </c>
      <c r="AK917" s="163">
        <f t="shared" si="473"/>
        <v>0</v>
      </c>
      <c r="AL917" s="164">
        <f t="shared" si="474"/>
        <v>0</v>
      </c>
      <c r="AM917" s="164">
        <f t="shared" si="475"/>
        <v>0</v>
      </c>
      <c r="AN917" s="164">
        <f t="shared" si="476"/>
        <v>0</v>
      </c>
      <c r="AO917" s="164">
        <f t="shared" si="477"/>
        <v>0</v>
      </c>
      <c r="AP917" s="541" t="str">
        <f t="shared" si="480"/>
        <v xml:space="preserve"> </v>
      </c>
      <c r="AQ917" s="544" t="str">
        <f t="shared" si="478"/>
        <v xml:space="preserve"> </v>
      </c>
      <c r="AR917" s="544" t="str">
        <f t="shared" si="481"/>
        <v xml:space="preserve"> </v>
      </c>
      <c r="AS917" s="544" t="str">
        <f t="shared" si="482"/>
        <v xml:space="preserve"> </v>
      </c>
      <c r="AT917" s="544" t="str">
        <f t="shared" si="483"/>
        <v xml:space="preserve"> </v>
      </c>
      <c r="AU917" s="544" t="str">
        <f t="shared" si="484"/>
        <v xml:space="preserve"> </v>
      </c>
      <c r="AV917" s="545" t="str">
        <f t="shared" si="485"/>
        <v xml:space="preserve"> </v>
      </c>
      <c r="AW917" s="195" t="str">
        <f t="shared" si="458"/>
        <v/>
      </c>
      <c r="AX917" s="165" t="str">
        <f t="shared" si="459"/>
        <v/>
      </c>
      <c r="AY917" s="192" t="str">
        <f t="shared" si="460"/>
        <v/>
      </c>
      <c r="AZ917" s="183" t="str">
        <f t="shared" si="461"/>
        <v/>
      </c>
      <c r="BA917" s="173" t="str">
        <f t="shared" si="462"/>
        <v/>
      </c>
      <c r="BB917" s="174" t="str">
        <f t="shared" si="463"/>
        <v/>
      </c>
      <c r="BC917" s="186" t="str">
        <f t="shared" si="486"/>
        <v/>
      </c>
      <c r="BD917" s="174" t="str">
        <f t="shared" si="464"/>
        <v/>
      </c>
      <c r="BE917" s="200" t="str">
        <f t="shared" si="465"/>
        <v/>
      </c>
      <c r="BF917" s="174" t="str">
        <f t="shared" si="466"/>
        <v/>
      </c>
      <c r="BG917" s="186" t="str">
        <f t="shared" si="467"/>
        <v/>
      </c>
      <c r="BH917" s="175" t="str">
        <f t="shared" si="468"/>
        <v/>
      </c>
      <c r="BI917" s="560"/>
    </row>
    <row r="918" spans="1:61" ht="18.75" x14ac:dyDescent="0.3">
      <c r="A918" s="220"/>
      <c r="B918" s="221"/>
      <c r="C918" s="212">
        <v>911</v>
      </c>
      <c r="D918" s="204"/>
      <c r="E918" s="16"/>
      <c r="F918" s="17"/>
      <c r="G918" s="134"/>
      <c r="H918" s="135"/>
      <c r="I918" s="141"/>
      <c r="J918" s="25"/>
      <c r="K918" s="145"/>
      <c r="L918" s="28"/>
      <c r="M918" s="394"/>
      <c r="N918" s="158" t="str">
        <f t="shared" si="469"/>
        <v/>
      </c>
      <c r="O918" s="27"/>
      <c r="P918" s="27"/>
      <c r="Q918" s="27"/>
      <c r="R918" s="27"/>
      <c r="S918" s="27"/>
      <c r="T918" s="28"/>
      <c r="U918" s="29"/>
      <c r="V918" s="32"/>
      <c r="W918" s="317"/>
      <c r="X918" s="318"/>
      <c r="Y918" s="160">
        <f t="shared" si="455"/>
        <v>0</v>
      </c>
      <c r="Z918" s="159">
        <f t="shared" si="470"/>
        <v>0</v>
      </c>
      <c r="AA918" s="326"/>
      <c r="AB918" s="399">
        <f t="shared" si="479"/>
        <v>0</v>
      </c>
      <c r="AC918" s="370"/>
      <c r="AD918" s="225" t="str">
        <f t="shared" si="456"/>
        <v/>
      </c>
      <c r="AE918" s="367">
        <f t="shared" si="471"/>
        <v>0</v>
      </c>
      <c r="AF918" s="338"/>
      <c r="AG918" s="337"/>
      <c r="AH918" s="335"/>
      <c r="AI918" s="161">
        <f t="shared" si="472"/>
        <v>0</v>
      </c>
      <c r="AJ918" s="162">
        <f t="shared" si="457"/>
        <v>0</v>
      </c>
      <c r="AK918" s="163">
        <f t="shared" si="473"/>
        <v>0</v>
      </c>
      <c r="AL918" s="164">
        <f t="shared" si="474"/>
        <v>0</v>
      </c>
      <c r="AM918" s="164">
        <f t="shared" si="475"/>
        <v>0</v>
      </c>
      <c r="AN918" s="164">
        <f t="shared" si="476"/>
        <v>0</v>
      </c>
      <c r="AO918" s="164">
        <f t="shared" si="477"/>
        <v>0</v>
      </c>
      <c r="AP918" s="541" t="str">
        <f t="shared" si="480"/>
        <v xml:space="preserve"> </v>
      </c>
      <c r="AQ918" s="544" t="str">
        <f t="shared" si="478"/>
        <v xml:space="preserve"> </v>
      </c>
      <c r="AR918" s="544" t="str">
        <f t="shared" si="481"/>
        <v xml:space="preserve"> </v>
      </c>
      <c r="AS918" s="544" t="str">
        <f t="shared" si="482"/>
        <v xml:space="preserve"> </v>
      </c>
      <c r="AT918" s="544" t="str">
        <f t="shared" si="483"/>
        <v xml:space="preserve"> </v>
      </c>
      <c r="AU918" s="544" t="str">
        <f t="shared" si="484"/>
        <v xml:space="preserve"> </v>
      </c>
      <c r="AV918" s="545" t="str">
        <f t="shared" si="485"/>
        <v xml:space="preserve"> </v>
      </c>
      <c r="AW918" s="195" t="str">
        <f t="shared" si="458"/>
        <v/>
      </c>
      <c r="AX918" s="165" t="str">
        <f t="shared" si="459"/>
        <v/>
      </c>
      <c r="AY918" s="192" t="str">
        <f t="shared" si="460"/>
        <v/>
      </c>
      <c r="AZ918" s="183" t="str">
        <f t="shared" si="461"/>
        <v/>
      </c>
      <c r="BA918" s="173" t="str">
        <f t="shared" si="462"/>
        <v/>
      </c>
      <c r="BB918" s="174" t="str">
        <f t="shared" si="463"/>
        <v/>
      </c>
      <c r="BC918" s="186" t="str">
        <f t="shared" si="486"/>
        <v/>
      </c>
      <c r="BD918" s="174" t="str">
        <f t="shared" si="464"/>
        <v/>
      </c>
      <c r="BE918" s="200" t="str">
        <f t="shared" si="465"/>
        <v/>
      </c>
      <c r="BF918" s="174" t="str">
        <f t="shared" si="466"/>
        <v/>
      </c>
      <c r="BG918" s="186" t="str">
        <f t="shared" si="467"/>
        <v/>
      </c>
      <c r="BH918" s="175" t="str">
        <f t="shared" si="468"/>
        <v/>
      </c>
      <c r="BI918" s="560"/>
    </row>
    <row r="919" spans="1:61" ht="18.75" x14ac:dyDescent="0.3">
      <c r="A919" s="220"/>
      <c r="B919" s="221"/>
      <c r="C919" s="213">
        <v>912</v>
      </c>
      <c r="D919" s="206"/>
      <c r="E919" s="18"/>
      <c r="F919" s="17"/>
      <c r="G919" s="134"/>
      <c r="H919" s="135"/>
      <c r="I919" s="141"/>
      <c r="J919" s="25"/>
      <c r="K919" s="145"/>
      <c r="L919" s="28"/>
      <c r="M919" s="394"/>
      <c r="N919" s="158" t="str">
        <f t="shared" si="469"/>
        <v/>
      </c>
      <c r="O919" s="27"/>
      <c r="P919" s="27"/>
      <c r="Q919" s="27"/>
      <c r="R919" s="27"/>
      <c r="S919" s="27"/>
      <c r="T919" s="28"/>
      <c r="U919" s="29"/>
      <c r="V919" s="32"/>
      <c r="W919" s="317"/>
      <c r="X919" s="318"/>
      <c r="Y919" s="160">
        <f t="shared" si="455"/>
        <v>0</v>
      </c>
      <c r="Z919" s="159">
        <f t="shared" si="470"/>
        <v>0</v>
      </c>
      <c r="AA919" s="326"/>
      <c r="AB919" s="399">
        <f t="shared" si="479"/>
        <v>0</v>
      </c>
      <c r="AC919" s="370"/>
      <c r="AD919" s="225" t="str">
        <f t="shared" si="456"/>
        <v/>
      </c>
      <c r="AE919" s="367">
        <f t="shared" si="471"/>
        <v>0</v>
      </c>
      <c r="AF919" s="338"/>
      <c r="AG919" s="337"/>
      <c r="AH919" s="335"/>
      <c r="AI919" s="161">
        <f t="shared" si="472"/>
        <v>0</v>
      </c>
      <c r="AJ919" s="162">
        <f t="shared" si="457"/>
        <v>0</v>
      </c>
      <c r="AK919" s="163">
        <f t="shared" si="473"/>
        <v>0</v>
      </c>
      <c r="AL919" s="164">
        <f t="shared" si="474"/>
        <v>0</v>
      </c>
      <c r="AM919" s="164">
        <f t="shared" si="475"/>
        <v>0</v>
      </c>
      <c r="AN919" s="164">
        <f t="shared" si="476"/>
        <v>0</v>
      </c>
      <c r="AO919" s="164">
        <f t="shared" si="477"/>
        <v>0</v>
      </c>
      <c r="AP919" s="541" t="str">
        <f t="shared" si="480"/>
        <v xml:space="preserve"> </v>
      </c>
      <c r="AQ919" s="544" t="str">
        <f t="shared" si="478"/>
        <v xml:space="preserve"> </v>
      </c>
      <c r="AR919" s="544" t="str">
        <f t="shared" si="481"/>
        <v xml:space="preserve"> </v>
      </c>
      <c r="AS919" s="544" t="str">
        <f t="shared" si="482"/>
        <v xml:space="preserve"> </v>
      </c>
      <c r="AT919" s="544" t="str">
        <f t="shared" si="483"/>
        <v xml:space="preserve"> </v>
      </c>
      <c r="AU919" s="544" t="str">
        <f t="shared" si="484"/>
        <v xml:space="preserve"> </v>
      </c>
      <c r="AV919" s="545" t="str">
        <f t="shared" si="485"/>
        <v xml:space="preserve"> </v>
      </c>
      <c r="AW919" s="195" t="str">
        <f t="shared" si="458"/>
        <v/>
      </c>
      <c r="AX919" s="165" t="str">
        <f t="shared" si="459"/>
        <v/>
      </c>
      <c r="AY919" s="192" t="str">
        <f t="shared" si="460"/>
        <v/>
      </c>
      <c r="AZ919" s="183" t="str">
        <f t="shared" si="461"/>
        <v/>
      </c>
      <c r="BA919" s="173" t="str">
        <f t="shared" si="462"/>
        <v/>
      </c>
      <c r="BB919" s="174" t="str">
        <f t="shared" si="463"/>
        <v/>
      </c>
      <c r="BC919" s="186" t="str">
        <f t="shared" si="486"/>
        <v/>
      </c>
      <c r="BD919" s="174" t="str">
        <f t="shared" si="464"/>
        <v/>
      </c>
      <c r="BE919" s="200" t="str">
        <f t="shared" si="465"/>
        <v/>
      </c>
      <c r="BF919" s="174" t="str">
        <f t="shared" si="466"/>
        <v/>
      </c>
      <c r="BG919" s="186" t="str">
        <f t="shared" si="467"/>
        <v/>
      </c>
      <c r="BH919" s="175" t="str">
        <f t="shared" si="468"/>
        <v/>
      </c>
      <c r="BI919" s="560"/>
    </row>
    <row r="920" spans="1:61" ht="18.75" x14ac:dyDescent="0.3">
      <c r="A920" s="220"/>
      <c r="B920" s="221"/>
      <c r="C920" s="213">
        <v>913</v>
      </c>
      <c r="D920" s="204"/>
      <c r="E920" s="16"/>
      <c r="F920" s="17"/>
      <c r="G920" s="134"/>
      <c r="H920" s="135"/>
      <c r="I920" s="141"/>
      <c r="J920" s="25"/>
      <c r="K920" s="145"/>
      <c r="L920" s="28"/>
      <c r="M920" s="394"/>
      <c r="N920" s="158" t="str">
        <f t="shared" si="469"/>
        <v/>
      </c>
      <c r="O920" s="27"/>
      <c r="P920" s="27"/>
      <c r="Q920" s="27"/>
      <c r="R920" s="27"/>
      <c r="S920" s="27"/>
      <c r="T920" s="28"/>
      <c r="U920" s="29"/>
      <c r="V920" s="32"/>
      <c r="W920" s="317"/>
      <c r="X920" s="318"/>
      <c r="Y920" s="160">
        <f t="shared" si="455"/>
        <v>0</v>
      </c>
      <c r="Z920" s="159">
        <f t="shared" si="470"/>
        <v>0</v>
      </c>
      <c r="AA920" s="326"/>
      <c r="AB920" s="399">
        <f t="shared" si="479"/>
        <v>0</v>
      </c>
      <c r="AC920" s="370"/>
      <c r="AD920" s="225" t="str">
        <f t="shared" si="456"/>
        <v/>
      </c>
      <c r="AE920" s="367">
        <f t="shared" si="471"/>
        <v>0</v>
      </c>
      <c r="AF920" s="338"/>
      <c r="AG920" s="337"/>
      <c r="AH920" s="335"/>
      <c r="AI920" s="161">
        <f t="shared" si="472"/>
        <v>0</v>
      </c>
      <c r="AJ920" s="162">
        <f t="shared" si="457"/>
        <v>0</v>
      </c>
      <c r="AK920" s="163">
        <f t="shared" si="473"/>
        <v>0</v>
      </c>
      <c r="AL920" s="164">
        <f t="shared" si="474"/>
        <v>0</v>
      </c>
      <c r="AM920" s="164">
        <f t="shared" si="475"/>
        <v>0</v>
      </c>
      <c r="AN920" s="164">
        <f t="shared" si="476"/>
        <v>0</v>
      </c>
      <c r="AO920" s="164">
        <f t="shared" si="477"/>
        <v>0</v>
      </c>
      <c r="AP920" s="541" t="str">
        <f t="shared" si="480"/>
        <v xml:space="preserve"> </v>
      </c>
      <c r="AQ920" s="544" t="str">
        <f t="shared" si="478"/>
        <v xml:space="preserve"> </v>
      </c>
      <c r="AR920" s="544" t="str">
        <f t="shared" si="481"/>
        <v xml:space="preserve"> </v>
      </c>
      <c r="AS920" s="544" t="str">
        <f t="shared" si="482"/>
        <v xml:space="preserve"> </v>
      </c>
      <c r="AT920" s="544" t="str">
        <f t="shared" si="483"/>
        <v xml:space="preserve"> </v>
      </c>
      <c r="AU920" s="544" t="str">
        <f t="shared" si="484"/>
        <v xml:space="preserve"> </v>
      </c>
      <c r="AV920" s="545" t="str">
        <f t="shared" si="485"/>
        <v xml:space="preserve"> </v>
      </c>
      <c r="AW920" s="195" t="str">
        <f t="shared" si="458"/>
        <v/>
      </c>
      <c r="AX920" s="165" t="str">
        <f t="shared" si="459"/>
        <v/>
      </c>
      <c r="AY920" s="192" t="str">
        <f t="shared" si="460"/>
        <v/>
      </c>
      <c r="AZ920" s="183" t="str">
        <f t="shared" si="461"/>
        <v/>
      </c>
      <c r="BA920" s="173" t="str">
        <f t="shared" si="462"/>
        <v/>
      </c>
      <c r="BB920" s="174" t="str">
        <f t="shared" si="463"/>
        <v/>
      </c>
      <c r="BC920" s="186" t="str">
        <f t="shared" si="486"/>
        <v/>
      </c>
      <c r="BD920" s="174" t="str">
        <f t="shared" si="464"/>
        <v/>
      </c>
      <c r="BE920" s="200" t="str">
        <f t="shared" si="465"/>
        <v/>
      </c>
      <c r="BF920" s="174" t="str">
        <f t="shared" si="466"/>
        <v/>
      </c>
      <c r="BG920" s="186" t="str">
        <f t="shared" si="467"/>
        <v/>
      </c>
      <c r="BH920" s="175" t="str">
        <f t="shared" si="468"/>
        <v/>
      </c>
      <c r="BI920" s="560"/>
    </row>
    <row r="921" spans="1:61" ht="18.75" x14ac:dyDescent="0.3">
      <c r="A921" s="220"/>
      <c r="B921" s="221"/>
      <c r="C921" s="212">
        <v>914</v>
      </c>
      <c r="D921" s="204"/>
      <c r="E921" s="16"/>
      <c r="F921" s="17"/>
      <c r="G921" s="134"/>
      <c r="H921" s="135"/>
      <c r="I921" s="141"/>
      <c r="J921" s="25"/>
      <c r="K921" s="145"/>
      <c r="L921" s="28"/>
      <c r="M921" s="394"/>
      <c r="N921" s="158" t="str">
        <f t="shared" si="469"/>
        <v/>
      </c>
      <c r="O921" s="27"/>
      <c r="P921" s="27"/>
      <c r="Q921" s="27"/>
      <c r="R921" s="27"/>
      <c r="S921" s="27"/>
      <c r="T921" s="28"/>
      <c r="U921" s="29"/>
      <c r="V921" s="32"/>
      <c r="W921" s="317"/>
      <c r="X921" s="318"/>
      <c r="Y921" s="160">
        <f t="shared" si="455"/>
        <v>0</v>
      </c>
      <c r="Z921" s="159">
        <f t="shared" si="470"/>
        <v>0</v>
      </c>
      <c r="AA921" s="326"/>
      <c r="AB921" s="399">
        <f t="shared" si="479"/>
        <v>0</v>
      </c>
      <c r="AC921" s="370"/>
      <c r="AD921" s="225" t="str">
        <f t="shared" si="456"/>
        <v/>
      </c>
      <c r="AE921" s="367">
        <f t="shared" si="471"/>
        <v>0</v>
      </c>
      <c r="AF921" s="338"/>
      <c r="AG921" s="337"/>
      <c r="AH921" s="335"/>
      <c r="AI921" s="161">
        <f t="shared" si="472"/>
        <v>0</v>
      </c>
      <c r="AJ921" s="162">
        <f t="shared" si="457"/>
        <v>0</v>
      </c>
      <c r="AK921" s="163">
        <f t="shared" si="473"/>
        <v>0</v>
      </c>
      <c r="AL921" s="164">
        <f t="shared" si="474"/>
        <v>0</v>
      </c>
      <c r="AM921" s="164">
        <f t="shared" si="475"/>
        <v>0</v>
      </c>
      <c r="AN921" s="164">
        <f t="shared" si="476"/>
        <v>0</v>
      </c>
      <c r="AO921" s="164">
        <f t="shared" si="477"/>
        <v>0</v>
      </c>
      <c r="AP921" s="541" t="str">
        <f t="shared" si="480"/>
        <v xml:space="preserve"> </v>
      </c>
      <c r="AQ921" s="544" t="str">
        <f t="shared" si="478"/>
        <v xml:space="preserve"> </v>
      </c>
      <c r="AR921" s="544" t="str">
        <f t="shared" si="481"/>
        <v xml:space="preserve"> </v>
      </c>
      <c r="AS921" s="544" t="str">
        <f t="shared" si="482"/>
        <v xml:space="preserve"> </v>
      </c>
      <c r="AT921" s="544" t="str">
        <f t="shared" si="483"/>
        <v xml:space="preserve"> </v>
      </c>
      <c r="AU921" s="544" t="str">
        <f t="shared" si="484"/>
        <v xml:space="preserve"> </v>
      </c>
      <c r="AV921" s="545" t="str">
        <f t="shared" si="485"/>
        <v xml:space="preserve"> </v>
      </c>
      <c r="AW921" s="195" t="str">
        <f t="shared" si="458"/>
        <v/>
      </c>
      <c r="AX921" s="165" t="str">
        <f t="shared" si="459"/>
        <v/>
      </c>
      <c r="AY921" s="192" t="str">
        <f t="shared" si="460"/>
        <v/>
      </c>
      <c r="AZ921" s="183" t="str">
        <f t="shared" si="461"/>
        <v/>
      </c>
      <c r="BA921" s="173" t="str">
        <f t="shared" si="462"/>
        <v/>
      </c>
      <c r="BB921" s="174" t="str">
        <f t="shared" si="463"/>
        <v/>
      </c>
      <c r="BC921" s="186" t="str">
        <f t="shared" si="486"/>
        <v/>
      </c>
      <c r="BD921" s="174" t="str">
        <f t="shared" si="464"/>
        <v/>
      </c>
      <c r="BE921" s="200" t="str">
        <f t="shared" si="465"/>
        <v/>
      </c>
      <c r="BF921" s="174" t="str">
        <f t="shared" si="466"/>
        <v/>
      </c>
      <c r="BG921" s="186" t="str">
        <f t="shared" si="467"/>
        <v/>
      </c>
      <c r="BH921" s="175" t="str">
        <f t="shared" si="468"/>
        <v/>
      </c>
      <c r="BI921" s="560"/>
    </row>
    <row r="922" spans="1:61" ht="18.75" x14ac:dyDescent="0.3">
      <c r="A922" s="220"/>
      <c r="B922" s="221"/>
      <c r="C922" s="213">
        <v>915</v>
      </c>
      <c r="D922" s="204"/>
      <c r="E922" s="16"/>
      <c r="F922" s="17"/>
      <c r="G922" s="134"/>
      <c r="H922" s="135"/>
      <c r="I922" s="141"/>
      <c r="J922" s="25"/>
      <c r="K922" s="145"/>
      <c r="L922" s="28"/>
      <c r="M922" s="394"/>
      <c r="N922" s="158" t="str">
        <f t="shared" si="469"/>
        <v/>
      </c>
      <c r="O922" s="27"/>
      <c r="P922" s="27"/>
      <c r="Q922" s="27"/>
      <c r="R922" s="27"/>
      <c r="S922" s="27"/>
      <c r="T922" s="28"/>
      <c r="U922" s="29"/>
      <c r="V922" s="32"/>
      <c r="W922" s="317"/>
      <c r="X922" s="318"/>
      <c r="Y922" s="160">
        <f t="shared" si="455"/>
        <v>0</v>
      </c>
      <c r="Z922" s="159">
        <f t="shared" si="470"/>
        <v>0</v>
      </c>
      <c r="AA922" s="326"/>
      <c r="AB922" s="399">
        <f t="shared" si="479"/>
        <v>0</v>
      </c>
      <c r="AC922" s="370"/>
      <c r="AD922" s="225" t="str">
        <f t="shared" si="456"/>
        <v/>
      </c>
      <c r="AE922" s="367">
        <f t="shared" si="471"/>
        <v>0</v>
      </c>
      <c r="AF922" s="338"/>
      <c r="AG922" s="337"/>
      <c r="AH922" s="335"/>
      <c r="AI922" s="161">
        <f t="shared" si="472"/>
        <v>0</v>
      </c>
      <c r="AJ922" s="162">
        <f t="shared" si="457"/>
        <v>0</v>
      </c>
      <c r="AK922" s="163">
        <f t="shared" si="473"/>
        <v>0</v>
      </c>
      <c r="AL922" s="164">
        <f t="shared" si="474"/>
        <v>0</v>
      </c>
      <c r="AM922" s="164">
        <f t="shared" si="475"/>
        <v>0</v>
      </c>
      <c r="AN922" s="164">
        <f t="shared" si="476"/>
        <v>0</v>
      </c>
      <c r="AO922" s="164">
        <f t="shared" si="477"/>
        <v>0</v>
      </c>
      <c r="AP922" s="541" t="str">
        <f t="shared" si="480"/>
        <v xml:space="preserve"> </v>
      </c>
      <c r="AQ922" s="544" t="str">
        <f t="shared" si="478"/>
        <v xml:space="preserve"> </v>
      </c>
      <c r="AR922" s="544" t="str">
        <f t="shared" si="481"/>
        <v xml:space="preserve"> </v>
      </c>
      <c r="AS922" s="544" t="str">
        <f t="shared" si="482"/>
        <v xml:space="preserve"> </v>
      </c>
      <c r="AT922" s="544" t="str">
        <f t="shared" si="483"/>
        <v xml:space="preserve"> </v>
      </c>
      <c r="AU922" s="544" t="str">
        <f t="shared" si="484"/>
        <v xml:space="preserve"> </v>
      </c>
      <c r="AV922" s="545" t="str">
        <f t="shared" si="485"/>
        <v xml:space="preserve"> </v>
      </c>
      <c r="AW922" s="195" t="str">
        <f t="shared" si="458"/>
        <v/>
      </c>
      <c r="AX922" s="165" t="str">
        <f t="shared" si="459"/>
        <v/>
      </c>
      <c r="AY922" s="192" t="str">
        <f t="shared" si="460"/>
        <v/>
      </c>
      <c r="AZ922" s="183" t="str">
        <f t="shared" si="461"/>
        <v/>
      </c>
      <c r="BA922" s="173" t="str">
        <f t="shared" si="462"/>
        <v/>
      </c>
      <c r="BB922" s="174" t="str">
        <f t="shared" si="463"/>
        <v/>
      </c>
      <c r="BC922" s="186" t="str">
        <f t="shared" si="486"/>
        <v/>
      </c>
      <c r="BD922" s="174" t="str">
        <f t="shared" si="464"/>
        <v/>
      </c>
      <c r="BE922" s="200" t="str">
        <f t="shared" si="465"/>
        <v/>
      </c>
      <c r="BF922" s="174" t="str">
        <f t="shared" si="466"/>
        <v/>
      </c>
      <c r="BG922" s="186" t="str">
        <f t="shared" si="467"/>
        <v/>
      </c>
      <c r="BH922" s="175" t="str">
        <f t="shared" si="468"/>
        <v/>
      </c>
      <c r="BI922" s="560"/>
    </row>
    <row r="923" spans="1:61" ht="18.75" x14ac:dyDescent="0.3">
      <c r="A923" s="220"/>
      <c r="B923" s="221"/>
      <c r="C923" s="212">
        <v>916</v>
      </c>
      <c r="D923" s="206"/>
      <c r="E923" s="18"/>
      <c r="F923" s="17"/>
      <c r="G923" s="134"/>
      <c r="H923" s="135"/>
      <c r="I923" s="141"/>
      <c r="J923" s="25"/>
      <c r="K923" s="145"/>
      <c r="L923" s="28"/>
      <c r="M923" s="394"/>
      <c r="N923" s="158" t="str">
        <f t="shared" si="469"/>
        <v/>
      </c>
      <c r="O923" s="27"/>
      <c r="P923" s="27"/>
      <c r="Q923" s="27"/>
      <c r="R923" s="27"/>
      <c r="S923" s="27"/>
      <c r="T923" s="28"/>
      <c r="U923" s="29"/>
      <c r="V923" s="32"/>
      <c r="W923" s="317"/>
      <c r="X923" s="318"/>
      <c r="Y923" s="160">
        <f t="shared" si="455"/>
        <v>0</v>
      </c>
      <c r="Z923" s="159">
        <f t="shared" si="470"/>
        <v>0</v>
      </c>
      <c r="AA923" s="326"/>
      <c r="AB923" s="399">
        <f t="shared" si="479"/>
        <v>0</v>
      </c>
      <c r="AC923" s="370"/>
      <c r="AD923" s="225" t="str">
        <f t="shared" si="456"/>
        <v/>
      </c>
      <c r="AE923" s="367">
        <f t="shared" si="471"/>
        <v>0</v>
      </c>
      <c r="AF923" s="338"/>
      <c r="AG923" s="337"/>
      <c r="AH923" s="335"/>
      <c r="AI923" s="161">
        <f t="shared" si="472"/>
        <v>0</v>
      </c>
      <c r="AJ923" s="162">
        <f t="shared" si="457"/>
        <v>0</v>
      </c>
      <c r="AK923" s="163">
        <f t="shared" si="473"/>
        <v>0</v>
      </c>
      <c r="AL923" s="164">
        <f t="shared" si="474"/>
        <v>0</v>
      </c>
      <c r="AM923" s="164">
        <f t="shared" si="475"/>
        <v>0</v>
      </c>
      <c r="AN923" s="164">
        <f t="shared" si="476"/>
        <v>0</v>
      </c>
      <c r="AO923" s="164">
        <f t="shared" si="477"/>
        <v>0</v>
      </c>
      <c r="AP923" s="541" t="str">
        <f t="shared" si="480"/>
        <v xml:space="preserve"> </v>
      </c>
      <c r="AQ923" s="544" t="str">
        <f t="shared" si="478"/>
        <v xml:space="preserve"> </v>
      </c>
      <c r="AR923" s="544" t="str">
        <f t="shared" si="481"/>
        <v xml:space="preserve"> </v>
      </c>
      <c r="AS923" s="544" t="str">
        <f t="shared" si="482"/>
        <v xml:space="preserve"> </v>
      </c>
      <c r="AT923" s="544" t="str">
        <f t="shared" si="483"/>
        <v xml:space="preserve"> </v>
      </c>
      <c r="AU923" s="544" t="str">
        <f t="shared" si="484"/>
        <v xml:space="preserve"> </v>
      </c>
      <c r="AV923" s="545" t="str">
        <f t="shared" si="485"/>
        <v xml:space="preserve"> </v>
      </c>
      <c r="AW923" s="195" t="str">
        <f t="shared" si="458"/>
        <v/>
      </c>
      <c r="AX923" s="165" t="str">
        <f t="shared" si="459"/>
        <v/>
      </c>
      <c r="AY923" s="192" t="str">
        <f t="shared" si="460"/>
        <v/>
      </c>
      <c r="AZ923" s="183" t="str">
        <f t="shared" si="461"/>
        <v/>
      </c>
      <c r="BA923" s="173" t="str">
        <f t="shared" si="462"/>
        <v/>
      </c>
      <c r="BB923" s="174" t="str">
        <f t="shared" si="463"/>
        <v/>
      </c>
      <c r="BC923" s="186" t="str">
        <f t="shared" si="486"/>
        <v/>
      </c>
      <c r="BD923" s="174" t="str">
        <f t="shared" si="464"/>
        <v/>
      </c>
      <c r="BE923" s="200" t="str">
        <f t="shared" si="465"/>
        <v/>
      </c>
      <c r="BF923" s="174" t="str">
        <f t="shared" si="466"/>
        <v/>
      </c>
      <c r="BG923" s="186" t="str">
        <f t="shared" si="467"/>
        <v/>
      </c>
      <c r="BH923" s="175" t="str">
        <f t="shared" si="468"/>
        <v/>
      </c>
      <c r="BI923" s="560"/>
    </row>
    <row r="924" spans="1:61" ht="18.75" x14ac:dyDescent="0.3">
      <c r="A924" s="220"/>
      <c r="B924" s="221"/>
      <c r="C924" s="213">
        <v>917</v>
      </c>
      <c r="D924" s="204"/>
      <c r="E924" s="16"/>
      <c r="F924" s="17"/>
      <c r="G924" s="134"/>
      <c r="H924" s="135"/>
      <c r="I924" s="141"/>
      <c r="J924" s="25"/>
      <c r="K924" s="145"/>
      <c r="L924" s="28"/>
      <c r="M924" s="394"/>
      <c r="N924" s="158" t="str">
        <f t="shared" si="469"/>
        <v/>
      </c>
      <c r="O924" s="27"/>
      <c r="P924" s="27"/>
      <c r="Q924" s="27"/>
      <c r="R924" s="27"/>
      <c r="S924" s="27"/>
      <c r="T924" s="28"/>
      <c r="U924" s="29"/>
      <c r="V924" s="32"/>
      <c r="W924" s="317"/>
      <c r="X924" s="318"/>
      <c r="Y924" s="160">
        <f t="shared" si="455"/>
        <v>0</v>
      </c>
      <c r="Z924" s="159">
        <f t="shared" si="470"/>
        <v>0</v>
      </c>
      <c r="AA924" s="326"/>
      <c r="AB924" s="399">
        <f t="shared" si="479"/>
        <v>0</v>
      </c>
      <c r="AC924" s="370"/>
      <c r="AD924" s="225" t="str">
        <f t="shared" si="456"/>
        <v/>
      </c>
      <c r="AE924" s="367">
        <f t="shared" si="471"/>
        <v>0</v>
      </c>
      <c r="AF924" s="338"/>
      <c r="AG924" s="337"/>
      <c r="AH924" s="335"/>
      <c r="AI924" s="161">
        <f t="shared" si="472"/>
        <v>0</v>
      </c>
      <c r="AJ924" s="162">
        <f t="shared" si="457"/>
        <v>0</v>
      </c>
      <c r="AK924" s="163">
        <f t="shared" si="473"/>
        <v>0</v>
      </c>
      <c r="AL924" s="164">
        <f t="shared" si="474"/>
        <v>0</v>
      </c>
      <c r="AM924" s="164">
        <f t="shared" si="475"/>
        <v>0</v>
      </c>
      <c r="AN924" s="164">
        <f t="shared" si="476"/>
        <v>0</v>
      </c>
      <c r="AO924" s="164">
        <f t="shared" si="477"/>
        <v>0</v>
      </c>
      <c r="AP924" s="541" t="str">
        <f t="shared" si="480"/>
        <v xml:space="preserve"> </v>
      </c>
      <c r="AQ924" s="544" t="str">
        <f t="shared" si="478"/>
        <v xml:space="preserve"> </v>
      </c>
      <c r="AR924" s="544" t="str">
        <f t="shared" si="481"/>
        <v xml:space="preserve"> </v>
      </c>
      <c r="AS924" s="544" t="str">
        <f t="shared" si="482"/>
        <v xml:space="preserve"> </v>
      </c>
      <c r="AT924" s="544" t="str">
        <f t="shared" si="483"/>
        <v xml:space="preserve"> </v>
      </c>
      <c r="AU924" s="544" t="str">
        <f t="shared" si="484"/>
        <v xml:space="preserve"> </v>
      </c>
      <c r="AV924" s="545" t="str">
        <f t="shared" si="485"/>
        <v xml:space="preserve"> </v>
      </c>
      <c r="AW924" s="195" t="str">
        <f t="shared" si="458"/>
        <v/>
      </c>
      <c r="AX924" s="165" t="str">
        <f t="shared" si="459"/>
        <v/>
      </c>
      <c r="AY924" s="192" t="str">
        <f t="shared" si="460"/>
        <v/>
      </c>
      <c r="AZ924" s="183" t="str">
        <f t="shared" si="461"/>
        <v/>
      </c>
      <c r="BA924" s="173" t="str">
        <f t="shared" si="462"/>
        <v/>
      </c>
      <c r="BB924" s="174" t="str">
        <f t="shared" si="463"/>
        <v/>
      </c>
      <c r="BC924" s="186" t="str">
        <f t="shared" si="486"/>
        <v/>
      </c>
      <c r="BD924" s="174" t="str">
        <f t="shared" si="464"/>
        <v/>
      </c>
      <c r="BE924" s="200" t="str">
        <f t="shared" si="465"/>
        <v/>
      </c>
      <c r="BF924" s="174" t="str">
        <f t="shared" si="466"/>
        <v/>
      </c>
      <c r="BG924" s="186" t="str">
        <f t="shared" si="467"/>
        <v/>
      </c>
      <c r="BH924" s="175" t="str">
        <f t="shared" si="468"/>
        <v/>
      </c>
      <c r="BI924" s="560"/>
    </row>
    <row r="925" spans="1:61" ht="18.75" x14ac:dyDescent="0.3">
      <c r="A925" s="220"/>
      <c r="B925" s="221"/>
      <c r="C925" s="213">
        <v>918</v>
      </c>
      <c r="D925" s="204"/>
      <c r="E925" s="16"/>
      <c r="F925" s="17"/>
      <c r="G925" s="134"/>
      <c r="H925" s="135"/>
      <c r="I925" s="141"/>
      <c r="J925" s="25"/>
      <c r="K925" s="145"/>
      <c r="L925" s="28"/>
      <c r="M925" s="394"/>
      <c r="N925" s="158" t="str">
        <f t="shared" si="469"/>
        <v/>
      </c>
      <c r="O925" s="27"/>
      <c r="P925" s="27"/>
      <c r="Q925" s="27"/>
      <c r="R925" s="27"/>
      <c r="S925" s="27"/>
      <c r="T925" s="28"/>
      <c r="U925" s="29"/>
      <c r="V925" s="32"/>
      <c r="W925" s="317"/>
      <c r="X925" s="318"/>
      <c r="Y925" s="160">
        <f t="shared" si="455"/>
        <v>0</v>
      </c>
      <c r="Z925" s="159">
        <f t="shared" si="470"/>
        <v>0</v>
      </c>
      <c r="AA925" s="326"/>
      <c r="AB925" s="399">
        <f t="shared" si="479"/>
        <v>0</v>
      </c>
      <c r="AC925" s="370"/>
      <c r="AD925" s="225" t="str">
        <f t="shared" si="456"/>
        <v/>
      </c>
      <c r="AE925" s="367">
        <f t="shared" si="471"/>
        <v>0</v>
      </c>
      <c r="AF925" s="338"/>
      <c r="AG925" s="337"/>
      <c r="AH925" s="335"/>
      <c r="AI925" s="161">
        <f t="shared" si="472"/>
        <v>0</v>
      </c>
      <c r="AJ925" s="162">
        <f t="shared" si="457"/>
        <v>0</v>
      </c>
      <c r="AK925" s="163">
        <f t="shared" si="473"/>
        <v>0</v>
      </c>
      <c r="AL925" s="164">
        <f t="shared" si="474"/>
        <v>0</v>
      </c>
      <c r="AM925" s="164">
        <f t="shared" si="475"/>
        <v>0</v>
      </c>
      <c r="AN925" s="164">
        <f t="shared" si="476"/>
        <v>0</v>
      </c>
      <c r="AO925" s="164">
        <f t="shared" si="477"/>
        <v>0</v>
      </c>
      <c r="AP925" s="541" t="str">
        <f t="shared" si="480"/>
        <v xml:space="preserve"> </v>
      </c>
      <c r="AQ925" s="544" t="str">
        <f t="shared" si="478"/>
        <v xml:space="preserve"> </v>
      </c>
      <c r="AR925" s="544" t="str">
        <f t="shared" si="481"/>
        <v xml:space="preserve"> </v>
      </c>
      <c r="AS925" s="544" t="str">
        <f t="shared" si="482"/>
        <v xml:space="preserve"> </v>
      </c>
      <c r="AT925" s="544" t="str">
        <f t="shared" si="483"/>
        <v xml:space="preserve"> </v>
      </c>
      <c r="AU925" s="544" t="str">
        <f t="shared" si="484"/>
        <v xml:space="preserve"> </v>
      </c>
      <c r="AV925" s="545" t="str">
        <f t="shared" si="485"/>
        <v xml:space="preserve"> </v>
      </c>
      <c r="AW925" s="195" t="str">
        <f t="shared" si="458"/>
        <v/>
      </c>
      <c r="AX925" s="165" t="str">
        <f t="shared" si="459"/>
        <v/>
      </c>
      <c r="AY925" s="192" t="str">
        <f t="shared" si="460"/>
        <v/>
      </c>
      <c r="AZ925" s="183" t="str">
        <f t="shared" si="461"/>
        <v/>
      </c>
      <c r="BA925" s="173" t="str">
        <f t="shared" si="462"/>
        <v/>
      </c>
      <c r="BB925" s="174" t="str">
        <f t="shared" si="463"/>
        <v/>
      </c>
      <c r="BC925" s="186" t="str">
        <f t="shared" si="486"/>
        <v/>
      </c>
      <c r="BD925" s="174" t="str">
        <f t="shared" si="464"/>
        <v/>
      </c>
      <c r="BE925" s="200" t="str">
        <f t="shared" si="465"/>
        <v/>
      </c>
      <c r="BF925" s="174" t="str">
        <f t="shared" si="466"/>
        <v/>
      </c>
      <c r="BG925" s="186" t="str">
        <f t="shared" si="467"/>
        <v/>
      </c>
      <c r="BH925" s="175" t="str">
        <f t="shared" si="468"/>
        <v/>
      </c>
      <c r="BI925" s="560"/>
    </row>
    <row r="926" spans="1:61" ht="18.75" x14ac:dyDescent="0.3">
      <c r="A926" s="220"/>
      <c r="B926" s="221"/>
      <c r="C926" s="212">
        <v>919</v>
      </c>
      <c r="D926" s="204"/>
      <c r="E926" s="16"/>
      <c r="F926" s="17"/>
      <c r="G926" s="134"/>
      <c r="H926" s="135"/>
      <c r="I926" s="141"/>
      <c r="J926" s="25"/>
      <c r="K926" s="145"/>
      <c r="L926" s="28"/>
      <c r="M926" s="394"/>
      <c r="N926" s="158" t="str">
        <f t="shared" si="469"/>
        <v/>
      </c>
      <c r="O926" s="27"/>
      <c r="P926" s="27"/>
      <c r="Q926" s="27"/>
      <c r="R926" s="27"/>
      <c r="S926" s="27"/>
      <c r="T926" s="28"/>
      <c r="U926" s="29"/>
      <c r="V926" s="32"/>
      <c r="W926" s="317"/>
      <c r="X926" s="318"/>
      <c r="Y926" s="160">
        <f t="shared" si="455"/>
        <v>0</v>
      </c>
      <c r="Z926" s="159">
        <f t="shared" si="470"/>
        <v>0</v>
      </c>
      <c r="AA926" s="326"/>
      <c r="AB926" s="399">
        <f t="shared" si="479"/>
        <v>0</v>
      </c>
      <c r="AC926" s="370"/>
      <c r="AD926" s="225" t="str">
        <f t="shared" si="456"/>
        <v/>
      </c>
      <c r="AE926" s="367">
        <f t="shared" si="471"/>
        <v>0</v>
      </c>
      <c r="AF926" s="338"/>
      <c r="AG926" s="337"/>
      <c r="AH926" s="335"/>
      <c r="AI926" s="161">
        <f t="shared" si="472"/>
        <v>0</v>
      </c>
      <c r="AJ926" s="162">
        <f t="shared" si="457"/>
        <v>0</v>
      </c>
      <c r="AK926" s="163">
        <f t="shared" si="473"/>
        <v>0</v>
      </c>
      <c r="AL926" s="164">
        <f t="shared" si="474"/>
        <v>0</v>
      </c>
      <c r="AM926" s="164">
        <f t="shared" si="475"/>
        <v>0</v>
      </c>
      <c r="AN926" s="164">
        <f t="shared" si="476"/>
        <v>0</v>
      </c>
      <c r="AO926" s="164">
        <f t="shared" si="477"/>
        <v>0</v>
      </c>
      <c r="AP926" s="541" t="str">
        <f t="shared" si="480"/>
        <v xml:space="preserve"> </v>
      </c>
      <c r="AQ926" s="544" t="str">
        <f t="shared" si="478"/>
        <v xml:space="preserve"> </v>
      </c>
      <c r="AR926" s="544" t="str">
        <f t="shared" si="481"/>
        <v xml:space="preserve"> </v>
      </c>
      <c r="AS926" s="544" t="str">
        <f t="shared" si="482"/>
        <v xml:space="preserve"> </v>
      </c>
      <c r="AT926" s="544" t="str">
        <f t="shared" si="483"/>
        <v xml:space="preserve"> </v>
      </c>
      <c r="AU926" s="544" t="str">
        <f t="shared" si="484"/>
        <v xml:space="preserve"> </v>
      </c>
      <c r="AV926" s="545" t="str">
        <f t="shared" si="485"/>
        <v xml:space="preserve"> </v>
      </c>
      <c r="AW926" s="195" t="str">
        <f t="shared" si="458"/>
        <v/>
      </c>
      <c r="AX926" s="165" t="str">
        <f t="shared" si="459"/>
        <v/>
      </c>
      <c r="AY926" s="192" t="str">
        <f t="shared" si="460"/>
        <v/>
      </c>
      <c r="AZ926" s="183" t="str">
        <f t="shared" si="461"/>
        <v/>
      </c>
      <c r="BA926" s="173" t="str">
        <f t="shared" si="462"/>
        <v/>
      </c>
      <c r="BB926" s="174" t="str">
        <f t="shared" si="463"/>
        <v/>
      </c>
      <c r="BC926" s="186" t="str">
        <f t="shared" si="486"/>
        <v/>
      </c>
      <c r="BD926" s="174" t="str">
        <f t="shared" si="464"/>
        <v/>
      </c>
      <c r="BE926" s="200" t="str">
        <f t="shared" si="465"/>
        <v/>
      </c>
      <c r="BF926" s="174" t="str">
        <f t="shared" si="466"/>
        <v/>
      </c>
      <c r="BG926" s="186" t="str">
        <f t="shared" si="467"/>
        <v/>
      </c>
      <c r="BH926" s="175" t="str">
        <f t="shared" si="468"/>
        <v/>
      </c>
      <c r="BI926" s="560"/>
    </row>
    <row r="927" spans="1:61" ht="18.75" x14ac:dyDescent="0.3">
      <c r="A927" s="220"/>
      <c r="B927" s="221"/>
      <c r="C927" s="213">
        <v>920</v>
      </c>
      <c r="D927" s="206"/>
      <c r="E927" s="18"/>
      <c r="F927" s="17"/>
      <c r="G927" s="134"/>
      <c r="H927" s="135"/>
      <c r="I927" s="141"/>
      <c r="J927" s="25"/>
      <c r="K927" s="145"/>
      <c r="L927" s="28"/>
      <c r="M927" s="394"/>
      <c r="N927" s="158" t="str">
        <f t="shared" si="469"/>
        <v/>
      </c>
      <c r="O927" s="27"/>
      <c r="P927" s="27"/>
      <c r="Q927" s="27"/>
      <c r="R927" s="27"/>
      <c r="S927" s="27"/>
      <c r="T927" s="28"/>
      <c r="U927" s="29"/>
      <c r="V927" s="32"/>
      <c r="W927" s="317"/>
      <c r="X927" s="318"/>
      <c r="Y927" s="160">
        <f t="shared" si="455"/>
        <v>0</v>
      </c>
      <c r="Z927" s="159">
        <f t="shared" si="470"/>
        <v>0</v>
      </c>
      <c r="AA927" s="326"/>
      <c r="AB927" s="399">
        <f t="shared" si="479"/>
        <v>0</v>
      </c>
      <c r="AC927" s="370"/>
      <c r="AD927" s="225" t="str">
        <f t="shared" si="456"/>
        <v/>
      </c>
      <c r="AE927" s="367">
        <f t="shared" si="471"/>
        <v>0</v>
      </c>
      <c r="AF927" s="338"/>
      <c r="AG927" s="337"/>
      <c r="AH927" s="335"/>
      <c r="AI927" s="161">
        <f t="shared" si="472"/>
        <v>0</v>
      </c>
      <c r="AJ927" s="162">
        <f t="shared" si="457"/>
        <v>0</v>
      </c>
      <c r="AK927" s="163">
        <f t="shared" si="473"/>
        <v>0</v>
      </c>
      <c r="AL927" s="164">
        <f t="shared" si="474"/>
        <v>0</v>
      </c>
      <c r="AM927" s="164">
        <f t="shared" si="475"/>
        <v>0</v>
      </c>
      <c r="AN927" s="164">
        <f t="shared" si="476"/>
        <v>0</v>
      </c>
      <c r="AO927" s="164">
        <f t="shared" si="477"/>
        <v>0</v>
      </c>
      <c r="AP927" s="541" t="str">
        <f t="shared" si="480"/>
        <v xml:space="preserve"> </v>
      </c>
      <c r="AQ927" s="544" t="str">
        <f t="shared" si="478"/>
        <v xml:space="preserve"> </v>
      </c>
      <c r="AR927" s="544" t="str">
        <f t="shared" si="481"/>
        <v xml:space="preserve"> </v>
      </c>
      <c r="AS927" s="544" t="str">
        <f t="shared" si="482"/>
        <v xml:space="preserve"> </v>
      </c>
      <c r="AT927" s="544" t="str">
        <f t="shared" si="483"/>
        <v xml:space="preserve"> </v>
      </c>
      <c r="AU927" s="544" t="str">
        <f t="shared" si="484"/>
        <v xml:space="preserve"> </v>
      </c>
      <c r="AV927" s="545" t="str">
        <f t="shared" si="485"/>
        <v xml:space="preserve"> </v>
      </c>
      <c r="AW927" s="195" t="str">
        <f t="shared" si="458"/>
        <v/>
      </c>
      <c r="AX927" s="165" t="str">
        <f t="shared" si="459"/>
        <v/>
      </c>
      <c r="AY927" s="192" t="str">
        <f t="shared" si="460"/>
        <v/>
      </c>
      <c r="AZ927" s="183" t="str">
        <f t="shared" si="461"/>
        <v/>
      </c>
      <c r="BA927" s="173" t="str">
        <f t="shared" si="462"/>
        <v/>
      </c>
      <c r="BB927" s="174" t="str">
        <f t="shared" si="463"/>
        <v/>
      </c>
      <c r="BC927" s="186" t="str">
        <f t="shared" si="486"/>
        <v/>
      </c>
      <c r="BD927" s="174" t="str">
        <f t="shared" si="464"/>
        <v/>
      </c>
      <c r="BE927" s="200" t="str">
        <f t="shared" si="465"/>
        <v/>
      </c>
      <c r="BF927" s="174" t="str">
        <f t="shared" si="466"/>
        <v/>
      </c>
      <c r="BG927" s="186" t="str">
        <f t="shared" si="467"/>
        <v/>
      </c>
      <c r="BH927" s="175" t="str">
        <f t="shared" si="468"/>
        <v/>
      </c>
      <c r="BI927" s="560"/>
    </row>
    <row r="928" spans="1:61" ht="18.75" x14ac:dyDescent="0.3">
      <c r="A928" s="220"/>
      <c r="B928" s="221"/>
      <c r="C928" s="212">
        <v>921</v>
      </c>
      <c r="D928" s="204"/>
      <c r="E928" s="16"/>
      <c r="F928" s="17"/>
      <c r="G928" s="134"/>
      <c r="H928" s="135"/>
      <c r="I928" s="141"/>
      <c r="J928" s="25"/>
      <c r="K928" s="145"/>
      <c r="L928" s="28"/>
      <c r="M928" s="394"/>
      <c r="N928" s="158" t="str">
        <f t="shared" si="469"/>
        <v/>
      </c>
      <c r="O928" s="27"/>
      <c r="P928" s="27"/>
      <c r="Q928" s="27"/>
      <c r="R928" s="27"/>
      <c r="S928" s="27"/>
      <c r="T928" s="28"/>
      <c r="U928" s="29"/>
      <c r="V928" s="32"/>
      <c r="W928" s="317"/>
      <c r="X928" s="318"/>
      <c r="Y928" s="160">
        <f t="shared" si="455"/>
        <v>0</v>
      </c>
      <c r="Z928" s="159">
        <f t="shared" si="470"/>
        <v>0</v>
      </c>
      <c r="AA928" s="326"/>
      <c r="AB928" s="399">
        <f t="shared" si="479"/>
        <v>0</v>
      </c>
      <c r="AC928" s="370"/>
      <c r="AD928" s="225" t="str">
        <f t="shared" si="456"/>
        <v/>
      </c>
      <c r="AE928" s="367">
        <f t="shared" si="471"/>
        <v>0</v>
      </c>
      <c r="AF928" s="338"/>
      <c r="AG928" s="337"/>
      <c r="AH928" s="335"/>
      <c r="AI928" s="161">
        <f t="shared" si="472"/>
        <v>0</v>
      </c>
      <c r="AJ928" s="162">
        <f t="shared" si="457"/>
        <v>0</v>
      </c>
      <c r="AK928" s="163">
        <f t="shared" si="473"/>
        <v>0</v>
      </c>
      <c r="AL928" s="164">
        <f t="shared" si="474"/>
        <v>0</v>
      </c>
      <c r="AM928" s="164">
        <f t="shared" si="475"/>
        <v>0</v>
      </c>
      <c r="AN928" s="164">
        <f t="shared" si="476"/>
        <v>0</v>
      </c>
      <c r="AO928" s="164">
        <f t="shared" si="477"/>
        <v>0</v>
      </c>
      <c r="AP928" s="541" t="str">
        <f t="shared" si="480"/>
        <v xml:space="preserve"> </v>
      </c>
      <c r="AQ928" s="544" t="str">
        <f t="shared" si="478"/>
        <v xml:space="preserve"> </v>
      </c>
      <c r="AR928" s="544" t="str">
        <f t="shared" si="481"/>
        <v xml:space="preserve"> </v>
      </c>
      <c r="AS928" s="544" t="str">
        <f t="shared" si="482"/>
        <v xml:space="preserve"> </v>
      </c>
      <c r="AT928" s="544" t="str">
        <f t="shared" si="483"/>
        <v xml:space="preserve"> </v>
      </c>
      <c r="AU928" s="544" t="str">
        <f t="shared" si="484"/>
        <v xml:space="preserve"> </v>
      </c>
      <c r="AV928" s="545" t="str">
        <f t="shared" si="485"/>
        <v xml:space="preserve"> </v>
      </c>
      <c r="AW928" s="195" t="str">
        <f t="shared" si="458"/>
        <v/>
      </c>
      <c r="AX928" s="165" t="str">
        <f t="shared" si="459"/>
        <v/>
      </c>
      <c r="AY928" s="192" t="str">
        <f t="shared" si="460"/>
        <v/>
      </c>
      <c r="AZ928" s="183" t="str">
        <f t="shared" si="461"/>
        <v/>
      </c>
      <c r="BA928" s="173" t="str">
        <f t="shared" si="462"/>
        <v/>
      </c>
      <c r="BB928" s="174" t="str">
        <f t="shared" si="463"/>
        <v/>
      </c>
      <c r="BC928" s="186" t="str">
        <f t="shared" si="486"/>
        <v/>
      </c>
      <c r="BD928" s="174" t="str">
        <f t="shared" si="464"/>
        <v/>
      </c>
      <c r="BE928" s="200" t="str">
        <f t="shared" si="465"/>
        <v/>
      </c>
      <c r="BF928" s="174" t="str">
        <f t="shared" si="466"/>
        <v/>
      </c>
      <c r="BG928" s="186" t="str">
        <f t="shared" si="467"/>
        <v/>
      </c>
      <c r="BH928" s="175" t="str">
        <f t="shared" si="468"/>
        <v/>
      </c>
      <c r="BI928" s="560"/>
    </row>
    <row r="929" spans="1:61" ht="18.75" x14ac:dyDescent="0.3">
      <c r="A929" s="220"/>
      <c r="B929" s="221"/>
      <c r="C929" s="213">
        <v>922</v>
      </c>
      <c r="D929" s="204"/>
      <c r="E929" s="16"/>
      <c r="F929" s="17"/>
      <c r="G929" s="134"/>
      <c r="H929" s="135"/>
      <c r="I929" s="141"/>
      <c r="J929" s="25"/>
      <c r="K929" s="145"/>
      <c r="L929" s="28"/>
      <c r="M929" s="394"/>
      <c r="N929" s="158" t="str">
        <f t="shared" si="469"/>
        <v/>
      </c>
      <c r="O929" s="27"/>
      <c r="P929" s="27"/>
      <c r="Q929" s="27"/>
      <c r="R929" s="27"/>
      <c r="S929" s="27"/>
      <c r="T929" s="28"/>
      <c r="U929" s="29"/>
      <c r="V929" s="32"/>
      <c r="W929" s="317"/>
      <c r="X929" s="318"/>
      <c r="Y929" s="160">
        <f t="shared" si="455"/>
        <v>0</v>
      </c>
      <c r="Z929" s="159">
        <f t="shared" si="470"/>
        <v>0</v>
      </c>
      <c r="AA929" s="326"/>
      <c r="AB929" s="399">
        <f t="shared" si="479"/>
        <v>0</v>
      </c>
      <c r="AC929" s="370"/>
      <c r="AD929" s="225" t="str">
        <f t="shared" si="456"/>
        <v/>
      </c>
      <c r="AE929" s="367">
        <f t="shared" si="471"/>
        <v>0</v>
      </c>
      <c r="AF929" s="338"/>
      <c r="AG929" s="337"/>
      <c r="AH929" s="335"/>
      <c r="AI929" s="161">
        <f t="shared" si="472"/>
        <v>0</v>
      </c>
      <c r="AJ929" s="162">
        <f t="shared" si="457"/>
        <v>0</v>
      </c>
      <c r="AK929" s="163">
        <f t="shared" si="473"/>
        <v>0</v>
      </c>
      <c r="AL929" s="164">
        <f t="shared" si="474"/>
        <v>0</v>
      </c>
      <c r="AM929" s="164">
        <f t="shared" si="475"/>
        <v>0</v>
      </c>
      <c r="AN929" s="164">
        <f t="shared" si="476"/>
        <v>0</v>
      </c>
      <c r="AO929" s="164">
        <f t="shared" si="477"/>
        <v>0</v>
      </c>
      <c r="AP929" s="541" t="str">
        <f t="shared" si="480"/>
        <v xml:space="preserve"> </v>
      </c>
      <c r="AQ929" s="544" t="str">
        <f t="shared" si="478"/>
        <v xml:space="preserve"> </v>
      </c>
      <c r="AR929" s="544" t="str">
        <f t="shared" si="481"/>
        <v xml:space="preserve"> </v>
      </c>
      <c r="AS929" s="544" t="str">
        <f t="shared" si="482"/>
        <v xml:space="preserve"> </v>
      </c>
      <c r="AT929" s="544" t="str">
        <f t="shared" si="483"/>
        <v xml:space="preserve"> </v>
      </c>
      <c r="AU929" s="544" t="str">
        <f t="shared" si="484"/>
        <v xml:space="preserve"> </v>
      </c>
      <c r="AV929" s="545" t="str">
        <f t="shared" si="485"/>
        <v xml:space="preserve"> </v>
      </c>
      <c r="AW929" s="195" t="str">
        <f t="shared" si="458"/>
        <v/>
      </c>
      <c r="AX929" s="165" t="str">
        <f t="shared" si="459"/>
        <v/>
      </c>
      <c r="AY929" s="192" t="str">
        <f t="shared" si="460"/>
        <v/>
      </c>
      <c r="AZ929" s="183" t="str">
        <f t="shared" si="461"/>
        <v/>
      </c>
      <c r="BA929" s="173" t="str">
        <f t="shared" si="462"/>
        <v/>
      </c>
      <c r="BB929" s="174" t="str">
        <f t="shared" si="463"/>
        <v/>
      </c>
      <c r="BC929" s="186" t="str">
        <f t="shared" si="486"/>
        <v/>
      </c>
      <c r="BD929" s="174" t="str">
        <f t="shared" si="464"/>
        <v/>
      </c>
      <c r="BE929" s="200" t="str">
        <f t="shared" si="465"/>
        <v/>
      </c>
      <c r="BF929" s="174" t="str">
        <f t="shared" si="466"/>
        <v/>
      </c>
      <c r="BG929" s="186" t="str">
        <f t="shared" si="467"/>
        <v/>
      </c>
      <c r="BH929" s="175" t="str">
        <f t="shared" si="468"/>
        <v/>
      </c>
      <c r="BI929" s="560"/>
    </row>
    <row r="930" spans="1:61" ht="18.75" x14ac:dyDescent="0.3">
      <c r="A930" s="220"/>
      <c r="B930" s="221"/>
      <c r="C930" s="213">
        <v>923</v>
      </c>
      <c r="D930" s="204"/>
      <c r="E930" s="16"/>
      <c r="F930" s="17"/>
      <c r="G930" s="134"/>
      <c r="H930" s="135"/>
      <c r="I930" s="141"/>
      <c r="J930" s="25"/>
      <c r="K930" s="145"/>
      <c r="L930" s="28"/>
      <c r="M930" s="394"/>
      <c r="N930" s="158" t="str">
        <f t="shared" si="469"/>
        <v/>
      </c>
      <c r="O930" s="27"/>
      <c r="P930" s="27"/>
      <c r="Q930" s="27"/>
      <c r="R930" s="27"/>
      <c r="S930" s="27"/>
      <c r="T930" s="28"/>
      <c r="U930" s="29"/>
      <c r="V930" s="32"/>
      <c r="W930" s="317"/>
      <c r="X930" s="318"/>
      <c r="Y930" s="160">
        <f t="shared" si="455"/>
        <v>0</v>
      </c>
      <c r="Z930" s="159">
        <f t="shared" si="470"/>
        <v>0</v>
      </c>
      <c r="AA930" s="326"/>
      <c r="AB930" s="399">
        <f t="shared" si="479"/>
        <v>0</v>
      </c>
      <c r="AC930" s="370"/>
      <c r="AD930" s="225" t="str">
        <f t="shared" si="456"/>
        <v/>
      </c>
      <c r="AE930" s="367">
        <f t="shared" si="471"/>
        <v>0</v>
      </c>
      <c r="AF930" s="338"/>
      <c r="AG930" s="337"/>
      <c r="AH930" s="335"/>
      <c r="AI930" s="161">
        <f t="shared" si="472"/>
        <v>0</v>
      </c>
      <c r="AJ930" s="162">
        <f t="shared" si="457"/>
        <v>0</v>
      </c>
      <c r="AK930" s="163">
        <f t="shared" si="473"/>
        <v>0</v>
      </c>
      <c r="AL930" s="164">
        <f t="shared" si="474"/>
        <v>0</v>
      </c>
      <c r="AM930" s="164">
        <f t="shared" si="475"/>
        <v>0</v>
      </c>
      <c r="AN930" s="164">
        <f t="shared" si="476"/>
        <v>0</v>
      </c>
      <c r="AO930" s="164">
        <f t="shared" si="477"/>
        <v>0</v>
      </c>
      <c r="AP930" s="541" t="str">
        <f t="shared" si="480"/>
        <v xml:space="preserve"> </v>
      </c>
      <c r="AQ930" s="544" t="str">
        <f t="shared" si="478"/>
        <v xml:space="preserve"> </v>
      </c>
      <c r="AR930" s="544" t="str">
        <f t="shared" si="481"/>
        <v xml:space="preserve"> </v>
      </c>
      <c r="AS930" s="544" t="str">
        <f t="shared" si="482"/>
        <v xml:space="preserve"> </v>
      </c>
      <c r="AT930" s="544" t="str">
        <f t="shared" si="483"/>
        <v xml:space="preserve"> </v>
      </c>
      <c r="AU930" s="544" t="str">
        <f t="shared" si="484"/>
        <v xml:space="preserve"> </v>
      </c>
      <c r="AV930" s="545" t="str">
        <f t="shared" si="485"/>
        <v xml:space="preserve"> </v>
      </c>
      <c r="AW930" s="195" t="str">
        <f t="shared" si="458"/>
        <v/>
      </c>
      <c r="AX930" s="165" t="str">
        <f t="shared" si="459"/>
        <v/>
      </c>
      <c r="AY930" s="192" t="str">
        <f t="shared" si="460"/>
        <v/>
      </c>
      <c r="AZ930" s="183" t="str">
        <f t="shared" si="461"/>
        <v/>
      </c>
      <c r="BA930" s="173" t="str">
        <f t="shared" si="462"/>
        <v/>
      </c>
      <c r="BB930" s="174" t="str">
        <f t="shared" si="463"/>
        <v/>
      </c>
      <c r="BC930" s="186" t="str">
        <f t="shared" si="486"/>
        <v/>
      </c>
      <c r="BD930" s="174" t="str">
        <f t="shared" si="464"/>
        <v/>
      </c>
      <c r="BE930" s="200" t="str">
        <f t="shared" si="465"/>
        <v/>
      </c>
      <c r="BF930" s="174" t="str">
        <f t="shared" si="466"/>
        <v/>
      </c>
      <c r="BG930" s="186" t="str">
        <f t="shared" si="467"/>
        <v/>
      </c>
      <c r="BH930" s="175" t="str">
        <f t="shared" si="468"/>
        <v/>
      </c>
      <c r="BI930" s="560"/>
    </row>
    <row r="931" spans="1:61" ht="18.75" x14ac:dyDescent="0.3">
      <c r="A931" s="220"/>
      <c r="B931" s="221"/>
      <c r="C931" s="212">
        <v>924</v>
      </c>
      <c r="D931" s="206"/>
      <c r="E931" s="18"/>
      <c r="F931" s="17"/>
      <c r="G931" s="134"/>
      <c r="H931" s="135"/>
      <c r="I931" s="141"/>
      <c r="J931" s="25"/>
      <c r="K931" s="145"/>
      <c r="L931" s="28"/>
      <c r="M931" s="394"/>
      <c r="N931" s="158" t="str">
        <f t="shared" si="469"/>
        <v/>
      </c>
      <c r="O931" s="27"/>
      <c r="P931" s="27"/>
      <c r="Q931" s="27"/>
      <c r="R931" s="27"/>
      <c r="S931" s="27"/>
      <c r="T931" s="28"/>
      <c r="U931" s="29"/>
      <c r="V931" s="32"/>
      <c r="W931" s="317"/>
      <c r="X931" s="318"/>
      <c r="Y931" s="160">
        <f t="shared" si="455"/>
        <v>0</v>
      </c>
      <c r="Z931" s="159">
        <f t="shared" si="470"/>
        <v>0</v>
      </c>
      <c r="AA931" s="326"/>
      <c r="AB931" s="399">
        <f t="shared" si="479"/>
        <v>0</v>
      </c>
      <c r="AC931" s="370"/>
      <c r="AD931" s="225" t="str">
        <f t="shared" si="456"/>
        <v/>
      </c>
      <c r="AE931" s="367">
        <f t="shared" si="471"/>
        <v>0</v>
      </c>
      <c r="AF931" s="338"/>
      <c r="AG931" s="337"/>
      <c r="AH931" s="335"/>
      <c r="AI931" s="161">
        <f t="shared" si="472"/>
        <v>0</v>
      </c>
      <c r="AJ931" s="162">
        <f t="shared" si="457"/>
        <v>0</v>
      </c>
      <c r="AK931" s="163">
        <f t="shared" si="473"/>
        <v>0</v>
      </c>
      <c r="AL931" s="164">
        <f t="shared" si="474"/>
        <v>0</v>
      </c>
      <c r="AM931" s="164">
        <f t="shared" si="475"/>
        <v>0</v>
      </c>
      <c r="AN931" s="164">
        <f t="shared" si="476"/>
        <v>0</v>
      </c>
      <c r="AO931" s="164">
        <f t="shared" si="477"/>
        <v>0</v>
      </c>
      <c r="AP931" s="541" t="str">
        <f t="shared" si="480"/>
        <v xml:space="preserve"> </v>
      </c>
      <c r="AQ931" s="544" t="str">
        <f t="shared" si="478"/>
        <v xml:space="preserve"> </v>
      </c>
      <c r="AR931" s="544" t="str">
        <f t="shared" si="481"/>
        <v xml:space="preserve"> </v>
      </c>
      <c r="AS931" s="544" t="str">
        <f t="shared" si="482"/>
        <v xml:space="preserve"> </v>
      </c>
      <c r="AT931" s="544" t="str">
        <f t="shared" si="483"/>
        <v xml:space="preserve"> </v>
      </c>
      <c r="AU931" s="544" t="str">
        <f t="shared" si="484"/>
        <v xml:space="preserve"> </v>
      </c>
      <c r="AV931" s="545" t="str">
        <f t="shared" si="485"/>
        <v xml:space="preserve"> </v>
      </c>
      <c r="AW931" s="195" t="str">
        <f t="shared" si="458"/>
        <v/>
      </c>
      <c r="AX931" s="165" t="str">
        <f t="shared" si="459"/>
        <v/>
      </c>
      <c r="AY931" s="192" t="str">
        <f t="shared" si="460"/>
        <v/>
      </c>
      <c r="AZ931" s="183" t="str">
        <f t="shared" si="461"/>
        <v/>
      </c>
      <c r="BA931" s="173" t="str">
        <f t="shared" si="462"/>
        <v/>
      </c>
      <c r="BB931" s="174" t="str">
        <f t="shared" si="463"/>
        <v/>
      </c>
      <c r="BC931" s="186" t="str">
        <f t="shared" si="486"/>
        <v/>
      </c>
      <c r="BD931" s="174" t="str">
        <f t="shared" si="464"/>
        <v/>
      </c>
      <c r="BE931" s="200" t="str">
        <f t="shared" si="465"/>
        <v/>
      </c>
      <c r="BF931" s="174" t="str">
        <f t="shared" si="466"/>
        <v/>
      </c>
      <c r="BG931" s="186" t="str">
        <f t="shared" si="467"/>
        <v/>
      </c>
      <c r="BH931" s="175" t="str">
        <f t="shared" si="468"/>
        <v/>
      </c>
      <c r="BI931" s="560"/>
    </row>
    <row r="932" spans="1:61" ht="18.75" x14ac:dyDescent="0.3">
      <c r="A932" s="220"/>
      <c r="B932" s="221"/>
      <c r="C932" s="213">
        <v>925</v>
      </c>
      <c r="D932" s="204"/>
      <c r="E932" s="16"/>
      <c r="F932" s="17"/>
      <c r="G932" s="134"/>
      <c r="H932" s="135"/>
      <c r="I932" s="141"/>
      <c r="J932" s="25"/>
      <c r="K932" s="145"/>
      <c r="L932" s="28"/>
      <c r="M932" s="394"/>
      <c r="N932" s="158" t="str">
        <f t="shared" si="469"/>
        <v/>
      </c>
      <c r="O932" s="27"/>
      <c r="P932" s="27"/>
      <c r="Q932" s="27"/>
      <c r="R932" s="27"/>
      <c r="S932" s="27"/>
      <c r="T932" s="28"/>
      <c r="U932" s="29"/>
      <c r="V932" s="32"/>
      <c r="W932" s="317"/>
      <c r="X932" s="318"/>
      <c r="Y932" s="160">
        <f t="shared" si="455"/>
        <v>0</v>
      </c>
      <c r="Z932" s="159">
        <f t="shared" si="470"/>
        <v>0</v>
      </c>
      <c r="AA932" s="326"/>
      <c r="AB932" s="399">
        <f t="shared" si="479"/>
        <v>0</v>
      </c>
      <c r="AC932" s="370"/>
      <c r="AD932" s="225" t="str">
        <f t="shared" si="456"/>
        <v/>
      </c>
      <c r="AE932" s="367">
        <f t="shared" si="471"/>
        <v>0</v>
      </c>
      <c r="AF932" s="338"/>
      <c r="AG932" s="337"/>
      <c r="AH932" s="335"/>
      <c r="AI932" s="161">
        <f t="shared" si="472"/>
        <v>0</v>
      </c>
      <c r="AJ932" s="162">
        <f t="shared" si="457"/>
        <v>0</v>
      </c>
      <c r="AK932" s="163">
        <f t="shared" si="473"/>
        <v>0</v>
      </c>
      <c r="AL932" s="164">
        <f t="shared" si="474"/>
        <v>0</v>
      </c>
      <c r="AM932" s="164">
        <f t="shared" si="475"/>
        <v>0</v>
      </c>
      <c r="AN932" s="164">
        <f t="shared" si="476"/>
        <v>0</v>
      </c>
      <c r="AO932" s="164">
        <f t="shared" si="477"/>
        <v>0</v>
      </c>
      <c r="AP932" s="541" t="str">
        <f t="shared" si="480"/>
        <v xml:space="preserve"> </v>
      </c>
      <c r="AQ932" s="544" t="str">
        <f t="shared" si="478"/>
        <v xml:space="preserve"> </v>
      </c>
      <c r="AR932" s="544" t="str">
        <f t="shared" si="481"/>
        <v xml:space="preserve"> </v>
      </c>
      <c r="AS932" s="544" t="str">
        <f t="shared" si="482"/>
        <v xml:space="preserve"> </v>
      </c>
      <c r="AT932" s="544" t="str">
        <f t="shared" si="483"/>
        <v xml:space="preserve"> </v>
      </c>
      <c r="AU932" s="544" t="str">
        <f t="shared" si="484"/>
        <v xml:space="preserve"> </v>
      </c>
      <c r="AV932" s="545" t="str">
        <f t="shared" si="485"/>
        <v xml:space="preserve"> </v>
      </c>
      <c r="AW932" s="195" t="str">
        <f t="shared" si="458"/>
        <v/>
      </c>
      <c r="AX932" s="165" t="str">
        <f t="shared" si="459"/>
        <v/>
      </c>
      <c r="AY932" s="192" t="str">
        <f t="shared" si="460"/>
        <v/>
      </c>
      <c r="AZ932" s="183" t="str">
        <f t="shared" si="461"/>
        <v/>
      </c>
      <c r="BA932" s="173" t="str">
        <f t="shared" si="462"/>
        <v/>
      </c>
      <c r="BB932" s="174" t="str">
        <f t="shared" si="463"/>
        <v/>
      </c>
      <c r="BC932" s="186" t="str">
        <f t="shared" si="486"/>
        <v/>
      </c>
      <c r="BD932" s="174" t="str">
        <f t="shared" si="464"/>
        <v/>
      </c>
      <c r="BE932" s="200" t="str">
        <f t="shared" si="465"/>
        <v/>
      </c>
      <c r="BF932" s="174" t="str">
        <f t="shared" si="466"/>
        <v/>
      </c>
      <c r="BG932" s="186" t="str">
        <f t="shared" si="467"/>
        <v/>
      </c>
      <c r="BH932" s="175" t="str">
        <f t="shared" si="468"/>
        <v/>
      </c>
      <c r="BI932" s="560"/>
    </row>
    <row r="933" spans="1:61" ht="18.75" x14ac:dyDescent="0.3">
      <c r="A933" s="220"/>
      <c r="B933" s="221"/>
      <c r="C933" s="212">
        <v>926</v>
      </c>
      <c r="D933" s="204"/>
      <c r="E933" s="16"/>
      <c r="F933" s="17"/>
      <c r="G933" s="134"/>
      <c r="H933" s="135"/>
      <c r="I933" s="141"/>
      <c r="J933" s="25"/>
      <c r="K933" s="145"/>
      <c r="L933" s="28"/>
      <c r="M933" s="394"/>
      <c r="N933" s="158" t="str">
        <f t="shared" si="469"/>
        <v/>
      </c>
      <c r="O933" s="27"/>
      <c r="P933" s="27"/>
      <c r="Q933" s="27"/>
      <c r="R933" s="27"/>
      <c r="S933" s="27"/>
      <c r="T933" s="28"/>
      <c r="U933" s="29"/>
      <c r="V933" s="32"/>
      <c r="W933" s="317"/>
      <c r="X933" s="318"/>
      <c r="Y933" s="160">
        <f t="shared" si="455"/>
        <v>0</v>
      </c>
      <c r="Z933" s="159">
        <f t="shared" si="470"/>
        <v>0</v>
      </c>
      <c r="AA933" s="326"/>
      <c r="AB933" s="399">
        <f t="shared" si="479"/>
        <v>0</v>
      </c>
      <c r="AC933" s="370"/>
      <c r="AD933" s="225" t="str">
        <f t="shared" si="456"/>
        <v/>
      </c>
      <c r="AE933" s="367">
        <f t="shared" si="471"/>
        <v>0</v>
      </c>
      <c r="AF933" s="338"/>
      <c r="AG933" s="337"/>
      <c r="AH933" s="335"/>
      <c r="AI933" s="161">
        <f t="shared" si="472"/>
        <v>0</v>
      </c>
      <c r="AJ933" s="162">
        <f t="shared" si="457"/>
        <v>0</v>
      </c>
      <c r="AK933" s="163">
        <f t="shared" si="473"/>
        <v>0</v>
      </c>
      <c r="AL933" s="164">
        <f t="shared" si="474"/>
        <v>0</v>
      </c>
      <c r="AM933" s="164">
        <f t="shared" si="475"/>
        <v>0</v>
      </c>
      <c r="AN933" s="164">
        <f t="shared" si="476"/>
        <v>0</v>
      </c>
      <c r="AO933" s="164">
        <f t="shared" si="477"/>
        <v>0</v>
      </c>
      <c r="AP933" s="541" t="str">
        <f t="shared" si="480"/>
        <v xml:space="preserve"> </v>
      </c>
      <c r="AQ933" s="544" t="str">
        <f t="shared" si="478"/>
        <v xml:space="preserve"> </v>
      </c>
      <c r="AR933" s="544" t="str">
        <f t="shared" si="481"/>
        <v xml:space="preserve"> </v>
      </c>
      <c r="AS933" s="544" t="str">
        <f t="shared" si="482"/>
        <v xml:space="preserve"> </v>
      </c>
      <c r="AT933" s="544" t="str">
        <f t="shared" si="483"/>
        <v xml:space="preserve"> </v>
      </c>
      <c r="AU933" s="544" t="str">
        <f t="shared" si="484"/>
        <v xml:space="preserve"> </v>
      </c>
      <c r="AV933" s="545" t="str">
        <f t="shared" si="485"/>
        <v xml:space="preserve"> </v>
      </c>
      <c r="AW933" s="195" t="str">
        <f t="shared" si="458"/>
        <v/>
      </c>
      <c r="AX933" s="165" t="str">
        <f t="shared" si="459"/>
        <v/>
      </c>
      <c r="AY933" s="192" t="str">
        <f t="shared" si="460"/>
        <v/>
      </c>
      <c r="AZ933" s="183" t="str">
        <f t="shared" si="461"/>
        <v/>
      </c>
      <c r="BA933" s="173" t="str">
        <f t="shared" si="462"/>
        <v/>
      </c>
      <c r="BB933" s="174" t="str">
        <f t="shared" si="463"/>
        <v/>
      </c>
      <c r="BC933" s="186" t="str">
        <f t="shared" si="486"/>
        <v/>
      </c>
      <c r="BD933" s="174" t="str">
        <f t="shared" si="464"/>
        <v/>
      </c>
      <c r="BE933" s="200" t="str">
        <f t="shared" si="465"/>
        <v/>
      </c>
      <c r="BF933" s="174" t="str">
        <f t="shared" si="466"/>
        <v/>
      </c>
      <c r="BG933" s="186" t="str">
        <f t="shared" si="467"/>
        <v/>
      </c>
      <c r="BH933" s="175" t="str">
        <f t="shared" si="468"/>
        <v/>
      </c>
      <c r="BI933" s="560"/>
    </row>
    <row r="934" spans="1:61" ht="18.75" x14ac:dyDescent="0.3">
      <c r="A934" s="220"/>
      <c r="B934" s="221"/>
      <c r="C934" s="213">
        <v>927</v>
      </c>
      <c r="D934" s="204"/>
      <c r="E934" s="16"/>
      <c r="F934" s="17"/>
      <c r="G934" s="134"/>
      <c r="H934" s="135"/>
      <c r="I934" s="141"/>
      <c r="J934" s="25"/>
      <c r="K934" s="145"/>
      <c r="L934" s="28"/>
      <c r="M934" s="394"/>
      <c r="N934" s="158" t="str">
        <f t="shared" si="469"/>
        <v/>
      </c>
      <c r="O934" s="27"/>
      <c r="P934" s="27"/>
      <c r="Q934" s="27"/>
      <c r="R934" s="27"/>
      <c r="S934" s="27"/>
      <c r="T934" s="28"/>
      <c r="U934" s="29"/>
      <c r="V934" s="32"/>
      <c r="W934" s="317"/>
      <c r="X934" s="318"/>
      <c r="Y934" s="160">
        <f t="shared" si="455"/>
        <v>0</v>
      </c>
      <c r="Z934" s="159">
        <f t="shared" si="470"/>
        <v>0</v>
      </c>
      <c r="AA934" s="326"/>
      <c r="AB934" s="399">
        <f t="shared" si="479"/>
        <v>0</v>
      </c>
      <c r="AC934" s="370"/>
      <c r="AD934" s="225" t="str">
        <f t="shared" si="456"/>
        <v/>
      </c>
      <c r="AE934" s="367">
        <f t="shared" si="471"/>
        <v>0</v>
      </c>
      <c r="AF934" s="338"/>
      <c r="AG934" s="337"/>
      <c r="AH934" s="335"/>
      <c r="AI934" s="161">
        <f t="shared" si="472"/>
        <v>0</v>
      </c>
      <c r="AJ934" s="162">
        <f t="shared" si="457"/>
        <v>0</v>
      </c>
      <c r="AK934" s="163">
        <f t="shared" si="473"/>
        <v>0</v>
      </c>
      <c r="AL934" s="164">
        <f t="shared" si="474"/>
        <v>0</v>
      </c>
      <c r="AM934" s="164">
        <f t="shared" si="475"/>
        <v>0</v>
      </c>
      <c r="AN934" s="164">
        <f t="shared" si="476"/>
        <v>0</v>
      </c>
      <c r="AO934" s="164">
        <f t="shared" si="477"/>
        <v>0</v>
      </c>
      <c r="AP934" s="541" t="str">
        <f t="shared" si="480"/>
        <v xml:space="preserve"> </v>
      </c>
      <c r="AQ934" s="544" t="str">
        <f t="shared" si="478"/>
        <v xml:space="preserve"> </v>
      </c>
      <c r="AR934" s="544" t="str">
        <f t="shared" si="481"/>
        <v xml:space="preserve"> </v>
      </c>
      <c r="AS934" s="544" t="str">
        <f t="shared" si="482"/>
        <v xml:space="preserve"> </v>
      </c>
      <c r="AT934" s="544" t="str">
        <f t="shared" si="483"/>
        <v xml:space="preserve"> </v>
      </c>
      <c r="AU934" s="544" t="str">
        <f t="shared" si="484"/>
        <v xml:space="preserve"> </v>
      </c>
      <c r="AV934" s="545" t="str">
        <f t="shared" si="485"/>
        <v xml:space="preserve"> </v>
      </c>
      <c r="AW934" s="195" t="str">
        <f t="shared" si="458"/>
        <v/>
      </c>
      <c r="AX934" s="165" t="str">
        <f t="shared" si="459"/>
        <v/>
      </c>
      <c r="AY934" s="192" t="str">
        <f t="shared" si="460"/>
        <v/>
      </c>
      <c r="AZ934" s="183" t="str">
        <f t="shared" si="461"/>
        <v/>
      </c>
      <c r="BA934" s="173" t="str">
        <f t="shared" si="462"/>
        <v/>
      </c>
      <c r="BB934" s="174" t="str">
        <f t="shared" si="463"/>
        <v/>
      </c>
      <c r="BC934" s="186" t="str">
        <f t="shared" si="486"/>
        <v/>
      </c>
      <c r="BD934" s="174" t="str">
        <f t="shared" si="464"/>
        <v/>
      </c>
      <c r="BE934" s="200" t="str">
        <f t="shared" si="465"/>
        <v/>
      </c>
      <c r="BF934" s="174" t="str">
        <f t="shared" si="466"/>
        <v/>
      </c>
      <c r="BG934" s="186" t="str">
        <f t="shared" si="467"/>
        <v/>
      </c>
      <c r="BH934" s="175" t="str">
        <f t="shared" si="468"/>
        <v/>
      </c>
      <c r="BI934" s="560"/>
    </row>
    <row r="935" spans="1:61" ht="18.75" x14ac:dyDescent="0.3">
      <c r="A935" s="220"/>
      <c r="B935" s="221"/>
      <c r="C935" s="213">
        <v>928</v>
      </c>
      <c r="D935" s="206"/>
      <c r="E935" s="18"/>
      <c r="F935" s="17"/>
      <c r="G935" s="134"/>
      <c r="H935" s="135"/>
      <c r="I935" s="141"/>
      <c r="J935" s="25"/>
      <c r="K935" s="145"/>
      <c r="L935" s="28"/>
      <c r="M935" s="394"/>
      <c r="N935" s="158" t="str">
        <f t="shared" si="469"/>
        <v/>
      </c>
      <c r="O935" s="27"/>
      <c r="P935" s="27"/>
      <c r="Q935" s="27"/>
      <c r="R935" s="27"/>
      <c r="S935" s="27"/>
      <c r="T935" s="28"/>
      <c r="U935" s="29"/>
      <c r="V935" s="32"/>
      <c r="W935" s="317"/>
      <c r="X935" s="318"/>
      <c r="Y935" s="160">
        <f t="shared" si="455"/>
        <v>0</v>
      </c>
      <c r="Z935" s="159">
        <f t="shared" si="470"/>
        <v>0</v>
      </c>
      <c r="AA935" s="326"/>
      <c r="AB935" s="399">
        <f t="shared" si="479"/>
        <v>0</v>
      </c>
      <c r="AC935" s="370"/>
      <c r="AD935" s="225" t="str">
        <f t="shared" si="456"/>
        <v/>
      </c>
      <c r="AE935" s="367">
        <f t="shared" si="471"/>
        <v>0</v>
      </c>
      <c r="AF935" s="338"/>
      <c r="AG935" s="337"/>
      <c r="AH935" s="335"/>
      <c r="AI935" s="161">
        <f t="shared" si="472"/>
        <v>0</v>
      </c>
      <c r="AJ935" s="162">
        <f t="shared" si="457"/>
        <v>0</v>
      </c>
      <c r="AK935" s="163">
        <f t="shared" si="473"/>
        <v>0</v>
      </c>
      <c r="AL935" s="164">
        <f t="shared" si="474"/>
        <v>0</v>
      </c>
      <c r="AM935" s="164">
        <f t="shared" si="475"/>
        <v>0</v>
      </c>
      <c r="AN935" s="164">
        <f t="shared" si="476"/>
        <v>0</v>
      </c>
      <c r="AO935" s="164">
        <f t="shared" si="477"/>
        <v>0</v>
      </c>
      <c r="AP935" s="541" t="str">
        <f t="shared" si="480"/>
        <v xml:space="preserve"> </v>
      </c>
      <c r="AQ935" s="544" t="str">
        <f t="shared" si="478"/>
        <v xml:space="preserve"> </v>
      </c>
      <c r="AR935" s="544" t="str">
        <f t="shared" si="481"/>
        <v xml:space="preserve"> </v>
      </c>
      <c r="AS935" s="544" t="str">
        <f t="shared" si="482"/>
        <v xml:space="preserve"> </v>
      </c>
      <c r="AT935" s="544" t="str">
        <f t="shared" si="483"/>
        <v xml:space="preserve"> </v>
      </c>
      <c r="AU935" s="544" t="str">
        <f t="shared" si="484"/>
        <v xml:space="preserve"> </v>
      </c>
      <c r="AV935" s="545" t="str">
        <f t="shared" si="485"/>
        <v xml:space="preserve"> </v>
      </c>
      <c r="AW935" s="195" t="str">
        <f t="shared" si="458"/>
        <v/>
      </c>
      <c r="AX935" s="165" t="str">
        <f t="shared" si="459"/>
        <v/>
      </c>
      <c r="AY935" s="192" t="str">
        <f t="shared" si="460"/>
        <v/>
      </c>
      <c r="AZ935" s="183" t="str">
        <f t="shared" si="461"/>
        <v/>
      </c>
      <c r="BA935" s="173" t="str">
        <f t="shared" si="462"/>
        <v/>
      </c>
      <c r="BB935" s="174" t="str">
        <f t="shared" si="463"/>
        <v/>
      </c>
      <c r="BC935" s="186" t="str">
        <f t="shared" si="486"/>
        <v/>
      </c>
      <c r="BD935" s="174" t="str">
        <f t="shared" si="464"/>
        <v/>
      </c>
      <c r="BE935" s="200" t="str">
        <f t="shared" si="465"/>
        <v/>
      </c>
      <c r="BF935" s="174" t="str">
        <f t="shared" si="466"/>
        <v/>
      </c>
      <c r="BG935" s="186" t="str">
        <f t="shared" si="467"/>
        <v/>
      </c>
      <c r="BH935" s="175" t="str">
        <f t="shared" si="468"/>
        <v/>
      </c>
      <c r="BI935" s="560"/>
    </row>
    <row r="936" spans="1:61" ht="18.75" x14ac:dyDescent="0.3">
      <c r="A936" s="220"/>
      <c r="B936" s="221"/>
      <c r="C936" s="212">
        <v>929</v>
      </c>
      <c r="D936" s="204"/>
      <c r="E936" s="16"/>
      <c r="F936" s="17"/>
      <c r="G936" s="134"/>
      <c r="H936" s="135"/>
      <c r="I936" s="141"/>
      <c r="J936" s="25"/>
      <c r="K936" s="145"/>
      <c r="L936" s="28"/>
      <c r="M936" s="394"/>
      <c r="N936" s="158" t="str">
        <f t="shared" si="469"/>
        <v/>
      </c>
      <c r="O936" s="27"/>
      <c r="P936" s="27"/>
      <c r="Q936" s="27"/>
      <c r="R936" s="27"/>
      <c r="S936" s="27"/>
      <c r="T936" s="28"/>
      <c r="U936" s="29"/>
      <c r="V936" s="32"/>
      <c r="W936" s="317"/>
      <c r="X936" s="318"/>
      <c r="Y936" s="160">
        <f t="shared" si="455"/>
        <v>0</v>
      </c>
      <c r="Z936" s="159">
        <f t="shared" si="470"/>
        <v>0</v>
      </c>
      <c r="AA936" s="326"/>
      <c r="AB936" s="399">
        <f t="shared" si="479"/>
        <v>0</v>
      </c>
      <c r="AC936" s="370"/>
      <c r="AD936" s="225" t="str">
        <f t="shared" si="456"/>
        <v/>
      </c>
      <c r="AE936" s="367">
        <f t="shared" si="471"/>
        <v>0</v>
      </c>
      <c r="AF936" s="338"/>
      <c r="AG936" s="337"/>
      <c r="AH936" s="335"/>
      <c r="AI936" s="161">
        <f t="shared" si="472"/>
        <v>0</v>
      </c>
      <c r="AJ936" s="162">
        <f t="shared" si="457"/>
        <v>0</v>
      </c>
      <c r="AK936" s="163">
        <f t="shared" si="473"/>
        <v>0</v>
      </c>
      <c r="AL936" s="164">
        <f t="shared" si="474"/>
        <v>0</v>
      </c>
      <c r="AM936" s="164">
        <f t="shared" si="475"/>
        <v>0</v>
      </c>
      <c r="AN936" s="164">
        <f t="shared" si="476"/>
        <v>0</v>
      </c>
      <c r="AO936" s="164">
        <f t="shared" si="477"/>
        <v>0</v>
      </c>
      <c r="AP936" s="541" t="str">
        <f t="shared" si="480"/>
        <v xml:space="preserve"> </v>
      </c>
      <c r="AQ936" s="544" t="str">
        <f t="shared" si="478"/>
        <v xml:space="preserve"> </v>
      </c>
      <c r="AR936" s="544" t="str">
        <f t="shared" si="481"/>
        <v xml:space="preserve"> </v>
      </c>
      <c r="AS936" s="544" t="str">
        <f t="shared" si="482"/>
        <v xml:space="preserve"> </v>
      </c>
      <c r="AT936" s="544" t="str">
        <f t="shared" si="483"/>
        <v xml:space="preserve"> </v>
      </c>
      <c r="AU936" s="544" t="str">
        <f t="shared" si="484"/>
        <v xml:space="preserve"> </v>
      </c>
      <c r="AV936" s="545" t="str">
        <f t="shared" si="485"/>
        <v xml:space="preserve"> </v>
      </c>
      <c r="AW936" s="195" t="str">
        <f t="shared" si="458"/>
        <v/>
      </c>
      <c r="AX936" s="165" t="str">
        <f t="shared" si="459"/>
        <v/>
      </c>
      <c r="AY936" s="192" t="str">
        <f t="shared" si="460"/>
        <v/>
      </c>
      <c r="AZ936" s="183" t="str">
        <f t="shared" si="461"/>
        <v/>
      </c>
      <c r="BA936" s="173" t="str">
        <f t="shared" si="462"/>
        <v/>
      </c>
      <c r="BB936" s="174" t="str">
        <f t="shared" si="463"/>
        <v/>
      </c>
      <c r="BC936" s="186" t="str">
        <f t="shared" si="486"/>
        <v/>
      </c>
      <c r="BD936" s="174" t="str">
        <f t="shared" si="464"/>
        <v/>
      </c>
      <c r="BE936" s="200" t="str">
        <f t="shared" si="465"/>
        <v/>
      </c>
      <c r="BF936" s="174" t="str">
        <f t="shared" si="466"/>
        <v/>
      </c>
      <c r="BG936" s="186" t="str">
        <f t="shared" si="467"/>
        <v/>
      </c>
      <c r="BH936" s="175" t="str">
        <f t="shared" si="468"/>
        <v/>
      </c>
      <c r="BI936" s="560"/>
    </row>
    <row r="937" spans="1:61" ht="18.75" x14ac:dyDescent="0.3">
      <c r="A937" s="220"/>
      <c r="B937" s="221"/>
      <c r="C937" s="213">
        <v>930</v>
      </c>
      <c r="D937" s="204"/>
      <c r="E937" s="16"/>
      <c r="F937" s="17"/>
      <c r="G937" s="134"/>
      <c r="H937" s="135"/>
      <c r="I937" s="141"/>
      <c r="J937" s="25"/>
      <c r="K937" s="145"/>
      <c r="L937" s="28"/>
      <c r="M937" s="394"/>
      <c r="N937" s="158" t="str">
        <f t="shared" si="469"/>
        <v/>
      </c>
      <c r="O937" s="27"/>
      <c r="P937" s="27"/>
      <c r="Q937" s="27"/>
      <c r="R937" s="27"/>
      <c r="S937" s="27"/>
      <c r="T937" s="28"/>
      <c r="U937" s="29"/>
      <c r="V937" s="32"/>
      <c r="W937" s="317"/>
      <c r="X937" s="318"/>
      <c r="Y937" s="160">
        <f t="shared" si="455"/>
        <v>0</v>
      </c>
      <c r="Z937" s="159">
        <f t="shared" si="470"/>
        <v>0</v>
      </c>
      <c r="AA937" s="326"/>
      <c r="AB937" s="399">
        <f t="shared" si="479"/>
        <v>0</v>
      </c>
      <c r="AC937" s="370"/>
      <c r="AD937" s="225" t="str">
        <f t="shared" si="456"/>
        <v/>
      </c>
      <c r="AE937" s="367">
        <f t="shared" si="471"/>
        <v>0</v>
      </c>
      <c r="AF937" s="338"/>
      <c r="AG937" s="337"/>
      <c r="AH937" s="335"/>
      <c r="AI937" s="161">
        <f t="shared" si="472"/>
        <v>0</v>
      </c>
      <c r="AJ937" s="162">
        <f t="shared" si="457"/>
        <v>0</v>
      </c>
      <c r="AK937" s="163">
        <f t="shared" si="473"/>
        <v>0</v>
      </c>
      <c r="AL937" s="164">
        <f t="shared" si="474"/>
        <v>0</v>
      </c>
      <c r="AM937" s="164">
        <f t="shared" si="475"/>
        <v>0</v>
      </c>
      <c r="AN937" s="164">
        <f t="shared" si="476"/>
        <v>0</v>
      </c>
      <c r="AO937" s="164">
        <f t="shared" si="477"/>
        <v>0</v>
      </c>
      <c r="AP937" s="541" t="str">
        <f t="shared" si="480"/>
        <v xml:space="preserve"> </v>
      </c>
      <c r="AQ937" s="544" t="str">
        <f t="shared" si="478"/>
        <v xml:space="preserve"> </v>
      </c>
      <c r="AR937" s="544" t="str">
        <f t="shared" si="481"/>
        <v xml:space="preserve"> </v>
      </c>
      <c r="AS937" s="544" t="str">
        <f t="shared" si="482"/>
        <v xml:space="preserve"> </v>
      </c>
      <c r="AT937" s="544" t="str">
        <f t="shared" si="483"/>
        <v xml:space="preserve"> </v>
      </c>
      <c r="AU937" s="544" t="str">
        <f t="shared" si="484"/>
        <v xml:space="preserve"> </v>
      </c>
      <c r="AV937" s="545" t="str">
        <f t="shared" si="485"/>
        <v xml:space="preserve"> </v>
      </c>
      <c r="AW937" s="195" t="str">
        <f t="shared" si="458"/>
        <v/>
      </c>
      <c r="AX937" s="165" t="str">
        <f t="shared" si="459"/>
        <v/>
      </c>
      <c r="AY937" s="192" t="str">
        <f t="shared" si="460"/>
        <v/>
      </c>
      <c r="AZ937" s="183" t="str">
        <f t="shared" si="461"/>
        <v/>
      </c>
      <c r="BA937" s="173" t="str">
        <f t="shared" si="462"/>
        <v/>
      </c>
      <c r="BB937" s="174" t="str">
        <f t="shared" si="463"/>
        <v/>
      </c>
      <c r="BC937" s="186" t="str">
        <f t="shared" si="486"/>
        <v/>
      </c>
      <c r="BD937" s="174" t="str">
        <f t="shared" si="464"/>
        <v/>
      </c>
      <c r="BE937" s="200" t="str">
        <f t="shared" si="465"/>
        <v/>
      </c>
      <c r="BF937" s="174" t="str">
        <f t="shared" si="466"/>
        <v/>
      </c>
      <c r="BG937" s="186" t="str">
        <f t="shared" si="467"/>
        <v/>
      </c>
      <c r="BH937" s="175" t="str">
        <f t="shared" si="468"/>
        <v/>
      </c>
      <c r="BI937" s="560"/>
    </row>
    <row r="938" spans="1:61" ht="18.75" x14ac:dyDescent="0.3">
      <c r="A938" s="220"/>
      <c r="B938" s="221"/>
      <c r="C938" s="212">
        <v>931</v>
      </c>
      <c r="D938" s="204"/>
      <c r="E938" s="16"/>
      <c r="F938" s="17"/>
      <c r="G938" s="134"/>
      <c r="H938" s="135"/>
      <c r="I938" s="141"/>
      <c r="J938" s="25"/>
      <c r="K938" s="145"/>
      <c r="L938" s="28"/>
      <c r="M938" s="394"/>
      <c r="N938" s="158" t="str">
        <f t="shared" si="469"/>
        <v/>
      </c>
      <c r="O938" s="27"/>
      <c r="P938" s="27"/>
      <c r="Q938" s="27"/>
      <c r="R938" s="27"/>
      <c r="S938" s="27"/>
      <c r="T938" s="28"/>
      <c r="U938" s="29"/>
      <c r="V938" s="32"/>
      <c r="W938" s="317"/>
      <c r="X938" s="318"/>
      <c r="Y938" s="160">
        <f t="shared" si="455"/>
        <v>0</v>
      </c>
      <c r="Z938" s="159">
        <f t="shared" si="470"/>
        <v>0</v>
      </c>
      <c r="AA938" s="326"/>
      <c r="AB938" s="399">
        <f t="shared" si="479"/>
        <v>0</v>
      </c>
      <c r="AC938" s="370"/>
      <c r="AD938" s="225" t="str">
        <f t="shared" si="456"/>
        <v/>
      </c>
      <c r="AE938" s="367">
        <f t="shared" si="471"/>
        <v>0</v>
      </c>
      <c r="AF938" s="338"/>
      <c r="AG938" s="337"/>
      <c r="AH938" s="335"/>
      <c r="AI938" s="161">
        <f t="shared" si="472"/>
        <v>0</v>
      </c>
      <c r="AJ938" s="162">
        <f t="shared" si="457"/>
        <v>0</v>
      </c>
      <c r="AK938" s="163">
        <f t="shared" si="473"/>
        <v>0</v>
      </c>
      <c r="AL938" s="164">
        <f t="shared" si="474"/>
        <v>0</v>
      </c>
      <c r="AM938" s="164">
        <f t="shared" si="475"/>
        <v>0</v>
      </c>
      <c r="AN938" s="164">
        <f t="shared" si="476"/>
        <v>0</v>
      </c>
      <c r="AO938" s="164">
        <f t="shared" si="477"/>
        <v>0</v>
      </c>
      <c r="AP938" s="541" t="str">
        <f t="shared" si="480"/>
        <v xml:space="preserve"> </v>
      </c>
      <c r="AQ938" s="544" t="str">
        <f t="shared" si="478"/>
        <v xml:space="preserve"> </v>
      </c>
      <c r="AR938" s="544" t="str">
        <f t="shared" si="481"/>
        <v xml:space="preserve"> </v>
      </c>
      <c r="AS938" s="544" t="str">
        <f t="shared" si="482"/>
        <v xml:space="preserve"> </v>
      </c>
      <c r="AT938" s="544" t="str">
        <f t="shared" si="483"/>
        <v xml:space="preserve"> </v>
      </c>
      <c r="AU938" s="544" t="str">
        <f t="shared" si="484"/>
        <v xml:space="preserve"> </v>
      </c>
      <c r="AV938" s="545" t="str">
        <f t="shared" si="485"/>
        <v xml:space="preserve"> </v>
      </c>
      <c r="AW938" s="195" t="str">
        <f t="shared" si="458"/>
        <v/>
      </c>
      <c r="AX938" s="165" t="str">
        <f t="shared" si="459"/>
        <v/>
      </c>
      <c r="AY938" s="192" t="str">
        <f t="shared" si="460"/>
        <v/>
      </c>
      <c r="AZ938" s="183" t="str">
        <f t="shared" si="461"/>
        <v/>
      </c>
      <c r="BA938" s="173" t="str">
        <f t="shared" si="462"/>
        <v/>
      </c>
      <c r="BB938" s="174" t="str">
        <f t="shared" si="463"/>
        <v/>
      </c>
      <c r="BC938" s="186" t="str">
        <f t="shared" si="486"/>
        <v/>
      </c>
      <c r="BD938" s="174" t="str">
        <f t="shared" si="464"/>
        <v/>
      </c>
      <c r="BE938" s="200" t="str">
        <f t="shared" si="465"/>
        <v/>
      </c>
      <c r="BF938" s="174" t="str">
        <f t="shared" si="466"/>
        <v/>
      </c>
      <c r="BG938" s="186" t="str">
        <f t="shared" si="467"/>
        <v/>
      </c>
      <c r="BH938" s="175" t="str">
        <f t="shared" si="468"/>
        <v/>
      </c>
      <c r="BI938" s="560"/>
    </row>
    <row r="939" spans="1:61" ht="18.75" x14ac:dyDescent="0.3">
      <c r="A939" s="220"/>
      <c r="B939" s="221"/>
      <c r="C939" s="213">
        <v>932</v>
      </c>
      <c r="D939" s="206"/>
      <c r="E939" s="18"/>
      <c r="F939" s="17"/>
      <c r="G939" s="134"/>
      <c r="H939" s="135"/>
      <c r="I939" s="141"/>
      <c r="J939" s="25"/>
      <c r="K939" s="145"/>
      <c r="L939" s="28"/>
      <c r="M939" s="394"/>
      <c r="N939" s="158" t="str">
        <f t="shared" si="469"/>
        <v/>
      </c>
      <c r="O939" s="27"/>
      <c r="P939" s="27"/>
      <c r="Q939" s="27"/>
      <c r="R939" s="27"/>
      <c r="S939" s="27"/>
      <c r="T939" s="28"/>
      <c r="U939" s="29"/>
      <c r="V939" s="32"/>
      <c r="W939" s="317"/>
      <c r="X939" s="318"/>
      <c r="Y939" s="160">
        <f t="shared" si="455"/>
        <v>0</v>
      </c>
      <c r="Z939" s="159">
        <f t="shared" si="470"/>
        <v>0</v>
      </c>
      <c r="AA939" s="326"/>
      <c r="AB939" s="399">
        <f t="shared" si="479"/>
        <v>0</v>
      </c>
      <c r="AC939" s="370"/>
      <c r="AD939" s="225" t="str">
        <f t="shared" si="456"/>
        <v/>
      </c>
      <c r="AE939" s="367">
        <f t="shared" si="471"/>
        <v>0</v>
      </c>
      <c r="AF939" s="338"/>
      <c r="AG939" s="337"/>
      <c r="AH939" s="335"/>
      <c r="AI939" s="161">
        <f t="shared" si="472"/>
        <v>0</v>
      </c>
      <c r="AJ939" s="162">
        <f t="shared" si="457"/>
        <v>0</v>
      </c>
      <c r="AK939" s="163">
        <f t="shared" si="473"/>
        <v>0</v>
      </c>
      <c r="AL939" s="164">
        <f t="shared" si="474"/>
        <v>0</v>
      </c>
      <c r="AM939" s="164">
        <f t="shared" si="475"/>
        <v>0</v>
      </c>
      <c r="AN939" s="164">
        <f t="shared" si="476"/>
        <v>0</v>
      </c>
      <c r="AO939" s="164">
        <f t="shared" si="477"/>
        <v>0</v>
      </c>
      <c r="AP939" s="541" t="str">
        <f t="shared" si="480"/>
        <v xml:space="preserve"> </v>
      </c>
      <c r="AQ939" s="544" t="str">
        <f t="shared" si="478"/>
        <v xml:space="preserve"> </v>
      </c>
      <c r="AR939" s="544" t="str">
        <f t="shared" si="481"/>
        <v xml:space="preserve"> </v>
      </c>
      <c r="AS939" s="544" t="str">
        <f t="shared" si="482"/>
        <v xml:space="preserve"> </v>
      </c>
      <c r="AT939" s="544" t="str">
        <f t="shared" si="483"/>
        <v xml:space="preserve"> </v>
      </c>
      <c r="AU939" s="544" t="str">
        <f t="shared" si="484"/>
        <v xml:space="preserve"> </v>
      </c>
      <c r="AV939" s="545" t="str">
        <f t="shared" si="485"/>
        <v xml:space="preserve"> </v>
      </c>
      <c r="AW939" s="195" t="str">
        <f t="shared" si="458"/>
        <v/>
      </c>
      <c r="AX939" s="165" t="str">
        <f t="shared" si="459"/>
        <v/>
      </c>
      <c r="AY939" s="192" t="str">
        <f t="shared" si="460"/>
        <v/>
      </c>
      <c r="AZ939" s="183" t="str">
        <f t="shared" si="461"/>
        <v/>
      </c>
      <c r="BA939" s="173" t="str">
        <f t="shared" si="462"/>
        <v/>
      </c>
      <c r="BB939" s="174" t="str">
        <f t="shared" si="463"/>
        <v/>
      </c>
      <c r="BC939" s="186" t="str">
        <f t="shared" si="486"/>
        <v/>
      </c>
      <c r="BD939" s="174" t="str">
        <f t="shared" si="464"/>
        <v/>
      </c>
      <c r="BE939" s="200" t="str">
        <f t="shared" si="465"/>
        <v/>
      </c>
      <c r="BF939" s="174" t="str">
        <f t="shared" si="466"/>
        <v/>
      </c>
      <c r="BG939" s="186" t="str">
        <f t="shared" si="467"/>
        <v/>
      </c>
      <c r="BH939" s="175" t="str">
        <f t="shared" si="468"/>
        <v/>
      </c>
      <c r="BI939" s="560"/>
    </row>
    <row r="940" spans="1:61" ht="18.75" x14ac:dyDescent="0.3">
      <c r="A940" s="220"/>
      <c r="B940" s="221"/>
      <c r="C940" s="213">
        <v>933</v>
      </c>
      <c r="D940" s="204"/>
      <c r="E940" s="16"/>
      <c r="F940" s="17"/>
      <c r="G940" s="134"/>
      <c r="H940" s="135"/>
      <c r="I940" s="141"/>
      <c r="J940" s="25"/>
      <c r="K940" s="145"/>
      <c r="L940" s="28"/>
      <c r="M940" s="394"/>
      <c r="N940" s="158" t="str">
        <f t="shared" si="469"/>
        <v/>
      </c>
      <c r="O940" s="27"/>
      <c r="P940" s="27"/>
      <c r="Q940" s="27"/>
      <c r="R940" s="27"/>
      <c r="S940" s="27"/>
      <c r="T940" s="28"/>
      <c r="U940" s="29"/>
      <c r="V940" s="32"/>
      <c r="W940" s="317"/>
      <c r="X940" s="318"/>
      <c r="Y940" s="160">
        <f t="shared" si="455"/>
        <v>0</v>
      </c>
      <c r="Z940" s="159">
        <f t="shared" si="470"/>
        <v>0</v>
      </c>
      <c r="AA940" s="326"/>
      <c r="AB940" s="399">
        <f t="shared" si="479"/>
        <v>0</v>
      </c>
      <c r="AC940" s="370"/>
      <c r="AD940" s="225" t="str">
        <f t="shared" si="456"/>
        <v/>
      </c>
      <c r="AE940" s="367">
        <f t="shared" si="471"/>
        <v>0</v>
      </c>
      <c r="AF940" s="338"/>
      <c r="AG940" s="337"/>
      <c r="AH940" s="335"/>
      <c r="AI940" s="161">
        <f t="shared" si="472"/>
        <v>0</v>
      </c>
      <c r="AJ940" s="162">
        <f t="shared" si="457"/>
        <v>0</v>
      </c>
      <c r="AK940" s="163">
        <f t="shared" si="473"/>
        <v>0</v>
      </c>
      <c r="AL940" s="164">
        <f t="shared" si="474"/>
        <v>0</v>
      </c>
      <c r="AM940" s="164">
        <f t="shared" si="475"/>
        <v>0</v>
      </c>
      <c r="AN940" s="164">
        <f t="shared" si="476"/>
        <v>0</v>
      </c>
      <c r="AO940" s="164">
        <f t="shared" si="477"/>
        <v>0</v>
      </c>
      <c r="AP940" s="541" t="str">
        <f t="shared" si="480"/>
        <v xml:space="preserve"> </v>
      </c>
      <c r="AQ940" s="544" t="str">
        <f t="shared" si="478"/>
        <v xml:space="preserve"> </v>
      </c>
      <c r="AR940" s="544" t="str">
        <f t="shared" si="481"/>
        <v xml:space="preserve"> </v>
      </c>
      <c r="AS940" s="544" t="str">
        <f t="shared" si="482"/>
        <v xml:space="preserve"> </v>
      </c>
      <c r="AT940" s="544" t="str">
        <f t="shared" si="483"/>
        <v xml:space="preserve"> </v>
      </c>
      <c r="AU940" s="544" t="str">
        <f t="shared" si="484"/>
        <v xml:space="preserve"> </v>
      </c>
      <c r="AV940" s="545" t="str">
        <f t="shared" si="485"/>
        <v xml:space="preserve"> </v>
      </c>
      <c r="AW940" s="195" t="str">
        <f t="shared" si="458"/>
        <v/>
      </c>
      <c r="AX940" s="165" t="str">
        <f t="shared" si="459"/>
        <v/>
      </c>
      <c r="AY940" s="192" t="str">
        <f t="shared" si="460"/>
        <v/>
      </c>
      <c r="AZ940" s="183" t="str">
        <f t="shared" si="461"/>
        <v/>
      </c>
      <c r="BA940" s="173" t="str">
        <f t="shared" si="462"/>
        <v/>
      </c>
      <c r="BB940" s="174" t="str">
        <f t="shared" si="463"/>
        <v/>
      </c>
      <c r="BC940" s="186" t="str">
        <f t="shared" si="486"/>
        <v/>
      </c>
      <c r="BD940" s="174" t="str">
        <f t="shared" si="464"/>
        <v/>
      </c>
      <c r="BE940" s="200" t="str">
        <f t="shared" si="465"/>
        <v/>
      </c>
      <c r="BF940" s="174" t="str">
        <f t="shared" si="466"/>
        <v/>
      </c>
      <c r="BG940" s="186" t="str">
        <f t="shared" si="467"/>
        <v/>
      </c>
      <c r="BH940" s="175" t="str">
        <f t="shared" si="468"/>
        <v/>
      </c>
      <c r="BI940" s="560"/>
    </row>
    <row r="941" spans="1:61" ht="18.75" x14ac:dyDescent="0.3">
      <c r="A941" s="220"/>
      <c r="B941" s="221"/>
      <c r="C941" s="212">
        <v>934</v>
      </c>
      <c r="D941" s="204"/>
      <c r="E941" s="16"/>
      <c r="F941" s="17"/>
      <c r="G941" s="134"/>
      <c r="H941" s="135"/>
      <c r="I941" s="141"/>
      <c r="J941" s="25"/>
      <c r="K941" s="145"/>
      <c r="L941" s="28"/>
      <c r="M941" s="394"/>
      <c r="N941" s="158" t="str">
        <f t="shared" si="469"/>
        <v/>
      </c>
      <c r="O941" s="27"/>
      <c r="P941" s="27"/>
      <c r="Q941" s="27"/>
      <c r="R941" s="27"/>
      <c r="S941" s="27"/>
      <c r="T941" s="28"/>
      <c r="U941" s="29"/>
      <c r="V941" s="32"/>
      <c r="W941" s="317"/>
      <c r="X941" s="318"/>
      <c r="Y941" s="160">
        <f t="shared" si="455"/>
        <v>0</v>
      </c>
      <c r="Z941" s="159">
        <f t="shared" si="470"/>
        <v>0</v>
      </c>
      <c r="AA941" s="326"/>
      <c r="AB941" s="399">
        <f t="shared" si="479"/>
        <v>0</v>
      </c>
      <c r="AC941" s="370"/>
      <c r="AD941" s="225" t="str">
        <f t="shared" si="456"/>
        <v/>
      </c>
      <c r="AE941" s="367">
        <f t="shared" si="471"/>
        <v>0</v>
      </c>
      <c r="AF941" s="338"/>
      <c r="AG941" s="337"/>
      <c r="AH941" s="335"/>
      <c r="AI941" s="161">
        <f t="shared" si="472"/>
        <v>0</v>
      </c>
      <c r="AJ941" s="162">
        <f t="shared" si="457"/>
        <v>0</v>
      </c>
      <c r="AK941" s="163">
        <f t="shared" si="473"/>
        <v>0</v>
      </c>
      <c r="AL941" s="164">
        <f t="shared" si="474"/>
        <v>0</v>
      </c>
      <c r="AM941" s="164">
        <f t="shared" si="475"/>
        <v>0</v>
      </c>
      <c r="AN941" s="164">
        <f t="shared" si="476"/>
        <v>0</v>
      </c>
      <c r="AO941" s="164">
        <f t="shared" si="477"/>
        <v>0</v>
      </c>
      <c r="AP941" s="541" t="str">
        <f t="shared" si="480"/>
        <v xml:space="preserve"> </v>
      </c>
      <c r="AQ941" s="544" t="str">
        <f t="shared" si="478"/>
        <v xml:space="preserve"> </v>
      </c>
      <c r="AR941" s="544" t="str">
        <f t="shared" si="481"/>
        <v xml:space="preserve"> </v>
      </c>
      <c r="AS941" s="544" t="str">
        <f t="shared" si="482"/>
        <v xml:space="preserve"> </v>
      </c>
      <c r="AT941" s="544" t="str">
        <f t="shared" si="483"/>
        <v xml:space="preserve"> </v>
      </c>
      <c r="AU941" s="544" t="str">
        <f t="shared" si="484"/>
        <v xml:space="preserve"> </v>
      </c>
      <c r="AV941" s="545" t="str">
        <f t="shared" si="485"/>
        <v xml:space="preserve"> </v>
      </c>
      <c r="AW941" s="195" t="str">
        <f t="shared" si="458"/>
        <v/>
      </c>
      <c r="AX941" s="165" t="str">
        <f t="shared" si="459"/>
        <v/>
      </c>
      <c r="AY941" s="192" t="str">
        <f t="shared" si="460"/>
        <v/>
      </c>
      <c r="AZ941" s="183" t="str">
        <f t="shared" si="461"/>
        <v/>
      </c>
      <c r="BA941" s="173" t="str">
        <f t="shared" si="462"/>
        <v/>
      </c>
      <c r="BB941" s="174" t="str">
        <f t="shared" si="463"/>
        <v/>
      </c>
      <c r="BC941" s="186" t="str">
        <f t="shared" si="486"/>
        <v/>
      </c>
      <c r="BD941" s="174" t="str">
        <f t="shared" si="464"/>
        <v/>
      </c>
      <c r="BE941" s="200" t="str">
        <f t="shared" si="465"/>
        <v/>
      </c>
      <c r="BF941" s="174" t="str">
        <f t="shared" si="466"/>
        <v/>
      </c>
      <c r="BG941" s="186" t="str">
        <f t="shared" si="467"/>
        <v/>
      </c>
      <c r="BH941" s="175" t="str">
        <f t="shared" si="468"/>
        <v/>
      </c>
      <c r="BI941" s="560"/>
    </row>
    <row r="942" spans="1:61" ht="18.75" x14ac:dyDescent="0.3">
      <c r="A942" s="220"/>
      <c r="B942" s="221"/>
      <c r="C942" s="213">
        <v>935</v>
      </c>
      <c r="D942" s="204"/>
      <c r="E942" s="16"/>
      <c r="F942" s="17"/>
      <c r="G942" s="134"/>
      <c r="H942" s="135"/>
      <c r="I942" s="141"/>
      <c r="J942" s="25"/>
      <c r="K942" s="145"/>
      <c r="L942" s="28"/>
      <c r="M942" s="394"/>
      <c r="N942" s="158" t="str">
        <f t="shared" si="469"/>
        <v/>
      </c>
      <c r="O942" s="27"/>
      <c r="P942" s="27"/>
      <c r="Q942" s="27"/>
      <c r="R942" s="27"/>
      <c r="S942" s="27"/>
      <c r="T942" s="28"/>
      <c r="U942" s="29"/>
      <c r="V942" s="32"/>
      <c r="W942" s="317"/>
      <c r="X942" s="318"/>
      <c r="Y942" s="160">
        <f t="shared" si="455"/>
        <v>0</v>
      </c>
      <c r="Z942" s="159">
        <f t="shared" si="470"/>
        <v>0</v>
      </c>
      <c r="AA942" s="326"/>
      <c r="AB942" s="399">
        <f t="shared" si="479"/>
        <v>0</v>
      </c>
      <c r="AC942" s="370"/>
      <c r="AD942" s="225" t="str">
        <f t="shared" si="456"/>
        <v/>
      </c>
      <c r="AE942" s="367">
        <f t="shared" si="471"/>
        <v>0</v>
      </c>
      <c r="AF942" s="338"/>
      <c r="AG942" s="337"/>
      <c r="AH942" s="335"/>
      <c r="AI942" s="161">
        <f t="shared" si="472"/>
        <v>0</v>
      </c>
      <c r="AJ942" s="162">
        <f t="shared" si="457"/>
        <v>0</v>
      </c>
      <c r="AK942" s="163">
        <f t="shared" si="473"/>
        <v>0</v>
      </c>
      <c r="AL942" s="164">
        <f t="shared" si="474"/>
        <v>0</v>
      </c>
      <c r="AM942" s="164">
        <f t="shared" si="475"/>
        <v>0</v>
      </c>
      <c r="AN942" s="164">
        <f t="shared" si="476"/>
        <v>0</v>
      </c>
      <c r="AO942" s="164">
        <f t="shared" si="477"/>
        <v>0</v>
      </c>
      <c r="AP942" s="541" t="str">
        <f t="shared" si="480"/>
        <v xml:space="preserve"> </v>
      </c>
      <c r="AQ942" s="544" t="str">
        <f t="shared" si="478"/>
        <v xml:space="preserve"> </v>
      </c>
      <c r="AR942" s="544" t="str">
        <f t="shared" si="481"/>
        <v xml:space="preserve"> </v>
      </c>
      <c r="AS942" s="544" t="str">
        <f t="shared" si="482"/>
        <v xml:space="preserve"> </v>
      </c>
      <c r="AT942" s="544" t="str">
        <f t="shared" si="483"/>
        <v xml:space="preserve"> </v>
      </c>
      <c r="AU942" s="544" t="str">
        <f t="shared" si="484"/>
        <v xml:space="preserve"> </v>
      </c>
      <c r="AV942" s="545" t="str">
        <f t="shared" si="485"/>
        <v xml:space="preserve"> </v>
      </c>
      <c r="AW942" s="195" t="str">
        <f t="shared" si="458"/>
        <v/>
      </c>
      <c r="AX942" s="165" t="str">
        <f t="shared" si="459"/>
        <v/>
      </c>
      <c r="AY942" s="192" t="str">
        <f t="shared" si="460"/>
        <v/>
      </c>
      <c r="AZ942" s="183" t="str">
        <f t="shared" si="461"/>
        <v/>
      </c>
      <c r="BA942" s="173" t="str">
        <f t="shared" si="462"/>
        <v/>
      </c>
      <c r="BB942" s="174" t="str">
        <f t="shared" si="463"/>
        <v/>
      </c>
      <c r="BC942" s="186" t="str">
        <f t="shared" si="486"/>
        <v/>
      </c>
      <c r="BD942" s="174" t="str">
        <f t="shared" si="464"/>
        <v/>
      </c>
      <c r="BE942" s="200" t="str">
        <f t="shared" si="465"/>
        <v/>
      </c>
      <c r="BF942" s="174" t="str">
        <f t="shared" si="466"/>
        <v/>
      </c>
      <c r="BG942" s="186" t="str">
        <f t="shared" si="467"/>
        <v/>
      </c>
      <c r="BH942" s="175" t="str">
        <f t="shared" si="468"/>
        <v/>
      </c>
      <c r="BI942" s="560"/>
    </row>
    <row r="943" spans="1:61" ht="18.75" x14ac:dyDescent="0.3">
      <c r="A943" s="220"/>
      <c r="B943" s="221"/>
      <c r="C943" s="212">
        <v>936</v>
      </c>
      <c r="D943" s="206"/>
      <c r="E943" s="18"/>
      <c r="F943" s="17"/>
      <c r="G943" s="134"/>
      <c r="H943" s="135"/>
      <c r="I943" s="141"/>
      <c r="J943" s="25"/>
      <c r="K943" s="145"/>
      <c r="L943" s="28"/>
      <c r="M943" s="394"/>
      <c r="N943" s="158" t="str">
        <f t="shared" si="469"/>
        <v/>
      </c>
      <c r="O943" s="27"/>
      <c r="P943" s="27"/>
      <c r="Q943" s="27"/>
      <c r="R943" s="27"/>
      <c r="S943" s="27"/>
      <c r="T943" s="28"/>
      <c r="U943" s="29"/>
      <c r="V943" s="32"/>
      <c r="W943" s="317"/>
      <c r="X943" s="318"/>
      <c r="Y943" s="160">
        <f t="shared" si="455"/>
        <v>0</v>
      </c>
      <c r="Z943" s="159">
        <f t="shared" si="470"/>
        <v>0</v>
      </c>
      <c r="AA943" s="326"/>
      <c r="AB943" s="399">
        <f t="shared" si="479"/>
        <v>0</v>
      </c>
      <c r="AC943" s="370"/>
      <c r="AD943" s="225" t="str">
        <f t="shared" si="456"/>
        <v/>
      </c>
      <c r="AE943" s="367">
        <f t="shared" si="471"/>
        <v>0</v>
      </c>
      <c r="AF943" s="338"/>
      <c r="AG943" s="337"/>
      <c r="AH943" s="335"/>
      <c r="AI943" s="161">
        <f t="shared" si="472"/>
        <v>0</v>
      </c>
      <c r="AJ943" s="162">
        <f t="shared" si="457"/>
        <v>0</v>
      </c>
      <c r="AK943" s="163">
        <f t="shared" si="473"/>
        <v>0</v>
      </c>
      <c r="AL943" s="164">
        <f t="shared" si="474"/>
        <v>0</v>
      </c>
      <c r="AM943" s="164">
        <f t="shared" si="475"/>
        <v>0</v>
      </c>
      <c r="AN943" s="164">
        <f t="shared" si="476"/>
        <v>0</v>
      </c>
      <c r="AO943" s="164">
        <f t="shared" si="477"/>
        <v>0</v>
      </c>
      <c r="AP943" s="541" t="str">
        <f t="shared" si="480"/>
        <v xml:space="preserve"> </v>
      </c>
      <c r="AQ943" s="544" t="str">
        <f t="shared" si="478"/>
        <v xml:space="preserve"> </v>
      </c>
      <c r="AR943" s="544" t="str">
        <f t="shared" si="481"/>
        <v xml:space="preserve"> </v>
      </c>
      <c r="AS943" s="544" t="str">
        <f t="shared" si="482"/>
        <v xml:space="preserve"> </v>
      </c>
      <c r="AT943" s="544" t="str">
        <f t="shared" si="483"/>
        <v xml:space="preserve"> </v>
      </c>
      <c r="AU943" s="544" t="str">
        <f t="shared" si="484"/>
        <v xml:space="preserve"> </v>
      </c>
      <c r="AV943" s="545" t="str">
        <f t="shared" si="485"/>
        <v xml:space="preserve"> </v>
      </c>
      <c r="AW943" s="195" t="str">
        <f t="shared" si="458"/>
        <v/>
      </c>
      <c r="AX943" s="165" t="str">
        <f t="shared" si="459"/>
        <v/>
      </c>
      <c r="AY943" s="192" t="str">
        <f t="shared" si="460"/>
        <v/>
      </c>
      <c r="AZ943" s="183" t="str">
        <f t="shared" si="461"/>
        <v/>
      </c>
      <c r="BA943" s="173" t="str">
        <f t="shared" si="462"/>
        <v/>
      </c>
      <c r="BB943" s="174" t="str">
        <f t="shared" si="463"/>
        <v/>
      </c>
      <c r="BC943" s="186" t="str">
        <f t="shared" si="486"/>
        <v/>
      </c>
      <c r="BD943" s="174" t="str">
        <f t="shared" si="464"/>
        <v/>
      </c>
      <c r="BE943" s="200" t="str">
        <f t="shared" si="465"/>
        <v/>
      </c>
      <c r="BF943" s="174" t="str">
        <f t="shared" si="466"/>
        <v/>
      </c>
      <c r="BG943" s="186" t="str">
        <f t="shared" si="467"/>
        <v/>
      </c>
      <c r="BH943" s="175" t="str">
        <f t="shared" si="468"/>
        <v/>
      </c>
      <c r="BI943" s="560"/>
    </row>
    <row r="944" spans="1:61" ht="18.75" x14ac:dyDescent="0.3">
      <c r="A944" s="220"/>
      <c r="B944" s="221"/>
      <c r="C944" s="213">
        <v>937</v>
      </c>
      <c r="D944" s="204"/>
      <c r="E944" s="16"/>
      <c r="F944" s="17"/>
      <c r="G944" s="134"/>
      <c r="H944" s="137"/>
      <c r="I944" s="143"/>
      <c r="J944" s="80"/>
      <c r="K944" s="147"/>
      <c r="L944" s="30"/>
      <c r="M944" s="394"/>
      <c r="N944" s="158" t="str">
        <f t="shared" si="469"/>
        <v/>
      </c>
      <c r="O944" s="27"/>
      <c r="P944" s="27"/>
      <c r="Q944" s="27"/>
      <c r="R944" s="27"/>
      <c r="S944" s="27"/>
      <c r="T944" s="28"/>
      <c r="U944" s="29"/>
      <c r="V944" s="32"/>
      <c r="W944" s="317"/>
      <c r="X944" s="318"/>
      <c r="Y944" s="160">
        <f t="shared" si="455"/>
        <v>0</v>
      </c>
      <c r="Z944" s="159">
        <f t="shared" si="470"/>
        <v>0</v>
      </c>
      <c r="AA944" s="326"/>
      <c r="AB944" s="399">
        <f t="shared" si="479"/>
        <v>0</v>
      </c>
      <c r="AC944" s="370"/>
      <c r="AD944" s="225" t="str">
        <f t="shared" si="456"/>
        <v/>
      </c>
      <c r="AE944" s="367">
        <f t="shared" si="471"/>
        <v>0</v>
      </c>
      <c r="AF944" s="338"/>
      <c r="AG944" s="337"/>
      <c r="AH944" s="335"/>
      <c r="AI944" s="161">
        <f t="shared" si="472"/>
        <v>0</v>
      </c>
      <c r="AJ944" s="162">
        <f t="shared" si="457"/>
        <v>0</v>
      </c>
      <c r="AK944" s="163">
        <f t="shared" si="473"/>
        <v>0</v>
      </c>
      <c r="AL944" s="164">
        <f t="shared" si="474"/>
        <v>0</v>
      </c>
      <c r="AM944" s="164">
        <f t="shared" si="475"/>
        <v>0</v>
      </c>
      <c r="AN944" s="164">
        <f t="shared" si="476"/>
        <v>0</v>
      </c>
      <c r="AO944" s="164">
        <f t="shared" si="477"/>
        <v>0</v>
      </c>
      <c r="AP944" s="541" t="str">
        <f t="shared" si="480"/>
        <v xml:space="preserve"> </v>
      </c>
      <c r="AQ944" s="544" t="str">
        <f t="shared" si="478"/>
        <v xml:space="preserve"> </v>
      </c>
      <c r="AR944" s="544" t="str">
        <f t="shared" si="481"/>
        <v xml:space="preserve"> </v>
      </c>
      <c r="AS944" s="544" t="str">
        <f t="shared" si="482"/>
        <v xml:space="preserve"> </v>
      </c>
      <c r="AT944" s="544" t="str">
        <f t="shared" si="483"/>
        <v xml:space="preserve"> </v>
      </c>
      <c r="AU944" s="544" t="str">
        <f t="shared" si="484"/>
        <v xml:space="preserve"> </v>
      </c>
      <c r="AV944" s="545" t="str">
        <f t="shared" si="485"/>
        <v xml:space="preserve"> </v>
      </c>
      <c r="AW944" s="195" t="str">
        <f t="shared" si="458"/>
        <v/>
      </c>
      <c r="AX944" s="165" t="str">
        <f t="shared" si="459"/>
        <v/>
      </c>
      <c r="AY944" s="192" t="str">
        <f t="shared" si="460"/>
        <v/>
      </c>
      <c r="AZ944" s="183" t="str">
        <f t="shared" si="461"/>
        <v/>
      </c>
      <c r="BA944" s="173" t="str">
        <f t="shared" si="462"/>
        <v/>
      </c>
      <c r="BB944" s="174" t="str">
        <f t="shared" si="463"/>
        <v/>
      </c>
      <c r="BC944" s="186" t="str">
        <f t="shared" si="486"/>
        <v/>
      </c>
      <c r="BD944" s="174" t="str">
        <f t="shared" si="464"/>
        <v/>
      </c>
      <c r="BE944" s="200" t="str">
        <f t="shared" si="465"/>
        <v/>
      </c>
      <c r="BF944" s="174" t="str">
        <f t="shared" si="466"/>
        <v/>
      </c>
      <c r="BG944" s="186" t="str">
        <f t="shared" si="467"/>
        <v/>
      </c>
      <c r="BH944" s="175" t="str">
        <f t="shared" si="468"/>
        <v/>
      </c>
      <c r="BI944" s="560"/>
    </row>
    <row r="945" spans="1:81" ht="18.75" x14ac:dyDescent="0.3">
      <c r="A945" s="220"/>
      <c r="B945" s="221"/>
      <c r="C945" s="213">
        <v>938</v>
      </c>
      <c r="D945" s="204"/>
      <c r="E945" s="16"/>
      <c r="F945" s="17"/>
      <c r="G945" s="134"/>
      <c r="H945" s="135"/>
      <c r="I945" s="141"/>
      <c r="J945" s="25"/>
      <c r="K945" s="145"/>
      <c r="L945" s="28"/>
      <c r="M945" s="394"/>
      <c r="N945" s="158" t="str">
        <f t="shared" si="469"/>
        <v/>
      </c>
      <c r="O945" s="27"/>
      <c r="P945" s="27"/>
      <c r="Q945" s="27"/>
      <c r="R945" s="27"/>
      <c r="S945" s="27"/>
      <c r="T945" s="28"/>
      <c r="U945" s="29"/>
      <c r="V945" s="32"/>
      <c r="W945" s="317"/>
      <c r="X945" s="318"/>
      <c r="Y945" s="160">
        <f t="shared" si="455"/>
        <v>0</v>
      </c>
      <c r="Z945" s="159">
        <f t="shared" si="470"/>
        <v>0</v>
      </c>
      <c r="AA945" s="326"/>
      <c r="AB945" s="399">
        <f t="shared" si="479"/>
        <v>0</v>
      </c>
      <c r="AC945" s="370"/>
      <c r="AD945" s="225" t="str">
        <f t="shared" si="456"/>
        <v/>
      </c>
      <c r="AE945" s="367">
        <f t="shared" si="471"/>
        <v>0</v>
      </c>
      <c r="AF945" s="338"/>
      <c r="AG945" s="337"/>
      <c r="AH945" s="335"/>
      <c r="AI945" s="161">
        <f t="shared" si="472"/>
        <v>0</v>
      </c>
      <c r="AJ945" s="162">
        <f t="shared" si="457"/>
        <v>0</v>
      </c>
      <c r="AK945" s="163">
        <f t="shared" si="473"/>
        <v>0</v>
      </c>
      <c r="AL945" s="164">
        <f t="shared" si="474"/>
        <v>0</v>
      </c>
      <c r="AM945" s="164">
        <f t="shared" si="475"/>
        <v>0</v>
      </c>
      <c r="AN945" s="164">
        <f t="shared" si="476"/>
        <v>0</v>
      </c>
      <c r="AO945" s="164">
        <f t="shared" si="477"/>
        <v>0</v>
      </c>
      <c r="AP945" s="541" t="str">
        <f t="shared" si="480"/>
        <v xml:space="preserve"> </v>
      </c>
      <c r="AQ945" s="544" t="str">
        <f t="shared" si="478"/>
        <v xml:space="preserve"> </v>
      </c>
      <c r="AR945" s="544" t="str">
        <f t="shared" si="481"/>
        <v xml:space="preserve"> </v>
      </c>
      <c r="AS945" s="544" t="str">
        <f t="shared" si="482"/>
        <v xml:space="preserve"> </v>
      </c>
      <c r="AT945" s="544" t="str">
        <f t="shared" si="483"/>
        <v xml:space="preserve"> </v>
      </c>
      <c r="AU945" s="544" t="str">
        <f t="shared" si="484"/>
        <v xml:space="preserve"> </v>
      </c>
      <c r="AV945" s="545" t="str">
        <f t="shared" si="485"/>
        <v xml:space="preserve"> </v>
      </c>
      <c r="AW945" s="195" t="str">
        <f t="shared" si="458"/>
        <v/>
      </c>
      <c r="AX945" s="165" t="str">
        <f t="shared" si="459"/>
        <v/>
      </c>
      <c r="AY945" s="192" t="str">
        <f t="shared" si="460"/>
        <v/>
      </c>
      <c r="AZ945" s="183" t="str">
        <f t="shared" si="461"/>
        <v/>
      </c>
      <c r="BA945" s="173" t="str">
        <f t="shared" si="462"/>
        <v/>
      </c>
      <c r="BB945" s="174" t="str">
        <f t="shared" si="463"/>
        <v/>
      </c>
      <c r="BC945" s="186" t="str">
        <f t="shared" si="486"/>
        <v/>
      </c>
      <c r="BD945" s="174" t="str">
        <f t="shared" si="464"/>
        <v/>
      </c>
      <c r="BE945" s="200" t="str">
        <f t="shared" si="465"/>
        <v/>
      </c>
      <c r="BF945" s="174" t="str">
        <f t="shared" si="466"/>
        <v/>
      </c>
      <c r="BG945" s="186" t="str">
        <f t="shared" si="467"/>
        <v/>
      </c>
      <c r="BH945" s="175" t="str">
        <f t="shared" si="468"/>
        <v/>
      </c>
      <c r="BI945" s="560"/>
    </row>
    <row r="946" spans="1:81" ht="18.75" x14ac:dyDescent="0.3">
      <c r="A946" s="220"/>
      <c r="B946" s="221"/>
      <c r="C946" s="212">
        <v>939</v>
      </c>
      <c r="D946" s="204"/>
      <c r="E946" s="16"/>
      <c r="F946" s="17"/>
      <c r="G946" s="134"/>
      <c r="H946" s="135"/>
      <c r="I946" s="141"/>
      <c r="J946" s="25"/>
      <c r="K946" s="145"/>
      <c r="L946" s="28"/>
      <c r="M946" s="394"/>
      <c r="N946" s="158" t="str">
        <f t="shared" si="469"/>
        <v/>
      </c>
      <c r="O946" s="27"/>
      <c r="P946" s="27"/>
      <c r="Q946" s="27"/>
      <c r="R946" s="27"/>
      <c r="S946" s="27"/>
      <c r="T946" s="28"/>
      <c r="U946" s="29"/>
      <c r="V946" s="32"/>
      <c r="W946" s="317"/>
      <c r="X946" s="318"/>
      <c r="Y946" s="160">
        <f t="shared" si="455"/>
        <v>0</v>
      </c>
      <c r="Z946" s="159">
        <f t="shared" si="470"/>
        <v>0</v>
      </c>
      <c r="AA946" s="326"/>
      <c r="AB946" s="399">
        <f t="shared" si="479"/>
        <v>0</v>
      </c>
      <c r="AC946" s="370"/>
      <c r="AD946" s="225" t="str">
        <f t="shared" si="456"/>
        <v/>
      </c>
      <c r="AE946" s="367">
        <f t="shared" si="471"/>
        <v>0</v>
      </c>
      <c r="AF946" s="338"/>
      <c r="AG946" s="337"/>
      <c r="AH946" s="335"/>
      <c r="AI946" s="161">
        <f t="shared" si="472"/>
        <v>0</v>
      </c>
      <c r="AJ946" s="162">
        <f t="shared" si="457"/>
        <v>0</v>
      </c>
      <c r="AK946" s="163">
        <f t="shared" si="473"/>
        <v>0</v>
      </c>
      <c r="AL946" s="164">
        <f t="shared" si="474"/>
        <v>0</v>
      </c>
      <c r="AM946" s="164">
        <f t="shared" si="475"/>
        <v>0</v>
      </c>
      <c r="AN946" s="164">
        <f t="shared" si="476"/>
        <v>0</v>
      </c>
      <c r="AO946" s="164">
        <f t="shared" si="477"/>
        <v>0</v>
      </c>
      <c r="AP946" s="541" t="str">
        <f t="shared" si="480"/>
        <v xml:space="preserve"> </v>
      </c>
      <c r="AQ946" s="544" t="str">
        <f t="shared" si="478"/>
        <v xml:space="preserve"> </v>
      </c>
      <c r="AR946" s="544" t="str">
        <f t="shared" si="481"/>
        <v xml:space="preserve"> </v>
      </c>
      <c r="AS946" s="544" t="str">
        <f t="shared" si="482"/>
        <v xml:space="preserve"> </v>
      </c>
      <c r="AT946" s="544" t="str">
        <f t="shared" si="483"/>
        <v xml:space="preserve"> </v>
      </c>
      <c r="AU946" s="544" t="str">
        <f t="shared" si="484"/>
        <v xml:space="preserve"> </v>
      </c>
      <c r="AV946" s="545" t="str">
        <f t="shared" si="485"/>
        <v xml:space="preserve"> </v>
      </c>
      <c r="AW946" s="195" t="str">
        <f t="shared" si="458"/>
        <v/>
      </c>
      <c r="AX946" s="165" t="str">
        <f t="shared" si="459"/>
        <v/>
      </c>
      <c r="AY946" s="192" t="str">
        <f t="shared" si="460"/>
        <v/>
      </c>
      <c r="AZ946" s="183" t="str">
        <f t="shared" si="461"/>
        <v/>
      </c>
      <c r="BA946" s="173" t="str">
        <f t="shared" si="462"/>
        <v/>
      </c>
      <c r="BB946" s="174" t="str">
        <f t="shared" si="463"/>
        <v/>
      </c>
      <c r="BC946" s="186" t="str">
        <f t="shared" si="486"/>
        <v/>
      </c>
      <c r="BD946" s="174" t="str">
        <f t="shared" si="464"/>
        <v/>
      </c>
      <c r="BE946" s="200" t="str">
        <f t="shared" si="465"/>
        <v/>
      </c>
      <c r="BF946" s="174" t="str">
        <f t="shared" si="466"/>
        <v/>
      </c>
      <c r="BG946" s="186" t="str">
        <f t="shared" si="467"/>
        <v/>
      </c>
      <c r="BH946" s="175" t="str">
        <f t="shared" si="468"/>
        <v/>
      </c>
      <c r="BI946" s="560"/>
    </row>
    <row r="947" spans="1:81" ht="18.75" x14ac:dyDescent="0.3">
      <c r="A947" s="220"/>
      <c r="B947" s="221"/>
      <c r="C947" s="213">
        <v>940</v>
      </c>
      <c r="D947" s="206"/>
      <c r="E947" s="18"/>
      <c r="F947" s="17"/>
      <c r="G947" s="134"/>
      <c r="H947" s="135"/>
      <c r="I947" s="141"/>
      <c r="J947" s="25"/>
      <c r="K947" s="145"/>
      <c r="L947" s="28"/>
      <c r="M947" s="394"/>
      <c r="N947" s="158" t="str">
        <f t="shared" si="469"/>
        <v/>
      </c>
      <c r="O947" s="27"/>
      <c r="P947" s="27"/>
      <c r="Q947" s="27"/>
      <c r="R947" s="27"/>
      <c r="S947" s="27"/>
      <c r="T947" s="28"/>
      <c r="U947" s="29"/>
      <c r="V947" s="32"/>
      <c r="W947" s="317"/>
      <c r="X947" s="318"/>
      <c r="Y947" s="160">
        <f t="shared" si="455"/>
        <v>0</v>
      </c>
      <c r="Z947" s="159">
        <f t="shared" si="470"/>
        <v>0</v>
      </c>
      <c r="AA947" s="326"/>
      <c r="AB947" s="399">
        <f t="shared" si="479"/>
        <v>0</v>
      </c>
      <c r="AC947" s="370"/>
      <c r="AD947" s="225" t="str">
        <f t="shared" si="456"/>
        <v/>
      </c>
      <c r="AE947" s="367">
        <f t="shared" si="471"/>
        <v>0</v>
      </c>
      <c r="AF947" s="338"/>
      <c r="AG947" s="337"/>
      <c r="AH947" s="335"/>
      <c r="AI947" s="161">
        <f t="shared" si="472"/>
        <v>0</v>
      </c>
      <c r="AJ947" s="162">
        <f t="shared" si="457"/>
        <v>0</v>
      </c>
      <c r="AK947" s="163">
        <f t="shared" si="473"/>
        <v>0</v>
      </c>
      <c r="AL947" s="164">
        <f t="shared" si="474"/>
        <v>0</v>
      </c>
      <c r="AM947" s="164">
        <f t="shared" si="475"/>
        <v>0</v>
      </c>
      <c r="AN947" s="164">
        <f t="shared" si="476"/>
        <v>0</v>
      </c>
      <c r="AO947" s="164">
        <f t="shared" si="477"/>
        <v>0</v>
      </c>
      <c r="AP947" s="541" t="str">
        <f t="shared" si="480"/>
        <v xml:space="preserve"> </v>
      </c>
      <c r="AQ947" s="544" t="str">
        <f t="shared" si="478"/>
        <v xml:space="preserve"> </v>
      </c>
      <c r="AR947" s="544" t="str">
        <f t="shared" si="481"/>
        <v xml:space="preserve"> </v>
      </c>
      <c r="AS947" s="544" t="str">
        <f t="shared" si="482"/>
        <v xml:space="preserve"> </v>
      </c>
      <c r="AT947" s="544" t="str">
        <f t="shared" si="483"/>
        <v xml:space="preserve"> </v>
      </c>
      <c r="AU947" s="544" t="str">
        <f t="shared" si="484"/>
        <v xml:space="preserve"> </v>
      </c>
      <c r="AV947" s="545" t="str">
        <f t="shared" si="485"/>
        <v xml:space="preserve"> </v>
      </c>
      <c r="AW947" s="195" t="str">
        <f t="shared" si="458"/>
        <v/>
      </c>
      <c r="AX947" s="165" t="str">
        <f t="shared" si="459"/>
        <v/>
      </c>
      <c r="AY947" s="192" t="str">
        <f t="shared" si="460"/>
        <v/>
      </c>
      <c r="AZ947" s="183" t="str">
        <f t="shared" si="461"/>
        <v/>
      </c>
      <c r="BA947" s="173" t="str">
        <f t="shared" si="462"/>
        <v/>
      </c>
      <c r="BB947" s="174" t="str">
        <f t="shared" si="463"/>
        <v/>
      </c>
      <c r="BC947" s="186" t="str">
        <f t="shared" si="486"/>
        <v/>
      </c>
      <c r="BD947" s="174" t="str">
        <f t="shared" si="464"/>
        <v/>
      </c>
      <c r="BE947" s="200" t="str">
        <f t="shared" si="465"/>
        <v/>
      </c>
      <c r="BF947" s="174" t="str">
        <f t="shared" si="466"/>
        <v/>
      </c>
      <c r="BG947" s="186" t="str">
        <f t="shared" si="467"/>
        <v/>
      </c>
      <c r="BH947" s="175" t="str">
        <f t="shared" si="468"/>
        <v/>
      </c>
      <c r="BI947" s="560"/>
    </row>
    <row r="948" spans="1:81" ht="18.75" x14ac:dyDescent="0.3">
      <c r="A948" s="220"/>
      <c r="B948" s="221"/>
      <c r="C948" s="212">
        <v>941</v>
      </c>
      <c r="D948" s="204"/>
      <c r="E948" s="16"/>
      <c r="F948" s="17"/>
      <c r="G948" s="134"/>
      <c r="H948" s="135"/>
      <c r="I948" s="141"/>
      <c r="J948" s="25"/>
      <c r="K948" s="145"/>
      <c r="L948" s="28"/>
      <c r="M948" s="394"/>
      <c r="N948" s="158" t="str">
        <f t="shared" si="469"/>
        <v/>
      </c>
      <c r="O948" s="27"/>
      <c r="P948" s="27"/>
      <c r="Q948" s="27"/>
      <c r="R948" s="27"/>
      <c r="S948" s="27"/>
      <c r="T948" s="28"/>
      <c r="U948" s="29"/>
      <c r="V948" s="32"/>
      <c r="W948" s="317"/>
      <c r="X948" s="318"/>
      <c r="Y948" s="160">
        <f t="shared" si="455"/>
        <v>0</v>
      </c>
      <c r="Z948" s="159">
        <f t="shared" si="470"/>
        <v>0</v>
      </c>
      <c r="AA948" s="326"/>
      <c r="AB948" s="399">
        <f t="shared" si="479"/>
        <v>0</v>
      </c>
      <c r="AC948" s="370"/>
      <c r="AD948" s="225" t="str">
        <f t="shared" si="456"/>
        <v/>
      </c>
      <c r="AE948" s="367">
        <f t="shared" si="471"/>
        <v>0</v>
      </c>
      <c r="AF948" s="338"/>
      <c r="AG948" s="337"/>
      <c r="AH948" s="335"/>
      <c r="AI948" s="161">
        <f t="shared" si="472"/>
        <v>0</v>
      </c>
      <c r="AJ948" s="162">
        <f t="shared" si="457"/>
        <v>0</v>
      </c>
      <c r="AK948" s="163">
        <f t="shared" si="473"/>
        <v>0</v>
      </c>
      <c r="AL948" s="164">
        <f t="shared" si="474"/>
        <v>0</v>
      </c>
      <c r="AM948" s="164">
        <f t="shared" si="475"/>
        <v>0</v>
      </c>
      <c r="AN948" s="164">
        <f t="shared" si="476"/>
        <v>0</v>
      </c>
      <c r="AO948" s="164">
        <f t="shared" si="477"/>
        <v>0</v>
      </c>
      <c r="AP948" s="541" t="str">
        <f t="shared" si="480"/>
        <v xml:space="preserve"> </v>
      </c>
      <c r="AQ948" s="544" t="str">
        <f t="shared" si="478"/>
        <v xml:space="preserve"> </v>
      </c>
      <c r="AR948" s="544" t="str">
        <f t="shared" si="481"/>
        <v xml:space="preserve"> </v>
      </c>
      <c r="AS948" s="544" t="str">
        <f t="shared" si="482"/>
        <v xml:space="preserve"> </v>
      </c>
      <c r="AT948" s="544" t="str">
        <f t="shared" si="483"/>
        <v xml:space="preserve"> </v>
      </c>
      <c r="AU948" s="544" t="str">
        <f t="shared" si="484"/>
        <v xml:space="preserve"> </v>
      </c>
      <c r="AV948" s="545" t="str">
        <f t="shared" si="485"/>
        <v xml:space="preserve"> </v>
      </c>
      <c r="AW948" s="195" t="str">
        <f t="shared" si="458"/>
        <v/>
      </c>
      <c r="AX948" s="165" t="str">
        <f t="shared" si="459"/>
        <v/>
      </c>
      <c r="AY948" s="192" t="str">
        <f t="shared" si="460"/>
        <v/>
      </c>
      <c r="AZ948" s="183" t="str">
        <f t="shared" si="461"/>
        <v/>
      </c>
      <c r="BA948" s="173" t="str">
        <f t="shared" si="462"/>
        <v/>
      </c>
      <c r="BB948" s="174" t="str">
        <f t="shared" si="463"/>
        <v/>
      </c>
      <c r="BC948" s="186" t="str">
        <f t="shared" si="486"/>
        <v/>
      </c>
      <c r="BD948" s="174" t="str">
        <f t="shared" si="464"/>
        <v/>
      </c>
      <c r="BE948" s="200" t="str">
        <f t="shared" si="465"/>
        <v/>
      </c>
      <c r="BF948" s="174" t="str">
        <f t="shared" si="466"/>
        <v/>
      </c>
      <c r="BG948" s="186" t="str">
        <f t="shared" si="467"/>
        <v/>
      </c>
      <c r="BH948" s="175" t="str">
        <f t="shared" si="468"/>
        <v/>
      </c>
      <c r="BI948" s="560"/>
    </row>
    <row r="949" spans="1:81" ht="18.75" x14ac:dyDescent="0.3">
      <c r="A949" s="220"/>
      <c r="B949" s="221"/>
      <c r="C949" s="213">
        <v>942</v>
      </c>
      <c r="D949" s="204"/>
      <c r="E949" s="16"/>
      <c r="F949" s="17"/>
      <c r="G949" s="134"/>
      <c r="H949" s="135"/>
      <c r="I949" s="141"/>
      <c r="J949" s="25"/>
      <c r="K949" s="145"/>
      <c r="L949" s="28"/>
      <c r="M949" s="394"/>
      <c r="N949" s="158" t="str">
        <f t="shared" si="469"/>
        <v/>
      </c>
      <c r="O949" s="27"/>
      <c r="P949" s="27"/>
      <c r="Q949" s="27"/>
      <c r="R949" s="27"/>
      <c r="S949" s="27"/>
      <c r="T949" s="28"/>
      <c r="U949" s="29"/>
      <c r="V949" s="32"/>
      <c r="W949" s="317"/>
      <c r="X949" s="318"/>
      <c r="Y949" s="160">
        <f t="shared" si="455"/>
        <v>0</v>
      </c>
      <c r="Z949" s="159">
        <f t="shared" si="470"/>
        <v>0</v>
      </c>
      <c r="AA949" s="326"/>
      <c r="AB949" s="399">
        <f t="shared" si="479"/>
        <v>0</v>
      </c>
      <c r="AC949" s="370"/>
      <c r="AD949" s="225" t="str">
        <f t="shared" si="456"/>
        <v/>
      </c>
      <c r="AE949" s="367">
        <f t="shared" si="471"/>
        <v>0</v>
      </c>
      <c r="AF949" s="338"/>
      <c r="AG949" s="337"/>
      <c r="AH949" s="335"/>
      <c r="AI949" s="161">
        <f t="shared" si="472"/>
        <v>0</v>
      </c>
      <c r="AJ949" s="162">
        <f t="shared" si="457"/>
        <v>0</v>
      </c>
      <c r="AK949" s="163">
        <f t="shared" si="473"/>
        <v>0</v>
      </c>
      <c r="AL949" s="164">
        <f t="shared" si="474"/>
        <v>0</v>
      </c>
      <c r="AM949" s="164">
        <f t="shared" si="475"/>
        <v>0</v>
      </c>
      <c r="AN949" s="164">
        <f t="shared" si="476"/>
        <v>0</v>
      </c>
      <c r="AO949" s="164">
        <f t="shared" si="477"/>
        <v>0</v>
      </c>
      <c r="AP949" s="541" t="str">
        <f t="shared" si="480"/>
        <v xml:space="preserve"> </v>
      </c>
      <c r="AQ949" s="544" t="str">
        <f t="shared" si="478"/>
        <v xml:space="preserve"> </v>
      </c>
      <c r="AR949" s="544" t="str">
        <f t="shared" si="481"/>
        <v xml:space="preserve"> </v>
      </c>
      <c r="AS949" s="544" t="str">
        <f t="shared" si="482"/>
        <v xml:space="preserve"> </v>
      </c>
      <c r="AT949" s="544" t="str">
        <f t="shared" si="483"/>
        <v xml:space="preserve"> </v>
      </c>
      <c r="AU949" s="544" t="str">
        <f t="shared" si="484"/>
        <v xml:space="preserve"> </v>
      </c>
      <c r="AV949" s="545" t="str">
        <f t="shared" si="485"/>
        <v xml:space="preserve"> </v>
      </c>
      <c r="AW949" s="195" t="str">
        <f t="shared" si="458"/>
        <v/>
      </c>
      <c r="AX949" s="165" t="str">
        <f t="shared" si="459"/>
        <v/>
      </c>
      <c r="AY949" s="192" t="str">
        <f t="shared" si="460"/>
        <v/>
      </c>
      <c r="AZ949" s="183" t="str">
        <f t="shared" si="461"/>
        <v/>
      </c>
      <c r="BA949" s="173" t="str">
        <f t="shared" si="462"/>
        <v/>
      </c>
      <c r="BB949" s="174" t="str">
        <f t="shared" si="463"/>
        <v/>
      </c>
      <c r="BC949" s="186" t="str">
        <f t="shared" si="486"/>
        <v/>
      </c>
      <c r="BD949" s="174" t="str">
        <f t="shared" si="464"/>
        <v/>
      </c>
      <c r="BE949" s="200" t="str">
        <f t="shared" si="465"/>
        <v/>
      </c>
      <c r="BF949" s="174" t="str">
        <f t="shared" si="466"/>
        <v/>
      </c>
      <c r="BG949" s="186" t="str">
        <f t="shared" si="467"/>
        <v/>
      </c>
      <c r="BH949" s="175" t="str">
        <f t="shared" si="468"/>
        <v/>
      </c>
      <c r="BI949" s="560"/>
    </row>
    <row r="950" spans="1:81" ht="18.75" x14ac:dyDescent="0.3">
      <c r="A950" s="220"/>
      <c r="B950" s="221"/>
      <c r="C950" s="213">
        <v>943</v>
      </c>
      <c r="D950" s="204"/>
      <c r="E950" s="16"/>
      <c r="F950" s="17"/>
      <c r="G950" s="134"/>
      <c r="H950" s="135"/>
      <c r="I950" s="141"/>
      <c r="J950" s="25"/>
      <c r="K950" s="145"/>
      <c r="L950" s="28"/>
      <c r="M950" s="394"/>
      <c r="N950" s="158" t="str">
        <f t="shared" si="469"/>
        <v/>
      </c>
      <c r="O950" s="27"/>
      <c r="P950" s="27"/>
      <c r="Q950" s="27"/>
      <c r="R950" s="27"/>
      <c r="S950" s="27"/>
      <c r="T950" s="28"/>
      <c r="U950" s="29"/>
      <c r="V950" s="32"/>
      <c r="W950" s="317"/>
      <c r="X950" s="318"/>
      <c r="Y950" s="160">
        <f t="shared" si="455"/>
        <v>0</v>
      </c>
      <c r="Z950" s="159">
        <f t="shared" si="470"/>
        <v>0</v>
      </c>
      <c r="AA950" s="326"/>
      <c r="AB950" s="399">
        <f t="shared" si="479"/>
        <v>0</v>
      </c>
      <c r="AC950" s="370"/>
      <c r="AD950" s="225" t="str">
        <f t="shared" si="456"/>
        <v/>
      </c>
      <c r="AE950" s="367">
        <f t="shared" si="471"/>
        <v>0</v>
      </c>
      <c r="AF950" s="338"/>
      <c r="AG950" s="337"/>
      <c r="AH950" s="335"/>
      <c r="AI950" s="161">
        <f t="shared" si="472"/>
        <v>0</v>
      </c>
      <c r="AJ950" s="162">
        <f t="shared" si="457"/>
        <v>0</v>
      </c>
      <c r="AK950" s="163">
        <f t="shared" si="473"/>
        <v>0</v>
      </c>
      <c r="AL950" s="164">
        <f t="shared" si="474"/>
        <v>0</v>
      </c>
      <c r="AM950" s="164">
        <f t="shared" si="475"/>
        <v>0</v>
      </c>
      <c r="AN950" s="164">
        <f t="shared" si="476"/>
        <v>0</v>
      </c>
      <c r="AO950" s="164">
        <f t="shared" si="477"/>
        <v>0</v>
      </c>
      <c r="AP950" s="541" t="str">
        <f t="shared" si="480"/>
        <v xml:space="preserve"> </v>
      </c>
      <c r="AQ950" s="544" t="str">
        <f t="shared" si="478"/>
        <v xml:space="preserve"> </v>
      </c>
      <c r="AR950" s="544" t="str">
        <f t="shared" si="481"/>
        <v xml:space="preserve"> </v>
      </c>
      <c r="AS950" s="544" t="str">
        <f t="shared" si="482"/>
        <v xml:space="preserve"> </v>
      </c>
      <c r="AT950" s="544" t="str">
        <f t="shared" si="483"/>
        <v xml:space="preserve"> </v>
      </c>
      <c r="AU950" s="544" t="str">
        <f t="shared" si="484"/>
        <v xml:space="preserve"> </v>
      </c>
      <c r="AV950" s="545" t="str">
        <f t="shared" si="485"/>
        <v xml:space="preserve"> </v>
      </c>
      <c r="AW950" s="195" t="str">
        <f t="shared" si="458"/>
        <v/>
      </c>
      <c r="AX950" s="165" t="str">
        <f t="shared" si="459"/>
        <v/>
      </c>
      <c r="AY950" s="192" t="str">
        <f t="shared" si="460"/>
        <v/>
      </c>
      <c r="AZ950" s="183" t="str">
        <f t="shared" si="461"/>
        <v/>
      </c>
      <c r="BA950" s="173" t="str">
        <f t="shared" si="462"/>
        <v/>
      </c>
      <c r="BB950" s="174" t="str">
        <f t="shared" si="463"/>
        <v/>
      </c>
      <c r="BC950" s="186" t="str">
        <f t="shared" si="486"/>
        <v/>
      </c>
      <c r="BD950" s="174" t="str">
        <f t="shared" si="464"/>
        <v/>
      </c>
      <c r="BE950" s="200" t="str">
        <f t="shared" si="465"/>
        <v/>
      </c>
      <c r="BF950" s="174" t="str">
        <f t="shared" si="466"/>
        <v/>
      </c>
      <c r="BG950" s="186" t="str">
        <f t="shared" si="467"/>
        <v/>
      </c>
      <c r="BH950" s="175" t="str">
        <f t="shared" si="468"/>
        <v/>
      </c>
      <c r="BI950" s="560"/>
    </row>
    <row r="951" spans="1:81" ht="18.75" x14ac:dyDescent="0.3">
      <c r="A951" s="220"/>
      <c r="B951" s="221"/>
      <c r="C951" s="212">
        <v>944</v>
      </c>
      <c r="D951" s="206"/>
      <c r="E951" s="18"/>
      <c r="F951" s="17"/>
      <c r="G951" s="134"/>
      <c r="H951" s="135"/>
      <c r="I951" s="141"/>
      <c r="J951" s="25"/>
      <c r="K951" s="145"/>
      <c r="L951" s="28"/>
      <c r="M951" s="394"/>
      <c r="N951" s="158" t="str">
        <f t="shared" si="469"/>
        <v/>
      </c>
      <c r="O951" s="27"/>
      <c r="P951" s="27"/>
      <c r="Q951" s="27"/>
      <c r="R951" s="27"/>
      <c r="S951" s="27"/>
      <c r="T951" s="28"/>
      <c r="U951" s="29"/>
      <c r="V951" s="32"/>
      <c r="W951" s="317"/>
      <c r="X951" s="318"/>
      <c r="Y951" s="160">
        <f t="shared" si="455"/>
        <v>0</v>
      </c>
      <c r="Z951" s="159">
        <f t="shared" si="470"/>
        <v>0</v>
      </c>
      <c r="AA951" s="326"/>
      <c r="AB951" s="399">
        <f t="shared" si="479"/>
        <v>0</v>
      </c>
      <c r="AC951" s="370"/>
      <c r="AD951" s="225" t="str">
        <f t="shared" si="456"/>
        <v/>
      </c>
      <c r="AE951" s="367">
        <f t="shared" si="471"/>
        <v>0</v>
      </c>
      <c r="AF951" s="338"/>
      <c r="AG951" s="337"/>
      <c r="AH951" s="335"/>
      <c r="AI951" s="161">
        <f t="shared" si="472"/>
        <v>0</v>
      </c>
      <c r="AJ951" s="162">
        <f t="shared" si="457"/>
        <v>0</v>
      </c>
      <c r="AK951" s="163">
        <f t="shared" si="473"/>
        <v>0</v>
      </c>
      <c r="AL951" s="164">
        <f t="shared" si="474"/>
        <v>0</v>
      </c>
      <c r="AM951" s="164">
        <f t="shared" si="475"/>
        <v>0</v>
      </c>
      <c r="AN951" s="164">
        <f t="shared" si="476"/>
        <v>0</v>
      </c>
      <c r="AO951" s="164">
        <f t="shared" si="477"/>
        <v>0</v>
      </c>
      <c r="AP951" s="541" t="str">
        <f t="shared" si="480"/>
        <v xml:space="preserve"> </v>
      </c>
      <c r="AQ951" s="544" t="str">
        <f t="shared" si="478"/>
        <v xml:space="preserve"> </v>
      </c>
      <c r="AR951" s="544" t="str">
        <f t="shared" si="481"/>
        <v xml:space="preserve"> </v>
      </c>
      <c r="AS951" s="544" t="str">
        <f t="shared" si="482"/>
        <v xml:space="preserve"> </v>
      </c>
      <c r="AT951" s="544" t="str">
        <f t="shared" si="483"/>
        <v xml:space="preserve"> </v>
      </c>
      <c r="AU951" s="544" t="str">
        <f t="shared" si="484"/>
        <v xml:space="preserve"> </v>
      </c>
      <c r="AV951" s="545" t="str">
        <f t="shared" si="485"/>
        <v xml:space="preserve"> </v>
      </c>
      <c r="AW951" s="195" t="str">
        <f t="shared" si="458"/>
        <v/>
      </c>
      <c r="AX951" s="165" t="str">
        <f t="shared" si="459"/>
        <v/>
      </c>
      <c r="AY951" s="192" t="str">
        <f t="shared" si="460"/>
        <v/>
      </c>
      <c r="AZ951" s="183" t="str">
        <f t="shared" si="461"/>
        <v/>
      </c>
      <c r="BA951" s="173" t="str">
        <f t="shared" si="462"/>
        <v/>
      </c>
      <c r="BB951" s="174" t="str">
        <f t="shared" si="463"/>
        <v/>
      </c>
      <c r="BC951" s="186" t="str">
        <f t="shared" si="486"/>
        <v/>
      </c>
      <c r="BD951" s="174" t="str">
        <f t="shared" si="464"/>
        <v/>
      </c>
      <c r="BE951" s="200" t="str">
        <f t="shared" si="465"/>
        <v/>
      </c>
      <c r="BF951" s="174" t="str">
        <f t="shared" si="466"/>
        <v/>
      </c>
      <c r="BG951" s="186" t="str">
        <f t="shared" si="467"/>
        <v/>
      </c>
      <c r="BH951" s="175" t="str">
        <f t="shared" si="468"/>
        <v/>
      </c>
      <c r="BI951" s="560"/>
    </row>
    <row r="952" spans="1:81" ht="18.75" x14ac:dyDescent="0.3">
      <c r="A952" s="220"/>
      <c r="B952" s="221"/>
      <c r="C952" s="213">
        <v>945</v>
      </c>
      <c r="D952" s="204"/>
      <c r="E952" s="16"/>
      <c r="F952" s="17"/>
      <c r="G952" s="134"/>
      <c r="H952" s="135"/>
      <c r="I952" s="141"/>
      <c r="J952" s="25"/>
      <c r="K952" s="145"/>
      <c r="L952" s="28"/>
      <c r="M952" s="394"/>
      <c r="N952" s="158" t="str">
        <f t="shared" si="469"/>
        <v/>
      </c>
      <c r="O952" s="27"/>
      <c r="P952" s="27"/>
      <c r="Q952" s="27"/>
      <c r="R952" s="27"/>
      <c r="S952" s="27"/>
      <c r="T952" s="28"/>
      <c r="U952" s="29"/>
      <c r="V952" s="32"/>
      <c r="W952" s="317"/>
      <c r="X952" s="318"/>
      <c r="Y952" s="160">
        <f t="shared" si="455"/>
        <v>0</v>
      </c>
      <c r="Z952" s="159">
        <f t="shared" si="470"/>
        <v>0</v>
      </c>
      <c r="AA952" s="326"/>
      <c r="AB952" s="399">
        <f t="shared" si="479"/>
        <v>0</v>
      </c>
      <c r="AC952" s="370"/>
      <c r="AD952" s="225" t="str">
        <f t="shared" si="456"/>
        <v/>
      </c>
      <c r="AE952" s="367">
        <f t="shared" si="471"/>
        <v>0</v>
      </c>
      <c r="AF952" s="338"/>
      <c r="AG952" s="337"/>
      <c r="AH952" s="335"/>
      <c r="AI952" s="161">
        <f t="shared" si="472"/>
        <v>0</v>
      </c>
      <c r="AJ952" s="162">
        <f t="shared" si="457"/>
        <v>0</v>
      </c>
      <c r="AK952" s="163">
        <f t="shared" si="473"/>
        <v>0</v>
      </c>
      <c r="AL952" s="164">
        <f t="shared" si="474"/>
        <v>0</v>
      </c>
      <c r="AM952" s="164">
        <f t="shared" si="475"/>
        <v>0</v>
      </c>
      <c r="AN952" s="164">
        <f t="shared" si="476"/>
        <v>0</v>
      </c>
      <c r="AO952" s="164">
        <f t="shared" si="477"/>
        <v>0</v>
      </c>
      <c r="AP952" s="541" t="str">
        <f t="shared" si="480"/>
        <v xml:space="preserve"> </v>
      </c>
      <c r="AQ952" s="544" t="str">
        <f t="shared" si="478"/>
        <v xml:space="preserve"> </v>
      </c>
      <c r="AR952" s="544" t="str">
        <f t="shared" si="481"/>
        <v xml:space="preserve"> </v>
      </c>
      <c r="AS952" s="544" t="str">
        <f t="shared" si="482"/>
        <v xml:space="preserve"> </v>
      </c>
      <c r="AT952" s="544" t="str">
        <f t="shared" si="483"/>
        <v xml:space="preserve"> </v>
      </c>
      <c r="AU952" s="544" t="str">
        <f t="shared" si="484"/>
        <v xml:space="preserve"> </v>
      </c>
      <c r="AV952" s="545" t="str">
        <f t="shared" si="485"/>
        <v xml:space="preserve"> </v>
      </c>
      <c r="AW952" s="195" t="str">
        <f t="shared" si="458"/>
        <v/>
      </c>
      <c r="AX952" s="165" t="str">
        <f t="shared" si="459"/>
        <v/>
      </c>
      <c r="AY952" s="192" t="str">
        <f t="shared" si="460"/>
        <v/>
      </c>
      <c r="AZ952" s="183" t="str">
        <f t="shared" si="461"/>
        <v/>
      </c>
      <c r="BA952" s="173" t="str">
        <f t="shared" si="462"/>
        <v/>
      </c>
      <c r="BB952" s="174" t="str">
        <f t="shared" si="463"/>
        <v/>
      </c>
      <c r="BC952" s="186" t="str">
        <f t="shared" si="486"/>
        <v/>
      </c>
      <c r="BD952" s="174" t="str">
        <f t="shared" si="464"/>
        <v/>
      </c>
      <c r="BE952" s="200" t="str">
        <f t="shared" si="465"/>
        <v/>
      </c>
      <c r="BF952" s="174" t="str">
        <f t="shared" si="466"/>
        <v/>
      </c>
      <c r="BG952" s="186" t="str">
        <f t="shared" si="467"/>
        <v/>
      </c>
      <c r="BH952" s="175" t="str">
        <f t="shared" si="468"/>
        <v/>
      </c>
      <c r="BI952" s="560"/>
    </row>
    <row r="953" spans="1:81" ht="18.75" x14ac:dyDescent="0.3">
      <c r="A953" s="220"/>
      <c r="B953" s="221"/>
      <c r="C953" s="212">
        <v>946</v>
      </c>
      <c r="D953" s="204"/>
      <c r="E953" s="22"/>
      <c r="F953" s="17"/>
      <c r="G953" s="134"/>
      <c r="H953" s="135"/>
      <c r="I953" s="141"/>
      <c r="J953" s="25"/>
      <c r="K953" s="145"/>
      <c r="L953" s="28"/>
      <c r="M953" s="394"/>
      <c r="N953" s="158" t="str">
        <f t="shared" si="469"/>
        <v/>
      </c>
      <c r="O953" s="27"/>
      <c r="P953" s="27"/>
      <c r="Q953" s="27"/>
      <c r="R953" s="27"/>
      <c r="S953" s="27"/>
      <c r="T953" s="28"/>
      <c r="U953" s="29"/>
      <c r="V953" s="32"/>
      <c r="W953" s="317"/>
      <c r="X953" s="318"/>
      <c r="Y953" s="160">
        <f t="shared" si="455"/>
        <v>0</v>
      </c>
      <c r="Z953" s="159">
        <f t="shared" si="470"/>
        <v>0</v>
      </c>
      <c r="AA953" s="326"/>
      <c r="AB953" s="399">
        <f t="shared" si="479"/>
        <v>0</v>
      </c>
      <c r="AC953" s="370"/>
      <c r="AD953" s="225" t="str">
        <f t="shared" si="456"/>
        <v/>
      </c>
      <c r="AE953" s="367">
        <f t="shared" si="471"/>
        <v>0</v>
      </c>
      <c r="AF953" s="338"/>
      <c r="AG953" s="337"/>
      <c r="AH953" s="335"/>
      <c r="AI953" s="161">
        <f t="shared" si="472"/>
        <v>0</v>
      </c>
      <c r="AJ953" s="162">
        <f t="shared" si="457"/>
        <v>0</v>
      </c>
      <c r="AK953" s="163">
        <f t="shared" si="473"/>
        <v>0</v>
      </c>
      <c r="AL953" s="164">
        <f t="shared" si="474"/>
        <v>0</v>
      </c>
      <c r="AM953" s="164">
        <f t="shared" si="475"/>
        <v>0</v>
      </c>
      <c r="AN953" s="164">
        <f t="shared" si="476"/>
        <v>0</v>
      </c>
      <c r="AO953" s="164">
        <f t="shared" si="477"/>
        <v>0</v>
      </c>
      <c r="AP953" s="541" t="str">
        <f t="shared" si="480"/>
        <v xml:space="preserve"> </v>
      </c>
      <c r="AQ953" s="544" t="str">
        <f t="shared" si="478"/>
        <v xml:space="preserve"> </v>
      </c>
      <c r="AR953" s="544" t="str">
        <f t="shared" si="481"/>
        <v xml:space="preserve"> </v>
      </c>
      <c r="AS953" s="544" t="str">
        <f t="shared" si="482"/>
        <v xml:space="preserve"> </v>
      </c>
      <c r="AT953" s="544" t="str">
        <f t="shared" si="483"/>
        <v xml:space="preserve"> </v>
      </c>
      <c r="AU953" s="544" t="str">
        <f t="shared" si="484"/>
        <v xml:space="preserve"> </v>
      </c>
      <c r="AV953" s="545" t="str">
        <f t="shared" si="485"/>
        <v xml:space="preserve"> </v>
      </c>
      <c r="AW953" s="195" t="str">
        <f t="shared" si="458"/>
        <v/>
      </c>
      <c r="AX953" s="165" t="str">
        <f t="shared" si="459"/>
        <v/>
      </c>
      <c r="AY953" s="192" t="str">
        <f t="shared" si="460"/>
        <v/>
      </c>
      <c r="AZ953" s="183" t="str">
        <f t="shared" si="461"/>
        <v/>
      </c>
      <c r="BA953" s="173" t="str">
        <f t="shared" si="462"/>
        <v/>
      </c>
      <c r="BB953" s="174" t="str">
        <f t="shared" si="463"/>
        <v/>
      </c>
      <c r="BC953" s="186" t="str">
        <f t="shared" si="486"/>
        <v/>
      </c>
      <c r="BD953" s="174" t="str">
        <f t="shared" si="464"/>
        <v/>
      </c>
      <c r="BE953" s="200" t="str">
        <f t="shared" si="465"/>
        <v/>
      </c>
      <c r="BF953" s="174" t="str">
        <f t="shared" si="466"/>
        <v/>
      </c>
      <c r="BG953" s="186" t="str">
        <f t="shared" si="467"/>
        <v/>
      </c>
      <c r="BH953" s="175" t="str">
        <f t="shared" si="468"/>
        <v/>
      </c>
      <c r="BI953" s="560"/>
    </row>
    <row r="954" spans="1:81" ht="18.75" x14ac:dyDescent="0.3">
      <c r="A954" s="220"/>
      <c r="B954" s="221"/>
      <c r="C954" s="213">
        <v>947</v>
      </c>
      <c r="D954" s="204"/>
      <c r="E954" s="16"/>
      <c r="F954" s="17"/>
      <c r="G954" s="134"/>
      <c r="H954" s="135"/>
      <c r="I954" s="141"/>
      <c r="J954" s="25"/>
      <c r="K954" s="145"/>
      <c r="L954" s="28"/>
      <c r="M954" s="394"/>
      <c r="N954" s="158" t="str">
        <f t="shared" si="469"/>
        <v/>
      </c>
      <c r="O954" s="27"/>
      <c r="P954" s="27"/>
      <c r="Q954" s="27"/>
      <c r="R954" s="27"/>
      <c r="S954" s="27"/>
      <c r="T954" s="28"/>
      <c r="U954" s="29"/>
      <c r="V954" s="32"/>
      <c r="W954" s="317"/>
      <c r="X954" s="318"/>
      <c r="Y954" s="160">
        <f t="shared" si="455"/>
        <v>0</v>
      </c>
      <c r="Z954" s="159">
        <f t="shared" si="470"/>
        <v>0</v>
      </c>
      <c r="AA954" s="326"/>
      <c r="AB954" s="399">
        <f t="shared" si="479"/>
        <v>0</v>
      </c>
      <c r="AC954" s="370"/>
      <c r="AD954" s="225" t="str">
        <f t="shared" si="456"/>
        <v/>
      </c>
      <c r="AE954" s="367">
        <f t="shared" si="471"/>
        <v>0</v>
      </c>
      <c r="AF954" s="338"/>
      <c r="AG954" s="337"/>
      <c r="AH954" s="335"/>
      <c r="AI954" s="161">
        <f t="shared" si="472"/>
        <v>0</v>
      </c>
      <c r="AJ954" s="162">
        <f t="shared" si="457"/>
        <v>0</v>
      </c>
      <c r="AK954" s="163">
        <f t="shared" si="473"/>
        <v>0</v>
      </c>
      <c r="AL954" s="164">
        <f t="shared" si="474"/>
        <v>0</v>
      </c>
      <c r="AM954" s="164">
        <f t="shared" si="475"/>
        <v>0</v>
      </c>
      <c r="AN954" s="164">
        <f t="shared" si="476"/>
        <v>0</v>
      </c>
      <c r="AO954" s="164">
        <f t="shared" si="477"/>
        <v>0</v>
      </c>
      <c r="AP954" s="541" t="str">
        <f t="shared" si="480"/>
        <v xml:space="preserve"> </v>
      </c>
      <c r="AQ954" s="544" t="str">
        <f t="shared" si="478"/>
        <v xml:space="preserve"> </v>
      </c>
      <c r="AR954" s="544" t="str">
        <f t="shared" si="481"/>
        <v xml:space="preserve"> </v>
      </c>
      <c r="AS954" s="544" t="str">
        <f t="shared" si="482"/>
        <v xml:space="preserve"> </v>
      </c>
      <c r="AT954" s="544" t="str">
        <f t="shared" si="483"/>
        <v xml:space="preserve"> </v>
      </c>
      <c r="AU954" s="544" t="str">
        <f t="shared" si="484"/>
        <v xml:space="preserve"> </v>
      </c>
      <c r="AV954" s="545" t="str">
        <f t="shared" si="485"/>
        <v xml:space="preserve"> </v>
      </c>
      <c r="AW954" s="195" t="str">
        <f t="shared" si="458"/>
        <v/>
      </c>
      <c r="AX954" s="165" t="str">
        <f t="shared" si="459"/>
        <v/>
      </c>
      <c r="AY954" s="192" t="str">
        <f t="shared" si="460"/>
        <v/>
      </c>
      <c r="AZ954" s="183" t="str">
        <f t="shared" si="461"/>
        <v/>
      </c>
      <c r="BA954" s="173" t="str">
        <f t="shared" si="462"/>
        <v/>
      </c>
      <c r="BB954" s="174" t="str">
        <f t="shared" si="463"/>
        <v/>
      </c>
      <c r="BC954" s="186" t="str">
        <f t="shared" si="486"/>
        <v/>
      </c>
      <c r="BD954" s="174" t="str">
        <f t="shared" si="464"/>
        <v/>
      </c>
      <c r="BE954" s="200" t="str">
        <f t="shared" si="465"/>
        <v/>
      </c>
      <c r="BF954" s="174" t="str">
        <f t="shared" si="466"/>
        <v/>
      </c>
      <c r="BG954" s="186" t="str">
        <f t="shared" si="467"/>
        <v/>
      </c>
      <c r="BH954" s="175" t="str">
        <f t="shared" si="468"/>
        <v/>
      </c>
      <c r="BI954" s="560"/>
    </row>
    <row r="955" spans="1:81" ht="18.75" x14ac:dyDescent="0.3">
      <c r="A955" s="220"/>
      <c r="B955" s="221"/>
      <c r="C955" s="213">
        <v>948</v>
      </c>
      <c r="D955" s="204"/>
      <c r="E955" s="16"/>
      <c r="F955" s="17"/>
      <c r="G955" s="134"/>
      <c r="H955" s="135"/>
      <c r="I955" s="141"/>
      <c r="J955" s="25"/>
      <c r="K955" s="145"/>
      <c r="L955" s="28"/>
      <c r="M955" s="394"/>
      <c r="N955" s="158" t="str">
        <f t="shared" si="469"/>
        <v/>
      </c>
      <c r="O955" s="27"/>
      <c r="P955" s="27"/>
      <c r="Q955" s="27"/>
      <c r="R955" s="27"/>
      <c r="S955" s="27"/>
      <c r="T955" s="28"/>
      <c r="U955" s="29"/>
      <c r="V955" s="32"/>
      <c r="W955" s="317"/>
      <c r="X955" s="318"/>
      <c r="Y955" s="160">
        <f t="shared" si="455"/>
        <v>0</v>
      </c>
      <c r="Z955" s="159">
        <f t="shared" si="470"/>
        <v>0</v>
      </c>
      <c r="AA955" s="326"/>
      <c r="AB955" s="399">
        <f t="shared" si="479"/>
        <v>0</v>
      </c>
      <c r="AC955" s="370"/>
      <c r="AD955" s="225" t="str">
        <f t="shared" si="456"/>
        <v/>
      </c>
      <c r="AE955" s="367">
        <f t="shared" si="471"/>
        <v>0</v>
      </c>
      <c r="AF955" s="338"/>
      <c r="AG955" s="337"/>
      <c r="AH955" s="335"/>
      <c r="AI955" s="161">
        <f t="shared" si="472"/>
        <v>0</v>
      </c>
      <c r="AJ955" s="162">
        <f t="shared" si="457"/>
        <v>0</v>
      </c>
      <c r="AK955" s="163">
        <f t="shared" si="473"/>
        <v>0</v>
      </c>
      <c r="AL955" s="164">
        <f t="shared" si="474"/>
        <v>0</v>
      </c>
      <c r="AM955" s="164">
        <f t="shared" si="475"/>
        <v>0</v>
      </c>
      <c r="AN955" s="164">
        <f t="shared" si="476"/>
        <v>0</v>
      </c>
      <c r="AO955" s="164">
        <f t="shared" si="477"/>
        <v>0</v>
      </c>
      <c r="AP955" s="541" t="str">
        <f t="shared" si="480"/>
        <v xml:space="preserve"> </v>
      </c>
      <c r="AQ955" s="544" t="str">
        <f t="shared" si="478"/>
        <v xml:space="preserve"> </v>
      </c>
      <c r="AR955" s="544" t="str">
        <f t="shared" si="481"/>
        <v xml:space="preserve"> </v>
      </c>
      <c r="AS955" s="544" t="str">
        <f t="shared" si="482"/>
        <v xml:space="preserve"> </v>
      </c>
      <c r="AT955" s="544" t="str">
        <f t="shared" si="483"/>
        <v xml:space="preserve"> </v>
      </c>
      <c r="AU955" s="544" t="str">
        <f t="shared" si="484"/>
        <v xml:space="preserve"> </v>
      </c>
      <c r="AV955" s="545" t="str">
        <f t="shared" si="485"/>
        <v xml:space="preserve"> </v>
      </c>
      <c r="AW955" s="195" t="str">
        <f t="shared" si="458"/>
        <v/>
      </c>
      <c r="AX955" s="165" t="str">
        <f t="shared" si="459"/>
        <v/>
      </c>
      <c r="AY955" s="192" t="str">
        <f t="shared" si="460"/>
        <v/>
      </c>
      <c r="AZ955" s="183" t="str">
        <f t="shared" si="461"/>
        <v/>
      </c>
      <c r="BA955" s="173" t="str">
        <f t="shared" si="462"/>
        <v/>
      </c>
      <c r="BB955" s="174" t="str">
        <f t="shared" si="463"/>
        <v/>
      </c>
      <c r="BC955" s="186" t="str">
        <f t="shared" si="486"/>
        <v/>
      </c>
      <c r="BD955" s="174" t="str">
        <f t="shared" si="464"/>
        <v/>
      </c>
      <c r="BE955" s="200" t="str">
        <f t="shared" si="465"/>
        <v/>
      </c>
      <c r="BF955" s="174" t="str">
        <f t="shared" si="466"/>
        <v/>
      </c>
      <c r="BG955" s="186" t="str">
        <f t="shared" si="467"/>
        <v/>
      </c>
      <c r="BH955" s="175" t="str">
        <f t="shared" si="468"/>
        <v/>
      </c>
      <c r="BI955" s="560"/>
    </row>
    <row r="956" spans="1:81" ht="18.75" x14ac:dyDescent="0.3">
      <c r="A956" s="220"/>
      <c r="B956" s="221"/>
      <c r="C956" s="212">
        <v>949</v>
      </c>
      <c r="D956" s="208"/>
      <c r="E956" s="19"/>
      <c r="F956" s="17"/>
      <c r="G956" s="138"/>
      <c r="H956" s="137"/>
      <c r="I956" s="143"/>
      <c r="J956" s="80"/>
      <c r="K956" s="147"/>
      <c r="L956" s="30"/>
      <c r="M956" s="395"/>
      <c r="N956" s="158" t="str">
        <f t="shared" si="469"/>
        <v/>
      </c>
      <c r="O956" s="27"/>
      <c r="P956" s="27"/>
      <c r="Q956" s="27"/>
      <c r="R956" s="27"/>
      <c r="S956" s="27"/>
      <c r="T956" s="30"/>
      <c r="U956" s="31"/>
      <c r="V956" s="32"/>
      <c r="W956" s="319"/>
      <c r="X956" s="317"/>
      <c r="Y956" s="160">
        <f t="shared" si="455"/>
        <v>0</v>
      </c>
      <c r="Z956" s="159">
        <f t="shared" si="470"/>
        <v>0</v>
      </c>
      <c r="AA956" s="327"/>
      <c r="AB956" s="399">
        <f t="shared" si="479"/>
        <v>0</v>
      </c>
      <c r="AC956" s="370"/>
      <c r="AD956" s="225" t="str">
        <f t="shared" si="456"/>
        <v/>
      </c>
      <c r="AE956" s="367">
        <f t="shared" si="471"/>
        <v>0</v>
      </c>
      <c r="AF956" s="339"/>
      <c r="AG956" s="340"/>
      <c r="AH956" s="338"/>
      <c r="AI956" s="161">
        <f t="shared" si="472"/>
        <v>0</v>
      </c>
      <c r="AJ956" s="162">
        <f t="shared" si="457"/>
        <v>0</v>
      </c>
      <c r="AK956" s="163">
        <f t="shared" si="473"/>
        <v>0</v>
      </c>
      <c r="AL956" s="164">
        <f t="shared" si="474"/>
        <v>0</v>
      </c>
      <c r="AM956" s="164">
        <f t="shared" si="475"/>
        <v>0</v>
      </c>
      <c r="AN956" s="164">
        <f t="shared" si="476"/>
        <v>0</v>
      </c>
      <c r="AO956" s="164">
        <f t="shared" si="477"/>
        <v>0</v>
      </c>
      <c r="AP956" s="541" t="str">
        <f t="shared" si="480"/>
        <v xml:space="preserve"> </v>
      </c>
      <c r="AQ956" s="544" t="str">
        <f t="shared" si="478"/>
        <v xml:space="preserve"> </v>
      </c>
      <c r="AR956" s="544" t="str">
        <f t="shared" si="481"/>
        <v xml:space="preserve"> </v>
      </c>
      <c r="AS956" s="544" t="str">
        <f t="shared" si="482"/>
        <v xml:space="preserve"> </v>
      </c>
      <c r="AT956" s="544" t="str">
        <f t="shared" si="483"/>
        <v xml:space="preserve"> </v>
      </c>
      <c r="AU956" s="544" t="str">
        <f t="shared" si="484"/>
        <v xml:space="preserve"> </v>
      </c>
      <c r="AV956" s="545" t="str">
        <f t="shared" si="485"/>
        <v xml:space="preserve"> </v>
      </c>
      <c r="AW956" s="195" t="str">
        <f t="shared" si="458"/>
        <v/>
      </c>
      <c r="AX956" s="165" t="str">
        <f t="shared" si="459"/>
        <v/>
      </c>
      <c r="AY956" s="192" t="str">
        <f t="shared" si="460"/>
        <v/>
      </c>
      <c r="AZ956" s="183" t="str">
        <f t="shared" si="461"/>
        <v/>
      </c>
      <c r="BA956" s="173" t="str">
        <f t="shared" si="462"/>
        <v/>
      </c>
      <c r="BB956" s="174" t="str">
        <f t="shared" si="463"/>
        <v/>
      </c>
      <c r="BC956" s="186" t="str">
        <f t="shared" si="486"/>
        <v/>
      </c>
      <c r="BD956" s="174" t="str">
        <f t="shared" si="464"/>
        <v/>
      </c>
      <c r="BE956" s="200" t="str">
        <f t="shared" si="465"/>
        <v/>
      </c>
      <c r="BF956" s="174" t="str">
        <f t="shared" si="466"/>
        <v/>
      </c>
      <c r="BG956" s="186" t="str">
        <f t="shared" si="467"/>
        <v/>
      </c>
      <c r="BH956" s="175" t="str">
        <f t="shared" si="468"/>
        <v/>
      </c>
      <c r="BI956" s="560"/>
    </row>
    <row r="957" spans="1:81" ht="18.75" x14ac:dyDescent="0.3">
      <c r="A957" s="220"/>
      <c r="B957" s="221"/>
      <c r="C957" s="213">
        <v>950</v>
      </c>
      <c r="D957" s="204"/>
      <c r="E957" s="24"/>
      <c r="F957" s="17"/>
      <c r="G957" s="134"/>
      <c r="H957" s="139"/>
      <c r="I957" s="141"/>
      <c r="J957" s="25"/>
      <c r="K957" s="145"/>
      <c r="L957" s="28"/>
      <c r="M957" s="394"/>
      <c r="N957" s="158" t="str">
        <f t="shared" si="469"/>
        <v/>
      </c>
      <c r="O957" s="27"/>
      <c r="P957" s="27"/>
      <c r="Q957" s="27"/>
      <c r="R957" s="27"/>
      <c r="S957" s="27"/>
      <c r="T957" s="27"/>
      <c r="U957" s="28"/>
      <c r="V957" s="32"/>
      <c r="W957" s="317"/>
      <c r="X957" s="317"/>
      <c r="Y957" s="160">
        <f t="shared" si="455"/>
        <v>0</v>
      </c>
      <c r="Z957" s="159">
        <f t="shared" si="470"/>
        <v>0</v>
      </c>
      <c r="AA957" s="326"/>
      <c r="AB957" s="399">
        <f t="shared" si="479"/>
        <v>0</v>
      </c>
      <c r="AC957" s="370"/>
      <c r="AD957" s="225" t="str">
        <f t="shared" si="456"/>
        <v/>
      </c>
      <c r="AE957" s="367">
        <f t="shared" si="471"/>
        <v>0</v>
      </c>
      <c r="AF957" s="338"/>
      <c r="AG957" s="341"/>
      <c r="AH957" s="338"/>
      <c r="AI957" s="161">
        <f t="shared" si="472"/>
        <v>0</v>
      </c>
      <c r="AJ957" s="162">
        <f t="shared" si="457"/>
        <v>0</v>
      </c>
      <c r="AK957" s="163">
        <f t="shared" si="473"/>
        <v>0</v>
      </c>
      <c r="AL957" s="164">
        <f t="shared" si="474"/>
        <v>0</v>
      </c>
      <c r="AM957" s="164">
        <f t="shared" si="475"/>
        <v>0</v>
      </c>
      <c r="AN957" s="164">
        <f t="shared" si="476"/>
        <v>0</v>
      </c>
      <c r="AO957" s="164">
        <f t="shared" si="477"/>
        <v>0</v>
      </c>
      <c r="AP957" s="541" t="str">
        <f t="shared" si="480"/>
        <v xml:space="preserve"> </v>
      </c>
      <c r="AQ957" s="544" t="str">
        <f t="shared" si="478"/>
        <v xml:space="preserve"> </v>
      </c>
      <c r="AR957" s="544" t="str">
        <f t="shared" si="481"/>
        <v xml:space="preserve"> </v>
      </c>
      <c r="AS957" s="544" t="str">
        <f t="shared" si="482"/>
        <v xml:space="preserve"> </v>
      </c>
      <c r="AT957" s="544" t="str">
        <f t="shared" si="483"/>
        <v xml:space="preserve"> </v>
      </c>
      <c r="AU957" s="544" t="str">
        <f t="shared" si="484"/>
        <v xml:space="preserve"> </v>
      </c>
      <c r="AV957" s="545" t="str">
        <f t="shared" si="485"/>
        <v xml:space="preserve"> </v>
      </c>
      <c r="AW957" s="195" t="str">
        <f t="shared" si="458"/>
        <v/>
      </c>
      <c r="AX957" s="165" t="str">
        <f t="shared" si="459"/>
        <v/>
      </c>
      <c r="AY957" s="192" t="str">
        <f t="shared" si="460"/>
        <v/>
      </c>
      <c r="AZ957" s="183" t="str">
        <f t="shared" si="461"/>
        <v/>
      </c>
      <c r="BA957" s="173" t="str">
        <f t="shared" si="462"/>
        <v/>
      </c>
      <c r="BB957" s="174" t="str">
        <f t="shared" si="463"/>
        <v/>
      </c>
      <c r="BC957" s="186" t="str">
        <f t="shared" si="486"/>
        <v/>
      </c>
      <c r="BD957" s="174" t="str">
        <f t="shared" si="464"/>
        <v/>
      </c>
      <c r="BE957" s="200" t="str">
        <f t="shared" si="465"/>
        <v/>
      </c>
      <c r="BF957" s="174" t="str">
        <f t="shared" si="466"/>
        <v/>
      </c>
      <c r="BG957" s="186" t="str">
        <f t="shared" si="467"/>
        <v/>
      </c>
      <c r="BH957" s="175" t="str">
        <f t="shared" si="468"/>
        <v/>
      </c>
      <c r="BI957" s="560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</row>
    <row r="958" spans="1:81" ht="18.75" x14ac:dyDescent="0.3">
      <c r="A958" s="218"/>
      <c r="B958" s="219"/>
      <c r="C958" s="212">
        <v>951</v>
      </c>
      <c r="D958" s="203"/>
      <c r="E958" s="35"/>
      <c r="F958" s="34"/>
      <c r="G958" s="131"/>
      <c r="H958" s="136"/>
      <c r="I958" s="140"/>
      <c r="J958" s="78"/>
      <c r="K958" s="144"/>
      <c r="L958" s="119"/>
      <c r="M958" s="394"/>
      <c r="N958" s="158" t="str">
        <f t="shared" si="469"/>
        <v/>
      </c>
      <c r="O958" s="320"/>
      <c r="P958" s="314"/>
      <c r="Q958" s="314"/>
      <c r="R958" s="314"/>
      <c r="S958" s="314"/>
      <c r="T958" s="314"/>
      <c r="U958" s="315"/>
      <c r="V958" s="167"/>
      <c r="W958" s="312"/>
      <c r="X958" s="312"/>
      <c r="Y958" s="160">
        <f t="shared" si="455"/>
        <v>0</v>
      </c>
      <c r="Z958" s="159">
        <f t="shared" si="470"/>
        <v>0</v>
      </c>
      <c r="AA958" s="326"/>
      <c r="AB958" s="399">
        <f t="shared" si="479"/>
        <v>0</v>
      </c>
      <c r="AC958" s="370"/>
      <c r="AD958" s="225" t="str">
        <f t="shared" si="456"/>
        <v/>
      </c>
      <c r="AE958" s="367">
        <f t="shared" si="471"/>
        <v>0</v>
      </c>
      <c r="AF958" s="338"/>
      <c r="AG958" s="337"/>
      <c r="AH958" s="335"/>
      <c r="AI958" s="161">
        <f t="shared" si="472"/>
        <v>0</v>
      </c>
      <c r="AJ958" s="162">
        <f t="shared" si="457"/>
        <v>0</v>
      </c>
      <c r="AK958" s="163">
        <f t="shared" si="473"/>
        <v>0</v>
      </c>
      <c r="AL958" s="164">
        <f t="shared" si="474"/>
        <v>0</v>
      </c>
      <c r="AM958" s="164">
        <f t="shared" si="475"/>
        <v>0</v>
      </c>
      <c r="AN958" s="164">
        <f t="shared" si="476"/>
        <v>0</v>
      </c>
      <c r="AO958" s="164">
        <f t="shared" si="477"/>
        <v>0</v>
      </c>
      <c r="AP958" s="541" t="str">
        <f t="shared" si="480"/>
        <v xml:space="preserve"> </v>
      </c>
      <c r="AQ958" s="544" t="str">
        <f t="shared" si="478"/>
        <v xml:space="preserve"> </v>
      </c>
      <c r="AR958" s="544" t="str">
        <f t="shared" si="481"/>
        <v xml:space="preserve"> </v>
      </c>
      <c r="AS958" s="544" t="str">
        <f t="shared" si="482"/>
        <v xml:space="preserve"> </v>
      </c>
      <c r="AT958" s="544" t="str">
        <f t="shared" si="483"/>
        <v xml:space="preserve"> </v>
      </c>
      <c r="AU958" s="544" t="str">
        <f t="shared" si="484"/>
        <v xml:space="preserve"> </v>
      </c>
      <c r="AV958" s="545" t="str">
        <f t="shared" si="485"/>
        <v xml:space="preserve"> </v>
      </c>
      <c r="AW958" s="195" t="str">
        <f t="shared" si="458"/>
        <v/>
      </c>
      <c r="AX958" s="165" t="str">
        <f t="shared" si="459"/>
        <v/>
      </c>
      <c r="AY958" s="192" t="str">
        <f t="shared" si="460"/>
        <v/>
      </c>
      <c r="AZ958" s="183" t="str">
        <f t="shared" si="461"/>
        <v/>
      </c>
      <c r="BA958" s="173" t="str">
        <f t="shared" si="462"/>
        <v/>
      </c>
      <c r="BB958" s="174" t="str">
        <f t="shared" si="463"/>
        <v/>
      </c>
      <c r="BC958" s="186" t="str">
        <f t="shared" si="486"/>
        <v/>
      </c>
      <c r="BD958" s="174" t="str">
        <f t="shared" si="464"/>
        <v/>
      </c>
      <c r="BE958" s="200" t="str">
        <f t="shared" si="465"/>
        <v/>
      </c>
      <c r="BF958" s="174" t="str">
        <f t="shared" si="466"/>
        <v/>
      </c>
      <c r="BG958" s="186" t="str">
        <f t="shared" si="467"/>
        <v/>
      </c>
      <c r="BH958" s="175" t="str">
        <f t="shared" si="468"/>
        <v/>
      </c>
      <c r="BI958" s="560"/>
    </row>
    <row r="959" spans="1:81" ht="18.75" x14ac:dyDescent="0.3">
      <c r="A959" s="218"/>
      <c r="B959" s="219"/>
      <c r="C959" s="212">
        <v>952</v>
      </c>
      <c r="D959" s="203"/>
      <c r="E959" s="33"/>
      <c r="F959" s="34"/>
      <c r="G959" s="131"/>
      <c r="H959" s="133"/>
      <c r="I959" s="140"/>
      <c r="J959" s="78"/>
      <c r="K959" s="144"/>
      <c r="L959" s="119"/>
      <c r="M959" s="393"/>
      <c r="N959" s="158" t="str">
        <f t="shared" si="469"/>
        <v/>
      </c>
      <c r="O959" s="314"/>
      <c r="P959" s="314"/>
      <c r="Q959" s="314"/>
      <c r="R959" s="314"/>
      <c r="S959" s="314"/>
      <c r="T959" s="315"/>
      <c r="U959" s="316"/>
      <c r="V959" s="167"/>
      <c r="W959" s="312"/>
      <c r="X959" s="312"/>
      <c r="Y959" s="160">
        <f t="shared" si="455"/>
        <v>0</v>
      </c>
      <c r="Z959" s="159">
        <f t="shared" si="470"/>
        <v>0</v>
      </c>
      <c r="AA959" s="325"/>
      <c r="AB959" s="399">
        <f t="shared" si="479"/>
        <v>0</v>
      </c>
      <c r="AC959" s="369"/>
      <c r="AD959" s="225" t="str">
        <f t="shared" si="456"/>
        <v/>
      </c>
      <c r="AE959" s="367">
        <f t="shared" si="471"/>
        <v>0</v>
      </c>
      <c r="AF959" s="330"/>
      <c r="AG959" s="332"/>
      <c r="AH959" s="333"/>
      <c r="AI959" s="161">
        <f t="shared" si="472"/>
        <v>0</v>
      </c>
      <c r="AJ959" s="162">
        <f t="shared" si="457"/>
        <v>0</v>
      </c>
      <c r="AK959" s="163">
        <f t="shared" si="473"/>
        <v>0</v>
      </c>
      <c r="AL959" s="164">
        <f t="shared" si="474"/>
        <v>0</v>
      </c>
      <c r="AM959" s="164">
        <f t="shared" si="475"/>
        <v>0</v>
      </c>
      <c r="AN959" s="164">
        <f t="shared" si="476"/>
        <v>0</v>
      </c>
      <c r="AO959" s="164">
        <f t="shared" si="477"/>
        <v>0</v>
      </c>
      <c r="AP959" s="541" t="str">
        <f t="shared" si="480"/>
        <v xml:space="preserve"> </v>
      </c>
      <c r="AQ959" s="544" t="str">
        <f t="shared" si="478"/>
        <v xml:space="preserve"> </v>
      </c>
      <c r="AR959" s="544" t="str">
        <f t="shared" si="481"/>
        <v xml:space="preserve"> </v>
      </c>
      <c r="AS959" s="544" t="str">
        <f t="shared" si="482"/>
        <v xml:space="preserve"> </v>
      </c>
      <c r="AT959" s="544" t="str">
        <f t="shared" si="483"/>
        <v xml:space="preserve"> </v>
      </c>
      <c r="AU959" s="544" t="str">
        <f t="shared" si="484"/>
        <v xml:space="preserve"> </v>
      </c>
      <c r="AV959" s="545" t="str">
        <f t="shared" si="485"/>
        <v xml:space="preserve"> </v>
      </c>
      <c r="AW959" s="195" t="str">
        <f t="shared" si="458"/>
        <v/>
      </c>
      <c r="AX959" s="165" t="str">
        <f t="shared" si="459"/>
        <v/>
      </c>
      <c r="AY959" s="192" t="str">
        <f t="shared" si="460"/>
        <v/>
      </c>
      <c r="AZ959" s="183" t="str">
        <f t="shared" si="461"/>
        <v/>
      </c>
      <c r="BA959" s="173" t="str">
        <f t="shared" si="462"/>
        <v/>
      </c>
      <c r="BB959" s="174" t="str">
        <f t="shared" si="463"/>
        <v/>
      </c>
      <c r="BC959" s="186" t="str">
        <f t="shared" si="486"/>
        <v/>
      </c>
      <c r="BD959" s="174" t="str">
        <f t="shared" si="464"/>
        <v/>
      </c>
      <c r="BE959" s="200" t="str">
        <f t="shared" si="465"/>
        <v/>
      </c>
      <c r="BF959" s="174" t="str">
        <f t="shared" si="466"/>
        <v/>
      </c>
      <c r="BG959" s="186" t="str">
        <f t="shared" si="467"/>
        <v/>
      </c>
      <c r="BH959" s="175" t="str">
        <f t="shared" si="468"/>
        <v/>
      </c>
      <c r="BI959" s="560"/>
    </row>
    <row r="960" spans="1:81" ht="18.75" x14ac:dyDescent="0.3">
      <c r="A960" s="218"/>
      <c r="B960" s="219"/>
      <c r="C960" s="212">
        <v>953</v>
      </c>
      <c r="D960" s="203"/>
      <c r="E960" s="33"/>
      <c r="F960" s="34"/>
      <c r="G960" s="134"/>
      <c r="H960" s="135"/>
      <c r="I960" s="141"/>
      <c r="J960" s="25"/>
      <c r="K960" s="145"/>
      <c r="L960" s="28"/>
      <c r="M960" s="394"/>
      <c r="N960" s="158" t="str">
        <f t="shared" si="469"/>
        <v/>
      </c>
      <c r="O960" s="314"/>
      <c r="P960" s="314"/>
      <c r="Q960" s="314"/>
      <c r="R960" s="314"/>
      <c r="S960" s="314"/>
      <c r="T960" s="315"/>
      <c r="U960" s="316"/>
      <c r="V960" s="167"/>
      <c r="W960" s="312"/>
      <c r="X960" s="312"/>
      <c r="Y960" s="160">
        <f t="shared" si="455"/>
        <v>0</v>
      </c>
      <c r="Z960" s="159">
        <f t="shared" si="470"/>
        <v>0</v>
      </c>
      <c r="AA960" s="325"/>
      <c r="AB960" s="399">
        <f t="shared" si="479"/>
        <v>0</v>
      </c>
      <c r="AC960" s="369"/>
      <c r="AD960" s="225" t="str">
        <f t="shared" si="456"/>
        <v/>
      </c>
      <c r="AE960" s="367">
        <f t="shared" si="471"/>
        <v>0</v>
      </c>
      <c r="AF960" s="330"/>
      <c r="AG960" s="332"/>
      <c r="AH960" s="333"/>
      <c r="AI960" s="161">
        <f t="shared" si="472"/>
        <v>0</v>
      </c>
      <c r="AJ960" s="162">
        <f t="shared" si="457"/>
        <v>0</v>
      </c>
      <c r="AK960" s="163">
        <f t="shared" si="473"/>
        <v>0</v>
      </c>
      <c r="AL960" s="164">
        <f t="shared" si="474"/>
        <v>0</v>
      </c>
      <c r="AM960" s="164">
        <f t="shared" si="475"/>
        <v>0</v>
      </c>
      <c r="AN960" s="164">
        <f t="shared" si="476"/>
        <v>0</v>
      </c>
      <c r="AO960" s="164">
        <f t="shared" si="477"/>
        <v>0</v>
      </c>
      <c r="AP960" s="541" t="str">
        <f t="shared" si="480"/>
        <v xml:space="preserve"> </v>
      </c>
      <c r="AQ960" s="544" t="str">
        <f t="shared" si="478"/>
        <v xml:space="preserve"> </v>
      </c>
      <c r="AR960" s="544" t="str">
        <f t="shared" si="481"/>
        <v xml:space="preserve"> </v>
      </c>
      <c r="AS960" s="544" t="str">
        <f t="shared" si="482"/>
        <v xml:space="preserve"> </v>
      </c>
      <c r="AT960" s="544" t="str">
        <f t="shared" si="483"/>
        <v xml:space="preserve"> </v>
      </c>
      <c r="AU960" s="544" t="str">
        <f t="shared" si="484"/>
        <v xml:space="preserve"> </v>
      </c>
      <c r="AV960" s="545" t="str">
        <f t="shared" si="485"/>
        <v xml:space="preserve"> </v>
      </c>
      <c r="AW960" s="195" t="str">
        <f t="shared" si="458"/>
        <v/>
      </c>
      <c r="AX960" s="165" t="str">
        <f t="shared" si="459"/>
        <v/>
      </c>
      <c r="AY960" s="192" t="str">
        <f t="shared" si="460"/>
        <v/>
      </c>
      <c r="AZ960" s="183" t="str">
        <f t="shared" si="461"/>
        <v/>
      </c>
      <c r="BA960" s="173" t="str">
        <f t="shared" si="462"/>
        <v/>
      </c>
      <c r="BB960" s="174" t="str">
        <f t="shared" si="463"/>
        <v/>
      </c>
      <c r="BC960" s="186" t="str">
        <f t="shared" si="486"/>
        <v/>
      </c>
      <c r="BD960" s="174" t="str">
        <f t="shared" si="464"/>
        <v/>
      </c>
      <c r="BE960" s="200" t="str">
        <f t="shared" si="465"/>
        <v/>
      </c>
      <c r="BF960" s="174" t="str">
        <f t="shared" si="466"/>
        <v/>
      </c>
      <c r="BG960" s="186" t="str">
        <f t="shared" si="467"/>
        <v/>
      </c>
      <c r="BH960" s="175" t="str">
        <f t="shared" si="468"/>
        <v/>
      </c>
      <c r="BI960" s="560"/>
    </row>
    <row r="961" spans="1:61" ht="18.75" x14ac:dyDescent="0.3">
      <c r="A961" s="218"/>
      <c r="B961" s="219"/>
      <c r="C961" s="212">
        <v>954</v>
      </c>
      <c r="D961" s="203"/>
      <c r="E961" s="33"/>
      <c r="F961" s="34"/>
      <c r="G961" s="134"/>
      <c r="H961" s="135"/>
      <c r="I961" s="141"/>
      <c r="J961" s="25"/>
      <c r="K961" s="145"/>
      <c r="L961" s="28"/>
      <c r="M961" s="394"/>
      <c r="N961" s="158" t="str">
        <f t="shared" si="469"/>
        <v/>
      </c>
      <c r="O961" s="314"/>
      <c r="P961" s="314"/>
      <c r="Q961" s="314"/>
      <c r="R961" s="314"/>
      <c r="S961" s="314"/>
      <c r="T961" s="315"/>
      <c r="U961" s="316"/>
      <c r="V961" s="167"/>
      <c r="W961" s="312"/>
      <c r="X961" s="312"/>
      <c r="Y961" s="160">
        <f t="shared" si="455"/>
        <v>0</v>
      </c>
      <c r="Z961" s="159">
        <f t="shared" si="470"/>
        <v>0</v>
      </c>
      <c r="AA961" s="325"/>
      <c r="AB961" s="399">
        <f t="shared" si="479"/>
        <v>0</v>
      </c>
      <c r="AC961" s="369"/>
      <c r="AD961" s="225" t="str">
        <f t="shared" si="456"/>
        <v/>
      </c>
      <c r="AE961" s="367">
        <f t="shared" si="471"/>
        <v>0</v>
      </c>
      <c r="AF961" s="330"/>
      <c r="AG961" s="332"/>
      <c r="AH961" s="333"/>
      <c r="AI961" s="161">
        <f t="shared" si="472"/>
        <v>0</v>
      </c>
      <c r="AJ961" s="162">
        <f t="shared" si="457"/>
        <v>0</v>
      </c>
      <c r="AK961" s="163">
        <f t="shared" si="473"/>
        <v>0</v>
      </c>
      <c r="AL961" s="164">
        <f t="shared" si="474"/>
        <v>0</v>
      </c>
      <c r="AM961" s="164">
        <f t="shared" si="475"/>
        <v>0</v>
      </c>
      <c r="AN961" s="164">
        <f t="shared" si="476"/>
        <v>0</v>
      </c>
      <c r="AO961" s="164">
        <f t="shared" si="477"/>
        <v>0</v>
      </c>
      <c r="AP961" s="541" t="str">
        <f t="shared" si="480"/>
        <v xml:space="preserve"> </v>
      </c>
      <c r="AQ961" s="544" t="str">
        <f t="shared" si="478"/>
        <v xml:space="preserve"> </v>
      </c>
      <c r="AR961" s="544" t="str">
        <f t="shared" si="481"/>
        <v xml:space="preserve"> </v>
      </c>
      <c r="AS961" s="544" t="str">
        <f t="shared" si="482"/>
        <v xml:space="preserve"> </v>
      </c>
      <c r="AT961" s="544" t="str">
        <f t="shared" si="483"/>
        <v xml:space="preserve"> </v>
      </c>
      <c r="AU961" s="544" t="str">
        <f t="shared" si="484"/>
        <v xml:space="preserve"> </v>
      </c>
      <c r="AV961" s="545" t="str">
        <f t="shared" si="485"/>
        <v xml:space="preserve"> </v>
      </c>
      <c r="AW961" s="195" t="str">
        <f t="shared" si="458"/>
        <v/>
      </c>
      <c r="AX961" s="165" t="str">
        <f t="shared" si="459"/>
        <v/>
      </c>
      <c r="AY961" s="192" t="str">
        <f t="shared" si="460"/>
        <v/>
      </c>
      <c r="AZ961" s="183" t="str">
        <f t="shared" si="461"/>
        <v/>
      </c>
      <c r="BA961" s="173" t="str">
        <f t="shared" si="462"/>
        <v/>
      </c>
      <c r="BB961" s="174" t="str">
        <f t="shared" si="463"/>
        <v/>
      </c>
      <c r="BC961" s="186" t="str">
        <f t="shared" si="486"/>
        <v/>
      </c>
      <c r="BD961" s="174" t="str">
        <f t="shared" si="464"/>
        <v/>
      </c>
      <c r="BE961" s="200" t="str">
        <f t="shared" si="465"/>
        <v/>
      </c>
      <c r="BF961" s="174" t="str">
        <f t="shared" si="466"/>
        <v/>
      </c>
      <c r="BG961" s="186" t="str">
        <f t="shared" si="467"/>
        <v/>
      </c>
      <c r="BH961" s="175" t="str">
        <f t="shared" si="468"/>
        <v/>
      </c>
      <c r="BI961" s="560"/>
    </row>
    <row r="962" spans="1:61" ht="18.75" x14ac:dyDescent="0.3">
      <c r="A962" s="220"/>
      <c r="B962" s="221"/>
      <c r="C962" s="213">
        <v>955</v>
      </c>
      <c r="D962" s="204"/>
      <c r="E962" s="16"/>
      <c r="F962" s="17"/>
      <c r="G962" s="134"/>
      <c r="H962" s="135"/>
      <c r="I962" s="141"/>
      <c r="J962" s="25"/>
      <c r="K962" s="145"/>
      <c r="L962" s="28"/>
      <c r="M962" s="394"/>
      <c r="N962" s="158" t="str">
        <f t="shared" si="469"/>
        <v/>
      </c>
      <c r="O962" s="27"/>
      <c r="P962" s="27"/>
      <c r="Q962" s="27"/>
      <c r="R962" s="27"/>
      <c r="S962" s="27"/>
      <c r="T962" s="28"/>
      <c r="U962" s="29"/>
      <c r="V962" s="167"/>
      <c r="W962" s="312"/>
      <c r="X962" s="312"/>
      <c r="Y962" s="160">
        <f t="shared" si="455"/>
        <v>0</v>
      </c>
      <c r="Z962" s="159">
        <f t="shared" si="470"/>
        <v>0</v>
      </c>
      <c r="AA962" s="326"/>
      <c r="AB962" s="399">
        <f t="shared" si="479"/>
        <v>0</v>
      </c>
      <c r="AC962" s="370"/>
      <c r="AD962" s="225" t="str">
        <f t="shared" si="456"/>
        <v/>
      </c>
      <c r="AE962" s="367">
        <f t="shared" si="471"/>
        <v>0</v>
      </c>
      <c r="AF962" s="338"/>
      <c r="AG962" s="337"/>
      <c r="AH962" s="335"/>
      <c r="AI962" s="161">
        <f t="shared" si="472"/>
        <v>0</v>
      </c>
      <c r="AJ962" s="162">
        <f t="shared" si="457"/>
        <v>0</v>
      </c>
      <c r="AK962" s="163">
        <f t="shared" si="473"/>
        <v>0</v>
      </c>
      <c r="AL962" s="164">
        <f t="shared" si="474"/>
        <v>0</v>
      </c>
      <c r="AM962" s="164">
        <f t="shared" si="475"/>
        <v>0</v>
      </c>
      <c r="AN962" s="164">
        <f t="shared" si="476"/>
        <v>0</v>
      </c>
      <c r="AO962" s="164">
        <f t="shared" si="477"/>
        <v>0</v>
      </c>
      <c r="AP962" s="541" t="str">
        <f t="shared" si="480"/>
        <v xml:space="preserve"> </v>
      </c>
      <c r="AQ962" s="544" t="str">
        <f t="shared" si="478"/>
        <v xml:space="preserve"> </v>
      </c>
      <c r="AR962" s="544" t="str">
        <f t="shared" si="481"/>
        <v xml:space="preserve"> </v>
      </c>
      <c r="AS962" s="544" t="str">
        <f t="shared" si="482"/>
        <v xml:space="preserve"> </v>
      </c>
      <c r="AT962" s="544" t="str">
        <f t="shared" si="483"/>
        <v xml:space="preserve"> </v>
      </c>
      <c r="AU962" s="544" t="str">
        <f t="shared" si="484"/>
        <v xml:space="preserve"> </v>
      </c>
      <c r="AV962" s="545" t="str">
        <f t="shared" si="485"/>
        <v xml:space="preserve"> </v>
      </c>
      <c r="AW962" s="195" t="str">
        <f t="shared" si="458"/>
        <v/>
      </c>
      <c r="AX962" s="165" t="str">
        <f t="shared" si="459"/>
        <v/>
      </c>
      <c r="AY962" s="192" t="str">
        <f t="shared" si="460"/>
        <v/>
      </c>
      <c r="AZ962" s="183" t="str">
        <f t="shared" si="461"/>
        <v/>
      </c>
      <c r="BA962" s="173" t="str">
        <f t="shared" si="462"/>
        <v/>
      </c>
      <c r="BB962" s="174" t="str">
        <f t="shared" si="463"/>
        <v/>
      </c>
      <c r="BC962" s="186" t="str">
        <f t="shared" si="486"/>
        <v/>
      </c>
      <c r="BD962" s="174" t="str">
        <f t="shared" si="464"/>
        <v/>
      </c>
      <c r="BE962" s="200" t="str">
        <f t="shared" si="465"/>
        <v/>
      </c>
      <c r="BF962" s="174" t="str">
        <f t="shared" si="466"/>
        <v/>
      </c>
      <c r="BG962" s="186" t="str">
        <f t="shared" si="467"/>
        <v/>
      </c>
      <c r="BH962" s="175" t="str">
        <f t="shared" si="468"/>
        <v/>
      </c>
      <c r="BI962" s="560"/>
    </row>
    <row r="963" spans="1:61" ht="18.75" x14ac:dyDescent="0.3">
      <c r="A963" s="220"/>
      <c r="B963" s="221"/>
      <c r="C963" s="212">
        <v>956</v>
      </c>
      <c r="D963" s="204"/>
      <c r="E963" s="16"/>
      <c r="F963" s="17"/>
      <c r="G963" s="134"/>
      <c r="H963" s="135"/>
      <c r="I963" s="141"/>
      <c r="J963" s="25"/>
      <c r="K963" s="145"/>
      <c r="L963" s="28"/>
      <c r="M963" s="394"/>
      <c r="N963" s="158" t="str">
        <f t="shared" si="469"/>
        <v/>
      </c>
      <c r="O963" s="27"/>
      <c r="P963" s="27"/>
      <c r="Q963" s="27"/>
      <c r="R963" s="27"/>
      <c r="S963" s="27"/>
      <c r="T963" s="28"/>
      <c r="U963" s="29"/>
      <c r="V963" s="32"/>
      <c r="W963" s="317"/>
      <c r="X963" s="318"/>
      <c r="Y963" s="160">
        <f t="shared" si="455"/>
        <v>0</v>
      </c>
      <c r="Z963" s="159">
        <f t="shared" si="470"/>
        <v>0</v>
      </c>
      <c r="AA963" s="326"/>
      <c r="AB963" s="399">
        <f t="shared" si="479"/>
        <v>0</v>
      </c>
      <c r="AC963" s="370"/>
      <c r="AD963" s="225" t="str">
        <f t="shared" si="456"/>
        <v/>
      </c>
      <c r="AE963" s="367">
        <f t="shared" si="471"/>
        <v>0</v>
      </c>
      <c r="AF963" s="338"/>
      <c r="AG963" s="337"/>
      <c r="AH963" s="335"/>
      <c r="AI963" s="161">
        <f t="shared" si="472"/>
        <v>0</v>
      </c>
      <c r="AJ963" s="162">
        <f t="shared" si="457"/>
        <v>0</v>
      </c>
      <c r="AK963" s="163">
        <f t="shared" si="473"/>
        <v>0</v>
      </c>
      <c r="AL963" s="164">
        <f t="shared" si="474"/>
        <v>0</v>
      </c>
      <c r="AM963" s="164">
        <f t="shared" si="475"/>
        <v>0</v>
      </c>
      <c r="AN963" s="164">
        <f t="shared" si="476"/>
        <v>0</v>
      </c>
      <c r="AO963" s="164">
        <f t="shared" si="477"/>
        <v>0</v>
      </c>
      <c r="AP963" s="541" t="str">
        <f t="shared" si="480"/>
        <v xml:space="preserve"> </v>
      </c>
      <c r="AQ963" s="544" t="str">
        <f t="shared" si="478"/>
        <v xml:space="preserve"> </v>
      </c>
      <c r="AR963" s="544" t="str">
        <f t="shared" si="481"/>
        <v xml:space="preserve"> </v>
      </c>
      <c r="AS963" s="544" t="str">
        <f t="shared" si="482"/>
        <v xml:space="preserve"> </v>
      </c>
      <c r="AT963" s="544" t="str">
        <f t="shared" si="483"/>
        <v xml:space="preserve"> </v>
      </c>
      <c r="AU963" s="544" t="str">
        <f t="shared" si="484"/>
        <v xml:space="preserve"> </v>
      </c>
      <c r="AV963" s="545" t="str">
        <f t="shared" si="485"/>
        <v xml:space="preserve"> </v>
      </c>
      <c r="AW963" s="195" t="str">
        <f t="shared" si="458"/>
        <v/>
      </c>
      <c r="AX963" s="165" t="str">
        <f t="shared" si="459"/>
        <v/>
      </c>
      <c r="AY963" s="192" t="str">
        <f t="shared" si="460"/>
        <v/>
      </c>
      <c r="AZ963" s="183" t="str">
        <f t="shared" si="461"/>
        <v/>
      </c>
      <c r="BA963" s="173" t="str">
        <f t="shared" si="462"/>
        <v/>
      </c>
      <c r="BB963" s="174" t="str">
        <f t="shared" si="463"/>
        <v/>
      </c>
      <c r="BC963" s="186" t="str">
        <f t="shared" si="486"/>
        <v/>
      </c>
      <c r="BD963" s="174" t="str">
        <f t="shared" si="464"/>
        <v/>
      </c>
      <c r="BE963" s="200" t="str">
        <f t="shared" si="465"/>
        <v/>
      </c>
      <c r="BF963" s="174" t="str">
        <f t="shared" si="466"/>
        <v/>
      </c>
      <c r="BG963" s="186" t="str">
        <f t="shared" si="467"/>
        <v/>
      </c>
      <c r="BH963" s="175" t="str">
        <f t="shared" si="468"/>
        <v/>
      </c>
      <c r="BI963" s="560"/>
    </row>
    <row r="964" spans="1:61" ht="18.75" x14ac:dyDescent="0.3">
      <c r="A964" s="220"/>
      <c r="B964" s="221"/>
      <c r="C964" s="213">
        <v>957</v>
      </c>
      <c r="D964" s="204"/>
      <c r="E964" s="16"/>
      <c r="F964" s="17"/>
      <c r="G964" s="134"/>
      <c r="H964" s="135"/>
      <c r="I964" s="141"/>
      <c r="J964" s="25"/>
      <c r="K964" s="145"/>
      <c r="L964" s="28"/>
      <c r="M964" s="394"/>
      <c r="N964" s="158" t="str">
        <f t="shared" si="469"/>
        <v/>
      </c>
      <c r="O964" s="27"/>
      <c r="P964" s="27"/>
      <c r="Q964" s="27"/>
      <c r="R964" s="27"/>
      <c r="S964" s="27"/>
      <c r="T964" s="28"/>
      <c r="U964" s="29"/>
      <c r="V964" s="32"/>
      <c r="W964" s="317"/>
      <c r="X964" s="318"/>
      <c r="Y964" s="160">
        <f t="shared" si="455"/>
        <v>0</v>
      </c>
      <c r="Z964" s="159">
        <f t="shared" si="470"/>
        <v>0</v>
      </c>
      <c r="AA964" s="326"/>
      <c r="AB964" s="399">
        <f t="shared" si="479"/>
        <v>0</v>
      </c>
      <c r="AC964" s="370"/>
      <c r="AD964" s="225" t="str">
        <f t="shared" si="456"/>
        <v/>
      </c>
      <c r="AE964" s="367">
        <f t="shared" si="471"/>
        <v>0</v>
      </c>
      <c r="AF964" s="338"/>
      <c r="AG964" s="337"/>
      <c r="AH964" s="335"/>
      <c r="AI964" s="161">
        <f t="shared" si="472"/>
        <v>0</v>
      </c>
      <c r="AJ964" s="162">
        <f t="shared" si="457"/>
        <v>0</v>
      </c>
      <c r="AK964" s="163">
        <f t="shared" si="473"/>
        <v>0</v>
      </c>
      <c r="AL964" s="164">
        <f t="shared" si="474"/>
        <v>0</v>
      </c>
      <c r="AM964" s="164">
        <f t="shared" si="475"/>
        <v>0</v>
      </c>
      <c r="AN964" s="164">
        <f t="shared" si="476"/>
        <v>0</v>
      </c>
      <c r="AO964" s="164">
        <f t="shared" si="477"/>
        <v>0</v>
      </c>
      <c r="AP964" s="541" t="str">
        <f t="shared" si="480"/>
        <v xml:space="preserve"> </v>
      </c>
      <c r="AQ964" s="544" t="str">
        <f t="shared" si="478"/>
        <v xml:space="preserve"> </v>
      </c>
      <c r="AR964" s="544" t="str">
        <f t="shared" si="481"/>
        <v xml:space="preserve"> </v>
      </c>
      <c r="AS964" s="544" t="str">
        <f t="shared" si="482"/>
        <v xml:space="preserve"> </v>
      </c>
      <c r="AT964" s="544" t="str">
        <f t="shared" si="483"/>
        <v xml:space="preserve"> </v>
      </c>
      <c r="AU964" s="544" t="str">
        <f t="shared" si="484"/>
        <v xml:space="preserve"> </v>
      </c>
      <c r="AV964" s="545" t="str">
        <f t="shared" si="485"/>
        <v xml:space="preserve"> </v>
      </c>
      <c r="AW964" s="195" t="str">
        <f t="shared" si="458"/>
        <v/>
      </c>
      <c r="AX964" s="165" t="str">
        <f t="shared" si="459"/>
        <v/>
      </c>
      <c r="AY964" s="192" t="str">
        <f t="shared" si="460"/>
        <v/>
      </c>
      <c r="AZ964" s="183" t="str">
        <f t="shared" si="461"/>
        <v/>
      </c>
      <c r="BA964" s="173" t="str">
        <f t="shared" si="462"/>
        <v/>
      </c>
      <c r="BB964" s="174" t="str">
        <f t="shared" si="463"/>
        <v/>
      </c>
      <c r="BC964" s="186" t="str">
        <f t="shared" si="486"/>
        <v/>
      </c>
      <c r="BD964" s="174" t="str">
        <f t="shared" si="464"/>
        <v/>
      </c>
      <c r="BE964" s="200" t="str">
        <f t="shared" si="465"/>
        <v/>
      </c>
      <c r="BF964" s="174" t="str">
        <f t="shared" si="466"/>
        <v/>
      </c>
      <c r="BG964" s="186" t="str">
        <f t="shared" si="467"/>
        <v/>
      </c>
      <c r="BH964" s="175" t="str">
        <f t="shared" si="468"/>
        <v/>
      </c>
      <c r="BI964" s="560"/>
    </row>
    <row r="965" spans="1:61" ht="18.75" x14ac:dyDescent="0.3">
      <c r="A965" s="220"/>
      <c r="B965" s="221"/>
      <c r="C965" s="213">
        <v>958</v>
      </c>
      <c r="D965" s="206"/>
      <c r="E965" s="18"/>
      <c r="F965" s="17"/>
      <c r="G965" s="134"/>
      <c r="H965" s="135"/>
      <c r="I965" s="141"/>
      <c r="J965" s="25"/>
      <c r="K965" s="145"/>
      <c r="L965" s="28"/>
      <c r="M965" s="394"/>
      <c r="N965" s="158" t="str">
        <f t="shared" si="469"/>
        <v/>
      </c>
      <c r="O965" s="27"/>
      <c r="P965" s="27"/>
      <c r="Q965" s="27"/>
      <c r="R965" s="27"/>
      <c r="S965" s="27"/>
      <c r="T965" s="28"/>
      <c r="U965" s="29"/>
      <c r="V965" s="32"/>
      <c r="W965" s="317"/>
      <c r="X965" s="318"/>
      <c r="Y965" s="160">
        <f t="shared" si="455"/>
        <v>0</v>
      </c>
      <c r="Z965" s="159">
        <f t="shared" si="470"/>
        <v>0</v>
      </c>
      <c r="AA965" s="326"/>
      <c r="AB965" s="399">
        <f t="shared" si="479"/>
        <v>0</v>
      </c>
      <c r="AC965" s="370"/>
      <c r="AD965" s="225" t="str">
        <f t="shared" si="456"/>
        <v/>
      </c>
      <c r="AE965" s="367">
        <f t="shared" si="471"/>
        <v>0</v>
      </c>
      <c r="AF965" s="338"/>
      <c r="AG965" s="337"/>
      <c r="AH965" s="335"/>
      <c r="AI965" s="161">
        <f t="shared" si="472"/>
        <v>0</v>
      </c>
      <c r="AJ965" s="162">
        <f t="shared" si="457"/>
        <v>0</v>
      </c>
      <c r="AK965" s="163">
        <f t="shared" si="473"/>
        <v>0</v>
      </c>
      <c r="AL965" s="164">
        <f t="shared" si="474"/>
        <v>0</v>
      </c>
      <c r="AM965" s="164">
        <f t="shared" si="475"/>
        <v>0</v>
      </c>
      <c r="AN965" s="164">
        <f t="shared" si="476"/>
        <v>0</v>
      </c>
      <c r="AO965" s="164">
        <f t="shared" si="477"/>
        <v>0</v>
      </c>
      <c r="AP965" s="541" t="str">
        <f t="shared" si="480"/>
        <v xml:space="preserve"> </v>
      </c>
      <c r="AQ965" s="544" t="str">
        <f t="shared" si="478"/>
        <v xml:space="preserve"> </v>
      </c>
      <c r="AR965" s="544" t="str">
        <f t="shared" si="481"/>
        <v xml:space="preserve"> </v>
      </c>
      <c r="AS965" s="544" t="str">
        <f t="shared" si="482"/>
        <v xml:space="preserve"> </v>
      </c>
      <c r="AT965" s="544" t="str">
        <f t="shared" si="483"/>
        <v xml:space="preserve"> </v>
      </c>
      <c r="AU965" s="544" t="str">
        <f t="shared" si="484"/>
        <v xml:space="preserve"> </v>
      </c>
      <c r="AV965" s="545" t="str">
        <f t="shared" si="485"/>
        <v xml:space="preserve"> </v>
      </c>
      <c r="AW965" s="195" t="str">
        <f t="shared" si="458"/>
        <v/>
      </c>
      <c r="AX965" s="165" t="str">
        <f t="shared" si="459"/>
        <v/>
      </c>
      <c r="AY965" s="192" t="str">
        <f t="shared" si="460"/>
        <v/>
      </c>
      <c r="AZ965" s="183" t="str">
        <f t="shared" si="461"/>
        <v/>
      </c>
      <c r="BA965" s="173" t="str">
        <f t="shared" si="462"/>
        <v/>
      </c>
      <c r="BB965" s="174" t="str">
        <f t="shared" si="463"/>
        <v/>
      </c>
      <c r="BC965" s="186" t="str">
        <f t="shared" si="486"/>
        <v/>
      </c>
      <c r="BD965" s="174" t="str">
        <f t="shared" si="464"/>
        <v/>
      </c>
      <c r="BE965" s="200" t="str">
        <f t="shared" si="465"/>
        <v/>
      </c>
      <c r="BF965" s="174" t="str">
        <f t="shared" si="466"/>
        <v/>
      </c>
      <c r="BG965" s="186" t="str">
        <f t="shared" si="467"/>
        <v/>
      </c>
      <c r="BH965" s="175" t="str">
        <f t="shared" si="468"/>
        <v/>
      </c>
      <c r="BI965" s="560"/>
    </row>
    <row r="966" spans="1:61" ht="18.75" x14ac:dyDescent="0.3">
      <c r="A966" s="220"/>
      <c r="B966" s="221"/>
      <c r="C966" s="212">
        <v>959</v>
      </c>
      <c r="D966" s="207"/>
      <c r="E966" s="16"/>
      <c r="F966" s="17"/>
      <c r="G966" s="134"/>
      <c r="H966" s="135"/>
      <c r="I966" s="141"/>
      <c r="J966" s="25"/>
      <c r="K966" s="145"/>
      <c r="L966" s="28"/>
      <c r="M966" s="394"/>
      <c r="N966" s="158" t="str">
        <f t="shared" si="469"/>
        <v/>
      </c>
      <c r="O966" s="27"/>
      <c r="P966" s="27"/>
      <c r="Q966" s="27"/>
      <c r="R966" s="27"/>
      <c r="S966" s="27"/>
      <c r="T966" s="28"/>
      <c r="U966" s="29"/>
      <c r="V966" s="32"/>
      <c r="W966" s="317"/>
      <c r="X966" s="318"/>
      <c r="Y966" s="160">
        <f t="shared" si="455"/>
        <v>0</v>
      </c>
      <c r="Z966" s="159">
        <f t="shared" si="470"/>
        <v>0</v>
      </c>
      <c r="AA966" s="326"/>
      <c r="AB966" s="399">
        <f t="shared" si="479"/>
        <v>0</v>
      </c>
      <c r="AC966" s="370"/>
      <c r="AD966" s="225" t="str">
        <f t="shared" si="456"/>
        <v/>
      </c>
      <c r="AE966" s="367">
        <f t="shared" si="471"/>
        <v>0</v>
      </c>
      <c r="AF966" s="338"/>
      <c r="AG966" s="337"/>
      <c r="AH966" s="335"/>
      <c r="AI966" s="161">
        <f t="shared" si="472"/>
        <v>0</v>
      </c>
      <c r="AJ966" s="162">
        <f t="shared" si="457"/>
        <v>0</v>
      </c>
      <c r="AK966" s="163">
        <f t="shared" si="473"/>
        <v>0</v>
      </c>
      <c r="AL966" s="164">
        <f t="shared" si="474"/>
        <v>0</v>
      </c>
      <c r="AM966" s="164">
        <f t="shared" si="475"/>
        <v>0</v>
      </c>
      <c r="AN966" s="164">
        <f t="shared" si="476"/>
        <v>0</v>
      </c>
      <c r="AO966" s="164">
        <f t="shared" si="477"/>
        <v>0</v>
      </c>
      <c r="AP966" s="541" t="str">
        <f t="shared" si="480"/>
        <v xml:space="preserve"> </v>
      </c>
      <c r="AQ966" s="544" t="str">
        <f t="shared" si="478"/>
        <v xml:space="preserve"> </v>
      </c>
      <c r="AR966" s="544" t="str">
        <f t="shared" si="481"/>
        <v xml:space="preserve"> </v>
      </c>
      <c r="AS966" s="544" t="str">
        <f t="shared" si="482"/>
        <v xml:space="preserve"> </v>
      </c>
      <c r="AT966" s="544" t="str">
        <f t="shared" si="483"/>
        <v xml:space="preserve"> </v>
      </c>
      <c r="AU966" s="544" t="str">
        <f t="shared" si="484"/>
        <v xml:space="preserve"> </v>
      </c>
      <c r="AV966" s="545" t="str">
        <f t="shared" si="485"/>
        <v xml:space="preserve"> </v>
      </c>
      <c r="AW966" s="195" t="str">
        <f t="shared" si="458"/>
        <v/>
      </c>
      <c r="AX966" s="165" t="str">
        <f t="shared" si="459"/>
        <v/>
      </c>
      <c r="AY966" s="192" t="str">
        <f t="shared" si="460"/>
        <v/>
      </c>
      <c r="AZ966" s="183" t="str">
        <f t="shared" si="461"/>
        <v/>
      </c>
      <c r="BA966" s="173" t="str">
        <f t="shared" si="462"/>
        <v/>
      </c>
      <c r="BB966" s="174" t="str">
        <f t="shared" si="463"/>
        <v/>
      </c>
      <c r="BC966" s="186" t="str">
        <f t="shared" si="486"/>
        <v/>
      </c>
      <c r="BD966" s="174" t="str">
        <f t="shared" si="464"/>
        <v/>
      </c>
      <c r="BE966" s="200" t="str">
        <f t="shared" si="465"/>
        <v/>
      </c>
      <c r="BF966" s="174" t="str">
        <f t="shared" si="466"/>
        <v/>
      </c>
      <c r="BG966" s="186" t="str">
        <f t="shared" si="467"/>
        <v/>
      </c>
      <c r="BH966" s="175" t="str">
        <f t="shared" si="468"/>
        <v/>
      </c>
      <c r="BI966" s="560"/>
    </row>
    <row r="967" spans="1:61" ht="18.75" x14ac:dyDescent="0.3">
      <c r="A967" s="220"/>
      <c r="B967" s="221"/>
      <c r="C967" s="213">
        <v>960</v>
      </c>
      <c r="D967" s="204"/>
      <c r="E967" s="16"/>
      <c r="F967" s="17"/>
      <c r="G967" s="134"/>
      <c r="H967" s="137"/>
      <c r="I967" s="143"/>
      <c r="J967" s="80"/>
      <c r="K967" s="147"/>
      <c r="L967" s="30"/>
      <c r="M967" s="394"/>
      <c r="N967" s="158" t="str">
        <f t="shared" si="469"/>
        <v/>
      </c>
      <c r="O967" s="27"/>
      <c r="P967" s="27"/>
      <c r="Q967" s="27"/>
      <c r="R967" s="27"/>
      <c r="S967" s="27"/>
      <c r="T967" s="28"/>
      <c r="U967" s="29"/>
      <c r="V967" s="32"/>
      <c r="W967" s="317"/>
      <c r="X967" s="318"/>
      <c r="Y967" s="160">
        <f t="shared" si="455"/>
        <v>0</v>
      </c>
      <c r="Z967" s="159">
        <f t="shared" si="470"/>
        <v>0</v>
      </c>
      <c r="AA967" s="326"/>
      <c r="AB967" s="399">
        <f t="shared" si="479"/>
        <v>0</v>
      </c>
      <c r="AC967" s="370"/>
      <c r="AD967" s="225" t="str">
        <f t="shared" si="456"/>
        <v/>
      </c>
      <c r="AE967" s="367">
        <f t="shared" si="471"/>
        <v>0</v>
      </c>
      <c r="AF967" s="338"/>
      <c r="AG967" s="337"/>
      <c r="AH967" s="335"/>
      <c r="AI967" s="161">
        <f t="shared" si="472"/>
        <v>0</v>
      </c>
      <c r="AJ967" s="162">
        <f t="shared" si="457"/>
        <v>0</v>
      </c>
      <c r="AK967" s="163">
        <f t="shared" si="473"/>
        <v>0</v>
      </c>
      <c r="AL967" s="164">
        <f t="shared" si="474"/>
        <v>0</v>
      </c>
      <c r="AM967" s="164">
        <f t="shared" si="475"/>
        <v>0</v>
      </c>
      <c r="AN967" s="164">
        <f t="shared" si="476"/>
        <v>0</v>
      </c>
      <c r="AO967" s="164">
        <f t="shared" si="477"/>
        <v>0</v>
      </c>
      <c r="AP967" s="541" t="str">
        <f t="shared" si="480"/>
        <v xml:space="preserve"> </v>
      </c>
      <c r="AQ967" s="544" t="str">
        <f t="shared" si="478"/>
        <v xml:space="preserve"> </v>
      </c>
      <c r="AR967" s="544" t="str">
        <f t="shared" si="481"/>
        <v xml:space="preserve"> </v>
      </c>
      <c r="AS967" s="544" t="str">
        <f t="shared" si="482"/>
        <v xml:space="preserve"> </v>
      </c>
      <c r="AT967" s="544" t="str">
        <f t="shared" si="483"/>
        <v xml:space="preserve"> </v>
      </c>
      <c r="AU967" s="544" t="str">
        <f t="shared" si="484"/>
        <v xml:space="preserve"> </v>
      </c>
      <c r="AV967" s="545" t="str">
        <f t="shared" si="485"/>
        <v xml:space="preserve"> </v>
      </c>
      <c r="AW967" s="195" t="str">
        <f t="shared" si="458"/>
        <v/>
      </c>
      <c r="AX967" s="165" t="str">
        <f t="shared" si="459"/>
        <v/>
      </c>
      <c r="AY967" s="192" t="str">
        <f t="shared" si="460"/>
        <v/>
      </c>
      <c r="AZ967" s="183" t="str">
        <f t="shared" si="461"/>
        <v/>
      </c>
      <c r="BA967" s="173" t="str">
        <f t="shared" si="462"/>
        <v/>
      </c>
      <c r="BB967" s="174" t="str">
        <f t="shared" si="463"/>
        <v/>
      </c>
      <c r="BC967" s="186" t="str">
        <f t="shared" si="486"/>
        <v/>
      </c>
      <c r="BD967" s="174" t="str">
        <f t="shared" si="464"/>
        <v/>
      </c>
      <c r="BE967" s="200" t="str">
        <f t="shared" si="465"/>
        <v/>
      </c>
      <c r="BF967" s="174" t="str">
        <f t="shared" si="466"/>
        <v/>
      </c>
      <c r="BG967" s="186" t="str">
        <f t="shared" si="467"/>
        <v/>
      </c>
      <c r="BH967" s="175" t="str">
        <f t="shared" si="468"/>
        <v/>
      </c>
      <c r="BI967" s="560"/>
    </row>
    <row r="968" spans="1:61" ht="18.75" x14ac:dyDescent="0.3">
      <c r="A968" s="220"/>
      <c r="B968" s="221"/>
      <c r="C968" s="212">
        <v>961</v>
      </c>
      <c r="D968" s="204"/>
      <c r="E968" s="16"/>
      <c r="F968" s="17"/>
      <c r="G968" s="134"/>
      <c r="H968" s="135"/>
      <c r="I968" s="141"/>
      <c r="J968" s="25"/>
      <c r="K968" s="145"/>
      <c r="L968" s="28"/>
      <c r="M968" s="394"/>
      <c r="N968" s="158" t="str">
        <f t="shared" si="469"/>
        <v/>
      </c>
      <c r="O968" s="27"/>
      <c r="P968" s="27"/>
      <c r="Q968" s="27"/>
      <c r="R968" s="27"/>
      <c r="S968" s="27"/>
      <c r="T968" s="28"/>
      <c r="U968" s="29"/>
      <c r="V968" s="32"/>
      <c r="W968" s="317"/>
      <c r="X968" s="318"/>
      <c r="Y968" s="160">
        <f t="shared" ref="Y968:Y1007" si="487">V968+W968+X968</f>
        <v>0</v>
      </c>
      <c r="Z968" s="159">
        <f t="shared" si="470"/>
        <v>0</v>
      </c>
      <c r="AA968" s="326"/>
      <c r="AB968" s="399">
        <f t="shared" si="479"/>
        <v>0</v>
      </c>
      <c r="AC968" s="370"/>
      <c r="AD968" s="225" t="str">
        <f t="shared" ref="AD968:AD1007" si="488">IF(F968="x",(0-((V968*10)+(W968*20))),"")</f>
        <v/>
      </c>
      <c r="AE968" s="367">
        <f t="shared" si="471"/>
        <v>0</v>
      </c>
      <c r="AF968" s="338"/>
      <c r="AG968" s="337"/>
      <c r="AH968" s="335"/>
      <c r="AI968" s="161">
        <f t="shared" si="472"/>
        <v>0</v>
      </c>
      <c r="AJ968" s="162">
        <f t="shared" ref="AJ968:AJ1007" si="489">(X968*20)+Z968+AA968+AF968</f>
        <v>0</v>
      </c>
      <c r="AK968" s="163">
        <f t="shared" si="473"/>
        <v>0</v>
      </c>
      <c r="AL968" s="164">
        <f t="shared" si="474"/>
        <v>0</v>
      </c>
      <c r="AM968" s="164">
        <f t="shared" si="475"/>
        <v>0</v>
      </c>
      <c r="AN968" s="164">
        <f t="shared" si="476"/>
        <v>0</v>
      </c>
      <c r="AO968" s="164">
        <f t="shared" si="477"/>
        <v>0</v>
      </c>
      <c r="AP968" s="541" t="str">
        <f t="shared" si="480"/>
        <v xml:space="preserve"> </v>
      </c>
      <c r="AQ968" s="544" t="str">
        <f t="shared" si="478"/>
        <v xml:space="preserve"> </v>
      </c>
      <c r="AR968" s="544" t="str">
        <f t="shared" si="481"/>
        <v xml:space="preserve"> </v>
      </c>
      <c r="AS968" s="544" t="str">
        <f t="shared" si="482"/>
        <v xml:space="preserve"> </v>
      </c>
      <c r="AT968" s="544" t="str">
        <f t="shared" si="483"/>
        <v xml:space="preserve"> </v>
      </c>
      <c r="AU968" s="544" t="str">
        <f t="shared" si="484"/>
        <v xml:space="preserve"> </v>
      </c>
      <c r="AV968" s="545" t="str">
        <f t="shared" si="485"/>
        <v xml:space="preserve"> </v>
      </c>
      <c r="AW968" s="195" t="str">
        <f t="shared" ref="AW968:AW1007" si="490">IF(N968&gt;0,N968,"")</f>
        <v/>
      </c>
      <c r="AX968" s="165" t="str">
        <f t="shared" ref="AX968:AX1007" si="491">IF(AND(K968="x",AW968&gt;0),AW968,"")</f>
        <v/>
      </c>
      <c r="AY968" s="192" t="str">
        <f t="shared" ref="AY968:AY1007" si="492">IF(OR(K968="x",F968="x",AW968&lt;=0),"",AW968)</f>
        <v/>
      </c>
      <c r="AZ968" s="183" t="str">
        <f t="shared" ref="AZ968:AZ1007" si="493">IF(AND(F968="x",AW968&gt;0),AW968,"")</f>
        <v/>
      </c>
      <c r="BA968" s="173" t="str">
        <f t="shared" ref="BA968:BA1007" si="494">IF(V968&gt;0,V968,"")</f>
        <v/>
      </c>
      <c r="BB968" s="174" t="str">
        <f t="shared" ref="BB968:BB1007" si="495">IF(AND(K968="x",BA968&gt;0),BA968,"")</f>
        <v/>
      </c>
      <c r="BC968" s="186" t="str">
        <f t="shared" si="486"/>
        <v/>
      </c>
      <c r="BD968" s="174" t="str">
        <f t="shared" ref="BD968:BD1007" si="496">IF(AND(F968="x",BA968&gt;0),BA968,"")</f>
        <v/>
      </c>
      <c r="BE968" s="200" t="str">
        <f t="shared" ref="BE968:BE1007" si="497">IF(W968&gt;0,W968,"")</f>
        <v/>
      </c>
      <c r="BF968" s="174" t="str">
        <f t="shared" ref="BF968:BF1007" si="498">IF(AND(K968="x",BE968&gt;0),BE968,"")</f>
        <v/>
      </c>
      <c r="BG968" s="186" t="str">
        <f t="shared" ref="BG968:BG1007" si="499">IF(OR(K968="x",F968="x",BE968&lt;=0),"",BE968)</f>
        <v/>
      </c>
      <c r="BH968" s="175" t="str">
        <f t="shared" ref="BH968:BH1007" si="500">IF(AND(F968="x",BE968&gt;0),BE968,"")</f>
        <v/>
      </c>
      <c r="BI968" s="560"/>
    </row>
    <row r="969" spans="1:61" ht="18.75" x14ac:dyDescent="0.3">
      <c r="A969" s="220"/>
      <c r="B969" s="221"/>
      <c r="C969" s="213">
        <v>962</v>
      </c>
      <c r="D969" s="206"/>
      <c r="E969" s="18"/>
      <c r="F969" s="17"/>
      <c r="G969" s="134"/>
      <c r="H969" s="135"/>
      <c r="I969" s="141"/>
      <c r="J969" s="25"/>
      <c r="K969" s="145"/>
      <c r="L969" s="28"/>
      <c r="M969" s="394"/>
      <c r="N969" s="158" t="str">
        <f t="shared" ref="N969:N1007" si="501">IF((NETWORKDAYS(G969,M969)&gt;0),(NETWORKDAYS(G969,M969)),"")</f>
        <v/>
      </c>
      <c r="O969" s="27"/>
      <c r="P969" s="27"/>
      <c r="Q969" s="27"/>
      <c r="R969" s="27"/>
      <c r="S969" s="27"/>
      <c r="T969" s="28"/>
      <c r="U969" s="29"/>
      <c r="V969" s="32"/>
      <c r="W969" s="317"/>
      <c r="X969" s="318"/>
      <c r="Y969" s="160">
        <f t="shared" si="487"/>
        <v>0</v>
      </c>
      <c r="Z969" s="159">
        <f t="shared" ref="Z969:Z1007" si="502">IF((F969="x"),0,((V969*10)+(W969*20)))</f>
        <v>0</v>
      </c>
      <c r="AA969" s="326"/>
      <c r="AB969" s="399">
        <f t="shared" si="479"/>
        <v>0</v>
      </c>
      <c r="AC969" s="370"/>
      <c r="AD969" s="225" t="str">
        <f t="shared" si="488"/>
        <v/>
      </c>
      <c r="AE969" s="367">
        <f t="shared" ref="AE969:AE1007" si="503">IF(AND(Z969&gt;0,F969="x"),0,IF(AND(Z969&gt;0,AC969="x"),Z969-60,IF(AND(Z969&gt;0,AB969=-30),Z969+AB969,0)))</f>
        <v>0</v>
      </c>
      <c r="AF969" s="338"/>
      <c r="AG969" s="337"/>
      <c r="AH969" s="335"/>
      <c r="AI969" s="161">
        <f t="shared" ref="AI969:AI1007" si="504">IF(AE969&lt;=0,AG969,AE969+AG969)</f>
        <v>0</v>
      </c>
      <c r="AJ969" s="162">
        <f t="shared" si="489"/>
        <v>0</v>
      </c>
      <c r="AK969" s="163">
        <f t="shared" ref="AK969:AK1007" si="505">AJ969-AH969</f>
        <v>0</v>
      </c>
      <c r="AL969" s="164">
        <f t="shared" ref="AL969:AL1007" si="506">IF(K969="x",AH969,0)</f>
        <v>0</v>
      </c>
      <c r="AM969" s="164">
        <f t="shared" ref="AM969:AM1007" si="507">IF(K969="x",AI969,0)</f>
        <v>0</v>
      </c>
      <c r="AN969" s="164">
        <f t="shared" ref="AN969:AN1007" si="508">IF(K969="x",AJ969,0)</f>
        <v>0</v>
      </c>
      <c r="AO969" s="164">
        <f t="shared" ref="AO969:AO1007" si="509">IF(K969="x",AK969,0)</f>
        <v>0</v>
      </c>
      <c r="AP969" s="541" t="str">
        <f t="shared" si="480"/>
        <v xml:space="preserve"> </v>
      </c>
      <c r="AQ969" s="544" t="str">
        <f t="shared" ref="AQ969:AQ1007" si="510">IF(AND(AH969&gt;4.99,AH969&lt;50),AH969," ")</f>
        <v xml:space="preserve"> </v>
      </c>
      <c r="AR969" s="544" t="str">
        <f t="shared" si="481"/>
        <v xml:space="preserve"> </v>
      </c>
      <c r="AS969" s="544" t="str">
        <f t="shared" si="482"/>
        <v xml:space="preserve"> </v>
      </c>
      <c r="AT969" s="544" t="str">
        <f t="shared" si="483"/>
        <v xml:space="preserve"> </v>
      </c>
      <c r="AU969" s="544" t="str">
        <f t="shared" si="484"/>
        <v xml:space="preserve"> </v>
      </c>
      <c r="AV969" s="545" t="str">
        <f t="shared" si="485"/>
        <v xml:space="preserve"> </v>
      </c>
      <c r="AW969" s="195" t="str">
        <f t="shared" si="490"/>
        <v/>
      </c>
      <c r="AX969" s="165" t="str">
        <f t="shared" si="491"/>
        <v/>
      </c>
      <c r="AY969" s="192" t="str">
        <f t="shared" si="492"/>
        <v/>
      </c>
      <c r="AZ969" s="183" t="str">
        <f t="shared" si="493"/>
        <v/>
      </c>
      <c r="BA969" s="173" t="str">
        <f t="shared" si="494"/>
        <v/>
      </c>
      <c r="BB969" s="174" t="str">
        <f t="shared" si="495"/>
        <v/>
      </c>
      <c r="BC969" s="186" t="str">
        <f t="shared" si="486"/>
        <v/>
      </c>
      <c r="BD969" s="174" t="str">
        <f t="shared" si="496"/>
        <v/>
      </c>
      <c r="BE969" s="200" t="str">
        <f t="shared" si="497"/>
        <v/>
      </c>
      <c r="BF969" s="174" t="str">
        <f t="shared" si="498"/>
        <v/>
      </c>
      <c r="BG969" s="186" t="str">
        <f t="shared" si="499"/>
        <v/>
      </c>
      <c r="BH969" s="175" t="str">
        <f t="shared" si="500"/>
        <v/>
      </c>
      <c r="BI969" s="560"/>
    </row>
    <row r="970" spans="1:61" ht="18.75" x14ac:dyDescent="0.3">
      <c r="A970" s="220"/>
      <c r="B970" s="221"/>
      <c r="C970" s="213">
        <v>963</v>
      </c>
      <c r="D970" s="204"/>
      <c r="E970" s="16"/>
      <c r="F970" s="17"/>
      <c r="G970" s="134"/>
      <c r="H970" s="135"/>
      <c r="I970" s="141"/>
      <c r="J970" s="25"/>
      <c r="K970" s="145"/>
      <c r="L970" s="28"/>
      <c r="M970" s="394"/>
      <c r="N970" s="158" t="str">
        <f t="shared" si="501"/>
        <v/>
      </c>
      <c r="O970" s="27"/>
      <c r="P970" s="27"/>
      <c r="Q970" s="27"/>
      <c r="R970" s="27"/>
      <c r="S970" s="27"/>
      <c r="T970" s="28"/>
      <c r="U970" s="29"/>
      <c r="V970" s="32"/>
      <c r="W970" s="317"/>
      <c r="X970" s="318"/>
      <c r="Y970" s="160">
        <f t="shared" si="487"/>
        <v>0</v>
      </c>
      <c r="Z970" s="159">
        <f t="shared" si="502"/>
        <v>0</v>
      </c>
      <c r="AA970" s="326"/>
      <c r="AB970" s="399">
        <f t="shared" ref="AB970:AB1007" si="511">IF(AND(Z970&gt;=0,F970="x"),0,IF(AND(Z970&gt;0,AC970="x"),0,IF(Z970&gt;0,0-30,0)))</f>
        <v>0</v>
      </c>
      <c r="AC970" s="370"/>
      <c r="AD970" s="225" t="str">
        <f t="shared" si="488"/>
        <v/>
      </c>
      <c r="AE970" s="367">
        <f t="shared" si="503"/>
        <v>0</v>
      </c>
      <c r="AF970" s="338"/>
      <c r="AG970" s="337"/>
      <c r="AH970" s="335"/>
      <c r="AI970" s="161">
        <f t="shared" si="504"/>
        <v>0</v>
      </c>
      <c r="AJ970" s="162">
        <f t="shared" si="489"/>
        <v>0</v>
      </c>
      <c r="AK970" s="163">
        <f t="shared" si="505"/>
        <v>0</v>
      </c>
      <c r="AL970" s="164">
        <f t="shared" si="506"/>
        <v>0</v>
      </c>
      <c r="AM970" s="164">
        <f t="shared" si="507"/>
        <v>0</v>
      </c>
      <c r="AN970" s="164">
        <f t="shared" si="508"/>
        <v>0</v>
      </c>
      <c r="AO970" s="164">
        <f t="shared" si="509"/>
        <v>0</v>
      </c>
      <c r="AP970" s="541" t="str">
        <f t="shared" ref="AP970:AP1006" si="512">IF(AND(AH970&gt;0,AH970&lt;5),AH970," ")</f>
        <v xml:space="preserve"> </v>
      </c>
      <c r="AQ970" s="544" t="str">
        <f t="shared" si="510"/>
        <v xml:space="preserve"> </v>
      </c>
      <c r="AR970" s="544" t="str">
        <f t="shared" ref="AR970:AR1007" si="513">IF(AND(AH970&gt;49.99,AH970&lt;100),AH970," ")</f>
        <v xml:space="preserve"> </v>
      </c>
      <c r="AS970" s="544" t="str">
        <f t="shared" ref="AS970:AS1007" si="514">IF(AND(AH970&gt;99.99,AH970&lt;500),AH970," ")</f>
        <v xml:space="preserve"> </v>
      </c>
      <c r="AT970" s="544" t="str">
        <f t="shared" ref="AT970:AT1007" si="515">IF(AND(AH970&gt;499.99,AH970&lt;1000),AH970," ")</f>
        <v xml:space="preserve"> </v>
      </c>
      <c r="AU970" s="544" t="str">
        <f t="shared" ref="AU970:AU1007" si="516">IF(AND(AH970&gt;999.99,AH970&lt;10000),AH970," ")</f>
        <v xml:space="preserve"> </v>
      </c>
      <c r="AV970" s="545" t="str">
        <f t="shared" ref="AV970:AV1007" si="517">IF(AH970&gt;=10000,AH970," ")</f>
        <v xml:space="preserve"> </v>
      </c>
      <c r="AW970" s="195" t="str">
        <f t="shared" si="490"/>
        <v/>
      </c>
      <c r="AX970" s="165" t="str">
        <f t="shared" si="491"/>
        <v/>
      </c>
      <c r="AY970" s="192" t="str">
        <f t="shared" si="492"/>
        <v/>
      </c>
      <c r="AZ970" s="183" t="str">
        <f t="shared" si="493"/>
        <v/>
      </c>
      <c r="BA970" s="173" t="str">
        <f t="shared" si="494"/>
        <v/>
      </c>
      <c r="BB970" s="174" t="str">
        <f t="shared" si="495"/>
        <v/>
      </c>
      <c r="BC970" s="186" t="str">
        <f t="shared" si="486"/>
        <v/>
      </c>
      <c r="BD970" s="174" t="str">
        <f t="shared" si="496"/>
        <v/>
      </c>
      <c r="BE970" s="200" t="str">
        <f t="shared" si="497"/>
        <v/>
      </c>
      <c r="BF970" s="174" t="str">
        <f t="shared" si="498"/>
        <v/>
      </c>
      <c r="BG970" s="186" t="str">
        <f t="shared" si="499"/>
        <v/>
      </c>
      <c r="BH970" s="175" t="str">
        <f t="shared" si="500"/>
        <v/>
      </c>
      <c r="BI970" s="560"/>
    </row>
    <row r="971" spans="1:61" ht="18.75" x14ac:dyDescent="0.3">
      <c r="A971" s="220"/>
      <c r="B971" s="221"/>
      <c r="C971" s="212">
        <v>964</v>
      </c>
      <c r="D971" s="204"/>
      <c r="E971" s="16"/>
      <c r="F971" s="17"/>
      <c r="G971" s="134"/>
      <c r="H971" s="135"/>
      <c r="I971" s="141"/>
      <c r="J971" s="25"/>
      <c r="K971" s="145"/>
      <c r="L971" s="28"/>
      <c r="M971" s="394"/>
      <c r="N971" s="158" t="str">
        <f t="shared" si="501"/>
        <v/>
      </c>
      <c r="O971" s="27"/>
      <c r="P971" s="27"/>
      <c r="Q971" s="27"/>
      <c r="R971" s="27"/>
      <c r="S971" s="27"/>
      <c r="T971" s="28"/>
      <c r="U971" s="29"/>
      <c r="V971" s="32"/>
      <c r="W971" s="317"/>
      <c r="X971" s="318"/>
      <c r="Y971" s="160">
        <f t="shared" si="487"/>
        <v>0</v>
      </c>
      <c r="Z971" s="159">
        <f t="shared" si="502"/>
        <v>0</v>
      </c>
      <c r="AA971" s="326"/>
      <c r="AB971" s="399">
        <f t="shared" si="511"/>
        <v>0</v>
      </c>
      <c r="AC971" s="370"/>
      <c r="AD971" s="225" t="str">
        <f t="shared" si="488"/>
        <v/>
      </c>
      <c r="AE971" s="367">
        <f t="shared" si="503"/>
        <v>0</v>
      </c>
      <c r="AF971" s="338"/>
      <c r="AG971" s="337"/>
      <c r="AH971" s="335"/>
      <c r="AI971" s="161">
        <f t="shared" si="504"/>
        <v>0</v>
      </c>
      <c r="AJ971" s="162">
        <f t="shared" si="489"/>
        <v>0</v>
      </c>
      <c r="AK971" s="163">
        <f t="shared" si="505"/>
        <v>0</v>
      </c>
      <c r="AL971" s="164">
        <f t="shared" si="506"/>
        <v>0</v>
      </c>
      <c r="AM971" s="164">
        <f t="shared" si="507"/>
        <v>0</v>
      </c>
      <c r="AN971" s="164">
        <f t="shared" si="508"/>
        <v>0</v>
      </c>
      <c r="AO971" s="164">
        <f t="shared" si="509"/>
        <v>0</v>
      </c>
      <c r="AP971" s="541" t="str">
        <f t="shared" si="512"/>
        <v xml:space="preserve"> </v>
      </c>
      <c r="AQ971" s="544" t="str">
        <f t="shared" si="510"/>
        <v xml:space="preserve"> </v>
      </c>
      <c r="AR971" s="544" t="str">
        <f t="shared" si="513"/>
        <v xml:space="preserve"> </v>
      </c>
      <c r="AS971" s="544" t="str">
        <f t="shared" si="514"/>
        <v xml:space="preserve"> </v>
      </c>
      <c r="AT971" s="544" t="str">
        <f t="shared" si="515"/>
        <v xml:space="preserve"> </v>
      </c>
      <c r="AU971" s="544" t="str">
        <f t="shared" si="516"/>
        <v xml:space="preserve"> </v>
      </c>
      <c r="AV971" s="545" t="str">
        <f t="shared" si="517"/>
        <v xml:space="preserve"> </v>
      </c>
      <c r="AW971" s="195" t="str">
        <f t="shared" si="490"/>
        <v/>
      </c>
      <c r="AX971" s="165" t="str">
        <f t="shared" si="491"/>
        <v/>
      </c>
      <c r="AY971" s="192" t="str">
        <f t="shared" si="492"/>
        <v/>
      </c>
      <c r="AZ971" s="183" t="str">
        <f t="shared" si="493"/>
        <v/>
      </c>
      <c r="BA971" s="173" t="str">
        <f t="shared" si="494"/>
        <v/>
      </c>
      <c r="BB971" s="174" t="str">
        <f t="shared" si="495"/>
        <v/>
      </c>
      <c r="BC971" s="186" t="str">
        <f t="shared" si="486"/>
        <v/>
      </c>
      <c r="BD971" s="174" t="str">
        <f t="shared" si="496"/>
        <v/>
      </c>
      <c r="BE971" s="200" t="str">
        <f t="shared" si="497"/>
        <v/>
      </c>
      <c r="BF971" s="174" t="str">
        <f t="shared" si="498"/>
        <v/>
      </c>
      <c r="BG971" s="186" t="str">
        <f t="shared" si="499"/>
        <v/>
      </c>
      <c r="BH971" s="175" t="str">
        <f t="shared" si="500"/>
        <v/>
      </c>
      <c r="BI971" s="560"/>
    </row>
    <row r="972" spans="1:61" ht="18.75" x14ac:dyDescent="0.3">
      <c r="A972" s="220"/>
      <c r="B972" s="221"/>
      <c r="C972" s="213">
        <v>965</v>
      </c>
      <c r="D972" s="204"/>
      <c r="E972" s="16"/>
      <c r="F972" s="17"/>
      <c r="G972" s="134"/>
      <c r="H972" s="135"/>
      <c r="I972" s="141"/>
      <c r="J972" s="25"/>
      <c r="K972" s="145"/>
      <c r="L972" s="28"/>
      <c r="M972" s="394"/>
      <c r="N972" s="158" t="str">
        <f t="shared" si="501"/>
        <v/>
      </c>
      <c r="O972" s="27"/>
      <c r="P972" s="27"/>
      <c r="Q972" s="27"/>
      <c r="R972" s="27"/>
      <c r="S972" s="27"/>
      <c r="T972" s="28"/>
      <c r="U972" s="29"/>
      <c r="V972" s="32"/>
      <c r="W972" s="317"/>
      <c r="X972" s="318"/>
      <c r="Y972" s="160">
        <f t="shared" si="487"/>
        <v>0</v>
      </c>
      <c r="Z972" s="159">
        <f t="shared" si="502"/>
        <v>0</v>
      </c>
      <c r="AA972" s="326"/>
      <c r="AB972" s="399">
        <f t="shared" si="511"/>
        <v>0</v>
      </c>
      <c r="AC972" s="370"/>
      <c r="AD972" s="225" t="str">
        <f t="shared" si="488"/>
        <v/>
      </c>
      <c r="AE972" s="367">
        <f t="shared" si="503"/>
        <v>0</v>
      </c>
      <c r="AF972" s="338"/>
      <c r="AG972" s="337"/>
      <c r="AH972" s="335"/>
      <c r="AI972" s="161">
        <f t="shared" si="504"/>
        <v>0</v>
      </c>
      <c r="AJ972" s="162">
        <f t="shared" si="489"/>
        <v>0</v>
      </c>
      <c r="AK972" s="163">
        <f t="shared" si="505"/>
        <v>0</v>
      </c>
      <c r="AL972" s="164">
        <f t="shared" si="506"/>
        <v>0</v>
      </c>
      <c r="AM972" s="164">
        <f t="shared" si="507"/>
        <v>0</v>
      </c>
      <c r="AN972" s="164">
        <f t="shared" si="508"/>
        <v>0</v>
      </c>
      <c r="AO972" s="164">
        <f t="shared" si="509"/>
        <v>0</v>
      </c>
      <c r="AP972" s="541" t="str">
        <f t="shared" si="512"/>
        <v xml:space="preserve"> </v>
      </c>
      <c r="AQ972" s="544" t="str">
        <f t="shared" si="510"/>
        <v xml:space="preserve"> </v>
      </c>
      <c r="AR972" s="544" t="str">
        <f t="shared" si="513"/>
        <v xml:space="preserve"> </v>
      </c>
      <c r="AS972" s="544" t="str">
        <f t="shared" si="514"/>
        <v xml:space="preserve"> </v>
      </c>
      <c r="AT972" s="544" t="str">
        <f t="shared" si="515"/>
        <v xml:space="preserve"> </v>
      </c>
      <c r="AU972" s="544" t="str">
        <f t="shared" si="516"/>
        <v xml:space="preserve"> </v>
      </c>
      <c r="AV972" s="545" t="str">
        <f t="shared" si="517"/>
        <v xml:space="preserve"> </v>
      </c>
      <c r="AW972" s="195" t="str">
        <f t="shared" si="490"/>
        <v/>
      </c>
      <c r="AX972" s="165" t="str">
        <f t="shared" si="491"/>
        <v/>
      </c>
      <c r="AY972" s="192" t="str">
        <f t="shared" si="492"/>
        <v/>
      </c>
      <c r="AZ972" s="183" t="str">
        <f t="shared" si="493"/>
        <v/>
      </c>
      <c r="BA972" s="173" t="str">
        <f t="shared" si="494"/>
        <v/>
      </c>
      <c r="BB972" s="174" t="str">
        <f t="shared" si="495"/>
        <v/>
      </c>
      <c r="BC972" s="186" t="str">
        <f t="shared" si="486"/>
        <v/>
      </c>
      <c r="BD972" s="174" t="str">
        <f t="shared" si="496"/>
        <v/>
      </c>
      <c r="BE972" s="200" t="str">
        <f t="shared" si="497"/>
        <v/>
      </c>
      <c r="BF972" s="174" t="str">
        <f t="shared" si="498"/>
        <v/>
      </c>
      <c r="BG972" s="186" t="str">
        <f t="shared" si="499"/>
        <v/>
      </c>
      <c r="BH972" s="175" t="str">
        <f t="shared" si="500"/>
        <v/>
      </c>
      <c r="BI972" s="560"/>
    </row>
    <row r="973" spans="1:61" ht="18.75" x14ac:dyDescent="0.3">
      <c r="A973" s="220"/>
      <c r="B973" s="221"/>
      <c r="C973" s="212">
        <v>966</v>
      </c>
      <c r="D973" s="206"/>
      <c r="E973" s="18"/>
      <c r="F973" s="17"/>
      <c r="G973" s="134"/>
      <c r="H973" s="135"/>
      <c r="I973" s="141"/>
      <c r="J973" s="25"/>
      <c r="K973" s="145"/>
      <c r="L973" s="28"/>
      <c r="M973" s="394"/>
      <c r="N973" s="158" t="str">
        <f t="shared" si="501"/>
        <v/>
      </c>
      <c r="O973" s="27"/>
      <c r="P973" s="27"/>
      <c r="Q973" s="27"/>
      <c r="R973" s="27"/>
      <c r="S973" s="27"/>
      <c r="T973" s="28"/>
      <c r="U973" s="29"/>
      <c r="V973" s="32"/>
      <c r="W973" s="317"/>
      <c r="X973" s="318"/>
      <c r="Y973" s="160">
        <f t="shared" si="487"/>
        <v>0</v>
      </c>
      <c r="Z973" s="159">
        <f t="shared" si="502"/>
        <v>0</v>
      </c>
      <c r="AA973" s="326"/>
      <c r="AB973" s="399">
        <f t="shared" si="511"/>
        <v>0</v>
      </c>
      <c r="AC973" s="370"/>
      <c r="AD973" s="225" t="str">
        <f t="shared" si="488"/>
        <v/>
      </c>
      <c r="AE973" s="367">
        <f t="shared" si="503"/>
        <v>0</v>
      </c>
      <c r="AF973" s="338"/>
      <c r="AG973" s="337"/>
      <c r="AH973" s="335"/>
      <c r="AI973" s="161">
        <f t="shared" si="504"/>
        <v>0</v>
      </c>
      <c r="AJ973" s="162">
        <f t="shared" si="489"/>
        <v>0</v>
      </c>
      <c r="AK973" s="163">
        <f t="shared" si="505"/>
        <v>0</v>
      </c>
      <c r="AL973" s="164">
        <f t="shared" si="506"/>
        <v>0</v>
      </c>
      <c r="AM973" s="164">
        <f t="shared" si="507"/>
        <v>0</v>
      </c>
      <c r="AN973" s="164">
        <f t="shared" si="508"/>
        <v>0</v>
      </c>
      <c r="AO973" s="164">
        <f t="shared" si="509"/>
        <v>0</v>
      </c>
      <c r="AP973" s="541" t="str">
        <f t="shared" si="512"/>
        <v xml:space="preserve"> </v>
      </c>
      <c r="AQ973" s="544" t="str">
        <f t="shared" si="510"/>
        <v xml:space="preserve"> </v>
      </c>
      <c r="AR973" s="544" t="str">
        <f t="shared" si="513"/>
        <v xml:space="preserve"> </v>
      </c>
      <c r="AS973" s="544" t="str">
        <f t="shared" si="514"/>
        <v xml:space="preserve"> </v>
      </c>
      <c r="AT973" s="544" t="str">
        <f t="shared" si="515"/>
        <v xml:space="preserve"> </v>
      </c>
      <c r="AU973" s="544" t="str">
        <f t="shared" si="516"/>
        <v xml:space="preserve"> </v>
      </c>
      <c r="AV973" s="545" t="str">
        <f t="shared" si="517"/>
        <v xml:space="preserve"> </v>
      </c>
      <c r="AW973" s="195" t="str">
        <f t="shared" si="490"/>
        <v/>
      </c>
      <c r="AX973" s="165" t="str">
        <f t="shared" si="491"/>
        <v/>
      </c>
      <c r="AY973" s="192" t="str">
        <f t="shared" si="492"/>
        <v/>
      </c>
      <c r="AZ973" s="183" t="str">
        <f t="shared" si="493"/>
        <v/>
      </c>
      <c r="BA973" s="173" t="str">
        <f t="shared" si="494"/>
        <v/>
      </c>
      <c r="BB973" s="174" t="str">
        <f t="shared" si="495"/>
        <v/>
      </c>
      <c r="BC973" s="186" t="str">
        <f t="shared" si="486"/>
        <v/>
      </c>
      <c r="BD973" s="174" t="str">
        <f t="shared" si="496"/>
        <v/>
      </c>
      <c r="BE973" s="200" t="str">
        <f t="shared" si="497"/>
        <v/>
      </c>
      <c r="BF973" s="174" t="str">
        <f t="shared" si="498"/>
        <v/>
      </c>
      <c r="BG973" s="186" t="str">
        <f t="shared" si="499"/>
        <v/>
      </c>
      <c r="BH973" s="175" t="str">
        <f t="shared" si="500"/>
        <v/>
      </c>
      <c r="BI973" s="560"/>
    </row>
    <row r="974" spans="1:61" ht="18.75" x14ac:dyDescent="0.3">
      <c r="A974" s="220"/>
      <c r="B974" s="221"/>
      <c r="C974" s="213">
        <v>967</v>
      </c>
      <c r="D974" s="204"/>
      <c r="E974" s="16"/>
      <c r="F974" s="17"/>
      <c r="G974" s="134"/>
      <c r="H974" s="135"/>
      <c r="I974" s="141"/>
      <c r="J974" s="25"/>
      <c r="K974" s="145"/>
      <c r="L974" s="28"/>
      <c r="M974" s="394"/>
      <c r="N974" s="158" t="str">
        <f t="shared" si="501"/>
        <v/>
      </c>
      <c r="O974" s="27"/>
      <c r="P974" s="27"/>
      <c r="Q974" s="27"/>
      <c r="R974" s="27"/>
      <c r="S974" s="27"/>
      <c r="T974" s="28"/>
      <c r="U974" s="29"/>
      <c r="V974" s="32"/>
      <c r="W974" s="317"/>
      <c r="X974" s="318"/>
      <c r="Y974" s="160">
        <f t="shared" si="487"/>
        <v>0</v>
      </c>
      <c r="Z974" s="159">
        <f t="shared" si="502"/>
        <v>0</v>
      </c>
      <c r="AA974" s="326"/>
      <c r="AB974" s="399">
        <f t="shared" si="511"/>
        <v>0</v>
      </c>
      <c r="AC974" s="370"/>
      <c r="AD974" s="225" t="str">
        <f t="shared" si="488"/>
        <v/>
      </c>
      <c r="AE974" s="367">
        <f t="shared" si="503"/>
        <v>0</v>
      </c>
      <c r="AF974" s="338"/>
      <c r="AG974" s="337"/>
      <c r="AH974" s="335"/>
      <c r="AI974" s="161">
        <f t="shared" si="504"/>
        <v>0</v>
      </c>
      <c r="AJ974" s="162">
        <f t="shared" si="489"/>
        <v>0</v>
      </c>
      <c r="AK974" s="163">
        <f t="shared" si="505"/>
        <v>0</v>
      </c>
      <c r="AL974" s="164">
        <f t="shared" si="506"/>
        <v>0</v>
      </c>
      <c r="AM974" s="164">
        <f t="shared" si="507"/>
        <v>0</v>
      </c>
      <c r="AN974" s="164">
        <f t="shared" si="508"/>
        <v>0</v>
      </c>
      <c r="AO974" s="164">
        <f t="shared" si="509"/>
        <v>0</v>
      </c>
      <c r="AP974" s="541" t="str">
        <f t="shared" si="512"/>
        <v xml:space="preserve"> </v>
      </c>
      <c r="AQ974" s="544" t="str">
        <f t="shared" si="510"/>
        <v xml:space="preserve"> </v>
      </c>
      <c r="AR974" s="544" t="str">
        <f t="shared" si="513"/>
        <v xml:space="preserve"> </v>
      </c>
      <c r="AS974" s="544" t="str">
        <f t="shared" si="514"/>
        <v xml:space="preserve"> </v>
      </c>
      <c r="AT974" s="544" t="str">
        <f t="shared" si="515"/>
        <v xml:space="preserve"> </v>
      </c>
      <c r="AU974" s="544" t="str">
        <f t="shared" si="516"/>
        <v xml:space="preserve"> </v>
      </c>
      <c r="AV974" s="545" t="str">
        <f t="shared" si="517"/>
        <v xml:space="preserve"> </v>
      </c>
      <c r="AW974" s="195" t="str">
        <f t="shared" si="490"/>
        <v/>
      </c>
      <c r="AX974" s="165" t="str">
        <f t="shared" si="491"/>
        <v/>
      </c>
      <c r="AY974" s="192" t="str">
        <f t="shared" si="492"/>
        <v/>
      </c>
      <c r="AZ974" s="183" t="str">
        <f t="shared" si="493"/>
        <v/>
      </c>
      <c r="BA974" s="173" t="str">
        <f t="shared" si="494"/>
        <v/>
      </c>
      <c r="BB974" s="174" t="str">
        <f t="shared" si="495"/>
        <v/>
      </c>
      <c r="BC974" s="186" t="str">
        <f t="shared" ref="BC974:BC1007" si="518">IF(OR(K974="x",F974="X",BA974&lt;=0),"",BA974)</f>
        <v/>
      </c>
      <c r="BD974" s="174" t="str">
        <f t="shared" si="496"/>
        <v/>
      </c>
      <c r="BE974" s="200" t="str">
        <f t="shared" si="497"/>
        <v/>
      </c>
      <c r="BF974" s="174" t="str">
        <f t="shared" si="498"/>
        <v/>
      </c>
      <c r="BG974" s="186" t="str">
        <f t="shared" si="499"/>
        <v/>
      </c>
      <c r="BH974" s="175" t="str">
        <f t="shared" si="500"/>
        <v/>
      </c>
      <c r="BI974" s="560"/>
    </row>
    <row r="975" spans="1:61" ht="18.75" x14ac:dyDescent="0.3">
      <c r="A975" s="220"/>
      <c r="B975" s="221"/>
      <c r="C975" s="213">
        <v>968</v>
      </c>
      <c r="D975" s="204"/>
      <c r="E975" s="16"/>
      <c r="F975" s="17"/>
      <c r="G975" s="134"/>
      <c r="H975" s="135"/>
      <c r="I975" s="141"/>
      <c r="J975" s="25"/>
      <c r="K975" s="145"/>
      <c r="L975" s="28"/>
      <c r="M975" s="394"/>
      <c r="N975" s="158" t="str">
        <f t="shared" si="501"/>
        <v/>
      </c>
      <c r="O975" s="27"/>
      <c r="P975" s="27"/>
      <c r="Q975" s="27"/>
      <c r="R975" s="27"/>
      <c r="S975" s="27"/>
      <c r="T975" s="28"/>
      <c r="U975" s="29"/>
      <c r="V975" s="32"/>
      <c r="W975" s="317"/>
      <c r="X975" s="318"/>
      <c r="Y975" s="160">
        <f t="shared" si="487"/>
        <v>0</v>
      </c>
      <c r="Z975" s="159">
        <f t="shared" si="502"/>
        <v>0</v>
      </c>
      <c r="AA975" s="326"/>
      <c r="AB975" s="399">
        <f t="shared" si="511"/>
        <v>0</v>
      </c>
      <c r="AC975" s="370"/>
      <c r="AD975" s="225" t="str">
        <f t="shared" si="488"/>
        <v/>
      </c>
      <c r="AE975" s="367">
        <f t="shared" si="503"/>
        <v>0</v>
      </c>
      <c r="AF975" s="338"/>
      <c r="AG975" s="337"/>
      <c r="AH975" s="335"/>
      <c r="AI975" s="161">
        <f t="shared" si="504"/>
        <v>0</v>
      </c>
      <c r="AJ975" s="162">
        <f t="shared" si="489"/>
        <v>0</v>
      </c>
      <c r="AK975" s="163">
        <f t="shared" si="505"/>
        <v>0</v>
      </c>
      <c r="AL975" s="164">
        <f t="shared" si="506"/>
        <v>0</v>
      </c>
      <c r="AM975" s="164">
        <f t="shared" si="507"/>
        <v>0</v>
      </c>
      <c r="AN975" s="164">
        <f t="shared" si="508"/>
        <v>0</v>
      </c>
      <c r="AO975" s="164">
        <f t="shared" si="509"/>
        <v>0</v>
      </c>
      <c r="AP975" s="541" t="str">
        <f t="shared" si="512"/>
        <v xml:space="preserve"> </v>
      </c>
      <c r="AQ975" s="544" t="str">
        <f t="shared" si="510"/>
        <v xml:space="preserve"> </v>
      </c>
      <c r="AR975" s="544" t="str">
        <f t="shared" si="513"/>
        <v xml:space="preserve"> </v>
      </c>
      <c r="AS975" s="544" t="str">
        <f t="shared" si="514"/>
        <v xml:space="preserve"> </v>
      </c>
      <c r="AT975" s="544" t="str">
        <f t="shared" si="515"/>
        <v xml:space="preserve"> </v>
      </c>
      <c r="AU975" s="544" t="str">
        <f t="shared" si="516"/>
        <v xml:space="preserve"> </v>
      </c>
      <c r="AV975" s="545" t="str">
        <f t="shared" si="517"/>
        <v xml:space="preserve"> </v>
      </c>
      <c r="AW975" s="195" t="str">
        <f t="shared" si="490"/>
        <v/>
      </c>
      <c r="AX975" s="165" t="str">
        <f t="shared" si="491"/>
        <v/>
      </c>
      <c r="AY975" s="192" t="str">
        <f t="shared" si="492"/>
        <v/>
      </c>
      <c r="AZ975" s="183" t="str">
        <f t="shared" si="493"/>
        <v/>
      </c>
      <c r="BA975" s="173" t="str">
        <f t="shared" si="494"/>
        <v/>
      </c>
      <c r="BB975" s="174" t="str">
        <f t="shared" si="495"/>
        <v/>
      </c>
      <c r="BC975" s="186" t="str">
        <f t="shared" si="518"/>
        <v/>
      </c>
      <c r="BD975" s="174" t="str">
        <f t="shared" si="496"/>
        <v/>
      </c>
      <c r="BE975" s="200" t="str">
        <f t="shared" si="497"/>
        <v/>
      </c>
      <c r="BF975" s="174" t="str">
        <f t="shared" si="498"/>
        <v/>
      </c>
      <c r="BG975" s="186" t="str">
        <f t="shared" si="499"/>
        <v/>
      </c>
      <c r="BH975" s="175" t="str">
        <f t="shared" si="500"/>
        <v/>
      </c>
      <c r="BI975" s="560"/>
    </row>
    <row r="976" spans="1:61" ht="18.75" x14ac:dyDescent="0.3">
      <c r="A976" s="220"/>
      <c r="B976" s="221"/>
      <c r="C976" s="212">
        <v>969</v>
      </c>
      <c r="D976" s="204"/>
      <c r="E976" s="16"/>
      <c r="F976" s="17"/>
      <c r="G976" s="134"/>
      <c r="H976" s="135"/>
      <c r="I976" s="141"/>
      <c r="J976" s="25"/>
      <c r="K976" s="145"/>
      <c r="L976" s="28"/>
      <c r="M976" s="394"/>
      <c r="N976" s="158" t="str">
        <f t="shared" si="501"/>
        <v/>
      </c>
      <c r="O976" s="27"/>
      <c r="P976" s="27"/>
      <c r="Q976" s="27"/>
      <c r="R976" s="27"/>
      <c r="S976" s="27"/>
      <c r="T976" s="28"/>
      <c r="U976" s="29"/>
      <c r="V976" s="32"/>
      <c r="W976" s="317"/>
      <c r="X976" s="318"/>
      <c r="Y976" s="160">
        <f t="shared" si="487"/>
        <v>0</v>
      </c>
      <c r="Z976" s="159">
        <f t="shared" si="502"/>
        <v>0</v>
      </c>
      <c r="AA976" s="326"/>
      <c r="AB976" s="399">
        <f t="shared" si="511"/>
        <v>0</v>
      </c>
      <c r="AC976" s="370"/>
      <c r="AD976" s="225" t="str">
        <f t="shared" si="488"/>
        <v/>
      </c>
      <c r="AE976" s="367">
        <f t="shared" si="503"/>
        <v>0</v>
      </c>
      <c r="AF976" s="338"/>
      <c r="AG976" s="337"/>
      <c r="AH976" s="335"/>
      <c r="AI976" s="161">
        <f t="shared" si="504"/>
        <v>0</v>
      </c>
      <c r="AJ976" s="162">
        <f t="shared" si="489"/>
        <v>0</v>
      </c>
      <c r="AK976" s="163">
        <f t="shared" si="505"/>
        <v>0</v>
      </c>
      <c r="AL976" s="164">
        <f t="shared" si="506"/>
        <v>0</v>
      </c>
      <c r="AM976" s="164">
        <f t="shared" si="507"/>
        <v>0</v>
      </c>
      <c r="AN976" s="164">
        <f t="shared" si="508"/>
        <v>0</v>
      </c>
      <c r="AO976" s="164">
        <f t="shared" si="509"/>
        <v>0</v>
      </c>
      <c r="AP976" s="541" t="str">
        <f t="shared" si="512"/>
        <v xml:space="preserve"> </v>
      </c>
      <c r="AQ976" s="544" t="str">
        <f t="shared" si="510"/>
        <v xml:space="preserve"> </v>
      </c>
      <c r="AR976" s="544" t="str">
        <f t="shared" si="513"/>
        <v xml:space="preserve"> </v>
      </c>
      <c r="AS976" s="544" t="str">
        <f t="shared" si="514"/>
        <v xml:space="preserve"> </v>
      </c>
      <c r="AT976" s="544" t="str">
        <f t="shared" si="515"/>
        <v xml:space="preserve"> </v>
      </c>
      <c r="AU976" s="544" t="str">
        <f t="shared" si="516"/>
        <v xml:space="preserve"> </v>
      </c>
      <c r="AV976" s="545" t="str">
        <f t="shared" si="517"/>
        <v xml:space="preserve"> </v>
      </c>
      <c r="AW976" s="195" t="str">
        <f t="shared" si="490"/>
        <v/>
      </c>
      <c r="AX976" s="165" t="str">
        <f t="shared" si="491"/>
        <v/>
      </c>
      <c r="AY976" s="192" t="str">
        <f t="shared" si="492"/>
        <v/>
      </c>
      <c r="AZ976" s="183" t="str">
        <f t="shared" si="493"/>
        <v/>
      </c>
      <c r="BA976" s="173" t="str">
        <f t="shared" si="494"/>
        <v/>
      </c>
      <c r="BB976" s="174" t="str">
        <f t="shared" si="495"/>
        <v/>
      </c>
      <c r="BC976" s="186" t="str">
        <f t="shared" si="518"/>
        <v/>
      </c>
      <c r="BD976" s="174" t="str">
        <f t="shared" si="496"/>
        <v/>
      </c>
      <c r="BE976" s="200" t="str">
        <f t="shared" si="497"/>
        <v/>
      </c>
      <c r="BF976" s="174" t="str">
        <f t="shared" si="498"/>
        <v/>
      </c>
      <c r="BG976" s="186" t="str">
        <f t="shared" si="499"/>
        <v/>
      </c>
      <c r="BH976" s="175" t="str">
        <f t="shared" si="500"/>
        <v/>
      </c>
      <c r="BI976" s="560"/>
    </row>
    <row r="977" spans="1:61" ht="18.75" x14ac:dyDescent="0.3">
      <c r="A977" s="220"/>
      <c r="B977" s="221"/>
      <c r="C977" s="213">
        <v>970</v>
      </c>
      <c r="D977" s="206"/>
      <c r="E977" s="18"/>
      <c r="F977" s="17"/>
      <c r="G977" s="134"/>
      <c r="H977" s="135"/>
      <c r="I977" s="141"/>
      <c r="J977" s="25"/>
      <c r="K977" s="145"/>
      <c r="L977" s="28"/>
      <c r="M977" s="394"/>
      <c r="N977" s="158" t="str">
        <f t="shared" si="501"/>
        <v/>
      </c>
      <c r="O977" s="27"/>
      <c r="P977" s="27"/>
      <c r="Q977" s="27"/>
      <c r="R977" s="27"/>
      <c r="S977" s="27"/>
      <c r="T977" s="28"/>
      <c r="U977" s="29"/>
      <c r="V977" s="32"/>
      <c r="W977" s="317"/>
      <c r="X977" s="318"/>
      <c r="Y977" s="160">
        <f t="shared" si="487"/>
        <v>0</v>
      </c>
      <c r="Z977" s="159">
        <f t="shared" si="502"/>
        <v>0</v>
      </c>
      <c r="AA977" s="326"/>
      <c r="AB977" s="399">
        <f t="shared" si="511"/>
        <v>0</v>
      </c>
      <c r="AC977" s="370"/>
      <c r="AD977" s="225" t="str">
        <f t="shared" si="488"/>
        <v/>
      </c>
      <c r="AE977" s="367">
        <f t="shared" si="503"/>
        <v>0</v>
      </c>
      <c r="AF977" s="338"/>
      <c r="AG977" s="337"/>
      <c r="AH977" s="335"/>
      <c r="AI977" s="161">
        <f t="shared" si="504"/>
        <v>0</v>
      </c>
      <c r="AJ977" s="162">
        <f t="shared" si="489"/>
        <v>0</v>
      </c>
      <c r="AK977" s="163">
        <f t="shared" si="505"/>
        <v>0</v>
      </c>
      <c r="AL977" s="164">
        <f t="shared" si="506"/>
        <v>0</v>
      </c>
      <c r="AM977" s="164">
        <f t="shared" si="507"/>
        <v>0</v>
      </c>
      <c r="AN977" s="164">
        <f t="shared" si="508"/>
        <v>0</v>
      </c>
      <c r="AO977" s="164">
        <f t="shared" si="509"/>
        <v>0</v>
      </c>
      <c r="AP977" s="541" t="str">
        <f t="shared" si="512"/>
        <v xml:space="preserve"> </v>
      </c>
      <c r="AQ977" s="544" t="str">
        <f t="shared" si="510"/>
        <v xml:space="preserve"> </v>
      </c>
      <c r="AR977" s="544" t="str">
        <f t="shared" si="513"/>
        <v xml:space="preserve"> </v>
      </c>
      <c r="AS977" s="544" t="str">
        <f t="shared" si="514"/>
        <v xml:space="preserve"> </v>
      </c>
      <c r="AT977" s="544" t="str">
        <f t="shared" si="515"/>
        <v xml:space="preserve"> </v>
      </c>
      <c r="AU977" s="544" t="str">
        <f t="shared" si="516"/>
        <v xml:space="preserve"> </v>
      </c>
      <c r="AV977" s="545" t="str">
        <f t="shared" si="517"/>
        <v xml:space="preserve"> </v>
      </c>
      <c r="AW977" s="195" t="str">
        <f t="shared" si="490"/>
        <v/>
      </c>
      <c r="AX977" s="165" t="str">
        <f t="shared" si="491"/>
        <v/>
      </c>
      <c r="AY977" s="192" t="str">
        <f t="shared" si="492"/>
        <v/>
      </c>
      <c r="AZ977" s="183" t="str">
        <f t="shared" si="493"/>
        <v/>
      </c>
      <c r="BA977" s="173" t="str">
        <f t="shared" si="494"/>
        <v/>
      </c>
      <c r="BB977" s="174" t="str">
        <f t="shared" si="495"/>
        <v/>
      </c>
      <c r="BC977" s="186" t="str">
        <f t="shared" si="518"/>
        <v/>
      </c>
      <c r="BD977" s="174" t="str">
        <f t="shared" si="496"/>
        <v/>
      </c>
      <c r="BE977" s="200" t="str">
        <f t="shared" si="497"/>
        <v/>
      </c>
      <c r="BF977" s="174" t="str">
        <f t="shared" si="498"/>
        <v/>
      </c>
      <c r="BG977" s="186" t="str">
        <f t="shared" si="499"/>
        <v/>
      </c>
      <c r="BH977" s="175" t="str">
        <f t="shared" si="500"/>
        <v/>
      </c>
      <c r="BI977" s="560"/>
    </row>
    <row r="978" spans="1:61" ht="18.75" x14ac:dyDescent="0.3">
      <c r="A978" s="220"/>
      <c r="B978" s="221"/>
      <c r="C978" s="212">
        <v>971</v>
      </c>
      <c r="D978" s="204"/>
      <c r="E978" s="16"/>
      <c r="F978" s="17"/>
      <c r="G978" s="134"/>
      <c r="H978" s="135"/>
      <c r="I978" s="141"/>
      <c r="J978" s="25"/>
      <c r="K978" s="145"/>
      <c r="L978" s="28"/>
      <c r="M978" s="394"/>
      <c r="N978" s="158" t="str">
        <f t="shared" si="501"/>
        <v/>
      </c>
      <c r="O978" s="27"/>
      <c r="P978" s="27"/>
      <c r="Q978" s="27"/>
      <c r="R978" s="27"/>
      <c r="S978" s="27"/>
      <c r="T978" s="28"/>
      <c r="U978" s="29"/>
      <c r="V978" s="32"/>
      <c r="W978" s="317"/>
      <c r="X978" s="318"/>
      <c r="Y978" s="160">
        <f t="shared" si="487"/>
        <v>0</v>
      </c>
      <c r="Z978" s="159">
        <f t="shared" si="502"/>
        <v>0</v>
      </c>
      <c r="AA978" s="326"/>
      <c r="AB978" s="399">
        <f t="shared" si="511"/>
        <v>0</v>
      </c>
      <c r="AC978" s="370"/>
      <c r="AD978" s="225" t="str">
        <f t="shared" si="488"/>
        <v/>
      </c>
      <c r="AE978" s="367">
        <f t="shared" si="503"/>
        <v>0</v>
      </c>
      <c r="AF978" s="338"/>
      <c r="AG978" s="337"/>
      <c r="AH978" s="335"/>
      <c r="AI978" s="161">
        <f t="shared" si="504"/>
        <v>0</v>
      </c>
      <c r="AJ978" s="162">
        <f t="shared" si="489"/>
        <v>0</v>
      </c>
      <c r="AK978" s="163">
        <f t="shared" si="505"/>
        <v>0</v>
      </c>
      <c r="AL978" s="164">
        <f t="shared" si="506"/>
        <v>0</v>
      </c>
      <c r="AM978" s="164">
        <f t="shared" si="507"/>
        <v>0</v>
      </c>
      <c r="AN978" s="164">
        <f t="shared" si="508"/>
        <v>0</v>
      </c>
      <c r="AO978" s="164">
        <f t="shared" si="509"/>
        <v>0</v>
      </c>
      <c r="AP978" s="541" t="str">
        <f t="shared" si="512"/>
        <v xml:space="preserve"> </v>
      </c>
      <c r="AQ978" s="544" t="str">
        <f t="shared" si="510"/>
        <v xml:space="preserve"> </v>
      </c>
      <c r="AR978" s="544" t="str">
        <f t="shared" si="513"/>
        <v xml:space="preserve"> </v>
      </c>
      <c r="AS978" s="544" t="str">
        <f t="shared" si="514"/>
        <v xml:space="preserve"> </v>
      </c>
      <c r="AT978" s="544" t="str">
        <f t="shared" si="515"/>
        <v xml:space="preserve"> </v>
      </c>
      <c r="AU978" s="544" t="str">
        <f t="shared" si="516"/>
        <v xml:space="preserve"> </v>
      </c>
      <c r="AV978" s="545" t="str">
        <f t="shared" si="517"/>
        <v xml:space="preserve"> </v>
      </c>
      <c r="AW978" s="195" t="str">
        <f t="shared" si="490"/>
        <v/>
      </c>
      <c r="AX978" s="165" t="str">
        <f t="shared" si="491"/>
        <v/>
      </c>
      <c r="AY978" s="192" t="str">
        <f t="shared" si="492"/>
        <v/>
      </c>
      <c r="AZ978" s="183" t="str">
        <f t="shared" si="493"/>
        <v/>
      </c>
      <c r="BA978" s="173" t="str">
        <f t="shared" si="494"/>
        <v/>
      </c>
      <c r="BB978" s="174" t="str">
        <f t="shared" si="495"/>
        <v/>
      </c>
      <c r="BC978" s="186" t="str">
        <f t="shared" si="518"/>
        <v/>
      </c>
      <c r="BD978" s="174" t="str">
        <f t="shared" si="496"/>
        <v/>
      </c>
      <c r="BE978" s="200" t="str">
        <f t="shared" si="497"/>
        <v/>
      </c>
      <c r="BF978" s="174" t="str">
        <f t="shared" si="498"/>
        <v/>
      </c>
      <c r="BG978" s="186" t="str">
        <f t="shared" si="499"/>
        <v/>
      </c>
      <c r="BH978" s="175" t="str">
        <f t="shared" si="500"/>
        <v/>
      </c>
      <c r="BI978" s="560"/>
    </row>
    <row r="979" spans="1:61" ht="18.75" x14ac:dyDescent="0.3">
      <c r="A979" s="220"/>
      <c r="B979" s="221"/>
      <c r="C979" s="213">
        <v>972</v>
      </c>
      <c r="D979" s="204"/>
      <c r="E979" s="16"/>
      <c r="F979" s="17"/>
      <c r="G979" s="134"/>
      <c r="H979" s="135"/>
      <c r="I979" s="141"/>
      <c r="J979" s="25"/>
      <c r="K979" s="145"/>
      <c r="L979" s="28"/>
      <c r="M979" s="394"/>
      <c r="N979" s="158" t="str">
        <f t="shared" si="501"/>
        <v/>
      </c>
      <c r="O979" s="27"/>
      <c r="P979" s="27"/>
      <c r="Q979" s="27"/>
      <c r="R979" s="27"/>
      <c r="S979" s="27"/>
      <c r="T979" s="28"/>
      <c r="U979" s="29"/>
      <c r="V979" s="32"/>
      <c r="W979" s="317"/>
      <c r="X979" s="318"/>
      <c r="Y979" s="160">
        <f t="shared" si="487"/>
        <v>0</v>
      </c>
      <c r="Z979" s="159">
        <f t="shared" si="502"/>
        <v>0</v>
      </c>
      <c r="AA979" s="326"/>
      <c r="AB979" s="399">
        <f t="shared" si="511"/>
        <v>0</v>
      </c>
      <c r="AC979" s="370"/>
      <c r="AD979" s="225" t="str">
        <f t="shared" si="488"/>
        <v/>
      </c>
      <c r="AE979" s="367">
        <f t="shared" si="503"/>
        <v>0</v>
      </c>
      <c r="AF979" s="338"/>
      <c r="AG979" s="337"/>
      <c r="AH979" s="335"/>
      <c r="AI979" s="161">
        <f t="shared" si="504"/>
        <v>0</v>
      </c>
      <c r="AJ979" s="162">
        <f t="shared" si="489"/>
        <v>0</v>
      </c>
      <c r="AK979" s="163">
        <f t="shared" si="505"/>
        <v>0</v>
      </c>
      <c r="AL979" s="164">
        <f t="shared" si="506"/>
        <v>0</v>
      </c>
      <c r="AM979" s="164">
        <f t="shared" si="507"/>
        <v>0</v>
      </c>
      <c r="AN979" s="164">
        <f t="shared" si="508"/>
        <v>0</v>
      </c>
      <c r="AO979" s="164">
        <f t="shared" si="509"/>
        <v>0</v>
      </c>
      <c r="AP979" s="541" t="str">
        <f t="shared" si="512"/>
        <v xml:space="preserve"> </v>
      </c>
      <c r="AQ979" s="544" t="str">
        <f t="shared" si="510"/>
        <v xml:space="preserve"> </v>
      </c>
      <c r="AR979" s="544" t="str">
        <f t="shared" si="513"/>
        <v xml:space="preserve"> </v>
      </c>
      <c r="AS979" s="544" t="str">
        <f t="shared" si="514"/>
        <v xml:space="preserve"> </v>
      </c>
      <c r="AT979" s="544" t="str">
        <f t="shared" si="515"/>
        <v xml:space="preserve"> </v>
      </c>
      <c r="AU979" s="544" t="str">
        <f t="shared" si="516"/>
        <v xml:space="preserve"> </v>
      </c>
      <c r="AV979" s="545" t="str">
        <f t="shared" si="517"/>
        <v xml:space="preserve"> </v>
      </c>
      <c r="AW979" s="195" t="str">
        <f t="shared" si="490"/>
        <v/>
      </c>
      <c r="AX979" s="165" t="str">
        <f t="shared" si="491"/>
        <v/>
      </c>
      <c r="AY979" s="192" t="str">
        <f t="shared" si="492"/>
        <v/>
      </c>
      <c r="AZ979" s="183" t="str">
        <f t="shared" si="493"/>
        <v/>
      </c>
      <c r="BA979" s="173" t="str">
        <f t="shared" si="494"/>
        <v/>
      </c>
      <c r="BB979" s="174" t="str">
        <f t="shared" si="495"/>
        <v/>
      </c>
      <c r="BC979" s="186" t="str">
        <f t="shared" si="518"/>
        <v/>
      </c>
      <c r="BD979" s="174" t="str">
        <f t="shared" si="496"/>
        <v/>
      </c>
      <c r="BE979" s="200" t="str">
        <f t="shared" si="497"/>
        <v/>
      </c>
      <c r="BF979" s="174" t="str">
        <f t="shared" si="498"/>
        <v/>
      </c>
      <c r="BG979" s="186" t="str">
        <f t="shared" si="499"/>
        <v/>
      </c>
      <c r="BH979" s="175" t="str">
        <f t="shared" si="500"/>
        <v/>
      </c>
      <c r="BI979" s="560"/>
    </row>
    <row r="980" spans="1:61" ht="18.75" x14ac:dyDescent="0.3">
      <c r="A980" s="220"/>
      <c r="B980" s="221"/>
      <c r="C980" s="213">
        <v>973</v>
      </c>
      <c r="D980" s="204"/>
      <c r="E980" s="16"/>
      <c r="F980" s="17"/>
      <c r="G980" s="134"/>
      <c r="H980" s="135"/>
      <c r="I980" s="141"/>
      <c r="J980" s="25"/>
      <c r="K980" s="145"/>
      <c r="L980" s="28"/>
      <c r="M980" s="394"/>
      <c r="N980" s="158" t="str">
        <f t="shared" si="501"/>
        <v/>
      </c>
      <c r="O980" s="27"/>
      <c r="P980" s="27"/>
      <c r="Q980" s="27"/>
      <c r="R980" s="27"/>
      <c r="S980" s="27"/>
      <c r="T980" s="28"/>
      <c r="U980" s="29"/>
      <c r="V980" s="32"/>
      <c r="W980" s="317"/>
      <c r="X980" s="318"/>
      <c r="Y980" s="160">
        <f t="shared" si="487"/>
        <v>0</v>
      </c>
      <c r="Z980" s="159">
        <f t="shared" si="502"/>
        <v>0</v>
      </c>
      <c r="AA980" s="326"/>
      <c r="AB980" s="399">
        <f t="shared" si="511"/>
        <v>0</v>
      </c>
      <c r="AC980" s="370"/>
      <c r="AD980" s="225" t="str">
        <f t="shared" si="488"/>
        <v/>
      </c>
      <c r="AE980" s="367">
        <f t="shared" si="503"/>
        <v>0</v>
      </c>
      <c r="AF980" s="338"/>
      <c r="AG980" s="337"/>
      <c r="AH980" s="335"/>
      <c r="AI980" s="161">
        <f t="shared" si="504"/>
        <v>0</v>
      </c>
      <c r="AJ980" s="162">
        <f t="shared" si="489"/>
        <v>0</v>
      </c>
      <c r="AK980" s="163">
        <f t="shared" si="505"/>
        <v>0</v>
      </c>
      <c r="AL980" s="164">
        <f t="shared" si="506"/>
        <v>0</v>
      </c>
      <c r="AM980" s="164">
        <f t="shared" si="507"/>
        <v>0</v>
      </c>
      <c r="AN980" s="164">
        <f t="shared" si="508"/>
        <v>0</v>
      </c>
      <c r="AO980" s="164">
        <f t="shared" si="509"/>
        <v>0</v>
      </c>
      <c r="AP980" s="541" t="str">
        <f t="shared" si="512"/>
        <v xml:space="preserve"> </v>
      </c>
      <c r="AQ980" s="544" t="str">
        <f t="shared" si="510"/>
        <v xml:space="preserve"> </v>
      </c>
      <c r="AR980" s="544" t="str">
        <f t="shared" si="513"/>
        <v xml:space="preserve"> </v>
      </c>
      <c r="AS980" s="544" t="str">
        <f t="shared" si="514"/>
        <v xml:space="preserve"> </v>
      </c>
      <c r="AT980" s="544" t="str">
        <f t="shared" si="515"/>
        <v xml:space="preserve"> </v>
      </c>
      <c r="AU980" s="544" t="str">
        <f t="shared" si="516"/>
        <v xml:space="preserve"> </v>
      </c>
      <c r="AV980" s="545" t="str">
        <f t="shared" si="517"/>
        <v xml:space="preserve"> </v>
      </c>
      <c r="AW980" s="195" t="str">
        <f t="shared" si="490"/>
        <v/>
      </c>
      <c r="AX980" s="165" t="str">
        <f t="shared" si="491"/>
        <v/>
      </c>
      <c r="AY980" s="192" t="str">
        <f t="shared" si="492"/>
        <v/>
      </c>
      <c r="AZ980" s="183" t="str">
        <f t="shared" si="493"/>
        <v/>
      </c>
      <c r="BA980" s="173" t="str">
        <f t="shared" si="494"/>
        <v/>
      </c>
      <c r="BB980" s="174" t="str">
        <f t="shared" si="495"/>
        <v/>
      </c>
      <c r="BC980" s="186" t="str">
        <f t="shared" si="518"/>
        <v/>
      </c>
      <c r="BD980" s="174" t="str">
        <f t="shared" si="496"/>
        <v/>
      </c>
      <c r="BE980" s="200" t="str">
        <f t="shared" si="497"/>
        <v/>
      </c>
      <c r="BF980" s="174" t="str">
        <f t="shared" si="498"/>
        <v/>
      </c>
      <c r="BG980" s="186" t="str">
        <f t="shared" si="499"/>
        <v/>
      </c>
      <c r="BH980" s="175" t="str">
        <f t="shared" si="500"/>
        <v/>
      </c>
      <c r="BI980" s="560"/>
    </row>
    <row r="981" spans="1:61" ht="18.75" x14ac:dyDescent="0.3">
      <c r="A981" s="220"/>
      <c r="B981" s="221"/>
      <c r="C981" s="212">
        <v>974</v>
      </c>
      <c r="D981" s="206"/>
      <c r="E981" s="18"/>
      <c r="F981" s="17"/>
      <c r="G981" s="134"/>
      <c r="H981" s="135"/>
      <c r="I981" s="141"/>
      <c r="J981" s="25"/>
      <c r="K981" s="145"/>
      <c r="L981" s="28"/>
      <c r="M981" s="394"/>
      <c r="N981" s="158" t="str">
        <f t="shared" si="501"/>
        <v/>
      </c>
      <c r="O981" s="27"/>
      <c r="P981" s="27"/>
      <c r="Q981" s="27"/>
      <c r="R981" s="27"/>
      <c r="S981" s="27"/>
      <c r="T981" s="28"/>
      <c r="U981" s="29"/>
      <c r="V981" s="32"/>
      <c r="W981" s="317"/>
      <c r="X981" s="318"/>
      <c r="Y981" s="160">
        <f t="shared" si="487"/>
        <v>0</v>
      </c>
      <c r="Z981" s="159">
        <f t="shared" si="502"/>
        <v>0</v>
      </c>
      <c r="AA981" s="326"/>
      <c r="AB981" s="399">
        <f t="shared" si="511"/>
        <v>0</v>
      </c>
      <c r="AC981" s="370"/>
      <c r="AD981" s="225" t="str">
        <f t="shared" si="488"/>
        <v/>
      </c>
      <c r="AE981" s="367">
        <f t="shared" si="503"/>
        <v>0</v>
      </c>
      <c r="AF981" s="338"/>
      <c r="AG981" s="337"/>
      <c r="AH981" s="335"/>
      <c r="AI981" s="161">
        <f t="shared" si="504"/>
        <v>0</v>
      </c>
      <c r="AJ981" s="162">
        <f t="shared" si="489"/>
        <v>0</v>
      </c>
      <c r="AK981" s="163">
        <f t="shared" si="505"/>
        <v>0</v>
      </c>
      <c r="AL981" s="164">
        <f t="shared" si="506"/>
        <v>0</v>
      </c>
      <c r="AM981" s="164">
        <f t="shared" si="507"/>
        <v>0</v>
      </c>
      <c r="AN981" s="164">
        <f t="shared" si="508"/>
        <v>0</v>
      </c>
      <c r="AO981" s="164">
        <f t="shared" si="509"/>
        <v>0</v>
      </c>
      <c r="AP981" s="541" t="str">
        <f t="shared" si="512"/>
        <v xml:space="preserve"> </v>
      </c>
      <c r="AQ981" s="544" t="str">
        <f t="shared" si="510"/>
        <v xml:space="preserve"> </v>
      </c>
      <c r="AR981" s="544" t="str">
        <f t="shared" si="513"/>
        <v xml:space="preserve"> </v>
      </c>
      <c r="AS981" s="544" t="str">
        <f t="shared" si="514"/>
        <v xml:space="preserve"> </v>
      </c>
      <c r="AT981" s="544" t="str">
        <f t="shared" si="515"/>
        <v xml:space="preserve"> </v>
      </c>
      <c r="AU981" s="544" t="str">
        <f t="shared" si="516"/>
        <v xml:space="preserve"> </v>
      </c>
      <c r="AV981" s="545" t="str">
        <f t="shared" si="517"/>
        <v xml:space="preserve"> </v>
      </c>
      <c r="AW981" s="195" t="str">
        <f t="shared" si="490"/>
        <v/>
      </c>
      <c r="AX981" s="165" t="str">
        <f t="shared" si="491"/>
        <v/>
      </c>
      <c r="AY981" s="192" t="str">
        <f t="shared" si="492"/>
        <v/>
      </c>
      <c r="AZ981" s="183" t="str">
        <f t="shared" si="493"/>
        <v/>
      </c>
      <c r="BA981" s="173" t="str">
        <f t="shared" si="494"/>
        <v/>
      </c>
      <c r="BB981" s="174" t="str">
        <f t="shared" si="495"/>
        <v/>
      </c>
      <c r="BC981" s="186" t="str">
        <f t="shared" si="518"/>
        <v/>
      </c>
      <c r="BD981" s="174" t="str">
        <f t="shared" si="496"/>
        <v/>
      </c>
      <c r="BE981" s="200" t="str">
        <f t="shared" si="497"/>
        <v/>
      </c>
      <c r="BF981" s="174" t="str">
        <f t="shared" si="498"/>
        <v/>
      </c>
      <c r="BG981" s="186" t="str">
        <f t="shared" si="499"/>
        <v/>
      </c>
      <c r="BH981" s="175" t="str">
        <f t="shared" si="500"/>
        <v/>
      </c>
      <c r="BI981" s="560"/>
    </row>
    <row r="982" spans="1:61" ht="18.75" x14ac:dyDescent="0.3">
      <c r="A982" s="220"/>
      <c r="B982" s="221"/>
      <c r="C982" s="213">
        <v>975</v>
      </c>
      <c r="D982" s="204"/>
      <c r="E982" s="16"/>
      <c r="F982" s="17"/>
      <c r="G982" s="134"/>
      <c r="H982" s="135"/>
      <c r="I982" s="141"/>
      <c r="J982" s="25"/>
      <c r="K982" s="145"/>
      <c r="L982" s="28"/>
      <c r="M982" s="394"/>
      <c r="N982" s="158" t="str">
        <f t="shared" si="501"/>
        <v/>
      </c>
      <c r="O982" s="27"/>
      <c r="P982" s="27"/>
      <c r="Q982" s="27"/>
      <c r="R982" s="27"/>
      <c r="S982" s="27"/>
      <c r="T982" s="28"/>
      <c r="U982" s="29"/>
      <c r="V982" s="32"/>
      <c r="W982" s="317"/>
      <c r="X982" s="318"/>
      <c r="Y982" s="160">
        <f t="shared" si="487"/>
        <v>0</v>
      </c>
      <c r="Z982" s="159">
        <f t="shared" si="502"/>
        <v>0</v>
      </c>
      <c r="AA982" s="326"/>
      <c r="AB982" s="399">
        <f t="shared" si="511"/>
        <v>0</v>
      </c>
      <c r="AC982" s="370"/>
      <c r="AD982" s="225" t="str">
        <f t="shared" si="488"/>
        <v/>
      </c>
      <c r="AE982" s="367">
        <f t="shared" si="503"/>
        <v>0</v>
      </c>
      <c r="AF982" s="338"/>
      <c r="AG982" s="337"/>
      <c r="AH982" s="335"/>
      <c r="AI982" s="161">
        <f t="shared" si="504"/>
        <v>0</v>
      </c>
      <c r="AJ982" s="162">
        <f t="shared" si="489"/>
        <v>0</v>
      </c>
      <c r="AK982" s="163">
        <f t="shared" si="505"/>
        <v>0</v>
      </c>
      <c r="AL982" s="164">
        <f t="shared" si="506"/>
        <v>0</v>
      </c>
      <c r="AM982" s="164">
        <f t="shared" si="507"/>
        <v>0</v>
      </c>
      <c r="AN982" s="164">
        <f t="shared" si="508"/>
        <v>0</v>
      </c>
      <c r="AO982" s="164">
        <f t="shared" si="509"/>
        <v>0</v>
      </c>
      <c r="AP982" s="541" t="str">
        <f t="shared" si="512"/>
        <v xml:space="preserve"> </v>
      </c>
      <c r="AQ982" s="544" t="str">
        <f t="shared" si="510"/>
        <v xml:space="preserve"> </v>
      </c>
      <c r="AR982" s="544" t="str">
        <f t="shared" si="513"/>
        <v xml:space="preserve"> </v>
      </c>
      <c r="AS982" s="544" t="str">
        <f t="shared" si="514"/>
        <v xml:space="preserve"> </v>
      </c>
      <c r="AT982" s="544" t="str">
        <f t="shared" si="515"/>
        <v xml:space="preserve"> </v>
      </c>
      <c r="AU982" s="544" t="str">
        <f t="shared" si="516"/>
        <v xml:space="preserve"> </v>
      </c>
      <c r="AV982" s="545" t="str">
        <f t="shared" si="517"/>
        <v xml:space="preserve"> </v>
      </c>
      <c r="AW982" s="195" t="str">
        <f t="shared" si="490"/>
        <v/>
      </c>
      <c r="AX982" s="165" t="str">
        <f t="shared" si="491"/>
        <v/>
      </c>
      <c r="AY982" s="192" t="str">
        <f t="shared" si="492"/>
        <v/>
      </c>
      <c r="AZ982" s="183" t="str">
        <f t="shared" si="493"/>
        <v/>
      </c>
      <c r="BA982" s="173" t="str">
        <f t="shared" si="494"/>
        <v/>
      </c>
      <c r="BB982" s="174" t="str">
        <f t="shared" si="495"/>
        <v/>
      </c>
      <c r="BC982" s="186" t="str">
        <f t="shared" si="518"/>
        <v/>
      </c>
      <c r="BD982" s="174" t="str">
        <f t="shared" si="496"/>
        <v/>
      </c>
      <c r="BE982" s="200" t="str">
        <f t="shared" si="497"/>
        <v/>
      </c>
      <c r="BF982" s="174" t="str">
        <f t="shared" si="498"/>
        <v/>
      </c>
      <c r="BG982" s="186" t="str">
        <f t="shared" si="499"/>
        <v/>
      </c>
      <c r="BH982" s="175" t="str">
        <f t="shared" si="500"/>
        <v/>
      </c>
      <c r="BI982" s="560"/>
    </row>
    <row r="983" spans="1:61" ht="18.75" x14ac:dyDescent="0.3">
      <c r="A983" s="220"/>
      <c r="B983" s="221"/>
      <c r="C983" s="212">
        <v>976</v>
      </c>
      <c r="D983" s="204"/>
      <c r="E983" s="16"/>
      <c r="F983" s="17"/>
      <c r="G983" s="134"/>
      <c r="H983" s="135"/>
      <c r="I983" s="141"/>
      <c r="J983" s="25"/>
      <c r="K983" s="145"/>
      <c r="L983" s="28"/>
      <c r="M983" s="394"/>
      <c r="N983" s="158" t="str">
        <f t="shared" si="501"/>
        <v/>
      </c>
      <c r="O983" s="27"/>
      <c r="P983" s="27"/>
      <c r="Q983" s="27"/>
      <c r="R983" s="27"/>
      <c r="S983" s="27"/>
      <c r="T983" s="28"/>
      <c r="U983" s="29"/>
      <c r="V983" s="32"/>
      <c r="W983" s="317"/>
      <c r="X983" s="318"/>
      <c r="Y983" s="160">
        <f t="shared" si="487"/>
        <v>0</v>
      </c>
      <c r="Z983" s="159">
        <f t="shared" si="502"/>
        <v>0</v>
      </c>
      <c r="AA983" s="326"/>
      <c r="AB983" s="399">
        <f t="shared" si="511"/>
        <v>0</v>
      </c>
      <c r="AC983" s="370"/>
      <c r="AD983" s="225" t="str">
        <f t="shared" si="488"/>
        <v/>
      </c>
      <c r="AE983" s="367">
        <f t="shared" si="503"/>
        <v>0</v>
      </c>
      <c r="AF983" s="338"/>
      <c r="AG983" s="337"/>
      <c r="AH983" s="335"/>
      <c r="AI983" s="161">
        <f t="shared" si="504"/>
        <v>0</v>
      </c>
      <c r="AJ983" s="162">
        <f t="shared" si="489"/>
        <v>0</v>
      </c>
      <c r="AK983" s="163">
        <f t="shared" si="505"/>
        <v>0</v>
      </c>
      <c r="AL983" s="164">
        <f t="shared" si="506"/>
        <v>0</v>
      </c>
      <c r="AM983" s="164">
        <f t="shared" si="507"/>
        <v>0</v>
      </c>
      <c r="AN983" s="164">
        <f t="shared" si="508"/>
        <v>0</v>
      </c>
      <c r="AO983" s="164">
        <f t="shared" si="509"/>
        <v>0</v>
      </c>
      <c r="AP983" s="541" t="str">
        <f t="shared" si="512"/>
        <v xml:space="preserve"> </v>
      </c>
      <c r="AQ983" s="544" t="str">
        <f t="shared" si="510"/>
        <v xml:space="preserve"> </v>
      </c>
      <c r="AR983" s="544" t="str">
        <f t="shared" si="513"/>
        <v xml:space="preserve"> </v>
      </c>
      <c r="AS983" s="544" t="str">
        <f t="shared" si="514"/>
        <v xml:space="preserve"> </v>
      </c>
      <c r="AT983" s="544" t="str">
        <f t="shared" si="515"/>
        <v xml:space="preserve"> </v>
      </c>
      <c r="AU983" s="544" t="str">
        <f t="shared" si="516"/>
        <v xml:space="preserve"> </v>
      </c>
      <c r="AV983" s="545" t="str">
        <f t="shared" si="517"/>
        <v xml:space="preserve"> </v>
      </c>
      <c r="AW983" s="195" t="str">
        <f t="shared" si="490"/>
        <v/>
      </c>
      <c r="AX983" s="165" t="str">
        <f t="shared" si="491"/>
        <v/>
      </c>
      <c r="AY983" s="192" t="str">
        <f t="shared" si="492"/>
        <v/>
      </c>
      <c r="AZ983" s="183" t="str">
        <f t="shared" si="493"/>
        <v/>
      </c>
      <c r="BA983" s="173" t="str">
        <f t="shared" si="494"/>
        <v/>
      </c>
      <c r="BB983" s="174" t="str">
        <f t="shared" si="495"/>
        <v/>
      </c>
      <c r="BC983" s="186" t="str">
        <f t="shared" si="518"/>
        <v/>
      </c>
      <c r="BD983" s="174" t="str">
        <f t="shared" si="496"/>
        <v/>
      </c>
      <c r="BE983" s="200" t="str">
        <f t="shared" si="497"/>
        <v/>
      </c>
      <c r="BF983" s="174" t="str">
        <f t="shared" si="498"/>
        <v/>
      </c>
      <c r="BG983" s="186" t="str">
        <f t="shared" si="499"/>
        <v/>
      </c>
      <c r="BH983" s="175" t="str">
        <f t="shared" si="500"/>
        <v/>
      </c>
      <c r="BI983" s="560"/>
    </row>
    <row r="984" spans="1:61" ht="18.75" x14ac:dyDescent="0.3">
      <c r="A984" s="220"/>
      <c r="B984" s="221"/>
      <c r="C984" s="213">
        <v>977</v>
      </c>
      <c r="D984" s="204"/>
      <c r="E984" s="16"/>
      <c r="F984" s="17"/>
      <c r="G984" s="134"/>
      <c r="H984" s="135"/>
      <c r="I984" s="141"/>
      <c r="J984" s="25"/>
      <c r="K984" s="145"/>
      <c r="L984" s="28"/>
      <c r="M984" s="394"/>
      <c r="N984" s="158" t="str">
        <f t="shared" si="501"/>
        <v/>
      </c>
      <c r="O984" s="27"/>
      <c r="P984" s="27"/>
      <c r="Q984" s="27"/>
      <c r="R984" s="27"/>
      <c r="S984" s="27"/>
      <c r="T984" s="28"/>
      <c r="U984" s="29"/>
      <c r="V984" s="32"/>
      <c r="W984" s="317"/>
      <c r="X984" s="318"/>
      <c r="Y984" s="160">
        <f t="shared" si="487"/>
        <v>0</v>
      </c>
      <c r="Z984" s="159">
        <f t="shared" si="502"/>
        <v>0</v>
      </c>
      <c r="AA984" s="326"/>
      <c r="AB984" s="399">
        <f t="shared" si="511"/>
        <v>0</v>
      </c>
      <c r="AC984" s="370"/>
      <c r="AD984" s="225" t="str">
        <f t="shared" si="488"/>
        <v/>
      </c>
      <c r="AE984" s="367">
        <f t="shared" si="503"/>
        <v>0</v>
      </c>
      <c r="AF984" s="338"/>
      <c r="AG984" s="337"/>
      <c r="AH984" s="335"/>
      <c r="AI984" s="161">
        <f t="shared" si="504"/>
        <v>0</v>
      </c>
      <c r="AJ984" s="162">
        <f t="shared" si="489"/>
        <v>0</v>
      </c>
      <c r="AK984" s="163">
        <f t="shared" si="505"/>
        <v>0</v>
      </c>
      <c r="AL984" s="164">
        <f t="shared" si="506"/>
        <v>0</v>
      </c>
      <c r="AM984" s="164">
        <f t="shared" si="507"/>
        <v>0</v>
      </c>
      <c r="AN984" s="164">
        <f t="shared" si="508"/>
        <v>0</v>
      </c>
      <c r="AO984" s="164">
        <f t="shared" si="509"/>
        <v>0</v>
      </c>
      <c r="AP984" s="541" t="str">
        <f t="shared" si="512"/>
        <v xml:space="preserve"> </v>
      </c>
      <c r="AQ984" s="544" t="str">
        <f t="shared" si="510"/>
        <v xml:space="preserve"> </v>
      </c>
      <c r="AR984" s="544" t="str">
        <f t="shared" si="513"/>
        <v xml:space="preserve"> </v>
      </c>
      <c r="AS984" s="544" t="str">
        <f t="shared" si="514"/>
        <v xml:space="preserve"> </v>
      </c>
      <c r="AT984" s="544" t="str">
        <f t="shared" si="515"/>
        <v xml:space="preserve"> </v>
      </c>
      <c r="AU984" s="544" t="str">
        <f t="shared" si="516"/>
        <v xml:space="preserve"> </v>
      </c>
      <c r="AV984" s="545" t="str">
        <f t="shared" si="517"/>
        <v xml:space="preserve"> </v>
      </c>
      <c r="AW984" s="195" t="str">
        <f t="shared" si="490"/>
        <v/>
      </c>
      <c r="AX984" s="165" t="str">
        <f t="shared" si="491"/>
        <v/>
      </c>
      <c r="AY984" s="192" t="str">
        <f t="shared" si="492"/>
        <v/>
      </c>
      <c r="AZ984" s="183" t="str">
        <f t="shared" si="493"/>
        <v/>
      </c>
      <c r="BA984" s="173" t="str">
        <f t="shared" si="494"/>
        <v/>
      </c>
      <c r="BB984" s="174" t="str">
        <f t="shared" si="495"/>
        <v/>
      </c>
      <c r="BC984" s="186" t="str">
        <f t="shared" si="518"/>
        <v/>
      </c>
      <c r="BD984" s="174" t="str">
        <f t="shared" si="496"/>
        <v/>
      </c>
      <c r="BE984" s="200" t="str">
        <f t="shared" si="497"/>
        <v/>
      </c>
      <c r="BF984" s="174" t="str">
        <f t="shared" si="498"/>
        <v/>
      </c>
      <c r="BG984" s="186" t="str">
        <f t="shared" si="499"/>
        <v/>
      </c>
      <c r="BH984" s="175" t="str">
        <f t="shared" si="500"/>
        <v/>
      </c>
      <c r="BI984" s="560"/>
    </row>
    <row r="985" spans="1:61" ht="18.75" x14ac:dyDescent="0.3">
      <c r="A985" s="220"/>
      <c r="B985" s="221"/>
      <c r="C985" s="213">
        <v>978</v>
      </c>
      <c r="D985" s="206"/>
      <c r="E985" s="18"/>
      <c r="F985" s="17"/>
      <c r="G985" s="134"/>
      <c r="H985" s="135"/>
      <c r="I985" s="141"/>
      <c r="J985" s="25"/>
      <c r="K985" s="145"/>
      <c r="L985" s="28"/>
      <c r="M985" s="394"/>
      <c r="N985" s="158" t="str">
        <f t="shared" si="501"/>
        <v/>
      </c>
      <c r="O985" s="27"/>
      <c r="P985" s="27"/>
      <c r="Q985" s="27"/>
      <c r="R985" s="27"/>
      <c r="S985" s="27"/>
      <c r="T985" s="28"/>
      <c r="U985" s="29"/>
      <c r="V985" s="32"/>
      <c r="W985" s="317"/>
      <c r="X985" s="318"/>
      <c r="Y985" s="160">
        <f t="shared" si="487"/>
        <v>0</v>
      </c>
      <c r="Z985" s="159">
        <f t="shared" si="502"/>
        <v>0</v>
      </c>
      <c r="AA985" s="326"/>
      <c r="AB985" s="399">
        <f t="shared" si="511"/>
        <v>0</v>
      </c>
      <c r="AC985" s="370"/>
      <c r="AD985" s="225" t="str">
        <f t="shared" si="488"/>
        <v/>
      </c>
      <c r="AE985" s="367">
        <f t="shared" si="503"/>
        <v>0</v>
      </c>
      <c r="AF985" s="338"/>
      <c r="AG985" s="337"/>
      <c r="AH985" s="335"/>
      <c r="AI985" s="161">
        <f t="shared" si="504"/>
        <v>0</v>
      </c>
      <c r="AJ985" s="162">
        <f t="shared" si="489"/>
        <v>0</v>
      </c>
      <c r="AK985" s="163">
        <f t="shared" si="505"/>
        <v>0</v>
      </c>
      <c r="AL985" s="164">
        <f t="shared" si="506"/>
        <v>0</v>
      </c>
      <c r="AM985" s="164">
        <f t="shared" si="507"/>
        <v>0</v>
      </c>
      <c r="AN985" s="164">
        <f t="shared" si="508"/>
        <v>0</v>
      </c>
      <c r="AO985" s="164">
        <f t="shared" si="509"/>
        <v>0</v>
      </c>
      <c r="AP985" s="541" t="str">
        <f t="shared" si="512"/>
        <v xml:space="preserve"> </v>
      </c>
      <c r="AQ985" s="544" t="str">
        <f t="shared" si="510"/>
        <v xml:space="preserve"> </v>
      </c>
      <c r="AR985" s="544" t="str">
        <f t="shared" si="513"/>
        <v xml:space="preserve"> </v>
      </c>
      <c r="AS985" s="544" t="str">
        <f t="shared" si="514"/>
        <v xml:space="preserve"> </v>
      </c>
      <c r="AT985" s="544" t="str">
        <f t="shared" si="515"/>
        <v xml:space="preserve"> </v>
      </c>
      <c r="AU985" s="544" t="str">
        <f t="shared" si="516"/>
        <v xml:space="preserve"> </v>
      </c>
      <c r="AV985" s="545" t="str">
        <f t="shared" si="517"/>
        <v xml:space="preserve"> </v>
      </c>
      <c r="AW985" s="195" t="str">
        <f t="shared" si="490"/>
        <v/>
      </c>
      <c r="AX985" s="165" t="str">
        <f t="shared" si="491"/>
        <v/>
      </c>
      <c r="AY985" s="192" t="str">
        <f t="shared" si="492"/>
        <v/>
      </c>
      <c r="AZ985" s="183" t="str">
        <f t="shared" si="493"/>
        <v/>
      </c>
      <c r="BA985" s="173" t="str">
        <f t="shared" si="494"/>
        <v/>
      </c>
      <c r="BB985" s="174" t="str">
        <f t="shared" si="495"/>
        <v/>
      </c>
      <c r="BC985" s="186" t="str">
        <f t="shared" si="518"/>
        <v/>
      </c>
      <c r="BD985" s="174" t="str">
        <f t="shared" si="496"/>
        <v/>
      </c>
      <c r="BE985" s="200" t="str">
        <f t="shared" si="497"/>
        <v/>
      </c>
      <c r="BF985" s="174" t="str">
        <f t="shared" si="498"/>
        <v/>
      </c>
      <c r="BG985" s="186" t="str">
        <f t="shared" si="499"/>
        <v/>
      </c>
      <c r="BH985" s="175" t="str">
        <f t="shared" si="500"/>
        <v/>
      </c>
      <c r="BI985" s="560"/>
    </row>
    <row r="986" spans="1:61" ht="18.75" x14ac:dyDescent="0.3">
      <c r="A986" s="220"/>
      <c r="B986" s="221"/>
      <c r="C986" s="212">
        <v>979</v>
      </c>
      <c r="D986" s="204"/>
      <c r="E986" s="16"/>
      <c r="F986" s="17"/>
      <c r="G986" s="134"/>
      <c r="H986" s="135"/>
      <c r="I986" s="141"/>
      <c r="J986" s="25"/>
      <c r="K986" s="145"/>
      <c r="L986" s="28"/>
      <c r="M986" s="394"/>
      <c r="N986" s="158" t="str">
        <f t="shared" si="501"/>
        <v/>
      </c>
      <c r="O986" s="27"/>
      <c r="P986" s="27"/>
      <c r="Q986" s="27"/>
      <c r="R986" s="27"/>
      <c r="S986" s="27"/>
      <c r="T986" s="28"/>
      <c r="U986" s="29"/>
      <c r="V986" s="32"/>
      <c r="W986" s="317"/>
      <c r="X986" s="318"/>
      <c r="Y986" s="160">
        <f t="shared" si="487"/>
        <v>0</v>
      </c>
      <c r="Z986" s="159">
        <f t="shared" si="502"/>
        <v>0</v>
      </c>
      <c r="AA986" s="326"/>
      <c r="AB986" s="399">
        <f t="shared" si="511"/>
        <v>0</v>
      </c>
      <c r="AC986" s="370"/>
      <c r="AD986" s="225" t="str">
        <f t="shared" si="488"/>
        <v/>
      </c>
      <c r="AE986" s="367">
        <f t="shared" si="503"/>
        <v>0</v>
      </c>
      <c r="AF986" s="338"/>
      <c r="AG986" s="337"/>
      <c r="AH986" s="335"/>
      <c r="AI986" s="161">
        <f t="shared" si="504"/>
        <v>0</v>
      </c>
      <c r="AJ986" s="162">
        <f t="shared" si="489"/>
        <v>0</v>
      </c>
      <c r="AK986" s="163">
        <f t="shared" si="505"/>
        <v>0</v>
      </c>
      <c r="AL986" s="164">
        <f t="shared" si="506"/>
        <v>0</v>
      </c>
      <c r="AM986" s="164">
        <f t="shared" si="507"/>
        <v>0</v>
      </c>
      <c r="AN986" s="164">
        <f t="shared" si="508"/>
        <v>0</v>
      </c>
      <c r="AO986" s="164">
        <f t="shared" si="509"/>
        <v>0</v>
      </c>
      <c r="AP986" s="541" t="str">
        <f t="shared" si="512"/>
        <v xml:space="preserve"> </v>
      </c>
      <c r="AQ986" s="544" t="str">
        <f t="shared" si="510"/>
        <v xml:space="preserve"> </v>
      </c>
      <c r="AR986" s="544" t="str">
        <f t="shared" si="513"/>
        <v xml:space="preserve"> </v>
      </c>
      <c r="AS986" s="544" t="str">
        <f t="shared" si="514"/>
        <v xml:space="preserve"> </v>
      </c>
      <c r="AT986" s="544" t="str">
        <f t="shared" si="515"/>
        <v xml:space="preserve"> </v>
      </c>
      <c r="AU986" s="544" t="str">
        <f t="shared" si="516"/>
        <v xml:space="preserve"> </v>
      </c>
      <c r="AV986" s="545" t="str">
        <f t="shared" si="517"/>
        <v xml:space="preserve"> </v>
      </c>
      <c r="AW986" s="195" t="str">
        <f t="shared" si="490"/>
        <v/>
      </c>
      <c r="AX986" s="165" t="str">
        <f t="shared" si="491"/>
        <v/>
      </c>
      <c r="AY986" s="192" t="str">
        <f t="shared" si="492"/>
        <v/>
      </c>
      <c r="AZ986" s="183" t="str">
        <f t="shared" si="493"/>
        <v/>
      </c>
      <c r="BA986" s="173" t="str">
        <f t="shared" si="494"/>
        <v/>
      </c>
      <c r="BB986" s="174" t="str">
        <f t="shared" si="495"/>
        <v/>
      </c>
      <c r="BC986" s="186" t="str">
        <f t="shared" si="518"/>
        <v/>
      </c>
      <c r="BD986" s="174" t="str">
        <f t="shared" si="496"/>
        <v/>
      </c>
      <c r="BE986" s="200" t="str">
        <f t="shared" si="497"/>
        <v/>
      </c>
      <c r="BF986" s="174" t="str">
        <f t="shared" si="498"/>
        <v/>
      </c>
      <c r="BG986" s="186" t="str">
        <f t="shared" si="499"/>
        <v/>
      </c>
      <c r="BH986" s="175" t="str">
        <f t="shared" si="500"/>
        <v/>
      </c>
      <c r="BI986" s="560"/>
    </row>
    <row r="987" spans="1:61" ht="18.75" x14ac:dyDescent="0.3">
      <c r="A987" s="220"/>
      <c r="B987" s="221"/>
      <c r="C987" s="213">
        <v>980</v>
      </c>
      <c r="D987" s="204"/>
      <c r="E987" s="16"/>
      <c r="F987" s="17"/>
      <c r="G987" s="134"/>
      <c r="H987" s="135"/>
      <c r="I987" s="141"/>
      <c r="J987" s="25"/>
      <c r="K987" s="145"/>
      <c r="L987" s="28"/>
      <c r="M987" s="394"/>
      <c r="N987" s="158" t="str">
        <f t="shared" si="501"/>
        <v/>
      </c>
      <c r="O987" s="27"/>
      <c r="P987" s="27"/>
      <c r="Q987" s="27"/>
      <c r="R987" s="27"/>
      <c r="S987" s="27"/>
      <c r="T987" s="28"/>
      <c r="U987" s="29"/>
      <c r="V987" s="32"/>
      <c r="W987" s="317"/>
      <c r="X987" s="318"/>
      <c r="Y987" s="160">
        <f t="shared" si="487"/>
        <v>0</v>
      </c>
      <c r="Z987" s="159">
        <f t="shared" si="502"/>
        <v>0</v>
      </c>
      <c r="AA987" s="326"/>
      <c r="AB987" s="399">
        <f t="shared" si="511"/>
        <v>0</v>
      </c>
      <c r="AC987" s="370"/>
      <c r="AD987" s="225" t="str">
        <f t="shared" si="488"/>
        <v/>
      </c>
      <c r="AE987" s="367">
        <f t="shared" si="503"/>
        <v>0</v>
      </c>
      <c r="AF987" s="338"/>
      <c r="AG987" s="337"/>
      <c r="AH987" s="335"/>
      <c r="AI987" s="161">
        <f t="shared" si="504"/>
        <v>0</v>
      </c>
      <c r="AJ987" s="162">
        <f t="shared" si="489"/>
        <v>0</v>
      </c>
      <c r="AK987" s="163">
        <f t="shared" si="505"/>
        <v>0</v>
      </c>
      <c r="AL987" s="164">
        <f t="shared" si="506"/>
        <v>0</v>
      </c>
      <c r="AM987" s="164">
        <f t="shared" si="507"/>
        <v>0</v>
      </c>
      <c r="AN987" s="164">
        <f t="shared" si="508"/>
        <v>0</v>
      </c>
      <c r="AO987" s="164">
        <f t="shared" si="509"/>
        <v>0</v>
      </c>
      <c r="AP987" s="541" t="str">
        <f t="shared" si="512"/>
        <v xml:space="preserve"> </v>
      </c>
      <c r="AQ987" s="544" t="str">
        <f t="shared" si="510"/>
        <v xml:space="preserve"> </v>
      </c>
      <c r="AR987" s="544" t="str">
        <f t="shared" si="513"/>
        <v xml:space="preserve"> </v>
      </c>
      <c r="AS987" s="544" t="str">
        <f t="shared" si="514"/>
        <v xml:space="preserve"> </v>
      </c>
      <c r="AT987" s="544" t="str">
        <f t="shared" si="515"/>
        <v xml:space="preserve"> </v>
      </c>
      <c r="AU987" s="544" t="str">
        <f t="shared" si="516"/>
        <v xml:space="preserve"> </v>
      </c>
      <c r="AV987" s="545" t="str">
        <f t="shared" si="517"/>
        <v xml:space="preserve"> </v>
      </c>
      <c r="AW987" s="195" t="str">
        <f t="shared" si="490"/>
        <v/>
      </c>
      <c r="AX987" s="165" t="str">
        <f t="shared" si="491"/>
        <v/>
      </c>
      <c r="AY987" s="192" t="str">
        <f t="shared" si="492"/>
        <v/>
      </c>
      <c r="AZ987" s="183" t="str">
        <f t="shared" si="493"/>
        <v/>
      </c>
      <c r="BA987" s="173" t="str">
        <f t="shared" si="494"/>
        <v/>
      </c>
      <c r="BB987" s="174" t="str">
        <f t="shared" si="495"/>
        <v/>
      </c>
      <c r="BC987" s="186" t="str">
        <f t="shared" si="518"/>
        <v/>
      </c>
      <c r="BD987" s="174" t="str">
        <f t="shared" si="496"/>
        <v/>
      </c>
      <c r="BE987" s="200" t="str">
        <f t="shared" si="497"/>
        <v/>
      </c>
      <c r="BF987" s="174" t="str">
        <f t="shared" si="498"/>
        <v/>
      </c>
      <c r="BG987" s="186" t="str">
        <f t="shared" si="499"/>
        <v/>
      </c>
      <c r="BH987" s="175" t="str">
        <f t="shared" si="500"/>
        <v/>
      </c>
      <c r="BI987" s="560"/>
    </row>
    <row r="988" spans="1:61" ht="18.75" x14ac:dyDescent="0.3">
      <c r="A988" s="220"/>
      <c r="B988" s="221"/>
      <c r="C988" s="212">
        <v>981</v>
      </c>
      <c r="D988" s="204"/>
      <c r="E988" s="16"/>
      <c r="F988" s="17"/>
      <c r="G988" s="134"/>
      <c r="H988" s="135"/>
      <c r="I988" s="141"/>
      <c r="J988" s="25"/>
      <c r="K988" s="145"/>
      <c r="L988" s="28"/>
      <c r="M988" s="394"/>
      <c r="N988" s="158" t="str">
        <f t="shared" si="501"/>
        <v/>
      </c>
      <c r="O988" s="27"/>
      <c r="P988" s="27"/>
      <c r="Q988" s="27"/>
      <c r="R988" s="27"/>
      <c r="S988" s="27"/>
      <c r="T988" s="28"/>
      <c r="U988" s="29"/>
      <c r="V988" s="32"/>
      <c r="W988" s="317"/>
      <c r="X988" s="318"/>
      <c r="Y988" s="160">
        <f t="shared" si="487"/>
        <v>0</v>
      </c>
      <c r="Z988" s="159">
        <f t="shared" si="502"/>
        <v>0</v>
      </c>
      <c r="AA988" s="326"/>
      <c r="AB988" s="399">
        <f t="shared" si="511"/>
        <v>0</v>
      </c>
      <c r="AC988" s="370"/>
      <c r="AD988" s="225" t="str">
        <f t="shared" si="488"/>
        <v/>
      </c>
      <c r="AE988" s="367">
        <f t="shared" si="503"/>
        <v>0</v>
      </c>
      <c r="AF988" s="338"/>
      <c r="AG988" s="337"/>
      <c r="AH988" s="335"/>
      <c r="AI988" s="161">
        <f t="shared" si="504"/>
        <v>0</v>
      </c>
      <c r="AJ988" s="162">
        <f t="shared" si="489"/>
        <v>0</v>
      </c>
      <c r="AK988" s="163">
        <f t="shared" si="505"/>
        <v>0</v>
      </c>
      <c r="AL988" s="164">
        <f t="shared" si="506"/>
        <v>0</v>
      </c>
      <c r="AM988" s="164">
        <f t="shared" si="507"/>
        <v>0</v>
      </c>
      <c r="AN988" s="164">
        <f t="shared" si="508"/>
        <v>0</v>
      </c>
      <c r="AO988" s="164">
        <f t="shared" si="509"/>
        <v>0</v>
      </c>
      <c r="AP988" s="541" t="str">
        <f t="shared" si="512"/>
        <v xml:space="preserve"> </v>
      </c>
      <c r="AQ988" s="544" t="str">
        <f t="shared" si="510"/>
        <v xml:space="preserve"> </v>
      </c>
      <c r="AR988" s="544" t="str">
        <f t="shared" si="513"/>
        <v xml:space="preserve"> </v>
      </c>
      <c r="AS988" s="544" t="str">
        <f t="shared" si="514"/>
        <v xml:space="preserve"> </v>
      </c>
      <c r="AT988" s="544" t="str">
        <f t="shared" si="515"/>
        <v xml:space="preserve"> </v>
      </c>
      <c r="AU988" s="544" t="str">
        <f t="shared" si="516"/>
        <v xml:space="preserve"> </v>
      </c>
      <c r="AV988" s="545" t="str">
        <f t="shared" si="517"/>
        <v xml:space="preserve"> </v>
      </c>
      <c r="AW988" s="195" t="str">
        <f t="shared" si="490"/>
        <v/>
      </c>
      <c r="AX988" s="165" t="str">
        <f t="shared" si="491"/>
        <v/>
      </c>
      <c r="AY988" s="192" t="str">
        <f t="shared" si="492"/>
        <v/>
      </c>
      <c r="AZ988" s="183" t="str">
        <f t="shared" si="493"/>
        <v/>
      </c>
      <c r="BA988" s="173" t="str">
        <f t="shared" si="494"/>
        <v/>
      </c>
      <c r="BB988" s="174" t="str">
        <f t="shared" si="495"/>
        <v/>
      </c>
      <c r="BC988" s="186" t="str">
        <f t="shared" si="518"/>
        <v/>
      </c>
      <c r="BD988" s="174" t="str">
        <f t="shared" si="496"/>
        <v/>
      </c>
      <c r="BE988" s="200" t="str">
        <f t="shared" si="497"/>
        <v/>
      </c>
      <c r="BF988" s="174" t="str">
        <f t="shared" si="498"/>
        <v/>
      </c>
      <c r="BG988" s="186" t="str">
        <f t="shared" si="499"/>
        <v/>
      </c>
      <c r="BH988" s="175" t="str">
        <f t="shared" si="500"/>
        <v/>
      </c>
      <c r="BI988" s="560"/>
    </row>
    <row r="989" spans="1:61" ht="18.75" x14ac:dyDescent="0.3">
      <c r="A989" s="220"/>
      <c r="B989" s="221"/>
      <c r="C989" s="213">
        <v>982</v>
      </c>
      <c r="D989" s="206"/>
      <c r="E989" s="18"/>
      <c r="F989" s="17"/>
      <c r="G989" s="134"/>
      <c r="H989" s="135"/>
      <c r="I989" s="141"/>
      <c r="J989" s="25"/>
      <c r="K989" s="145"/>
      <c r="L989" s="28"/>
      <c r="M989" s="394"/>
      <c r="N989" s="158" t="str">
        <f t="shared" si="501"/>
        <v/>
      </c>
      <c r="O989" s="27"/>
      <c r="P989" s="27"/>
      <c r="Q989" s="27"/>
      <c r="R989" s="27"/>
      <c r="S989" s="27"/>
      <c r="T989" s="28"/>
      <c r="U989" s="29"/>
      <c r="V989" s="32"/>
      <c r="W989" s="317"/>
      <c r="X989" s="318"/>
      <c r="Y989" s="160">
        <f t="shared" si="487"/>
        <v>0</v>
      </c>
      <c r="Z989" s="159">
        <f t="shared" si="502"/>
        <v>0</v>
      </c>
      <c r="AA989" s="326"/>
      <c r="AB989" s="399">
        <f t="shared" si="511"/>
        <v>0</v>
      </c>
      <c r="AC989" s="370"/>
      <c r="AD989" s="225" t="str">
        <f t="shared" si="488"/>
        <v/>
      </c>
      <c r="AE989" s="367">
        <f t="shared" si="503"/>
        <v>0</v>
      </c>
      <c r="AF989" s="338"/>
      <c r="AG989" s="337"/>
      <c r="AH989" s="335"/>
      <c r="AI989" s="161">
        <f t="shared" si="504"/>
        <v>0</v>
      </c>
      <c r="AJ989" s="162">
        <f t="shared" si="489"/>
        <v>0</v>
      </c>
      <c r="AK989" s="163">
        <f t="shared" si="505"/>
        <v>0</v>
      </c>
      <c r="AL989" s="164">
        <f t="shared" si="506"/>
        <v>0</v>
      </c>
      <c r="AM989" s="164">
        <f t="shared" si="507"/>
        <v>0</v>
      </c>
      <c r="AN989" s="164">
        <f t="shared" si="508"/>
        <v>0</v>
      </c>
      <c r="AO989" s="164">
        <f t="shared" si="509"/>
        <v>0</v>
      </c>
      <c r="AP989" s="541" t="str">
        <f t="shared" si="512"/>
        <v xml:space="preserve"> </v>
      </c>
      <c r="AQ989" s="544" t="str">
        <f t="shared" si="510"/>
        <v xml:space="preserve"> </v>
      </c>
      <c r="AR989" s="544" t="str">
        <f t="shared" si="513"/>
        <v xml:space="preserve"> </v>
      </c>
      <c r="AS989" s="544" t="str">
        <f t="shared" si="514"/>
        <v xml:space="preserve"> </v>
      </c>
      <c r="AT989" s="544" t="str">
        <f t="shared" si="515"/>
        <v xml:space="preserve"> </v>
      </c>
      <c r="AU989" s="544" t="str">
        <f t="shared" si="516"/>
        <v xml:space="preserve"> </v>
      </c>
      <c r="AV989" s="545" t="str">
        <f t="shared" si="517"/>
        <v xml:space="preserve"> </v>
      </c>
      <c r="AW989" s="195" t="str">
        <f t="shared" si="490"/>
        <v/>
      </c>
      <c r="AX989" s="165" t="str">
        <f t="shared" si="491"/>
        <v/>
      </c>
      <c r="AY989" s="192" t="str">
        <f t="shared" si="492"/>
        <v/>
      </c>
      <c r="AZ989" s="183" t="str">
        <f t="shared" si="493"/>
        <v/>
      </c>
      <c r="BA989" s="173" t="str">
        <f t="shared" si="494"/>
        <v/>
      </c>
      <c r="BB989" s="174" t="str">
        <f t="shared" si="495"/>
        <v/>
      </c>
      <c r="BC989" s="186" t="str">
        <f t="shared" si="518"/>
        <v/>
      </c>
      <c r="BD989" s="174" t="str">
        <f t="shared" si="496"/>
        <v/>
      </c>
      <c r="BE989" s="200" t="str">
        <f t="shared" si="497"/>
        <v/>
      </c>
      <c r="BF989" s="174" t="str">
        <f t="shared" si="498"/>
        <v/>
      </c>
      <c r="BG989" s="186" t="str">
        <f t="shared" si="499"/>
        <v/>
      </c>
      <c r="BH989" s="175" t="str">
        <f t="shared" si="500"/>
        <v/>
      </c>
      <c r="BI989" s="560"/>
    </row>
    <row r="990" spans="1:61" ht="18.75" x14ac:dyDescent="0.3">
      <c r="A990" s="220"/>
      <c r="B990" s="221"/>
      <c r="C990" s="213">
        <v>983</v>
      </c>
      <c r="D990" s="204"/>
      <c r="E990" s="16"/>
      <c r="F990" s="17"/>
      <c r="G990" s="134"/>
      <c r="H990" s="135"/>
      <c r="I990" s="141"/>
      <c r="J990" s="25"/>
      <c r="K990" s="145"/>
      <c r="L990" s="28"/>
      <c r="M990" s="394"/>
      <c r="N990" s="158" t="str">
        <f t="shared" si="501"/>
        <v/>
      </c>
      <c r="O990" s="27"/>
      <c r="P990" s="27"/>
      <c r="Q990" s="27"/>
      <c r="R990" s="27"/>
      <c r="S990" s="27"/>
      <c r="T990" s="28"/>
      <c r="U990" s="29"/>
      <c r="V990" s="32"/>
      <c r="W990" s="317"/>
      <c r="X990" s="318"/>
      <c r="Y990" s="160">
        <f t="shared" si="487"/>
        <v>0</v>
      </c>
      <c r="Z990" s="159">
        <f t="shared" si="502"/>
        <v>0</v>
      </c>
      <c r="AA990" s="326"/>
      <c r="AB990" s="399">
        <f t="shared" si="511"/>
        <v>0</v>
      </c>
      <c r="AC990" s="370"/>
      <c r="AD990" s="225" t="str">
        <f t="shared" si="488"/>
        <v/>
      </c>
      <c r="AE990" s="367">
        <f t="shared" si="503"/>
        <v>0</v>
      </c>
      <c r="AF990" s="338"/>
      <c r="AG990" s="337"/>
      <c r="AH990" s="335"/>
      <c r="AI990" s="161">
        <f t="shared" si="504"/>
        <v>0</v>
      </c>
      <c r="AJ990" s="162">
        <f t="shared" si="489"/>
        <v>0</v>
      </c>
      <c r="AK990" s="163">
        <f t="shared" si="505"/>
        <v>0</v>
      </c>
      <c r="AL990" s="164">
        <f t="shared" si="506"/>
        <v>0</v>
      </c>
      <c r="AM990" s="164">
        <f t="shared" si="507"/>
        <v>0</v>
      </c>
      <c r="AN990" s="164">
        <f t="shared" si="508"/>
        <v>0</v>
      </c>
      <c r="AO990" s="164">
        <f t="shared" si="509"/>
        <v>0</v>
      </c>
      <c r="AP990" s="541" t="str">
        <f t="shared" si="512"/>
        <v xml:space="preserve"> </v>
      </c>
      <c r="AQ990" s="544" t="str">
        <f t="shared" si="510"/>
        <v xml:space="preserve"> </v>
      </c>
      <c r="AR990" s="544" t="str">
        <f t="shared" si="513"/>
        <v xml:space="preserve"> </v>
      </c>
      <c r="AS990" s="544" t="str">
        <f t="shared" si="514"/>
        <v xml:space="preserve"> </v>
      </c>
      <c r="AT990" s="544" t="str">
        <f t="shared" si="515"/>
        <v xml:space="preserve"> </v>
      </c>
      <c r="AU990" s="544" t="str">
        <f t="shared" si="516"/>
        <v xml:space="preserve"> </v>
      </c>
      <c r="AV990" s="545" t="str">
        <f t="shared" si="517"/>
        <v xml:space="preserve"> </v>
      </c>
      <c r="AW990" s="195" t="str">
        <f t="shared" si="490"/>
        <v/>
      </c>
      <c r="AX990" s="165" t="str">
        <f t="shared" si="491"/>
        <v/>
      </c>
      <c r="AY990" s="192" t="str">
        <f t="shared" si="492"/>
        <v/>
      </c>
      <c r="AZ990" s="183" t="str">
        <f t="shared" si="493"/>
        <v/>
      </c>
      <c r="BA990" s="173" t="str">
        <f t="shared" si="494"/>
        <v/>
      </c>
      <c r="BB990" s="174" t="str">
        <f t="shared" si="495"/>
        <v/>
      </c>
      <c r="BC990" s="186" t="str">
        <f t="shared" si="518"/>
        <v/>
      </c>
      <c r="BD990" s="174" t="str">
        <f t="shared" si="496"/>
        <v/>
      </c>
      <c r="BE990" s="200" t="str">
        <f t="shared" si="497"/>
        <v/>
      </c>
      <c r="BF990" s="174" t="str">
        <f t="shared" si="498"/>
        <v/>
      </c>
      <c r="BG990" s="186" t="str">
        <f t="shared" si="499"/>
        <v/>
      </c>
      <c r="BH990" s="175" t="str">
        <f t="shared" si="500"/>
        <v/>
      </c>
      <c r="BI990" s="560"/>
    </row>
    <row r="991" spans="1:61" ht="18.75" x14ac:dyDescent="0.3">
      <c r="A991" s="220"/>
      <c r="B991" s="221"/>
      <c r="C991" s="212">
        <v>984</v>
      </c>
      <c r="D991" s="204"/>
      <c r="E991" s="16"/>
      <c r="F991" s="17"/>
      <c r="G991" s="134"/>
      <c r="H991" s="135"/>
      <c r="I991" s="141"/>
      <c r="J991" s="25"/>
      <c r="K991" s="145"/>
      <c r="L991" s="28"/>
      <c r="M991" s="394"/>
      <c r="N991" s="158" t="str">
        <f t="shared" si="501"/>
        <v/>
      </c>
      <c r="O991" s="27"/>
      <c r="P991" s="27"/>
      <c r="Q991" s="27"/>
      <c r="R991" s="27"/>
      <c r="S991" s="27"/>
      <c r="T991" s="28"/>
      <c r="U991" s="29"/>
      <c r="V991" s="32"/>
      <c r="W991" s="317"/>
      <c r="X991" s="318"/>
      <c r="Y991" s="160">
        <f t="shared" si="487"/>
        <v>0</v>
      </c>
      <c r="Z991" s="159">
        <f t="shared" si="502"/>
        <v>0</v>
      </c>
      <c r="AA991" s="326"/>
      <c r="AB991" s="399">
        <f t="shared" si="511"/>
        <v>0</v>
      </c>
      <c r="AC991" s="370"/>
      <c r="AD991" s="225" t="str">
        <f t="shared" si="488"/>
        <v/>
      </c>
      <c r="AE991" s="367">
        <f t="shared" si="503"/>
        <v>0</v>
      </c>
      <c r="AF991" s="338"/>
      <c r="AG991" s="337"/>
      <c r="AH991" s="335"/>
      <c r="AI991" s="161">
        <f t="shared" si="504"/>
        <v>0</v>
      </c>
      <c r="AJ991" s="162">
        <f t="shared" si="489"/>
        <v>0</v>
      </c>
      <c r="AK991" s="163">
        <f t="shared" si="505"/>
        <v>0</v>
      </c>
      <c r="AL991" s="164">
        <f t="shared" si="506"/>
        <v>0</v>
      </c>
      <c r="AM991" s="164">
        <f t="shared" si="507"/>
        <v>0</v>
      </c>
      <c r="AN991" s="164">
        <f t="shared" si="508"/>
        <v>0</v>
      </c>
      <c r="AO991" s="164">
        <f t="shared" si="509"/>
        <v>0</v>
      </c>
      <c r="AP991" s="541" t="str">
        <f t="shared" si="512"/>
        <v xml:space="preserve"> </v>
      </c>
      <c r="AQ991" s="544" t="str">
        <f t="shared" si="510"/>
        <v xml:space="preserve"> </v>
      </c>
      <c r="AR991" s="544" t="str">
        <f t="shared" si="513"/>
        <v xml:space="preserve"> </v>
      </c>
      <c r="AS991" s="544" t="str">
        <f t="shared" si="514"/>
        <v xml:space="preserve"> </v>
      </c>
      <c r="AT991" s="544" t="str">
        <f t="shared" si="515"/>
        <v xml:space="preserve"> </v>
      </c>
      <c r="AU991" s="544" t="str">
        <f t="shared" si="516"/>
        <v xml:space="preserve"> </v>
      </c>
      <c r="AV991" s="545" t="str">
        <f t="shared" si="517"/>
        <v xml:space="preserve"> </v>
      </c>
      <c r="AW991" s="195" t="str">
        <f t="shared" si="490"/>
        <v/>
      </c>
      <c r="AX991" s="165" t="str">
        <f t="shared" si="491"/>
        <v/>
      </c>
      <c r="AY991" s="192" t="str">
        <f t="shared" si="492"/>
        <v/>
      </c>
      <c r="AZ991" s="183" t="str">
        <f t="shared" si="493"/>
        <v/>
      </c>
      <c r="BA991" s="173" t="str">
        <f t="shared" si="494"/>
        <v/>
      </c>
      <c r="BB991" s="174" t="str">
        <f t="shared" si="495"/>
        <v/>
      </c>
      <c r="BC991" s="186" t="str">
        <f t="shared" si="518"/>
        <v/>
      </c>
      <c r="BD991" s="174" t="str">
        <f t="shared" si="496"/>
        <v/>
      </c>
      <c r="BE991" s="200" t="str">
        <f t="shared" si="497"/>
        <v/>
      </c>
      <c r="BF991" s="174" t="str">
        <f t="shared" si="498"/>
        <v/>
      </c>
      <c r="BG991" s="186" t="str">
        <f t="shared" si="499"/>
        <v/>
      </c>
      <c r="BH991" s="175" t="str">
        <f t="shared" si="500"/>
        <v/>
      </c>
      <c r="BI991" s="560"/>
    </row>
    <row r="992" spans="1:61" ht="18.75" x14ac:dyDescent="0.3">
      <c r="A992" s="220"/>
      <c r="B992" s="221"/>
      <c r="C992" s="213">
        <v>985</v>
      </c>
      <c r="D992" s="204"/>
      <c r="E992" s="16"/>
      <c r="F992" s="17"/>
      <c r="G992" s="134"/>
      <c r="H992" s="135"/>
      <c r="I992" s="141"/>
      <c r="J992" s="25"/>
      <c r="K992" s="145"/>
      <c r="L992" s="28"/>
      <c r="M992" s="394"/>
      <c r="N992" s="158" t="str">
        <f t="shared" si="501"/>
        <v/>
      </c>
      <c r="O992" s="27"/>
      <c r="P992" s="27"/>
      <c r="Q992" s="27"/>
      <c r="R992" s="27"/>
      <c r="S992" s="27"/>
      <c r="T992" s="28"/>
      <c r="U992" s="29"/>
      <c r="V992" s="32"/>
      <c r="W992" s="317"/>
      <c r="X992" s="318"/>
      <c r="Y992" s="160">
        <f t="shared" si="487"/>
        <v>0</v>
      </c>
      <c r="Z992" s="159">
        <f t="shared" si="502"/>
        <v>0</v>
      </c>
      <c r="AA992" s="326"/>
      <c r="AB992" s="399">
        <f t="shared" si="511"/>
        <v>0</v>
      </c>
      <c r="AC992" s="370"/>
      <c r="AD992" s="225" t="str">
        <f t="shared" si="488"/>
        <v/>
      </c>
      <c r="AE992" s="367">
        <f t="shared" si="503"/>
        <v>0</v>
      </c>
      <c r="AF992" s="338"/>
      <c r="AG992" s="337"/>
      <c r="AH992" s="335"/>
      <c r="AI992" s="161">
        <f t="shared" si="504"/>
        <v>0</v>
      </c>
      <c r="AJ992" s="162">
        <f t="shared" si="489"/>
        <v>0</v>
      </c>
      <c r="AK992" s="163">
        <f t="shared" si="505"/>
        <v>0</v>
      </c>
      <c r="AL992" s="164">
        <f t="shared" si="506"/>
        <v>0</v>
      </c>
      <c r="AM992" s="164">
        <f t="shared" si="507"/>
        <v>0</v>
      </c>
      <c r="AN992" s="164">
        <f t="shared" si="508"/>
        <v>0</v>
      </c>
      <c r="AO992" s="164">
        <f t="shared" si="509"/>
        <v>0</v>
      </c>
      <c r="AP992" s="541" t="str">
        <f t="shared" si="512"/>
        <v xml:space="preserve"> </v>
      </c>
      <c r="AQ992" s="544" t="str">
        <f t="shared" si="510"/>
        <v xml:space="preserve"> </v>
      </c>
      <c r="AR992" s="544" t="str">
        <f t="shared" si="513"/>
        <v xml:space="preserve"> </v>
      </c>
      <c r="AS992" s="544" t="str">
        <f t="shared" si="514"/>
        <v xml:space="preserve"> </v>
      </c>
      <c r="AT992" s="544" t="str">
        <f t="shared" si="515"/>
        <v xml:space="preserve"> </v>
      </c>
      <c r="AU992" s="544" t="str">
        <f t="shared" si="516"/>
        <v xml:space="preserve"> </v>
      </c>
      <c r="AV992" s="545" t="str">
        <f t="shared" si="517"/>
        <v xml:space="preserve"> </v>
      </c>
      <c r="AW992" s="195" t="str">
        <f t="shared" si="490"/>
        <v/>
      </c>
      <c r="AX992" s="165" t="str">
        <f t="shared" si="491"/>
        <v/>
      </c>
      <c r="AY992" s="192" t="str">
        <f t="shared" si="492"/>
        <v/>
      </c>
      <c r="AZ992" s="183" t="str">
        <f t="shared" si="493"/>
        <v/>
      </c>
      <c r="BA992" s="173" t="str">
        <f t="shared" si="494"/>
        <v/>
      </c>
      <c r="BB992" s="174" t="str">
        <f t="shared" si="495"/>
        <v/>
      </c>
      <c r="BC992" s="186" t="str">
        <f t="shared" si="518"/>
        <v/>
      </c>
      <c r="BD992" s="174" t="str">
        <f t="shared" si="496"/>
        <v/>
      </c>
      <c r="BE992" s="200" t="str">
        <f t="shared" si="497"/>
        <v/>
      </c>
      <c r="BF992" s="174" t="str">
        <f t="shared" si="498"/>
        <v/>
      </c>
      <c r="BG992" s="186" t="str">
        <f t="shared" si="499"/>
        <v/>
      </c>
      <c r="BH992" s="175" t="str">
        <f t="shared" si="500"/>
        <v/>
      </c>
      <c r="BI992" s="560"/>
    </row>
    <row r="993" spans="1:86" ht="18.75" x14ac:dyDescent="0.3">
      <c r="A993" s="220"/>
      <c r="B993" s="221"/>
      <c r="C993" s="212">
        <v>986</v>
      </c>
      <c r="D993" s="206"/>
      <c r="E993" s="18"/>
      <c r="F993" s="17"/>
      <c r="G993" s="134"/>
      <c r="H993" s="135"/>
      <c r="I993" s="141"/>
      <c r="J993" s="25"/>
      <c r="K993" s="145"/>
      <c r="L993" s="28"/>
      <c r="M993" s="394"/>
      <c r="N993" s="158" t="str">
        <f t="shared" si="501"/>
        <v/>
      </c>
      <c r="O993" s="27"/>
      <c r="P993" s="27"/>
      <c r="Q993" s="27"/>
      <c r="R993" s="27"/>
      <c r="S993" s="27"/>
      <c r="T993" s="28"/>
      <c r="U993" s="29"/>
      <c r="V993" s="32"/>
      <c r="W993" s="317"/>
      <c r="X993" s="318"/>
      <c r="Y993" s="160">
        <f t="shared" si="487"/>
        <v>0</v>
      </c>
      <c r="Z993" s="159">
        <f t="shared" si="502"/>
        <v>0</v>
      </c>
      <c r="AA993" s="326"/>
      <c r="AB993" s="399">
        <f t="shared" si="511"/>
        <v>0</v>
      </c>
      <c r="AC993" s="370"/>
      <c r="AD993" s="225" t="str">
        <f t="shared" si="488"/>
        <v/>
      </c>
      <c r="AE993" s="367">
        <f t="shared" si="503"/>
        <v>0</v>
      </c>
      <c r="AF993" s="338"/>
      <c r="AG993" s="337"/>
      <c r="AH993" s="335"/>
      <c r="AI993" s="161">
        <f t="shared" si="504"/>
        <v>0</v>
      </c>
      <c r="AJ993" s="162">
        <f t="shared" si="489"/>
        <v>0</v>
      </c>
      <c r="AK993" s="163">
        <f t="shared" si="505"/>
        <v>0</v>
      </c>
      <c r="AL993" s="164">
        <f t="shared" si="506"/>
        <v>0</v>
      </c>
      <c r="AM993" s="164">
        <f t="shared" si="507"/>
        <v>0</v>
      </c>
      <c r="AN993" s="164">
        <f t="shared" si="508"/>
        <v>0</v>
      </c>
      <c r="AO993" s="164">
        <f t="shared" si="509"/>
        <v>0</v>
      </c>
      <c r="AP993" s="541" t="str">
        <f t="shared" si="512"/>
        <v xml:space="preserve"> </v>
      </c>
      <c r="AQ993" s="544" t="str">
        <f t="shared" si="510"/>
        <v xml:space="preserve"> </v>
      </c>
      <c r="AR993" s="544" t="str">
        <f t="shared" si="513"/>
        <v xml:space="preserve"> </v>
      </c>
      <c r="AS993" s="544" t="str">
        <f t="shared" si="514"/>
        <v xml:space="preserve"> </v>
      </c>
      <c r="AT993" s="544" t="str">
        <f t="shared" si="515"/>
        <v xml:space="preserve"> </v>
      </c>
      <c r="AU993" s="544" t="str">
        <f t="shared" si="516"/>
        <v xml:space="preserve"> </v>
      </c>
      <c r="AV993" s="545" t="str">
        <f t="shared" si="517"/>
        <v xml:space="preserve"> </v>
      </c>
      <c r="AW993" s="195" t="str">
        <f t="shared" si="490"/>
        <v/>
      </c>
      <c r="AX993" s="165" t="str">
        <f t="shared" si="491"/>
        <v/>
      </c>
      <c r="AY993" s="192" t="str">
        <f t="shared" si="492"/>
        <v/>
      </c>
      <c r="AZ993" s="183" t="str">
        <f t="shared" si="493"/>
        <v/>
      </c>
      <c r="BA993" s="173" t="str">
        <f t="shared" si="494"/>
        <v/>
      </c>
      <c r="BB993" s="174" t="str">
        <f t="shared" si="495"/>
        <v/>
      </c>
      <c r="BC993" s="186" t="str">
        <f t="shared" si="518"/>
        <v/>
      </c>
      <c r="BD993" s="174" t="str">
        <f t="shared" si="496"/>
        <v/>
      </c>
      <c r="BE993" s="200" t="str">
        <f t="shared" si="497"/>
        <v/>
      </c>
      <c r="BF993" s="174" t="str">
        <f t="shared" si="498"/>
        <v/>
      </c>
      <c r="BG993" s="186" t="str">
        <f t="shared" si="499"/>
        <v/>
      </c>
      <c r="BH993" s="175" t="str">
        <f t="shared" si="500"/>
        <v/>
      </c>
      <c r="BI993" s="560"/>
    </row>
    <row r="994" spans="1:86" ht="18.75" x14ac:dyDescent="0.3">
      <c r="A994" s="220"/>
      <c r="B994" s="221"/>
      <c r="C994" s="213">
        <v>987</v>
      </c>
      <c r="D994" s="204"/>
      <c r="E994" s="16"/>
      <c r="F994" s="17"/>
      <c r="G994" s="134"/>
      <c r="H994" s="137"/>
      <c r="I994" s="143"/>
      <c r="J994" s="80"/>
      <c r="K994" s="147"/>
      <c r="L994" s="30"/>
      <c r="M994" s="394"/>
      <c r="N994" s="158" t="str">
        <f t="shared" si="501"/>
        <v/>
      </c>
      <c r="O994" s="27"/>
      <c r="P994" s="27"/>
      <c r="Q994" s="27"/>
      <c r="R994" s="27"/>
      <c r="S994" s="27"/>
      <c r="T994" s="28"/>
      <c r="U994" s="29"/>
      <c r="V994" s="32"/>
      <c r="W994" s="317"/>
      <c r="X994" s="318"/>
      <c r="Y994" s="160">
        <f t="shared" si="487"/>
        <v>0</v>
      </c>
      <c r="Z994" s="159">
        <f t="shared" si="502"/>
        <v>0</v>
      </c>
      <c r="AA994" s="326"/>
      <c r="AB994" s="399">
        <f t="shared" si="511"/>
        <v>0</v>
      </c>
      <c r="AC994" s="370"/>
      <c r="AD994" s="225" t="str">
        <f t="shared" si="488"/>
        <v/>
      </c>
      <c r="AE994" s="367">
        <f t="shared" si="503"/>
        <v>0</v>
      </c>
      <c r="AF994" s="338"/>
      <c r="AG994" s="337"/>
      <c r="AH994" s="335"/>
      <c r="AI994" s="161">
        <f t="shared" si="504"/>
        <v>0</v>
      </c>
      <c r="AJ994" s="162">
        <f t="shared" si="489"/>
        <v>0</v>
      </c>
      <c r="AK994" s="163">
        <f t="shared" si="505"/>
        <v>0</v>
      </c>
      <c r="AL994" s="164">
        <f t="shared" si="506"/>
        <v>0</v>
      </c>
      <c r="AM994" s="164">
        <f t="shared" si="507"/>
        <v>0</v>
      </c>
      <c r="AN994" s="164">
        <f t="shared" si="508"/>
        <v>0</v>
      </c>
      <c r="AO994" s="164">
        <f t="shared" si="509"/>
        <v>0</v>
      </c>
      <c r="AP994" s="541" t="str">
        <f t="shared" si="512"/>
        <v xml:space="preserve"> </v>
      </c>
      <c r="AQ994" s="544" t="str">
        <f t="shared" si="510"/>
        <v xml:space="preserve"> </v>
      </c>
      <c r="AR994" s="544" t="str">
        <f t="shared" si="513"/>
        <v xml:space="preserve"> </v>
      </c>
      <c r="AS994" s="544" t="str">
        <f t="shared" si="514"/>
        <v xml:space="preserve"> </v>
      </c>
      <c r="AT994" s="544" t="str">
        <f t="shared" si="515"/>
        <v xml:space="preserve"> </v>
      </c>
      <c r="AU994" s="544" t="str">
        <f t="shared" si="516"/>
        <v xml:space="preserve"> </v>
      </c>
      <c r="AV994" s="545" t="str">
        <f t="shared" si="517"/>
        <v xml:space="preserve"> </v>
      </c>
      <c r="AW994" s="195" t="str">
        <f t="shared" si="490"/>
        <v/>
      </c>
      <c r="AX994" s="165" t="str">
        <f t="shared" si="491"/>
        <v/>
      </c>
      <c r="AY994" s="192" t="str">
        <f t="shared" si="492"/>
        <v/>
      </c>
      <c r="AZ994" s="183" t="str">
        <f t="shared" si="493"/>
        <v/>
      </c>
      <c r="BA994" s="173" t="str">
        <f t="shared" si="494"/>
        <v/>
      </c>
      <c r="BB994" s="174" t="str">
        <f t="shared" si="495"/>
        <v/>
      </c>
      <c r="BC994" s="186" t="str">
        <f t="shared" si="518"/>
        <v/>
      </c>
      <c r="BD994" s="174" t="str">
        <f t="shared" si="496"/>
        <v/>
      </c>
      <c r="BE994" s="200" t="str">
        <f t="shared" si="497"/>
        <v/>
      </c>
      <c r="BF994" s="174" t="str">
        <f t="shared" si="498"/>
        <v/>
      </c>
      <c r="BG994" s="186" t="str">
        <f t="shared" si="499"/>
        <v/>
      </c>
      <c r="BH994" s="175" t="str">
        <f t="shared" si="500"/>
        <v/>
      </c>
      <c r="BI994" s="560"/>
    </row>
    <row r="995" spans="1:86" ht="18.75" x14ac:dyDescent="0.3">
      <c r="A995" s="220"/>
      <c r="B995" s="221"/>
      <c r="C995" s="213">
        <v>988</v>
      </c>
      <c r="D995" s="204"/>
      <c r="E995" s="16"/>
      <c r="F995" s="17"/>
      <c r="G995" s="134"/>
      <c r="H995" s="135"/>
      <c r="I995" s="141"/>
      <c r="J995" s="25"/>
      <c r="K995" s="145"/>
      <c r="L995" s="28"/>
      <c r="M995" s="394"/>
      <c r="N995" s="158" t="str">
        <f t="shared" si="501"/>
        <v/>
      </c>
      <c r="O995" s="27"/>
      <c r="P995" s="27"/>
      <c r="Q995" s="27"/>
      <c r="R995" s="27"/>
      <c r="S995" s="27"/>
      <c r="T995" s="28"/>
      <c r="U995" s="29"/>
      <c r="V995" s="32"/>
      <c r="W995" s="317"/>
      <c r="X995" s="318"/>
      <c r="Y995" s="160">
        <f t="shared" si="487"/>
        <v>0</v>
      </c>
      <c r="Z995" s="159">
        <f t="shared" si="502"/>
        <v>0</v>
      </c>
      <c r="AA995" s="326"/>
      <c r="AB995" s="399">
        <f t="shared" si="511"/>
        <v>0</v>
      </c>
      <c r="AC995" s="370"/>
      <c r="AD995" s="225" t="str">
        <f t="shared" si="488"/>
        <v/>
      </c>
      <c r="AE995" s="367">
        <f t="shared" si="503"/>
        <v>0</v>
      </c>
      <c r="AF995" s="338"/>
      <c r="AG995" s="337"/>
      <c r="AH995" s="335"/>
      <c r="AI995" s="161">
        <f t="shared" si="504"/>
        <v>0</v>
      </c>
      <c r="AJ995" s="162">
        <f t="shared" si="489"/>
        <v>0</v>
      </c>
      <c r="AK995" s="163">
        <f t="shared" si="505"/>
        <v>0</v>
      </c>
      <c r="AL995" s="164">
        <f t="shared" si="506"/>
        <v>0</v>
      </c>
      <c r="AM995" s="164">
        <f t="shared" si="507"/>
        <v>0</v>
      </c>
      <c r="AN995" s="164">
        <f t="shared" si="508"/>
        <v>0</v>
      </c>
      <c r="AO995" s="164">
        <f t="shared" si="509"/>
        <v>0</v>
      </c>
      <c r="AP995" s="541" t="str">
        <f t="shared" si="512"/>
        <v xml:space="preserve"> </v>
      </c>
      <c r="AQ995" s="544" t="str">
        <f t="shared" si="510"/>
        <v xml:space="preserve"> </v>
      </c>
      <c r="AR995" s="544" t="str">
        <f t="shared" si="513"/>
        <v xml:space="preserve"> </v>
      </c>
      <c r="AS995" s="544" t="str">
        <f t="shared" si="514"/>
        <v xml:space="preserve"> </v>
      </c>
      <c r="AT995" s="544" t="str">
        <f t="shared" si="515"/>
        <v xml:space="preserve"> </v>
      </c>
      <c r="AU995" s="544" t="str">
        <f t="shared" si="516"/>
        <v xml:space="preserve"> </v>
      </c>
      <c r="AV995" s="545" t="str">
        <f t="shared" si="517"/>
        <v xml:space="preserve"> </v>
      </c>
      <c r="AW995" s="195" t="str">
        <f t="shared" si="490"/>
        <v/>
      </c>
      <c r="AX995" s="165" t="str">
        <f t="shared" si="491"/>
        <v/>
      </c>
      <c r="AY995" s="192" t="str">
        <f t="shared" si="492"/>
        <v/>
      </c>
      <c r="AZ995" s="183" t="str">
        <f t="shared" si="493"/>
        <v/>
      </c>
      <c r="BA995" s="173" t="str">
        <f t="shared" si="494"/>
        <v/>
      </c>
      <c r="BB995" s="174" t="str">
        <f t="shared" si="495"/>
        <v/>
      </c>
      <c r="BC995" s="186" t="str">
        <f t="shared" si="518"/>
        <v/>
      </c>
      <c r="BD995" s="174" t="str">
        <f t="shared" si="496"/>
        <v/>
      </c>
      <c r="BE995" s="200" t="str">
        <f t="shared" si="497"/>
        <v/>
      </c>
      <c r="BF995" s="174" t="str">
        <f t="shared" si="498"/>
        <v/>
      </c>
      <c r="BG995" s="186" t="str">
        <f t="shared" si="499"/>
        <v/>
      </c>
      <c r="BH995" s="175" t="str">
        <f t="shared" si="500"/>
        <v/>
      </c>
      <c r="BI995" s="560"/>
    </row>
    <row r="996" spans="1:86" ht="18.75" x14ac:dyDescent="0.3">
      <c r="A996" s="220"/>
      <c r="B996" s="221"/>
      <c r="C996" s="212">
        <v>989</v>
      </c>
      <c r="D996" s="204"/>
      <c r="E996" s="16"/>
      <c r="F996" s="17"/>
      <c r="G996" s="134"/>
      <c r="H996" s="135"/>
      <c r="I996" s="141"/>
      <c r="J996" s="25"/>
      <c r="K996" s="145"/>
      <c r="L996" s="28"/>
      <c r="M996" s="394"/>
      <c r="N996" s="158" t="str">
        <f t="shared" si="501"/>
        <v/>
      </c>
      <c r="O996" s="27"/>
      <c r="P996" s="27"/>
      <c r="Q996" s="27"/>
      <c r="R996" s="27"/>
      <c r="S996" s="27"/>
      <c r="T996" s="28"/>
      <c r="U996" s="29"/>
      <c r="V996" s="32"/>
      <c r="W996" s="317"/>
      <c r="X996" s="318"/>
      <c r="Y996" s="160">
        <f t="shared" si="487"/>
        <v>0</v>
      </c>
      <c r="Z996" s="159">
        <f t="shared" si="502"/>
        <v>0</v>
      </c>
      <c r="AA996" s="326"/>
      <c r="AB996" s="399">
        <f t="shared" si="511"/>
        <v>0</v>
      </c>
      <c r="AC996" s="370"/>
      <c r="AD996" s="225" t="str">
        <f t="shared" si="488"/>
        <v/>
      </c>
      <c r="AE996" s="367">
        <f t="shared" si="503"/>
        <v>0</v>
      </c>
      <c r="AF996" s="338"/>
      <c r="AG996" s="337"/>
      <c r="AH996" s="335"/>
      <c r="AI996" s="161">
        <f t="shared" si="504"/>
        <v>0</v>
      </c>
      <c r="AJ996" s="162">
        <f t="shared" si="489"/>
        <v>0</v>
      </c>
      <c r="AK996" s="163">
        <f t="shared" si="505"/>
        <v>0</v>
      </c>
      <c r="AL996" s="164">
        <f t="shared" si="506"/>
        <v>0</v>
      </c>
      <c r="AM996" s="164">
        <f t="shared" si="507"/>
        <v>0</v>
      </c>
      <c r="AN996" s="164">
        <f t="shared" si="508"/>
        <v>0</v>
      </c>
      <c r="AO996" s="164">
        <f t="shared" si="509"/>
        <v>0</v>
      </c>
      <c r="AP996" s="541" t="str">
        <f t="shared" si="512"/>
        <v xml:space="preserve"> </v>
      </c>
      <c r="AQ996" s="544" t="str">
        <f t="shared" si="510"/>
        <v xml:space="preserve"> </v>
      </c>
      <c r="AR996" s="544" t="str">
        <f t="shared" si="513"/>
        <v xml:space="preserve"> </v>
      </c>
      <c r="AS996" s="544" t="str">
        <f t="shared" si="514"/>
        <v xml:space="preserve"> </v>
      </c>
      <c r="AT996" s="544" t="str">
        <f t="shared" si="515"/>
        <v xml:space="preserve"> </v>
      </c>
      <c r="AU996" s="544" t="str">
        <f t="shared" si="516"/>
        <v xml:space="preserve"> </v>
      </c>
      <c r="AV996" s="545" t="str">
        <f t="shared" si="517"/>
        <v xml:space="preserve"> </v>
      </c>
      <c r="AW996" s="195" t="str">
        <f t="shared" si="490"/>
        <v/>
      </c>
      <c r="AX996" s="165" t="str">
        <f t="shared" si="491"/>
        <v/>
      </c>
      <c r="AY996" s="192" t="str">
        <f t="shared" si="492"/>
        <v/>
      </c>
      <c r="AZ996" s="183" t="str">
        <f t="shared" si="493"/>
        <v/>
      </c>
      <c r="BA996" s="173" t="str">
        <f t="shared" si="494"/>
        <v/>
      </c>
      <c r="BB996" s="174" t="str">
        <f t="shared" si="495"/>
        <v/>
      </c>
      <c r="BC996" s="186" t="str">
        <f t="shared" si="518"/>
        <v/>
      </c>
      <c r="BD996" s="174" t="str">
        <f t="shared" si="496"/>
        <v/>
      </c>
      <c r="BE996" s="200" t="str">
        <f t="shared" si="497"/>
        <v/>
      </c>
      <c r="BF996" s="174" t="str">
        <f t="shared" si="498"/>
        <v/>
      </c>
      <c r="BG996" s="186" t="str">
        <f t="shared" si="499"/>
        <v/>
      </c>
      <c r="BH996" s="175" t="str">
        <f t="shared" si="500"/>
        <v/>
      </c>
      <c r="BI996" s="560"/>
    </row>
    <row r="997" spans="1:86" ht="18.75" x14ac:dyDescent="0.3">
      <c r="A997" s="220"/>
      <c r="B997" s="221"/>
      <c r="C997" s="213">
        <v>990</v>
      </c>
      <c r="D997" s="206"/>
      <c r="E997" s="18"/>
      <c r="F997" s="17"/>
      <c r="G997" s="134"/>
      <c r="H997" s="135"/>
      <c r="I997" s="141"/>
      <c r="J997" s="25"/>
      <c r="K997" s="145"/>
      <c r="L997" s="28"/>
      <c r="M997" s="394"/>
      <c r="N997" s="158" t="str">
        <f t="shared" si="501"/>
        <v/>
      </c>
      <c r="O997" s="27"/>
      <c r="P997" s="27"/>
      <c r="Q997" s="27"/>
      <c r="R997" s="27"/>
      <c r="S997" s="27"/>
      <c r="T997" s="28"/>
      <c r="U997" s="29"/>
      <c r="V997" s="32"/>
      <c r="W997" s="317"/>
      <c r="X997" s="318"/>
      <c r="Y997" s="160">
        <f t="shared" si="487"/>
        <v>0</v>
      </c>
      <c r="Z997" s="159">
        <f t="shared" si="502"/>
        <v>0</v>
      </c>
      <c r="AA997" s="326"/>
      <c r="AB997" s="399">
        <f t="shared" si="511"/>
        <v>0</v>
      </c>
      <c r="AC997" s="370"/>
      <c r="AD997" s="225" t="str">
        <f t="shared" si="488"/>
        <v/>
      </c>
      <c r="AE997" s="367">
        <f t="shared" si="503"/>
        <v>0</v>
      </c>
      <c r="AF997" s="338"/>
      <c r="AG997" s="337"/>
      <c r="AH997" s="335"/>
      <c r="AI997" s="161">
        <f t="shared" si="504"/>
        <v>0</v>
      </c>
      <c r="AJ997" s="162">
        <f t="shared" si="489"/>
        <v>0</v>
      </c>
      <c r="AK997" s="163">
        <f t="shared" si="505"/>
        <v>0</v>
      </c>
      <c r="AL997" s="164">
        <f t="shared" si="506"/>
        <v>0</v>
      </c>
      <c r="AM997" s="164">
        <f t="shared" si="507"/>
        <v>0</v>
      </c>
      <c r="AN997" s="164">
        <f t="shared" si="508"/>
        <v>0</v>
      </c>
      <c r="AO997" s="164">
        <f t="shared" si="509"/>
        <v>0</v>
      </c>
      <c r="AP997" s="541" t="str">
        <f t="shared" si="512"/>
        <v xml:space="preserve"> </v>
      </c>
      <c r="AQ997" s="544" t="str">
        <f t="shared" si="510"/>
        <v xml:space="preserve"> </v>
      </c>
      <c r="AR997" s="544" t="str">
        <f t="shared" si="513"/>
        <v xml:space="preserve"> </v>
      </c>
      <c r="AS997" s="544" t="str">
        <f t="shared" si="514"/>
        <v xml:space="preserve"> </v>
      </c>
      <c r="AT997" s="544" t="str">
        <f t="shared" si="515"/>
        <v xml:space="preserve"> </v>
      </c>
      <c r="AU997" s="544" t="str">
        <f t="shared" si="516"/>
        <v xml:space="preserve"> </v>
      </c>
      <c r="AV997" s="545" t="str">
        <f t="shared" si="517"/>
        <v xml:space="preserve"> </v>
      </c>
      <c r="AW997" s="195" t="str">
        <f t="shared" si="490"/>
        <v/>
      </c>
      <c r="AX997" s="165" t="str">
        <f t="shared" si="491"/>
        <v/>
      </c>
      <c r="AY997" s="192" t="str">
        <f t="shared" si="492"/>
        <v/>
      </c>
      <c r="AZ997" s="183" t="str">
        <f t="shared" si="493"/>
        <v/>
      </c>
      <c r="BA997" s="173" t="str">
        <f t="shared" si="494"/>
        <v/>
      </c>
      <c r="BB997" s="174" t="str">
        <f t="shared" si="495"/>
        <v/>
      </c>
      <c r="BC997" s="186" t="str">
        <f t="shared" si="518"/>
        <v/>
      </c>
      <c r="BD997" s="174" t="str">
        <f t="shared" si="496"/>
        <v/>
      </c>
      <c r="BE997" s="200" t="str">
        <f t="shared" si="497"/>
        <v/>
      </c>
      <c r="BF997" s="174" t="str">
        <f t="shared" si="498"/>
        <v/>
      </c>
      <c r="BG997" s="186" t="str">
        <f t="shared" si="499"/>
        <v/>
      </c>
      <c r="BH997" s="175" t="str">
        <f t="shared" si="500"/>
        <v/>
      </c>
      <c r="BI997" s="560"/>
    </row>
    <row r="998" spans="1:86" ht="18.75" x14ac:dyDescent="0.3">
      <c r="A998" s="220"/>
      <c r="B998" s="221"/>
      <c r="C998" s="213">
        <v>991</v>
      </c>
      <c r="D998" s="206"/>
      <c r="E998" s="18"/>
      <c r="F998" s="17"/>
      <c r="G998" s="134"/>
      <c r="H998" s="135"/>
      <c r="I998" s="141"/>
      <c r="J998" s="25"/>
      <c r="K998" s="145"/>
      <c r="L998" s="28"/>
      <c r="M998" s="394"/>
      <c r="N998" s="158" t="str">
        <f t="shared" si="501"/>
        <v/>
      </c>
      <c r="O998" s="27"/>
      <c r="P998" s="27"/>
      <c r="Q998" s="27"/>
      <c r="R998" s="27"/>
      <c r="S998" s="27"/>
      <c r="T998" s="28"/>
      <c r="U998" s="29"/>
      <c r="V998" s="32"/>
      <c r="W998" s="321"/>
      <c r="X998" s="322"/>
      <c r="Y998" s="160">
        <f t="shared" si="487"/>
        <v>0</v>
      </c>
      <c r="Z998" s="159">
        <f t="shared" si="502"/>
        <v>0</v>
      </c>
      <c r="AA998" s="326"/>
      <c r="AB998" s="399">
        <f t="shared" si="511"/>
        <v>0</v>
      </c>
      <c r="AC998" s="370"/>
      <c r="AD998" s="225" t="str">
        <f t="shared" si="488"/>
        <v/>
      </c>
      <c r="AE998" s="367">
        <f t="shared" si="503"/>
        <v>0</v>
      </c>
      <c r="AF998" s="338"/>
      <c r="AG998" s="337"/>
      <c r="AH998" s="335"/>
      <c r="AI998" s="161">
        <f t="shared" si="504"/>
        <v>0</v>
      </c>
      <c r="AJ998" s="162">
        <f t="shared" si="489"/>
        <v>0</v>
      </c>
      <c r="AK998" s="163">
        <f t="shared" si="505"/>
        <v>0</v>
      </c>
      <c r="AL998" s="164">
        <f t="shared" si="506"/>
        <v>0</v>
      </c>
      <c r="AM998" s="164">
        <f t="shared" si="507"/>
        <v>0</v>
      </c>
      <c r="AN998" s="164">
        <f t="shared" si="508"/>
        <v>0</v>
      </c>
      <c r="AO998" s="164">
        <f t="shared" si="509"/>
        <v>0</v>
      </c>
      <c r="AP998" s="541" t="str">
        <f t="shared" si="512"/>
        <v xml:space="preserve"> </v>
      </c>
      <c r="AQ998" s="544" t="str">
        <f t="shared" si="510"/>
        <v xml:space="preserve"> </v>
      </c>
      <c r="AR998" s="544" t="str">
        <f t="shared" si="513"/>
        <v xml:space="preserve"> </v>
      </c>
      <c r="AS998" s="544" t="str">
        <f t="shared" si="514"/>
        <v xml:space="preserve"> </v>
      </c>
      <c r="AT998" s="544" t="str">
        <f t="shared" si="515"/>
        <v xml:space="preserve"> </v>
      </c>
      <c r="AU998" s="544" t="str">
        <f t="shared" si="516"/>
        <v xml:space="preserve"> </v>
      </c>
      <c r="AV998" s="545" t="str">
        <f t="shared" si="517"/>
        <v xml:space="preserve"> </v>
      </c>
      <c r="AW998" s="195" t="str">
        <f t="shared" si="490"/>
        <v/>
      </c>
      <c r="AX998" s="165" t="str">
        <f t="shared" si="491"/>
        <v/>
      </c>
      <c r="AY998" s="192" t="str">
        <f t="shared" si="492"/>
        <v/>
      </c>
      <c r="AZ998" s="183" t="str">
        <f t="shared" si="493"/>
        <v/>
      </c>
      <c r="BA998" s="173" t="str">
        <f t="shared" si="494"/>
        <v/>
      </c>
      <c r="BB998" s="174" t="str">
        <f t="shared" si="495"/>
        <v/>
      </c>
      <c r="BC998" s="186" t="str">
        <f t="shared" si="518"/>
        <v/>
      </c>
      <c r="BD998" s="174" t="str">
        <f t="shared" si="496"/>
        <v/>
      </c>
      <c r="BE998" s="200" t="str">
        <f t="shared" si="497"/>
        <v/>
      </c>
      <c r="BF998" s="174" t="str">
        <f t="shared" si="498"/>
        <v/>
      </c>
      <c r="BG998" s="186" t="str">
        <f t="shared" si="499"/>
        <v/>
      </c>
      <c r="BH998" s="175" t="str">
        <f t="shared" si="500"/>
        <v/>
      </c>
      <c r="BI998" s="560"/>
      <c r="CC998" s="37"/>
      <c r="CH998" s="58"/>
    </row>
    <row r="999" spans="1:86" ht="18.75" x14ac:dyDescent="0.3">
      <c r="A999" s="220"/>
      <c r="B999" s="221"/>
      <c r="C999" s="213">
        <v>992</v>
      </c>
      <c r="D999" s="204"/>
      <c r="E999" s="16"/>
      <c r="F999" s="17"/>
      <c r="G999" s="134"/>
      <c r="H999" s="135"/>
      <c r="I999" s="141"/>
      <c r="J999" s="25"/>
      <c r="K999" s="145"/>
      <c r="L999" s="28"/>
      <c r="M999" s="394"/>
      <c r="N999" s="158" t="str">
        <f t="shared" si="501"/>
        <v/>
      </c>
      <c r="O999" s="27"/>
      <c r="P999" s="27"/>
      <c r="Q999" s="27"/>
      <c r="R999" s="27"/>
      <c r="S999" s="27"/>
      <c r="T999" s="28"/>
      <c r="U999" s="29"/>
      <c r="V999" s="32"/>
      <c r="W999" s="321"/>
      <c r="X999" s="322"/>
      <c r="Y999" s="160">
        <f t="shared" si="487"/>
        <v>0</v>
      </c>
      <c r="Z999" s="159">
        <f t="shared" si="502"/>
        <v>0</v>
      </c>
      <c r="AA999" s="326"/>
      <c r="AB999" s="399">
        <f t="shared" si="511"/>
        <v>0</v>
      </c>
      <c r="AC999" s="370"/>
      <c r="AD999" s="225" t="str">
        <f t="shared" si="488"/>
        <v/>
      </c>
      <c r="AE999" s="367">
        <f t="shared" si="503"/>
        <v>0</v>
      </c>
      <c r="AF999" s="338"/>
      <c r="AG999" s="337"/>
      <c r="AH999" s="335"/>
      <c r="AI999" s="161">
        <f t="shared" si="504"/>
        <v>0</v>
      </c>
      <c r="AJ999" s="162">
        <f t="shared" si="489"/>
        <v>0</v>
      </c>
      <c r="AK999" s="163">
        <f t="shared" si="505"/>
        <v>0</v>
      </c>
      <c r="AL999" s="164">
        <f t="shared" si="506"/>
        <v>0</v>
      </c>
      <c r="AM999" s="164">
        <f t="shared" si="507"/>
        <v>0</v>
      </c>
      <c r="AN999" s="164">
        <f t="shared" si="508"/>
        <v>0</v>
      </c>
      <c r="AO999" s="164">
        <f t="shared" si="509"/>
        <v>0</v>
      </c>
      <c r="AP999" s="541" t="str">
        <f t="shared" si="512"/>
        <v xml:space="preserve"> </v>
      </c>
      <c r="AQ999" s="544" t="str">
        <f t="shared" si="510"/>
        <v xml:space="preserve"> </v>
      </c>
      <c r="AR999" s="544" t="str">
        <f t="shared" si="513"/>
        <v xml:space="preserve"> </v>
      </c>
      <c r="AS999" s="544" t="str">
        <f t="shared" si="514"/>
        <v xml:space="preserve"> </v>
      </c>
      <c r="AT999" s="544" t="str">
        <f t="shared" si="515"/>
        <v xml:space="preserve"> </v>
      </c>
      <c r="AU999" s="544" t="str">
        <f t="shared" si="516"/>
        <v xml:space="preserve"> </v>
      </c>
      <c r="AV999" s="545" t="str">
        <f t="shared" si="517"/>
        <v xml:space="preserve"> </v>
      </c>
      <c r="AW999" s="195" t="str">
        <f t="shared" si="490"/>
        <v/>
      </c>
      <c r="AX999" s="165" t="str">
        <f t="shared" si="491"/>
        <v/>
      </c>
      <c r="AY999" s="192" t="str">
        <f t="shared" si="492"/>
        <v/>
      </c>
      <c r="AZ999" s="183" t="str">
        <f t="shared" si="493"/>
        <v/>
      </c>
      <c r="BA999" s="173" t="str">
        <f t="shared" si="494"/>
        <v/>
      </c>
      <c r="BB999" s="174" t="str">
        <f t="shared" si="495"/>
        <v/>
      </c>
      <c r="BC999" s="186" t="str">
        <f t="shared" si="518"/>
        <v/>
      </c>
      <c r="BD999" s="174" t="str">
        <f t="shared" si="496"/>
        <v/>
      </c>
      <c r="BE999" s="200" t="str">
        <f t="shared" si="497"/>
        <v/>
      </c>
      <c r="BF999" s="174" t="str">
        <f t="shared" si="498"/>
        <v/>
      </c>
      <c r="BG999" s="186" t="str">
        <f t="shared" si="499"/>
        <v/>
      </c>
      <c r="BH999" s="175" t="str">
        <f t="shared" si="500"/>
        <v/>
      </c>
      <c r="BI999" s="560"/>
    </row>
    <row r="1000" spans="1:86" ht="18.75" x14ac:dyDescent="0.3">
      <c r="A1000" s="220"/>
      <c r="B1000" s="221"/>
      <c r="C1000" s="212">
        <v>993</v>
      </c>
      <c r="D1000" s="204"/>
      <c r="E1000" s="16"/>
      <c r="F1000" s="17"/>
      <c r="G1000" s="134"/>
      <c r="H1000" s="135"/>
      <c r="I1000" s="141"/>
      <c r="J1000" s="25"/>
      <c r="K1000" s="145"/>
      <c r="L1000" s="28"/>
      <c r="M1000" s="394"/>
      <c r="N1000" s="158" t="str">
        <f t="shared" si="501"/>
        <v/>
      </c>
      <c r="O1000" s="27"/>
      <c r="P1000" s="27"/>
      <c r="Q1000" s="27"/>
      <c r="R1000" s="27"/>
      <c r="S1000" s="27"/>
      <c r="T1000" s="28"/>
      <c r="U1000" s="29"/>
      <c r="V1000" s="32"/>
      <c r="W1000" s="321"/>
      <c r="X1000" s="322"/>
      <c r="Y1000" s="160">
        <f t="shared" si="487"/>
        <v>0</v>
      </c>
      <c r="Z1000" s="159">
        <f t="shared" si="502"/>
        <v>0</v>
      </c>
      <c r="AA1000" s="326"/>
      <c r="AB1000" s="399">
        <f t="shared" si="511"/>
        <v>0</v>
      </c>
      <c r="AC1000" s="370"/>
      <c r="AD1000" s="225" t="str">
        <f t="shared" si="488"/>
        <v/>
      </c>
      <c r="AE1000" s="367">
        <f t="shared" si="503"/>
        <v>0</v>
      </c>
      <c r="AF1000" s="338"/>
      <c r="AG1000" s="337"/>
      <c r="AH1000" s="335"/>
      <c r="AI1000" s="161">
        <f t="shared" si="504"/>
        <v>0</v>
      </c>
      <c r="AJ1000" s="162">
        <f t="shared" si="489"/>
        <v>0</v>
      </c>
      <c r="AK1000" s="163">
        <f t="shared" si="505"/>
        <v>0</v>
      </c>
      <c r="AL1000" s="164">
        <f t="shared" si="506"/>
        <v>0</v>
      </c>
      <c r="AM1000" s="164">
        <f t="shared" si="507"/>
        <v>0</v>
      </c>
      <c r="AN1000" s="164">
        <f t="shared" si="508"/>
        <v>0</v>
      </c>
      <c r="AO1000" s="164">
        <f t="shared" si="509"/>
        <v>0</v>
      </c>
      <c r="AP1000" s="541" t="str">
        <f t="shared" si="512"/>
        <v xml:space="preserve"> </v>
      </c>
      <c r="AQ1000" s="544" t="str">
        <f t="shared" si="510"/>
        <v xml:space="preserve"> </v>
      </c>
      <c r="AR1000" s="544" t="str">
        <f t="shared" si="513"/>
        <v xml:space="preserve"> </v>
      </c>
      <c r="AS1000" s="544" t="str">
        <f t="shared" si="514"/>
        <v xml:space="preserve"> </v>
      </c>
      <c r="AT1000" s="544" t="str">
        <f t="shared" si="515"/>
        <v xml:space="preserve"> </v>
      </c>
      <c r="AU1000" s="544" t="str">
        <f t="shared" si="516"/>
        <v xml:space="preserve"> </v>
      </c>
      <c r="AV1000" s="545" t="str">
        <f t="shared" si="517"/>
        <v xml:space="preserve"> </v>
      </c>
      <c r="AW1000" s="195" t="str">
        <f t="shared" si="490"/>
        <v/>
      </c>
      <c r="AX1000" s="165" t="str">
        <f t="shared" si="491"/>
        <v/>
      </c>
      <c r="AY1000" s="192" t="str">
        <f t="shared" si="492"/>
        <v/>
      </c>
      <c r="AZ1000" s="183" t="str">
        <f t="shared" si="493"/>
        <v/>
      </c>
      <c r="BA1000" s="173" t="str">
        <f t="shared" si="494"/>
        <v/>
      </c>
      <c r="BB1000" s="174" t="str">
        <f t="shared" si="495"/>
        <v/>
      </c>
      <c r="BC1000" s="186" t="str">
        <f t="shared" si="518"/>
        <v/>
      </c>
      <c r="BD1000" s="174" t="str">
        <f t="shared" si="496"/>
        <v/>
      </c>
      <c r="BE1000" s="200" t="str">
        <f t="shared" si="497"/>
        <v/>
      </c>
      <c r="BF1000" s="174" t="str">
        <f t="shared" si="498"/>
        <v/>
      </c>
      <c r="BG1000" s="186" t="str">
        <f t="shared" si="499"/>
        <v/>
      </c>
      <c r="BH1000" s="175" t="str">
        <f t="shared" si="500"/>
        <v/>
      </c>
      <c r="BI1000" s="560"/>
    </row>
    <row r="1001" spans="1:86" ht="18.75" x14ac:dyDescent="0.3">
      <c r="A1001" s="220"/>
      <c r="B1001" s="221"/>
      <c r="C1001" s="213">
        <v>994</v>
      </c>
      <c r="D1001" s="204"/>
      <c r="E1001" s="16"/>
      <c r="F1001" s="17"/>
      <c r="G1001" s="134"/>
      <c r="H1001" s="135"/>
      <c r="I1001" s="141"/>
      <c r="J1001" s="25"/>
      <c r="K1001" s="145"/>
      <c r="L1001" s="28"/>
      <c r="M1001" s="394"/>
      <c r="N1001" s="158" t="str">
        <f t="shared" si="501"/>
        <v/>
      </c>
      <c r="O1001" s="27"/>
      <c r="P1001" s="27"/>
      <c r="Q1001" s="27"/>
      <c r="R1001" s="27"/>
      <c r="S1001" s="27"/>
      <c r="T1001" s="28"/>
      <c r="U1001" s="29"/>
      <c r="V1001" s="32"/>
      <c r="W1001" s="321"/>
      <c r="X1001" s="322"/>
      <c r="Y1001" s="160">
        <f t="shared" si="487"/>
        <v>0</v>
      </c>
      <c r="Z1001" s="159">
        <f t="shared" si="502"/>
        <v>0</v>
      </c>
      <c r="AA1001" s="326"/>
      <c r="AB1001" s="399">
        <f t="shared" si="511"/>
        <v>0</v>
      </c>
      <c r="AC1001" s="370"/>
      <c r="AD1001" s="225" t="str">
        <f t="shared" si="488"/>
        <v/>
      </c>
      <c r="AE1001" s="367">
        <f t="shared" si="503"/>
        <v>0</v>
      </c>
      <c r="AF1001" s="338"/>
      <c r="AG1001" s="337"/>
      <c r="AH1001" s="335"/>
      <c r="AI1001" s="161">
        <f t="shared" si="504"/>
        <v>0</v>
      </c>
      <c r="AJ1001" s="162">
        <f t="shared" si="489"/>
        <v>0</v>
      </c>
      <c r="AK1001" s="163">
        <f t="shared" si="505"/>
        <v>0</v>
      </c>
      <c r="AL1001" s="164">
        <f t="shared" si="506"/>
        <v>0</v>
      </c>
      <c r="AM1001" s="164">
        <f t="shared" si="507"/>
        <v>0</v>
      </c>
      <c r="AN1001" s="164">
        <f t="shared" si="508"/>
        <v>0</v>
      </c>
      <c r="AO1001" s="164">
        <f t="shared" si="509"/>
        <v>0</v>
      </c>
      <c r="AP1001" s="541" t="str">
        <f t="shared" si="512"/>
        <v xml:space="preserve"> </v>
      </c>
      <c r="AQ1001" s="544" t="str">
        <f t="shared" si="510"/>
        <v xml:space="preserve"> </v>
      </c>
      <c r="AR1001" s="544" t="str">
        <f t="shared" si="513"/>
        <v xml:space="preserve"> </v>
      </c>
      <c r="AS1001" s="544" t="str">
        <f t="shared" si="514"/>
        <v xml:space="preserve"> </v>
      </c>
      <c r="AT1001" s="544" t="str">
        <f t="shared" si="515"/>
        <v xml:space="preserve"> </v>
      </c>
      <c r="AU1001" s="544" t="str">
        <f t="shared" si="516"/>
        <v xml:space="preserve"> </v>
      </c>
      <c r="AV1001" s="545" t="str">
        <f t="shared" si="517"/>
        <v xml:space="preserve"> </v>
      </c>
      <c r="AW1001" s="195" t="str">
        <f t="shared" si="490"/>
        <v/>
      </c>
      <c r="AX1001" s="165" t="str">
        <f t="shared" si="491"/>
        <v/>
      </c>
      <c r="AY1001" s="192" t="str">
        <f t="shared" si="492"/>
        <v/>
      </c>
      <c r="AZ1001" s="183" t="str">
        <f t="shared" si="493"/>
        <v/>
      </c>
      <c r="BA1001" s="173" t="str">
        <f t="shared" si="494"/>
        <v/>
      </c>
      <c r="BB1001" s="174" t="str">
        <f t="shared" si="495"/>
        <v/>
      </c>
      <c r="BC1001" s="186" t="str">
        <f t="shared" si="518"/>
        <v/>
      </c>
      <c r="BD1001" s="174" t="str">
        <f t="shared" si="496"/>
        <v/>
      </c>
      <c r="BE1001" s="200" t="str">
        <f t="shared" si="497"/>
        <v/>
      </c>
      <c r="BF1001" s="174" t="str">
        <f t="shared" si="498"/>
        <v/>
      </c>
      <c r="BG1001" s="186" t="str">
        <f t="shared" si="499"/>
        <v/>
      </c>
      <c r="BH1001" s="175" t="str">
        <f t="shared" si="500"/>
        <v/>
      </c>
      <c r="BI1001" s="560"/>
    </row>
    <row r="1002" spans="1:86" ht="18.75" x14ac:dyDescent="0.3">
      <c r="A1002" s="220"/>
      <c r="B1002" s="221"/>
      <c r="C1002" s="212">
        <v>995</v>
      </c>
      <c r="D1002" s="206"/>
      <c r="E1002" s="18"/>
      <c r="F1002" s="17"/>
      <c r="G1002" s="134"/>
      <c r="H1002" s="135"/>
      <c r="I1002" s="141"/>
      <c r="J1002" s="25"/>
      <c r="K1002" s="145"/>
      <c r="L1002" s="28"/>
      <c r="M1002" s="394"/>
      <c r="N1002" s="158" t="str">
        <f t="shared" si="501"/>
        <v/>
      </c>
      <c r="O1002" s="27"/>
      <c r="P1002" s="27"/>
      <c r="Q1002" s="27"/>
      <c r="R1002" s="27"/>
      <c r="S1002" s="27"/>
      <c r="T1002" s="28"/>
      <c r="U1002" s="29"/>
      <c r="V1002" s="32"/>
      <c r="W1002" s="321"/>
      <c r="X1002" s="322"/>
      <c r="Y1002" s="160">
        <f t="shared" si="487"/>
        <v>0</v>
      </c>
      <c r="Z1002" s="159">
        <f t="shared" si="502"/>
        <v>0</v>
      </c>
      <c r="AA1002" s="326"/>
      <c r="AB1002" s="399">
        <f t="shared" si="511"/>
        <v>0</v>
      </c>
      <c r="AC1002" s="370"/>
      <c r="AD1002" s="225" t="str">
        <f t="shared" si="488"/>
        <v/>
      </c>
      <c r="AE1002" s="367">
        <f t="shared" si="503"/>
        <v>0</v>
      </c>
      <c r="AF1002" s="338"/>
      <c r="AG1002" s="337"/>
      <c r="AH1002" s="335"/>
      <c r="AI1002" s="161">
        <f t="shared" si="504"/>
        <v>0</v>
      </c>
      <c r="AJ1002" s="162">
        <f t="shared" si="489"/>
        <v>0</v>
      </c>
      <c r="AK1002" s="163">
        <f t="shared" si="505"/>
        <v>0</v>
      </c>
      <c r="AL1002" s="164">
        <f t="shared" si="506"/>
        <v>0</v>
      </c>
      <c r="AM1002" s="164">
        <f t="shared" si="507"/>
        <v>0</v>
      </c>
      <c r="AN1002" s="164">
        <f t="shared" si="508"/>
        <v>0</v>
      </c>
      <c r="AO1002" s="164">
        <f t="shared" si="509"/>
        <v>0</v>
      </c>
      <c r="AP1002" s="541" t="str">
        <f t="shared" si="512"/>
        <v xml:space="preserve"> </v>
      </c>
      <c r="AQ1002" s="544" t="str">
        <f t="shared" si="510"/>
        <v xml:space="preserve"> </v>
      </c>
      <c r="AR1002" s="544" t="str">
        <f t="shared" si="513"/>
        <v xml:space="preserve"> </v>
      </c>
      <c r="AS1002" s="544" t="str">
        <f t="shared" si="514"/>
        <v xml:space="preserve"> </v>
      </c>
      <c r="AT1002" s="544" t="str">
        <f t="shared" si="515"/>
        <v xml:space="preserve"> </v>
      </c>
      <c r="AU1002" s="544" t="str">
        <f t="shared" si="516"/>
        <v xml:space="preserve"> </v>
      </c>
      <c r="AV1002" s="545" t="str">
        <f t="shared" si="517"/>
        <v xml:space="preserve"> </v>
      </c>
      <c r="AW1002" s="195" t="str">
        <f t="shared" si="490"/>
        <v/>
      </c>
      <c r="AX1002" s="165" t="str">
        <f t="shared" si="491"/>
        <v/>
      </c>
      <c r="AY1002" s="192" t="str">
        <f t="shared" si="492"/>
        <v/>
      </c>
      <c r="AZ1002" s="183" t="str">
        <f t="shared" si="493"/>
        <v/>
      </c>
      <c r="BA1002" s="173" t="str">
        <f t="shared" si="494"/>
        <v/>
      </c>
      <c r="BB1002" s="174" t="str">
        <f t="shared" si="495"/>
        <v/>
      </c>
      <c r="BC1002" s="186" t="str">
        <f t="shared" si="518"/>
        <v/>
      </c>
      <c r="BD1002" s="174" t="str">
        <f t="shared" si="496"/>
        <v/>
      </c>
      <c r="BE1002" s="200" t="str">
        <f t="shared" si="497"/>
        <v/>
      </c>
      <c r="BF1002" s="174" t="str">
        <f t="shared" si="498"/>
        <v/>
      </c>
      <c r="BG1002" s="186" t="str">
        <f t="shared" si="499"/>
        <v/>
      </c>
      <c r="BH1002" s="175" t="str">
        <f t="shared" si="500"/>
        <v/>
      </c>
      <c r="BI1002" s="560"/>
    </row>
    <row r="1003" spans="1:86" ht="18.75" x14ac:dyDescent="0.3">
      <c r="A1003" s="220"/>
      <c r="B1003" s="221"/>
      <c r="C1003" s="213">
        <v>996</v>
      </c>
      <c r="D1003" s="204"/>
      <c r="E1003" s="16"/>
      <c r="F1003" s="17"/>
      <c r="G1003" s="134"/>
      <c r="H1003" s="137"/>
      <c r="I1003" s="143"/>
      <c r="J1003" s="80"/>
      <c r="K1003" s="147"/>
      <c r="L1003" s="30"/>
      <c r="M1003" s="394"/>
      <c r="N1003" s="158" t="str">
        <f t="shared" si="501"/>
        <v/>
      </c>
      <c r="O1003" s="27"/>
      <c r="P1003" s="27"/>
      <c r="Q1003" s="27"/>
      <c r="R1003" s="27"/>
      <c r="S1003" s="27"/>
      <c r="T1003" s="28"/>
      <c r="U1003" s="29"/>
      <c r="V1003" s="32"/>
      <c r="W1003" s="321"/>
      <c r="X1003" s="322"/>
      <c r="Y1003" s="160">
        <f t="shared" si="487"/>
        <v>0</v>
      </c>
      <c r="Z1003" s="159">
        <f t="shared" si="502"/>
        <v>0</v>
      </c>
      <c r="AA1003" s="326"/>
      <c r="AB1003" s="399">
        <f t="shared" si="511"/>
        <v>0</v>
      </c>
      <c r="AC1003" s="370"/>
      <c r="AD1003" s="225" t="str">
        <f t="shared" si="488"/>
        <v/>
      </c>
      <c r="AE1003" s="367">
        <f t="shared" si="503"/>
        <v>0</v>
      </c>
      <c r="AF1003" s="338"/>
      <c r="AG1003" s="337"/>
      <c r="AH1003" s="335"/>
      <c r="AI1003" s="161">
        <f t="shared" si="504"/>
        <v>0</v>
      </c>
      <c r="AJ1003" s="162">
        <f t="shared" si="489"/>
        <v>0</v>
      </c>
      <c r="AK1003" s="163">
        <f t="shared" si="505"/>
        <v>0</v>
      </c>
      <c r="AL1003" s="164">
        <f t="shared" si="506"/>
        <v>0</v>
      </c>
      <c r="AM1003" s="164">
        <f t="shared" si="507"/>
        <v>0</v>
      </c>
      <c r="AN1003" s="164">
        <f t="shared" si="508"/>
        <v>0</v>
      </c>
      <c r="AO1003" s="164">
        <f t="shared" si="509"/>
        <v>0</v>
      </c>
      <c r="AP1003" s="541" t="str">
        <f t="shared" si="512"/>
        <v xml:space="preserve"> </v>
      </c>
      <c r="AQ1003" s="544" t="str">
        <f t="shared" si="510"/>
        <v xml:space="preserve"> </v>
      </c>
      <c r="AR1003" s="544" t="str">
        <f t="shared" si="513"/>
        <v xml:space="preserve"> </v>
      </c>
      <c r="AS1003" s="544" t="str">
        <f t="shared" si="514"/>
        <v xml:space="preserve"> </v>
      </c>
      <c r="AT1003" s="544" t="str">
        <f t="shared" si="515"/>
        <v xml:space="preserve"> </v>
      </c>
      <c r="AU1003" s="544" t="str">
        <f t="shared" si="516"/>
        <v xml:space="preserve"> </v>
      </c>
      <c r="AV1003" s="545" t="str">
        <f t="shared" si="517"/>
        <v xml:space="preserve"> </v>
      </c>
      <c r="AW1003" s="195" t="str">
        <f t="shared" si="490"/>
        <v/>
      </c>
      <c r="AX1003" s="165" t="str">
        <f t="shared" si="491"/>
        <v/>
      </c>
      <c r="AY1003" s="192" t="str">
        <f t="shared" si="492"/>
        <v/>
      </c>
      <c r="AZ1003" s="183" t="str">
        <f t="shared" si="493"/>
        <v/>
      </c>
      <c r="BA1003" s="173" t="str">
        <f t="shared" si="494"/>
        <v/>
      </c>
      <c r="BB1003" s="174" t="str">
        <f t="shared" si="495"/>
        <v/>
      </c>
      <c r="BC1003" s="186" t="str">
        <f t="shared" si="518"/>
        <v/>
      </c>
      <c r="BD1003" s="174" t="str">
        <f t="shared" si="496"/>
        <v/>
      </c>
      <c r="BE1003" s="200" t="str">
        <f t="shared" si="497"/>
        <v/>
      </c>
      <c r="BF1003" s="174" t="str">
        <f t="shared" si="498"/>
        <v/>
      </c>
      <c r="BG1003" s="186" t="str">
        <f t="shared" si="499"/>
        <v/>
      </c>
      <c r="BH1003" s="175" t="str">
        <f t="shared" si="500"/>
        <v/>
      </c>
      <c r="BI1003" s="560"/>
    </row>
    <row r="1004" spans="1:86" ht="18.75" x14ac:dyDescent="0.3">
      <c r="A1004" s="220"/>
      <c r="B1004" s="221"/>
      <c r="C1004" s="213">
        <v>997</v>
      </c>
      <c r="D1004" s="204"/>
      <c r="E1004" s="16"/>
      <c r="F1004" s="17"/>
      <c r="G1004" s="134"/>
      <c r="H1004" s="135"/>
      <c r="I1004" s="141"/>
      <c r="J1004" s="25"/>
      <c r="K1004" s="145"/>
      <c r="L1004" s="28"/>
      <c r="M1004" s="394"/>
      <c r="N1004" s="158" t="str">
        <f t="shared" si="501"/>
        <v/>
      </c>
      <c r="O1004" s="27"/>
      <c r="P1004" s="27"/>
      <c r="Q1004" s="27"/>
      <c r="R1004" s="27"/>
      <c r="S1004" s="27"/>
      <c r="T1004" s="28"/>
      <c r="U1004" s="29"/>
      <c r="V1004" s="32"/>
      <c r="W1004" s="321"/>
      <c r="X1004" s="322"/>
      <c r="Y1004" s="160">
        <f t="shared" si="487"/>
        <v>0</v>
      </c>
      <c r="Z1004" s="159">
        <f t="shared" si="502"/>
        <v>0</v>
      </c>
      <c r="AA1004" s="326"/>
      <c r="AB1004" s="399">
        <f t="shared" si="511"/>
        <v>0</v>
      </c>
      <c r="AC1004" s="370"/>
      <c r="AD1004" s="225" t="str">
        <f t="shared" si="488"/>
        <v/>
      </c>
      <c r="AE1004" s="367">
        <f t="shared" si="503"/>
        <v>0</v>
      </c>
      <c r="AF1004" s="338"/>
      <c r="AG1004" s="337"/>
      <c r="AH1004" s="335"/>
      <c r="AI1004" s="161">
        <f t="shared" si="504"/>
        <v>0</v>
      </c>
      <c r="AJ1004" s="162">
        <f t="shared" si="489"/>
        <v>0</v>
      </c>
      <c r="AK1004" s="163">
        <f t="shared" si="505"/>
        <v>0</v>
      </c>
      <c r="AL1004" s="164">
        <f t="shared" si="506"/>
        <v>0</v>
      </c>
      <c r="AM1004" s="164">
        <f t="shared" si="507"/>
        <v>0</v>
      </c>
      <c r="AN1004" s="164">
        <f t="shared" si="508"/>
        <v>0</v>
      </c>
      <c r="AO1004" s="164">
        <f t="shared" si="509"/>
        <v>0</v>
      </c>
      <c r="AP1004" s="541" t="str">
        <f t="shared" si="512"/>
        <v xml:space="preserve"> </v>
      </c>
      <c r="AQ1004" s="544" t="str">
        <f t="shared" si="510"/>
        <v xml:space="preserve"> </v>
      </c>
      <c r="AR1004" s="544" t="str">
        <f t="shared" si="513"/>
        <v xml:space="preserve"> </v>
      </c>
      <c r="AS1004" s="544" t="str">
        <f t="shared" si="514"/>
        <v xml:space="preserve"> </v>
      </c>
      <c r="AT1004" s="544" t="str">
        <f t="shared" si="515"/>
        <v xml:space="preserve"> </v>
      </c>
      <c r="AU1004" s="544" t="str">
        <f t="shared" si="516"/>
        <v xml:space="preserve"> </v>
      </c>
      <c r="AV1004" s="545" t="str">
        <f t="shared" si="517"/>
        <v xml:space="preserve"> </v>
      </c>
      <c r="AW1004" s="195" t="str">
        <f t="shared" si="490"/>
        <v/>
      </c>
      <c r="AX1004" s="165" t="str">
        <f t="shared" si="491"/>
        <v/>
      </c>
      <c r="AY1004" s="192" t="str">
        <f t="shared" si="492"/>
        <v/>
      </c>
      <c r="AZ1004" s="183" t="str">
        <f t="shared" si="493"/>
        <v/>
      </c>
      <c r="BA1004" s="173" t="str">
        <f t="shared" si="494"/>
        <v/>
      </c>
      <c r="BB1004" s="174" t="str">
        <f t="shared" si="495"/>
        <v/>
      </c>
      <c r="BC1004" s="186" t="str">
        <f t="shared" si="518"/>
        <v/>
      </c>
      <c r="BD1004" s="174" t="str">
        <f t="shared" si="496"/>
        <v/>
      </c>
      <c r="BE1004" s="200" t="str">
        <f t="shared" si="497"/>
        <v/>
      </c>
      <c r="BF1004" s="174" t="str">
        <f t="shared" si="498"/>
        <v/>
      </c>
      <c r="BG1004" s="186" t="str">
        <f t="shared" si="499"/>
        <v/>
      </c>
      <c r="BH1004" s="175" t="str">
        <f t="shared" si="500"/>
        <v/>
      </c>
      <c r="BI1004" s="560"/>
    </row>
    <row r="1005" spans="1:86" ht="18.75" x14ac:dyDescent="0.3">
      <c r="A1005" s="220"/>
      <c r="B1005" s="221"/>
      <c r="C1005" s="212">
        <v>998</v>
      </c>
      <c r="D1005" s="204"/>
      <c r="E1005" s="16"/>
      <c r="F1005" s="17"/>
      <c r="G1005" s="134"/>
      <c r="H1005" s="135"/>
      <c r="I1005" s="141"/>
      <c r="J1005" s="25"/>
      <c r="K1005" s="145"/>
      <c r="L1005" s="28"/>
      <c r="M1005" s="394"/>
      <c r="N1005" s="158" t="str">
        <f t="shared" si="501"/>
        <v/>
      </c>
      <c r="O1005" s="27"/>
      <c r="P1005" s="27"/>
      <c r="Q1005" s="27"/>
      <c r="R1005" s="27"/>
      <c r="S1005" s="27"/>
      <c r="T1005" s="28"/>
      <c r="U1005" s="29"/>
      <c r="V1005" s="32"/>
      <c r="W1005" s="321"/>
      <c r="X1005" s="322"/>
      <c r="Y1005" s="160">
        <f t="shared" si="487"/>
        <v>0</v>
      </c>
      <c r="Z1005" s="159">
        <f t="shared" si="502"/>
        <v>0</v>
      </c>
      <c r="AA1005" s="326"/>
      <c r="AB1005" s="399">
        <f t="shared" si="511"/>
        <v>0</v>
      </c>
      <c r="AC1005" s="370"/>
      <c r="AD1005" s="225" t="str">
        <f t="shared" si="488"/>
        <v/>
      </c>
      <c r="AE1005" s="367">
        <f t="shared" si="503"/>
        <v>0</v>
      </c>
      <c r="AF1005" s="338"/>
      <c r="AG1005" s="337"/>
      <c r="AH1005" s="335"/>
      <c r="AI1005" s="161">
        <f t="shared" si="504"/>
        <v>0</v>
      </c>
      <c r="AJ1005" s="162">
        <f t="shared" si="489"/>
        <v>0</v>
      </c>
      <c r="AK1005" s="163">
        <f t="shared" si="505"/>
        <v>0</v>
      </c>
      <c r="AL1005" s="164">
        <f t="shared" si="506"/>
        <v>0</v>
      </c>
      <c r="AM1005" s="164">
        <f t="shared" si="507"/>
        <v>0</v>
      </c>
      <c r="AN1005" s="164">
        <f t="shared" si="508"/>
        <v>0</v>
      </c>
      <c r="AO1005" s="164">
        <f t="shared" si="509"/>
        <v>0</v>
      </c>
      <c r="AP1005" s="541" t="str">
        <f t="shared" si="512"/>
        <v xml:space="preserve"> </v>
      </c>
      <c r="AQ1005" s="544" t="str">
        <f t="shared" si="510"/>
        <v xml:space="preserve"> </v>
      </c>
      <c r="AR1005" s="544" t="str">
        <f t="shared" si="513"/>
        <v xml:space="preserve"> </v>
      </c>
      <c r="AS1005" s="544" t="str">
        <f t="shared" si="514"/>
        <v xml:space="preserve"> </v>
      </c>
      <c r="AT1005" s="544" t="str">
        <f t="shared" si="515"/>
        <v xml:space="preserve"> </v>
      </c>
      <c r="AU1005" s="544" t="str">
        <f t="shared" si="516"/>
        <v xml:space="preserve"> </v>
      </c>
      <c r="AV1005" s="545" t="str">
        <f t="shared" si="517"/>
        <v xml:space="preserve"> </v>
      </c>
      <c r="AW1005" s="195" t="str">
        <f t="shared" si="490"/>
        <v/>
      </c>
      <c r="AX1005" s="165" t="str">
        <f t="shared" si="491"/>
        <v/>
      </c>
      <c r="AY1005" s="192" t="str">
        <f t="shared" si="492"/>
        <v/>
      </c>
      <c r="AZ1005" s="183" t="str">
        <f t="shared" si="493"/>
        <v/>
      </c>
      <c r="BA1005" s="173" t="str">
        <f t="shared" si="494"/>
        <v/>
      </c>
      <c r="BB1005" s="174" t="str">
        <f t="shared" si="495"/>
        <v/>
      </c>
      <c r="BC1005" s="186" t="str">
        <f t="shared" si="518"/>
        <v/>
      </c>
      <c r="BD1005" s="174" t="str">
        <f t="shared" si="496"/>
        <v/>
      </c>
      <c r="BE1005" s="200" t="str">
        <f t="shared" si="497"/>
        <v/>
      </c>
      <c r="BF1005" s="174" t="str">
        <f t="shared" si="498"/>
        <v/>
      </c>
      <c r="BG1005" s="186" t="str">
        <f t="shared" si="499"/>
        <v/>
      </c>
      <c r="BH1005" s="175" t="str">
        <f t="shared" si="500"/>
        <v/>
      </c>
      <c r="BI1005" s="560"/>
    </row>
    <row r="1006" spans="1:86" ht="18.75" x14ac:dyDescent="0.3">
      <c r="A1006" s="220"/>
      <c r="B1006" s="221"/>
      <c r="C1006" s="213">
        <v>999</v>
      </c>
      <c r="D1006" s="206"/>
      <c r="E1006" s="18"/>
      <c r="F1006" s="17"/>
      <c r="G1006" s="134"/>
      <c r="H1006" s="135"/>
      <c r="I1006" s="141"/>
      <c r="J1006" s="25"/>
      <c r="K1006" s="145"/>
      <c r="L1006" s="28"/>
      <c r="M1006" s="394"/>
      <c r="N1006" s="158" t="str">
        <f t="shared" si="501"/>
        <v/>
      </c>
      <c r="O1006" s="27"/>
      <c r="P1006" s="27"/>
      <c r="Q1006" s="27"/>
      <c r="R1006" s="27"/>
      <c r="S1006" s="27"/>
      <c r="T1006" s="28"/>
      <c r="U1006" s="29"/>
      <c r="V1006" s="168"/>
      <c r="W1006" s="321"/>
      <c r="X1006" s="322"/>
      <c r="Y1006" s="160">
        <f t="shared" si="487"/>
        <v>0</v>
      </c>
      <c r="Z1006" s="159">
        <f t="shared" si="502"/>
        <v>0</v>
      </c>
      <c r="AA1006" s="326"/>
      <c r="AB1006" s="399">
        <f t="shared" si="511"/>
        <v>0</v>
      </c>
      <c r="AC1006" s="370"/>
      <c r="AD1006" s="225" t="str">
        <f t="shared" si="488"/>
        <v/>
      </c>
      <c r="AE1006" s="367">
        <f t="shared" si="503"/>
        <v>0</v>
      </c>
      <c r="AF1006" s="338"/>
      <c r="AG1006" s="337"/>
      <c r="AH1006" s="335"/>
      <c r="AI1006" s="161">
        <f t="shared" si="504"/>
        <v>0</v>
      </c>
      <c r="AJ1006" s="162">
        <f t="shared" si="489"/>
        <v>0</v>
      </c>
      <c r="AK1006" s="163">
        <f t="shared" si="505"/>
        <v>0</v>
      </c>
      <c r="AL1006" s="164">
        <f t="shared" si="506"/>
        <v>0</v>
      </c>
      <c r="AM1006" s="164">
        <f t="shared" si="507"/>
        <v>0</v>
      </c>
      <c r="AN1006" s="164">
        <f t="shared" si="508"/>
        <v>0</v>
      </c>
      <c r="AO1006" s="164">
        <f t="shared" si="509"/>
        <v>0</v>
      </c>
      <c r="AP1006" s="541" t="str">
        <f t="shared" si="512"/>
        <v xml:space="preserve"> </v>
      </c>
      <c r="AQ1006" s="544" t="str">
        <f t="shared" si="510"/>
        <v xml:space="preserve"> </v>
      </c>
      <c r="AR1006" s="544" t="str">
        <f t="shared" si="513"/>
        <v xml:space="preserve"> </v>
      </c>
      <c r="AS1006" s="544" t="str">
        <f t="shared" si="514"/>
        <v xml:space="preserve"> </v>
      </c>
      <c r="AT1006" s="544" t="str">
        <f t="shared" si="515"/>
        <v xml:space="preserve"> </v>
      </c>
      <c r="AU1006" s="544" t="str">
        <f t="shared" si="516"/>
        <v xml:space="preserve"> </v>
      </c>
      <c r="AV1006" s="545" t="str">
        <f t="shared" si="517"/>
        <v xml:space="preserve"> </v>
      </c>
      <c r="AW1006" s="195" t="str">
        <f t="shared" si="490"/>
        <v/>
      </c>
      <c r="AX1006" s="165" t="str">
        <f t="shared" si="491"/>
        <v/>
      </c>
      <c r="AY1006" s="192" t="str">
        <f t="shared" si="492"/>
        <v/>
      </c>
      <c r="AZ1006" s="183" t="str">
        <f t="shared" si="493"/>
        <v/>
      </c>
      <c r="BA1006" s="173" t="str">
        <f t="shared" si="494"/>
        <v/>
      </c>
      <c r="BB1006" s="174" t="str">
        <f t="shared" si="495"/>
        <v/>
      </c>
      <c r="BC1006" s="186" t="str">
        <f t="shared" si="518"/>
        <v/>
      </c>
      <c r="BD1006" s="174" t="str">
        <f t="shared" si="496"/>
        <v/>
      </c>
      <c r="BE1006" s="200" t="str">
        <f t="shared" si="497"/>
        <v/>
      </c>
      <c r="BF1006" s="174" t="str">
        <f t="shared" si="498"/>
        <v/>
      </c>
      <c r="BG1006" s="186" t="str">
        <f t="shared" si="499"/>
        <v/>
      </c>
      <c r="BH1006" s="175" t="str">
        <f t="shared" si="500"/>
        <v/>
      </c>
      <c r="BI1006" s="560"/>
    </row>
    <row r="1007" spans="1:86" ht="19.5" thickBot="1" x14ac:dyDescent="0.35">
      <c r="A1007" s="222"/>
      <c r="B1007" s="223"/>
      <c r="C1007" s="214">
        <v>1000</v>
      </c>
      <c r="D1007" s="209"/>
      <c r="E1007" s="148"/>
      <c r="F1007" s="149"/>
      <c r="G1007" s="150"/>
      <c r="H1007" s="151"/>
      <c r="I1007" s="152"/>
      <c r="J1007" s="153"/>
      <c r="K1007" s="154"/>
      <c r="L1007" s="155"/>
      <c r="M1007" s="396"/>
      <c r="N1007" s="528" t="str">
        <f t="shared" si="501"/>
        <v/>
      </c>
      <c r="O1007" s="156"/>
      <c r="P1007" s="156"/>
      <c r="Q1007" s="156"/>
      <c r="R1007" s="156"/>
      <c r="S1007" s="156"/>
      <c r="T1007" s="155"/>
      <c r="U1007" s="157"/>
      <c r="V1007" s="169"/>
      <c r="W1007" s="323"/>
      <c r="X1007" s="324"/>
      <c r="Y1007" s="529">
        <f t="shared" si="487"/>
        <v>0</v>
      </c>
      <c r="Z1007" s="530">
        <f t="shared" si="502"/>
        <v>0</v>
      </c>
      <c r="AA1007" s="329"/>
      <c r="AB1007" s="531">
        <f t="shared" si="511"/>
        <v>0</v>
      </c>
      <c r="AC1007" s="371"/>
      <c r="AD1007" s="532" t="str">
        <f t="shared" si="488"/>
        <v/>
      </c>
      <c r="AE1007" s="419">
        <f t="shared" si="503"/>
        <v>0</v>
      </c>
      <c r="AF1007" s="343"/>
      <c r="AG1007" s="344"/>
      <c r="AH1007" s="345"/>
      <c r="AI1007" s="533">
        <f t="shared" si="504"/>
        <v>0</v>
      </c>
      <c r="AJ1007" s="534">
        <f t="shared" si="489"/>
        <v>0</v>
      </c>
      <c r="AK1007" s="535">
        <f t="shared" si="505"/>
        <v>0</v>
      </c>
      <c r="AL1007" s="536">
        <f t="shared" si="506"/>
        <v>0</v>
      </c>
      <c r="AM1007" s="536">
        <f t="shared" si="507"/>
        <v>0</v>
      </c>
      <c r="AN1007" s="536">
        <f t="shared" si="508"/>
        <v>0</v>
      </c>
      <c r="AO1007" s="537">
        <f t="shared" si="509"/>
        <v>0</v>
      </c>
      <c r="AP1007" s="542" t="str">
        <f>IF(AND(AH1006&gt;0,AH1006&lt;5),AH1006," ")</f>
        <v xml:space="preserve"> </v>
      </c>
      <c r="AQ1007" s="546" t="str">
        <f t="shared" si="510"/>
        <v xml:space="preserve"> </v>
      </c>
      <c r="AR1007" s="546" t="str">
        <f t="shared" si="513"/>
        <v xml:space="preserve"> </v>
      </c>
      <c r="AS1007" s="546" t="str">
        <f t="shared" si="514"/>
        <v xml:space="preserve"> </v>
      </c>
      <c r="AT1007" s="546" t="str">
        <f t="shared" si="515"/>
        <v xml:space="preserve"> </v>
      </c>
      <c r="AU1007" s="546" t="str">
        <f t="shared" si="516"/>
        <v xml:space="preserve"> </v>
      </c>
      <c r="AV1007" s="547" t="str">
        <f t="shared" si="517"/>
        <v xml:space="preserve"> </v>
      </c>
      <c r="AW1007" s="196" t="str">
        <f t="shared" si="490"/>
        <v/>
      </c>
      <c r="AX1007" s="166" t="str">
        <f t="shared" si="491"/>
        <v/>
      </c>
      <c r="AY1007" s="193" t="str">
        <f t="shared" si="492"/>
        <v/>
      </c>
      <c r="AZ1007" s="184" t="str">
        <f t="shared" si="493"/>
        <v/>
      </c>
      <c r="BA1007" s="176" t="str">
        <f t="shared" si="494"/>
        <v/>
      </c>
      <c r="BB1007" s="177" t="str">
        <f t="shared" si="495"/>
        <v/>
      </c>
      <c r="BC1007" s="188" t="str">
        <f t="shared" si="518"/>
        <v/>
      </c>
      <c r="BD1007" s="198" t="str">
        <f t="shared" si="496"/>
        <v/>
      </c>
      <c r="BE1007" s="176" t="str">
        <f t="shared" si="497"/>
        <v/>
      </c>
      <c r="BF1007" s="177" t="str">
        <f t="shared" si="498"/>
        <v/>
      </c>
      <c r="BG1007" s="188" t="str">
        <f t="shared" si="499"/>
        <v/>
      </c>
      <c r="BH1007" s="190" t="str">
        <f t="shared" si="500"/>
        <v/>
      </c>
      <c r="BI1007" s="560"/>
    </row>
    <row r="1008" spans="1:86" ht="15.75" thickTop="1" x14ac:dyDescent="0.25">
      <c r="C1008" s="20"/>
      <c r="I1008" s="9"/>
      <c r="BG1008" s="185"/>
      <c r="BH1008" s="185"/>
    </row>
    <row r="1009" spans="3:60" x14ac:dyDescent="0.25">
      <c r="C1009" s="20"/>
      <c r="I1009" s="9"/>
      <c r="BG1009" s="185"/>
      <c r="BH1009" s="185"/>
    </row>
    <row r="1010" spans="3:60" x14ac:dyDescent="0.25">
      <c r="C1010" s="20"/>
      <c r="I1010" s="9"/>
      <c r="BG1010" s="185"/>
      <c r="BH1010" s="185"/>
    </row>
    <row r="1011" spans="3:60" ht="18" customHeight="1" x14ac:dyDescent="0.25">
      <c r="C1011" s="20"/>
      <c r="I1011" s="9"/>
      <c r="BG1011" s="185"/>
      <c r="BH1011" s="185"/>
    </row>
    <row r="1012" spans="3:60" x14ac:dyDescent="0.25">
      <c r="C1012" s="20"/>
      <c r="I1012" s="9"/>
      <c r="BG1012" s="185"/>
      <c r="BH1012" s="185"/>
    </row>
    <row r="1013" spans="3:60" x14ac:dyDescent="0.25">
      <c r="C1013" s="20"/>
      <c r="I1013" s="9"/>
      <c r="BG1013" s="185"/>
      <c r="BH1013" s="185"/>
    </row>
    <row r="1014" spans="3:60" x14ac:dyDescent="0.25">
      <c r="C1014" s="20"/>
      <c r="I1014" s="9"/>
      <c r="BG1014" s="185"/>
      <c r="BH1014" s="185"/>
    </row>
    <row r="1015" spans="3:60" x14ac:dyDescent="0.25">
      <c r="C1015" s="20"/>
      <c r="I1015" s="9"/>
      <c r="BG1015" s="185"/>
      <c r="BH1015" s="185"/>
    </row>
    <row r="1016" spans="3:60" x14ac:dyDescent="0.25">
      <c r="C1016" s="20"/>
      <c r="I1016" s="9"/>
      <c r="BG1016" s="185"/>
      <c r="BH1016" s="185"/>
    </row>
    <row r="1017" spans="3:60" x14ac:dyDescent="0.25">
      <c r="C1017" s="20"/>
      <c r="I1017" s="9"/>
      <c r="BG1017" s="185"/>
      <c r="BH1017" s="185"/>
    </row>
    <row r="1018" spans="3:60" x14ac:dyDescent="0.25">
      <c r="C1018" s="20"/>
      <c r="I1018" s="9"/>
      <c r="BG1018" s="185"/>
      <c r="BH1018" s="185"/>
    </row>
    <row r="1019" spans="3:60" x14ac:dyDescent="0.25">
      <c r="C1019" s="20"/>
      <c r="I1019" s="9"/>
      <c r="BG1019" s="185"/>
      <c r="BH1019" s="185"/>
    </row>
    <row r="1020" spans="3:60" x14ac:dyDescent="0.25">
      <c r="C1020" s="20"/>
      <c r="I1020" s="9"/>
      <c r="BG1020" s="185"/>
      <c r="BH1020" s="185"/>
    </row>
    <row r="1021" spans="3:60" x14ac:dyDescent="0.25">
      <c r="C1021" s="20"/>
      <c r="I1021" s="9"/>
      <c r="BG1021" s="185"/>
      <c r="BH1021" s="185"/>
    </row>
    <row r="1022" spans="3:60" ht="18" customHeight="1" x14ac:dyDescent="0.25">
      <c r="C1022" s="20"/>
      <c r="I1022" s="9"/>
      <c r="BG1022" s="185"/>
      <c r="BH1022" s="185"/>
    </row>
    <row r="1023" spans="3:60" x14ac:dyDescent="0.25">
      <c r="C1023" s="20"/>
      <c r="I1023" s="9"/>
      <c r="BG1023" s="185"/>
      <c r="BH1023" s="185"/>
    </row>
    <row r="1024" spans="3:60" x14ac:dyDescent="0.25">
      <c r="C1024" s="20"/>
      <c r="I1024" s="9"/>
      <c r="BG1024" s="185"/>
      <c r="BH1024" s="185"/>
    </row>
    <row r="1025" spans="3:60" x14ac:dyDescent="0.25">
      <c r="C1025" s="20"/>
      <c r="I1025" s="9"/>
      <c r="BG1025" s="185"/>
      <c r="BH1025" s="185"/>
    </row>
    <row r="1026" spans="3:60" x14ac:dyDescent="0.25">
      <c r="C1026" s="20"/>
      <c r="I1026" s="9"/>
      <c r="BG1026" s="185"/>
      <c r="BH1026" s="185"/>
    </row>
    <row r="1027" spans="3:60" x14ac:dyDescent="0.25">
      <c r="C1027" s="20"/>
      <c r="I1027" s="9"/>
      <c r="BG1027" s="185"/>
      <c r="BH1027" s="185"/>
    </row>
    <row r="1028" spans="3:60" x14ac:dyDescent="0.25">
      <c r="C1028" s="20"/>
      <c r="I1028" s="9"/>
      <c r="BG1028" s="185"/>
      <c r="BH1028" s="185"/>
    </row>
    <row r="1029" spans="3:60" x14ac:dyDescent="0.25">
      <c r="C1029" s="20"/>
      <c r="I1029" s="9"/>
      <c r="BG1029" s="185"/>
      <c r="BH1029" s="185"/>
    </row>
    <row r="1030" spans="3:60" x14ac:dyDescent="0.25">
      <c r="C1030" s="20"/>
      <c r="I1030" s="9"/>
      <c r="BG1030" s="185"/>
      <c r="BH1030" s="185"/>
    </row>
    <row r="1031" spans="3:60" x14ac:dyDescent="0.25">
      <c r="C1031" s="20"/>
      <c r="I1031" s="9"/>
      <c r="BG1031" s="185"/>
      <c r="BH1031" s="185"/>
    </row>
    <row r="1032" spans="3:60" x14ac:dyDescent="0.25">
      <c r="C1032" s="20"/>
      <c r="I1032" s="9"/>
      <c r="BG1032" s="185"/>
      <c r="BH1032" s="185"/>
    </row>
    <row r="1033" spans="3:60" x14ac:dyDescent="0.25">
      <c r="C1033" s="20"/>
      <c r="I1033" s="9"/>
      <c r="BG1033" s="185"/>
      <c r="BH1033" s="185"/>
    </row>
    <row r="1034" spans="3:60" x14ac:dyDescent="0.25">
      <c r="C1034" s="20"/>
      <c r="I1034" s="9"/>
      <c r="BG1034" s="185"/>
      <c r="BH1034" s="185"/>
    </row>
    <row r="1035" spans="3:60" x14ac:dyDescent="0.25">
      <c r="C1035" s="20"/>
      <c r="I1035" s="9"/>
      <c r="BG1035" s="185"/>
      <c r="BH1035" s="185"/>
    </row>
    <row r="1036" spans="3:60" x14ac:dyDescent="0.25">
      <c r="C1036" s="20"/>
      <c r="I1036" s="9"/>
      <c r="BG1036" s="185"/>
      <c r="BH1036" s="185"/>
    </row>
    <row r="1037" spans="3:60" x14ac:dyDescent="0.25">
      <c r="C1037" s="20"/>
      <c r="I1037" s="9"/>
      <c r="BG1037" s="185"/>
      <c r="BH1037" s="185"/>
    </row>
    <row r="1038" spans="3:60" x14ac:dyDescent="0.25">
      <c r="C1038" s="20"/>
      <c r="I1038" s="9"/>
      <c r="BG1038" s="185"/>
      <c r="BH1038" s="185"/>
    </row>
    <row r="1039" spans="3:60" x14ac:dyDescent="0.25">
      <c r="C1039" s="20"/>
      <c r="I1039" s="9"/>
      <c r="BG1039" s="185"/>
      <c r="BH1039" s="185"/>
    </row>
    <row r="1040" spans="3:60" x14ac:dyDescent="0.25">
      <c r="C1040" s="20"/>
      <c r="I1040" s="9"/>
      <c r="BG1040" s="185"/>
      <c r="BH1040" s="185"/>
    </row>
    <row r="1041" spans="3:60" x14ac:dyDescent="0.25">
      <c r="C1041" s="20"/>
      <c r="I1041" s="9"/>
      <c r="BG1041" s="185"/>
      <c r="BH1041" s="185"/>
    </row>
    <row r="1042" spans="3:60" x14ac:dyDescent="0.25">
      <c r="C1042" s="20"/>
      <c r="I1042" s="9"/>
      <c r="BG1042" s="185"/>
      <c r="BH1042" s="185"/>
    </row>
    <row r="1043" spans="3:60" x14ac:dyDescent="0.25">
      <c r="C1043" s="20"/>
      <c r="I1043" s="9"/>
      <c r="BG1043" s="185"/>
      <c r="BH1043" s="185"/>
    </row>
    <row r="1044" spans="3:60" x14ac:dyDescent="0.25">
      <c r="C1044" s="20"/>
      <c r="I1044" s="9"/>
      <c r="BG1044" s="185"/>
      <c r="BH1044" s="185"/>
    </row>
    <row r="1045" spans="3:60" x14ac:dyDescent="0.25">
      <c r="C1045" s="20"/>
      <c r="I1045" s="9"/>
      <c r="BG1045" s="185"/>
      <c r="BH1045" s="185"/>
    </row>
    <row r="1046" spans="3:60" x14ac:dyDescent="0.25">
      <c r="C1046" s="20"/>
      <c r="I1046" s="9"/>
      <c r="BG1046" s="185"/>
      <c r="BH1046" s="185"/>
    </row>
    <row r="1047" spans="3:60" x14ac:dyDescent="0.25">
      <c r="C1047" s="20"/>
      <c r="I1047" s="9"/>
      <c r="BG1047" s="185"/>
      <c r="BH1047" s="185"/>
    </row>
    <row r="1048" spans="3:60" x14ac:dyDescent="0.25">
      <c r="C1048" s="20"/>
      <c r="I1048" s="9"/>
      <c r="BG1048" s="185"/>
      <c r="BH1048" s="185"/>
    </row>
    <row r="1049" spans="3:60" x14ac:dyDescent="0.25">
      <c r="C1049" s="20"/>
      <c r="I1049" s="9"/>
      <c r="BG1049" s="185"/>
      <c r="BH1049" s="185"/>
    </row>
    <row r="1050" spans="3:60" x14ac:dyDescent="0.25">
      <c r="C1050" s="20"/>
      <c r="I1050" s="9"/>
      <c r="BG1050" s="185"/>
      <c r="BH1050" s="185"/>
    </row>
    <row r="1051" spans="3:60" x14ac:dyDescent="0.25">
      <c r="C1051" s="20"/>
      <c r="I1051" s="9"/>
      <c r="BG1051" s="185"/>
      <c r="BH1051" s="185"/>
    </row>
    <row r="1052" spans="3:60" x14ac:dyDescent="0.25">
      <c r="C1052" s="20"/>
      <c r="I1052" s="9"/>
      <c r="BG1052" s="185"/>
      <c r="BH1052" s="185"/>
    </row>
    <row r="1053" spans="3:60" x14ac:dyDescent="0.25">
      <c r="C1053" s="20"/>
      <c r="I1053" s="9"/>
      <c r="BG1053" s="185"/>
      <c r="BH1053" s="185"/>
    </row>
    <row r="1054" spans="3:60" x14ac:dyDescent="0.25">
      <c r="C1054" s="20"/>
      <c r="I1054" s="9"/>
      <c r="BG1054" s="185"/>
      <c r="BH1054" s="185"/>
    </row>
    <row r="1055" spans="3:60" x14ac:dyDescent="0.25">
      <c r="C1055" s="20"/>
      <c r="I1055" s="9"/>
      <c r="BG1055" s="185"/>
      <c r="BH1055" s="185"/>
    </row>
    <row r="1056" spans="3:60" x14ac:dyDescent="0.25">
      <c r="C1056" s="20"/>
      <c r="I1056" s="9"/>
      <c r="BG1056" s="185"/>
      <c r="BH1056" s="185"/>
    </row>
    <row r="1057" spans="3:60" x14ac:dyDescent="0.25">
      <c r="C1057" s="20"/>
      <c r="I1057" s="9"/>
      <c r="BG1057" s="185"/>
      <c r="BH1057" s="185"/>
    </row>
    <row r="1058" spans="3:60" x14ac:dyDescent="0.25">
      <c r="C1058" s="20"/>
      <c r="I1058" s="9"/>
      <c r="BG1058" s="185"/>
      <c r="BH1058" s="185"/>
    </row>
    <row r="1059" spans="3:60" x14ac:dyDescent="0.25">
      <c r="C1059" s="20"/>
      <c r="I1059" s="9"/>
      <c r="BG1059" s="185"/>
      <c r="BH1059" s="185"/>
    </row>
    <row r="1060" spans="3:60" x14ac:dyDescent="0.25">
      <c r="C1060" s="20"/>
      <c r="I1060" s="9"/>
      <c r="BG1060" s="185"/>
      <c r="BH1060" s="185"/>
    </row>
    <row r="1061" spans="3:60" x14ac:dyDescent="0.25">
      <c r="C1061" s="20"/>
      <c r="I1061" s="9"/>
      <c r="BG1061" s="185"/>
      <c r="BH1061" s="185"/>
    </row>
    <row r="1062" spans="3:60" x14ac:dyDescent="0.25">
      <c r="C1062" s="20"/>
      <c r="I1062" s="9"/>
      <c r="BG1062" s="185"/>
      <c r="BH1062" s="185"/>
    </row>
    <row r="1063" spans="3:60" x14ac:dyDescent="0.25">
      <c r="C1063" s="20"/>
      <c r="I1063" s="9"/>
      <c r="BG1063" s="185"/>
      <c r="BH1063" s="185"/>
    </row>
    <row r="1064" spans="3:60" x14ac:dyDescent="0.25">
      <c r="C1064" s="20"/>
      <c r="I1064" s="9"/>
      <c r="BG1064" s="185"/>
      <c r="BH1064" s="185"/>
    </row>
    <row r="1065" spans="3:60" x14ac:dyDescent="0.25">
      <c r="C1065" s="20"/>
      <c r="I1065" s="9"/>
      <c r="BG1065" s="185"/>
      <c r="BH1065" s="185"/>
    </row>
    <row r="1066" spans="3:60" x14ac:dyDescent="0.25">
      <c r="C1066" s="20"/>
      <c r="I1066" s="9"/>
      <c r="BG1066" s="185"/>
      <c r="BH1066" s="185"/>
    </row>
    <row r="1067" spans="3:60" x14ac:dyDescent="0.25">
      <c r="C1067" s="20"/>
      <c r="I1067" s="9"/>
      <c r="BG1067" s="185"/>
      <c r="BH1067" s="185"/>
    </row>
    <row r="1068" spans="3:60" x14ac:dyDescent="0.25">
      <c r="C1068" s="20"/>
      <c r="I1068" s="9"/>
      <c r="BG1068" s="185"/>
      <c r="BH1068" s="185"/>
    </row>
    <row r="1069" spans="3:60" x14ac:dyDescent="0.25">
      <c r="C1069" s="20"/>
      <c r="I1069" s="9"/>
      <c r="BG1069" s="185"/>
      <c r="BH1069" s="185"/>
    </row>
    <row r="1070" spans="3:60" x14ac:dyDescent="0.25">
      <c r="C1070" s="20"/>
      <c r="I1070" s="9"/>
      <c r="BG1070" s="185"/>
      <c r="BH1070" s="185"/>
    </row>
    <row r="1071" spans="3:60" x14ac:dyDescent="0.25">
      <c r="C1071" s="20"/>
      <c r="I1071" s="9"/>
      <c r="BG1071" s="185"/>
      <c r="BH1071" s="185"/>
    </row>
    <row r="1072" spans="3:60" x14ac:dyDescent="0.25">
      <c r="C1072" s="20"/>
      <c r="I1072" s="9"/>
      <c r="BG1072" s="185"/>
      <c r="BH1072" s="185"/>
    </row>
    <row r="1073" spans="3:60" x14ac:dyDescent="0.25">
      <c r="C1073" s="20"/>
      <c r="I1073" s="9"/>
      <c r="BG1073" s="185"/>
      <c r="BH1073" s="185"/>
    </row>
    <row r="1074" spans="3:60" x14ac:dyDescent="0.25">
      <c r="C1074" s="20"/>
      <c r="I1074" s="9"/>
      <c r="BG1074" s="185"/>
      <c r="BH1074" s="185"/>
    </row>
    <row r="1075" spans="3:60" x14ac:dyDescent="0.25">
      <c r="C1075" s="20"/>
      <c r="I1075" s="9"/>
      <c r="BG1075" s="185"/>
      <c r="BH1075" s="185"/>
    </row>
    <row r="1076" spans="3:60" x14ac:dyDescent="0.25">
      <c r="C1076" s="20"/>
      <c r="I1076" s="9"/>
      <c r="BG1076" s="185"/>
      <c r="BH1076" s="185"/>
    </row>
    <row r="1077" spans="3:60" x14ac:dyDescent="0.25">
      <c r="C1077" s="20"/>
      <c r="I1077" s="9"/>
      <c r="BG1077" s="185"/>
      <c r="BH1077" s="185"/>
    </row>
    <row r="1078" spans="3:60" x14ac:dyDescent="0.25">
      <c r="C1078" s="20"/>
      <c r="I1078" s="9"/>
      <c r="BG1078" s="185"/>
      <c r="BH1078" s="185"/>
    </row>
    <row r="1079" spans="3:60" x14ac:dyDescent="0.25">
      <c r="C1079" s="20"/>
      <c r="I1079" s="9"/>
      <c r="BG1079" s="185"/>
      <c r="BH1079" s="185"/>
    </row>
    <row r="1080" spans="3:60" x14ac:dyDescent="0.25">
      <c r="C1080" s="20"/>
      <c r="I1080" s="9"/>
      <c r="BG1080" s="185"/>
      <c r="BH1080" s="185"/>
    </row>
    <row r="1081" spans="3:60" x14ac:dyDescent="0.25">
      <c r="C1081" s="20"/>
      <c r="I1081" s="9"/>
      <c r="BG1081" s="185"/>
      <c r="BH1081" s="185"/>
    </row>
    <row r="1082" spans="3:60" x14ac:dyDescent="0.25">
      <c r="C1082" s="20"/>
      <c r="I1082" s="9"/>
      <c r="BG1082" s="185"/>
      <c r="BH1082" s="185"/>
    </row>
    <row r="1083" spans="3:60" x14ac:dyDescent="0.25">
      <c r="C1083" s="20"/>
      <c r="I1083" s="9"/>
      <c r="BG1083" s="185"/>
      <c r="BH1083" s="185"/>
    </row>
    <row r="1084" spans="3:60" x14ac:dyDescent="0.25">
      <c r="C1084" s="20"/>
      <c r="I1084" s="9"/>
      <c r="BG1084" s="185"/>
      <c r="BH1084" s="185"/>
    </row>
    <row r="1085" spans="3:60" x14ac:dyDescent="0.25">
      <c r="C1085" s="20"/>
      <c r="I1085" s="9"/>
      <c r="BG1085" s="185"/>
      <c r="BH1085" s="185"/>
    </row>
    <row r="1086" spans="3:60" x14ac:dyDescent="0.25">
      <c r="C1086" s="20"/>
      <c r="I1086" s="9"/>
      <c r="BG1086" s="185"/>
      <c r="BH1086" s="185"/>
    </row>
    <row r="1087" spans="3:60" x14ac:dyDescent="0.25">
      <c r="C1087" s="20"/>
      <c r="I1087" s="9"/>
      <c r="BG1087" s="185"/>
      <c r="BH1087" s="185"/>
    </row>
    <row r="1088" spans="3:60" x14ac:dyDescent="0.25">
      <c r="C1088" s="20"/>
      <c r="I1088" s="9"/>
      <c r="BG1088" s="185"/>
      <c r="BH1088" s="185"/>
    </row>
    <row r="1089" spans="3:60" x14ac:dyDescent="0.25">
      <c r="C1089" s="20"/>
      <c r="I1089" s="9"/>
      <c r="BG1089" s="185"/>
      <c r="BH1089" s="185"/>
    </row>
    <row r="1090" spans="3:60" x14ac:dyDescent="0.25">
      <c r="C1090" s="20"/>
      <c r="I1090" s="9"/>
      <c r="BG1090" s="185"/>
      <c r="BH1090" s="185"/>
    </row>
    <row r="1091" spans="3:60" x14ac:dyDescent="0.25">
      <c r="C1091" s="20"/>
      <c r="I1091" s="9"/>
      <c r="BG1091" s="185"/>
      <c r="BH1091" s="185"/>
    </row>
    <row r="1092" spans="3:60" x14ac:dyDescent="0.25">
      <c r="C1092" s="20"/>
      <c r="I1092" s="9"/>
      <c r="BG1092" s="185"/>
      <c r="BH1092" s="185"/>
    </row>
    <row r="1093" spans="3:60" x14ac:dyDescent="0.25">
      <c r="C1093" s="20"/>
      <c r="I1093" s="9"/>
      <c r="BG1093" s="185"/>
      <c r="BH1093" s="185"/>
    </row>
    <row r="1094" spans="3:60" x14ac:dyDescent="0.25">
      <c r="C1094" s="20"/>
      <c r="I1094" s="9"/>
      <c r="BG1094" s="185"/>
      <c r="BH1094" s="185"/>
    </row>
    <row r="1095" spans="3:60" x14ac:dyDescent="0.25">
      <c r="C1095" s="20"/>
      <c r="I1095" s="9"/>
      <c r="BG1095" s="185"/>
      <c r="BH1095" s="185"/>
    </row>
    <row r="1096" spans="3:60" x14ac:dyDescent="0.25">
      <c r="C1096" s="20"/>
      <c r="I1096" s="9"/>
      <c r="BG1096" s="185"/>
      <c r="BH1096" s="185"/>
    </row>
    <row r="1097" spans="3:60" x14ac:dyDescent="0.25">
      <c r="C1097" s="20"/>
      <c r="I1097" s="9"/>
      <c r="BG1097" s="185"/>
      <c r="BH1097" s="185"/>
    </row>
    <row r="1098" spans="3:60" x14ac:dyDescent="0.25">
      <c r="C1098" s="20"/>
      <c r="I1098" s="9"/>
      <c r="BG1098" s="185"/>
      <c r="BH1098" s="185"/>
    </row>
    <row r="1099" spans="3:60" x14ac:dyDescent="0.25">
      <c r="C1099" s="20"/>
      <c r="I1099" s="9"/>
      <c r="BG1099" s="185"/>
      <c r="BH1099" s="185"/>
    </row>
    <row r="1100" spans="3:60" x14ac:dyDescent="0.25">
      <c r="C1100" s="20"/>
      <c r="I1100" s="9"/>
      <c r="BG1100" s="185"/>
      <c r="BH1100" s="185"/>
    </row>
    <row r="1101" spans="3:60" x14ac:dyDescent="0.25">
      <c r="C1101" s="20"/>
      <c r="I1101" s="9"/>
      <c r="BG1101" s="185"/>
      <c r="BH1101" s="185"/>
    </row>
    <row r="1102" spans="3:60" x14ac:dyDescent="0.25">
      <c r="C1102" s="20"/>
      <c r="I1102" s="9"/>
      <c r="BG1102" s="185"/>
      <c r="BH1102" s="185"/>
    </row>
    <row r="1103" spans="3:60" x14ac:dyDescent="0.25">
      <c r="C1103" s="20"/>
      <c r="I1103" s="9"/>
      <c r="BG1103" s="185"/>
      <c r="BH1103" s="185"/>
    </row>
    <row r="1104" spans="3:60" x14ac:dyDescent="0.25">
      <c r="C1104" s="20"/>
      <c r="I1104" s="9"/>
      <c r="BG1104" s="185"/>
      <c r="BH1104" s="185"/>
    </row>
    <row r="1105" spans="3:60" x14ac:dyDescent="0.25">
      <c r="C1105" s="20"/>
      <c r="I1105" s="9"/>
      <c r="BG1105" s="185"/>
      <c r="BH1105" s="185"/>
    </row>
    <row r="1106" spans="3:60" x14ac:dyDescent="0.25">
      <c r="C1106" s="20"/>
      <c r="I1106" s="9"/>
      <c r="BG1106" s="185"/>
      <c r="BH1106" s="185"/>
    </row>
    <row r="1107" spans="3:60" x14ac:dyDescent="0.25">
      <c r="C1107" s="20"/>
      <c r="I1107" s="9"/>
      <c r="BG1107" s="185"/>
      <c r="BH1107" s="185"/>
    </row>
    <row r="1108" spans="3:60" x14ac:dyDescent="0.25">
      <c r="C1108" s="20"/>
      <c r="I1108" s="9"/>
      <c r="BG1108" s="185"/>
      <c r="BH1108" s="185"/>
    </row>
    <row r="1109" spans="3:60" x14ac:dyDescent="0.25">
      <c r="C1109" s="20"/>
      <c r="I1109" s="9"/>
      <c r="BG1109" s="185"/>
      <c r="BH1109" s="185"/>
    </row>
    <row r="1110" spans="3:60" x14ac:dyDescent="0.25">
      <c r="C1110" s="20"/>
      <c r="I1110" s="9"/>
      <c r="BG1110" s="185"/>
      <c r="BH1110" s="185"/>
    </row>
    <row r="1111" spans="3:60" x14ac:dyDescent="0.25">
      <c r="C1111" s="20"/>
      <c r="I1111" s="9"/>
      <c r="BG1111" s="185"/>
      <c r="BH1111" s="185"/>
    </row>
    <row r="1112" spans="3:60" x14ac:dyDescent="0.25">
      <c r="C1112" s="20"/>
      <c r="I1112" s="9"/>
      <c r="BG1112" s="185"/>
      <c r="BH1112" s="185"/>
    </row>
    <row r="1113" spans="3:60" x14ac:dyDescent="0.25">
      <c r="C1113" s="20"/>
      <c r="I1113" s="9"/>
      <c r="BG1113" s="185"/>
      <c r="BH1113" s="185"/>
    </row>
    <row r="1114" spans="3:60" x14ac:dyDescent="0.25">
      <c r="C1114" s="20"/>
      <c r="I1114" s="9"/>
      <c r="BG1114" s="185"/>
      <c r="BH1114" s="185"/>
    </row>
    <row r="1115" spans="3:60" x14ac:dyDescent="0.25">
      <c r="C1115" s="20"/>
      <c r="I1115" s="9"/>
      <c r="BG1115" s="185"/>
      <c r="BH1115" s="185"/>
    </row>
    <row r="1116" spans="3:60" x14ac:dyDescent="0.25">
      <c r="C1116" s="20"/>
      <c r="I1116" s="9"/>
      <c r="BG1116" s="185"/>
      <c r="BH1116" s="185"/>
    </row>
    <row r="1117" spans="3:60" x14ac:dyDescent="0.25">
      <c r="C1117" s="20"/>
      <c r="I1117" s="9"/>
      <c r="BG1117" s="185"/>
      <c r="BH1117" s="185"/>
    </row>
    <row r="1118" spans="3:60" x14ac:dyDescent="0.25">
      <c r="C1118" s="20"/>
      <c r="I1118" s="9"/>
      <c r="BG1118" s="185"/>
      <c r="BH1118" s="185"/>
    </row>
    <row r="1119" spans="3:60" x14ac:dyDescent="0.25">
      <c r="C1119" s="20"/>
      <c r="I1119" s="9"/>
      <c r="BG1119" s="185"/>
      <c r="BH1119" s="185"/>
    </row>
    <row r="1120" spans="3:60" x14ac:dyDescent="0.25">
      <c r="C1120" s="20"/>
      <c r="I1120" s="9"/>
      <c r="BG1120" s="185"/>
      <c r="BH1120" s="185"/>
    </row>
    <row r="1121" spans="3:60" x14ac:dyDescent="0.25">
      <c r="C1121" s="20"/>
      <c r="I1121" s="9"/>
      <c r="BG1121" s="185"/>
      <c r="BH1121" s="185"/>
    </row>
    <row r="1122" spans="3:60" x14ac:dyDescent="0.25">
      <c r="C1122" s="20"/>
      <c r="I1122" s="9"/>
      <c r="BG1122" s="185"/>
      <c r="BH1122" s="185"/>
    </row>
    <row r="1123" spans="3:60" x14ac:dyDescent="0.25">
      <c r="C1123" s="20"/>
      <c r="I1123" s="9"/>
      <c r="BG1123" s="185"/>
      <c r="BH1123" s="185"/>
    </row>
    <row r="1124" spans="3:60" x14ac:dyDescent="0.25">
      <c r="C1124" s="20"/>
      <c r="I1124" s="9"/>
      <c r="BG1124" s="185"/>
      <c r="BH1124" s="185"/>
    </row>
    <row r="1125" spans="3:60" x14ac:dyDescent="0.25">
      <c r="C1125" s="20"/>
      <c r="I1125" s="9"/>
      <c r="BG1125" s="185"/>
      <c r="BH1125" s="185"/>
    </row>
    <row r="1126" spans="3:60" x14ac:dyDescent="0.25">
      <c r="C1126" s="20"/>
      <c r="I1126" s="9"/>
      <c r="BG1126" s="185"/>
      <c r="BH1126" s="185"/>
    </row>
    <row r="1127" spans="3:60" x14ac:dyDescent="0.25">
      <c r="C1127" s="20"/>
      <c r="I1127" s="9"/>
      <c r="BG1127" s="185"/>
      <c r="BH1127" s="185"/>
    </row>
    <row r="1128" spans="3:60" x14ac:dyDescent="0.25">
      <c r="C1128" s="20"/>
      <c r="I1128" s="9"/>
      <c r="BG1128" s="185"/>
      <c r="BH1128" s="185"/>
    </row>
    <row r="1129" spans="3:60" x14ac:dyDescent="0.25">
      <c r="C1129" s="20"/>
      <c r="I1129" s="9"/>
      <c r="BG1129" s="185"/>
      <c r="BH1129" s="185"/>
    </row>
    <row r="1130" spans="3:60" x14ac:dyDescent="0.25">
      <c r="C1130" s="20"/>
      <c r="I1130" s="9"/>
      <c r="BG1130" s="185"/>
      <c r="BH1130" s="185"/>
    </row>
    <row r="1131" spans="3:60" x14ac:dyDescent="0.25">
      <c r="C1131" s="20"/>
      <c r="I1131" s="9"/>
      <c r="BG1131" s="185"/>
      <c r="BH1131" s="185"/>
    </row>
    <row r="1132" spans="3:60" x14ac:dyDescent="0.25">
      <c r="C1132" s="20"/>
      <c r="I1132" s="9"/>
      <c r="BG1132" s="185"/>
      <c r="BH1132" s="185"/>
    </row>
    <row r="1133" spans="3:60" x14ac:dyDescent="0.25">
      <c r="C1133" s="20"/>
      <c r="I1133" s="9"/>
      <c r="BG1133" s="185"/>
      <c r="BH1133" s="185"/>
    </row>
    <row r="1134" spans="3:60" x14ac:dyDescent="0.25">
      <c r="C1134" s="20"/>
      <c r="I1134" s="9"/>
      <c r="BG1134" s="185"/>
      <c r="BH1134" s="185"/>
    </row>
    <row r="1135" spans="3:60" x14ac:dyDescent="0.25">
      <c r="C1135" s="20"/>
      <c r="I1135" s="9"/>
      <c r="BG1135" s="185"/>
      <c r="BH1135" s="185"/>
    </row>
    <row r="1136" spans="3:60" x14ac:dyDescent="0.25">
      <c r="C1136" s="20"/>
      <c r="I1136" s="9"/>
      <c r="BG1136" s="185"/>
      <c r="BH1136" s="185"/>
    </row>
    <row r="1137" spans="3:60" x14ac:dyDescent="0.25">
      <c r="C1137" s="20"/>
      <c r="I1137" s="9"/>
      <c r="BG1137" s="185"/>
      <c r="BH1137" s="185"/>
    </row>
    <row r="1138" spans="3:60" x14ac:dyDescent="0.25">
      <c r="C1138" s="20"/>
      <c r="I1138" s="9"/>
      <c r="BG1138" s="185"/>
      <c r="BH1138" s="185"/>
    </row>
    <row r="1139" spans="3:60" x14ac:dyDescent="0.25">
      <c r="C1139" s="20"/>
      <c r="I1139" s="9"/>
      <c r="BG1139" s="185"/>
      <c r="BH1139" s="185"/>
    </row>
    <row r="1140" spans="3:60" x14ac:dyDescent="0.25">
      <c r="C1140" s="20"/>
      <c r="I1140" s="9"/>
      <c r="BG1140" s="185"/>
      <c r="BH1140" s="185"/>
    </row>
    <row r="1141" spans="3:60" x14ac:dyDescent="0.25">
      <c r="C1141" s="20"/>
      <c r="I1141" s="9"/>
      <c r="BG1141" s="185"/>
      <c r="BH1141" s="185"/>
    </row>
    <row r="1142" spans="3:60" x14ac:dyDescent="0.25">
      <c r="C1142" s="20"/>
      <c r="I1142" s="9"/>
      <c r="BG1142" s="185"/>
      <c r="BH1142" s="185"/>
    </row>
    <row r="1143" spans="3:60" x14ac:dyDescent="0.25">
      <c r="C1143" s="20"/>
      <c r="I1143" s="9"/>
      <c r="BG1143" s="185"/>
      <c r="BH1143" s="185"/>
    </row>
    <row r="1144" spans="3:60" x14ac:dyDescent="0.25">
      <c r="C1144" s="20"/>
      <c r="I1144" s="9"/>
      <c r="BG1144" s="185"/>
      <c r="BH1144" s="185"/>
    </row>
    <row r="1145" spans="3:60" x14ac:dyDescent="0.25">
      <c r="C1145" s="20"/>
      <c r="I1145" s="9"/>
      <c r="BG1145" s="185"/>
      <c r="BH1145" s="185"/>
    </row>
    <row r="1146" spans="3:60" x14ac:dyDescent="0.25">
      <c r="C1146" s="20"/>
      <c r="I1146" s="9"/>
      <c r="BG1146" s="185"/>
      <c r="BH1146" s="185"/>
    </row>
    <row r="1147" spans="3:60" x14ac:dyDescent="0.25">
      <c r="C1147" s="20"/>
      <c r="I1147" s="9"/>
      <c r="BG1147" s="185"/>
      <c r="BH1147" s="185"/>
    </row>
    <row r="1148" spans="3:60" x14ac:dyDescent="0.25">
      <c r="C1148" s="20"/>
      <c r="I1148" s="9"/>
      <c r="BG1148" s="185"/>
      <c r="BH1148" s="185"/>
    </row>
    <row r="1149" spans="3:60" x14ac:dyDescent="0.25">
      <c r="C1149" s="20"/>
      <c r="I1149" s="9"/>
      <c r="BG1149" s="185"/>
      <c r="BH1149" s="185"/>
    </row>
    <row r="1150" spans="3:60" x14ac:dyDescent="0.25">
      <c r="C1150" s="20"/>
      <c r="I1150" s="9"/>
      <c r="BG1150" s="185"/>
      <c r="BH1150" s="185"/>
    </row>
    <row r="1151" spans="3:60" x14ac:dyDescent="0.25">
      <c r="C1151" s="20"/>
      <c r="I1151" s="9"/>
      <c r="BG1151" s="185"/>
      <c r="BH1151" s="185"/>
    </row>
    <row r="1152" spans="3:60" x14ac:dyDescent="0.25">
      <c r="C1152" s="20"/>
      <c r="I1152" s="9"/>
      <c r="BG1152" s="185"/>
      <c r="BH1152" s="185"/>
    </row>
    <row r="1153" spans="3:60" x14ac:dyDescent="0.25">
      <c r="C1153" s="20"/>
      <c r="I1153" s="9"/>
      <c r="BG1153" s="185"/>
      <c r="BH1153" s="185"/>
    </row>
    <row r="1154" spans="3:60" x14ac:dyDescent="0.25">
      <c r="C1154" s="20"/>
      <c r="I1154" s="9"/>
      <c r="BG1154" s="185"/>
      <c r="BH1154" s="185"/>
    </row>
    <row r="1155" spans="3:60" x14ac:dyDescent="0.25">
      <c r="C1155" s="20"/>
      <c r="I1155" s="9"/>
      <c r="BG1155" s="185"/>
      <c r="BH1155" s="185"/>
    </row>
    <row r="1156" spans="3:60" x14ac:dyDescent="0.25">
      <c r="C1156" s="20"/>
      <c r="I1156" s="9"/>
      <c r="BG1156" s="185"/>
      <c r="BH1156" s="185"/>
    </row>
    <row r="1157" spans="3:60" x14ac:dyDescent="0.25">
      <c r="C1157" s="20"/>
      <c r="I1157" s="9"/>
      <c r="BG1157" s="185"/>
      <c r="BH1157" s="185"/>
    </row>
    <row r="1158" spans="3:60" x14ac:dyDescent="0.25">
      <c r="C1158" s="20"/>
      <c r="I1158" s="9"/>
      <c r="BG1158" s="185"/>
      <c r="BH1158" s="185"/>
    </row>
    <row r="1159" spans="3:60" x14ac:dyDescent="0.25">
      <c r="C1159" s="20"/>
      <c r="I1159" s="9"/>
      <c r="BG1159" s="185"/>
      <c r="BH1159" s="185"/>
    </row>
    <row r="1160" spans="3:60" x14ac:dyDescent="0.25">
      <c r="C1160" s="20"/>
      <c r="I1160" s="9"/>
      <c r="BG1160" s="185"/>
      <c r="BH1160" s="185"/>
    </row>
    <row r="1161" spans="3:60" x14ac:dyDescent="0.25">
      <c r="C1161" s="20"/>
      <c r="I1161" s="9"/>
      <c r="BG1161" s="185"/>
      <c r="BH1161" s="185"/>
    </row>
    <row r="1162" spans="3:60" x14ac:dyDescent="0.25">
      <c r="C1162" s="20"/>
      <c r="I1162" s="9"/>
      <c r="BG1162" s="185"/>
      <c r="BH1162" s="185"/>
    </row>
    <row r="1163" spans="3:60" x14ac:dyDescent="0.25">
      <c r="C1163" s="20"/>
      <c r="I1163" s="9"/>
      <c r="BG1163" s="185"/>
      <c r="BH1163" s="185"/>
    </row>
    <row r="1164" spans="3:60" x14ac:dyDescent="0.25">
      <c r="C1164" s="20"/>
      <c r="I1164" s="9"/>
      <c r="BG1164" s="185"/>
      <c r="BH1164" s="185"/>
    </row>
    <row r="1165" spans="3:60" x14ac:dyDescent="0.25">
      <c r="C1165" s="20"/>
      <c r="I1165" s="9"/>
      <c r="BG1165" s="185"/>
      <c r="BH1165" s="185"/>
    </row>
    <row r="1166" spans="3:60" x14ac:dyDescent="0.25">
      <c r="C1166" s="20"/>
      <c r="I1166" s="9"/>
      <c r="BG1166" s="185"/>
      <c r="BH1166" s="185"/>
    </row>
    <row r="1167" spans="3:60" x14ac:dyDescent="0.25">
      <c r="C1167" s="20"/>
      <c r="I1167" s="9"/>
      <c r="BG1167" s="185"/>
      <c r="BH1167" s="185"/>
    </row>
    <row r="1168" spans="3:60" x14ac:dyDescent="0.25">
      <c r="C1168" s="20"/>
      <c r="I1168" s="9"/>
      <c r="BG1168" s="185"/>
      <c r="BH1168" s="185"/>
    </row>
    <row r="1169" spans="3:60" x14ac:dyDescent="0.25">
      <c r="C1169" s="20"/>
      <c r="I1169" s="9"/>
      <c r="BG1169" s="185"/>
      <c r="BH1169" s="185"/>
    </row>
    <row r="1170" spans="3:60" x14ac:dyDescent="0.25">
      <c r="C1170" s="20"/>
      <c r="I1170" s="9"/>
      <c r="BG1170" s="185"/>
      <c r="BH1170" s="185"/>
    </row>
    <row r="1171" spans="3:60" x14ac:dyDescent="0.25">
      <c r="C1171" s="20"/>
      <c r="I1171" s="9"/>
      <c r="BG1171" s="185"/>
      <c r="BH1171" s="185"/>
    </row>
    <row r="1172" spans="3:60" x14ac:dyDescent="0.25">
      <c r="C1172" s="20"/>
      <c r="I1172" s="9"/>
      <c r="BG1172" s="185"/>
      <c r="BH1172" s="185"/>
    </row>
    <row r="1173" spans="3:60" x14ac:dyDescent="0.25">
      <c r="C1173" s="20"/>
      <c r="I1173" s="9"/>
      <c r="BG1173" s="185"/>
      <c r="BH1173" s="185"/>
    </row>
    <row r="1174" spans="3:60" x14ac:dyDescent="0.25">
      <c r="C1174" s="20"/>
      <c r="I1174" s="9"/>
      <c r="BG1174" s="185"/>
      <c r="BH1174" s="185"/>
    </row>
    <row r="1175" spans="3:60" x14ac:dyDescent="0.25">
      <c r="C1175" s="20"/>
      <c r="I1175" s="9"/>
      <c r="BG1175" s="185"/>
      <c r="BH1175" s="185"/>
    </row>
    <row r="1176" spans="3:60" x14ac:dyDescent="0.25">
      <c r="C1176" s="20"/>
      <c r="I1176" s="9"/>
      <c r="BG1176" s="185"/>
      <c r="BH1176" s="185"/>
    </row>
    <row r="1177" spans="3:60" x14ac:dyDescent="0.25">
      <c r="C1177" s="20"/>
      <c r="I1177" s="9"/>
      <c r="BG1177" s="185"/>
      <c r="BH1177" s="185"/>
    </row>
    <row r="1178" spans="3:60" x14ac:dyDescent="0.25">
      <c r="C1178" s="20"/>
      <c r="I1178" s="9"/>
      <c r="BG1178" s="185"/>
      <c r="BH1178" s="185"/>
    </row>
    <row r="1179" spans="3:60" x14ac:dyDescent="0.25">
      <c r="C1179" s="20"/>
      <c r="I1179" s="9"/>
      <c r="BG1179" s="185"/>
      <c r="BH1179" s="185"/>
    </row>
    <row r="1180" spans="3:60" x14ac:dyDescent="0.25">
      <c r="C1180" s="20"/>
      <c r="I1180" s="9"/>
      <c r="BG1180" s="185"/>
      <c r="BH1180" s="185"/>
    </row>
    <row r="1181" spans="3:60" x14ac:dyDescent="0.25">
      <c r="C1181" s="20"/>
      <c r="I1181" s="9"/>
      <c r="BG1181" s="185"/>
      <c r="BH1181" s="185"/>
    </row>
    <row r="1182" spans="3:60" x14ac:dyDescent="0.25">
      <c r="C1182" s="20"/>
      <c r="I1182" s="9"/>
      <c r="BG1182" s="185"/>
      <c r="BH1182" s="185"/>
    </row>
    <row r="1183" spans="3:60" x14ac:dyDescent="0.25">
      <c r="C1183" s="20"/>
      <c r="I1183" s="9"/>
      <c r="BG1183" s="185"/>
      <c r="BH1183" s="185"/>
    </row>
    <row r="1184" spans="3:60" x14ac:dyDescent="0.25">
      <c r="C1184" s="20"/>
      <c r="I1184" s="9"/>
      <c r="BG1184" s="185"/>
      <c r="BH1184" s="185"/>
    </row>
    <row r="1185" spans="3:60" x14ac:dyDescent="0.25">
      <c r="C1185" s="20"/>
      <c r="I1185" s="9"/>
      <c r="BG1185" s="185"/>
      <c r="BH1185" s="185"/>
    </row>
    <row r="1186" spans="3:60" x14ac:dyDescent="0.25">
      <c r="C1186" s="20"/>
      <c r="I1186" s="9"/>
      <c r="BG1186" s="185"/>
      <c r="BH1186" s="185"/>
    </row>
    <row r="1187" spans="3:60" x14ac:dyDescent="0.25">
      <c r="C1187" s="20"/>
      <c r="I1187" s="9"/>
      <c r="BG1187" s="185"/>
      <c r="BH1187" s="185"/>
    </row>
    <row r="1188" spans="3:60" x14ac:dyDescent="0.25">
      <c r="C1188" s="20"/>
      <c r="I1188" s="9"/>
      <c r="BG1188" s="185"/>
      <c r="BH1188" s="185"/>
    </row>
    <row r="1189" spans="3:60" x14ac:dyDescent="0.25">
      <c r="C1189" s="20"/>
      <c r="I1189" s="9"/>
      <c r="BG1189" s="185"/>
      <c r="BH1189" s="185"/>
    </row>
    <row r="1190" spans="3:60" x14ac:dyDescent="0.25">
      <c r="C1190" s="20"/>
      <c r="I1190" s="9"/>
      <c r="BG1190" s="185"/>
      <c r="BH1190" s="185"/>
    </row>
    <row r="1191" spans="3:60" x14ac:dyDescent="0.25">
      <c r="C1191" s="20"/>
      <c r="I1191" s="9"/>
      <c r="BG1191" s="185"/>
      <c r="BH1191" s="185"/>
    </row>
    <row r="1192" spans="3:60" x14ac:dyDescent="0.25">
      <c r="C1192" s="20"/>
      <c r="I1192" s="9"/>
      <c r="BG1192" s="185"/>
      <c r="BH1192" s="185"/>
    </row>
    <row r="1193" spans="3:60" x14ac:dyDescent="0.25">
      <c r="C1193" s="20"/>
      <c r="I1193" s="9"/>
      <c r="BG1193" s="185"/>
      <c r="BH1193" s="185"/>
    </row>
    <row r="1194" spans="3:60" x14ac:dyDescent="0.25">
      <c r="C1194" s="20"/>
      <c r="I1194" s="9"/>
      <c r="BG1194" s="185"/>
      <c r="BH1194" s="185"/>
    </row>
    <row r="1195" spans="3:60" x14ac:dyDescent="0.25">
      <c r="C1195" s="20"/>
      <c r="I1195" s="9"/>
      <c r="BG1195" s="185"/>
      <c r="BH1195" s="185"/>
    </row>
    <row r="1196" spans="3:60" x14ac:dyDescent="0.25">
      <c r="C1196" s="20"/>
      <c r="I1196" s="9"/>
      <c r="BG1196" s="185"/>
      <c r="BH1196" s="185"/>
    </row>
    <row r="1197" spans="3:60" x14ac:dyDescent="0.25">
      <c r="C1197" s="20"/>
      <c r="I1197" s="9"/>
      <c r="BG1197" s="185"/>
      <c r="BH1197" s="185"/>
    </row>
    <row r="1198" spans="3:60" x14ac:dyDescent="0.25">
      <c r="C1198" s="20"/>
      <c r="I1198" s="9"/>
      <c r="BG1198" s="185"/>
      <c r="BH1198" s="185"/>
    </row>
    <row r="1199" spans="3:60" x14ac:dyDescent="0.25">
      <c r="C1199" s="20"/>
      <c r="I1199" s="9"/>
      <c r="BG1199" s="185"/>
      <c r="BH1199" s="185"/>
    </row>
    <row r="1200" spans="3:60" x14ac:dyDescent="0.25">
      <c r="C1200" s="20"/>
      <c r="I1200" s="9"/>
      <c r="BG1200" s="185"/>
      <c r="BH1200" s="185"/>
    </row>
    <row r="1201" spans="3:60" x14ac:dyDescent="0.25">
      <c r="C1201" s="20"/>
      <c r="I1201" s="9"/>
      <c r="BG1201" s="185"/>
      <c r="BH1201" s="185"/>
    </row>
    <row r="1202" spans="3:60" x14ac:dyDescent="0.25">
      <c r="C1202" s="20"/>
      <c r="I1202" s="9"/>
      <c r="BG1202" s="185"/>
      <c r="BH1202" s="185"/>
    </row>
    <row r="1203" spans="3:60" x14ac:dyDescent="0.25">
      <c r="C1203" s="20"/>
      <c r="I1203" s="9"/>
      <c r="BG1203" s="185"/>
      <c r="BH1203" s="185"/>
    </row>
    <row r="1204" spans="3:60" x14ac:dyDescent="0.25">
      <c r="C1204" s="20"/>
      <c r="I1204" s="9"/>
      <c r="BG1204" s="185"/>
      <c r="BH1204" s="185"/>
    </row>
    <row r="1205" spans="3:60" x14ac:dyDescent="0.25">
      <c r="C1205" s="20"/>
      <c r="I1205" s="9"/>
      <c r="BG1205" s="185"/>
      <c r="BH1205" s="185"/>
    </row>
    <row r="1206" spans="3:60" x14ac:dyDescent="0.25">
      <c r="C1206" s="20"/>
      <c r="I1206" s="9"/>
      <c r="BG1206" s="185"/>
      <c r="BH1206" s="185"/>
    </row>
    <row r="1207" spans="3:60" x14ac:dyDescent="0.25">
      <c r="C1207" s="20"/>
      <c r="I1207" s="9"/>
      <c r="BG1207" s="185"/>
      <c r="BH1207" s="185"/>
    </row>
    <row r="1208" spans="3:60" x14ac:dyDescent="0.25">
      <c r="C1208" s="20"/>
      <c r="I1208" s="9"/>
      <c r="BG1208" s="185"/>
      <c r="BH1208" s="185"/>
    </row>
    <row r="1209" spans="3:60" x14ac:dyDescent="0.25">
      <c r="C1209" s="20"/>
      <c r="I1209" s="9"/>
      <c r="BG1209" s="185"/>
      <c r="BH1209" s="185"/>
    </row>
    <row r="1210" spans="3:60" x14ac:dyDescent="0.25">
      <c r="C1210" s="20"/>
      <c r="I1210" s="9"/>
      <c r="BG1210" s="185"/>
      <c r="BH1210" s="185"/>
    </row>
    <row r="1211" spans="3:60" x14ac:dyDescent="0.25">
      <c r="C1211" s="20"/>
      <c r="I1211" s="9"/>
      <c r="BG1211" s="185"/>
      <c r="BH1211" s="185"/>
    </row>
    <row r="1212" spans="3:60" x14ac:dyDescent="0.25">
      <c r="C1212" s="20"/>
      <c r="I1212" s="9"/>
      <c r="BG1212" s="185"/>
      <c r="BH1212" s="185"/>
    </row>
    <row r="1213" spans="3:60" x14ac:dyDescent="0.25">
      <c r="C1213" s="20"/>
      <c r="I1213" s="9"/>
      <c r="BG1213" s="185"/>
      <c r="BH1213" s="185"/>
    </row>
    <row r="1214" spans="3:60" x14ac:dyDescent="0.25">
      <c r="C1214" s="20"/>
      <c r="I1214" s="9"/>
      <c r="BG1214" s="185"/>
      <c r="BH1214" s="185"/>
    </row>
    <row r="1215" spans="3:60" x14ac:dyDescent="0.25">
      <c r="C1215" s="20"/>
      <c r="BG1215" s="185"/>
      <c r="BH1215" s="185"/>
    </row>
    <row r="1216" spans="3:60" x14ac:dyDescent="0.25">
      <c r="C1216" s="20"/>
      <c r="BG1216" s="185"/>
      <c r="BH1216" s="185"/>
    </row>
    <row r="1217" spans="3:60" x14ac:dyDescent="0.25">
      <c r="C1217" s="20"/>
      <c r="BG1217" s="185"/>
      <c r="BH1217" s="185"/>
    </row>
    <row r="1218" spans="3:60" x14ac:dyDescent="0.25">
      <c r="C1218" s="20"/>
      <c r="BG1218" s="185"/>
      <c r="BH1218" s="185"/>
    </row>
    <row r="1219" spans="3:60" x14ac:dyDescent="0.25">
      <c r="C1219" s="20"/>
      <c r="BG1219" s="185"/>
      <c r="BH1219" s="185"/>
    </row>
    <row r="1220" spans="3:60" x14ac:dyDescent="0.25">
      <c r="C1220" s="20"/>
      <c r="BG1220" s="185"/>
      <c r="BH1220" s="185"/>
    </row>
    <row r="1221" spans="3:60" x14ac:dyDescent="0.25">
      <c r="C1221" s="20"/>
      <c r="BG1221" s="185"/>
      <c r="BH1221" s="185"/>
    </row>
    <row r="1222" spans="3:60" x14ac:dyDescent="0.25">
      <c r="C1222" s="20"/>
      <c r="BG1222" s="185"/>
      <c r="BH1222" s="185"/>
    </row>
    <row r="1223" spans="3:60" x14ac:dyDescent="0.25">
      <c r="C1223" s="20"/>
      <c r="BG1223" s="185"/>
      <c r="BH1223" s="185"/>
    </row>
    <row r="1224" spans="3:60" x14ac:dyDescent="0.25">
      <c r="C1224" s="20"/>
      <c r="BG1224" s="185"/>
      <c r="BH1224" s="185"/>
    </row>
    <row r="1225" spans="3:60" x14ac:dyDescent="0.25">
      <c r="C1225" s="20"/>
      <c r="BG1225" s="185"/>
      <c r="BH1225" s="185"/>
    </row>
    <row r="1226" spans="3:60" x14ac:dyDescent="0.25">
      <c r="C1226" s="20"/>
      <c r="BG1226" s="185"/>
      <c r="BH1226" s="185"/>
    </row>
    <row r="1227" spans="3:60" x14ac:dyDescent="0.25">
      <c r="C1227" s="20"/>
      <c r="BG1227" s="185"/>
      <c r="BH1227" s="185"/>
    </row>
    <row r="1228" spans="3:60" x14ac:dyDescent="0.25">
      <c r="C1228" s="20"/>
      <c r="BG1228" s="185"/>
      <c r="BH1228" s="185"/>
    </row>
    <row r="1229" spans="3:60" x14ac:dyDescent="0.25">
      <c r="C1229" s="20"/>
      <c r="BG1229" s="185"/>
      <c r="BH1229" s="185"/>
    </row>
    <row r="1230" spans="3:60" x14ac:dyDescent="0.25">
      <c r="C1230" s="20"/>
      <c r="BG1230" s="185"/>
      <c r="BH1230" s="185"/>
    </row>
    <row r="1231" spans="3:60" x14ac:dyDescent="0.25">
      <c r="C1231" s="20"/>
      <c r="BG1231" s="185"/>
      <c r="BH1231" s="185"/>
    </row>
    <row r="1232" spans="3:60" x14ac:dyDescent="0.25">
      <c r="C1232" s="20"/>
      <c r="BG1232" s="185"/>
      <c r="BH1232" s="185"/>
    </row>
    <row r="1233" spans="3:60" x14ac:dyDescent="0.25">
      <c r="C1233" s="20"/>
      <c r="BG1233" s="185"/>
      <c r="BH1233" s="185"/>
    </row>
    <row r="1234" spans="3:60" x14ac:dyDescent="0.25">
      <c r="C1234" s="20"/>
      <c r="BG1234" s="185"/>
      <c r="BH1234" s="185"/>
    </row>
    <row r="1235" spans="3:60" x14ac:dyDescent="0.25">
      <c r="C1235" s="20"/>
      <c r="BG1235" s="185"/>
      <c r="BH1235" s="185"/>
    </row>
    <row r="1236" spans="3:60" x14ac:dyDescent="0.25">
      <c r="C1236" s="20"/>
      <c r="BG1236" s="185"/>
      <c r="BH1236" s="185"/>
    </row>
    <row r="1237" spans="3:60" x14ac:dyDescent="0.25">
      <c r="C1237" s="20"/>
      <c r="BG1237" s="185"/>
      <c r="BH1237" s="185"/>
    </row>
    <row r="1238" spans="3:60" x14ac:dyDescent="0.25">
      <c r="C1238" s="20"/>
      <c r="BG1238" s="185"/>
      <c r="BH1238" s="185"/>
    </row>
    <row r="1239" spans="3:60" x14ac:dyDescent="0.25">
      <c r="C1239" s="20"/>
      <c r="BG1239" s="185"/>
      <c r="BH1239" s="185"/>
    </row>
    <row r="1240" spans="3:60" x14ac:dyDescent="0.25">
      <c r="C1240" s="20"/>
      <c r="BG1240" s="185"/>
      <c r="BH1240" s="185"/>
    </row>
    <row r="1241" spans="3:60" x14ac:dyDescent="0.25">
      <c r="C1241" s="20"/>
      <c r="BG1241" s="185"/>
      <c r="BH1241" s="185"/>
    </row>
    <row r="1242" spans="3:60" x14ac:dyDescent="0.25">
      <c r="C1242" s="20"/>
      <c r="BG1242" s="185"/>
      <c r="BH1242" s="185"/>
    </row>
    <row r="1243" spans="3:60" x14ac:dyDescent="0.25">
      <c r="C1243" s="20"/>
      <c r="BG1243" s="185"/>
      <c r="BH1243" s="185"/>
    </row>
    <row r="1244" spans="3:60" x14ac:dyDescent="0.25">
      <c r="C1244" s="20"/>
      <c r="BG1244" s="185"/>
      <c r="BH1244" s="185"/>
    </row>
    <row r="1245" spans="3:60" x14ac:dyDescent="0.25">
      <c r="C1245" s="20"/>
      <c r="BG1245" s="185"/>
      <c r="BH1245" s="185"/>
    </row>
    <row r="1246" spans="3:60" x14ac:dyDescent="0.25">
      <c r="C1246" s="20"/>
      <c r="BG1246" s="185"/>
      <c r="BH1246" s="185"/>
    </row>
    <row r="1247" spans="3:60" x14ac:dyDescent="0.25">
      <c r="C1247" s="20"/>
      <c r="BG1247" s="185"/>
      <c r="BH1247" s="185"/>
    </row>
    <row r="1248" spans="3:60" x14ac:dyDescent="0.25">
      <c r="C1248" s="20"/>
      <c r="BG1248" s="185"/>
      <c r="BH1248" s="185"/>
    </row>
    <row r="1249" spans="3:60" x14ac:dyDescent="0.25">
      <c r="C1249" s="20"/>
      <c r="BG1249" s="185"/>
      <c r="BH1249" s="185"/>
    </row>
    <row r="1250" spans="3:60" x14ac:dyDescent="0.25">
      <c r="C1250" s="20"/>
      <c r="BG1250" s="185"/>
      <c r="BH1250" s="185"/>
    </row>
    <row r="1251" spans="3:60" x14ac:dyDescent="0.25">
      <c r="C1251" s="20"/>
      <c r="BG1251" s="185"/>
      <c r="BH1251" s="185"/>
    </row>
    <row r="1252" spans="3:60" x14ac:dyDescent="0.25">
      <c r="C1252" s="20"/>
      <c r="BG1252" s="185"/>
      <c r="BH1252" s="185"/>
    </row>
    <row r="1253" spans="3:60" x14ac:dyDescent="0.25">
      <c r="C1253" s="20"/>
      <c r="BG1253" s="185"/>
      <c r="BH1253" s="185"/>
    </row>
    <row r="1254" spans="3:60" x14ac:dyDescent="0.25">
      <c r="C1254" s="20"/>
      <c r="BG1254" s="185"/>
      <c r="BH1254" s="185"/>
    </row>
    <row r="1255" spans="3:60" x14ac:dyDescent="0.25">
      <c r="C1255" s="20"/>
      <c r="BG1255" s="185"/>
      <c r="BH1255" s="185"/>
    </row>
    <row r="1256" spans="3:60" x14ac:dyDescent="0.25">
      <c r="C1256" s="20"/>
      <c r="BG1256" s="185"/>
      <c r="BH1256" s="185"/>
    </row>
    <row r="1257" spans="3:60" x14ac:dyDescent="0.25">
      <c r="C1257" s="20"/>
      <c r="BG1257" s="185"/>
      <c r="BH1257" s="185"/>
    </row>
    <row r="1258" spans="3:60" x14ac:dyDescent="0.25">
      <c r="C1258" s="20"/>
      <c r="BG1258" s="185"/>
      <c r="BH1258" s="185"/>
    </row>
    <row r="1259" spans="3:60" x14ac:dyDescent="0.25">
      <c r="C1259" s="20"/>
      <c r="BG1259" s="185"/>
      <c r="BH1259" s="185"/>
    </row>
    <row r="1260" spans="3:60" x14ac:dyDescent="0.25">
      <c r="C1260" s="20"/>
      <c r="BG1260" s="185"/>
      <c r="BH1260" s="185"/>
    </row>
    <row r="1261" spans="3:60" x14ac:dyDescent="0.25">
      <c r="C1261" s="20"/>
      <c r="BG1261" s="185"/>
      <c r="BH1261" s="185"/>
    </row>
    <row r="1262" spans="3:60" x14ac:dyDescent="0.25">
      <c r="C1262" s="20"/>
      <c r="BG1262" s="185"/>
      <c r="BH1262" s="185"/>
    </row>
    <row r="1263" spans="3:60" x14ac:dyDescent="0.25">
      <c r="C1263" s="20"/>
      <c r="BG1263" s="185"/>
      <c r="BH1263" s="185"/>
    </row>
    <row r="1264" spans="3:60" x14ac:dyDescent="0.25">
      <c r="C1264" s="20"/>
      <c r="BG1264" s="185"/>
      <c r="BH1264" s="185"/>
    </row>
    <row r="1265" spans="3:60" x14ac:dyDescent="0.25">
      <c r="C1265" s="20"/>
      <c r="BG1265" s="185"/>
      <c r="BH1265" s="185"/>
    </row>
    <row r="1266" spans="3:60" x14ac:dyDescent="0.25">
      <c r="C1266" s="20"/>
      <c r="BG1266" s="185"/>
      <c r="BH1266" s="185"/>
    </row>
    <row r="1267" spans="3:60" x14ac:dyDescent="0.25">
      <c r="C1267" s="20"/>
      <c r="BG1267" s="185"/>
      <c r="BH1267" s="185"/>
    </row>
    <row r="1268" spans="3:60" x14ac:dyDescent="0.25">
      <c r="C1268" s="20"/>
      <c r="BG1268" s="185"/>
      <c r="BH1268" s="185"/>
    </row>
    <row r="1269" spans="3:60" x14ac:dyDescent="0.25">
      <c r="C1269" s="20"/>
      <c r="BG1269" s="185"/>
      <c r="BH1269" s="185"/>
    </row>
    <row r="1270" spans="3:60" x14ac:dyDescent="0.25">
      <c r="C1270" s="20"/>
      <c r="BG1270" s="185"/>
      <c r="BH1270" s="185"/>
    </row>
    <row r="1271" spans="3:60" x14ac:dyDescent="0.25">
      <c r="C1271" s="20"/>
      <c r="BG1271" s="185"/>
      <c r="BH1271" s="185"/>
    </row>
    <row r="1272" spans="3:60" x14ac:dyDescent="0.25">
      <c r="C1272" s="20"/>
      <c r="BG1272" s="185"/>
      <c r="BH1272" s="185"/>
    </row>
    <row r="1273" spans="3:60" x14ac:dyDescent="0.25">
      <c r="C1273" s="20"/>
      <c r="BG1273" s="185"/>
      <c r="BH1273" s="185"/>
    </row>
    <row r="1274" spans="3:60" x14ac:dyDescent="0.25">
      <c r="C1274" s="20"/>
      <c r="BG1274" s="185"/>
      <c r="BH1274" s="185"/>
    </row>
    <row r="1275" spans="3:60" x14ac:dyDescent="0.25">
      <c r="C1275" s="20"/>
      <c r="BG1275" s="185"/>
      <c r="BH1275" s="185"/>
    </row>
    <row r="1276" spans="3:60" x14ac:dyDescent="0.25">
      <c r="C1276" s="20"/>
      <c r="BG1276" s="185"/>
      <c r="BH1276" s="185"/>
    </row>
    <row r="1277" spans="3:60" x14ac:dyDescent="0.25">
      <c r="C1277" s="20"/>
      <c r="BG1277" s="185"/>
      <c r="BH1277" s="185"/>
    </row>
    <row r="1278" spans="3:60" x14ac:dyDescent="0.25">
      <c r="C1278" s="20"/>
      <c r="BG1278" s="185"/>
      <c r="BH1278" s="185"/>
    </row>
    <row r="1279" spans="3:60" x14ac:dyDescent="0.25">
      <c r="C1279" s="20"/>
      <c r="BG1279" s="185"/>
      <c r="BH1279" s="185"/>
    </row>
    <row r="1280" spans="3:60" x14ac:dyDescent="0.25">
      <c r="C1280" s="20"/>
      <c r="BG1280" s="185"/>
      <c r="BH1280" s="185"/>
    </row>
    <row r="1281" spans="3:60" x14ac:dyDescent="0.25">
      <c r="C1281" s="20"/>
      <c r="BG1281" s="185"/>
      <c r="BH1281" s="185"/>
    </row>
    <row r="1282" spans="3:60" x14ac:dyDescent="0.25">
      <c r="C1282" s="20"/>
      <c r="BG1282" s="185"/>
      <c r="BH1282" s="185"/>
    </row>
    <row r="1283" spans="3:60" x14ac:dyDescent="0.25">
      <c r="C1283" s="20"/>
      <c r="BG1283" s="185"/>
      <c r="BH1283" s="185"/>
    </row>
    <row r="1284" spans="3:60" x14ac:dyDescent="0.25">
      <c r="C1284" s="20"/>
      <c r="BG1284" s="185"/>
      <c r="BH1284" s="185"/>
    </row>
    <row r="1285" spans="3:60" x14ac:dyDescent="0.25">
      <c r="C1285" s="20"/>
      <c r="BG1285" s="185"/>
      <c r="BH1285" s="185"/>
    </row>
    <row r="1286" spans="3:60" x14ac:dyDescent="0.25">
      <c r="C1286" s="20"/>
      <c r="BG1286" s="185"/>
      <c r="BH1286" s="185"/>
    </row>
    <row r="1287" spans="3:60" x14ac:dyDescent="0.25">
      <c r="C1287" s="20"/>
      <c r="BG1287" s="185"/>
      <c r="BH1287" s="185"/>
    </row>
    <row r="1288" spans="3:60" x14ac:dyDescent="0.25">
      <c r="C1288" s="20"/>
      <c r="BG1288" s="185"/>
      <c r="BH1288" s="185"/>
    </row>
    <row r="1289" spans="3:60" x14ac:dyDescent="0.25">
      <c r="C1289" s="20"/>
      <c r="BG1289" s="185"/>
      <c r="BH1289" s="185"/>
    </row>
    <row r="1290" spans="3:60" x14ac:dyDescent="0.25">
      <c r="C1290" s="20"/>
      <c r="BG1290" s="185"/>
      <c r="BH1290" s="185"/>
    </row>
    <row r="1291" spans="3:60" x14ac:dyDescent="0.25">
      <c r="C1291" s="20"/>
      <c r="BG1291" s="185"/>
      <c r="BH1291" s="185"/>
    </row>
    <row r="1292" spans="3:60" x14ac:dyDescent="0.25">
      <c r="C1292" s="20"/>
      <c r="BG1292" s="185"/>
      <c r="BH1292" s="185"/>
    </row>
    <row r="1293" spans="3:60" x14ac:dyDescent="0.25">
      <c r="C1293" s="20"/>
      <c r="BG1293" s="185"/>
      <c r="BH1293" s="185"/>
    </row>
    <row r="1294" spans="3:60" x14ac:dyDescent="0.25">
      <c r="C1294" s="20"/>
      <c r="BG1294" s="185"/>
      <c r="BH1294" s="185"/>
    </row>
    <row r="1295" spans="3:60" x14ac:dyDescent="0.25">
      <c r="C1295" s="20"/>
      <c r="BG1295" s="185"/>
      <c r="BH1295" s="185"/>
    </row>
    <row r="1296" spans="3:60" x14ac:dyDescent="0.25">
      <c r="C1296" s="20"/>
      <c r="BG1296" s="185"/>
      <c r="BH1296" s="185"/>
    </row>
    <row r="1297" spans="3:60" x14ac:dyDescent="0.25">
      <c r="C1297" s="20"/>
      <c r="BG1297" s="185"/>
      <c r="BH1297" s="185"/>
    </row>
    <row r="1298" spans="3:60" x14ac:dyDescent="0.25">
      <c r="C1298" s="20"/>
      <c r="BG1298" s="185"/>
      <c r="BH1298" s="185"/>
    </row>
    <row r="1299" spans="3:60" x14ac:dyDescent="0.25">
      <c r="C1299" s="20"/>
      <c r="BG1299" s="185"/>
      <c r="BH1299" s="185"/>
    </row>
    <row r="1300" spans="3:60" x14ac:dyDescent="0.25">
      <c r="C1300" s="20"/>
      <c r="BG1300" s="185"/>
      <c r="BH1300" s="185"/>
    </row>
    <row r="1301" spans="3:60" x14ac:dyDescent="0.25">
      <c r="C1301" s="20"/>
      <c r="BG1301" s="185"/>
      <c r="BH1301" s="185"/>
    </row>
    <row r="1302" spans="3:60" x14ac:dyDescent="0.25">
      <c r="C1302" s="20"/>
      <c r="BG1302" s="185"/>
      <c r="BH1302" s="185"/>
    </row>
    <row r="1303" spans="3:60" x14ac:dyDescent="0.25">
      <c r="C1303" s="20"/>
      <c r="BG1303" s="185"/>
      <c r="BH1303" s="185"/>
    </row>
    <row r="1304" spans="3:60" x14ac:dyDescent="0.25">
      <c r="C1304" s="20"/>
      <c r="BG1304" s="185"/>
      <c r="BH1304" s="185"/>
    </row>
    <row r="1305" spans="3:60" x14ac:dyDescent="0.25">
      <c r="C1305" s="20"/>
      <c r="BG1305" s="185"/>
      <c r="BH1305" s="185"/>
    </row>
    <row r="1306" spans="3:60" x14ac:dyDescent="0.25">
      <c r="C1306" s="20"/>
      <c r="BG1306" s="185"/>
      <c r="BH1306" s="185"/>
    </row>
    <row r="1307" spans="3:60" x14ac:dyDescent="0.25">
      <c r="BG1307" s="185"/>
      <c r="BH1307" s="185"/>
    </row>
    <row r="1308" spans="3:60" x14ac:dyDescent="0.25">
      <c r="BG1308" s="185"/>
      <c r="BH1308" s="185"/>
    </row>
    <row r="1309" spans="3:60" x14ac:dyDescent="0.25">
      <c r="BG1309" s="185"/>
      <c r="BH1309" s="185"/>
    </row>
    <row r="1310" spans="3:60" x14ac:dyDescent="0.25">
      <c r="BG1310" s="185"/>
      <c r="BH1310" s="185"/>
    </row>
    <row r="1311" spans="3:60" x14ac:dyDescent="0.25">
      <c r="BG1311" s="185"/>
      <c r="BH1311" s="185"/>
    </row>
    <row r="1312" spans="3:60" x14ac:dyDescent="0.25">
      <c r="BG1312" s="185"/>
      <c r="BH1312" s="185"/>
    </row>
    <row r="1313" spans="59:60" x14ac:dyDescent="0.25">
      <c r="BG1313" s="185"/>
      <c r="BH1313" s="185"/>
    </row>
    <row r="1314" spans="59:60" x14ac:dyDescent="0.25">
      <c r="BG1314" s="185"/>
      <c r="BH1314" s="185"/>
    </row>
    <row r="1315" spans="59:60" x14ac:dyDescent="0.25">
      <c r="BG1315" s="185"/>
      <c r="BH1315" s="185"/>
    </row>
    <row r="1316" spans="59:60" x14ac:dyDescent="0.25">
      <c r="BG1316" s="185"/>
      <c r="BH1316" s="185"/>
    </row>
    <row r="1317" spans="59:60" x14ac:dyDescent="0.25">
      <c r="BG1317" s="185"/>
      <c r="BH1317" s="185"/>
    </row>
    <row r="1318" spans="59:60" x14ac:dyDescent="0.25">
      <c r="BG1318" s="185"/>
      <c r="BH1318" s="185"/>
    </row>
    <row r="1319" spans="59:60" x14ac:dyDescent="0.25">
      <c r="BG1319" s="185"/>
      <c r="BH1319" s="185"/>
    </row>
    <row r="1320" spans="59:60" x14ac:dyDescent="0.25">
      <c r="BG1320" s="185"/>
      <c r="BH1320" s="185"/>
    </row>
    <row r="1321" spans="59:60" x14ac:dyDescent="0.25">
      <c r="BG1321" s="185"/>
      <c r="BH1321" s="185"/>
    </row>
    <row r="1322" spans="59:60" x14ac:dyDescent="0.25">
      <c r="BG1322" s="185"/>
      <c r="BH1322" s="185"/>
    </row>
    <row r="1323" spans="59:60" x14ac:dyDescent="0.25">
      <c r="BG1323" s="185"/>
      <c r="BH1323" s="185"/>
    </row>
    <row r="1324" spans="59:60" x14ac:dyDescent="0.25">
      <c r="BG1324" s="185"/>
      <c r="BH1324" s="185"/>
    </row>
    <row r="1325" spans="59:60" x14ac:dyDescent="0.25">
      <c r="BG1325" s="185"/>
      <c r="BH1325" s="185"/>
    </row>
    <row r="1326" spans="59:60" x14ac:dyDescent="0.25">
      <c r="BG1326" s="185"/>
      <c r="BH1326" s="185"/>
    </row>
    <row r="1327" spans="59:60" x14ac:dyDescent="0.25">
      <c r="BG1327" s="185"/>
      <c r="BH1327" s="185"/>
    </row>
    <row r="1328" spans="59:60" x14ac:dyDescent="0.25">
      <c r="BG1328" s="185"/>
      <c r="BH1328" s="185"/>
    </row>
    <row r="1329" spans="59:60" x14ac:dyDescent="0.25">
      <c r="BG1329" s="185"/>
      <c r="BH1329" s="185"/>
    </row>
    <row r="1330" spans="59:60" x14ac:dyDescent="0.25">
      <c r="BG1330" s="185"/>
      <c r="BH1330" s="185"/>
    </row>
    <row r="1331" spans="59:60" x14ac:dyDescent="0.25">
      <c r="BG1331" s="185"/>
      <c r="BH1331" s="185"/>
    </row>
    <row r="1332" spans="59:60" x14ac:dyDescent="0.25">
      <c r="BG1332" s="185"/>
      <c r="BH1332" s="185"/>
    </row>
    <row r="1333" spans="59:60" x14ac:dyDescent="0.25">
      <c r="BG1333" s="185"/>
      <c r="BH1333" s="185"/>
    </row>
    <row r="1334" spans="59:60" x14ac:dyDescent="0.25">
      <c r="BG1334" s="185"/>
      <c r="BH1334" s="185"/>
    </row>
    <row r="1335" spans="59:60" x14ac:dyDescent="0.25">
      <c r="BG1335" s="185"/>
      <c r="BH1335" s="185"/>
    </row>
    <row r="1336" spans="59:60" x14ac:dyDescent="0.25">
      <c r="BG1336" s="185"/>
      <c r="BH1336" s="185"/>
    </row>
    <row r="1337" spans="59:60" x14ac:dyDescent="0.25">
      <c r="BG1337" s="185"/>
      <c r="BH1337" s="185"/>
    </row>
    <row r="1338" spans="59:60" x14ac:dyDescent="0.25">
      <c r="BG1338" s="185"/>
      <c r="BH1338" s="185"/>
    </row>
    <row r="1339" spans="59:60" x14ac:dyDescent="0.25">
      <c r="BG1339" s="185"/>
      <c r="BH1339" s="185"/>
    </row>
    <row r="1340" spans="59:60" x14ac:dyDescent="0.25">
      <c r="BG1340" s="185"/>
      <c r="BH1340" s="185"/>
    </row>
    <row r="1341" spans="59:60" x14ac:dyDescent="0.25">
      <c r="BG1341" s="185"/>
      <c r="BH1341" s="185"/>
    </row>
    <row r="1342" spans="59:60" x14ac:dyDescent="0.25">
      <c r="BG1342" s="185"/>
      <c r="BH1342" s="185"/>
    </row>
    <row r="1343" spans="59:60" x14ac:dyDescent="0.25">
      <c r="BG1343" s="185"/>
      <c r="BH1343" s="185"/>
    </row>
    <row r="1344" spans="59:60" x14ac:dyDescent="0.25">
      <c r="BG1344" s="185"/>
      <c r="BH1344" s="185"/>
    </row>
    <row r="1345" spans="59:60" x14ac:dyDescent="0.25">
      <c r="BG1345" s="185"/>
      <c r="BH1345" s="185"/>
    </row>
    <row r="1346" spans="59:60" x14ac:dyDescent="0.25">
      <c r="BG1346" s="185"/>
      <c r="BH1346" s="185"/>
    </row>
    <row r="1347" spans="59:60" x14ac:dyDescent="0.25">
      <c r="BG1347" s="185"/>
      <c r="BH1347" s="185"/>
    </row>
    <row r="1348" spans="59:60" x14ac:dyDescent="0.25">
      <c r="BG1348" s="185"/>
      <c r="BH1348" s="185"/>
    </row>
    <row r="1349" spans="59:60" x14ac:dyDescent="0.25">
      <c r="BG1349" s="185"/>
      <c r="BH1349" s="185"/>
    </row>
    <row r="1350" spans="59:60" x14ac:dyDescent="0.25">
      <c r="BG1350" s="185"/>
      <c r="BH1350" s="185"/>
    </row>
    <row r="1351" spans="59:60" x14ac:dyDescent="0.25">
      <c r="BG1351" s="185"/>
      <c r="BH1351" s="185"/>
    </row>
    <row r="1352" spans="59:60" x14ac:dyDescent="0.25">
      <c r="BG1352" s="185"/>
      <c r="BH1352" s="185"/>
    </row>
    <row r="1353" spans="59:60" x14ac:dyDescent="0.25">
      <c r="BG1353" s="185"/>
      <c r="BH1353" s="185"/>
    </row>
    <row r="1354" spans="59:60" x14ac:dyDescent="0.25">
      <c r="BG1354" s="185"/>
      <c r="BH1354" s="185"/>
    </row>
    <row r="1355" spans="59:60" x14ac:dyDescent="0.25">
      <c r="BG1355" s="185"/>
      <c r="BH1355" s="185"/>
    </row>
    <row r="1356" spans="59:60" x14ac:dyDescent="0.25">
      <c r="BG1356" s="185"/>
      <c r="BH1356" s="185"/>
    </row>
    <row r="1357" spans="59:60" x14ac:dyDescent="0.25">
      <c r="BG1357" s="185"/>
      <c r="BH1357" s="185"/>
    </row>
    <row r="1358" spans="59:60" x14ac:dyDescent="0.25">
      <c r="BG1358" s="185"/>
      <c r="BH1358" s="185"/>
    </row>
    <row r="1359" spans="59:60" x14ac:dyDescent="0.25">
      <c r="BG1359" s="185"/>
      <c r="BH1359" s="185"/>
    </row>
    <row r="1360" spans="59:60" x14ac:dyDescent="0.25">
      <c r="BG1360" s="185"/>
      <c r="BH1360" s="185"/>
    </row>
    <row r="1361" spans="59:60" x14ac:dyDescent="0.25">
      <c r="BG1361" s="185"/>
      <c r="BH1361" s="185"/>
    </row>
    <row r="1362" spans="59:60" x14ac:dyDescent="0.25">
      <c r="BG1362" s="185"/>
      <c r="BH1362" s="185"/>
    </row>
    <row r="1363" spans="59:60" x14ac:dyDescent="0.25">
      <c r="BG1363" s="185"/>
      <c r="BH1363" s="185"/>
    </row>
    <row r="1364" spans="59:60" x14ac:dyDescent="0.25">
      <c r="BG1364" s="185"/>
      <c r="BH1364" s="185"/>
    </row>
    <row r="1365" spans="59:60" x14ac:dyDescent="0.25">
      <c r="BG1365" s="185"/>
      <c r="BH1365" s="185"/>
    </row>
    <row r="1366" spans="59:60" x14ac:dyDescent="0.25">
      <c r="BG1366" s="185"/>
      <c r="BH1366" s="185"/>
    </row>
    <row r="1367" spans="59:60" x14ac:dyDescent="0.25">
      <c r="BG1367" s="185"/>
      <c r="BH1367" s="185"/>
    </row>
    <row r="1368" spans="59:60" x14ac:dyDescent="0.25">
      <c r="BG1368" s="185"/>
      <c r="BH1368" s="185"/>
    </row>
    <row r="1369" spans="59:60" x14ac:dyDescent="0.25">
      <c r="BG1369" s="185"/>
      <c r="BH1369" s="185"/>
    </row>
    <row r="1370" spans="59:60" x14ac:dyDescent="0.25">
      <c r="BG1370" s="185"/>
      <c r="BH1370" s="185"/>
    </row>
    <row r="1371" spans="59:60" x14ac:dyDescent="0.25">
      <c r="BG1371" s="185"/>
      <c r="BH1371" s="185"/>
    </row>
    <row r="1372" spans="59:60" x14ac:dyDescent="0.25">
      <c r="BG1372" s="185"/>
      <c r="BH1372" s="185"/>
    </row>
    <row r="1373" spans="59:60" x14ac:dyDescent="0.25">
      <c r="BG1373" s="185"/>
      <c r="BH1373" s="185"/>
    </row>
    <row r="1374" spans="59:60" x14ac:dyDescent="0.25">
      <c r="BG1374" s="185"/>
      <c r="BH1374" s="185"/>
    </row>
    <row r="1375" spans="59:60" x14ac:dyDescent="0.25">
      <c r="BG1375" s="185"/>
      <c r="BH1375" s="185"/>
    </row>
    <row r="1376" spans="59:60" x14ac:dyDescent="0.25">
      <c r="BG1376" s="185"/>
      <c r="BH1376" s="185"/>
    </row>
    <row r="1377" spans="59:60" x14ac:dyDescent="0.25">
      <c r="BG1377" s="185"/>
      <c r="BH1377" s="185"/>
    </row>
    <row r="1378" spans="59:60" x14ac:dyDescent="0.25">
      <c r="BG1378" s="185"/>
      <c r="BH1378" s="185"/>
    </row>
    <row r="1379" spans="59:60" x14ac:dyDescent="0.25">
      <c r="BG1379" s="185"/>
      <c r="BH1379" s="185"/>
    </row>
    <row r="1380" spans="59:60" x14ac:dyDescent="0.25">
      <c r="BG1380" s="185"/>
      <c r="BH1380" s="185"/>
    </row>
    <row r="1381" spans="59:60" x14ac:dyDescent="0.25">
      <c r="BG1381" s="185"/>
      <c r="BH1381" s="185"/>
    </row>
    <row r="1382" spans="59:60" x14ac:dyDescent="0.25">
      <c r="BG1382" s="185"/>
      <c r="BH1382" s="185"/>
    </row>
    <row r="1383" spans="59:60" x14ac:dyDescent="0.25">
      <c r="BG1383" s="185"/>
      <c r="BH1383" s="185"/>
    </row>
    <row r="1384" spans="59:60" x14ac:dyDescent="0.25">
      <c r="BG1384" s="185"/>
      <c r="BH1384" s="185"/>
    </row>
    <row r="1385" spans="59:60" x14ac:dyDescent="0.25">
      <c r="BG1385" s="185"/>
      <c r="BH1385" s="185"/>
    </row>
    <row r="1386" spans="59:60" x14ac:dyDescent="0.25">
      <c r="BG1386" s="185"/>
      <c r="BH1386" s="185"/>
    </row>
    <row r="1387" spans="59:60" x14ac:dyDescent="0.25">
      <c r="BG1387" s="185"/>
      <c r="BH1387" s="185"/>
    </row>
    <row r="1388" spans="59:60" x14ac:dyDescent="0.25">
      <c r="BG1388" s="185"/>
      <c r="BH1388" s="185"/>
    </row>
    <row r="1389" spans="59:60" x14ac:dyDescent="0.25">
      <c r="BG1389" s="185"/>
      <c r="BH1389" s="185"/>
    </row>
    <row r="1390" spans="59:60" x14ac:dyDescent="0.25">
      <c r="BG1390" s="185"/>
      <c r="BH1390" s="185"/>
    </row>
    <row r="1391" spans="59:60" x14ac:dyDescent="0.25">
      <c r="BG1391" s="185"/>
      <c r="BH1391" s="185"/>
    </row>
    <row r="1392" spans="59:60" x14ac:dyDescent="0.25">
      <c r="BG1392" s="185"/>
      <c r="BH1392" s="185"/>
    </row>
    <row r="1393" spans="59:60" x14ac:dyDescent="0.25">
      <c r="BG1393" s="185"/>
      <c r="BH1393" s="185"/>
    </row>
    <row r="1394" spans="59:60" x14ac:dyDescent="0.25">
      <c r="BG1394" s="185"/>
      <c r="BH1394" s="185"/>
    </row>
    <row r="1395" spans="59:60" x14ac:dyDescent="0.25">
      <c r="BG1395" s="185"/>
      <c r="BH1395" s="185"/>
    </row>
    <row r="1396" spans="59:60" x14ac:dyDescent="0.25">
      <c r="BG1396" s="185"/>
      <c r="BH1396" s="185"/>
    </row>
    <row r="1397" spans="59:60" x14ac:dyDescent="0.25">
      <c r="BG1397" s="185"/>
      <c r="BH1397" s="185"/>
    </row>
    <row r="1398" spans="59:60" x14ac:dyDescent="0.25">
      <c r="BG1398" s="185"/>
      <c r="BH1398" s="185"/>
    </row>
    <row r="1399" spans="59:60" x14ac:dyDescent="0.25">
      <c r="BG1399" s="185"/>
      <c r="BH1399" s="185"/>
    </row>
    <row r="1400" spans="59:60" x14ac:dyDescent="0.25">
      <c r="BG1400" s="185"/>
      <c r="BH1400" s="185"/>
    </row>
    <row r="1401" spans="59:60" x14ac:dyDescent="0.25">
      <c r="BG1401" s="185"/>
      <c r="BH1401" s="185"/>
    </row>
    <row r="1402" spans="59:60" x14ac:dyDescent="0.25">
      <c r="BG1402" s="185"/>
      <c r="BH1402" s="185"/>
    </row>
    <row r="1403" spans="59:60" x14ac:dyDescent="0.25">
      <c r="BG1403" s="185"/>
      <c r="BH1403" s="185"/>
    </row>
    <row r="1404" spans="59:60" x14ac:dyDescent="0.25">
      <c r="BG1404" s="185"/>
      <c r="BH1404" s="185"/>
    </row>
    <row r="1405" spans="59:60" x14ac:dyDescent="0.25">
      <c r="BG1405" s="185"/>
      <c r="BH1405" s="185"/>
    </row>
    <row r="1406" spans="59:60" x14ac:dyDescent="0.25">
      <c r="BG1406" s="185"/>
      <c r="BH1406" s="185"/>
    </row>
    <row r="1407" spans="59:60" x14ac:dyDescent="0.25">
      <c r="BG1407" s="185"/>
      <c r="BH1407" s="185"/>
    </row>
    <row r="1408" spans="59:60" x14ac:dyDescent="0.25">
      <c r="BG1408" s="185"/>
      <c r="BH1408" s="185"/>
    </row>
    <row r="1409" spans="59:60" x14ac:dyDescent="0.25">
      <c r="BG1409" s="185"/>
      <c r="BH1409" s="185"/>
    </row>
    <row r="1410" spans="59:60" x14ac:dyDescent="0.25">
      <c r="BG1410" s="185"/>
      <c r="BH1410" s="185"/>
    </row>
    <row r="1411" spans="59:60" x14ac:dyDescent="0.25">
      <c r="BG1411" s="185"/>
      <c r="BH1411" s="185"/>
    </row>
    <row r="1412" spans="59:60" x14ac:dyDescent="0.25">
      <c r="BG1412" s="185"/>
      <c r="BH1412" s="185"/>
    </row>
    <row r="1413" spans="59:60" x14ac:dyDescent="0.25">
      <c r="BG1413" s="185"/>
      <c r="BH1413" s="185"/>
    </row>
    <row r="1414" spans="59:60" x14ac:dyDescent="0.25">
      <c r="BG1414" s="185"/>
      <c r="BH1414" s="185"/>
    </row>
    <row r="1415" spans="59:60" x14ac:dyDescent="0.25">
      <c r="BG1415" s="185"/>
      <c r="BH1415" s="185"/>
    </row>
    <row r="1416" spans="59:60" x14ac:dyDescent="0.25">
      <c r="BG1416" s="185"/>
      <c r="BH1416" s="185"/>
    </row>
    <row r="1417" spans="59:60" x14ac:dyDescent="0.25">
      <c r="BG1417" s="185"/>
      <c r="BH1417" s="185"/>
    </row>
    <row r="1418" spans="59:60" x14ac:dyDescent="0.25">
      <c r="BG1418" s="185"/>
      <c r="BH1418" s="185"/>
    </row>
    <row r="1419" spans="59:60" x14ac:dyDescent="0.25">
      <c r="BG1419" s="185"/>
      <c r="BH1419" s="185"/>
    </row>
    <row r="1420" spans="59:60" x14ac:dyDescent="0.25">
      <c r="BG1420" s="185"/>
      <c r="BH1420" s="185"/>
    </row>
    <row r="1421" spans="59:60" x14ac:dyDescent="0.25">
      <c r="BG1421" s="185"/>
      <c r="BH1421" s="185"/>
    </row>
    <row r="1422" spans="59:60" x14ac:dyDescent="0.25">
      <c r="BG1422" s="185"/>
      <c r="BH1422" s="185"/>
    </row>
    <row r="1423" spans="59:60" x14ac:dyDescent="0.25">
      <c r="BG1423" s="185"/>
      <c r="BH1423" s="185"/>
    </row>
    <row r="1424" spans="59:60" x14ac:dyDescent="0.25">
      <c r="BG1424" s="185"/>
      <c r="BH1424" s="185"/>
    </row>
    <row r="1425" spans="59:60" x14ac:dyDescent="0.25">
      <c r="BG1425" s="185"/>
      <c r="BH1425" s="185"/>
    </row>
    <row r="1426" spans="59:60" x14ac:dyDescent="0.25">
      <c r="BG1426" s="185"/>
      <c r="BH1426" s="185"/>
    </row>
    <row r="1427" spans="59:60" x14ac:dyDescent="0.25">
      <c r="BG1427" s="185"/>
      <c r="BH1427" s="185"/>
    </row>
    <row r="1428" spans="59:60" x14ac:dyDescent="0.25">
      <c r="BG1428" s="185"/>
      <c r="BH1428" s="185"/>
    </row>
    <row r="1429" spans="59:60" x14ac:dyDescent="0.25">
      <c r="BG1429" s="185"/>
      <c r="BH1429" s="185"/>
    </row>
    <row r="1430" spans="59:60" x14ac:dyDescent="0.25">
      <c r="BG1430" s="185"/>
      <c r="BH1430" s="185"/>
    </row>
    <row r="1431" spans="59:60" x14ac:dyDescent="0.25">
      <c r="BG1431" s="185"/>
      <c r="BH1431" s="185"/>
    </row>
    <row r="1432" spans="59:60" x14ac:dyDescent="0.25">
      <c r="BG1432" s="185"/>
      <c r="BH1432" s="185"/>
    </row>
    <row r="1433" spans="59:60" x14ac:dyDescent="0.25">
      <c r="BG1433" s="185"/>
      <c r="BH1433" s="185"/>
    </row>
    <row r="1434" spans="59:60" x14ac:dyDescent="0.25">
      <c r="BG1434" s="185"/>
      <c r="BH1434" s="185"/>
    </row>
    <row r="1435" spans="59:60" x14ac:dyDescent="0.25">
      <c r="BG1435" s="185"/>
      <c r="BH1435" s="185"/>
    </row>
    <row r="1436" spans="59:60" x14ac:dyDescent="0.25">
      <c r="BG1436" s="185"/>
      <c r="BH1436" s="185"/>
    </row>
    <row r="1437" spans="59:60" x14ac:dyDescent="0.25">
      <c r="BG1437" s="185"/>
      <c r="BH1437" s="185"/>
    </row>
    <row r="1438" spans="59:60" x14ac:dyDescent="0.25">
      <c r="BG1438" s="185"/>
      <c r="BH1438" s="185"/>
    </row>
    <row r="1439" spans="59:60" x14ac:dyDescent="0.25">
      <c r="BG1439" s="185"/>
      <c r="BH1439" s="185"/>
    </row>
    <row r="1440" spans="59:60" x14ac:dyDescent="0.25">
      <c r="BG1440" s="185"/>
      <c r="BH1440" s="185"/>
    </row>
    <row r="1441" spans="59:60" x14ac:dyDescent="0.25">
      <c r="BG1441" s="185"/>
      <c r="BH1441" s="185"/>
    </row>
    <row r="1442" spans="59:60" x14ac:dyDescent="0.25">
      <c r="BG1442" s="185"/>
      <c r="BH1442" s="185"/>
    </row>
    <row r="1443" spans="59:60" x14ac:dyDescent="0.25">
      <c r="BG1443" s="185"/>
      <c r="BH1443" s="185"/>
    </row>
    <row r="1444" spans="59:60" x14ac:dyDescent="0.25">
      <c r="BG1444" s="185"/>
      <c r="BH1444" s="185"/>
    </row>
    <row r="1445" spans="59:60" x14ac:dyDescent="0.25">
      <c r="BG1445" s="185"/>
      <c r="BH1445" s="185"/>
    </row>
    <row r="1446" spans="59:60" x14ac:dyDescent="0.25">
      <c r="BG1446" s="185"/>
      <c r="BH1446" s="185"/>
    </row>
    <row r="1447" spans="59:60" x14ac:dyDescent="0.25">
      <c r="BG1447" s="185"/>
      <c r="BH1447" s="185"/>
    </row>
    <row r="1448" spans="59:60" x14ac:dyDescent="0.25">
      <c r="BG1448" s="185"/>
      <c r="BH1448" s="185"/>
    </row>
    <row r="1449" spans="59:60" x14ac:dyDescent="0.25">
      <c r="BG1449" s="185"/>
      <c r="BH1449" s="185"/>
    </row>
    <row r="1450" spans="59:60" x14ac:dyDescent="0.25">
      <c r="BG1450" s="185"/>
      <c r="BH1450" s="185"/>
    </row>
    <row r="1451" spans="59:60" x14ac:dyDescent="0.25">
      <c r="BG1451" s="185"/>
      <c r="BH1451" s="185"/>
    </row>
    <row r="1452" spans="59:60" x14ac:dyDescent="0.25">
      <c r="BG1452" s="185"/>
      <c r="BH1452" s="185"/>
    </row>
    <row r="1453" spans="59:60" x14ac:dyDescent="0.25">
      <c r="BG1453" s="185"/>
      <c r="BH1453" s="185"/>
    </row>
    <row r="1454" spans="59:60" x14ac:dyDescent="0.25">
      <c r="BG1454" s="185"/>
      <c r="BH1454" s="185"/>
    </row>
    <row r="1455" spans="59:60" x14ac:dyDescent="0.25">
      <c r="BG1455" s="185"/>
      <c r="BH1455" s="185"/>
    </row>
    <row r="1456" spans="59:60" x14ac:dyDescent="0.25">
      <c r="BG1456" s="185"/>
      <c r="BH1456" s="185"/>
    </row>
    <row r="1457" spans="59:60" x14ac:dyDescent="0.25">
      <c r="BG1457" s="185"/>
      <c r="BH1457" s="185"/>
    </row>
    <row r="1458" spans="59:60" x14ac:dyDescent="0.25">
      <c r="BG1458" s="185"/>
      <c r="BH1458" s="185"/>
    </row>
    <row r="1459" spans="59:60" x14ac:dyDescent="0.25">
      <c r="BG1459" s="185"/>
      <c r="BH1459" s="185"/>
    </row>
    <row r="1460" spans="59:60" x14ac:dyDescent="0.25">
      <c r="BG1460" s="185"/>
      <c r="BH1460" s="185"/>
    </row>
    <row r="1461" spans="59:60" x14ac:dyDescent="0.25">
      <c r="BG1461" s="185"/>
      <c r="BH1461" s="185"/>
    </row>
    <row r="1462" spans="59:60" x14ac:dyDescent="0.25">
      <c r="BG1462" s="185"/>
      <c r="BH1462" s="185"/>
    </row>
    <row r="1463" spans="59:60" x14ac:dyDescent="0.25">
      <c r="BG1463" s="185"/>
      <c r="BH1463" s="185"/>
    </row>
    <row r="1464" spans="59:60" x14ac:dyDescent="0.25">
      <c r="BG1464" s="185"/>
      <c r="BH1464" s="185"/>
    </row>
    <row r="1465" spans="59:60" x14ac:dyDescent="0.25">
      <c r="BG1465" s="185"/>
      <c r="BH1465" s="185"/>
    </row>
    <row r="1466" spans="59:60" x14ac:dyDescent="0.25">
      <c r="BG1466" s="185"/>
      <c r="BH1466" s="185"/>
    </row>
    <row r="1467" spans="59:60" x14ac:dyDescent="0.25">
      <c r="BG1467" s="185"/>
      <c r="BH1467" s="185"/>
    </row>
    <row r="1468" spans="59:60" x14ac:dyDescent="0.25">
      <c r="BG1468" s="185"/>
      <c r="BH1468" s="185"/>
    </row>
    <row r="1469" spans="59:60" x14ac:dyDescent="0.25">
      <c r="BG1469" s="185"/>
      <c r="BH1469" s="185"/>
    </row>
    <row r="1470" spans="59:60" x14ac:dyDescent="0.25">
      <c r="BG1470" s="185"/>
      <c r="BH1470" s="185"/>
    </row>
    <row r="1471" spans="59:60" x14ac:dyDescent="0.25">
      <c r="BG1471" s="185"/>
      <c r="BH1471" s="185"/>
    </row>
    <row r="1472" spans="59:60" x14ac:dyDescent="0.25">
      <c r="BG1472" s="185"/>
      <c r="BH1472" s="185"/>
    </row>
    <row r="1473" spans="59:60" x14ac:dyDescent="0.25">
      <c r="BG1473" s="185"/>
      <c r="BH1473" s="185"/>
    </row>
    <row r="1474" spans="59:60" x14ac:dyDescent="0.25">
      <c r="BG1474" s="185"/>
      <c r="BH1474" s="185"/>
    </row>
    <row r="1475" spans="59:60" x14ac:dyDescent="0.25">
      <c r="BG1475" s="185"/>
      <c r="BH1475" s="185"/>
    </row>
    <row r="1476" spans="59:60" x14ac:dyDescent="0.25">
      <c r="BG1476" s="185"/>
      <c r="BH1476" s="185"/>
    </row>
    <row r="1477" spans="59:60" x14ac:dyDescent="0.25">
      <c r="BG1477" s="185"/>
      <c r="BH1477" s="185"/>
    </row>
    <row r="1478" spans="59:60" x14ac:dyDescent="0.25">
      <c r="BG1478" s="185"/>
      <c r="BH1478" s="185"/>
    </row>
    <row r="1479" spans="59:60" x14ac:dyDescent="0.25">
      <c r="BG1479" s="185"/>
      <c r="BH1479" s="185"/>
    </row>
    <row r="1480" spans="59:60" x14ac:dyDescent="0.25">
      <c r="BG1480" s="185"/>
      <c r="BH1480" s="185"/>
    </row>
    <row r="1481" spans="59:60" x14ac:dyDescent="0.25">
      <c r="BG1481" s="185"/>
      <c r="BH1481" s="185"/>
    </row>
    <row r="1482" spans="59:60" x14ac:dyDescent="0.25">
      <c r="BG1482" s="185"/>
      <c r="BH1482" s="185"/>
    </row>
    <row r="1483" spans="59:60" x14ac:dyDescent="0.25">
      <c r="BG1483" s="185"/>
      <c r="BH1483" s="185"/>
    </row>
    <row r="1484" spans="59:60" x14ac:dyDescent="0.25">
      <c r="BG1484" s="185"/>
      <c r="BH1484" s="185"/>
    </row>
    <row r="1485" spans="59:60" x14ac:dyDescent="0.25">
      <c r="BG1485" s="185"/>
      <c r="BH1485" s="185"/>
    </row>
    <row r="1486" spans="59:60" x14ac:dyDescent="0.25">
      <c r="BG1486" s="185"/>
      <c r="BH1486" s="185"/>
    </row>
    <row r="1487" spans="59:60" x14ac:dyDescent="0.25">
      <c r="BG1487" s="185"/>
      <c r="BH1487" s="185"/>
    </row>
    <row r="1488" spans="59:60" x14ac:dyDescent="0.25">
      <c r="BG1488" s="185"/>
      <c r="BH1488" s="185"/>
    </row>
    <row r="1489" spans="59:60" x14ac:dyDescent="0.25">
      <c r="BG1489" s="185"/>
      <c r="BH1489" s="185"/>
    </row>
    <row r="1490" spans="59:60" x14ac:dyDescent="0.25">
      <c r="BG1490" s="185"/>
      <c r="BH1490" s="185"/>
    </row>
    <row r="1491" spans="59:60" x14ac:dyDescent="0.25">
      <c r="BG1491" s="185"/>
      <c r="BH1491" s="185"/>
    </row>
    <row r="1492" spans="59:60" x14ac:dyDescent="0.25">
      <c r="BG1492" s="185"/>
      <c r="BH1492" s="185"/>
    </row>
    <row r="1493" spans="59:60" x14ac:dyDescent="0.25">
      <c r="BG1493" s="185"/>
      <c r="BH1493" s="185"/>
    </row>
    <row r="1494" spans="59:60" x14ac:dyDescent="0.25">
      <c r="BG1494" s="185"/>
      <c r="BH1494" s="185"/>
    </row>
    <row r="1495" spans="59:60" x14ac:dyDescent="0.25">
      <c r="BG1495" s="185"/>
      <c r="BH1495" s="185"/>
    </row>
    <row r="1496" spans="59:60" x14ac:dyDescent="0.25">
      <c r="BG1496" s="185"/>
      <c r="BH1496" s="185"/>
    </row>
    <row r="1497" spans="59:60" x14ac:dyDescent="0.25">
      <c r="BG1497" s="185"/>
      <c r="BH1497" s="185"/>
    </row>
    <row r="1498" spans="59:60" x14ac:dyDescent="0.25">
      <c r="BG1498" s="185"/>
      <c r="BH1498" s="185"/>
    </row>
    <row r="1499" spans="59:60" x14ac:dyDescent="0.25">
      <c r="BG1499" s="185"/>
      <c r="BH1499" s="185"/>
    </row>
    <row r="1500" spans="59:60" x14ac:dyDescent="0.25">
      <c r="BG1500" s="185"/>
      <c r="BH1500" s="185"/>
    </row>
    <row r="1501" spans="59:60" x14ac:dyDescent="0.25">
      <c r="BG1501" s="185"/>
      <c r="BH1501" s="185"/>
    </row>
    <row r="1502" spans="59:60" x14ac:dyDescent="0.25">
      <c r="BG1502" s="185"/>
      <c r="BH1502" s="185"/>
    </row>
    <row r="1503" spans="59:60" x14ac:dyDescent="0.25">
      <c r="BG1503" s="185"/>
      <c r="BH1503" s="185"/>
    </row>
    <row r="1504" spans="59:60" x14ac:dyDescent="0.25">
      <c r="BG1504" s="185"/>
      <c r="BH1504" s="185"/>
    </row>
    <row r="1505" spans="59:60" x14ac:dyDescent="0.25">
      <c r="BG1505" s="185"/>
      <c r="BH1505" s="185"/>
    </row>
    <row r="1506" spans="59:60" x14ac:dyDescent="0.25">
      <c r="BG1506" s="185"/>
      <c r="BH1506" s="185"/>
    </row>
    <row r="1507" spans="59:60" x14ac:dyDescent="0.25">
      <c r="BG1507" s="185"/>
      <c r="BH1507" s="185"/>
    </row>
    <row r="1508" spans="59:60" x14ac:dyDescent="0.25">
      <c r="BG1508" s="185"/>
      <c r="BH1508" s="185"/>
    </row>
    <row r="1509" spans="59:60" x14ac:dyDescent="0.25">
      <c r="BG1509" s="185"/>
      <c r="BH1509" s="185"/>
    </row>
    <row r="1510" spans="59:60" x14ac:dyDescent="0.25">
      <c r="BG1510" s="185"/>
      <c r="BH1510" s="185"/>
    </row>
    <row r="1511" spans="59:60" x14ac:dyDescent="0.25">
      <c r="BG1511" s="185"/>
      <c r="BH1511" s="185"/>
    </row>
    <row r="1512" spans="59:60" x14ac:dyDescent="0.25">
      <c r="BG1512" s="185"/>
      <c r="BH1512" s="185"/>
    </row>
    <row r="1513" spans="59:60" x14ac:dyDescent="0.25">
      <c r="BG1513" s="185"/>
      <c r="BH1513" s="185"/>
    </row>
    <row r="1514" spans="59:60" x14ac:dyDescent="0.25">
      <c r="BG1514" s="185"/>
      <c r="BH1514" s="185"/>
    </row>
    <row r="1515" spans="59:60" x14ac:dyDescent="0.25">
      <c r="BG1515" s="185"/>
      <c r="BH1515" s="185"/>
    </row>
    <row r="1516" spans="59:60" x14ac:dyDescent="0.25">
      <c r="BG1516" s="185"/>
      <c r="BH1516" s="185"/>
    </row>
    <row r="1517" spans="59:60" x14ac:dyDescent="0.25">
      <c r="BG1517" s="185"/>
      <c r="BH1517" s="185"/>
    </row>
    <row r="1518" spans="59:60" x14ac:dyDescent="0.25">
      <c r="BG1518" s="185"/>
      <c r="BH1518" s="185"/>
    </row>
    <row r="1519" spans="59:60" x14ac:dyDescent="0.25">
      <c r="BG1519" s="185"/>
      <c r="BH1519" s="185"/>
    </row>
    <row r="1520" spans="59:60" x14ac:dyDescent="0.25">
      <c r="BG1520" s="185"/>
      <c r="BH1520" s="185"/>
    </row>
    <row r="1521" spans="59:60" x14ac:dyDescent="0.25">
      <c r="BG1521" s="185"/>
      <c r="BH1521" s="185"/>
    </row>
    <row r="1522" spans="59:60" x14ac:dyDescent="0.25">
      <c r="BG1522" s="185"/>
      <c r="BH1522" s="185"/>
    </row>
    <row r="1523" spans="59:60" x14ac:dyDescent="0.25">
      <c r="BG1523" s="185"/>
      <c r="BH1523" s="185"/>
    </row>
    <row r="1524" spans="59:60" x14ac:dyDescent="0.25">
      <c r="BG1524" s="185"/>
      <c r="BH1524" s="185"/>
    </row>
    <row r="1525" spans="59:60" x14ac:dyDescent="0.25">
      <c r="BG1525" s="185"/>
      <c r="BH1525" s="185"/>
    </row>
    <row r="1526" spans="59:60" x14ac:dyDescent="0.25">
      <c r="BG1526" s="185"/>
      <c r="BH1526" s="185"/>
    </row>
    <row r="1527" spans="59:60" x14ac:dyDescent="0.25">
      <c r="BG1527" s="185"/>
      <c r="BH1527" s="185"/>
    </row>
    <row r="1528" spans="59:60" x14ac:dyDescent="0.25">
      <c r="BG1528" s="185"/>
      <c r="BH1528" s="185"/>
    </row>
    <row r="1529" spans="59:60" x14ac:dyDescent="0.25">
      <c r="BG1529" s="185"/>
      <c r="BH1529" s="185"/>
    </row>
    <row r="1530" spans="59:60" x14ac:dyDescent="0.25">
      <c r="BG1530" s="185"/>
      <c r="BH1530" s="185"/>
    </row>
    <row r="1531" spans="59:60" x14ac:dyDescent="0.25">
      <c r="BG1531" s="185"/>
      <c r="BH1531" s="185"/>
    </row>
    <row r="1532" spans="59:60" x14ac:dyDescent="0.25">
      <c r="BG1532" s="185"/>
      <c r="BH1532" s="185"/>
    </row>
    <row r="1533" spans="59:60" x14ac:dyDescent="0.25">
      <c r="BG1533" s="185"/>
      <c r="BH1533" s="185"/>
    </row>
    <row r="1534" spans="59:60" x14ac:dyDescent="0.25">
      <c r="BG1534" s="185"/>
      <c r="BH1534" s="185"/>
    </row>
    <row r="1535" spans="59:60" x14ac:dyDescent="0.25">
      <c r="BG1535" s="185"/>
      <c r="BH1535" s="185"/>
    </row>
    <row r="1536" spans="59:60" x14ac:dyDescent="0.25">
      <c r="BG1536" s="185"/>
      <c r="BH1536" s="185"/>
    </row>
    <row r="1537" spans="59:60" x14ac:dyDescent="0.25">
      <c r="BG1537" s="185"/>
      <c r="BH1537" s="185"/>
    </row>
    <row r="1538" spans="59:60" x14ac:dyDescent="0.25">
      <c r="BG1538" s="185"/>
      <c r="BH1538" s="185"/>
    </row>
    <row r="1539" spans="59:60" x14ac:dyDescent="0.25">
      <c r="BG1539" s="185"/>
      <c r="BH1539" s="185"/>
    </row>
    <row r="1540" spans="59:60" x14ac:dyDescent="0.25">
      <c r="BG1540" s="185"/>
      <c r="BH1540" s="185"/>
    </row>
    <row r="1541" spans="59:60" x14ac:dyDescent="0.25">
      <c r="BG1541" s="185"/>
      <c r="BH1541" s="185"/>
    </row>
    <row r="1542" spans="59:60" x14ac:dyDescent="0.25">
      <c r="BG1542" s="185"/>
      <c r="BH1542" s="185"/>
    </row>
    <row r="1543" spans="59:60" x14ac:dyDescent="0.25">
      <c r="BG1543" s="185"/>
      <c r="BH1543" s="185"/>
    </row>
    <row r="1544" spans="59:60" x14ac:dyDescent="0.25">
      <c r="BG1544" s="185"/>
      <c r="BH1544" s="185"/>
    </row>
    <row r="1545" spans="59:60" x14ac:dyDescent="0.25">
      <c r="BG1545" s="185"/>
      <c r="BH1545" s="185"/>
    </row>
    <row r="1546" spans="59:60" x14ac:dyDescent="0.25">
      <c r="BG1546" s="185"/>
      <c r="BH1546" s="185"/>
    </row>
    <row r="1547" spans="59:60" x14ac:dyDescent="0.25">
      <c r="BG1547" s="185"/>
      <c r="BH1547" s="185"/>
    </row>
    <row r="1548" spans="59:60" x14ac:dyDescent="0.25">
      <c r="BG1548" s="185"/>
      <c r="BH1548" s="185"/>
    </row>
    <row r="1549" spans="59:60" x14ac:dyDescent="0.25">
      <c r="BG1549" s="185"/>
      <c r="BH1549" s="185"/>
    </row>
    <row r="1550" spans="59:60" x14ac:dyDescent="0.25">
      <c r="BG1550" s="185"/>
      <c r="BH1550" s="185"/>
    </row>
    <row r="1551" spans="59:60" x14ac:dyDescent="0.25">
      <c r="BG1551" s="185"/>
      <c r="BH1551" s="185"/>
    </row>
    <row r="1552" spans="59:60" x14ac:dyDescent="0.25">
      <c r="BG1552" s="185"/>
      <c r="BH1552" s="185"/>
    </row>
    <row r="1553" spans="59:60" x14ac:dyDescent="0.25">
      <c r="BG1553" s="185"/>
      <c r="BH1553" s="185"/>
    </row>
    <row r="1554" spans="59:60" x14ac:dyDescent="0.25">
      <c r="BG1554" s="185"/>
      <c r="BH1554" s="185"/>
    </row>
    <row r="1555" spans="59:60" x14ac:dyDescent="0.25">
      <c r="BG1555" s="185"/>
      <c r="BH1555" s="185"/>
    </row>
    <row r="1556" spans="59:60" x14ac:dyDescent="0.25">
      <c r="BG1556" s="185"/>
      <c r="BH1556" s="185"/>
    </row>
    <row r="1557" spans="59:60" x14ac:dyDescent="0.25">
      <c r="BG1557" s="185"/>
      <c r="BH1557" s="185"/>
    </row>
    <row r="1558" spans="59:60" x14ac:dyDescent="0.25">
      <c r="BG1558" s="185"/>
      <c r="BH1558" s="185"/>
    </row>
    <row r="1559" spans="59:60" x14ac:dyDescent="0.25">
      <c r="BG1559" s="185"/>
      <c r="BH1559" s="185"/>
    </row>
    <row r="1560" spans="59:60" x14ac:dyDescent="0.25">
      <c r="BG1560" s="185"/>
      <c r="BH1560" s="185"/>
    </row>
    <row r="1561" spans="59:60" x14ac:dyDescent="0.25">
      <c r="BG1561" s="185"/>
      <c r="BH1561" s="185"/>
    </row>
    <row r="1562" spans="59:60" x14ac:dyDescent="0.25">
      <c r="BG1562" s="185"/>
      <c r="BH1562" s="185"/>
    </row>
    <row r="1563" spans="59:60" x14ac:dyDescent="0.25">
      <c r="BG1563" s="185"/>
      <c r="BH1563" s="185"/>
    </row>
    <row r="1564" spans="59:60" x14ac:dyDescent="0.25">
      <c r="BG1564" s="185"/>
      <c r="BH1564" s="185"/>
    </row>
    <row r="1565" spans="59:60" x14ac:dyDescent="0.25">
      <c r="BG1565" s="185"/>
      <c r="BH1565" s="185"/>
    </row>
    <row r="1566" spans="59:60" x14ac:dyDescent="0.25">
      <c r="BG1566" s="185"/>
      <c r="BH1566" s="185"/>
    </row>
    <row r="1567" spans="59:60" x14ac:dyDescent="0.25">
      <c r="BG1567" s="185"/>
      <c r="BH1567" s="185"/>
    </row>
    <row r="1568" spans="59:60" x14ac:dyDescent="0.25">
      <c r="BG1568" s="185"/>
      <c r="BH1568" s="185"/>
    </row>
    <row r="1569" spans="59:60" x14ac:dyDescent="0.25">
      <c r="BG1569" s="185"/>
      <c r="BH1569" s="185"/>
    </row>
    <row r="1570" spans="59:60" x14ac:dyDescent="0.25">
      <c r="BG1570" s="185"/>
      <c r="BH1570" s="185"/>
    </row>
    <row r="1571" spans="59:60" x14ac:dyDescent="0.25">
      <c r="BG1571" s="185"/>
      <c r="BH1571" s="185"/>
    </row>
    <row r="1572" spans="59:60" x14ac:dyDescent="0.25">
      <c r="BG1572" s="185"/>
      <c r="BH1572" s="185"/>
    </row>
    <row r="1573" spans="59:60" x14ac:dyDescent="0.25">
      <c r="BG1573" s="185"/>
      <c r="BH1573" s="185"/>
    </row>
    <row r="1574" spans="59:60" x14ac:dyDescent="0.25">
      <c r="BG1574" s="185"/>
      <c r="BH1574" s="185"/>
    </row>
    <row r="1575" spans="59:60" x14ac:dyDescent="0.25">
      <c r="BG1575" s="185"/>
      <c r="BH1575" s="185"/>
    </row>
    <row r="1576" spans="59:60" x14ac:dyDescent="0.25">
      <c r="BG1576" s="185"/>
      <c r="BH1576" s="185"/>
    </row>
    <row r="1577" spans="59:60" x14ac:dyDescent="0.25">
      <c r="BG1577" s="185"/>
      <c r="BH1577" s="185"/>
    </row>
    <row r="1578" spans="59:60" x14ac:dyDescent="0.25">
      <c r="BG1578" s="185"/>
      <c r="BH1578" s="185"/>
    </row>
    <row r="1579" spans="59:60" x14ac:dyDescent="0.25">
      <c r="BG1579" s="185"/>
      <c r="BH1579" s="185"/>
    </row>
    <row r="1580" spans="59:60" x14ac:dyDescent="0.25">
      <c r="BG1580" s="185"/>
      <c r="BH1580" s="185"/>
    </row>
    <row r="1581" spans="59:60" x14ac:dyDescent="0.25">
      <c r="BG1581" s="185"/>
      <c r="BH1581" s="185"/>
    </row>
    <row r="1582" spans="59:60" x14ac:dyDescent="0.25">
      <c r="BG1582" s="185"/>
      <c r="BH1582" s="185"/>
    </row>
    <row r="1583" spans="59:60" x14ac:dyDescent="0.25">
      <c r="BG1583" s="185"/>
      <c r="BH1583" s="185"/>
    </row>
    <row r="1584" spans="59:60" x14ac:dyDescent="0.25">
      <c r="BG1584" s="185"/>
      <c r="BH1584" s="185"/>
    </row>
    <row r="1585" spans="59:60" x14ac:dyDescent="0.25">
      <c r="BG1585" s="185"/>
      <c r="BH1585" s="185"/>
    </row>
    <row r="1586" spans="59:60" x14ac:dyDescent="0.25">
      <c r="BG1586" s="185"/>
      <c r="BH1586" s="185"/>
    </row>
    <row r="1587" spans="59:60" x14ac:dyDescent="0.25">
      <c r="BG1587" s="185"/>
      <c r="BH1587" s="185"/>
    </row>
    <row r="1588" spans="59:60" x14ac:dyDescent="0.25">
      <c r="BG1588" s="185"/>
      <c r="BH1588" s="185"/>
    </row>
    <row r="1589" spans="59:60" x14ac:dyDescent="0.25">
      <c r="BG1589" s="185"/>
      <c r="BH1589" s="185"/>
    </row>
    <row r="1590" spans="59:60" x14ac:dyDescent="0.25">
      <c r="BG1590" s="185"/>
      <c r="BH1590" s="185"/>
    </row>
    <row r="1591" spans="59:60" x14ac:dyDescent="0.25">
      <c r="BG1591" s="185"/>
      <c r="BH1591" s="185"/>
    </row>
    <row r="1592" spans="59:60" x14ac:dyDescent="0.25">
      <c r="BG1592" s="185"/>
      <c r="BH1592" s="185"/>
    </row>
    <row r="1593" spans="59:60" x14ac:dyDescent="0.25">
      <c r="BG1593" s="185"/>
      <c r="BH1593" s="185"/>
    </row>
    <row r="1594" spans="59:60" x14ac:dyDescent="0.25">
      <c r="BG1594" s="185"/>
      <c r="BH1594" s="185"/>
    </row>
    <row r="1595" spans="59:60" x14ac:dyDescent="0.25">
      <c r="BG1595" s="185"/>
      <c r="BH1595" s="185"/>
    </row>
    <row r="1596" spans="59:60" x14ac:dyDescent="0.25">
      <c r="BG1596" s="185"/>
      <c r="BH1596" s="185"/>
    </row>
    <row r="1597" spans="59:60" x14ac:dyDescent="0.25">
      <c r="BG1597" s="185"/>
      <c r="BH1597" s="185"/>
    </row>
    <row r="1598" spans="59:60" x14ac:dyDescent="0.25">
      <c r="BG1598" s="185"/>
      <c r="BH1598" s="185"/>
    </row>
    <row r="1599" spans="59:60" x14ac:dyDescent="0.25">
      <c r="BG1599" s="185"/>
      <c r="BH1599" s="185"/>
    </row>
    <row r="1600" spans="59:60" x14ac:dyDescent="0.25">
      <c r="BG1600" s="185"/>
      <c r="BH1600" s="185"/>
    </row>
    <row r="1601" spans="59:60" x14ac:dyDescent="0.25">
      <c r="BG1601" s="185"/>
      <c r="BH1601" s="185"/>
    </row>
    <row r="1602" spans="59:60" x14ac:dyDescent="0.25">
      <c r="BG1602" s="185"/>
      <c r="BH1602" s="185"/>
    </row>
    <row r="1603" spans="59:60" x14ac:dyDescent="0.25">
      <c r="BG1603" s="185"/>
      <c r="BH1603" s="185"/>
    </row>
    <row r="1604" spans="59:60" x14ac:dyDescent="0.25">
      <c r="BG1604" s="185"/>
      <c r="BH1604" s="185"/>
    </row>
    <row r="1605" spans="59:60" x14ac:dyDescent="0.25">
      <c r="BG1605" s="185"/>
      <c r="BH1605" s="185"/>
    </row>
    <row r="1606" spans="59:60" x14ac:dyDescent="0.25">
      <c r="BG1606" s="185"/>
      <c r="BH1606" s="185"/>
    </row>
    <row r="1607" spans="59:60" x14ac:dyDescent="0.25">
      <c r="BG1607" s="185"/>
      <c r="BH1607" s="185"/>
    </row>
    <row r="1608" spans="59:60" x14ac:dyDescent="0.25">
      <c r="BG1608" s="185"/>
      <c r="BH1608" s="185"/>
    </row>
    <row r="1609" spans="59:60" x14ac:dyDescent="0.25">
      <c r="BG1609" s="185"/>
      <c r="BH1609" s="185"/>
    </row>
    <row r="1610" spans="59:60" x14ac:dyDescent="0.25">
      <c r="BG1610" s="185"/>
      <c r="BH1610" s="185"/>
    </row>
    <row r="1611" spans="59:60" x14ac:dyDescent="0.25">
      <c r="BG1611" s="185"/>
      <c r="BH1611" s="185"/>
    </row>
    <row r="1612" spans="59:60" x14ac:dyDescent="0.25">
      <c r="BG1612" s="185"/>
      <c r="BH1612" s="185"/>
    </row>
    <row r="1613" spans="59:60" x14ac:dyDescent="0.25">
      <c r="BG1613" s="185"/>
      <c r="BH1613" s="185"/>
    </row>
    <row r="1614" spans="59:60" x14ac:dyDescent="0.25">
      <c r="BG1614" s="185"/>
      <c r="BH1614" s="185"/>
    </row>
    <row r="1615" spans="59:60" x14ac:dyDescent="0.25">
      <c r="BG1615" s="185"/>
      <c r="BH1615" s="185"/>
    </row>
    <row r="1616" spans="59:60" x14ac:dyDescent="0.25">
      <c r="BG1616" s="185"/>
      <c r="BH1616" s="185"/>
    </row>
    <row r="1617" spans="59:60" x14ac:dyDescent="0.25">
      <c r="BG1617" s="185"/>
      <c r="BH1617" s="185"/>
    </row>
    <row r="1618" spans="59:60" x14ac:dyDescent="0.25">
      <c r="BG1618" s="185"/>
      <c r="BH1618" s="185"/>
    </row>
    <row r="1619" spans="59:60" x14ac:dyDescent="0.25">
      <c r="BG1619" s="185"/>
      <c r="BH1619" s="185"/>
    </row>
    <row r="1620" spans="59:60" x14ac:dyDescent="0.25">
      <c r="BG1620" s="185"/>
      <c r="BH1620" s="185"/>
    </row>
    <row r="1621" spans="59:60" x14ac:dyDescent="0.25">
      <c r="BG1621" s="185"/>
      <c r="BH1621" s="185"/>
    </row>
    <row r="1622" spans="59:60" x14ac:dyDescent="0.25">
      <c r="BG1622" s="185"/>
      <c r="BH1622" s="185"/>
    </row>
    <row r="1623" spans="59:60" x14ac:dyDescent="0.25">
      <c r="BG1623" s="185"/>
      <c r="BH1623" s="185"/>
    </row>
    <row r="1624" spans="59:60" x14ac:dyDescent="0.25">
      <c r="BG1624" s="185"/>
      <c r="BH1624" s="185"/>
    </row>
    <row r="1625" spans="59:60" x14ac:dyDescent="0.25">
      <c r="BG1625" s="185"/>
      <c r="BH1625" s="185"/>
    </row>
    <row r="1626" spans="59:60" x14ac:dyDescent="0.25">
      <c r="BG1626" s="185"/>
      <c r="BH1626" s="185"/>
    </row>
    <row r="1627" spans="59:60" x14ac:dyDescent="0.25">
      <c r="BG1627" s="185"/>
      <c r="BH1627" s="185"/>
    </row>
    <row r="1628" spans="59:60" x14ac:dyDescent="0.25">
      <c r="BG1628" s="185"/>
      <c r="BH1628" s="185"/>
    </row>
    <row r="1629" spans="59:60" x14ac:dyDescent="0.25">
      <c r="BG1629" s="185"/>
      <c r="BH1629" s="185"/>
    </row>
    <row r="1630" spans="59:60" x14ac:dyDescent="0.25">
      <c r="BG1630" s="185"/>
      <c r="BH1630" s="185"/>
    </row>
    <row r="1631" spans="59:60" x14ac:dyDescent="0.25">
      <c r="BG1631" s="185"/>
      <c r="BH1631" s="185"/>
    </row>
    <row r="1632" spans="59:60" x14ac:dyDescent="0.25">
      <c r="BG1632" s="185"/>
      <c r="BH1632" s="185"/>
    </row>
    <row r="1633" spans="59:60" x14ac:dyDescent="0.25">
      <c r="BG1633" s="185"/>
      <c r="BH1633" s="185"/>
    </row>
    <row r="1634" spans="59:60" x14ac:dyDescent="0.25">
      <c r="BG1634" s="185"/>
      <c r="BH1634" s="185"/>
    </row>
    <row r="1635" spans="59:60" x14ac:dyDescent="0.25">
      <c r="BG1635" s="185"/>
      <c r="BH1635" s="185"/>
    </row>
    <row r="1636" spans="59:60" x14ac:dyDescent="0.25">
      <c r="BG1636" s="185"/>
      <c r="BH1636" s="185"/>
    </row>
    <row r="1637" spans="59:60" x14ac:dyDescent="0.25">
      <c r="BG1637" s="185"/>
      <c r="BH1637" s="185"/>
    </row>
    <row r="1638" spans="59:60" x14ac:dyDescent="0.25">
      <c r="BG1638" s="185"/>
      <c r="BH1638" s="185"/>
    </row>
    <row r="1639" spans="59:60" x14ac:dyDescent="0.25">
      <c r="BG1639" s="185"/>
      <c r="BH1639" s="185"/>
    </row>
    <row r="1640" spans="59:60" x14ac:dyDescent="0.25">
      <c r="BG1640" s="185"/>
      <c r="BH1640" s="185"/>
    </row>
    <row r="1641" spans="59:60" x14ac:dyDescent="0.25">
      <c r="BG1641" s="185"/>
      <c r="BH1641" s="185"/>
    </row>
    <row r="1642" spans="59:60" x14ac:dyDescent="0.25">
      <c r="BG1642" s="185"/>
      <c r="BH1642" s="185"/>
    </row>
    <row r="1643" spans="59:60" x14ac:dyDescent="0.25">
      <c r="BG1643" s="185"/>
      <c r="BH1643" s="185"/>
    </row>
    <row r="1644" spans="59:60" x14ac:dyDescent="0.25">
      <c r="BG1644" s="185"/>
      <c r="BH1644" s="185"/>
    </row>
    <row r="1645" spans="59:60" x14ac:dyDescent="0.25">
      <c r="BG1645" s="185"/>
      <c r="BH1645" s="185"/>
    </row>
    <row r="1646" spans="59:60" x14ac:dyDescent="0.25">
      <c r="BG1646" s="185"/>
      <c r="BH1646" s="185"/>
    </row>
    <row r="1647" spans="59:60" x14ac:dyDescent="0.25">
      <c r="BG1647" s="185"/>
      <c r="BH1647" s="185"/>
    </row>
    <row r="1648" spans="59:60" x14ac:dyDescent="0.25">
      <c r="BG1648" s="185"/>
      <c r="BH1648" s="185"/>
    </row>
    <row r="1649" spans="59:60" x14ac:dyDescent="0.25">
      <c r="BG1649" s="185"/>
      <c r="BH1649" s="185"/>
    </row>
    <row r="1650" spans="59:60" x14ac:dyDescent="0.25">
      <c r="BG1650" s="185"/>
      <c r="BH1650" s="185"/>
    </row>
    <row r="1651" spans="59:60" x14ac:dyDescent="0.25">
      <c r="BG1651" s="185"/>
      <c r="BH1651" s="185"/>
    </row>
    <row r="1652" spans="59:60" x14ac:dyDescent="0.25">
      <c r="BG1652" s="185"/>
      <c r="BH1652" s="185"/>
    </row>
    <row r="1653" spans="59:60" x14ac:dyDescent="0.25">
      <c r="BG1653" s="185"/>
      <c r="BH1653" s="185"/>
    </row>
    <row r="1654" spans="59:60" x14ac:dyDescent="0.25">
      <c r="BG1654" s="185"/>
      <c r="BH1654" s="185"/>
    </row>
    <row r="1655" spans="59:60" x14ac:dyDescent="0.25">
      <c r="BG1655" s="185"/>
      <c r="BH1655" s="185"/>
    </row>
    <row r="1656" spans="59:60" x14ac:dyDescent="0.25">
      <c r="BG1656" s="185"/>
      <c r="BH1656" s="185"/>
    </row>
    <row r="1657" spans="59:60" x14ac:dyDescent="0.25">
      <c r="BG1657" s="185"/>
      <c r="BH1657" s="185"/>
    </row>
    <row r="1658" spans="59:60" x14ac:dyDescent="0.25">
      <c r="BG1658" s="185"/>
      <c r="BH1658" s="185"/>
    </row>
    <row r="1659" spans="59:60" x14ac:dyDescent="0.25">
      <c r="BG1659" s="185"/>
      <c r="BH1659" s="185"/>
    </row>
    <row r="1660" spans="59:60" x14ac:dyDescent="0.25">
      <c r="BG1660" s="185"/>
      <c r="BH1660" s="185"/>
    </row>
    <row r="1661" spans="59:60" x14ac:dyDescent="0.25">
      <c r="BG1661" s="185"/>
      <c r="BH1661" s="185"/>
    </row>
    <row r="1662" spans="59:60" x14ac:dyDescent="0.25">
      <c r="BG1662" s="185"/>
      <c r="BH1662" s="185"/>
    </row>
    <row r="1663" spans="59:60" x14ac:dyDescent="0.25">
      <c r="BG1663" s="185"/>
      <c r="BH1663" s="185"/>
    </row>
    <row r="1664" spans="59:60" x14ac:dyDescent="0.25">
      <c r="BG1664" s="185"/>
      <c r="BH1664" s="185"/>
    </row>
    <row r="1665" spans="59:60" x14ac:dyDescent="0.25">
      <c r="BG1665" s="185"/>
      <c r="BH1665" s="185"/>
    </row>
    <row r="1666" spans="59:60" x14ac:dyDescent="0.25">
      <c r="BG1666" s="185"/>
      <c r="BH1666" s="185"/>
    </row>
    <row r="1667" spans="59:60" x14ac:dyDescent="0.25">
      <c r="BG1667" s="185"/>
      <c r="BH1667" s="185"/>
    </row>
    <row r="1668" spans="59:60" x14ac:dyDescent="0.25">
      <c r="BG1668" s="185"/>
      <c r="BH1668" s="185"/>
    </row>
    <row r="1669" spans="59:60" x14ac:dyDescent="0.25">
      <c r="BG1669" s="185"/>
      <c r="BH1669" s="185"/>
    </row>
    <row r="1670" spans="59:60" x14ac:dyDescent="0.25">
      <c r="BG1670" s="185"/>
      <c r="BH1670" s="185"/>
    </row>
    <row r="1671" spans="59:60" x14ac:dyDescent="0.25">
      <c r="BG1671" s="185"/>
      <c r="BH1671" s="185"/>
    </row>
    <row r="1672" spans="59:60" x14ac:dyDescent="0.25">
      <c r="BG1672" s="185"/>
      <c r="BH1672" s="185"/>
    </row>
    <row r="1673" spans="59:60" x14ac:dyDescent="0.25">
      <c r="BG1673" s="185"/>
      <c r="BH1673" s="185"/>
    </row>
    <row r="1674" spans="59:60" x14ac:dyDescent="0.25">
      <c r="BG1674" s="185"/>
      <c r="BH1674" s="185"/>
    </row>
    <row r="1675" spans="59:60" x14ac:dyDescent="0.25">
      <c r="BG1675" s="185"/>
      <c r="BH1675" s="185"/>
    </row>
    <row r="1676" spans="59:60" x14ac:dyDescent="0.25">
      <c r="BG1676" s="185"/>
      <c r="BH1676" s="185"/>
    </row>
    <row r="1677" spans="59:60" x14ac:dyDescent="0.25">
      <c r="BG1677" s="185"/>
      <c r="BH1677" s="185"/>
    </row>
    <row r="1678" spans="59:60" x14ac:dyDescent="0.25">
      <c r="BG1678" s="185"/>
      <c r="BH1678" s="185"/>
    </row>
    <row r="1679" spans="59:60" x14ac:dyDescent="0.25">
      <c r="BG1679" s="185"/>
      <c r="BH1679" s="185"/>
    </row>
    <row r="1680" spans="59:60" x14ac:dyDescent="0.25">
      <c r="BG1680" s="185"/>
      <c r="BH1680" s="185"/>
    </row>
    <row r="1681" spans="59:60" x14ac:dyDescent="0.25">
      <c r="BG1681" s="185"/>
      <c r="BH1681" s="185"/>
    </row>
    <row r="1682" spans="59:60" x14ac:dyDescent="0.25">
      <c r="BG1682" s="185"/>
      <c r="BH1682" s="185"/>
    </row>
    <row r="1683" spans="59:60" x14ac:dyDescent="0.25">
      <c r="BG1683" s="185"/>
      <c r="BH1683" s="185"/>
    </row>
    <row r="1684" spans="59:60" x14ac:dyDescent="0.25">
      <c r="BG1684" s="185"/>
      <c r="BH1684" s="185"/>
    </row>
    <row r="1685" spans="59:60" x14ac:dyDescent="0.25">
      <c r="BG1685" s="185"/>
      <c r="BH1685" s="185"/>
    </row>
    <row r="1686" spans="59:60" x14ac:dyDescent="0.25">
      <c r="BG1686" s="185"/>
      <c r="BH1686" s="185"/>
    </row>
    <row r="1687" spans="59:60" x14ac:dyDescent="0.25">
      <c r="BG1687" s="185"/>
      <c r="BH1687" s="185"/>
    </row>
    <row r="1688" spans="59:60" x14ac:dyDescent="0.25">
      <c r="BG1688" s="185"/>
      <c r="BH1688" s="185"/>
    </row>
    <row r="1689" spans="59:60" x14ac:dyDescent="0.25">
      <c r="BG1689" s="185"/>
      <c r="BH1689" s="185"/>
    </row>
    <row r="1690" spans="59:60" x14ac:dyDescent="0.25">
      <c r="BG1690" s="185"/>
      <c r="BH1690" s="185"/>
    </row>
    <row r="1691" spans="59:60" x14ac:dyDescent="0.25">
      <c r="BG1691" s="185"/>
      <c r="BH1691" s="185"/>
    </row>
    <row r="1692" spans="59:60" x14ac:dyDescent="0.25">
      <c r="BG1692" s="185"/>
      <c r="BH1692" s="185"/>
    </row>
    <row r="1693" spans="59:60" x14ac:dyDescent="0.25">
      <c r="BG1693" s="185"/>
      <c r="BH1693" s="185"/>
    </row>
    <row r="1694" spans="59:60" x14ac:dyDescent="0.25">
      <c r="BG1694" s="185"/>
      <c r="BH1694" s="185"/>
    </row>
    <row r="1695" spans="59:60" x14ac:dyDescent="0.25">
      <c r="BG1695" s="185"/>
      <c r="BH1695" s="185"/>
    </row>
    <row r="1696" spans="59:60" x14ac:dyDescent="0.25">
      <c r="BG1696" s="185"/>
      <c r="BH1696" s="185"/>
    </row>
    <row r="1697" spans="59:60" x14ac:dyDescent="0.25">
      <c r="BG1697" s="185"/>
      <c r="BH1697" s="185"/>
    </row>
    <row r="1698" spans="59:60" x14ac:dyDescent="0.25">
      <c r="BG1698" s="185"/>
      <c r="BH1698" s="185"/>
    </row>
    <row r="1699" spans="59:60" x14ac:dyDescent="0.25">
      <c r="BG1699" s="185"/>
      <c r="BH1699" s="185"/>
    </row>
    <row r="1700" spans="59:60" x14ac:dyDescent="0.25">
      <c r="BG1700" s="185"/>
      <c r="BH1700" s="185"/>
    </row>
    <row r="1701" spans="59:60" x14ac:dyDescent="0.25">
      <c r="BG1701" s="185"/>
      <c r="BH1701" s="185"/>
    </row>
    <row r="1702" spans="59:60" x14ac:dyDescent="0.25">
      <c r="BG1702" s="185"/>
      <c r="BH1702" s="185"/>
    </row>
    <row r="1703" spans="59:60" x14ac:dyDescent="0.25">
      <c r="BG1703" s="185"/>
      <c r="BH1703" s="185"/>
    </row>
    <row r="1704" spans="59:60" x14ac:dyDescent="0.25">
      <c r="BG1704" s="185"/>
      <c r="BH1704" s="185"/>
    </row>
    <row r="1705" spans="59:60" x14ac:dyDescent="0.25">
      <c r="BG1705" s="185"/>
      <c r="BH1705" s="185"/>
    </row>
    <row r="1706" spans="59:60" x14ac:dyDescent="0.25">
      <c r="BG1706" s="185"/>
      <c r="BH1706" s="185"/>
    </row>
    <row r="1707" spans="59:60" x14ac:dyDescent="0.25">
      <c r="BG1707" s="185"/>
      <c r="BH1707" s="185"/>
    </row>
    <row r="1708" spans="59:60" x14ac:dyDescent="0.25">
      <c r="BG1708" s="185"/>
      <c r="BH1708" s="185"/>
    </row>
    <row r="1709" spans="59:60" x14ac:dyDescent="0.25">
      <c r="BG1709" s="185"/>
      <c r="BH1709" s="185"/>
    </row>
    <row r="1710" spans="59:60" x14ac:dyDescent="0.25">
      <c r="BG1710" s="185"/>
      <c r="BH1710" s="185"/>
    </row>
    <row r="1711" spans="59:60" x14ac:dyDescent="0.25">
      <c r="BG1711" s="185"/>
      <c r="BH1711" s="185"/>
    </row>
    <row r="1712" spans="59:60" x14ac:dyDescent="0.25">
      <c r="BG1712" s="185"/>
      <c r="BH1712" s="185"/>
    </row>
    <row r="1713" spans="59:60" x14ac:dyDescent="0.25">
      <c r="BG1713" s="185"/>
      <c r="BH1713" s="185"/>
    </row>
    <row r="1714" spans="59:60" x14ac:dyDescent="0.25">
      <c r="BG1714" s="185"/>
      <c r="BH1714" s="185"/>
    </row>
    <row r="1715" spans="59:60" x14ac:dyDescent="0.25">
      <c r="BG1715" s="185"/>
      <c r="BH1715" s="185"/>
    </row>
    <row r="1716" spans="59:60" x14ac:dyDescent="0.25">
      <c r="BG1716" s="185"/>
      <c r="BH1716" s="185"/>
    </row>
    <row r="1717" spans="59:60" x14ac:dyDescent="0.25">
      <c r="BG1717" s="185"/>
      <c r="BH1717" s="185"/>
    </row>
    <row r="1718" spans="59:60" x14ac:dyDescent="0.25">
      <c r="BG1718" s="185"/>
      <c r="BH1718" s="185"/>
    </row>
    <row r="1719" spans="59:60" x14ac:dyDescent="0.25">
      <c r="BG1719" s="185"/>
      <c r="BH1719" s="185"/>
    </row>
    <row r="1720" spans="59:60" x14ac:dyDescent="0.25">
      <c r="BG1720" s="185"/>
      <c r="BH1720" s="185"/>
    </row>
    <row r="1721" spans="59:60" x14ac:dyDescent="0.25">
      <c r="BG1721" s="185"/>
      <c r="BH1721" s="185"/>
    </row>
    <row r="1722" spans="59:60" x14ac:dyDescent="0.25">
      <c r="BG1722" s="185"/>
      <c r="BH1722" s="185"/>
    </row>
    <row r="1723" spans="59:60" x14ac:dyDescent="0.25">
      <c r="BG1723" s="185"/>
      <c r="BH1723" s="185"/>
    </row>
    <row r="1724" spans="59:60" x14ac:dyDescent="0.25">
      <c r="BG1724" s="185"/>
      <c r="BH1724" s="185"/>
    </row>
    <row r="1725" spans="59:60" x14ac:dyDescent="0.25">
      <c r="BG1725" s="185"/>
      <c r="BH1725" s="185"/>
    </row>
    <row r="1726" spans="59:60" x14ac:dyDescent="0.25">
      <c r="BG1726" s="185"/>
      <c r="BH1726" s="185"/>
    </row>
    <row r="1727" spans="59:60" x14ac:dyDescent="0.25">
      <c r="BG1727" s="185"/>
      <c r="BH1727" s="185"/>
    </row>
    <row r="1728" spans="59:60" x14ac:dyDescent="0.25">
      <c r="BG1728" s="185"/>
      <c r="BH1728" s="185"/>
    </row>
    <row r="1729" spans="59:60" x14ac:dyDescent="0.25">
      <c r="BG1729" s="185"/>
      <c r="BH1729" s="185"/>
    </row>
    <row r="1730" spans="59:60" x14ac:dyDescent="0.25">
      <c r="BG1730" s="185"/>
      <c r="BH1730" s="185"/>
    </row>
    <row r="1731" spans="59:60" x14ac:dyDescent="0.25">
      <c r="BG1731" s="185"/>
      <c r="BH1731" s="185"/>
    </row>
    <row r="1732" spans="59:60" x14ac:dyDescent="0.25">
      <c r="BG1732" s="185"/>
      <c r="BH1732" s="185"/>
    </row>
    <row r="1733" spans="59:60" x14ac:dyDescent="0.25">
      <c r="BG1733" s="185"/>
      <c r="BH1733" s="185"/>
    </row>
    <row r="1734" spans="59:60" x14ac:dyDescent="0.25">
      <c r="BG1734" s="185"/>
      <c r="BH1734" s="185"/>
    </row>
    <row r="1735" spans="59:60" x14ac:dyDescent="0.25">
      <c r="BG1735" s="185"/>
      <c r="BH1735" s="185"/>
    </row>
    <row r="1736" spans="59:60" x14ac:dyDescent="0.25">
      <c r="BG1736" s="185"/>
      <c r="BH1736" s="185"/>
    </row>
    <row r="1737" spans="59:60" x14ac:dyDescent="0.25">
      <c r="BG1737" s="185"/>
      <c r="BH1737" s="185"/>
    </row>
    <row r="1738" spans="59:60" x14ac:dyDescent="0.25">
      <c r="BG1738" s="185"/>
      <c r="BH1738" s="185"/>
    </row>
    <row r="1739" spans="59:60" x14ac:dyDescent="0.25">
      <c r="BG1739" s="185"/>
      <c r="BH1739" s="185"/>
    </row>
    <row r="1740" spans="59:60" x14ac:dyDescent="0.25">
      <c r="BG1740" s="185"/>
      <c r="BH1740" s="185"/>
    </row>
    <row r="1741" spans="59:60" x14ac:dyDescent="0.25">
      <c r="BG1741" s="185"/>
      <c r="BH1741" s="185"/>
    </row>
    <row r="1742" spans="59:60" x14ac:dyDescent="0.25">
      <c r="BG1742" s="185"/>
      <c r="BH1742" s="185"/>
    </row>
    <row r="1743" spans="59:60" x14ac:dyDescent="0.25">
      <c r="BG1743" s="185"/>
      <c r="BH1743" s="185"/>
    </row>
    <row r="1744" spans="59:60" x14ac:dyDescent="0.25">
      <c r="BG1744" s="185"/>
      <c r="BH1744" s="185"/>
    </row>
    <row r="1745" spans="59:60" x14ac:dyDescent="0.25">
      <c r="BG1745" s="185"/>
      <c r="BH1745" s="185"/>
    </row>
    <row r="1746" spans="59:60" x14ac:dyDescent="0.25">
      <c r="BG1746" s="185"/>
      <c r="BH1746" s="185"/>
    </row>
    <row r="1747" spans="59:60" x14ac:dyDescent="0.25">
      <c r="BG1747" s="185"/>
      <c r="BH1747" s="185"/>
    </row>
    <row r="1748" spans="59:60" x14ac:dyDescent="0.25">
      <c r="BG1748" s="185"/>
      <c r="BH1748" s="185"/>
    </row>
    <row r="1749" spans="59:60" x14ac:dyDescent="0.25">
      <c r="BG1749" s="185"/>
      <c r="BH1749" s="185"/>
    </row>
    <row r="1750" spans="59:60" x14ac:dyDescent="0.25">
      <c r="BG1750" s="185"/>
      <c r="BH1750" s="185"/>
    </row>
    <row r="1751" spans="59:60" x14ac:dyDescent="0.25">
      <c r="BG1751" s="185"/>
      <c r="BH1751" s="185"/>
    </row>
    <row r="1752" spans="59:60" x14ac:dyDescent="0.25">
      <c r="BG1752" s="185"/>
      <c r="BH1752" s="185"/>
    </row>
    <row r="1753" spans="59:60" x14ac:dyDescent="0.25">
      <c r="BG1753" s="185"/>
      <c r="BH1753" s="185"/>
    </row>
    <row r="1754" spans="59:60" x14ac:dyDescent="0.25">
      <c r="BG1754" s="185"/>
      <c r="BH1754" s="185"/>
    </row>
    <row r="1755" spans="59:60" x14ac:dyDescent="0.25">
      <c r="BG1755" s="185"/>
      <c r="BH1755" s="185"/>
    </row>
    <row r="1756" spans="59:60" x14ac:dyDescent="0.25">
      <c r="BG1756" s="185"/>
      <c r="BH1756" s="185"/>
    </row>
    <row r="1757" spans="59:60" x14ac:dyDescent="0.25">
      <c r="BG1757" s="185"/>
      <c r="BH1757" s="185"/>
    </row>
    <row r="1758" spans="59:60" x14ac:dyDescent="0.25">
      <c r="BG1758" s="185"/>
      <c r="BH1758" s="185"/>
    </row>
    <row r="1759" spans="59:60" x14ac:dyDescent="0.25">
      <c r="BG1759" s="185"/>
      <c r="BH1759" s="185"/>
    </row>
    <row r="1760" spans="59:60" x14ac:dyDescent="0.25">
      <c r="BG1760" s="185"/>
      <c r="BH1760" s="185"/>
    </row>
    <row r="1761" spans="59:60" x14ac:dyDescent="0.25">
      <c r="BG1761" s="185"/>
      <c r="BH1761" s="185"/>
    </row>
    <row r="1762" spans="59:60" x14ac:dyDescent="0.25">
      <c r="BG1762" s="185"/>
      <c r="BH1762" s="185"/>
    </row>
    <row r="1763" spans="59:60" x14ac:dyDescent="0.25">
      <c r="BG1763" s="185"/>
      <c r="BH1763" s="185"/>
    </row>
    <row r="1764" spans="59:60" x14ac:dyDescent="0.25">
      <c r="BG1764" s="185"/>
      <c r="BH1764" s="185"/>
    </row>
    <row r="1765" spans="59:60" x14ac:dyDescent="0.25">
      <c r="BG1765" s="185"/>
      <c r="BH1765" s="185"/>
    </row>
    <row r="1766" spans="59:60" x14ac:dyDescent="0.25">
      <c r="BG1766" s="185"/>
      <c r="BH1766" s="185"/>
    </row>
    <row r="1767" spans="59:60" x14ac:dyDescent="0.25">
      <c r="BG1767" s="185"/>
      <c r="BH1767" s="185"/>
    </row>
    <row r="1768" spans="59:60" x14ac:dyDescent="0.25">
      <c r="BG1768" s="185"/>
      <c r="BH1768" s="185"/>
    </row>
    <row r="1769" spans="59:60" x14ac:dyDescent="0.25">
      <c r="BG1769" s="185"/>
      <c r="BH1769" s="185"/>
    </row>
    <row r="1770" spans="59:60" x14ac:dyDescent="0.25">
      <c r="BG1770" s="185"/>
      <c r="BH1770" s="185"/>
    </row>
    <row r="1771" spans="59:60" x14ac:dyDescent="0.25">
      <c r="BG1771" s="185"/>
      <c r="BH1771" s="185"/>
    </row>
    <row r="1772" spans="59:60" x14ac:dyDescent="0.25">
      <c r="BG1772" s="185"/>
      <c r="BH1772" s="185"/>
    </row>
    <row r="1773" spans="59:60" x14ac:dyDescent="0.25">
      <c r="BG1773" s="185"/>
      <c r="BH1773" s="185"/>
    </row>
    <row r="1774" spans="59:60" x14ac:dyDescent="0.25">
      <c r="BG1774" s="185"/>
      <c r="BH1774" s="185"/>
    </row>
    <row r="1775" spans="59:60" x14ac:dyDescent="0.25">
      <c r="BG1775" s="185"/>
      <c r="BH1775" s="185"/>
    </row>
    <row r="1776" spans="59:60" x14ac:dyDescent="0.25">
      <c r="BG1776" s="185"/>
      <c r="BH1776" s="185"/>
    </row>
    <row r="1777" spans="59:60" x14ac:dyDescent="0.25">
      <c r="BG1777" s="185"/>
      <c r="BH1777" s="185"/>
    </row>
    <row r="1778" spans="59:60" x14ac:dyDescent="0.25">
      <c r="BG1778" s="185"/>
      <c r="BH1778" s="185"/>
    </row>
    <row r="1779" spans="59:60" x14ac:dyDescent="0.25">
      <c r="BG1779" s="185"/>
      <c r="BH1779" s="185"/>
    </row>
    <row r="1780" spans="59:60" x14ac:dyDescent="0.25">
      <c r="BG1780" s="185"/>
      <c r="BH1780" s="185"/>
    </row>
    <row r="1781" spans="59:60" x14ac:dyDescent="0.25">
      <c r="BG1781" s="185"/>
      <c r="BH1781" s="185"/>
    </row>
    <row r="1782" spans="59:60" x14ac:dyDescent="0.25">
      <c r="BG1782" s="185"/>
      <c r="BH1782" s="185"/>
    </row>
    <row r="1783" spans="59:60" x14ac:dyDescent="0.25">
      <c r="BG1783" s="185"/>
      <c r="BH1783" s="185"/>
    </row>
    <row r="1784" spans="59:60" x14ac:dyDescent="0.25">
      <c r="BG1784" s="185"/>
      <c r="BH1784" s="185"/>
    </row>
    <row r="1785" spans="59:60" x14ac:dyDescent="0.25">
      <c r="BG1785" s="185"/>
      <c r="BH1785" s="185"/>
    </row>
    <row r="1786" spans="59:60" x14ac:dyDescent="0.25">
      <c r="BG1786" s="185"/>
      <c r="BH1786" s="185"/>
    </row>
    <row r="1787" spans="59:60" x14ac:dyDescent="0.25">
      <c r="BG1787" s="185"/>
      <c r="BH1787" s="185"/>
    </row>
    <row r="1788" spans="59:60" x14ac:dyDescent="0.25">
      <c r="BG1788" s="185"/>
      <c r="BH1788" s="185"/>
    </row>
    <row r="1789" spans="59:60" x14ac:dyDescent="0.25">
      <c r="BG1789" s="185"/>
      <c r="BH1789" s="185"/>
    </row>
    <row r="1790" spans="59:60" x14ac:dyDescent="0.25">
      <c r="BG1790" s="185"/>
      <c r="BH1790" s="185"/>
    </row>
    <row r="1791" spans="59:60" x14ac:dyDescent="0.25">
      <c r="BG1791" s="185"/>
      <c r="BH1791" s="185"/>
    </row>
    <row r="1792" spans="59:60" x14ac:dyDescent="0.25">
      <c r="BG1792" s="185"/>
      <c r="BH1792" s="185"/>
    </row>
    <row r="1793" spans="59:60" x14ac:dyDescent="0.25">
      <c r="BG1793" s="185"/>
      <c r="BH1793" s="185"/>
    </row>
    <row r="1794" spans="59:60" x14ac:dyDescent="0.25">
      <c r="BG1794" s="185"/>
      <c r="BH1794" s="185"/>
    </row>
    <row r="1795" spans="59:60" x14ac:dyDescent="0.25">
      <c r="BG1795" s="185"/>
      <c r="BH1795" s="185"/>
    </row>
    <row r="1796" spans="59:60" x14ac:dyDescent="0.25">
      <c r="BG1796" s="185"/>
      <c r="BH1796" s="185"/>
    </row>
    <row r="1797" spans="59:60" x14ac:dyDescent="0.25">
      <c r="BG1797" s="185"/>
      <c r="BH1797" s="185"/>
    </row>
  </sheetData>
  <sheetProtection insertRows="0" deleteRows="0" selectLockedCells="1" sort="0" autoFilter="0"/>
  <mergeCells count="24">
    <mergeCell ref="AW4:AZ4"/>
    <mergeCell ref="BA4:BH4"/>
    <mergeCell ref="AW1:AZ1"/>
    <mergeCell ref="BA1:BH1"/>
    <mergeCell ref="C1:J1"/>
    <mergeCell ref="K1:L1"/>
    <mergeCell ref="M1:U1"/>
    <mergeCell ref="V1:AE1"/>
    <mergeCell ref="AF1:AG1"/>
    <mergeCell ref="Y4:Z4"/>
    <mergeCell ref="AB4:AC4"/>
    <mergeCell ref="AD4:AE4"/>
    <mergeCell ref="AH1:AK1"/>
    <mergeCell ref="AL1:AO1"/>
    <mergeCell ref="AI4:AK4"/>
    <mergeCell ref="AL4:AO4"/>
    <mergeCell ref="AP1:AV1"/>
    <mergeCell ref="AP4:AV4"/>
    <mergeCell ref="A7:B7"/>
    <mergeCell ref="G4:H4"/>
    <mergeCell ref="I4:L4"/>
    <mergeCell ref="O4:U4"/>
    <mergeCell ref="V4:X4"/>
    <mergeCell ref="A5:B5"/>
  </mergeCells>
  <conditionalFormatting sqref="V63:X107 V113:X157 V163:X207 V213:X257 V263:X307 V313:X357 V363:X407 V413:X457 V463:X507 V513:X557 V563:X607 V613:X657 V663:X707 V713:X757 V763:X807 V813:X857 V863:X907 V913:X957 AA62:AC107 AA112:AC157 AA162:AC207 AA512:AC557 AE462:AI508 O62:U107 O112:U157 O162:U207 O212:U257 O262:U307 O312:U357 O362:U407 O412:U457 O462:U507 O512:U557 O562:U607 O612:U657 O662:U707 O712:U757 O762:U807 O812:U857 O862:U907 O912:U957 AA962:AC1007 AE962:AI1007 AF258:AI258 AF308:AI308 AF358:AI358 AF408:AI408 AF558:AI558 AF608:AI608 AF658:AI658 AF708:AI708 AF758:AI758 AF808:AI808 AF858:AI858 AF908:AI908 AF958:AI958 AF458:AI458 AX8:AX1007 AA18:AC57 AF23:AG57 O962:U1007 W963:X1007 V1007 V963:V1005 O18:X57 AA212:AC258 AA262:AC308 AA312:AC358 AA362:AC408 AA412:AC458 AA912:AC958 AA862:AC908 AA812:AC858 AA762:AC808 AA712:AC758 AA662:AC708 AA612:AC658 AA562:AC608 AA462:AC508 AH18:AH57 V13:X16 AE62:AI107 AE112:AI157 AE162:AI207 AE212:AI257 AE262:AI307 AE312:AI357 AE362:AI407 AE412:AI457 AE512:AI557 AE562:AI607 AE612:AI657 AE662:AI707 AE712:AI757 AE762:AI807 AE812:AI857 AE862:AI907 AE912:AI957 AH12:AH16 BC8:BD1007 BE6:BG1007 E6:X7 AA6:AC7 AF6:AH7 AY6:BB1007 BC6:BD6 C6:C7 AD8:AD1007 N8:N1007 Y6:Z1007 AB8:AB1007 AI10:AI1007 AJ11:AJ1007 AI10:AJ10 AI6:AO9 AE6:AE1007 AW6:AW1007 AR8:AR1007 AT8:AT1007 AP8:AP1007 BH6:BI6 BH8:BI1007 AK10:AO1007 O12:U16 AI5 Z5 AA12:AC16">
    <cfRule type="cellIs" dxfId="796" priority="1169" operator="equal">
      <formula>0</formula>
    </cfRule>
  </conditionalFormatting>
  <conditionalFormatting sqref="AI8:AI1007 AI5">
    <cfRule type="cellIs" dxfId="795" priority="1168" operator="lessThan">
      <formula>0</formula>
    </cfRule>
  </conditionalFormatting>
  <conditionalFormatting sqref="AE3 F7:AC7 AE6:AE1007">
    <cfRule type="cellIs" dxfId="794" priority="1163" operator="greaterThanOrEqual">
      <formula>0</formula>
    </cfRule>
  </conditionalFormatting>
  <conditionalFormatting sqref="AE1:AE3 F7:AC7 AE6:AE64986">
    <cfRule type="cellIs" dxfId="793" priority="1161" operator="equal">
      <formula>0</formula>
    </cfRule>
    <cfRule type="cellIs" dxfId="792" priority="1162" operator="lessThan">
      <formula>0</formula>
    </cfRule>
  </conditionalFormatting>
  <conditionalFormatting sqref="AE70:AE108 AE122:AE158 AE172:AE208 AE222:AE258 AE272:AE308 AE322:AE358 AE372:AE408 AE572:AE608 AE672:AE708 AE722:AE758 AE622:AE658 AE822:AE858 AE872:AE908 AE922:AE958 AE972:AE1007 AE22:AE58 AE522:AE558 AE422:AE458 AE472:AE508 AE772:AE808 F7:AC7 AE6:AE7">
    <cfRule type="cellIs" dxfId="791" priority="1159" operator="lessThan">
      <formula>0</formula>
    </cfRule>
  </conditionalFormatting>
  <conditionalFormatting sqref="I6:J7">
    <cfRule type="containsText" dxfId="790" priority="1143" operator="containsText" text="/">
      <formula>NOT(ISERROR(SEARCH("/",I6)))</formula>
    </cfRule>
    <cfRule type="cellIs" dxfId="789" priority="1144" operator="greaterThan">
      <formula>"1/0/1900"</formula>
    </cfRule>
    <cfRule type="cellIs" dxfId="788" priority="1145" operator="greaterThan">
      <formula>0</formula>
    </cfRule>
  </conditionalFormatting>
  <conditionalFormatting sqref="I6:J1007 N8:N1007">
    <cfRule type="cellIs" dxfId="787" priority="1142" operator="greaterThan">
      <formula>0</formula>
    </cfRule>
  </conditionalFormatting>
  <conditionalFormatting sqref="F7:AC7 AE6:AE1007">
    <cfRule type="cellIs" dxfId="786" priority="1131" operator="lessThan">
      <formula>0</formula>
    </cfRule>
    <cfRule type="cellIs" dxfId="785" priority="1138" operator="between">
      <formula>-1</formula>
      <formula>999999999999</formula>
    </cfRule>
    <cfRule type="cellIs" dxfId="784" priority="1139" operator="lessThan">
      <formula>0</formula>
    </cfRule>
    <cfRule type="cellIs" dxfId="783" priority="1140" operator="greaterThan">
      <formula>0</formula>
    </cfRule>
    <cfRule type="cellIs" dxfId="782" priority="1141" operator="equal">
      <formula>0</formula>
    </cfRule>
  </conditionalFormatting>
  <conditionalFormatting sqref="F7:AC7 AE6:AE7">
    <cfRule type="cellIs" dxfId="781" priority="1133" stopIfTrue="1" operator="equal">
      <formula>0</formula>
    </cfRule>
    <cfRule type="cellIs" dxfId="780" priority="1134" operator="notBetween">
      <formula>0</formula>
      <formula>1</formula>
    </cfRule>
    <cfRule type="cellIs" priority="1135" stopIfTrue="1" operator="notBetween">
      <formula>0</formula>
      <formula>1</formula>
    </cfRule>
    <cfRule type="cellIs" dxfId="779" priority="1136" operator="between">
      <formula>-1</formula>
      <formula>9999999</formula>
    </cfRule>
  </conditionalFormatting>
  <conditionalFormatting sqref="F7:AC7 AE6:AE1007">
    <cfRule type="cellIs" dxfId="778" priority="1137" operator="notBetween">
      <formula>0</formula>
      <formula>1</formula>
    </cfRule>
    <cfRule type="cellIs" dxfId="777" priority="1147" operator="notBetween">
      <formula>0</formula>
      <formula>1</formula>
    </cfRule>
  </conditionalFormatting>
  <conditionalFormatting sqref="N8:N1007">
    <cfRule type="cellIs" dxfId="776" priority="1128" stopIfTrue="1" operator="greaterThan">
      <formula>0</formula>
    </cfRule>
    <cfRule type="cellIs" dxfId="775" priority="1129" stopIfTrue="1" operator="greaterThan">
      <formula>1</formula>
    </cfRule>
    <cfRule type="cellIs" dxfId="774" priority="1130" stopIfTrue="1" operator="lessThan">
      <formula>1</formula>
    </cfRule>
  </conditionalFormatting>
  <conditionalFormatting sqref="V6:X7">
    <cfRule type="cellIs" dxfId="773" priority="1126" stopIfTrue="1" operator="greaterThan">
      <formula>0</formula>
    </cfRule>
    <cfRule type="cellIs" dxfId="772" priority="1127" stopIfTrue="1" operator="greaterThan">
      <formula>0</formula>
    </cfRule>
  </conditionalFormatting>
  <conditionalFormatting sqref="C6:C7">
    <cfRule type="cellIs" dxfId="771" priority="1121" stopIfTrue="1" operator="equal">
      <formula>0</formula>
    </cfRule>
    <cfRule type="cellIs" dxfId="770" priority="1122" stopIfTrue="1" operator="greaterThan">
      <formula>0</formula>
    </cfRule>
    <cfRule type="notContainsBlanks" dxfId="769" priority="1123" stopIfTrue="1">
      <formula>LEN(TRIM(C6))&gt;0</formula>
    </cfRule>
    <cfRule type="cellIs" dxfId="768" priority="1124" stopIfTrue="1" operator="equal">
      <formula>1</formula>
    </cfRule>
    <cfRule type="cellIs" dxfId="767" priority="1125" stopIfTrue="1" operator="greaterThan">
      <formula>1</formula>
    </cfRule>
  </conditionalFormatting>
  <conditionalFormatting sqref="C6:C7">
    <cfRule type="notContainsBlanks" priority="1120" stopIfTrue="1">
      <formula>LEN(TRIM(C6))&gt;0</formula>
    </cfRule>
  </conditionalFormatting>
  <conditionalFormatting sqref="N6:N7">
    <cfRule type="cellIs" dxfId="766" priority="1104" operator="greaterThan">
      <formula>0</formula>
    </cfRule>
    <cfRule type="cellIs" dxfId="765" priority="1105" operator="greaterThan">
      <formula>0</formula>
    </cfRule>
    <cfRule type="uniqueValues" dxfId="764" priority="1106"/>
    <cfRule type="uniqueValues" dxfId="763" priority="1107"/>
    <cfRule type="cellIs" dxfId="762" priority="1108" operator="equal">
      <formula>0</formula>
    </cfRule>
    <cfRule type="cellIs" dxfId="761" priority="1109" operator="lessThan">
      <formula>1</formula>
    </cfRule>
    <cfRule type="containsText" dxfId="760" priority="1110" operator="containsText" text="#NUM!">
      <formula>NOT(ISERROR(SEARCH("#NUM!",N6)))</formula>
    </cfRule>
    <cfRule type="cellIs" dxfId="759" priority="1111" operator="equal">
      <formula>0</formula>
    </cfRule>
    <cfRule type="cellIs" dxfId="758" priority="1112" operator="lessThan">
      <formula>0</formula>
    </cfRule>
    <cfRule type="uniqueValues" dxfId="757" priority="1113"/>
    <cfRule type="duplicateValues" dxfId="756" priority="1114"/>
    <cfRule type="cellIs" dxfId="755" priority="1115" operator="equal">
      <formula>0</formula>
    </cfRule>
    <cfRule type="uniqueValues" dxfId="754" priority="1116"/>
    <cfRule type="cellIs" dxfId="753" priority="1117" operator="equal">
      <formula>0</formula>
    </cfRule>
    <cfRule type="cellIs" dxfId="752" priority="1118" operator="between">
      <formula>1</formula>
      <formula>999999999999999</formula>
    </cfRule>
    <cfRule type="containsText" dxfId="751" priority="1119" operator="containsText" text="#NUM!">
      <formula>NOT(ISERROR(SEARCH("#NUM!",N6)))</formula>
    </cfRule>
  </conditionalFormatting>
  <conditionalFormatting sqref="AW6:AW7 BE6:BG7 AY6:BB7 BC6:BD6 BH6:BI6">
    <cfRule type="containsText" dxfId="750" priority="1098" operator="containsText" text="#DIV/0!">
      <formula>NOT(ISERROR(SEARCH("#DIV/0!",AW6)))</formula>
    </cfRule>
    <cfRule type="cellIs" dxfId="749" priority="1099" operator="lessThan">
      <formula>"&lt;0"</formula>
    </cfRule>
    <cfRule type="cellIs" dxfId="748" priority="1100" operator="lessThan">
      <formula>0</formula>
    </cfRule>
    <cfRule type="containsText" dxfId="747" priority="1101" operator="containsText" text="#DIV/0!">
      <formula>NOT(ISERROR(SEARCH("#DIV/0!",AW6)))</formula>
    </cfRule>
    <cfRule type="containsText" dxfId="746" priority="1102" operator="containsText" text="#DIV/0!">
      <formula>NOT(ISERROR(SEARCH("#DIV/0!",AW6)))</formula>
    </cfRule>
    <cfRule type="containsText" dxfId="745" priority="1103" operator="containsText" text="#div/0/!">
      <formula>NOT(ISERROR(SEARCH("#div/0/!",AW6)))</formula>
    </cfRule>
  </conditionalFormatting>
  <conditionalFormatting sqref="AW6:AW7">
    <cfRule type="cellIs" dxfId="744" priority="1082" operator="greaterThan">
      <formula>0</formula>
    </cfRule>
    <cfRule type="cellIs" dxfId="743" priority="1083" operator="greaterThan">
      <formula>0</formula>
    </cfRule>
    <cfRule type="uniqueValues" dxfId="742" priority="1084"/>
    <cfRule type="uniqueValues" dxfId="741" priority="1085"/>
    <cfRule type="cellIs" dxfId="740" priority="1086" operator="equal">
      <formula>0</formula>
    </cfRule>
    <cfRule type="cellIs" dxfId="739" priority="1087" operator="lessThan">
      <formula>1</formula>
    </cfRule>
    <cfRule type="containsText" dxfId="738" priority="1088" operator="containsText" text="#NUM!">
      <formula>NOT(ISERROR(SEARCH("#NUM!",AW6)))</formula>
    </cfRule>
    <cfRule type="cellIs" dxfId="737" priority="1089" operator="equal">
      <formula>0</formula>
    </cfRule>
    <cfRule type="cellIs" dxfId="736" priority="1090" operator="lessThan">
      <formula>0</formula>
    </cfRule>
    <cfRule type="uniqueValues" dxfId="735" priority="1091"/>
    <cfRule type="duplicateValues" dxfId="734" priority="1092"/>
    <cfRule type="cellIs" dxfId="733" priority="1093" operator="equal">
      <formula>0</formula>
    </cfRule>
    <cfRule type="uniqueValues" dxfId="732" priority="1094"/>
    <cfRule type="cellIs" dxfId="731" priority="1095" operator="equal">
      <formula>0</formula>
    </cfRule>
    <cfRule type="cellIs" dxfId="730" priority="1096" operator="between">
      <formula>1</formula>
      <formula>999999999999999</formula>
    </cfRule>
    <cfRule type="containsText" dxfId="729" priority="1097" operator="containsText" text="#NUM!">
      <formula>NOT(ISERROR(SEARCH("#NUM!",AW6)))</formula>
    </cfRule>
  </conditionalFormatting>
  <conditionalFormatting sqref="AY6:AZ7">
    <cfRule type="cellIs" dxfId="728" priority="1066" operator="greaterThan">
      <formula>0</formula>
    </cfRule>
    <cfRule type="cellIs" dxfId="727" priority="1067" operator="greaterThan">
      <formula>0</formula>
    </cfRule>
    <cfRule type="uniqueValues" dxfId="726" priority="1068"/>
    <cfRule type="uniqueValues" dxfId="725" priority="1069"/>
    <cfRule type="cellIs" dxfId="724" priority="1070" operator="equal">
      <formula>0</formula>
    </cfRule>
    <cfRule type="cellIs" dxfId="723" priority="1071" operator="lessThan">
      <formula>1</formula>
    </cfRule>
    <cfRule type="containsText" dxfId="722" priority="1072" operator="containsText" text="#NUM!">
      <formula>NOT(ISERROR(SEARCH("#NUM!",AY6)))</formula>
    </cfRule>
    <cfRule type="cellIs" dxfId="721" priority="1073" operator="equal">
      <formula>0</formula>
    </cfRule>
    <cfRule type="cellIs" dxfId="720" priority="1074" operator="lessThan">
      <formula>0</formula>
    </cfRule>
    <cfRule type="uniqueValues" dxfId="719" priority="1075"/>
    <cfRule type="duplicateValues" dxfId="718" priority="1076"/>
    <cfRule type="cellIs" dxfId="717" priority="1077" operator="equal">
      <formula>0</formula>
    </cfRule>
    <cfRule type="uniqueValues" dxfId="716" priority="1078"/>
    <cfRule type="cellIs" dxfId="715" priority="1079" operator="equal">
      <formula>0</formula>
    </cfRule>
    <cfRule type="cellIs" dxfId="714" priority="1080" operator="between">
      <formula>1</formula>
      <formula>999999999999999</formula>
    </cfRule>
    <cfRule type="containsText" dxfId="713" priority="1081" operator="containsText" text="#NUM!">
      <formula>NOT(ISERROR(SEARCH("#NUM!",AY6)))</formula>
    </cfRule>
  </conditionalFormatting>
  <conditionalFormatting sqref="BA7">
    <cfRule type="cellIs" dxfId="712" priority="1050" operator="greaterThan">
      <formula>0</formula>
    </cfRule>
    <cfRule type="cellIs" dxfId="711" priority="1051" operator="greaterThan">
      <formula>0</formula>
    </cfRule>
    <cfRule type="uniqueValues" dxfId="710" priority="1052"/>
    <cfRule type="uniqueValues" dxfId="709" priority="1053"/>
    <cfRule type="cellIs" dxfId="708" priority="1054" operator="equal">
      <formula>0</formula>
    </cfRule>
    <cfRule type="cellIs" dxfId="707" priority="1055" operator="lessThan">
      <formula>1</formula>
    </cfRule>
    <cfRule type="containsText" dxfId="706" priority="1056" operator="containsText" text="#NUM!">
      <formula>NOT(ISERROR(SEARCH("#NUM!",BA7)))</formula>
    </cfRule>
    <cfRule type="cellIs" dxfId="705" priority="1057" operator="equal">
      <formula>0</formula>
    </cfRule>
    <cfRule type="cellIs" dxfId="704" priority="1058" operator="lessThan">
      <formula>0</formula>
    </cfRule>
    <cfRule type="uniqueValues" dxfId="703" priority="1059"/>
    <cfRule type="duplicateValues" dxfId="702" priority="1060"/>
    <cfRule type="cellIs" dxfId="701" priority="1061" operator="equal">
      <formula>0</formula>
    </cfRule>
    <cfRule type="uniqueValues" dxfId="700" priority="1062"/>
    <cfRule type="cellIs" dxfId="699" priority="1063" operator="equal">
      <formula>0</formula>
    </cfRule>
    <cfRule type="cellIs" dxfId="698" priority="1064" operator="between">
      <formula>1</formula>
      <formula>999999999999999</formula>
    </cfRule>
    <cfRule type="containsText" dxfId="697" priority="1065" operator="containsText" text="#NUM!">
      <formula>NOT(ISERROR(SEARCH("#NUM!",BA7)))</formula>
    </cfRule>
  </conditionalFormatting>
  <conditionalFormatting sqref="BF6:BG7">
    <cfRule type="cellIs" dxfId="696" priority="1034" operator="greaterThan">
      <formula>0</formula>
    </cfRule>
    <cfRule type="cellIs" dxfId="695" priority="1035" operator="greaterThan">
      <formula>0</formula>
    </cfRule>
    <cfRule type="uniqueValues" dxfId="694" priority="1036"/>
    <cfRule type="uniqueValues" dxfId="693" priority="1037"/>
    <cfRule type="cellIs" dxfId="692" priority="1038" operator="equal">
      <formula>0</formula>
    </cfRule>
    <cfRule type="cellIs" dxfId="691" priority="1039" operator="lessThan">
      <formula>1</formula>
    </cfRule>
    <cfRule type="containsText" dxfId="690" priority="1040" operator="containsText" text="#NUM!">
      <formula>NOT(ISERROR(SEARCH("#NUM!",BF6)))</formula>
    </cfRule>
    <cfRule type="cellIs" dxfId="689" priority="1041" operator="equal">
      <formula>0</formula>
    </cfRule>
    <cfRule type="cellIs" dxfId="688" priority="1042" operator="lessThan">
      <formula>0</formula>
    </cfRule>
    <cfRule type="uniqueValues" dxfId="687" priority="1043"/>
    <cfRule type="duplicateValues" dxfId="686" priority="1044"/>
    <cfRule type="cellIs" dxfId="685" priority="1045" operator="equal">
      <formula>0</formula>
    </cfRule>
    <cfRule type="uniqueValues" dxfId="684" priority="1046"/>
    <cfRule type="cellIs" dxfId="683" priority="1047" operator="equal">
      <formula>0</formula>
    </cfRule>
    <cfRule type="cellIs" dxfId="682" priority="1048" operator="between">
      <formula>1</formula>
      <formula>999999999999999</formula>
    </cfRule>
    <cfRule type="containsText" dxfId="681" priority="1049" operator="containsText" text="#NUM!">
      <formula>NOT(ISERROR(SEARCH("#NUM!",BF6)))</formula>
    </cfRule>
  </conditionalFormatting>
  <conditionalFormatting sqref="BA6">
    <cfRule type="cellIs" dxfId="680" priority="873" operator="greaterThan">
      <formula>0</formula>
    </cfRule>
    <cfRule type="cellIs" dxfId="679" priority="986" operator="greaterThan">
      <formula>0</formula>
    </cfRule>
    <cfRule type="cellIs" dxfId="678" priority="987" operator="greaterThan">
      <formula>0</formula>
    </cfRule>
    <cfRule type="uniqueValues" dxfId="677" priority="988"/>
    <cfRule type="uniqueValues" dxfId="676" priority="989"/>
    <cfRule type="cellIs" dxfId="675" priority="990" operator="equal">
      <formula>0</formula>
    </cfRule>
    <cfRule type="cellIs" dxfId="674" priority="991" operator="lessThan">
      <formula>1</formula>
    </cfRule>
    <cfRule type="containsText" dxfId="673" priority="992" operator="containsText" text="#NUM!">
      <formula>NOT(ISERROR(SEARCH("#NUM!",BA6)))</formula>
    </cfRule>
    <cfRule type="cellIs" dxfId="672" priority="993" operator="equal">
      <formula>0</formula>
    </cfRule>
    <cfRule type="cellIs" dxfId="671" priority="994" operator="lessThan">
      <formula>0</formula>
    </cfRule>
    <cfRule type="uniqueValues" dxfId="670" priority="995"/>
    <cfRule type="duplicateValues" dxfId="669" priority="996"/>
    <cfRule type="cellIs" dxfId="668" priority="997" operator="equal">
      <formula>0</formula>
    </cfRule>
    <cfRule type="uniqueValues" dxfId="667" priority="998"/>
    <cfRule type="cellIs" dxfId="666" priority="999" operator="equal">
      <formula>0</formula>
    </cfRule>
    <cfRule type="cellIs" dxfId="665" priority="1000" operator="between">
      <formula>1</formula>
      <formula>999999999999999</formula>
    </cfRule>
    <cfRule type="containsText" dxfId="664" priority="1001" operator="containsText" text="#NUM!">
      <formula>NOT(ISERROR(SEARCH("#NUM!",BA6)))</formula>
    </cfRule>
  </conditionalFormatting>
  <conditionalFormatting sqref="BB6">
    <cfRule type="cellIs" dxfId="663" priority="875" operator="equal">
      <formula>0</formula>
    </cfRule>
    <cfRule type="cellIs" dxfId="662" priority="970" operator="greaterThan">
      <formula>0</formula>
    </cfRule>
    <cfRule type="cellIs" dxfId="661" priority="971" operator="greaterThan">
      <formula>0</formula>
    </cfRule>
    <cfRule type="uniqueValues" dxfId="660" priority="972"/>
    <cfRule type="uniqueValues" dxfId="659" priority="973"/>
    <cfRule type="cellIs" dxfId="658" priority="974" operator="equal">
      <formula>0</formula>
    </cfRule>
    <cfRule type="cellIs" dxfId="657" priority="975" operator="lessThan">
      <formula>1</formula>
    </cfRule>
    <cfRule type="containsText" dxfId="656" priority="976" operator="containsText" text="#NUM!">
      <formula>NOT(ISERROR(SEARCH("#NUM!",BB6)))</formula>
    </cfRule>
    <cfRule type="cellIs" dxfId="655" priority="977" operator="equal">
      <formula>0</formula>
    </cfRule>
    <cfRule type="cellIs" dxfId="654" priority="978" operator="lessThan">
      <formula>0</formula>
    </cfRule>
    <cfRule type="uniqueValues" dxfId="653" priority="979"/>
    <cfRule type="duplicateValues" dxfId="652" priority="980"/>
    <cfRule type="cellIs" dxfId="651" priority="981" operator="equal">
      <formula>0</formula>
    </cfRule>
    <cfRule type="uniqueValues" dxfId="650" priority="982"/>
    <cfRule type="cellIs" dxfId="649" priority="983" operator="equal">
      <formula>0</formula>
    </cfRule>
    <cfRule type="cellIs" dxfId="648" priority="984" operator="between">
      <formula>1</formula>
      <formula>999999999999999</formula>
    </cfRule>
    <cfRule type="containsText" dxfId="647" priority="985" operator="containsText" text="#NUM!">
      <formula>NOT(ISERROR(SEARCH("#NUM!",BB6)))</formula>
    </cfRule>
  </conditionalFormatting>
  <conditionalFormatting sqref="BB7">
    <cfRule type="cellIs" dxfId="646" priority="954" operator="greaterThan">
      <formula>0</formula>
    </cfRule>
    <cfRule type="cellIs" dxfId="645" priority="955" operator="greaterThan">
      <formula>0</formula>
    </cfRule>
    <cfRule type="uniqueValues" dxfId="644" priority="956"/>
    <cfRule type="uniqueValues" dxfId="643" priority="957"/>
    <cfRule type="cellIs" dxfId="642" priority="958" operator="equal">
      <formula>0</formula>
    </cfRule>
    <cfRule type="cellIs" dxfId="641" priority="959" operator="lessThan">
      <formula>1</formula>
    </cfRule>
    <cfRule type="containsText" dxfId="640" priority="960" operator="containsText" text="#NUM!">
      <formula>NOT(ISERROR(SEARCH("#NUM!",BB7)))</formula>
    </cfRule>
    <cfRule type="cellIs" dxfId="639" priority="961" operator="equal">
      <formula>0</formula>
    </cfRule>
    <cfRule type="cellIs" dxfId="638" priority="962" operator="lessThan">
      <formula>0</formula>
    </cfRule>
    <cfRule type="uniqueValues" dxfId="637" priority="963"/>
    <cfRule type="duplicateValues" dxfId="636" priority="964"/>
    <cfRule type="cellIs" dxfId="635" priority="965" operator="equal">
      <formula>0</formula>
    </cfRule>
    <cfRule type="uniqueValues" dxfId="634" priority="966"/>
    <cfRule type="cellIs" dxfId="633" priority="967" operator="equal">
      <formula>0</formula>
    </cfRule>
    <cfRule type="cellIs" dxfId="632" priority="968" operator="between">
      <formula>1</formula>
      <formula>999999999999999</formula>
    </cfRule>
    <cfRule type="containsText" dxfId="631" priority="969" operator="containsText" text="#NUM!">
      <formula>NOT(ISERROR(SEARCH("#NUM!",BB7)))</formula>
    </cfRule>
  </conditionalFormatting>
  <conditionalFormatting sqref="BE6">
    <cfRule type="cellIs" dxfId="630" priority="921" operator="greaterThan">
      <formula>0</formula>
    </cfRule>
    <cfRule type="cellIs" dxfId="629" priority="922" operator="greaterThan">
      <formula>0</formula>
    </cfRule>
    <cfRule type="uniqueValues" dxfId="628" priority="923"/>
    <cfRule type="uniqueValues" dxfId="627" priority="924"/>
    <cfRule type="cellIs" dxfId="626" priority="925" operator="equal">
      <formula>0</formula>
    </cfRule>
    <cfRule type="cellIs" dxfId="625" priority="926" operator="lessThan">
      <formula>1</formula>
    </cfRule>
    <cfRule type="containsText" dxfId="624" priority="927" operator="containsText" text="#NUM!">
      <formula>NOT(ISERROR(SEARCH("#NUM!",BE6)))</formula>
    </cfRule>
    <cfRule type="cellIs" dxfId="623" priority="928" operator="equal">
      <formula>0</formula>
    </cfRule>
    <cfRule type="cellIs" dxfId="622" priority="929" operator="lessThan">
      <formula>0</formula>
    </cfRule>
    <cfRule type="uniqueValues" dxfId="621" priority="930"/>
    <cfRule type="duplicateValues" dxfId="620" priority="931"/>
    <cfRule type="cellIs" dxfId="619" priority="932" operator="equal">
      <formula>0</formula>
    </cfRule>
    <cfRule type="uniqueValues" dxfId="618" priority="933"/>
    <cfRule type="cellIs" dxfId="617" priority="934" operator="equal">
      <formula>0</formula>
    </cfRule>
    <cfRule type="cellIs" dxfId="616" priority="935" operator="between">
      <formula>1</formula>
      <formula>999999999999999</formula>
    </cfRule>
    <cfRule type="containsText" dxfId="615" priority="936" operator="containsText" text="#NUM!">
      <formula>NOT(ISERROR(SEARCH("#NUM!",BE6)))</formula>
    </cfRule>
  </conditionalFormatting>
  <conditionalFormatting sqref="BE7">
    <cfRule type="cellIs" dxfId="614" priority="905" operator="greaterThan">
      <formula>0</formula>
    </cfRule>
    <cfRule type="cellIs" dxfId="613" priority="906" operator="greaterThan">
      <formula>0</formula>
    </cfRule>
    <cfRule type="uniqueValues" dxfId="612" priority="907"/>
    <cfRule type="uniqueValues" dxfId="611" priority="908"/>
    <cfRule type="cellIs" dxfId="610" priority="909" operator="equal">
      <formula>0</formula>
    </cfRule>
    <cfRule type="cellIs" dxfId="609" priority="910" operator="lessThan">
      <formula>1</formula>
    </cfRule>
    <cfRule type="containsText" dxfId="608" priority="911" operator="containsText" text="#NUM!">
      <formula>NOT(ISERROR(SEARCH("#NUM!",BE7)))</formula>
    </cfRule>
    <cfRule type="cellIs" dxfId="607" priority="912" operator="equal">
      <formula>0</formula>
    </cfRule>
    <cfRule type="cellIs" dxfId="606" priority="913" operator="lessThan">
      <formula>0</formula>
    </cfRule>
    <cfRule type="uniqueValues" dxfId="605" priority="914"/>
    <cfRule type="duplicateValues" dxfId="604" priority="915"/>
    <cfRule type="cellIs" dxfId="603" priority="916" operator="equal">
      <formula>0</formula>
    </cfRule>
    <cfRule type="uniqueValues" dxfId="602" priority="917"/>
    <cfRule type="cellIs" dxfId="601" priority="918" operator="equal">
      <formula>0</formula>
    </cfRule>
    <cfRule type="cellIs" dxfId="600" priority="919" operator="between">
      <formula>1</formula>
      <formula>999999999999999</formula>
    </cfRule>
    <cfRule type="containsText" dxfId="599" priority="920" operator="containsText" text="#NUM!">
      <formula>NOT(ISERROR(SEARCH("#NUM!",BE7)))</formula>
    </cfRule>
  </conditionalFormatting>
  <conditionalFormatting sqref="BE7:BG7 N7:AC7 AE7:AO7 AW7:BB7">
    <cfRule type="containsErrors" dxfId="598" priority="904" stopIfTrue="1">
      <formula>ISERROR(N7)</formula>
    </cfRule>
  </conditionalFormatting>
  <conditionalFormatting sqref="AB7:AC7">
    <cfRule type="cellIs" dxfId="597" priority="901" operator="lessThan">
      <formula>0</formula>
    </cfRule>
    <cfRule type="cellIs" dxfId="596" priority="902" operator="lessThan">
      <formula>1</formula>
    </cfRule>
  </conditionalFormatting>
  <conditionalFormatting sqref="E6:AC6 C6 AE6:AO6 AW6:BI6">
    <cfRule type="cellIs" dxfId="595" priority="900" operator="lessThan">
      <formula>1</formula>
    </cfRule>
  </conditionalFormatting>
  <conditionalFormatting sqref="AD8:AD1007">
    <cfRule type="cellIs" dxfId="594" priority="898" operator="greaterThan">
      <formula>0</formula>
    </cfRule>
    <cfRule type="cellIs" dxfId="593" priority="899" operator="between">
      <formula>0</formula>
      <formula>9999999999999990</formula>
    </cfRule>
  </conditionalFormatting>
  <conditionalFormatting sqref="AB8:AC11 AB8:AB1007">
    <cfRule type="expression" dxfId="592" priority="897">
      <formula>$F8="x"</formula>
    </cfRule>
  </conditionalFormatting>
  <conditionalFormatting sqref="AB8:AC1007">
    <cfRule type="expression" dxfId="591" priority="896">
      <formula>$F8="x"</formula>
    </cfRule>
  </conditionalFormatting>
  <conditionalFormatting sqref="X7:Y7 AJ7:AK7 AN7:AO7 E6:AO6 AW6:BI6">
    <cfRule type="containsErrors" dxfId="590" priority="894">
      <formula>ISERROR(E6)</formula>
    </cfRule>
  </conditionalFormatting>
  <conditionalFormatting sqref="F6:AC6 AE6:AO6 AW6:BI6">
    <cfRule type="cellIs" dxfId="589" priority="893" operator="equal">
      <formula>0</formula>
    </cfRule>
  </conditionalFormatting>
  <conditionalFormatting sqref="E7:AO7 AW7:BI7">
    <cfRule type="containsErrors" dxfId="588" priority="892">
      <formula>ISERROR(E7)</formula>
    </cfRule>
  </conditionalFormatting>
  <conditionalFormatting sqref="V6:Y7 AW7:BI7">
    <cfRule type="cellIs" dxfId="587" priority="887" operator="greaterThanOrEqual">
      <formula>0</formula>
    </cfRule>
  </conditionalFormatting>
  <conditionalFormatting sqref="AE8:AE1007">
    <cfRule type="cellIs" dxfId="586" priority="885" operator="lessThan">
      <formula>0</formula>
    </cfRule>
  </conditionalFormatting>
  <conditionalFormatting sqref="AE6:AF7">
    <cfRule type="cellIs" dxfId="585" priority="884" stopIfTrue="1" operator="greaterThan">
      <formula>0</formula>
    </cfRule>
  </conditionalFormatting>
  <conditionalFormatting sqref="AE7">
    <cfRule type="cellIs" dxfId="584" priority="869" operator="equal">
      <formula>0</formula>
    </cfRule>
    <cfRule type="cellIs" dxfId="583" priority="883" operator="lessThan">
      <formula>1</formula>
    </cfRule>
  </conditionalFormatting>
  <conditionalFormatting sqref="AE7">
    <cfRule type="containsErrors" dxfId="582" priority="1171">
      <formula>ISERROR(AE7)</formula>
    </cfRule>
  </conditionalFormatting>
  <conditionalFormatting sqref="AW6:BI7">
    <cfRule type="cellIs" dxfId="581" priority="874" operator="equal">
      <formula>0</formula>
    </cfRule>
    <cfRule type="cellIs" dxfId="580" priority="876" operator="lessThan">
      <formula>0</formula>
    </cfRule>
  </conditionalFormatting>
  <conditionalFormatting sqref="AM7">
    <cfRule type="containsErrors" dxfId="579" priority="1170">
      <formula>ISERROR(AM7)</formula>
    </cfRule>
  </conditionalFormatting>
  <conditionalFormatting sqref="N7:AC7 AE7:AO7 AW7:BI7">
    <cfRule type="cellIs" dxfId="578" priority="903" operator="lessThan">
      <formula>1</formula>
    </cfRule>
  </conditionalFormatting>
  <conditionalFormatting sqref="AE6">
    <cfRule type="cellIs" dxfId="577" priority="865" operator="greaterThan">
      <formula>0</formula>
    </cfRule>
  </conditionalFormatting>
  <conditionalFormatting sqref="Z7">
    <cfRule type="cellIs" dxfId="576" priority="862" operator="greaterThan">
      <formula>$Z$7</formula>
    </cfRule>
  </conditionalFormatting>
  <conditionalFormatting sqref="Z7:AA7">
    <cfRule type="cellIs" dxfId="575" priority="861" stopIfTrue="1" operator="greaterThan">
      <formula>0</formula>
    </cfRule>
  </conditionalFormatting>
  <conditionalFormatting sqref="BD6">
    <cfRule type="cellIs" dxfId="574" priority="859" stopIfTrue="1" operator="lessThan">
      <formula>0</formula>
    </cfRule>
  </conditionalFormatting>
  <conditionalFormatting sqref="AW6:BI6">
    <cfRule type="cellIs" dxfId="573" priority="860" stopIfTrue="1" operator="greaterThanOrEqual">
      <formula>0</formula>
    </cfRule>
  </conditionalFormatting>
  <conditionalFormatting sqref="AP6">
    <cfRule type="cellIs" dxfId="572" priority="744" operator="equal">
      <formula>0</formula>
    </cfRule>
  </conditionalFormatting>
  <conditionalFormatting sqref="AP6">
    <cfRule type="containsText" dxfId="571" priority="738" operator="containsText" text="#DIV/0!">
      <formula>NOT(ISERROR(SEARCH("#DIV/0!",AP6)))</formula>
    </cfRule>
    <cfRule type="cellIs" dxfId="570" priority="739" operator="lessThan">
      <formula>"&lt;0"</formula>
    </cfRule>
    <cfRule type="cellIs" dxfId="569" priority="740" operator="lessThan">
      <formula>0</formula>
    </cfRule>
    <cfRule type="containsText" dxfId="568" priority="741" operator="containsText" text="#DIV/0!">
      <formula>NOT(ISERROR(SEARCH("#DIV/0!",AP6)))</formula>
    </cfRule>
    <cfRule type="containsText" dxfId="567" priority="742" operator="containsText" text="#DIV/0!">
      <formula>NOT(ISERROR(SEARCH("#DIV/0!",AP6)))</formula>
    </cfRule>
    <cfRule type="containsText" dxfId="566" priority="743" operator="containsText" text="#div/0/!">
      <formula>NOT(ISERROR(SEARCH("#div/0/!",AP6)))</formula>
    </cfRule>
  </conditionalFormatting>
  <conditionalFormatting sqref="AP6">
    <cfRule type="cellIs" dxfId="565" priority="736" operator="lessThan">
      <formula>1</formula>
    </cfRule>
  </conditionalFormatting>
  <conditionalFormatting sqref="AP6">
    <cfRule type="containsErrors" dxfId="564" priority="735">
      <formula>ISERROR(AP6)</formula>
    </cfRule>
  </conditionalFormatting>
  <conditionalFormatting sqref="AP6">
    <cfRule type="cellIs" dxfId="563" priority="734" operator="equal">
      <formula>0</formula>
    </cfRule>
  </conditionalFormatting>
  <conditionalFormatting sqref="AP7:AV7">
    <cfRule type="cellIs" dxfId="562" priority="1" stopIfTrue="1" operator="lessThanOrEqual">
      <formula>0</formula>
    </cfRule>
    <cfRule type="containsErrors" dxfId="561" priority="733">
      <formula>ISERROR(AP7)</formula>
    </cfRule>
  </conditionalFormatting>
  <conditionalFormatting sqref="AP7:AV7">
    <cfRule type="cellIs" dxfId="560" priority="732" stopIfTrue="1" operator="greaterThan">
      <formula>0</formula>
    </cfRule>
  </conditionalFormatting>
  <conditionalFormatting sqref="AP6:AP7 AQ7:AV7">
    <cfRule type="cellIs" dxfId="559" priority="730" operator="equal">
      <formula>0</formula>
    </cfRule>
    <cfRule type="cellIs" dxfId="558" priority="731" operator="lessThan">
      <formula>0</formula>
    </cfRule>
  </conditionalFormatting>
  <conditionalFormatting sqref="AP7:AV7">
    <cfRule type="cellIs" dxfId="557" priority="737" stopIfTrue="1" operator="lessThan">
      <formula>1</formula>
    </cfRule>
  </conditionalFormatting>
  <conditionalFormatting sqref="AP6">
    <cfRule type="cellIs" dxfId="556" priority="729" operator="greaterThanOrEqual">
      <formula>0</formula>
    </cfRule>
  </conditionalFormatting>
  <conditionalFormatting sqref="AP6">
    <cfRule type="cellIs" dxfId="555" priority="745" operator="greaterThan">
      <formula>0</formula>
    </cfRule>
    <cfRule type="cellIs" dxfId="554" priority="746" operator="greaterThan">
      <formula>0</formula>
    </cfRule>
    <cfRule type="uniqueValues" dxfId="553" priority="747"/>
    <cfRule type="uniqueValues" dxfId="552" priority="748"/>
    <cfRule type="cellIs" dxfId="551" priority="749" operator="equal">
      <formula>0</formula>
    </cfRule>
    <cfRule type="cellIs" dxfId="550" priority="750" operator="lessThan">
      <formula>1</formula>
    </cfRule>
    <cfRule type="containsText" dxfId="549" priority="751" operator="containsText" text="#NUM!">
      <formula>NOT(ISERROR(SEARCH("#NUM!",AP6)))</formula>
    </cfRule>
    <cfRule type="cellIs" dxfId="548" priority="752" operator="equal">
      <formula>0</formula>
    </cfRule>
    <cfRule type="cellIs" dxfId="547" priority="753" operator="lessThan">
      <formula>0</formula>
    </cfRule>
    <cfRule type="uniqueValues" dxfId="546" priority="754"/>
    <cfRule type="duplicateValues" dxfId="545" priority="755"/>
    <cfRule type="cellIs" dxfId="544" priority="756" operator="equal">
      <formula>0</formula>
    </cfRule>
    <cfRule type="uniqueValues" dxfId="543" priority="757"/>
    <cfRule type="cellIs" dxfId="542" priority="758" operator="equal">
      <formula>0</formula>
    </cfRule>
    <cfRule type="cellIs" dxfId="541" priority="759" operator="between">
      <formula>1</formula>
      <formula>999999999999999</formula>
    </cfRule>
    <cfRule type="containsText" dxfId="540" priority="760" operator="containsText" text="#NUM!">
      <formula>NOT(ISERROR(SEARCH("#NUM!",AP6)))</formula>
    </cfRule>
  </conditionalFormatting>
  <conditionalFormatting sqref="AP6">
    <cfRule type="cellIs" dxfId="539" priority="761" operator="greaterThan">
      <formula>0</formula>
    </cfRule>
    <cfRule type="cellIs" dxfId="538" priority="762" operator="greaterThan">
      <formula>0</formula>
    </cfRule>
    <cfRule type="uniqueValues" dxfId="537" priority="763"/>
    <cfRule type="uniqueValues" dxfId="536" priority="764"/>
    <cfRule type="cellIs" dxfId="535" priority="765" operator="equal">
      <formula>0</formula>
    </cfRule>
    <cfRule type="cellIs" dxfId="534" priority="766" operator="lessThan">
      <formula>1</formula>
    </cfRule>
    <cfRule type="containsText" dxfId="533" priority="767" operator="containsText" text="#NUM!">
      <formula>NOT(ISERROR(SEARCH("#NUM!",AP6)))</formula>
    </cfRule>
    <cfRule type="cellIs" dxfId="532" priority="768" operator="equal">
      <formula>0</formula>
    </cfRule>
    <cfRule type="cellIs" dxfId="531" priority="769" operator="lessThan">
      <formula>0</formula>
    </cfRule>
    <cfRule type="uniqueValues" dxfId="530" priority="770"/>
    <cfRule type="duplicateValues" dxfId="529" priority="771"/>
    <cfRule type="cellIs" dxfId="528" priority="772" operator="equal">
      <formula>0</formula>
    </cfRule>
    <cfRule type="uniqueValues" dxfId="527" priority="773"/>
    <cfRule type="cellIs" dxfId="526" priority="774" operator="equal">
      <formula>0</formula>
    </cfRule>
    <cfRule type="cellIs" dxfId="525" priority="775" operator="between">
      <formula>1</formula>
      <formula>999999999999999</formula>
    </cfRule>
    <cfRule type="containsText" dxfId="524" priority="776" operator="containsText" text="#NUM!">
      <formula>NOT(ISERROR(SEARCH("#NUM!",AP6)))</formula>
    </cfRule>
  </conditionalFormatting>
  <conditionalFormatting sqref="AP6">
    <cfRule type="cellIs" dxfId="523" priority="777" operator="greaterThan">
      <formula>0</formula>
    </cfRule>
    <cfRule type="cellIs" dxfId="522" priority="778" operator="greaterThan">
      <formula>0</formula>
    </cfRule>
    <cfRule type="cellIs" dxfId="521" priority="779" operator="greaterThan">
      <formula>0</formula>
    </cfRule>
    <cfRule type="uniqueValues" dxfId="520" priority="780"/>
    <cfRule type="uniqueValues" dxfId="519" priority="781"/>
    <cfRule type="cellIs" dxfId="518" priority="782" operator="equal">
      <formula>0</formula>
    </cfRule>
    <cfRule type="cellIs" dxfId="517" priority="783" operator="lessThan">
      <formula>1</formula>
    </cfRule>
    <cfRule type="containsText" dxfId="516" priority="784" operator="containsText" text="#NUM!">
      <formula>NOT(ISERROR(SEARCH("#NUM!",AP6)))</formula>
    </cfRule>
    <cfRule type="cellIs" dxfId="515" priority="785" operator="equal">
      <formula>0</formula>
    </cfRule>
    <cfRule type="cellIs" dxfId="514" priority="786" operator="lessThan">
      <formula>0</formula>
    </cfRule>
    <cfRule type="uniqueValues" dxfId="513" priority="787"/>
    <cfRule type="duplicateValues" dxfId="512" priority="788"/>
    <cfRule type="cellIs" dxfId="511" priority="789" operator="equal">
      <formula>0</formula>
    </cfRule>
    <cfRule type="uniqueValues" dxfId="510" priority="790"/>
    <cfRule type="cellIs" dxfId="509" priority="791" operator="equal">
      <formula>0</formula>
    </cfRule>
    <cfRule type="cellIs" dxfId="508" priority="792" operator="between">
      <formula>1</formula>
      <formula>999999999999999</formula>
    </cfRule>
    <cfRule type="containsText" dxfId="507" priority="793" operator="containsText" text="#NUM!">
      <formula>NOT(ISERROR(SEARCH("#NUM!",AP6)))</formula>
    </cfRule>
  </conditionalFormatting>
  <conditionalFormatting sqref="AQ6">
    <cfRule type="cellIs" dxfId="506" priority="679" operator="equal">
      <formula>0</formula>
    </cfRule>
  </conditionalFormatting>
  <conditionalFormatting sqref="AQ6">
    <cfRule type="containsText" dxfId="505" priority="673" operator="containsText" text="#DIV/0!">
      <formula>NOT(ISERROR(SEARCH("#DIV/0!",AQ6)))</formula>
    </cfRule>
    <cfRule type="cellIs" dxfId="504" priority="674" operator="lessThan">
      <formula>"&lt;0"</formula>
    </cfRule>
    <cfRule type="cellIs" dxfId="503" priority="675" operator="lessThan">
      <formula>0</formula>
    </cfRule>
    <cfRule type="containsText" dxfId="502" priority="676" operator="containsText" text="#DIV/0!">
      <formula>NOT(ISERROR(SEARCH("#DIV/0!",AQ6)))</formula>
    </cfRule>
    <cfRule type="containsText" dxfId="501" priority="677" operator="containsText" text="#DIV/0!">
      <formula>NOT(ISERROR(SEARCH("#DIV/0!",AQ6)))</formula>
    </cfRule>
    <cfRule type="containsText" dxfId="500" priority="678" operator="containsText" text="#div/0/!">
      <formula>NOT(ISERROR(SEARCH("#div/0/!",AQ6)))</formula>
    </cfRule>
  </conditionalFormatting>
  <conditionalFormatting sqref="AQ6">
    <cfRule type="cellIs" dxfId="499" priority="671" operator="lessThan">
      <formula>1</formula>
    </cfRule>
  </conditionalFormatting>
  <conditionalFormatting sqref="AQ6">
    <cfRule type="containsErrors" dxfId="498" priority="670">
      <formula>ISERROR(AQ6)</formula>
    </cfRule>
  </conditionalFormatting>
  <conditionalFormatting sqref="AQ6">
    <cfRule type="cellIs" dxfId="497" priority="669" operator="equal">
      <formula>0</formula>
    </cfRule>
  </conditionalFormatting>
  <conditionalFormatting sqref="AQ6">
    <cfRule type="cellIs" dxfId="496" priority="665" operator="equal">
      <formula>0</formula>
    </cfRule>
    <cfRule type="cellIs" dxfId="495" priority="666" operator="lessThan">
      <formula>0</formula>
    </cfRule>
  </conditionalFormatting>
  <conditionalFormatting sqref="AQ6">
    <cfRule type="cellIs" dxfId="494" priority="664" stopIfTrue="1" operator="greaterThanOrEqual">
      <formula>0</formula>
    </cfRule>
  </conditionalFormatting>
  <conditionalFormatting sqref="AQ6">
    <cfRule type="cellIs" dxfId="493" priority="680" operator="greaterThan">
      <formula>0</formula>
    </cfRule>
    <cfRule type="cellIs" dxfId="492" priority="681" operator="greaterThan">
      <formula>0</formula>
    </cfRule>
    <cfRule type="uniqueValues" dxfId="491" priority="682"/>
    <cfRule type="uniqueValues" dxfId="490" priority="683"/>
    <cfRule type="cellIs" dxfId="489" priority="684" operator="equal">
      <formula>0</formula>
    </cfRule>
    <cfRule type="cellIs" dxfId="488" priority="685" operator="lessThan">
      <formula>1</formula>
    </cfRule>
    <cfRule type="containsText" dxfId="487" priority="686" operator="containsText" text="#NUM!">
      <formula>NOT(ISERROR(SEARCH("#NUM!",AQ6)))</formula>
    </cfRule>
    <cfRule type="cellIs" dxfId="486" priority="687" operator="equal">
      <formula>0</formula>
    </cfRule>
    <cfRule type="cellIs" dxfId="485" priority="688" operator="lessThan">
      <formula>0</formula>
    </cfRule>
    <cfRule type="uniqueValues" dxfId="484" priority="689"/>
    <cfRule type="duplicateValues" dxfId="483" priority="690"/>
    <cfRule type="cellIs" dxfId="482" priority="691" operator="equal">
      <formula>0</formula>
    </cfRule>
    <cfRule type="uniqueValues" dxfId="481" priority="692"/>
    <cfRule type="cellIs" dxfId="480" priority="693" operator="equal">
      <formula>0</formula>
    </cfRule>
    <cfRule type="cellIs" dxfId="479" priority="694" operator="between">
      <formula>1</formula>
      <formula>999999999999999</formula>
    </cfRule>
    <cfRule type="containsText" dxfId="478" priority="695" operator="containsText" text="#NUM!">
      <formula>NOT(ISERROR(SEARCH("#NUM!",AQ6)))</formula>
    </cfRule>
  </conditionalFormatting>
  <conditionalFormatting sqref="AQ6">
    <cfRule type="cellIs" dxfId="477" priority="696" operator="greaterThan">
      <formula>0</formula>
    </cfRule>
    <cfRule type="cellIs" dxfId="476" priority="697" operator="greaterThan">
      <formula>0</formula>
    </cfRule>
    <cfRule type="uniqueValues" dxfId="475" priority="698"/>
    <cfRule type="uniqueValues" dxfId="474" priority="699"/>
    <cfRule type="cellIs" dxfId="473" priority="700" operator="equal">
      <formula>0</formula>
    </cfRule>
    <cfRule type="cellIs" dxfId="472" priority="701" operator="lessThan">
      <formula>1</formula>
    </cfRule>
    <cfRule type="containsText" dxfId="471" priority="702" operator="containsText" text="#NUM!">
      <formula>NOT(ISERROR(SEARCH("#NUM!",AQ6)))</formula>
    </cfRule>
    <cfRule type="cellIs" dxfId="470" priority="703" operator="equal">
      <formula>0</formula>
    </cfRule>
    <cfRule type="cellIs" dxfId="469" priority="704" operator="lessThan">
      <formula>0</formula>
    </cfRule>
    <cfRule type="uniqueValues" dxfId="468" priority="705"/>
    <cfRule type="duplicateValues" dxfId="467" priority="706"/>
    <cfRule type="cellIs" dxfId="466" priority="707" operator="equal">
      <formula>0</formula>
    </cfRule>
    <cfRule type="uniqueValues" dxfId="465" priority="708"/>
    <cfRule type="cellIs" dxfId="464" priority="709" operator="equal">
      <formula>0</formula>
    </cfRule>
    <cfRule type="cellIs" dxfId="463" priority="710" operator="between">
      <formula>1</formula>
      <formula>999999999999999</formula>
    </cfRule>
    <cfRule type="containsText" dxfId="462" priority="711" operator="containsText" text="#NUM!">
      <formula>NOT(ISERROR(SEARCH("#NUM!",AQ6)))</formula>
    </cfRule>
  </conditionalFormatting>
  <conditionalFormatting sqref="AQ6">
    <cfRule type="cellIs" dxfId="461" priority="712" operator="greaterThan">
      <formula>0</formula>
    </cfRule>
    <cfRule type="cellIs" dxfId="460" priority="713" operator="greaterThan">
      <formula>0</formula>
    </cfRule>
    <cfRule type="cellIs" dxfId="459" priority="714" operator="greaterThan">
      <formula>0</formula>
    </cfRule>
    <cfRule type="uniqueValues" dxfId="458" priority="715"/>
    <cfRule type="uniqueValues" dxfId="457" priority="716"/>
    <cfRule type="cellIs" dxfId="456" priority="717" operator="equal">
      <formula>0</formula>
    </cfRule>
    <cfRule type="cellIs" dxfId="455" priority="718" operator="lessThan">
      <formula>1</formula>
    </cfRule>
    <cfRule type="containsText" dxfId="454" priority="719" operator="containsText" text="#NUM!">
      <formula>NOT(ISERROR(SEARCH("#NUM!",AQ6)))</formula>
    </cfRule>
    <cfRule type="cellIs" dxfId="453" priority="720" operator="equal">
      <formula>0</formula>
    </cfRule>
    <cfRule type="cellIs" dxfId="452" priority="721" operator="lessThan">
      <formula>0</formula>
    </cfRule>
    <cfRule type="uniqueValues" dxfId="451" priority="722"/>
    <cfRule type="duplicateValues" dxfId="450" priority="723"/>
    <cfRule type="cellIs" dxfId="449" priority="724" operator="equal">
      <formula>0</formula>
    </cfRule>
    <cfRule type="uniqueValues" dxfId="448" priority="725"/>
    <cfRule type="cellIs" dxfId="447" priority="726" operator="equal">
      <formula>0</formula>
    </cfRule>
    <cfRule type="cellIs" dxfId="446" priority="727" operator="between">
      <formula>1</formula>
      <formula>999999999999999</formula>
    </cfRule>
    <cfRule type="containsText" dxfId="445" priority="728" operator="containsText" text="#NUM!">
      <formula>NOT(ISERROR(SEARCH("#NUM!",AQ6)))</formula>
    </cfRule>
  </conditionalFormatting>
  <conditionalFormatting sqref="AR6">
    <cfRule type="cellIs" dxfId="444" priority="549" operator="equal">
      <formula>0</formula>
    </cfRule>
  </conditionalFormatting>
  <conditionalFormatting sqref="AR6">
    <cfRule type="containsText" dxfId="443" priority="543" operator="containsText" text="#DIV/0!">
      <formula>NOT(ISERROR(SEARCH("#DIV/0!",AR6)))</formula>
    </cfRule>
    <cfRule type="cellIs" dxfId="442" priority="544" operator="lessThan">
      <formula>"&lt;0"</formula>
    </cfRule>
    <cfRule type="cellIs" dxfId="441" priority="545" operator="lessThan">
      <formula>0</formula>
    </cfRule>
    <cfRule type="containsText" dxfId="440" priority="546" operator="containsText" text="#DIV/0!">
      <formula>NOT(ISERROR(SEARCH("#DIV/0!",AR6)))</formula>
    </cfRule>
    <cfRule type="containsText" dxfId="439" priority="547" operator="containsText" text="#DIV/0!">
      <formula>NOT(ISERROR(SEARCH("#DIV/0!",AR6)))</formula>
    </cfRule>
    <cfRule type="containsText" dxfId="438" priority="548" operator="containsText" text="#div/0/!">
      <formula>NOT(ISERROR(SEARCH("#div/0/!",AR6)))</formula>
    </cfRule>
  </conditionalFormatting>
  <conditionalFormatting sqref="AR6">
    <cfRule type="cellIs" dxfId="437" priority="541" operator="lessThan">
      <formula>1</formula>
    </cfRule>
  </conditionalFormatting>
  <conditionalFormatting sqref="AR6">
    <cfRule type="containsErrors" dxfId="436" priority="540">
      <formula>ISERROR(AR6)</formula>
    </cfRule>
  </conditionalFormatting>
  <conditionalFormatting sqref="AR6">
    <cfRule type="cellIs" dxfId="435" priority="539" operator="equal">
      <formula>0</formula>
    </cfRule>
  </conditionalFormatting>
  <conditionalFormatting sqref="AR6">
    <cfRule type="cellIs" dxfId="434" priority="535" operator="equal">
      <formula>0</formula>
    </cfRule>
    <cfRule type="cellIs" dxfId="433" priority="536" operator="lessThan">
      <formula>0</formula>
    </cfRule>
  </conditionalFormatting>
  <conditionalFormatting sqref="AR6">
    <cfRule type="cellIs" dxfId="432" priority="534" stopIfTrue="1" operator="greaterThanOrEqual">
      <formula>0</formula>
    </cfRule>
  </conditionalFormatting>
  <conditionalFormatting sqref="AR6">
    <cfRule type="cellIs" dxfId="431" priority="550" operator="greaterThan">
      <formula>0</formula>
    </cfRule>
    <cfRule type="cellIs" dxfId="430" priority="551" operator="greaterThan">
      <formula>0</formula>
    </cfRule>
    <cfRule type="uniqueValues" dxfId="429" priority="552"/>
    <cfRule type="uniqueValues" dxfId="428" priority="553"/>
    <cfRule type="cellIs" dxfId="427" priority="554" operator="equal">
      <formula>0</formula>
    </cfRule>
    <cfRule type="cellIs" dxfId="426" priority="555" operator="lessThan">
      <formula>1</formula>
    </cfRule>
    <cfRule type="containsText" dxfId="425" priority="556" operator="containsText" text="#NUM!">
      <formula>NOT(ISERROR(SEARCH("#NUM!",AR6)))</formula>
    </cfRule>
    <cfRule type="cellIs" dxfId="424" priority="557" operator="equal">
      <formula>0</formula>
    </cfRule>
    <cfRule type="cellIs" dxfId="423" priority="558" operator="lessThan">
      <formula>0</formula>
    </cfRule>
    <cfRule type="uniqueValues" dxfId="422" priority="559"/>
    <cfRule type="duplicateValues" dxfId="421" priority="560"/>
    <cfRule type="cellIs" dxfId="420" priority="561" operator="equal">
      <formula>0</formula>
    </cfRule>
    <cfRule type="uniqueValues" dxfId="419" priority="562"/>
    <cfRule type="cellIs" dxfId="418" priority="563" operator="equal">
      <formula>0</formula>
    </cfRule>
    <cfRule type="cellIs" dxfId="417" priority="564" operator="between">
      <formula>1</formula>
      <formula>999999999999999</formula>
    </cfRule>
    <cfRule type="containsText" dxfId="416" priority="565" operator="containsText" text="#NUM!">
      <formula>NOT(ISERROR(SEARCH("#NUM!",AR6)))</formula>
    </cfRule>
  </conditionalFormatting>
  <conditionalFormatting sqref="AR6">
    <cfRule type="cellIs" dxfId="415" priority="566" operator="greaterThan">
      <formula>0</formula>
    </cfRule>
    <cfRule type="cellIs" dxfId="414" priority="567" operator="greaterThan">
      <formula>0</formula>
    </cfRule>
    <cfRule type="uniqueValues" dxfId="413" priority="568"/>
    <cfRule type="uniqueValues" dxfId="412" priority="569"/>
    <cfRule type="cellIs" dxfId="411" priority="570" operator="equal">
      <formula>0</formula>
    </cfRule>
    <cfRule type="cellIs" dxfId="410" priority="571" operator="lessThan">
      <formula>1</formula>
    </cfRule>
    <cfRule type="containsText" dxfId="409" priority="572" operator="containsText" text="#NUM!">
      <formula>NOT(ISERROR(SEARCH("#NUM!",AR6)))</formula>
    </cfRule>
    <cfRule type="cellIs" dxfId="408" priority="573" operator="equal">
      <formula>0</formula>
    </cfRule>
    <cfRule type="cellIs" dxfId="407" priority="574" operator="lessThan">
      <formula>0</formula>
    </cfRule>
    <cfRule type="uniqueValues" dxfId="406" priority="575"/>
    <cfRule type="duplicateValues" dxfId="405" priority="576"/>
    <cfRule type="cellIs" dxfId="404" priority="577" operator="equal">
      <formula>0</formula>
    </cfRule>
    <cfRule type="uniqueValues" dxfId="403" priority="578"/>
    <cfRule type="cellIs" dxfId="402" priority="579" operator="equal">
      <formula>0</formula>
    </cfRule>
    <cfRule type="cellIs" dxfId="401" priority="580" operator="between">
      <formula>1</formula>
      <formula>999999999999999</formula>
    </cfRule>
    <cfRule type="containsText" dxfId="400" priority="581" operator="containsText" text="#NUM!">
      <formula>NOT(ISERROR(SEARCH("#NUM!",AR6)))</formula>
    </cfRule>
  </conditionalFormatting>
  <conditionalFormatting sqref="AR6">
    <cfRule type="cellIs" dxfId="399" priority="582" operator="greaterThan">
      <formula>0</formula>
    </cfRule>
    <cfRule type="cellIs" dxfId="398" priority="583" operator="greaterThan">
      <formula>0</formula>
    </cfRule>
    <cfRule type="cellIs" dxfId="397" priority="584" operator="greaterThan">
      <formula>0</formula>
    </cfRule>
    <cfRule type="uniqueValues" dxfId="396" priority="585"/>
    <cfRule type="uniqueValues" dxfId="395" priority="586"/>
    <cfRule type="cellIs" dxfId="394" priority="587" operator="equal">
      <formula>0</formula>
    </cfRule>
    <cfRule type="cellIs" dxfId="393" priority="588" operator="lessThan">
      <formula>1</formula>
    </cfRule>
    <cfRule type="containsText" dxfId="392" priority="589" operator="containsText" text="#NUM!">
      <formula>NOT(ISERROR(SEARCH("#NUM!",AR6)))</formula>
    </cfRule>
    <cfRule type="cellIs" dxfId="391" priority="590" operator="equal">
      <formula>0</formula>
    </cfRule>
    <cfRule type="cellIs" dxfId="390" priority="591" operator="lessThan">
      <formula>0</formula>
    </cfRule>
    <cfRule type="uniqueValues" dxfId="389" priority="592"/>
    <cfRule type="duplicateValues" dxfId="388" priority="593"/>
    <cfRule type="cellIs" dxfId="387" priority="594" operator="equal">
      <formula>0</formula>
    </cfRule>
    <cfRule type="uniqueValues" dxfId="386" priority="595"/>
    <cfRule type="cellIs" dxfId="385" priority="596" operator="equal">
      <formula>0</formula>
    </cfRule>
    <cfRule type="cellIs" dxfId="384" priority="597" operator="between">
      <formula>1</formula>
      <formula>999999999999999</formula>
    </cfRule>
    <cfRule type="containsText" dxfId="383" priority="598" operator="containsText" text="#NUM!">
      <formula>NOT(ISERROR(SEARCH("#NUM!",AR6)))</formula>
    </cfRule>
  </conditionalFormatting>
  <conditionalFormatting sqref="AS6">
    <cfRule type="cellIs" dxfId="382" priority="419" operator="equal">
      <formula>0</formula>
    </cfRule>
  </conditionalFormatting>
  <conditionalFormatting sqref="AS6">
    <cfRule type="containsText" dxfId="381" priority="413" operator="containsText" text="#DIV/0!">
      <formula>NOT(ISERROR(SEARCH("#DIV/0!",AS6)))</formula>
    </cfRule>
    <cfRule type="cellIs" dxfId="380" priority="414" operator="lessThan">
      <formula>"&lt;0"</formula>
    </cfRule>
    <cfRule type="cellIs" dxfId="379" priority="415" operator="lessThan">
      <formula>0</formula>
    </cfRule>
    <cfRule type="containsText" dxfId="378" priority="416" operator="containsText" text="#DIV/0!">
      <formula>NOT(ISERROR(SEARCH("#DIV/0!",AS6)))</formula>
    </cfRule>
    <cfRule type="containsText" dxfId="377" priority="417" operator="containsText" text="#DIV/0!">
      <formula>NOT(ISERROR(SEARCH("#DIV/0!",AS6)))</formula>
    </cfRule>
    <cfRule type="containsText" dxfId="376" priority="418" operator="containsText" text="#div/0/!">
      <formula>NOT(ISERROR(SEARCH("#div/0/!",AS6)))</formula>
    </cfRule>
  </conditionalFormatting>
  <conditionalFormatting sqref="AS6">
    <cfRule type="cellIs" dxfId="375" priority="411" operator="lessThan">
      <formula>1</formula>
    </cfRule>
  </conditionalFormatting>
  <conditionalFormatting sqref="AS6">
    <cfRule type="containsErrors" dxfId="374" priority="410">
      <formula>ISERROR(AS6)</formula>
    </cfRule>
  </conditionalFormatting>
  <conditionalFormatting sqref="AS6">
    <cfRule type="cellIs" dxfId="373" priority="409" operator="equal">
      <formula>0</formula>
    </cfRule>
  </conditionalFormatting>
  <conditionalFormatting sqref="AS6">
    <cfRule type="cellIs" dxfId="372" priority="405" operator="equal">
      <formula>0</formula>
    </cfRule>
    <cfRule type="cellIs" dxfId="371" priority="406" operator="lessThan">
      <formula>0</formula>
    </cfRule>
  </conditionalFormatting>
  <conditionalFormatting sqref="AS6">
    <cfRule type="cellIs" dxfId="370" priority="404" stopIfTrue="1" operator="greaterThanOrEqual">
      <formula>0</formula>
    </cfRule>
  </conditionalFormatting>
  <conditionalFormatting sqref="AS6">
    <cfRule type="cellIs" dxfId="369" priority="420" operator="greaterThan">
      <formula>0</formula>
    </cfRule>
    <cfRule type="cellIs" dxfId="368" priority="421" operator="greaterThan">
      <formula>0</formula>
    </cfRule>
    <cfRule type="uniqueValues" dxfId="367" priority="422"/>
    <cfRule type="uniqueValues" dxfId="366" priority="423"/>
    <cfRule type="cellIs" dxfId="365" priority="424" operator="equal">
      <formula>0</formula>
    </cfRule>
    <cfRule type="cellIs" dxfId="364" priority="425" operator="lessThan">
      <formula>1</formula>
    </cfRule>
    <cfRule type="containsText" dxfId="363" priority="426" operator="containsText" text="#NUM!">
      <formula>NOT(ISERROR(SEARCH("#NUM!",AS6)))</formula>
    </cfRule>
    <cfRule type="cellIs" dxfId="362" priority="427" operator="equal">
      <formula>0</formula>
    </cfRule>
    <cfRule type="cellIs" dxfId="361" priority="428" operator="lessThan">
      <formula>0</formula>
    </cfRule>
    <cfRule type="uniqueValues" dxfId="360" priority="429"/>
    <cfRule type="duplicateValues" dxfId="359" priority="430"/>
    <cfRule type="cellIs" dxfId="358" priority="431" operator="equal">
      <formula>0</formula>
    </cfRule>
    <cfRule type="uniqueValues" dxfId="357" priority="432"/>
    <cfRule type="cellIs" dxfId="356" priority="433" operator="equal">
      <formula>0</formula>
    </cfRule>
    <cfRule type="cellIs" dxfId="355" priority="434" operator="between">
      <formula>1</formula>
      <formula>999999999999999</formula>
    </cfRule>
    <cfRule type="containsText" dxfId="354" priority="435" operator="containsText" text="#NUM!">
      <formula>NOT(ISERROR(SEARCH("#NUM!",AS6)))</formula>
    </cfRule>
  </conditionalFormatting>
  <conditionalFormatting sqref="AS6">
    <cfRule type="cellIs" dxfId="353" priority="436" operator="greaterThan">
      <formula>0</formula>
    </cfRule>
    <cfRule type="cellIs" dxfId="352" priority="437" operator="greaterThan">
      <formula>0</formula>
    </cfRule>
    <cfRule type="uniqueValues" dxfId="351" priority="438"/>
    <cfRule type="uniqueValues" dxfId="350" priority="439"/>
    <cfRule type="cellIs" dxfId="349" priority="440" operator="equal">
      <formula>0</formula>
    </cfRule>
    <cfRule type="cellIs" dxfId="348" priority="441" operator="lessThan">
      <formula>1</formula>
    </cfRule>
    <cfRule type="containsText" dxfId="347" priority="442" operator="containsText" text="#NUM!">
      <formula>NOT(ISERROR(SEARCH("#NUM!",AS6)))</formula>
    </cfRule>
    <cfRule type="cellIs" dxfId="346" priority="443" operator="equal">
      <formula>0</formula>
    </cfRule>
    <cfRule type="cellIs" dxfId="345" priority="444" operator="lessThan">
      <formula>0</formula>
    </cfRule>
    <cfRule type="uniqueValues" dxfId="344" priority="445"/>
    <cfRule type="duplicateValues" dxfId="343" priority="446"/>
    <cfRule type="cellIs" dxfId="342" priority="447" operator="equal">
      <formula>0</formula>
    </cfRule>
    <cfRule type="uniqueValues" dxfId="341" priority="448"/>
    <cfRule type="cellIs" dxfId="340" priority="449" operator="equal">
      <formula>0</formula>
    </cfRule>
    <cfRule type="cellIs" dxfId="339" priority="450" operator="between">
      <formula>1</formula>
      <formula>999999999999999</formula>
    </cfRule>
    <cfRule type="containsText" dxfId="338" priority="451" operator="containsText" text="#NUM!">
      <formula>NOT(ISERROR(SEARCH("#NUM!",AS6)))</formula>
    </cfRule>
  </conditionalFormatting>
  <conditionalFormatting sqref="AS6">
    <cfRule type="cellIs" dxfId="337" priority="452" operator="greaterThan">
      <formula>0</formula>
    </cfRule>
    <cfRule type="cellIs" dxfId="336" priority="453" operator="greaterThan">
      <formula>0</formula>
    </cfRule>
    <cfRule type="cellIs" dxfId="335" priority="454" operator="greaterThan">
      <formula>0</formula>
    </cfRule>
    <cfRule type="uniqueValues" dxfId="334" priority="455"/>
    <cfRule type="uniqueValues" dxfId="333" priority="456"/>
    <cfRule type="cellIs" dxfId="332" priority="457" operator="equal">
      <formula>0</formula>
    </cfRule>
    <cfRule type="cellIs" dxfId="331" priority="458" operator="lessThan">
      <formula>1</formula>
    </cfRule>
    <cfRule type="containsText" dxfId="330" priority="459" operator="containsText" text="#NUM!">
      <formula>NOT(ISERROR(SEARCH("#NUM!",AS6)))</formula>
    </cfRule>
    <cfRule type="cellIs" dxfId="329" priority="460" operator="equal">
      <formula>0</formula>
    </cfRule>
    <cfRule type="cellIs" dxfId="328" priority="461" operator="lessThan">
      <formula>0</formula>
    </cfRule>
    <cfRule type="uniqueValues" dxfId="327" priority="462"/>
    <cfRule type="duplicateValues" dxfId="326" priority="463"/>
    <cfRule type="cellIs" dxfId="325" priority="464" operator="equal">
      <formula>0</formula>
    </cfRule>
    <cfRule type="uniqueValues" dxfId="324" priority="465"/>
    <cfRule type="cellIs" dxfId="323" priority="466" operator="equal">
      <formula>0</formula>
    </cfRule>
    <cfRule type="cellIs" dxfId="322" priority="467" operator="between">
      <formula>1</formula>
      <formula>999999999999999</formula>
    </cfRule>
    <cfRule type="containsText" dxfId="321" priority="468" operator="containsText" text="#NUM!">
      <formula>NOT(ISERROR(SEARCH("#NUM!",AS6)))</formula>
    </cfRule>
  </conditionalFormatting>
  <conditionalFormatting sqref="AT6">
    <cfRule type="cellIs" dxfId="320" priority="289" operator="equal">
      <formula>0</formula>
    </cfRule>
  </conditionalFormatting>
  <conditionalFormatting sqref="AT6">
    <cfRule type="containsText" dxfId="319" priority="283" operator="containsText" text="#DIV/0!">
      <formula>NOT(ISERROR(SEARCH("#DIV/0!",AT6)))</formula>
    </cfRule>
    <cfRule type="cellIs" dxfId="318" priority="284" operator="lessThan">
      <formula>"&lt;0"</formula>
    </cfRule>
    <cfRule type="cellIs" dxfId="317" priority="285" operator="lessThan">
      <formula>0</formula>
    </cfRule>
    <cfRule type="containsText" dxfId="316" priority="286" operator="containsText" text="#DIV/0!">
      <formula>NOT(ISERROR(SEARCH("#DIV/0!",AT6)))</formula>
    </cfRule>
    <cfRule type="containsText" dxfId="315" priority="287" operator="containsText" text="#DIV/0!">
      <formula>NOT(ISERROR(SEARCH("#DIV/0!",AT6)))</formula>
    </cfRule>
    <cfRule type="containsText" dxfId="314" priority="288" operator="containsText" text="#div/0/!">
      <formula>NOT(ISERROR(SEARCH("#div/0/!",AT6)))</formula>
    </cfRule>
  </conditionalFormatting>
  <conditionalFormatting sqref="AT6">
    <cfRule type="cellIs" dxfId="313" priority="281" operator="lessThan">
      <formula>1</formula>
    </cfRule>
  </conditionalFormatting>
  <conditionalFormatting sqref="AT6">
    <cfRule type="containsErrors" dxfId="312" priority="280">
      <formula>ISERROR(AT6)</formula>
    </cfRule>
  </conditionalFormatting>
  <conditionalFormatting sqref="AT6">
    <cfRule type="cellIs" dxfId="311" priority="279" operator="equal">
      <formula>0</formula>
    </cfRule>
  </conditionalFormatting>
  <conditionalFormatting sqref="AT6">
    <cfRule type="cellIs" dxfId="310" priority="275" operator="equal">
      <formula>0</formula>
    </cfRule>
    <cfRule type="cellIs" dxfId="309" priority="276" operator="lessThan">
      <formula>0</formula>
    </cfRule>
  </conditionalFormatting>
  <conditionalFormatting sqref="AT6">
    <cfRule type="cellIs" dxfId="308" priority="274" stopIfTrue="1" operator="greaterThanOrEqual">
      <formula>0</formula>
    </cfRule>
  </conditionalFormatting>
  <conditionalFormatting sqref="AT6">
    <cfRule type="cellIs" dxfId="307" priority="290" operator="greaterThan">
      <formula>0</formula>
    </cfRule>
    <cfRule type="cellIs" dxfId="306" priority="291" operator="greaterThan">
      <formula>0</formula>
    </cfRule>
    <cfRule type="uniqueValues" dxfId="305" priority="292"/>
    <cfRule type="uniqueValues" dxfId="304" priority="293"/>
    <cfRule type="cellIs" dxfId="303" priority="294" operator="equal">
      <formula>0</formula>
    </cfRule>
    <cfRule type="cellIs" dxfId="302" priority="295" operator="lessThan">
      <formula>1</formula>
    </cfRule>
    <cfRule type="containsText" dxfId="301" priority="296" operator="containsText" text="#NUM!">
      <formula>NOT(ISERROR(SEARCH("#NUM!",AT6)))</formula>
    </cfRule>
    <cfRule type="cellIs" dxfId="300" priority="297" operator="equal">
      <formula>0</formula>
    </cfRule>
    <cfRule type="cellIs" dxfId="299" priority="298" operator="lessThan">
      <formula>0</formula>
    </cfRule>
    <cfRule type="uniqueValues" dxfId="298" priority="299"/>
    <cfRule type="duplicateValues" dxfId="297" priority="300"/>
    <cfRule type="cellIs" dxfId="296" priority="301" operator="equal">
      <formula>0</formula>
    </cfRule>
    <cfRule type="uniqueValues" dxfId="295" priority="302"/>
    <cfRule type="cellIs" dxfId="294" priority="303" operator="equal">
      <formula>0</formula>
    </cfRule>
    <cfRule type="cellIs" dxfId="293" priority="304" operator="between">
      <formula>1</formula>
      <formula>999999999999999</formula>
    </cfRule>
    <cfRule type="containsText" dxfId="292" priority="305" operator="containsText" text="#NUM!">
      <formula>NOT(ISERROR(SEARCH("#NUM!",AT6)))</formula>
    </cfRule>
  </conditionalFormatting>
  <conditionalFormatting sqref="AT6">
    <cfRule type="cellIs" dxfId="291" priority="306" operator="greaterThan">
      <formula>0</formula>
    </cfRule>
    <cfRule type="cellIs" dxfId="290" priority="307" operator="greaterThan">
      <formula>0</formula>
    </cfRule>
    <cfRule type="uniqueValues" dxfId="289" priority="308"/>
    <cfRule type="uniqueValues" dxfId="288" priority="309"/>
    <cfRule type="cellIs" dxfId="287" priority="310" operator="equal">
      <formula>0</formula>
    </cfRule>
    <cfRule type="cellIs" dxfId="286" priority="311" operator="lessThan">
      <formula>1</formula>
    </cfRule>
    <cfRule type="containsText" dxfId="285" priority="312" operator="containsText" text="#NUM!">
      <formula>NOT(ISERROR(SEARCH("#NUM!",AT6)))</formula>
    </cfRule>
    <cfRule type="cellIs" dxfId="284" priority="313" operator="equal">
      <formula>0</formula>
    </cfRule>
    <cfRule type="cellIs" dxfId="283" priority="314" operator="lessThan">
      <formula>0</formula>
    </cfRule>
    <cfRule type="uniqueValues" dxfId="282" priority="315"/>
    <cfRule type="duplicateValues" dxfId="281" priority="316"/>
    <cfRule type="cellIs" dxfId="280" priority="317" operator="equal">
      <formula>0</formula>
    </cfRule>
    <cfRule type="uniqueValues" dxfId="279" priority="318"/>
    <cfRule type="cellIs" dxfId="278" priority="319" operator="equal">
      <formula>0</formula>
    </cfRule>
    <cfRule type="cellIs" dxfId="277" priority="320" operator="between">
      <formula>1</formula>
      <formula>999999999999999</formula>
    </cfRule>
    <cfRule type="containsText" dxfId="276" priority="321" operator="containsText" text="#NUM!">
      <formula>NOT(ISERROR(SEARCH("#NUM!",AT6)))</formula>
    </cfRule>
  </conditionalFormatting>
  <conditionalFormatting sqref="AT6">
    <cfRule type="cellIs" dxfId="275" priority="322" operator="greaterThan">
      <formula>0</formula>
    </cfRule>
    <cfRule type="cellIs" dxfId="274" priority="323" operator="greaterThan">
      <formula>0</formula>
    </cfRule>
    <cfRule type="cellIs" dxfId="273" priority="324" operator="greaterThan">
      <formula>0</formula>
    </cfRule>
    <cfRule type="uniqueValues" dxfId="272" priority="325"/>
    <cfRule type="uniqueValues" dxfId="271" priority="326"/>
    <cfRule type="cellIs" dxfId="270" priority="327" operator="equal">
      <formula>0</formula>
    </cfRule>
    <cfRule type="cellIs" dxfId="269" priority="328" operator="lessThan">
      <formula>1</formula>
    </cfRule>
    <cfRule type="containsText" dxfId="268" priority="329" operator="containsText" text="#NUM!">
      <formula>NOT(ISERROR(SEARCH("#NUM!",AT6)))</formula>
    </cfRule>
    <cfRule type="cellIs" dxfId="267" priority="330" operator="equal">
      <formula>0</formula>
    </cfRule>
    <cfRule type="cellIs" dxfId="266" priority="331" operator="lessThan">
      <formula>0</formula>
    </cfRule>
    <cfRule type="uniqueValues" dxfId="265" priority="332"/>
    <cfRule type="duplicateValues" dxfId="264" priority="333"/>
    <cfRule type="cellIs" dxfId="263" priority="334" operator="equal">
      <formula>0</formula>
    </cfRule>
    <cfRule type="uniqueValues" dxfId="262" priority="335"/>
    <cfRule type="cellIs" dxfId="261" priority="336" operator="equal">
      <formula>0</formula>
    </cfRule>
    <cfRule type="cellIs" dxfId="260" priority="337" operator="between">
      <formula>1</formula>
      <formula>999999999999999</formula>
    </cfRule>
    <cfRule type="containsText" dxfId="259" priority="338" operator="containsText" text="#NUM!">
      <formula>NOT(ISERROR(SEARCH("#NUM!",AT6)))</formula>
    </cfRule>
  </conditionalFormatting>
  <conditionalFormatting sqref="AV6">
    <cfRule type="cellIs" dxfId="258" priority="10" operator="equal">
      <formula>0</formula>
    </cfRule>
    <cfRule type="cellIs" dxfId="257" priority="11" operator="lessThan">
      <formula>0</formula>
    </cfRule>
  </conditionalFormatting>
  <conditionalFormatting sqref="AU6">
    <cfRule type="cellIs" dxfId="256" priority="156" operator="equal">
      <formula>0</formula>
    </cfRule>
  </conditionalFormatting>
  <conditionalFormatting sqref="AU6">
    <cfRule type="containsText" dxfId="255" priority="150" operator="containsText" text="#DIV/0!">
      <formula>NOT(ISERROR(SEARCH("#DIV/0!",AU6)))</formula>
    </cfRule>
    <cfRule type="cellIs" dxfId="254" priority="151" operator="lessThan">
      <formula>"&lt;0"</formula>
    </cfRule>
    <cfRule type="cellIs" dxfId="253" priority="152" operator="lessThan">
      <formula>0</formula>
    </cfRule>
    <cfRule type="containsText" dxfId="252" priority="153" operator="containsText" text="#DIV/0!">
      <formula>NOT(ISERROR(SEARCH("#DIV/0!",AU6)))</formula>
    </cfRule>
    <cfRule type="containsText" dxfId="251" priority="154" operator="containsText" text="#DIV/0!">
      <formula>NOT(ISERROR(SEARCH("#DIV/0!",AU6)))</formula>
    </cfRule>
    <cfRule type="containsText" dxfId="250" priority="155" operator="containsText" text="#div/0/!">
      <formula>NOT(ISERROR(SEARCH("#div/0/!",AU6)))</formula>
    </cfRule>
  </conditionalFormatting>
  <conditionalFormatting sqref="AU6">
    <cfRule type="cellIs" dxfId="249" priority="149" operator="lessThan">
      <formula>1</formula>
    </cfRule>
  </conditionalFormatting>
  <conditionalFormatting sqref="AU6">
    <cfRule type="containsErrors" dxfId="248" priority="148">
      <formula>ISERROR(AU6)</formula>
    </cfRule>
  </conditionalFormatting>
  <conditionalFormatting sqref="AU6">
    <cfRule type="cellIs" dxfId="247" priority="147" operator="equal">
      <formula>0</formula>
    </cfRule>
  </conditionalFormatting>
  <conditionalFormatting sqref="AU6">
    <cfRule type="cellIs" dxfId="246" priority="145" operator="equal">
      <formula>0</formula>
    </cfRule>
    <cfRule type="cellIs" dxfId="245" priority="146" operator="lessThan">
      <formula>0</formula>
    </cfRule>
  </conditionalFormatting>
  <conditionalFormatting sqref="AU6">
    <cfRule type="cellIs" dxfId="244" priority="144" stopIfTrue="1" operator="greaterThanOrEqual">
      <formula>0</formula>
    </cfRule>
  </conditionalFormatting>
  <conditionalFormatting sqref="AU6">
    <cfRule type="cellIs" dxfId="243" priority="157" operator="greaterThan">
      <formula>0</formula>
    </cfRule>
    <cfRule type="cellIs" dxfId="242" priority="158" operator="greaterThan">
      <formula>0</formula>
    </cfRule>
    <cfRule type="uniqueValues" dxfId="241" priority="159"/>
    <cfRule type="uniqueValues" dxfId="240" priority="160"/>
    <cfRule type="cellIs" dxfId="239" priority="161" operator="equal">
      <formula>0</formula>
    </cfRule>
    <cfRule type="cellIs" dxfId="238" priority="162" operator="lessThan">
      <formula>1</formula>
    </cfRule>
    <cfRule type="containsText" dxfId="237" priority="163" operator="containsText" text="#NUM!">
      <formula>NOT(ISERROR(SEARCH("#NUM!",AU6)))</formula>
    </cfRule>
    <cfRule type="cellIs" dxfId="236" priority="164" operator="equal">
      <formula>0</formula>
    </cfRule>
    <cfRule type="cellIs" dxfId="235" priority="165" operator="lessThan">
      <formula>0</formula>
    </cfRule>
    <cfRule type="uniqueValues" dxfId="234" priority="166"/>
    <cfRule type="duplicateValues" dxfId="233" priority="167"/>
    <cfRule type="cellIs" dxfId="232" priority="168" operator="equal">
      <formula>0</formula>
    </cfRule>
    <cfRule type="uniqueValues" dxfId="231" priority="169"/>
    <cfRule type="cellIs" dxfId="230" priority="170" operator="equal">
      <formula>0</formula>
    </cfRule>
    <cfRule type="cellIs" dxfId="229" priority="171" operator="between">
      <formula>1</formula>
      <formula>999999999999999</formula>
    </cfRule>
    <cfRule type="containsText" dxfId="228" priority="172" operator="containsText" text="#NUM!">
      <formula>NOT(ISERROR(SEARCH("#NUM!",AU6)))</formula>
    </cfRule>
  </conditionalFormatting>
  <conditionalFormatting sqref="AU6">
    <cfRule type="cellIs" dxfId="227" priority="173" operator="greaterThan">
      <formula>0</formula>
    </cfRule>
    <cfRule type="cellIs" dxfId="226" priority="174" operator="greaterThan">
      <formula>0</formula>
    </cfRule>
    <cfRule type="uniqueValues" dxfId="225" priority="175"/>
    <cfRule type="uniqueValues" dxfId="224" priority="176"/>
    <cfRule type="cellIs" dxfId="223" priority="177" operator="equal">
      <formula>0</formula>
    </cfRule>
    <cfRule type="cellIs" dxfId="222" priority="178" operator="lessThan">
      <formula>1</formula>
    </cfRule>
    <cfRule type="containsText" dxfId="221" priority="179" operator="containsText" text="#NUM!">
      <formula>NOT(ISERROR(SEARCH("#NUM!",AU6)))</formula>
    </cfRule>
    <cfRule type="cellIs" dxfId="220" priority="180" operator="equal">
      <formula>0</formula>
    </cfRule>
    <cfRule type="cellIs" dxfId="219" priority="181" operator="lessThan">
      <formula>0</formula>
    </cfRule>
    <cfRule type="uniqueValues" dxfId="218" priority="182"/>
    <cfRule type="duplicateValues" dxfId="217" priority="183"/>
    <cfRule type="cellIs" dxfId="216" priority="184" operator="equal">
      <formula>0</formula>
    </cfRule>
    <cfRule type="uniqueValues" dxfId="215" priority="185"/>
    <cfRule type="cellIs" dxfId="214" priority="186" operator="equal">
      <formula>0</formula>
    </cfRule>
    <cfRule type="cellIs" dxfId="213" priority="187" operator="between">
      <formula>1</formula>
      <formula>999999999999999</formula>
    </cfRule>
    <cfRule type="containsText" dxfId="212" priority="188" operator="containsText" text="#NUM!">
      <formula>NOT(ISERROR(SEARCH("#NUM!",AU6)))</formula>
    </cfRule>
  </conditionalFormatting>
  <conditionalFormatting sqref="AU6">
    <cfRule type="cellIs" dxfId="211" priority="189" operator="greaterThan">
      <formula>0</formula>
    </cfRule>
    <cfRule type="cellIs" dxfId="210" priority="190" operator="greaterThan">
      <formula>0</formula>
    </cfRule>
    <cfRule type="cellIs" dxfId="209" priority="191" operator="greaterThan">
      <formula>0</formula>
    </cfRule>
    <cfRule type="uniqueValues" dxfId="208" priority="192"/>
    <cfRule type="uniqueValues" dxfId="207" priority="193"/>
    <cfRule type="cellIs" dxfId="206" priority="194" operator="equal">
      <formula>0</formula>
    </cfRule>
    <cfRule type="cellIs" dxfId="205" priority="195" operator="lessThan">
      <formula>1</formula>
    </cfRule>
    <cfRule type="containsText" dxfId="204" priority="196" operator="containsText" text="#NUM!">
      <formula>NOT(ISERROR(SEARCH("#NUM!",AU6)))</formula>
    </cfRule>
    <cfRule type="cellIs" dxfId="203" priority="197" operator="equal">
      <formula>0</formula>
    </cfRule>
    <cfRule type="cellIs" dxfId="202" priority="198" operator="lessThan">
      <formula>0</formula>
    </cfRule>
    <cfRule type="uniqueValues" dxfId="201" priority="199"/>
    <cfRule type="duplicateValues" dxfId="200" priority="200"/>
    <cfRule type="cellIs" dxfId="199" priority="201" operator="equal">
      <formula>0</formula>
    </cfRule>
    <cfRule type="uniqueValues" dxfId="198" priority="202"/>
    <cfRule type="cellIs" dxfId="197" priority="203" operator="equal">
      <formula>0</formula>
    </cfRule>
    <cfRule type="cellIs" dxfId="196" priority="204" operator="between">
      <formula>1</formula>
      <formula>999999999999999</formula>
    </cfRule>
    <cfRule type="containsText" dxfId="195" priority="205" operator="containsText" text="#NUM!">
      <formula>NOT(ISERROR(SEARCH("#NUM!",AU6)))</formula>
    </cfRule>
  </conditionalFormatting>
  <conditionalFormatting sqref="AV6">
    <cfRule type="cellIs" dxfId="194" priority="23" operator="equal">
      <formula>0</formula>
    </cfRule>
  </conditionalFormatting>
  <conditionalFormatting sqref="AV6">
    <cfRule type="containsText" dxfId="193" priority="17" operator="containsText" text="#DIV/0!">
      <formula>NOT(ISERROR(SEARCH("#DIV/0!",AV6)))</formula>
    </cfRule>
    <cfRule type="cellIs" dxfId="192" priority="18" operator="lessThan">
      <formula>"&lt;0"</formula>
    </cfRule>
    <cfRule type="cellIs" dxfId="191" priority="19" operator="lessThan">
      <formula>0</formula>
    </cfRule>
    <cfRule type="containsText" dxfId="190" priority="20" operator="containsText" text="#DIV/0!">
      <formula>NOT(ISERROR(SEARCH("#DIV/0!",AV6)))</formula>
    </cfRule>
    <cfRule type="containsText" dxfId="189" priority="21" operator="containsText" text="#DIV/0!">
      <formula>NOT(ISERROR(SEARCH("#DIV/0!",AV6)))</formula>
    </cfRule>
    <cfRule type="containsText" dxfId="188" priority="22" operator="containsText" text="#div/0/!">
      <formula>NOT(ISERROR(SEARCH("#div/0/!",AV6)))</formula>
    </cfRule>
  </conditionalFormatting>
  <conditionalFormatting sqref="AV6">
    <cfRule type="cellIs" dxfId="187" priority="15" operator="lessThan">
      <formula>1</formula>
    </cfRule>
  </conditionalFormatting>
  <conditionalFormatting sqref="AV6">
    <cfRule type="containsErrors" dxfId="186" priority="14">
      <formula>ISERROR(AV6)</formula>
    </cfRule>
  </conditionalFormatting>
  <conditionalFormatting sqref="AV6">
    <cfRule type="cellIs" dxfId="185" priority="13" operator="equal">
      <formula>0</formula>
    </cfRule>
  </conditionalFormatting>
  <conditionalFormatting sqref="AP6:AV6">
    <cfRule type="cellIs" dxfId="184" priority="8" stopIfTrue="1" operator="greaterThanOrEqual">
      <formula>0</formula>
    </cfRule>
  </conditionalFormatting>
  <conditionalFormatting sqref="AV6">
    <cfRule type="cellIs" dxfId="183" priority="24" operator="greaterThan">
      <formula>0</formula>
    </cfRule>
    <cfRule type="cellIs" dxfId="182" priority="25" operator="greaterThan">
      <formula>0</formula>
    </cfRule>
    <cfRule type="uniqueValues" dxfId="181" priority="26"/>
    <cfRule type="uniqueValues" dxfId="180" priority="27"/>
    <cfRule type="cellIs" dxfId="179" priority="28" operator="equal">
      <formula>0</formula>
    </cfRule>
    <cfRule type="cellIs" dxfId="178" priority="29" operator="lessThan">
      <formula>1</formula>
    </cfRule>
    <cfRule type="containsText" dxfId="177" priority="30" operator="containsText" text="#NUM!">
      <formula>NOT(ISERROR(SEARCH("#NUM!",AV6)))</formula>
    </cfRule>
    <cfRule type="cellIs" dxfId="176" priority="31" operator="equal">
      <formula>0</formula>
    </cfRule>
    <cfRule type="cellIs" dxfId="175" priority="32" operator="lessThan">
      <formula>0</formula>
    </cfRule>
    <cfRule type="uniqueValues" dxfId="174" priority="33"/>
    <cfRule type="duplicateValues" dxfId="173" priority="34"/>
    <cfRule type="cellIs" dxfId="172" priority="35" operator="equal">
      <formula>0</formula>
    </cfRule>
    <cfRule type="uniqueValues" dxfId="171" priority="36"/>
    <cfRule type="cellIs" dxfId="170" priority="37" operator="equal">
      <formula>0</formula>
    </cfRule>
    <cfRule type="cellIs" dxfId="169" priority="38" operator="between">
      <formula>1</formula>
      <formula>999999999999999</formula>
    </cfRule>
    <cfRule type="containsText" dxfId="168" priority="39" operator="containsText" text="#NUM!">
      <formula>NOT(ISERROR(SEARCH("#NUM!",AV6)))</formula>
    </cfRule>
  </conditionalFormatting>
  <conditionalFormatting sqref="AV6">
    <cfRule type="cellIs" dxfId="167" priority="40" operator="greaterThan">
      <formula>0</formula>
    </cfRule>
    <cfRule type="cellIs" dxfId="166" priority="41" operator="greaterThan">
      <formula>0</formula>
    </cfRule>
    <cfRule type="uniqueValues" dxfId="165" priority="42"/>
    <cfRule type="uniqueValues" dxfId="164" priority="43"/>
    <cfRule type="cellIs" dxfId="163" priority="44" operator="equal">
      <formula>0</formula>
    </cfRule>
    <cfRule type="cellIs" dxfId="162" priority="45" operator="lessThan">
      <formula>1</formula>
    </cfRule>
    <cfRule type="containsText" dxfId="161" priority="46" operator="containsText" text="#NUM!">
      <formula>NOT(ISERROR(SEARCH("#NUM!",AV6)))</formula>
    </cfRule>
    <cfRule type="cellIs" dxfId="160" priority="47" operator="equal">
      <formula>0</formula>
    </cfRule>
    <cfRule type="cellIs" dxfId="159" priority="48" operator="lessThan">
      <formula>0</formula>
    </cfRule>
    <cfRule type="uniqueValues" dxfId="158" priority="49"/>
    <cfRule type="duplicateValues" dxfId="157" priority="50"/>
    <cfRule type="cellIs" dxfId="156" priority="51" operator="equal">
      <formula>0</formula>
    </cfRule>
    <cfRule type="uniqueValues" dxfId="155" priority="52"/>
    <cfRule type="cellIs" dxfId="154" priority="53" operator="equal">
      <formula>0</formula>
    </cfRule>
    <cfRule type="cellIs" dxfId="153" priority="54" operator="between">
      <formula>1</formula>
      <formula>999999999999999</formula>
    </cfRule>
    <cfRule type="containsText" dxfId="152" priority="55" operator="containsText" text="#NUM!">
      <formula>NOT(ISERROR(SEARCH("#NUM!",AV6)))</formula>
    </cfRule>
  </conditionalFormatting>
  <conditionalFormatting sqref="AV6">
    <cfRule type="cellIs" dxfId="151" priority="56" operator="greaterThan">
      <formula>0</formula>
    </cfRule>
    <cfRule type="cellIs" dxfId="150" priority="57" operator="greaterThan">
      <formula>0</formula>
    </cfRule>
    <cfRule type="cellIs" dxfId="149" priority="58" operator="greaterThan">
      <formula>0</formula>
    </cfRule>
    <cfRule type="uniqueValues" dxfId="148" priority="59"/>
    <cfRule type="uniqueValues" dxfId="147" priority="60"/>
    <cfRule type="cellIs" dxfId="146" priority="61" operator="equal">
      <formula>0</formula>
    </cfRule>
    <cfRule type="cellIs" dxfId="145" priority="62" operator="lessThan">
      <formula>1</formula>
    </cfRule>
    <cfRule type="containsText" dxfId="144" priority="63" operator="containsText" text="#NUM!">
      <formula>NOT(ISERROR(SEARCH("#NUM!",AV6)))</formula>
    </cfRule>
    <cfRule type="cellIs" dxfId="143" priority="64" operator="equal">
      <formula>0</formula>
    </cfRule>
    <cfRule type="cellIs" dxfId="142" priority="65" operator="lessThan">
      <formula>0</formula>
    </cfRule>
    <cfRule type="uniqueValues" dxfId="141" priority="66"/>
    <cfRule type="duplicateValues" dxfId="140" priority="67"/>
    <cfRule type="cellIs" dxfId="139" priority="68" operator="equal">
      <formula>0</formula>
    </cfRule>
    <cfRule type="uniqueValues" dxfId="138" priority="69"/>
    <cfRule type="cellIs" dxfId="137" priority="70" operator="equal">
      <formula>0</formula>
    </cfRule>
    <cfRule type="cellIs" dxfId="136" priority="71" operator="between">
      <formula>1</formula>
      <formula>999999999999999</formula>
    </cfRule>
    <cfRule type="containsText" dxfId="135" priority="72" operator="containsText" text="#NUM!">
      <formula>NOT(ISERROR(SEARCH("#NUM!",AV6)))</formula>
    </cfRule>
  </conditionalFormatting>
  <conditionalFormatting sqref="AU8:AU1007">
    <cfRule type="cellIs" dxfId="134" priority="3" operator="equal">
      <formula>0</formula>
    </cfRule>
  </conditionalFormatting>
  <conditionalFormatting sqref="AQ8:AQ1007">
    <cfRule type="cellIs" dxfId="133" priority="7" operator="equal">
      <formula>0</formula>
    </cfRule>
  </conditionalFormatting>
  <conditionalFormatting sqref="AS8:AS1007">
    <cfRule type="cellIs" dxfId="132" priority="5" operator="equal">
      <formula>0</formula>
    </cfRule>
  </conditionalFormatting>
  <conditionalFormatting sqref="AV8:AV1007">
    <cfRule type="cellIs" dxfId="131" priority="2" operator="equal">
      <formula>0</formula>
    </cfRule>
  </conditionalFormatting>
  <conditionalFormatting sqref="BB6:BB7 BE6:BE7 BC6:BD6 BF6:BI6">
    <cfRule type="cellIs" dxfId="130" priority="1616" operator="greaterThan">
      <formula>0</formula>
    </cfRule>
    <cfRule type="cellIs" dxfId="129" priority="1617" operator="greaterThan">
      <formula>0</formula>
    </cfRule>
    <cfRule type="uniqueValues" dxfId="128" priority="1618"/>
    <cfRule type="uniqueValues" dxfId="127" priority="1619"/>
    <cfRule type="cellIs" dxfId="126" priority="1620" operator="equal">
      <formula>0</formula>
    </cfRule>
    <cfRule type="cellIs" dxfId="125" priority="1621" operator="lessThan">
      <formula>1</formula>
    </cfRule>
    <cfRule type="containsText" dxfId="124" priority="1622" operator="containsText" text="#NUM!">
      <formula>NOT(ISERROR(SEARCH("#NUM!",BB6)))</formula>
    </cfRule>
    <cfRule type="cellIs" dxfId="123" priority="1623" operator="equal">
      <formula>0</formula>
    </cfRule>
    <cfRule type="cellIs" dxfId="122" priority="1624" operator="lessThan">
      <formula>0</formula>
    </cfRule>
    <cfRule type="uniqueValues" dxfId="121" priority="1625"/>
    <cfRule type="duplicateValues" dxfId="120" priority="1626"/>
    <cfRule type="cellIs" dxfId="119" priority="1627" operator="equal">
      <formula>0</formula>
    </cfRule>
    <cfRule type="uniqueValues" dxfId="118" priority="1628"/>
    <cfRule type="cellIs" dxfId="117" priority="1629" operator="equal">
      <formula>0</formula>
    </cfRule>
    <cfRule type="cellIs" dxfId="116" priority="1630" operator="between">
      <formula>1</formula>
      <formula>999999999999999</formula>
    </cfRule>
    <cfRule type="containsText" dxfId="115" priority="1631" operator="containsText" text="#NUM!">
      <formula>NOT(ISERROR(SEARCH("#NUM!",BB6)))</formula>
    </cfRule>
  </conditionalFormatting>
  <conditionalFormatting sqref="BA7 BB6:BB7 BE6:BG7 BC6:BD6 BH6:BI6">
    <cfRule type="cellIs" dxfId="114" priority="1680" operator="greaterThan">
      <formula>0</formula>
    </cfRule>
    <cfRule type="cellIs" dxfId="113" priority="1681" operator="greaterThan">
      <formula>0</formula>
    </cfRule>
    <cfRule type="uniqueValues" dxfId="112" priority="1682"/>
    <cfRule type="uniqueValues" dxfId="111" priority="1683"/>
    <cfRule type="cellIs" dxfId="110" priority="1684" operator="equal">
      <formula>0</formula>
    </cfRule>
    <cfRule type="cellIs" dxfId="109" priority="1685" operator="lessThan">
      <formula>1</formula>
    </cfRule>
    <cfRule type="containsText" dxfId="108" priority="1686" operator="containsText" text="#NUM!">
      <formula>NOT(ISERROR(SEARCH("#NUM!",BA6)))</formula>
    </cfRule>
    <cfRule type="cellIs" dxfId="107" priority="1687" operator="equal">
      <formula>0</formula>
    </cfRule>
    <cfRule type="cellIs" dxfId="106" priority="1688" operator="lessThan">
      <formula>0</formula>
    </cfRule>
    <cfRule type="uniqueValues" dxfId="105" priority="1689"/>
    <cfRule type="duplicateValues" dxfId="104" priority="1690"/>
    <cfRule type="cellIs" dxfId="103" priority="1691" operator="equal">
      <formula>0</formula>
    </cfRule>
    <cfRule type="uniqueValues" dxfId="102" priority="1692"/>
    <cfRule type="cellIs" dxfId="101" priority="1693" operator="equal">
      <formula>0</formula>
    </cfRule>
    <cfRule type="cellIs" dxfId="100" priority="1694" operator="between">
      <formula>1</formula>
      <formula>999999999999999</formula>
    </cfRule>
    <cfRule type="containsText" dxfId="99" priority="1695" operator="containsText" text="#NUM!">
      <formula>NOT(ISERROR(SEARCH("#NUM!",BA6)))</formula>
    </cfRule>
  </conditionalFormatting>
  <conditionalFormatting sqref="BC6:BI6">
    <cfRule type="cellIs" dxfId="98" priority="1760" operator="greaterThan">
      <formula>0</formula>
    </cfRule>
    <cfRule type="cellIs" dxfId="97" priority="1761" operator="greaterThan">
      <formula>0</formula>
    </cfRule>
    <cfRule type="cellIs" dxfId="96" priority="1762" operator="greaterThan">
      <formula>0</formula>
    </cfRule>
    <cfRule type="uniqueValues" dxfId="95" priority="1763"/>
    <cfRule type="uniqueValues" dxfId="94" priority="1764"/>
    <cfRule type="cellIs" dxfId="93" priority="1765" operator="equal">
      <formula>0</formula>
    </cfRule>
    <cfRule type="cellIs" dxfId="92" priority="1766" operator="lessThan">
      <formula>1</formula>
    </cfRule>
    <cfRule type="containsText" dxfId="91" priority="1767" operator="containsText" text="#NUM!">
      <formula>NOT(ISERROR(SEARCH("#NUM!",BC6)))</formula>
    </cfRule>
    <cfRule type="cellIs" dxfId="90" priority="1768" operator="equal">
      <formula>0</formula>
    </cfRule>
    <cfRule type="cellIs" dxfId="89" priority="1769" operator="lessThan">
      <formula>0</formula>
    </cfRule>
    <cfRule type="uniqueValues" dxfId="88" priority="1770"/>
    <cfRule type="duplicateValues" dxfId="87" priority="1771"/>
    <cfRule type="cellIs" dxfId="86" priority="1772" operator="equal">
      <formula>0</formula>
    </cfRule>
    <cfRule type="uniqueValues" dxfId="85" priority="1773"/>
    <cfRule type="cellIs" dxfId="84" priority="1774" operator="equal">
      <formula>0</formula>
    </cfRule>
    <cfRule type="cellIs" dxfId="83" priority="1775" operator="between">
      <formula>1</formula>
      <formula>999999999999999</formula>
    </cfRule>
    <cfRule type="containsText" dxfId="82" priority="1776" operator="containsText" text="#NUM!">
      <formula>NOT(ISERROR(SEARCH("#NUM!",BC6)))</formula>
    </cfRule>
  </conditionalFormatting>
  <dataValidations count="2">
    <dataValidation type="list" allowBlank="1" showInputMessage="1" showErrorMessage="1" sqref="B3" xr:uid="{00000000-0002-0000-0000-000000000000}">
      <formula1>INDIRECT(A3)</formula1>
    </dataValidation>
    <dataValidation type="list" errorStyle="information" allowBlank="1" showInputMessage="1" showErrorMessage="1" errorTitle="Agency name" error="Enter your agency name." sqref="A3" xr:uid="{00000000-0002-0000-0000-000001000000}">
      <formula1>$BJ$8:$FZ$8</formula1>
    </dataValidation>
  </dataValidations>
  <hyperlinks>
    <hyperlink ref="BO9" r:id="rId1" display="http://web.higov.net/oip/rrs/popup_list_agency_by_login.php?text=opener.document.myform.x_Agency_Codetxt&amp;title=Agency%20Code&amp;id=opener.document.myform.x_Agency_Code&amp;dept=A43" xr:uid="{00000000-0004-0000-0000-000000000000}"/>
    <hyperlink ref="BO10" r:id="rId2" display="http://web.higov.net/oip/rrs/popup_list_agency_by_login.php?text=opener.document.myform.x_Agency_Codetxt&amp;title=Agency%20Code&amp;id=opener.document.myform.x_Agency_Code&amp;dept=A43" xr:uid="{00000000-0004-0000-0000-000001000000}"/>
    <hyperlink ref="BO11" r:id="rId3" display="http://web.higov.net/oip/rrs/popup_list_agency_by_login.php?text=opener.document.myform.x_Agency_Codetxt&amp;title=Agency%20Code&amp;id=opener.document.myform.x_Agency_Code&amp;dept=A43" xr:uid="{00000000-0004-0000-0000-000002000000}"/>
    <hyperlink ref="BO12" r:id="rId4" display="http://web.higov.net/oip/rrs/popup_list_agency_by_login.php?text=opener.document.myform.x_Agency_Codetxt&amp;title=Agency%20Code&amp;id=opener.document.myform.x_Agency_Code&amp;dept=A43" xr:uid="{00000000-0004-0000-0000-000003000000}"/>
    <hyperlink ref="BO13" r:id="rId5" display="http://web.higov.net/oip/rrs/popup_list_agency_by_login.php?text=opener.document.myform.x_Agency_Codetxt&amp;title=Agency%20Code&amp;id=opener.document.myform.x_Agency_Code&amp;dept=A43" xr:uid="{00000000-0004-0000-0000-000004000000}"/>
    <hyperlink ref="BO14" r:id="rId6" display="http://web.higov.net/oip/rrs/popup_list_agency_by_login.php?text=opener.document.myform.x_Agency_Codetxt&amp;title=Agency%20Code&amp;id=opener.document.myform.x_Agency_Code&amp;dept=A43" xr:uid="{00000000-0004-0000-0000-000005000000}"/>
    <hyperlink ref="BO15" r:id="rId7" display="http://web.higov.net/oip/rrs/popup_list_agency_by_login.php?text=opener.document.myform.x_Agency_Codetxt&amp;title=Agency%20Code&amp;id=opener.document.myform.x_Agency_Code&amp;dept=A43" xr:uid="{00000000-0004-0000-0000-000006000000}"/>
    <hyperlink ref="BO16" r:id="rId8" display="http://web.higov.net/oip/rrs/popup_list_agency_by_login.php?text=opener.document.myform.x_Agency_Codetxt&amp;title=Agency%20Code&amp;id=opener.document.myform.x_Agency_Code&amp;dept=A43" xr:uid="{00000000-0004-0000-0000-000007000000}"/>
    <hyperlink ref="BO17" r:id="rId9" display="http://web.higov.net/oip/rrs/popup_list_agency_by_login.php?text=opener.document.myform.x_Agency_Codetxt&amp;title=Agency%20Code&amp;id=opener.document.myform.x_Agency_Code&amp;dept=A43" xr:uid="{00000000-0004-0000-0000-000008000000}"/>
    <hyperlink ref="BO18" r:id="rId10" display="http://web.higov.net/oip/rrs/popup_list_agency_by_login.php?text=opener.document.myform.x_Agency_Codetxt&amp;title=Agency%20Code&amp;id=opener.document.myform.x_Agency_Code&amp;dept=A43" xr:uid="{00000000-0004-0000-0000-000009000000}"/>
    <hyperlink ref="BO19" r:id="rId11" display="http://web.higov.net/oip/rrs/popup_list_agency_by_login.php?text=opener.document.myform.x_Agency_Codetxt&amp;title=Agency%20Code&amp;id=opener.document.myform.x_Agency_Code&amp;dept=A43" xr:uid="{00000000-0004-0000-0000-00000A000000}"/>
    <hyperlink ref="BO20" r:id="rId12" display="http://web.higov.net/oip/rrs/popup_list_agency_by_login.php?text=opener.document.myform.x_Agency_Codetxt&amp;title=Agency%20Code&amp;id=opener.document.myform.x_Agency_Code&amp;dept=A43" xr:uid="{00000000-0004-0000-0000-00000B000000}"/>
    <hyperlink ref="BO21" r:id="rId13" display="http://web.higov.net/oip/rrs/popup_list_agency_by_login.php?text=opener.document.myform.x_Agency_Codetxt&amp;title=Agency%20Code&amp;id=opener.document.myform.x_Agency_Code&amp;dept=A43" xr:uid="{00000000-0004-0000-0000-00000C000000}"/>
    <hyperlink ref="BO22" r:id="rId14" display="http://web.higov.net/oip/rrs/popup_list_agency_by_login.php?text=opener.document.myform.x_Agency_Codetxt&amp;title=Agency%20Code&amp;id=opener.document.myform.x_Agency_Code&amp;dept=A43" xr:uid="{00000000-0004-0000-0000-00000D000000}"/>
    <hyperlink ref="BO23" r:id="rId15" display="http://web.higov.net/oip/rrs/popup_list_agency_by_login.php?text=opener.document.myform.x_Agency_Codetxt&amp;title=Agency%20Code&amp;id=opener.document.myform.x_Agency_Code&amp;dept=A43" xr:uid="{00000000-0004-0000-0000-00000E000000}"/>
    <hyperlink ref="BO24" r:id="rId16" display="http://web.higov.net/oip/rrs/popup_list_agency_by_login.php?text=opener.document.myform.x_Agency_Codetxt&amp;title=Agency%20Code&amp;id=opener.document.myform.x_Agency_Code&amp;dept=A43" xr:uid="{00000000-0004-0000-0000-00000F000000}"/>
    <hyperlink ref="BO25" r:id="rId17" display="http://web.higov.net/oip/rrs/popup_list_agency_by_login.php?text=opener.document.myform.x_Agency_Codetxt&amp;title=Agency%20Code&amp;id=opener.document.myform.x_Agency_Code&amp;dept=A43" xr:uid="{00000000-0004-0000-0000-000010000000}"/>
    <hyperlink ref="BO26" r:id="rId18" display="http://web.higov.net/oip/rrs/popup_list_agency_by_login.php?text=opener.document.myform.x_Agency_Codetxt&amp;title=Agency%20Code&amp;id=opener.document.myform.x_Agency_Code&amp;dept=A43" xr:uid="{00000000-0004-0000-0000-000011000000}"/>
    <hyperlink ref="BO27" r:id="rId19" display="http://web.higov.net/oip/rrs/popup_list_agency_by_login.php?text=opener.document.myform.x_Agency_Codetxt&amp;title=Agency%20Code&amp;id=opener.document.myform.x_Agency_Code&amp;dept=A43" xr:uid="{00000000-0004-0000-0000-000012000000}"/>
    <hyperlink ref="BO28" r:id="rId20" display="http://web.higov.net/oip/rrs/popup_list_agency_by_login.php?text=opener.document.myform.x_Agency_Codetxt&amp;title=Agency%20Code&amp;id=opener.document.myform.x_Agency_Code&amp;dept=A43" xr:uid="{00000000-0004-0000-0000-000013000000}"/>
    <hyperlink ref="BO29" r:id="rId21" display="http://web.higov.net/oip/rrs/popup_list_agency_by_login.php?text=opener.document.myform.x_Agency_Codetxt&amp;title=Agency%20Code&amp;id=opener.document.myform.x_Agency_Code&amp;dept=A43" xr:uid="{00000000-0004-0000-0000-000014000000}"/>
    <hyperlink ref="BO30" r:id="rId22" display="http://web.higov.net/oip/rrs/popup_list_agency_by_login.php?text=opener.document.myform.x_Agency_Codetxt&amp;title=Agency%20Code&amp;id=opener.document.myform.x_Agency_Code&amp;dept=A43" xr:uid="{00000000-0004-0000-0000-000015000000}"/>
    <hyperlink ref="BO31" r:id="rId23" display="http://web.higov.net/oip/rrs/popup_list_agency_by_login.php?text=opener.document.myform.x_Agency_Codetxt&amp;title=Agency%20Code&amp;id=opener.document.myform.x_Agency_Code&amp;dept=A43" xr:uid="{00000000-0004-0000-0000-000016000000}"/>
    <hyperlink ref="BO32" r:id="rId24" display="http://web.higov.net/oip/rrs/popup_list_agency_by_login.php?text=opener.document.myform.x_Agency_Codetxt&amp;title=Agency%20Code&amp;id=opener.document.myform.x_Agency_Code&amp;dept=A43" xr:uid="{00000000-0004-0000-0000-000017000000}"/>
    <hyperlink ref="BO33" r:id="rId25" display="http://web.higov.net/oip/rrs/popup_list_agency_by_login.php?text=opener.document.myform.x_Agency_Codetxt&amp;title=Agency%20Code&amp;id=opener.document.myform.x_Agency_Code&amp;dept=A43" xr:uid="{00000000-0004-0000-0000-000018000000}"/>
    <hyperlink ref="BO34" r:id="rId26" display="http://web.higov.net/oip/rrs/popup_list_agency_by_login.php?text=opener.document.myform.x_Agency_Codetxt&amp;title=Agency%20Code&amp;id=opener.document.myform.x_Agency_Code&amp;dept=A43" xr:uid="{00000000-0004-0000-0000-000019000000}"/>
    <hyperlink ref="BO35" r:id="rId27" display="http://web.higov.net/oip/rrs/popup_list_agency_by_login.php?text=opener.document.myform.x_Agency_Codetxt&amp;title=Agency%20Code&amp;id=opener.document.myform.x_Agency_Code&amp;dept=A43" xr:uid="{00000000-0004-0000-0000-00001A000000}"/>
    <hyperlink ref="BO36" r:id="rId28" display="http://web.higov.net/oip/rrs/popup_list_agency_by_login.php?text=opener.document.myform.x_Agency_Codetxt&amp;title=Agency%20Code&amp;id=opener.document.myform.x_Agency_Code&amp;dept=A43" xr:uid="{00000000-0004-0000-0000-00001B000000}"/>
    <hyperlink ref="BO37" r:id="rId29" display="http://web.higov.net/oip/rrs/popup_list_agency_by_login.php?text=opener.document.myform.x_Agency_Codetxt&amp;title=Agency%20Code&amp;id=opener.document.myform.x_Agency_Code&amp;dept=A43" xr:uid="{00000000-0004-0000-0000-00001C000000}"/>
    <hyperlink ref="BO38" r:id="rId30" display="http://web.higov.net/oip/rrs/popup_list_agency_by_login.php?text=opener.document.myform.x_Agency_Codetxt&amp;title=Agency%20Code&amp;id=opener.document.myform.x_Agency_Code&amp;dept=A43" xr:uid="{00000000-0004-0000-0000-00001D000000}"/>
    <hyperlink ref="BO39" r:id="rId31" display="http://web.higov.net/oip/rrs/popup_list_agency_by_login.php?text=opener.document.myform.x_Agency_Codetxt&amp;title=Agency%20Code&amp;id=opener.document.myform.x_Agency_Code&amp;dept=A43" xr:uid="{00000000-0004-0000-0000-00001E000000}"/>
    <hyperlink ref="BO40" r:id="rId32" display="http://web.higov.net/oip/rrs/popup_list_agency_by_login.php?text=opener.document.myform.x_Agency_Codetxt&amp;title=Agency%20Code&amp;id=opener.document.myform.x_Agency_Code&amp;dept=A43" xr:uid="{00000000-0004-0000-0000-00001F000000}"/>
    <hyperlink ref="BO41" r:id="rId33" display="http://web.higov.net/oip/rrs/popup_list_agency_by_login.php?text=opener.document.myform.x_Agency_Codetxt&amp;title=Agency%20Code&amp;id=opener.document.myform.x_Agency_Code&amp;dept=A43" xr:uid="{00000000-0004-0000-0000-000020000000}"/>
    <hyperlink ref="BO42" r:id="rId34" display="http://web.higov.net/oip/rrs/popup_list_agency_by_login.php?text=opener.document.myform.x_Agency_Codetxt&amp;title=Agency%20Code&amp;id=opener.document.myform.x_Agency_Code&amp;dept=A43" xr:uid="{00000000-0004-0000-0000-000021000000}"/>
    <hyperlink ref="BO43" r:id="rId35" display="http://web.higov.net/oip/rrs/popup_list_agency_by_login.php?text=opener.document.myform.x_Agency_Codetxt&amp;title=Agency%20Code&amp;id=opener.document.myform.x_Agency_Code&amp;dept=A43" xr:uid="{00000000-0004-0000-0000-000022000000}"/>
    <hyperlink ref="BO44" r:id="rId36" display="http://web.higov.net/oip/rrs/popup_list_agency_by_login.php?text=opener.document.myform.x_Agency_Codetxt&amp;title=Agency%20Code&amp;id=opener.document.myform.x_Agency_Code&amp;dept=A43" xr:uid="{00000000-0004-0000-0000-000023000000}"/>
    <hyperlink ref="BO45" r:id="rId37" display="http://web.higov.net/oip/rrs/popup_list_agency_by_login.php?text=opener.document.myform.x_Agency_Codetxt&amp;title=Agency%20Code&amp;id=opener.document.myform.x_Agency_Code&amp;dept=A43" xr:uid="{00000000-0004-0000-0000-000024000000}"/>
    <hyperlink ref="BO46" r:id="rId38" display="http://web.higov.net/oip/rrs/popup_list_agency_by_login.php?text=opener.document.myform.x_Agency_Codetxt&amp;title=Agency%20Code&amp;id=opener.document.myform.x_Agency_Code&amp;dept=A43" xr:uid="{00000000-0004-0000-0000-000025000000}"/>
    <hyperlink ref="BO47" r:id="rId39" display="http://web.higov.net/oip/rrs/popup_list_agency_by_login.php?text=opener.document.myform.x_Agency_Codetxt&amp;title=Agency%20Code&amp;id=opener.document.myform.x_Agency_Code&amp;dept=A43" xr:uid="{00000000-0004-0000-0000-000026000000}"/>
    <hyperlink ref="BO48" r:id="rId40" display="http://web.higov.net/oip/rrs/popup_list_agency_by_login.php?text=opener.document.myform.x_Agency_Codetxt&amp;title=Agency%20Code&amp;id=opener.document.myform.x_Agency_Code&amp;dept=A43" xr:uid="{00000000-0004-0000-0000-000027000000}"/>
    <hyperlink ref="BO49" r:id="rId41" display="http://web.higov.net/oip/rrs/popup_list_agency_by_login.php?text=opener.document.myform.x_Agency_Codetxt&amp;title=Agency%20Code&amp;id=opener.document.myform.x_Agency_Code&amp;dept=A43" xr:uid="{00000000-0004-0000-0000-000028000000}"/>
    <hyperlink ref="BO50" r:id="rId42" display="http://web.higov.net/oip/rrs/popup_list_agency_by_login.php?text=opener.document.myform.x_Agency_Codetxt&amp;title=Agency%20Code&amp;id=opener.document.myform.x_Agency_Code&amp;dept=A43" xr:uid="{00000000-0004-0000-0000-000029000000}"/>
    <hyperlink ref="BO51" r:id="rId43" display="http://web.higov.net/oip/rrs/popup_list_agency_by_login.php?text=opener.document.myform.x_Agency_Codetxt&amp;title=Agency%20Code&amp;id=opener.document.myform.x_Agency_Code&amp;dept=A43" xr:uid="{00000000-0004-0000-0000-00002A000000}"/>
    <hyperlink ref="BO52" r:id="rId44" display="http://web.higov.net/oip/rrs/popup_list_agency_by_login.php?text=opener.document.myform.x_Agency_Codetxt&amp;title=Agency%20Code&amp;id=opener.document.myform.x_Agency_Code&amp;dept=A43" xr:uid="{00000000-0004-0000-0000-00002B000000}"/>
    <hyperlink ref="BO53" r:id="rId45" display="http://web.higov.net/oip/rrs/popup_list_agency_by_login.php?text=opener.document.myform.x_Agency_Codetxt&amp;title=Agency%20Code&amp;id=opener.document.myform.x_Agency_Code&amp;dept=A43" xr:uid="{00000000-0004-0000-0000-00002C000000}"/>
    <hyperlink ref="BO54" r:id="rId46" display="http://web.higov.net/oip/rrs/popup_list_agency_by_login.php?text=opener.document.myform.x_Agency_Codetxt&amp;title=Agency%20Code&amp;id=opener.document.myform.x_Agency_Code&amp;dept=A43" xr:uid="{00000000-0004-0000-0000-00002D000000}"/>
    <hyperlink ref="BO55" r:id="rId47" display="http://web.higov.net/oip/rrs/popup_list_agency_by_login.php?text=opener.document.myform.x_Agency_Codetxt&amp;title=Agency%20Code&amp;id=opener.document.myform.x_Agency_Code&amp;dept=A43" xr:uid="{00000000-0004-0000-0000-00002E000000}"/>
    <hyperlink ref="BO56" r:id="rId48" display="http://web.higov.net/oip/rrs/popup_list_agency_by_login.php?text=opener.document.myform.x_Agency_Codetxt&amp;title=Agency%20Code&amp;id=opener.document.myform.x_Agency_Code&amp;dept=A43" xr:uid="{00000000-0004-0000-0000-00002F000000}"/>
    <hyperlink ref="BO57" r:id="rId49" display="http://web.higov.net/oip/rrs/popup_list_agency_by_login.php?text=opener.document.myform.x_Agency_Codetxt&amp;title=Agency%20Code&amp;id=opener.document.myform.x_Agency_Code&amp;dept=A43" xr:uid="{00000000-0004-0000-0000-000030000000}"/>
    <hyperlink ref="BO58" r:id="rId50" display="http://web.higov.net/oip/rrs/popup_list_agency_by_login.php?text=opener.document.myform.x_Agency_Codetxt&amp;title=Agency%20Code&amp;id=opener.document.myform.x_Agency_Code&amp;dept=A43" xr:uid="{00000000-0004-0000-0000-000031000000}"/>
    <hyperlink ref="BO59" r:id="rId51" display="http://web.higov.net/oip/rrs/popup_list_agency_by_login.php?text=opener.document.myform.x_Agency_Codetxt&amp;title=Agency%20Code&amp;id=opener.document.myform.x_Agency_Code&amp;dept=A43" xr:uid="{00000000-0004-0000-0000-000032000000}"/>
    <hyperlink ref="BO60" r:id="rId52" display="http://web.higov.net/oip/rrs/popup_list_agency_by_login.php?text=opener.document.myform.x_Agency_Codetxt&amp;title=Agency%20Code&amp;id=opener.document.myform.x_Agency_Code&amp;dept=A43" xr:uid="{00000000-0004-0000-0000-000033000000}"/>
    <hyperlink ref="BO61" r:id="rId53" display="http://web.higov.net/oip/rrs/popup_list_agency_by_login.php?text=opener.document.myform.x_Agency_Codetxt&amp;title=Agency%20Code&amp;id=opener.document.myform.x_Agency_Code&amp;dept=A43" xr:uid="{00000000-0004-0000-0000-000034000000}"/>
    <hyperlink ref="BO62" r:id="rId54" display="http://web.higov.net/oip/rrs/popup_list_agency_by_login.php?text=opener.document.myform.x_Agency_Codetxt&amp;title=Agency%20Code&amp;id=opener.document.myform.x_Agency_Code&amp;dept=A43" xr:uid="{00000000-0004-0000-0000-000035000000}"/>
    <hyperlink ref="BP9" r:id="rId55" display="http://web.higov.net/oip/rrs/popup_list_agency_by_login.php?text=opener.document.myform.x_Agency_Codetxt&amp;title=Agency%20Code&amp;id=opener.document.myform.x_Agency_Code&amp;dept=A41" xr:uid="{00000000-0004-0000-0000-000036000000}"/>
    <hyperlink ref="BP10" r:id="rId56" display="http://web.higov.net/oip/rrs/popup_list_agency_by_login.php?text=opener.document.myform.x_Agency_Codetxt&amp;title=Agency%20Code&amp;id=opener.document.myform.x_Agency_Code&amp;dept=A41" xr:uid="{00000000-0004-0000-0000-000037000000}"/>
    <hyperlink ref="BP11" r:id="rId57" display="http://web.higov.net/oip/rrs/popup_list_agency_by_login.php?text=opener.document.myform.x_Agency_Codetxt&amp;title=Agency%20Code&amp;id=opener.document.myform.x_Agency_Code&amp;dept=A41" xr:uid="{00000000-0004-0000-0000-000038000000}"/>
    <hyperlink ref="BP12" r:id="rId58" display="http://web.higov.net/oip/rrs/popup_list_agency_by_login.php?text=opener.document.myform.x_Agency_Codetxt&amp;title=Agency%20Code&amp;id=opener.document.myform.x_Agency_Code&amp;dept=A41" xr:uid="{00000000-0004-0000-0000-000039000000}"/>
    <hyperlink ref="BP13" r:id="rId59" display="http://web.higov.net/oip/rrs/popup_list_agency_by_login.php?text=opener.document.myform.x_Agency_Codetxt&amp;title=Agency%20Code&amp;id=opener.document.myform.x_Agency_Code&amp;dept=A41" xr:uid="{00000000-0004-0000-0000-00003A000000}"/>
    <hyperlink ref="BP14" r:id="rId60" display="http://web.higov.net/oip/rrs/popup_list_agency_by_login.php?text=opener.document.myform.x_Agency_Codetxt&amp;title=Agency%20Code&amp;id=opener.document.myform.x_Agency_Code&amp;dept=A41" xr:uid="{00000000-0004-0000-0000-00003B000000}"/>
    <hyperlink ref="BP15" r:id="rId61" display="http://web.higov.net/oip/rrs/popup_list_agency_by_login.php?text=opener.document.myform.x_Agency_Codetxt&amp;title=Agency%20Code&amp;id=opener.document.myform.x_Agency_Code&amp;dept=A41" xr:uid="{00000000-0004-0000-0000-00003C000000}"/>
    <hyperlink ref="BP16" r:id="rId62" display="http://web.higov.net/oip/rrs/popup_list_agency_by_login.php?text=opener.document.myform.x_Agency_Codetxt&amp;title=Agency%20Code&amp;id=opener.document.myform.x_Agency_Code&amp;dept=A41" xr:uid="{00000000-0004-0000-0000-00003D000000}"/>
    <hyperlink ref="BP17" r:id="rId63" display="http://web.higov.net/oip/rrs/popup_list_agency_by_login.php?text=opener.document.myform.x_Agency_Codetxt&amp;title=Agency%20Code&amp;id=opener.document.myform.x_Agency_Code&amp;dept=A41" xr:uid="{00000000-0004-0000-0000-00003E000000}"/>
    <hyperlink ref="BP18" r:id="rId64" display="http://web.higov.net/oip/rrs/popup_list_agency_by_login.php?text=opener.document.myform.x_Agency_Codetxt&amp;title=Agency%20Code&amp;id=opener.document.myform.x_Agency_Code&amp;dept=A41" xr:uid="{00000000-0004-0000-0000-00003F000000}"/>
    <hyperlink ref="BP19" r:id="rId65" display="http://web.higov.net/oip/rrs/popup_list_agency_by_login.php?text=opener.document.myform.x_Agency_Codetxt&amp;title=Agency%20Code&amp;id=opener.document.myform.x_Agency_Code&amp;dept=A41" xr:uid="{00000000-0004-0000-0000-000040000000}"/>
    <hyperlink ref="BP20" r:id="rId66" display="http://web.higov.net/oip/rrs/popup_list_agency_by_login.php?text=opener.document.myform.x_Agency_Codetxt&amp;title=Agency%20Code&amp;id=opener.document.myform.x_Agency_Code&amp;dept=A41" xr:uid="{00000000-0004-0000-0000-000041000000}"/>
    <hyperlink ref="BP21" r:id="rId67" display="http://web.higov.net/oip/rrs/popup_list_agency_by_login.php?text=opener.document.myform.x_Agency_Codetxt&amp;title=Agency%20Code&amp;id=opener.document.myform.x_Agency_Code&amp;dept=A41" xr:uid="{00000000-0004-0000-0000-000042000000}"/>
    <hyperlink ref="BP22" r:id="rId68" display="http://web.higov.net/oip/rrs/popup_list_agency_by_login.php?text=opener.document.myform.x_Agency_Codetxt&amp;title=Agency%20Code&amp;id=opener.document.myform.x_Agency_Code&amp;dept=A41" xr:uid="{00000000-0004-0000-0000-000043000000}"/>
    <hyperlink ref="BP23" r:id="rId69" display="http://web.higov.net/oip/rrs/popup_list_agency_by_login.php?text=opener.document.myform.x_Agency_Codetxt&amp;title=Agency%20Code&amp;id=opener.document.myform.x_Agency_Code&amp;dept=A41" xr:uid="{00000000-0004-0000-0000-000044000000}"/>
    <hyperlink ref="BP24" r:id="rId70" display="http://web.higov.net/oip/rrs/popup_list_agency_by_login.php?text=opener.document.myform.x_Agency_Codetxt&amp;title=Agency%20Code&amp;id=opener.document.myform.x_Agency_Code&amp;dept=A41" xr:uid="{00000000-0004-0000-0000-000045000000}"/>
    <hyperlink ref="BP25" r:id="rId71" display="http://web.higov.net/oip/rrs/popup_list_agency_by_login.php?text=opener.document.myform.x_Agency_Codetxt&amp;title=Agency%20Code&amp;id=opener.document.myform.x_Agency_Code&amp;dept=A41" xr:uid="{00000000-0004-0000-0000-000046000000}"/>
    <hyperlink ref="BP26" r:id="rId72" display="http://web.higov.net/oip/rrs/popup_list_agency_by_login.php?text=opener.document.myform.x_Agency_Codetxt&amp;title=Agency%20Code&amp;id=opener.document.myform.x_Agency_Code&amp;dept=A41" xr:uid="{00000000-0004-0000-0000-000047000000}"/>
    <hyperlink ref="BP27" r:id="rId73" display="http://web.higov.net/oip/rrs/popup_list_agency_by_login.php?text=opener.document.myform.x_Agency_Codetxt&amp;title=Agency%20Code&amp;id=opener.document.myform.x_Agency_Code&amp;dept=A41" xr:uid="{00000000-0004-0000-0000-000048000000}"/>
    <hyperlink ref="BP28" r:id="rId74" display="http://web.higov.net/oip/rrs/popup_list_agency_by_login.php?text=opener.document.myform.x_Agency_Codetxt&amp;title=Agency%20Code&amp;id=opener.document.myform.x_Agency_Code&amp;dept=A41" xr:uid="{00000000-0004-0000-0000-000049000000}"/>
    <hyperlink ref="BP29" r:id="rId75" display="http://web.higov.net/oip/rrs/popup_list_agency_by_login.php?text=opener.document.myform.x_Agency_Codetxt&amp;title=Agency%20Code&amp;id=opener.document.myform.x_Agency_Code&amp;dept=A41" xr:uid="{00000000-0004-0000-0000-00004A000000}"/>
    <hyperlink ref="BP30" r:id="rId76" display="http://web.higov.net/oip/rrs/popup_list_agency_by_login.php?text=opener.document.myform.x_Agency_Codetxt&amp;title=Agency%20Code&amp;id=opener.document.myform.x_Agency_Code&amp;dept=A41" xr:uid="{00000000-0004-0000-0000-00004B000000}"/>
    <hyperlink ref="BP31" r:id="rId77" display="http://web.higov.net/oip/rrs/popup_list_agency_by_login.php?text=opener.document.myform.x_Agency_Codetxt&amp;title=Agency%20Code&amp;id=opener.document.myform.x_Agency_Code&amp;dept=A41" xr:uid="{00000000-0004-0000-0000-00004C000000}"/>
    <hyperlink ref="BP32" r:id="rId78" display="http://web.higov.net/oip/rrs/popup_list_agency_by_login.php?text=opener.document.myform.x_Agency_Codetxt&amp;title=Agency%20Code&amp;id=opener.document.myform.x_Agency_Code&amp;dept=A41" xr:uid="{00000000-0004-0000-0000-00004D000000}"/>
    <hyperlink ref="BP33" r:id="rId79" display="http://web.higov.net/oip/rrs/popup_list_agency_by_login.php?text=opener.document.myform.x_Agency_Codetxt&amp;title=Agency%20Code&amp;id=opener.document.myform.x_Agency_Code&amp;dept=A41" xr:uid="{00000000-0004-0000-0000-00004E000000}"/>
    <hyperlink ref="BP34" r:id="rId80" display="http://web.higov.net/oip/rrs/popup_list_agency_by_login.php?text=opener.document.myform.x_Agency_Codetxt&amp;title=Agency%20Code&amp;id=opener.document.myform.x_Agency_Code&amp;dept=A41" xr:uid="{00000000-0004-0000-0000-00004F000000}"/>
    <hyperlink ref="BP35" r:id="rId81" display="http://web.higov.net/oip/rrs/popup_list_agency_by_login.php?text=opener.document.myform.x_Agency_Codetxt&amp;title=Agency%20Code&amp;id=opener.document.myform.x_Agency_Code&amp;dept=A41" xr:uid="{00000000-0004-0000-0000-000050000000}"/>
    <hyperlink ref="BP36" r:id="rId82" display="http://web.higov.net/oip/rrs/popup_list_agency_by_login.php?text=opener.document.myform.x_Agency_Codetxt&amp;title=Agency%20Code&amp;id=opener.document.myform.x_Agency_Code&amp;dept=A41" xr:uid="{00000000-0004-0000-0000-000051000000}"/>
    <hyperlink ref="BP37" r:id="rId83" display="http://web.higov.net/oip/rrs/popup_list_agency_by_login.php?text=opener.document.myform.x_Agency_Codetxt&amp;title=Agency%20Code&amp;id=opener.document.myform.x_Agency_Code&amp;dept=A41" xr:uid="{00000000-0004-0000-0000-000052000000}"/>
    <hyperlink ref="BP38" r:id="rId84" display="http://web.higov.net/oip/rrs/popup_list_agency_by_login.php?text=opener.document.myform.x_Agency_Codetxt&amp;title=Agency%20Code&amp;id=opener.document.myform.x_Agency_Code&amp;dept=A41" xr:uid="{00000000-0004-0000-0000-000053000000}"/>
    <hyperlink ref="BP39" r:id="rId85" display="http://web.higov.net/oip/rrs/popup_list_agency_by_login.php?text=opener.document.myform.x_Agency_Codetxt&amp;title=Agency%20Code&amp;id=opener.document.myform.x_Agency_Code&amp;dept=A41" xr:uid="{00000000-0004-0000-0000-000054000000}"/>
    <hyperlink ref="BP40" r:id="rId86" display="http://web.higov.net/oip/rrs/popup_list_agency_by_login.php?text=opener.document.myform.x_Agency_Codetxt&amp;title=Agency%20Code&amp;id=opener.document.myform.x_Agency_Code&amp;dept=A41" xr:uid="{00000000-0004-0000-0000-000055000000}"/>
    <hyperlink ref="BP41" r:id="rId87" display="http://web.higov.net/oip/rrs/popup_list_agency_by_login.php?text=opener.document.myform.x_Agency_Codetxt&amp;title=Agency%20Code&amp;id=opener.document.myform.x_Agency_Code&amp;dept=A41" xr:uid="{00000000-0004-0000-0000-000056000000}"/>
    <hyperlink ref="BP42" r:id="rId88" display="http://web.higov.net/oip/rrs/popup_list_agency_by_login.php?text=opener.document.myform.x_Agency_Codetxt&amp;title=Agency%20Code&amp;id=opener.document.myform.x_Agency_Code&amp;dept=A41" xr:uid="{00000000-0004-0000-0000-000057000000}"/>
    <hyperlink ref="BP43" r:id="rId89" display="http://web.higov.net/oip/rrs/popup_list_agency_by_login.php?text=opener.document.myform.x_Agency_Codetxt&amp;title=Agency%20Code&amp;id=opener.document.myform.x_Agency_Code&amp;dept=A41" xr:uid="{00000000-0004-0000-0000-000058000000}"/>
    <hyperlink ref="BP44" r:id="rId90" display="http://web.higov.net/oip/rrs/popup_list_agency_by_login.php?text=opener.document.myform.x_Agency_Codetxt&amp;title=Agency%20Code&amp;id=opener.document.myform.x_Agency_Code&amp;dept=A41" xr:uid="{00000000-0004-0000-0000-000059000000}"/>
    <hyperlink ref="BP45" r:id="rId91" display="http://web.higov.net/oip/rrs/popup_list_agency_by_login.php?text=opener.document.myform.x_Agency_Codetxt&amp;title=Agency%20Code&amp;id=opener.document.myform.x_Agency_Code&amp;dept=A41" xr:uid="{00000000-0004-0000-0000-00005A000000}"/>
    <hyperlink ref="BP46" r:id="rId92" display="http://web.higov.net/oip/rrs/popup_list_agency_by_login.php?text=opener.document.myform.x_Agency_Codetxt&amp;title=Agency%20Code&amp;id=opener.document.myform.x_Agency_Code&amp;dept=A41" xr:uid="{00000000-0004-0000-0000-00005B000000}"/>
    <hyperlink ref="BP47" r:id="rId93" display="http://web.higov.net/oip/rrs/popup_list_agency_by_login.php?text=opener.document.myform.x_Agency_Codetxt&amp;title=Agency%20Code&amp;id=opener.document.myform.x_Agency_Code&amp;dept=A41" xr:uid="{00000000-0004-0000-0000-00005C000000}"/>
    <hyperlink ref="BP48" r:id="rId94" display="http://web.higov.net/oip/rrs/popup_list_agency_by_login.php?text=opener.document.myform.x_Agency_Codetxt&amp;title=Agency%20Code&amp;id=opener.document.myform.x_Agency_Code&amp;dept=A41" xr:uid="{00000000-0004-0000-0000-00005D000000}"/>
    <hyperlink ref="BP49" r:id="rId95" display="http://web.higov.net/oip/rrs/popup_list_agency_by_login.php?text=opener.document.myform.x_Agency_Codetxt&amp;title=Agency%20Code&amp;id=opener.document.myform.x_Agency_Code&amp;dept=A41" xr:uid="{00000000-0004-0000-0000-00005E000000}"/>
    <hyperlink ref="BP50" r:id="rId96" display="http://web.higov.net/oip/rrs/popup_list_agency_by_login.php?text=opener.document.myform.x_Agency_Codetxt&amp;title=Agency%20Code&amp;id=opener.document.myform.x_Agency_Code&amp;dept=A41" xr:uid="{00000000-0004-0000-0000-00005F000000}"/>
    <hyperlink ref="BP51" r:id="rId97" display="http://web.higov.net/oip/rrs/popup_list_agency_by_login.php?text=opener.document.myform.x_Agency_Codetxt&amp;title=Agency%20Code&amp;id=opener.document.myform.x_Agency_Code&amp;dept=A41" xr:uid="{00000000-0004-0000-0000-000060000000}"/>
    <hyperlink ref="BP52" r:id="rId98" display="http://web.higov.net/oip/rrs/popup_list_agency_by_login.php?text=opener.document.myform.x_Agency_Codetxt&amp;title=Agency%20Code&amp;id=opener.document.myform.x_Agency_Code&amp;dept=A41" xr:uid="{00000000-0004-0000-0000-000061000000}"/>
    <hyperlink ref="BP53" r:id="rId99" display="http://web.higov.net/oip/rrs/popup_list_agency_by_login.php?text=opener.document.myform.x_Agency_Codetxt&amp;title=Agency%20Code&amp;id=opener.document.myform.x_Agency_Code&amp;dept=A41" xr:uid="{00000000-0004-0000-0000-000062000000}"/>
    <hyperlink ref="BP54" r:id="rId100" display="http://web.higov.net/oip/rrs/popup_list_agency_by_login.php?text=opener.document.myform.x_Agency_Codetxt&amp;title=Agency%20Code&amp;id=opener.document.myform.x_Agency_Code&amp;dept=A41" xr:uid="{00000000-0004-0000-0000-000063000000}"/>
    <hyperlink ref="BP55" r:id="rId101" display="http://web.higov.net/oip/rrs/popup_list_agency_by_login.php?text=opener.document.myform.x_Agency_Codetxt&amp;title=Agency%20Code&amp;id=opener.document.myform.x_Agency_Code&amp;dept=A41" xr:uid="{00000000-0004-0000-0000-000064000000}"/>
    <hyperlink ref="BP56" r:id="rId102" display="http://web.higov.net/oip/rrs/popup_list_agency_by_login.php?text=opener.document.myform.x_Agency_Codetxt&amp;title=Agency%20Code&amp;id=opener.document.myform.x_Agency_Code&amp;dept=A41" xr:uid="{00000000-0004-0000-0000-000065000000}"/>
    <hyperlink ref="BP57" r:id="rId103" display="http://web.higov.net/oip/rrs/popup_list_agency_by_login.php?text=opener.document.myform.x_Agency_Codetxt&amp;title=Agency%20Code&amp;id=opener.document.myform.x_Agency_Code&amp;dept=A41" xr:uid="{00000000-0004-0000-0000-000066000000}"/>
    <hyperlink ref="BP58" r:id="rId104" display="http://web.higov.net/oip/rrs/popup_list_agency_by_login.php?text=opener.document.myform.x_Agency_Codetxt&amp;title=Agency%20Code&amp;id=opener.document.myform.x_Agency_Code&amp;dept=A41" xr:uid="{00000000-0004-0000-0000-000067000000}"/>
    <hyperlink ref="BP59" r:id="rId105" display="http://web.higov.net/oip/rrs/popup_list_agency_by_login.php?text=opener.document.myform.x_Agency_Codetxt&amp;title=Agency%20Code&amp;id=opener.document.myform.x_Agency_Code&amp;dept=A41" xr:uid="{00000000-0004-0000-0000-000068000000}"/>
    <hyperlink ref="BP60" r:id="rId106" display="http://web.higov.net/oip/rrs/popup_list_agency_by_login.php?text=opener.document.myform.x_Agency_Codetxt&amp;title=Agency%20Code&amp;id=opener.document.myform.x_Agency_Code&amp;dept=A41" xr:uid="{00000000-0004-0000-0000-000069000000}"/>
    <hyperlink ref="BP61" r:id="rId107" display="http://web.higov.net/oip/rrs/popup_list_agency_by_login.php?text=opener.document.myform.x_Agency_Codetxt&amp;title=Agency%20Code&amp;id=opener.document.myform.x_Agency_Code&amp;dept=A41" xr:uid="{00000000-0004-0000-0000-00006A000000}"/>
    <hyperlink ref="BP62" r:id="rId108" display="http://web.higov.net/oip/rrs/popup_list_agency_by_login.php?text=opener.document.myform.x_Agency_Codetxt&amp;title=Agency%20Code&amp;id=opener.document.myform.x_Agency_Code&amp;dept=A41" xr:uid="{00000000-0004-0000-0000-00006B000000}"/>
    <hyperlink ref="BP63" r:id="rId109" display="http://web.higov.net/oip/rrs/popup_list_agency_by_login.php?text=opener.document.myform.x_Agency_Codetxt&amp;title=Agency%20Code&amp;id=opener.document.myform.x_Agency_Code&amp;dept=A41" xr:uid="{00000000-0004-0000-0000-00006C000000}"/>
    <hyperlink ref="BP64" r:id="rId110" display="http://web.higov.net/oip/rrs/popup_list_agency_by_login.php?text=opener.document.myform.x_Agency_Codetxt&amp;title=Agency%20Code&amp;id=opener.document.myform.x_Agency_Code&amp;dept=A41" xr:uid="{00000000-0004-0000-0000-00006D000000}"/>
    <hyperlink ref="BP65" r:id="rId111" display="http://web.higov.net/oip/rrs/popup_list_agency_by_login.php?text=opener.document.myform.x_Agency_Codetxt&amp;title=Agency%20Code&amp;id=opener.document.myform.x_Agency_Code&amp;dept=A41" xr:uid="{00000000-0004-0000-0000-00006E000000}"/>
    <hyperlink ref="BP66" r:id="rId112" display="http://web.higov.net/oip/rrs/popup_list_agency_by_login.php?text=opener.document.myform.x_Agency_Codetxt&amp;title=Agency%20Code&amp;id=opener.document.myform.x_Agency_Code&amp;dept=A41" xr:uid="{00000000-0004-0000-0000-00006F000000}"/>
    <hyperlink ref="BP67" r:id="rId113" display="http://web.higov.net/oip/rrs/popup_list_agency_by_login.php?text=opener.document.myform.x_Agency_Codetxt&amp;title=Agency%20Code&amp;id=opener.document.myform.x_Agency_Code&amp;dept=A41" xr:uid="{00000000-0004-0000-0000-000070000000}"/>
    <hyperlink ref="BP68" r:id="rId114" display="http://web.higov.net/oip/rrs/popup_list_agency_by_login.php?text=opener.document.myform.x_Agency_Codetxt&amp;title=Agency%20Code&amp;id=opener.document.myform.x_Agency_Code&amp;dept=A41" xr:uid="{00000000-0004-0000-0000-000071000000}"/>
    <hyperlink ref="BP69" r:id="rId115" display="http://web.higov.net/oip/rrs/popup_list_agency_by_login.php?text=opener.document.myform.x_Agency_Codetxt&amp;title=Agency%20Code&amp;id=opener.document.myform.x_Agency_Code&amp;dept=A41" xr:uid="{00000000-0004-0000-0000-000072000000}"/>
    <hyperlink ref="BP70" r:id="rId116" display="http://web.higov.net/oip/rrs/popup_list_agency_by_login.php?text=opener.document.myform.x_Agency_Codetxt&amp;title=Agency%20Code&amp;id=opener.document.myform.x_Agency_Code&amp;dept=A41" xr:uid="{00000000-0004-0000-0000-000073000000}"/>
    <hyperlink ref="BP71" r:id="rId117" display="http://web.higov.net/oip/rrs/popup_list_agency_by_login.php?text=opener.document.myform.x_Agency_Codetxt&amp;title=Agency%20Code&amp;id=opener.document.myform.x_Agency_Code&amp;dept=A41" xr:uid="{00000000-0004-0000-0000-000074000000}"/>
    <hyperlink ref="BP72" r:id="rId118" display="http://web.higov.net/oip/rrs/popup_list_agency_by_login.php?text=opener.document.myform.x_Agency_Codetxt&amp;title=Agency%20Code&amp;id=opener.document.myform.x_Agency_Code&amp;dept=A41" xr:uid="{00000000-0004-0000-0000-000075000000}"/>
    <hyperlink ref="BP73" r:id="rId119" display="http://web.higov.net/oip/rrs/popup_list_agency_by_login.php?text=opener.document.myform.x_Agency_Codetxt&amp;title=Agency%20Code&amp;id=opener.document.myform.x_Agency_Code&amp;dept=A41" xr:uid="{00000000-0004-0000-0000-000076000000}"/>
    <hyperlink ref="BP74" r:id="rId120" display="http://web.higov.net/oip/rrs/popup_list_agency_by_login.php?text=opener.document.myform.x_Agency_Codetxt&amp;title=Agency%20Code&amp;id=opener.document.myform.x_Agency_Code&amp;dept=A41" xr:uid="{00000000-0004-0000-0000-000077000000}"/>
    <hyperlink ref="BP75" r:id="rId121" display="http://web.higov.net/oip/rrs/popup_list_agency_by_login.php?text=opener.document.myform.x_Agency_Codetxt&amp;title=Agency%20Code&amp;id=opener.document.myform.x_Agency_Code&amp;dept=A41" xr:uid="{00000000-0004-0000-0000-000078000000}"/>
    <hyperlink ref="BP76" r:id="rId122" display="http://web.higov.net/oip/rrs/popup_list_agency_by_login.php?text=opener.document.myform.x_Agency_Codetxt&amp;title=Agency%20Code&amp;id=opener.document.myform.x_Agency_Code&amp;dept=A41" xr:uid="{00000000-0004-0000-0000-000079000000}"/>
    <hyperlink ref="BP77" r:id="rId123" display="http://web.higov.net/oip/rrs/popup_list_agency_by_login.php?text=opener.document.myform.x_Agency_Codetxt&amp;title=Agency%20Code&amp;id=opener.document.myform.x_Agency_Code&amp;dept=A41" xr:uid="{00000000-0004-0000-0000-00007A000000}"/>
    <hyperlink ref="BP78" r:id="rId124" display="http://web.higov.net/oip/rrs/popup_list_agency_by_login.php?text=opener.document.myform.x_Agency_Codetxt&amp;title=Agency%20Code&amp;id=opener.document.myform.x_Agency_Code&amp;dept=A41" xr:uid="{00000000-0004-0000-0000-00007B000000}"/>
    <hyperlink ref="BP79" r:id="rId125" display="http://web.higov.net/oip/rrs/popup_list_agency_by_login.php?text=opener.document.myform.x_Agency_Codetxt&amp;title=Agency%20Code&amp;id=opener.document.myform.x_Agency_Code&amp;dept=A41" xr:uid="{00000000-0004-0000-0000-00007C000000}"/>
    <hyperlink ref="BP80" r:id="rId126" display="http://web.higov.net/oip/rrs/popup_list_agency_by_login.php?text=opener.document.myform.x_Agency_Codetxt&amp;title=Agency%20Code&amp;id=opener.document.myform.x_Agency_Code&amp;dept=A41" xr:uid="{00000000-0004-0000-0000-00007D000000}"/>
    <hyperlink ref="BP81" r:id="rId127" display="http://web.higov.net/oip/rrs/popup_list_agency_by_login.php?text=opener.document.myform.x_Agency_Codetxt&amp;title=Agency%20Code&amp;id=opener.document.myform.x_Agency_Code&amp;dept=A41" xr:uid="{00000000-0004-0000-0000-00007E000000}"/>
    <hyperlink ref="BP82" r:id="rId128" display="http://web.higov.net/oip/rrs/popup_list_agency_by_login.php?text=opener.document.myform.x_Agency_Codetxt&amp;title=Agency%20Code&amp;id=opener.document.myform.x_Agency_Code&amp;dept=A41" xr:uid="{00000000-0004-0000-0000-00007F000000}"/>
    <hyperlink ref="BP83" r:id="rId129" display="http://web.higov.net/oip/rrs/popup_list_agency_by_login.php?text=opener.document.myform.x_Agency_Codetxt&amp;title=Agency%20Code&amp;id=opener.document.myform.x_Agency_Code&amp;dept=A41" xr:uid="{00000000-0004-0000-0000-000080000000}"/>
    <hyperlink ref="BP84" r:id="rId130" display="http://web.higov.net/oip/rrs/popup_list_agency_by_login.php?text=opener.document.myform.x_Agency_Codetxt&amp;title=Agency%20Code&amp;id=opener.document.myform.x_Agency_Code&amp;dept=A41" xr:uid="{00000000-0004-0000-0000-000081000000}"/>
    <hyperlink ref="BP85" r:id="rId131" display="http://web.higov.net/oip/rrs/popup_list_agency_by_login.php?text=opener.document.myform.x_Agency_Codetxt&amp;title=Agency%20Code&amp;id=opener.document.myform.x_Agency_Code&amp;dept=A41" xr:uid="{00000000-0004-0000-0000-000082000000}"/>
    <hyperlink ref="BP86" r:id="rId132" display="http://web.higov.net/oip/rrs/popup_list_agency_by_login.php?text=opener.document.myform.x_Agency_Codetxt&amp;title=Agency%20Code&amp;id=opener.document.myform.x_Agency_Code&amp;dept=A41" xr:uid="{00000000-0004-0000-0000-000083000000}"/>
    <hyperlink ref="BP87" r:id="rId133" display="http://web.higov.net/oip/rrs/popup_list_agency_by_login.php?text=opener.document.myform.x_Agency_Codetxt&amp;title=Agency%20Code&amp;id=opener.document.myform.x_Agency_Code&amp;dept=A41" xr:uid="{00000000-0004-0000-0000-000084000000}"/>
    <hyperlink ref="BP88" r:id="rId134" display="http://web.higov.net/oip/rrs/popup_list_agency_by_login.php?text=opener.document.myform.x_Agency_Codetxt&amp;title=Agency%20Code&amp;id=opener.document.myform.x_Agency_Code&amp;dept=A41" xr:uid="{00000000-0004-0000-0000-000085000000}"/>
    <hyperlink ref="BP89" r:id="rId135" display="http://web.higov.net/oip/rrs/popup_list_agency_by_login.php?text=opener.document.myform.x_Agency_Codetxt&amp;title=Agency%20Code&amp;id=opener.document.myform.x_Agency_Code&amp;dept=A41" xr:uid="{00000000-0004-0000-0000-000086000000}"/>
    <hyperlink ref="BP90" r:id="rId136" display="http://web.higov.net/oip/rrs/popup_list_agency_by_login.php?text=opener.document.myform.x_Agency_Codetxt&amp;title=Agency%20Code&amp;id=opener.document.myform.x_Agency_Code&amp;dept=A41" xr:uid="{00000000-0004-0000-0000-000087000000}"/>
    <hyperlink ref="BP91" r:id="rId137" display="http://web.higov.net/oip/rrs/popup_list_agency_by_login.php?text=opener.document.myform.x_Agency_Codetxt&amp;title=Agency%20Code&amp;id=opener.document.myform.x_Agency_Code&amp;dept=A41" xr:uid="{00000000-0004-0000-0000-000088000000}"/>
    <hyperlink ref="BP92" r:id="rId138" display="http://web.higov.net/oip/rrs/popup_list_agency_by_login.php?text=opener.document.myform.x_Agency_Codetxt&amp;title=Agency%20Code&amp;id=opener.document.myform.x_Agency_Code&amp;dept=A41" xr:uid="{00000000-0004-0000-0000-000089000000}"/>
    <hyperlink ref="BP93" r:id="rId139" display="http://web.higov.net/oip/rrs/popup_list_agency_by_login.php?text=opener.document.myform.x_Agency_Codetxt&amp;title=Agency%20Code&amp;id=opener.document.myform.x_Agency_Code&amp;dept=A41" xr:uid="{00000000-0004-0000-0000-00008A000000}"/>
    <hyperlink ref="BP94" r:id="rId140" display="http://web.higov.net/oip/rrs/popup_list_agency_by_login.php?text=opener.document.myform.x_Agency_Codetxt&amp;title=Agency%20Code&amp;id=opener.document.myform.x_Agency_Code&amp;dept=A41" xr:uid="{00000000-0004-0000-0000-00008B000000}"/>
    <hyperlink ref="BP95" r:id="rId141" display="http://web.higov.net/oip/rrs/popup_list_agency_by_login.php?text=opener.document.myform.x_Agency_Codetxt&amp;title=Agency%20Code&amp;id=opener.document.myform.x_Agency_Code&amp;dept=A41" xr:uid="{00000000-0004-0000-0000-00008C000000}"/>
    <hyperlink ref="BP96" r:id="rId142" display="http://web.higov.net/oip/rrs/popup_list_agency_by_login.php?text=opener.document.myform.x_Agency_Codetxt&amp;title=Agency%20Code&amp;id=opener.document.myform.x_Agency_Code&amp;dept=A41" xr:uid="{00000000-0004-0000-0000-00008D000000}"/>
    <hyperlink ref="BP97" r:id="rId143" display="http://web.higov.net/oip/rrs/popup_list_agency_by_login.php?text=opener.document.myform.x_Agency_Codetxt&amp;title=Agency%20Code&amp;id=opener.document.myform.x_Agency_Code&amp;dept=A41" xr:uid="{00000000-0004-0000-0000-00008E000000}"/>
    <hyperlink ref="BP98" r:id="rId144" display="http://web.higov.net/oip/rrs/popup_list_agency_by_login.php?text=opener.document.myform.x_Agency_Codetxt&amp;title=Agency%20Code&amp;id=opener.document.myform.x_Agency_Code&amp;dept=A41" xr:uid="{00000000-0004-0000-0000-00008F000000}"/>
    <hyperlink ref="BP99" r:id="rId145" display="http://web.higov.net/oip/rrs/popup_list_agency_by_login.php?text=opener.document.myform.x_Agency_Codetxt&amp;title=Agency%20Code&amp;id=opener.document.myform.x_Agency_Code&amp;dept=A41" xr:uid="{00000000-0004-0000-0000-000090000000}"/>
    <hyperlink ref="BP100" r:id="rId146" display="http://web.higov.net/oip/rrs/popup_list_agency_by_login.php?text=opener.document.myform.x_Agency_Codetxt&amp;title=Agency%20Code&amp;id=opener.document.myform.x_Agency_Code&amp;dept=A41" xr:uid="{00000000-0004-0000-0000-000091000000}"/>
    <hyperlink ref="BP101" r:id="rId147" display="http://web.higov.net/oip/rrs/popup_list_agency_by_login.php?text=opener.document.myform.x_Agency_Codetxt&amp;title=Agency%20Code&amp;id=opener.document.myform.x_Agency_Code&amp;dept=A41" xr:uid="{00000000-0004-0000-0000-000092000000}"/>
    <hyperlink ref="BP102" r:id="rId148" display="http://web.higov.net/oip/rrs/popup_list_agency_by_login.php?text=opener.document.myform.x_Agency_Codetxt&amp;title=Agency%20Code&amp;id=opener.document.myform.x_Agency_Code&amp;dept=A41" xr:uid="{00000000-0004-0000-0000-000093000000}"/>
    <hyperlink ref="BP103" r:id="rId149" display="http://web.higov.net/oip/rrs/popup_list_agency_by_login.php?text=opener.document.myform.x_Agency_Codetxt&amp;title=Agency%20Code&amp;id=opener.document.myform.x_Agency_Code&amp;dept=A41" xr:uid="{00000000-0004-0000-0000-000094000000}"/>
    <hyperlink ref="BP104" r:id="rId150" display="http://web.higov.net/oip/rrs/popup_list_agency_by_login.php?text=opener.document.myform.x_Agency_Codetxt&amp;title=Agency%20Code&amp;id=opener.document.myform.x_Agency_Code&amp;dept=A41" xr:uid="{00000000-0004-0000-0000-000095000000}"/>
    <hyperlink ref="BP105" r:id="rId151" display="http://web.higov.net/oip/rrs/popup_list_agency_by_login.php?text=opener.document.myform.x_Agency_Codetxt&amp;title=Agency%20Code&amp;id=opener.document.myform.x_Agency_Code&amp;dept=A41" xr:uid="{00000000-0004-0000-0000-000096000000}"/>
    <hyperlink ref="BP106" r:id="rId152" display="http://web.higov.net/oip/rrs/popup_list_agency_by_login.php?text=opener.document.myform.x_Agency_Codetxt&amp;title=Agency%20Code&amp;id=opener.document.myform.x_Agency_Code&amp;dept=A41" xr:uid="{00000000-0004-0000-0000-000097000000}"/>
    <hyperlink ref="BP107" r:id="rId153" display="http://web.higov.net/oip/rrs/popup_list_agency_by_login.php?text=opener.document.myform.x_Agency_Codetxt&amp;title=Agency%20Code&amp;id=opener.document.myform.x_Agency_Code&amp;dept=A41" xr:uid="{00000000-0004-0000-0000-000098000000}"/>
    <hyperlink ref="BP108" r:id="rId154" display="http://web.higov.net/oip/rrs/popup_list_agency_by_login.php?text=opener.document.myform.x_Agency_Codetxt&amp;title=Agency%20Code&amp;id=opener.document.myform.x_Agency_Code&amp;dept=A41" xr:uid="{00000000-0004-0000-0000-000099000000}"/>
    <hyperlink ref="BP109" r:id="rId155" display="http://web.higov.net/oip/rrs/popup_list_agency_by_login.php?text=opener.document.myform.x_Agency_Codetxt&amp;title=Agency%20Code&amp;id=opener.document.myform.x_Agency_Code&amp;dept=A41" xr:uid="{00000000-0004-0000-0000-00009A000000}"/>
    <hyperlink ref="BP110" r:id="rId156" display="http://web.higov.net/oip/rrs/popup_list_agency_by_login.php?text=opener.document.myform.x_Agency_Codetxt&amp;title=Agency%20Code&amp;id=opener.document.myform.x_Agency_Code&amp;dept=A41" xr:uid="{00000000-0004-0000-0000-00009B000000}"/>
    <hyperlink ref="BP111" r:id="rId157" display="http://web.higov.net/oip/rrs/popup_list_agency_by_login.php?text=opener.document.myform.x_Agency_Codetxt&amp;title=Agency%20Code&amp;id=opener.document.myform.x_Agency_Code&amp;dept=A41" xr:uid="{00000000-0004-0000-0000-00009C000000}"/>
    <hyperlink ref="BP112" r:id="rId158" display="http://web.higov.net/oip/rrs/popup_list_agency_by_login.php?text=opener.document.myform.x_Agency_Codetxt&amp;title=Agency%20Code&amp;id=opener.document.myform.x_Agency_Code&amp;dept=A41" xr:uid="{00000000-0004-0000-0000-00009D000000}"/>
    <hyperlink ref="BP113" r:id="rId159" display="http://web.higov.net/oip/rrs/popup_list_agency_by_login.php?text=opener.document.myform.x_Agency_Codetxt&amp;title=Agency%20Code&amp;id=opener.document.myform.x_Agency_Code&amp;dept=A41" xr:uid="{00000000-0004-0000-0000-00009E000000}"/>
    <hyperlink ref="BP114" r:id="rId160" display="http://web.higov.net/oip/rrs/popup_list_agency_by_login.php?text=opener.document.myform.x_Agency_Codetxt&amp;title=Agency%20Code&amp;id=opener.document.myform.x_Agency_Code&amp;dept=A41" xr:uid="{00000000-0004-0000-0000-00009F000000}"/>
    <hyperlink ref="BP115" r:id="rId161" display="http://web.higov.net/oip/rrs/popup_list_agency_by_login.php?text=opener.document.myform.x_Agency_Codetxt&amp;title=Agency%20Code&amp;id=opener.document.myform.x_Agency_Code&amp;dept=A41" xr:uid="{00000000-0004-0000-0000-0000A0000000}"/>
    <hyperlink ref="BP116" r:id="rId162" display="http://web.higov.net/oip/rrs/popup_list_agency_by_login.php?text=opener.document.myform.x_Agency_Codetxt&amp;title=Agency%20Code&amp;id=opener.document.myform.x_Agency_Code&amp;dept=A41" xr:uid="{00000000-0004-0000-0000-0000A1000000}"/>
    <hyperlink ref="BP117" r:id="rId163" display="http://web.higov.net/oip/rrs/popup_list_agency_by_login.php?text=opener.document.myform.x_Agency_Codetxt&amp;title=Agency%20Code&amp;id=opener.document.myform.x_Agency_Code&amp;dept=A41" xr:uid="{00000000-0004-0000-0000-0000A2000000}"/>
    <hyperlink ref="BP118" r:id="rId164" display="http://web.higov.net/oip/rrs/popup_list_agency_by_login.php?text=opener.document.myform.x_Agency_Codetxt&amp;title=Agency%20Code&amp;id=opener.document.myform.x_Agency_Code&amp;dept=A41" xr:uid="{00000000-0004-0000-0000-0000A3000000}"/>
    <hyperlink ref="BP119" r:id="rId165" display="http://web.higov.net/oip/rrs/popup_list_agency_by_login.php?text=opener.document.myform.x_Agency_Codetxt&amp;title=Agency%20Code&amp;id=opener.document.myform.x_Agency_Code&amp;dept=A41" xr:uid="{00000000-0004-0000-0000-0000A4000000}"/>
    <hyperlink ref="BP120" r:id="rId166" display="http://web.higov.net/oip/rrs/popup_list_agency_by_login.php?text=opener.document.myform.x_Agency_Codetxt&amp;title=Agency%20Code&amp;id=opener.document.myform.x_Agency_Code&amp;dept=A41" xr:uid="{00000000-0004-0000-0000-0000A5000000}"/>
    <hyperlink ref="BP121" r:id="rId167" display="http://web.higov.net/oip/rrs/popup_list_agency_by_login.php?text=opener.document.myform.x_Agency_Codetxt&amp;title=Agency%20Code&amp;id=opener.document.myform.x_Agency_Code&amp;dept=A41" xr:uid="{00000000-0004-0000-0000-0000A6000000}"/>
    <hyperlink ref="BP122" r:id="rId168" display="http://web.higov.net/oip/rrs/popup_list_agency_by_login.php?text=opener.document.myform.x_Agency_Codetxt&amp;title=Agency%20Code&amp;id=opener.document.myform.x_Agency_Code&amp;dept=A41" xr:uid="{00000000-0004-0000-0000-0000A7000000}"/>
    <hyperlink ref="BP123" r:id="rId169" display="http://web.higov.net/oip/rrs/popup_list_agency_by_login.php?text=opener.document.myform.x_Agency_Codetxt&amp;title=Agency%20Code&amp;id=opener.document.myform.x_Agency_Code&amp;dept=A41" xr:uid="{00000000-0004-0000-0000-0000A8000000}"/>
    <hyperlink ref="BP124" r:id="rId170" display="http://web.higov.net/oip/rrs/popup_list_agency_by_login.php?text=opener.document.myform.x_Agency_Codetxt&amp;title=Agency%20Code&amp;id=opener.document.myform.x_Agency_Code&amp;dept=A41" xr:uid="{00000000-0004-0000-0000-0000A9000000}"/>
    <hyperlink ref="BP125" r:id="rId171" display="http://web.higov.net/oip/rrs/popup_list_agency_by_login.php?text=opener.document.myform.x_Agency_Codetxt&amp;title=Agency%20Code&amp;id=opener.document.myform.x_Agency_Code&amp;dept=A41" xr:uid="{00000000-0004-0000-0000-0000AA000000}"/>
    <hyperlink ref="BP126" r:id="rId172" display="http://web.higov.net/oip/rrs/popup_list_agency_by_login.php?text=opener.document.myform.x_Agency_Codetxt&amp;title=Agency%20Code&amp;id=opener.document.myform.x_Agency_Code&amp;dept=A41" xr:uid="{00000000-0004-0000-0000-0000AB000000}"/>
    <hyperlink ref="BP127" r:id="rId173" display="http://web.higov.net/oip/rrs/popup_list_agency_by_login.php?text=opener.document.myform.x_Agency_Codetxt&amp;title=Agency%20Code&amp;id=opener.document.myform.x_Agency_Code&amp;dept=A41" xr:uid="{00000000-0004-0000-0000-0000AC000000}"/>
    <hyperlink ref="BP128" r:id="rId174" display="http://web.higov.net/oip/rrs/popup_list_agency_by_login.php?text=opener.document.myform.x_Agency_Codetxt&amp;title=Agency%20Code&amp;id=opener.document.myform.x_Agency_Code&amp;dept=A41" xr:uid="{00000000-0004-0000-0000-0000AD000000}"/>
    <hyperlink ref="BP129" r:id="rId175" display="http://web.higov.net/oip/rrs/popup_list_agency_by_login.php?text=opener.document.myform.x_Agency_Codetxt&amp;title=Agency%20Code&amp;id=opener.document.myform.x_Agency_Code&amp;dept=A41" xr:uid="{00000000-0004-0000-0000-0000AE000000}"/>
    <hyperlink ref="BP130" r:id="rId176" display="http://web.higov.net/oip/rrs/popup_list_agency_by_login.php?text=opener.document.myform.x_Agency_Codetxt&amp;title=Agency%20Code&amp;id=opener.document.myform.x_Agency_Code&amp;dept=A41" xr:uid="{00000000-0004-0000-0000-0000AF000000}"/>
    <hyperlink ref="BP131" r:id="rId177" display="http://web.higov.net/oip/rrs/popup_list_agency_by_login.php?text=opener.document.myform.x_Agency_Codetxt&amp;title=Agency%20Code&amp;id=opener.document.myform.x_Agency_Code&amp;dept=A41" xr:uid="{00000000-0004-0000-0000-0000B0000000}"/>
    <hyperlink ref="BP132" r:id="rId178" display="http://web.higov.net/oip/rrs/popup_list_agency_by_login.php?text=opener.document.myform.x_Agency_Codetxt&amp;title=Agency%20Code&amp;id=opener.document.myform.x_Agency_Code&amp;dept=A41" xr:uid="{00000000-0004-0000-0000-0000B1000000}"/>
    <hyperlink ref="BP133" r:id="rId179" display="http://web.higov.net/oip/rrs/popup_list_agency_by_login.php?text=opener.document.myform.x_Agency_Codetxt&amp;title=Agency%20Code&amp;id=opener.document.myform.x_Agency_Code&amp;dept=A41" xr:uid="{00000000-0004-0000-0000-0000B2000000}"/>
    <hyperlink ref="BP134" r:id="rId180" display="http://web.higov.net/oip/rrs/popup_list_agency_by_login.php?text=opener.document.myform.x_Agency_Codetxt&amp;title=Agency%20Code&amp;id=opener.document.myform.x_Agency_Code&amp;dept=A41" xr:uid="{00000000-0004-0000-0000-0000B3000000}"/>
    <hyperlink ref="BP135" r:id="rId181" display="http://web.higov.net/oip/rrs/popup_list_agency_by_login.php?text=opener.document.myform.x_Agency_Codetxt&amp;title=Agency%20Code&amp;id=opener.document.myform.x_Agency_Code&amp;dept=A41" xr:uid="{00000000-0004-0000-0000-0000B4000000}"/>
    <hyperlink ref="BP136" r:id="rId182" display="http://web.higov.net/oip/rrs/popup_list_agency_by_login.php?text=opener.document.myform.x_Agency_Codetxt&amp;title=Agency%20Code&amp;id=opener.document.myform.x_Agency_Code&amp;dept=A41" xr:uid="{00000000-0004-0000-0000-0000B5000000}"/>
    <hyperlink ref="BP137" r:id="rId183" display="http://web.higov.net/oip/rrs/popup_list_agency_by_login.php?text=opener.document.myform.x_Agency_Codetxt&amp;title=Agency%20Code&amp;id=opener.document.myform.x_Agency_Code&amp;dept=A41" xr:uid="{00000000-0004-0000-0000-0000B6000000}"/>
    <hyperlink ref="BP138" r:id="rId184" display="http://web.higov.net/oip/rrs/popup_list_agency_by_login.php?text=opener.document.myform.x_Agency_Codetxt&amp;title=Agency%20Code&amp;id=opener.document.myform.x_Agency_Code&amp;dept=A41" xr:uid="{00000000-0004-0000-0000-0000B7000000}"/>
    <hyperlink ref="BP139" r:id="rId185" display="http://web.higov.net/oip/rrs/popup_list_agency_by_login.php?text=opener.document.myform.x_Agency_Codetxt&amp;title=Agency%20Code&amp;id=opener.document.myform.x_Agency_Code&amp;dept=A41" xr:uid="{00000000-0004-0000-0000-0000B8000000}"/>
    <hyperlink ref="BP140" r:id="rId186" display="http://web.higov.net/oip/rrs/popup_list_agency_by_login.php?text=opener.document.myform.x_Agency_Codetxt&amp;title=Agency%20Code&amp;id=opener.document.myform.x_Agency_Code&amp;dept=A41" xr:uid="{00000000-0004-0000-0000-0000B9000000}"/>
    <hyperlink ref="BP141" r:id="rId187" display="http://web.higov.net/oip/rrs/popup_list_agency_by_login.php?text=opener.document.myform.x_Agency_Codetxt&amp;title=Agency%20Code&amp;id=opener.document.myform.x_Agency_Code&amp;dept=A41" xr:uid="{00000000-0004-0000-0000-0000BA000000}"/>
    <hyperlink ref="BP142" r:id="rId188" display="http://web.higov.net/oip/rrs/popup_list_agency_by_login.php?text=opener.document.myform.x_Agency_Codetxt&amp;title=Agency%20Code&amp;id=opener.document.myform.x_Agency_Code&amp;dept=A41" xr:uid="{00000000-0004-0000-0000-0000BB000000}"/>
    <hyperlink ref="BP143" r:id="rId189" display="http://web.higov.net/oip/rrs/popup_list_agency_by_login.php?text=opener.document.myform.x_Agency_Codetxt&amp;title=Agency%20Code&amp;id=opener.document.myform.x_Agency_Code&amp;dept=A41" xr:uid="{00000000-0004-0000-0000-0000BC000000}"/>
    <hyperlink ref="BP144" r:id="rId190" display="http://web.higov.net/oip/rrs/popup_list_agency_by_login.php?text=opener.document.myform.x_Agency_Codetxt&amp;title=Agency%20Code&amp;id=opener.document.myform.x_Agency_Code&amp;dept=A41" xr:uid="{00000000-0004-0000-0000-0000BD000000}"/>
    <hyperlink ref="BP145" r:id="rId191" display="http://web.higov.net/oip/rrs/popup_list_agency_by_login.php?text=opener.document.myform.x_Agency_Codetxt&amp;title=Agency%20Code&amp;id=opener.document.myform.x_Agency_Code&amp;dept=A41" xr:uid="{00000000-0004-0000-0000-0000BE000000}"/>
    <hyperlink ref="BP146" r:id="rId192" display="http://web.higov.net/oip/rrs/popup_list_agency_by_login.php?text=opener.document.myform.x_Agency_Codetxt&amp;title=Agency%20Code&amp;id=opener.document.myform.x_Agency_Code&amp;dept=A41" xr:uid="{00000000-0004-0000-0000-0000BF000000}"/>
    <hyperlink ref="BP147" r:id="rId193" display="http://web.higov.net/oip/rrs/popup_list_agency_by_login.php?text=opener.document.myform.x_Agency_Codetxt&amp;title=Agency%20Code&amp;id=opener.document.myform.x_Agency_Code&amp;dept=A41" xr:uid="{00000000-0004-0000-0000-0000C0000000}"/>
    <hyperlink ref="BP148" r:id="rId194" display="http://web.higov.net/oip/rrs/popup_list_agency_by_login.php?text=opener.document.myform.x_Agency_Codetxt&amp;title=Agency%20Code&amp;id=opener.document.myform.x_Agency_Code&amp;dept=A41" xr:uid="{00000000-0004-0000-0000-0000C1000000}"/>
    <hyperlink ref="BP149" r:id="rId195" display="http://web.higov.net/oip/rrs/popup_list_agency_by_login.php?text=opener.document.myform.x_Agency_Codetxt&amp;title=Agency%20Code&amp;id=opener.document.myform.x_Agency_Code&amp;dept=A41" xr:uid="{00000000-0004-0000-0000-0000C2000000}"/>
    <hyperlink ref="BP150" r:id="rId196" display="http://web.higov.net/oip/rrs/popup_list_agency_by_login.php?text=opener.document.myform.x_Agency_Codetxt&amp;title=Agency%20Code&amp;id=opener.document.myform.x_Agency_Code&amp;dept=A41" xr:uid="{00000000-0004-0000-0000-0000C3000000}"/>
    <hyperlink ref="BP151" r:id="rId197" display="http://web.higov.net/oip/rrs/popup_list_agency_by_login.php?text=opener.document.myform.x_Agency_Codetxt&amp;title=Agency%20Code&amp;id=opener.document.myform.x_Agency_Code&amp;dept=A41" xr:uid="{00000000-0004-0000-0000-0000C4000000}"/>
    <hyperlink ref="BP152" r:id="rId198" display="http://web.higov.net/oip/rrs/popup_list_agency_by_login.php?text=opener.document.myform.x_Agency_Codetxt&amp;title=Agency%20Code&amp;id=opener.document.myform.x_Agency_Code&amp;dept=A41" xr:uid="{00000000-0004-0000-0000-0000C5000000}"/>
    <hyperlink ref="BP153" r:id="rId199" display="http://web.higov.net/oip/rrs/popup_list_agency_by_login.php?text=opener.document.myform.x_Agency_Codetxt&amp;title=Agency%20Code&amp;id=opener.document.myform.x_Agency_Code&amp;dept=A41" xr:uid="{00000000-0004-0000-0000-0000C6000000}"/>
    <hyperlink ref="BP154" r:id="rId200" display="http://web.higov.net/oip/rrs/popup_list_agency_by_login.php?text=opener.document.myform.x_Agency_Codetxt&amp;title=Agency%20Code&amp;id=opener.document.myform.x_Agency_Code&amp;dept=A41" xr:uid="{00000000-0004-0000-0000-0000C7000000}"/>
    <hyperlink ref="BP155" r:id="rId201" display="http://web.higov.net/oip/rrs/popup_list_agency_by_login.php?text=opener.document.myform.x_Agency_Codetxt&amp;title=Agency%20Code&amp;id=opener.document.myform.x_Agency_Code&amp;dept=A41" xr:uid="{00000000-0004-0000-0000-0000C8000000}"/>
    <hyperlink ref="BP156" r:id="rId202" display="http://web.higov.net/oip/rrs/popup_list_agency_by_login.php?text=opener.document.myform.x_Agency_Codetxt&amp;title=Agency%20Code&amp;id=opener.document.myform.x_Agency_Code&amp;dept=A41" xr:uid="{00000000-0004-0000-0000-0000C9000000}"/>
    <hyperlink ref="BP157" r:id="rId203" display="http://web.higov.net/oip/rrs/popup_list_agency_by_login.php?text=opener.document.myform.x_Agency_Codetxt&amp;title=Agency%20Code&amp;id=opener.document.myform.x_Agency_Code&amp;dept=A41" xr:uid="{00000000-0004-0000-0000-0000CA000000}"/>
    <hyperlink ref="BP158" r:id="rId204" display="http://web.higov.net/oip/rrs/popup_list_agency_by_login.php?text=opener.document.myform.x_Agency_Codetxt&amp;title=Agency%20Code&amp;id=opener.document.myform.x_Agency_Code&amp;dept=A41" xr:uid="{00000000-0004-0000-0000-0000CB000000}"/>
    <hyperlink ref="BQ9" r:id="rId205" display="http://web.higov.net/oip/rrs/popup_list_agency_by_login.php?text=opener.document.myform.x_Agency_Codetxt&amp;title=Agency%20Code&amp;id=opener.document.myform.x_Agency_Code&amp;dept=A21" xr:uid="{00000000-0004-0000-0000-0000CC000000}"/>
    <hyperlink ref="BQ10" r:id="rId206" display="http://web.higov.net/oip/rrs/popup_list_agency_by_login.php?text=opener.document.myform.x_Agency_Codetxt&amp;title=Agency%20Code&amp;id=opener.document.myform.x_Agency_Code&amp;dept=A21" xr:uid="{00000000-0004-0000-0000-0000CD000000}"/>
    <hyperlink ref="BQ11" r:id="rId207" display="http://web.higov.net/oip/rrs/popup_list_agency_by_login.php?text=opener.document.myform.x_Agency_Codetxt&amp;title=Agency%20Code&amp;id=opener.document.myform.x_Agency_Code&amp;dept=A21" xr:uid="{00000000-0004-0000-0000-0000CE000000}"/>
    <hyperlink ref="BQ12" r:id="rId208" display="http://web.higov.net/oip/rrs/popup_list_agency_by_login.php?text=opener.document.myform.x_Agency_Codetxt&amp;title=Agency%20Code&amp;id=opener.document.myform.x_Agency_Code&amp;dept=A21" xr:uid="{00000000-0004-0000-0000-0000CF000000}"/>
    <hyperlink ref="BQ13" r:id="rId209" display="http://web.higov.net/oip/rrs/popup_list_agency_by_login.php?text=opener.document.myform.x_Agency_Codetxt&amp;title=Agency%20Code&amp;id=opener.document.myform.x_Agency_Code&amp;dept=A21" xr:uid="{00000000-0004-0000-0000-0000D0000000}"/>
    <hyperlink ref="BQ14" r:id="rId210" display="http://web.higov.net/oip/rrs/popup_list_agency_by_login.php?text=opener.document.myform.x_Agency_Codetxt&amp;title=Agency%20Code&amp;id=opener.document.myform.x_Agency_Code&amp;dept=A21" xr:uid="{00000000-0004-0000-0000-0000D1000000}"/>
    <hyperlink ref="BQ15" r:id="rId211" display="http://web.higov.net/oip/rrs/popup_list_agency_by_login.php?text=opener.document.myform.x_Agency_Codetxt&amp;title=Agency%20Code&amp;id=opener.document.myform.x_Agency_Code&amp;dept=A21" xr:uid="{00000000-0004-0000-0000-0000D2000000}"/>
    <hyperlink ref="BQ16" r:id="rId212" display="http://web.higov.net/oip/rrs/popup_list_agency_by_login.php?text=opener.document.myform.x_Agency_Codetxt&amp;title=Agency%20Code&amp;id=opener.document.myform.x_Agency_Code&amp;dept=A21" xr:uid="{00000000-0004-0000-0000-0000D3000000}"/>
    <hyperlink ref="BQ17" r:id="rId213" display="http://web.higov.net/oip/rrs/popup_list_agency_by_login.php?text=opener.document.myform.x_Agency_Codetxt&amp;title=Agency%20Code&amp;id=opener.document.myform.x_Agency_Code&amp;dept=A21" xr:uid="{00000000-0004-0000-0000-0000D4000000}"/>
    <hyperlink ref="BQ18" r:id="rId214" display="http://web.higov.net/oip/rrs/popup_list_agency_by_login.php?text=opener.document.myform.x_Agency_Codetxt&amp;title=Agency%20Code&amp;id=opener.document.myform.x_Agency_Code&amp;dept=A21" xr:uid="{00000000-0004-0000-0000-0000D5000000}"/>
    <hyperlink ref="BQ19" r:id="rId215" display="http://web.higov.net/oip/rrs/popup_list_agency_by_login.php?text=opener.document.myform.x_Agency_Codetxt&amp;title=Agency%20Code&amp;id=opener.document.myform.x_Agency_Code&amp;dept=A21" xr:uid="{00000000-0004-0000-0000-0000D6000000}"/>
    <hyperlink ref="BQ20" r:id="rId216" display="http://web.higov.net/oip/rrs/popup_list_agency_by_login.php?text=opener.document.myform.x_Agency_Codetxt&amp;title=Agency%20Code&amp;id=opener.document.myform.x_Agency_Code&amp;dept=A21" xr:uid="{00000000-0004-0000-0000-0000D7000000}"/>
    <hyperlink ref="BQ21" r:id="rId217" display="http://web.higov.net/oip/rrs/popup_list_agency_by_login.php?text=opener.document.myform.x_Agency_Codetxt&amp;title=Agency%20Code&amp;id=opener.document.myform.x_Agency_Code&amp;dept=A21" xr:uid="{00000000-0004-0000-0000-0000D8000000}"/>
    <hyperlink ref="BQ22" r:id="rId218" display="http://web.higov.net/oip/rrs/popup_list_agency_by_login.php?text=opener.document.myform.x_Agency_Codetxt&amp;title=Agency%20Code&amp;id=opener.document.myform.x_Agency_Code&amp;dept=A21" xr:uid="{00000000-0004-0000-0000-0000D9000000}"/>
    <hyperlink ref="BQ23" r:id="rId219" display="http://web.higov.net/oip/rrs/popup_list_agency_by_login.php?text=opener.document.myform.x_Agency_Codetxt&amp;title=Agency%20Code&amp;id=opener.document.myform.x_Agency_Code&amp;dept=A21" xr:uid="{00000000-0004-0000-0000-0000DA000000}"/>
    <hyperlink ref="BQ24" r:id="rId220" display="http://web.higov.net/oip/rrs/popup_list_agency_by_login.php?text=opener.document.myform.x_Agency_Codetxt&amp;title=Agency%20Code&amp;id=opener.document.myform.x_Agency_Code&amp;dept=A21" xr:uid="{00000000-0004-0000-0000-0000DB000000}"/>
    <hyperlink ref="BQ25" r:id="rId221" display="http://web.higov.net/oip/rrs/popup_list_agency_by_login.php?text=opener.document.myform.x_Agency_Codetxt&amp;title=Agency%20Code&amp;id=opener.document.myform.x_Agency_Code&amp;dept=A21" xr:uid="{00000000-0004-0000-0000-0000DC000000}"/>
    <hyperlink ref="BQ26" r:id="rId222" display="http://web.higov.net/oip/rrs/popup_list_agency_by_login.php?text=opener.document.myform.x_Agency_Codetxt&amp;title=Agency%20Code&amp;id=opener.document.myform.x_Agency_Code&amp;dept=A21" xr:uid="{00000000-0004-0000-0000-0000DD000000}"/>
    <hyperlink ref="BQ27" r:id="rId223" display="http://web.higov.net/oip/rrs/popup_list_agency_by_login.php?text=opener.document.myform.x_Agency_Codetxt&amp;title=Agency%20Code&amp;id=opener.document.myform.x_Agency_Code&amp;dept=A21" xr:uid="{00000000-0004-0000-0000-0000DE000000}"/>
    <hyperlink ref="BQ28" r:id="rId224" display="http://web.higov.net/oip/rrs/popup_list_agency_by_login.php?text=opener.document.myform.x_Agency_Codetxt&amp;title=Agency%20Code&amp;id=opener.document.myform.x_Agency_Code&amp;dept=A21" xr:uid="{00000000-0004-0000-0000-0000DF000000}"/>
    <hyperlink ref="BQ29" r:id="rId225" display="http://web.higov.net/oip/rrs/popup_list_agency_by_login.php?text=opener.document.myform.x_Agency_Codetxt&amp;title=Agency%20Code&amp;id=opener.document.myform.x_Agency_Code&amp;dept=A21" xr:uid="{00000000-0004-0000-0000-0000E0000000}"/>
    <hyperlink ref="BQ30" r:id="rId226" display="http://web.higov.net/oip/rrs/popup_list_agency_by_login.php?text=opener.document.myform.x_Agency_Codetxt&amp;title=Agency%20Code&amp;id=opener.document.myform.x_Agency_Code&amp;dept=A21" xr:uid="{00000000-0004-0000-0000-0000E1000000}"/>
    <hyperlink ref="BQ31" r:id="rId227" display="http://web.higov.net/oip/rrs/popup_list_agency_by_login.php?text=opener.document.myform.x_Agency_Codetxt&amp;title=Agency%20Code&amp;id=opener.document.myform.x_Agency_Code&amp;dept=A21" xr:uid="{00000000-0004-0000-0000-0000E2000000}"/>
    <hyperlink ref="BQ32" r:id="rId228" display="http://web.higov.net/oip/rrs/popup_list_agency_by_login.php?text=opener.document.myform.x_Agency_Codetxt&amp;title=Agency%20Code&amp;id=opener.document.myform.x_Agency_Code&amp;dept=A21" xr:uid="{00000000-0004-0000-0000-0000E3000000}"/>
    <hyperlink ref="BQ33" r:id="rId229" display="http://web.higov.net/oip/rrs/popup_list_agency_by_login.php?text=opener.document.myform.x_Agency_Codetxt&amp;title=Agency%20Code&amp;id=opener.document.myform.x_Agency_Code&amp;dept=A21" xr:uid="{00000000-0004-0000-0000-0000E4000000}"/>
    <hyperlink ref="BQ34" r:id="rId230" display="http://web.higov.net/oip/rrs/popup_list_agency_by_login.php?text=opener.document.myform.x_Agency_Codetxt&amp;title=Agency%20Code&amp;id=opener.document.myform.x_Agency_Code&amp;dept=A21" xr:uid="{00000000-0004-0000-0000-0000E5000000}"/>
    <hyperlink ref="BQ35" r:id="rId231" display="http://web.higov.net/oip/rrs/popup_list_agency_by_login.php?text=opener.document.myform.x_Agency_Codetxt&amp;title=Agency%20Code&amp;id=opener.document.myform.x_Agency_Code&amp;dept=A21" xr:uid="{00000000-0004-0000-0000-0000E6000000}"/>
    <hyperlink ref="BQ36" r:id="rId232" display="http://web.higov.net/oip/rrs/popup_list_agency_by_login.php?text=opener.document.myform.x_Agency_Codetxt&amp;title=Agency%20Code&amp;id=opener.document.myform.x_Agency_Code&amp;dept=A21" xr:uid="{00000000-0004-0000-0000-0000E7000000}"/>
    <hyperlink ref="BQ37" r:id="rId233" display="http://web.higov.net/oip/rrs/popup_list_agency_by_login.php?text=opener.document.myform.x_Agency_Codetxt&amp;title=Agency%20Code&amp;id=opener.document.myform.x_Agency_Code&amp;dept=A21" xr:uid="{00000000-0004-0000-0000-0000E8000000}"/>
    <hyperlink ref="BQ38" r:id="rId234" display="http://web.higov.net/oip/rrs/popup_list_agency_by_login.php?text=opener.document.myform.x_Agency_Codetxt&amp;title=Agency%20Code&amp;id=opener.document.myform.x_Agency_Code&amp;dept=A21" xr:uid="{00000000-0004-0000-0000-0000E9000000}"/>
    <hyperlink ref="BQ39" r:id="rId235" display="http://web.higov.net/oip/rrs/popup_list_agency_by_login.php?text=opener.document.myform.x_Agency_Codetxt&amp;title=Agency%20Code&amp;id=opener.document.myform.x_Agency_Code&amp;dept=A21" xr:uid="{00000000-0004-0000-0000-0000EA000000}"/>
    <hyperlink ref="BQ40" r:id="rId236" display="http://web.higov.net/oip/rrs/popup_list_agency_by_login.php?text=opener.document.myform.x_Agency_Codetxt&amp;title=Agency%20Code&amp;id=opener.document.myform.x_Agency_Code&amp;dept=A21" xr:uid="{00000000-0004-0000-0000-0000EB000000}"/>
    <hyperlink ref="BQ41" r:id="rId237" display="http://web.higov.net/oip/rrs/popup_list_agency_by_login.php?text=opener.document.myform.x_Agency_Codetxt&amp;title=Agency%20Code&amp;id=opener.document.myform.x_Agency_Code&amp;dept=A21" xr:uid="{00000000-0004-0000-0000-0000EC000000}"/>
    <hyperlink ref="BQ42" r:id="rId238" display="http://web.higov.net/oip/rrs/popup_list_agency_by_login.php?text=opener.document.myform.x_Agency_Codetxt&amp;title=Agency%20Code&amp;id=opener.document.myform.x_Agency_Code&amp;dept=A21" xr:uid="{00000000-0004-0000-0000-0000ED000000}"/>
    <hyperlink ref="BQ43" r:id="rId239" display="http://web.higov.net/oip/rrs/popup_list_agency_by_login.php?text=opener.document.myform.x_Agency_Codetxt&amp;title=Agency%20Code&amp;id=opener.document.myform.x_Agency_Code&amp;dept=A21" xr:uid="{00000000-0004-0000-0000-0000EE000000}"/>
    <hyperlink ref="BQ44" r:id="rId240" display="http://web.higov.net/oip/rrs/popup_list_agency_by_login.php?text=opener.document.myform.x_Agency_Codetxt&amp;title=Agency%20Code&amp;id=opener.document.myform.x_Agency_Code&amp;dept=A21" xr:uid="{00000000-0004-0000-0000-0000EF000000}"/>
    <hyperlink ref="BQ45" r:id="rId241" display="http://web.higov.net/oip/rrs/popup_list_agency_by_login.php?text=opener.document.myform.x_Agency_Codetxt&amp;title=Agency%20Code&amp;id=opener.document.myform.x_Agency_Code&amp;dept=A21" xr:uid="{00000000-0004-0000-0000-0000F0000000}"/>
    <hyperlink ref="BQ46" r:id="rId242" display="http://web.higov.net/oip/rrs/popup_list_agency_by_login.php?text=opener.document.myform.x_Agency_Codetxt&amp;title=Agency%20Code&amp;id=opener.document.myform.x_Agency_Code&amp;dept=A21" xr:uid="{00000000-0004-0000-0000-0000F1000000}"/>
    <hyperlink ref="BQ47" r:id="rId243" display="http://web.higov.net/oip/rrs/popup_list_agency_by_login.php?text=opener.document.myform.x_Agency_Codetxt&amp;title=Agency%20Code&amp;id=opener.document.myform.x_Agency_Code&amp;dept=A21" xr:uid="{00000000-0004-0000-0000-0000F2000000}"/>
    <hyperlink ref="BQ48" r:id="rId244" display="http://web.higov.net/oip/rrs/popup_list_agency_by_login.php?text=opener.document.myform.x_Agency_Codetxt&amp;title=Agency%20Code&amp;id=opener.document.myform.x_Agency_Code&amp;dept=A21" xr:uid="{00000000-0004-0000-0000-0000F3000000}"/>
    <hyperlink ref="BQ49" r:id="rId245" display="http://web.higov.net/oip/rrs/popup_list_agency_by_login.php?text=opener.document.myform.x_Agency_Codetxt&amp;title=Agency%20Code&amp;id=opener.document.myform.x_Agency_Code&amp;dept=A21" xr:uid="{00000000-0004-0000-0000-0000F4000000}"/>
    <hyperlink ref="BQ50" r:id="rId246" display="http://web.higov.net/oip/rrs/popup_list_agency_by_login.php?text=opener.document.myform.x_Agency_Codetxt&amp;title=Agency%20Code&amp;id=opener.document.myform.x_Agency_Code&amp;dept=A21" xr:uid="{00000000-0004-0000-0000-0000F5000000}"/>
    <hyperlink ref="BQ51" r:id="rId247" display="http://web.higov.net/oip/rrs/popup_list_agency_by_login.php?text=opener.document.myform.x_Agency_Codetxt&amp;title=Agency%20Code&amp;id=opener.document.myform.x_Agency_Code&amp;dept=A21" xr:uid="{00000000-0004-0000-0000-0000F6000000}"/>
    <hyperlink ref="BQ52" r:id="rId248" display="http://web.higov.net/oip/rrs/popup_list_agency_by_login.php?text=opener.document.myform.x_Agency_Codetxt&amp;title=Agency%20Code&amp;id=opener.document.myform.x_Agency_Code&amp;dept=A21" xr:uid="{00000000-0004-0000-0000-0000F7000000}"/>
    <hyperlink ref="BQ53" r:id="rId249" display="http://web.higov.net/oip/rrs/popup_list_agency_by_login.php?text=opener.document.myform.x_Agency_Codetxt&amp;title=Agency%20Code&amp;id=opener.document.myform.x_Agency_Code&amp;dept=A21" xr:uid="{00000000-0004-0000-0000-0000F8000000}"/>
    <hyperlink ref="BQ54" r:id="rId250" display="http://web.higov.net/oip/rrs/popup_list_agency_by_login.php?text=opener.document.myform.x_Agency_Codetxt&amp;title=Agency%20Code&amp;id=opener.document.myform.x_Agency_Code&amp;dept=A21" xr:uid="{00000000-0004-0000-0000-0000F9000000}"/>
    <hyperlink ref="BQ55" r:id="rId251" display="http://web.higov.net/oip/rrs/popup_list_agency_by_login.php?text=opener.document.myform.x_Agency_Codetxt&amp;title=Agency%20Code&amp;id=opener.document.myform.x_Agency_Code&amp;dept=A21" xr:uid="{00000000-0004-0000-0000-0000FA000000}"/>
    <hyperlink ref="BQ56" r:id="rId252" display="http://web.higov.net/oip/rrs/popup_list_agency_by_login.php?text=opener.document.myform.x_Agency_Codetxt&amp;title=Agency%20Code&amp;id=opener.document.myform.x_Agency_Code&amp;dept=A21" xr:uid="{00000000-0004-0000-0000-0000FB000000}"/>
    <hyperlink ref="BQ57" r:id="rId253" display="http://web.higov.net/oip/rrs/popup_list_agency_by_login.php?text=opener.document.myform.x_Agency_Codetxt&amp;title=Agency%20Code&amp;id=opener.document.myform.x_Agency_Code&amp;dept=A21" xr:uid="{00000000-0004-0000-0000-0000FC000000}"/>
    <hyperlink ref="BQ58" r:id="rId254" display="http://web.higov.net/oip/rrs/popup_list_agency_by_login.php?text=opener.document.myform.x_Agency_Codetxt&amp;title=Agency%20Code&amp;id=opener.document.myform.x_Agency_Code&amp;dept=A21" xr:uid="{00000000-0004-0000-0000-0000FD000000}"/>
    <hyperlink ref="BQ59" r:id="rId255" display="http://web.higov.net/oip/rrs/popup_list_agency_by_login.php?text=opener.document.myform.x_Agency_Codetxt&amp;title=Agency%20Code&amp;id=opener.document.myform.x_Agency_Code&amp;dept=A21" xr:uid="{00000000-0004-0000-0000-0000FE000000}"/>
    <hyperlink ref="BQ60" r:id="rId256" display="http://web.higov.net/oip/rrs/popup_list_agency_by_login.php?text=opener.document.myform.x_Agency_Codetxt&amp;title=Agency%20Code&amp;id=opener.document.myform.x_Agency_Code&amp;dept=A21" xr:uid="{00000000-0004-0000-0000-0000FF000000}"/>
    <hyperlink ref="BQ61" r:id="rId257" display="http://web.higov.net/oip/rrs/popup_list_agency_by_login.php?text=opener.document.myform.x_Agency_Codetxt&amp;title=Agency%20Code&amp;id=opener.document.myform.x_Agency_Code&amp;dept=A21" xr:uid="{00000000-0004-0000-0000-000000010000}"/>
    <hyperlink ref="BQ62" r:id="rId258" display="http://web.higov.net/oip/rrs/popup_list_agency_by_login.php?text=opener.document.myform.x_Agency_Codetxt&amp;title=Agency%20Code&amp;id=opener.document.myform.x_Agency_Code&amp;dept=A21" xr:uid="{00000000-0004-0000-0000-000001010000}"/>
    <hyperlink ref="BQ63" r:id="rId259" display="http://web.higov.net/oip/rrs/popup_list_agency_by_login.php?text=opener.document.myform.x_Agency_Codetxt&amp;title=Agency%20Code&amp;id=opener.document.myform.x_Agency_Code&amp;dept=A21" xr:uid="{00000000-0004-0000-0000-000002010000}"/>
    <hyperlink ref="BQ64" r:id="rId260" display="http://web.higov.net/oip/rrs/popup_list_agency_by_login.php?text=opener.document.myform.x_Agency_Codetxt&amp;title=Agency%20Code&amp;id=opener.document.myform.x_Agency_Code&amp;dept=A21" xr:uid="{00000000-0004-0000-0000-000003010000}"/>
    <hyperlink ref="BQ65" r:id="rId261" display="http://web.higov.net/oip/rrs/popup_list_agency_by_login.php?text=opener.document.myform.x_Agency_Codetxt&amp;title=Agency%20Code&amp;id=opener.document.myform.x_Agency_Code&amp;dept=A21" xr:uid="{00000000-0004-0000-0000-000004010000}"/>
    <hyperlink ref="BQ66" r:id="rId262" display="http://web.higov.net/oip/rrs/popup_list_agency_by_login.php?text=opener.document.myform.x_Agency_Codetxt&amp;title=Agency%20Code&amp;id=opener.document.myform.x_Agency_Code&amp;dept=A21" xr:uid="{00000000-0004-0000-0000-000005010000}"/>
    <hyperlink ref="BQ67" r:id="rId263" display="http://web.higov.net/oip/rrs/popup_list_agency_by_login.php?text=opener.document.myform.x_Agency_Codetxt&amp;title=Agency%20Code&amp;id=opener.document.myform.x_Agency_Code&amp;dept=A21" xr:uid="{00000000-0004-0000-0000-000006010000}"/>
    <hyperlink ref="BQ68" r:id="rId264" display="http://web.higov.net/oip/rrs/popup_list_agency_by_login.php?text=opener.document.myform.x_Agency_Codetxt&amp;title=Agency%20Code&amp;id=opener.document.myform.x_Agency_Code&amp;dept=A21" xr:uid="{00000000-0004-0000-0000-000007010000}"/>
    <hyperlink ref="BQ69" r:id="rId265" display="http://web.higov.net/oip/rrs/popup_list_agency_by_login.php?text=opener.document.myform.x_Agency_Codetxt&amp;title=Agency%20Code&amp;id=opener.document.myform.x_Agency_Code&amp;dept=A21" xr:uid="{00000000-0004-0000-0000-000008010000}"/>
    <hyperlink ref="BQ70" r:id="rId266" display="http://web.higov.net/oip/rrs/popup_list_agency_by_login.php?text=opener.document.myform.x_Agency_Codetxt&amp;title=Agency%20Code&amp;id=opener.document.myform.x_Agency_Code&amp;dept=A21" xr:uid="{00000000-0004-0000-0000-000009010000}"/>
    <hyperlink ref="BQ71" r:id="rId267" display="http://web.higov.net/oip/rrs/popup_list_agency_by_login.php?text=opener.document.myform.x_Agency_Codetxt&amp;title=Agency%20Code&amp;id=opener.document.myform.x_Agency_Code&amp;dept=A21" xr:uid="{00000000-0004-0000-0000-00000A010000}"/>
    <hyperlink ref="BQ72" r:id="rId268" display="http://web.higov.net/oip/rrs/popup_list_agency_by_login.php?text=opener.document.myform.x_Agency_Codetxt&amp;title=Agency%20Code&amp;id=opener.document.myform.x_Agency_Code&amp;dept=A21" xr:uid="{00000000-0004-0000-0000-00000B010000}"/>
    <hyperlink ref="BQ73" r:id="rId269" display="http://web.higov.net/oip/rrs/popup_list_agency_by_login.php?text=opener.document.myform.x_Agency_Codetxt&amp;title=Agency%20Code&amp;id=opener.document.myform.x_Agency_Code&amp;dept=A21" xr:uid="{00000000-0004-0000-0000-00000C010000}"/>
    <hyperlink ref="BQ74" r:id="rId270" display="http://web.higov.net/oip/rrs/popup_list_agency_by_login.php?text=opener.document.myform.x_Agency_Codetxt&amp;title=Agency%20Code&amp;id=opener.document.myform.x_Agency_Code&amp;dept=A21" xr:uid="{00000000-0004-0000-0000-00000D010000}"/>
    <hyperlink ref="BQ75" r:id="rId271" display="http://web.higov.net/oip/rrs/popup_list_agency_by_login.php?text=opener.document.myform.x_Agency_Codetxt&amp;title=Agency%20Code&amp;id=opener.document.myform.x_Agency_Code&amp;dept=A21" xr:uid="{00000000-0004-0000-0000-00000E010000}"/>
    <hyperlink ref="BQ76" r:id="rId272" display="http://web.higov.net/oip/rrs/popup_list_agency_by_login.php?text=opener.document.myform.x_Agency_Codetxt&amp;title=Agency%20Code&amp;id=opener.document.myform.x_Agency_Code&amp;dept=A21" xr:uid="{00000000-0004-0000-0000-00000F010000}"/>
    <hyperlink ref="BQ77" r:id="rId273" display="http://web.higov.net/oip/rrs/popup_list_agency_by_login.php?text=opener.document.myform.x_Agency_Codetxt&amp;title=Agency%20Code&amp;id=opener.document.myform.x_Agency_Code&amp;dept=A21" xr:uid="{00000000-0004-0000-0000-000010010000}"/>
    <hyperlink ref="BQ78" r:id="rId274" display="http://web.higov.net/oip/rrs/popup_list_agency_by_login.php?text=opener.document.myform.x_Agency_Codetxt&amp;title=Agency%20Code&amp;id=opener.document.myform.x_Agency_Code&amp;dept=A21" xr:uid="{00000000-0004-0000-0000-000011010000}"/>
    <hyperlink ref="BQ79" r:id="rId275" display="http://web.higov.net/oip/rrs/popup_list_agency_by_login.php?text=opener.document.myform.x_Agency_Codetxt&amp;title=Agency%20Code&amp;id=opener.document.myform.x_Agency_Code&amp;dept=A21" xr:uid="{00000000-0004-0000-0000-000012010000}"/>
    <hyperlink ref="BQ80" r:id="rId276" display="http://web.higov.net/oip/rrs/popup_list_agency_by_login.php?text=opener.document.myform.x_Agency_Codetxt&amp;title=Agency%20Code&amp;id=opener.document.myform.x_Agency_Code&amp;dept=A21" xr:uid="{00000000-0004-0000-0000-000013010000}"/>
    <hyperlink ref="BQ81" r:id="rId277" display="http://web.higov.net/oip/rrs/popup_list_agency_by_login.php?text=opener.document.myform.x_Agency_Codetxt&amp;title=Agency%20Code&amp;id=opener.document.myform.x_Agency_Code&amp;dept=A21" xr:uid="{00000000-0004-0000-0000-000014010000}"/>
    <hyperlink ref="BQ82" r:id="rId278" display="http://web.higov.net/oip/rrs/popup_list_agency_by_login.php?text=opener.document.myform.x_Agency_Codetxt&amp;title=Agency%20Code&amp;id=opener.document.myform.x_Agency_Code&amp;dept=A21" xr:uid="{00000000-0004-0000-0000-000015010000}"/>
    <hyperlink ref="BQ83" r:id="rId279" display="http://web.higov.net/oip/rrs/popup_list_agency_by_login.php?text=opener.document.myform.x_Agency_Codetxt&amp;title=Agency%20Code&amp;id=opener.document.myform.x_Agency_Code&amp;dept=A21" xr:uid="{00000000-0004-0000-0000-000016010000}"/>
    <hyperlink ref="BQ84" r:id="rId280" display="http://web.higov.net/oip/rrs/popup_list_agency_by_login.php?text=opener.document.myform.x_Agency_Codetxt&amp;title=Agency%20Code&amp;id=opener.document.myform.x_Agency_Code&amp;dept=A21" xr:uid="{00000000-0004-0000-0000-000017010000}"/>
    <hyperlink ref="BQ85" r:id="rId281" display="http://web.higov.net/oip/rrs/popup_list_agency_by_login.php?text=opener.document.myform.x_Agency_Codetxt&amp;title=Agency%20Code&amp;id=opener.document.myform.x_Agency_Code&amp;dept=A21" xr:uid="{00000000-0004-0000-0000-000018010000}"/>
    <hyperlink ref="BQ86" r:id="rId282" display="http://web.higov.net/oip/rrs/popup_list_agency_by_login.php?text=opener.document.myform.x_Agency_Codetxt&amp;title=Agency%20Code&amp;id=opener.document.myform.x_Agency_Code&amp;dept=A21" xr:uid="{00000000-0004-0000-0000-000019010000}"/>
    <hyperlink ref="BQ87" r:id="rId283" display="http://web.higov.net/oip/rrs/popup_list_agency_by_login.php?text=opener.document.myform.x_Agency_Codetxt&amp;title=Agency%20Code&amp;id=opener.document.myform.x_Agency_Code&amp;dept=A21" xr:uid="{00000000-0004-0000-0000-00001A010000}"/>
    <hyperlink ref="BQ88" r:id="rId284" display="http://web.higov.net/oip/rrs/popup_list_agency_by_login.php?text=opener.document.myform.x_Agency_Codetxt&amp;title=Agency%20Code&amp;id=opener.document.myform.x_Agency_Code&amp;dept=A21" xr:uid="{00000000-0004-0000-0000-00001B010000}"/>
    <hyperlink ref="BQ89" r:id="rId285" display="http://web.higov.net/oip/rrs/popup_list_agency_by_login.php?text=opener.document.myform.x_Agency_Codetxt&amp;title=Agency%20Code&amp;id=opener.document.myform.x_Agency_Code&amp;dept=A21" xr:uid="{00000000-0004-0000-0000-00001C010000}"/>
    <hyperlink ref="BQ90" r:id="rId286" display="http://web.higov.net/oip/rrs/popup_list_agency_by_login.php?text=opener.document.myform.x_Agency_Codetxt&amp;title=Agency%20Code&amp;id=opener.document.myform.x_Agency_Code&amp;dept=A21" xr:uid="{00000000-0004-0000-0000-00001D010000}"/>
    <hyperlink ref="BQ91" r:id="rId287" display="http://web.higov.net/oip/rrs/popup_list_agency_by_login.php?text=opener.document.myform.x_Agency_Codetxt&amp;title=Agency%20Code&amp;id=opener.document.myform.x_Agency_Code&amp;dept=A21" xr:uid="{00000000-0004-0000-0000-00001E010000}"/>
    <hyperlink ref="BQ92" r:id="rId288" display="http://web.higov.net/oip/rrs/popup_list_agency_by_login.php?text=opener.document.myform.x_Agency_Codetxt&amp;title=Agency%20Code&amp;id=opener.document.myform.x_Agency_Code&amp;dept=A21" xr:uid="{00000000-0004-0000-0000-00001F010000}"/>
    <hyperlink ref="BQ93" r:id="rId289" display="http://web.higov.net/oip/rrs/popup_list_agency_by_login.php?text=opener.document.myform.x_Agency_Codetxt&amp;title=Agency%20Code&amp;id=opener.document.myform.x_Agency_Code&amp;dept=A21" xr:uid="{00000000-0004-0000-0000-000020010000}"/>
    <hyperlink ref="BQ94" r:id="rId290" display="http://web.higov.net/oip/rrs/popup_list_agency_by_login.php?text=opener.document.myform.x_Agency_Codetxt&amp;title=Agency%20Code&amp;id=opener.document.myform.x_Agency_Code&amp;dept=A21" xr:uid="{00000000-0004-0000-0000-000021010000}"/>
    <hyperlink ref="BQ95" r:id="rId291" display="http://web.higov.net/oip/rrs/popup_list_agency_by_login.php?text=opener.document.myform.x_Agency_Codetxt&amp;title=Agency%20Code&amp;id=opener.document.myform.x_Agency_Code&amp;dept=A21" xr:uid="{00000000-0004-0000-0000-000022010000}"/>
    <hyperlink ref="BQ96" r:id="rId292" display="http://web.higov.net/oip/rrs/popup_list_agency_by_login.php?text=opener.document.myform.x_Agency_Codetxt&amp;title=Agency%20Code&amp;id=opener.document.myform.x_Agency_Code&amp;dept=A21" xr:uid="{00000000-0004-0000-0000-000023010000}"/>
    <hyperlink ref="BQ97" r:id="rId293" display="http://web.higov.net/oip/rrs/popup_list_agency_by_login.php?text=opener.document.myform.x_Agency_Codetxt&amp;title=Agency%20Code&amp;id=opener.document.myform.x_Agency_Code&amp;dept=A21" xr:uid="{00000000-0004-0000-0000-000024010000}"/>
    <hyperlink ref="BQ98" r:id="rId294" display="http://web.higov.net/oip/rrs/popup_list_agency_by_login.php?text=opener.document.myform.x_Agency_Codetxt&amp;title=Agency%20Code&amp;id=opener.document.myform.x_Agency_Code&amp;dept=A21" xr:uid="{00000000-0004-0000-0000-000025010000}"/>
    <hyperlink ref="BQ99" r:id="rId295" display="http://web.higov.net/oip/rrs/popup_list_agency_by_login.php?text=opener.document.myform.x_Agency_Codetxt&amp;title=Agency%20Code&amp;id=opener.document.myform.x_Agency_Code&amp;dept=A21" xr:uid="{00000000-0004-0000-0000-000026010000}"/>
    <hyperlink ref="BQ100" r:id="rId296" display="http://web.higov.net/oip/rrs/popup_list_agency_by_login.php?text=opener.document.myform.x_Agency_Codetxt&amp;title=Agency%20Code&amp;id=opener.document.myform.x_Agency_Code&amp;dept=A21" xr:uid="{00000000-0004-0000-0000-000027010000}"/>
    <hyperlink ref="BQ101" r:id="rId297" display="http://web.higov.net/oip/rrs/popup_list_agency_by_login.php?text=opener.document.myform.x_Agency_Codetxt&amp;title=Agency%20Code&amp;id=opener.document.myform.x_Agency_Code&amp;dept=A21" xr:uid="{00000000-0004-0000-0000-000028010000}"/>
    <hyperlink ref="BQ102" r:id="rId298" display="http://web.higov.net/oip/rrs/popup_list_agency_by_login.php?text=opener.document.myform.x_Agency_Codetxt&amp;title=Agency%20Code&amp;id=opener.document.myform.x_Agency_Code&amp;dept=A21" xr:uid="{00000000-0004-0000-0000-000029010000}"/>
    <hyperlink ref="BQ103" r:id="rId299" display="http://web.higov.net/oip/rrs/popup_list_agency_by_login.php?text=opener.document.myform.x_Agency_Codetxt&amp;title=Agency%20Code&amp;id=opener.document.myform.x_Agency_Code&amp;dept=A21" xr:uid="{00000000-0004-0000-0000-00002A010000}"/>
    <hyperlink ref="BQ104" r:id="rId300" display="http://web.higov.net/oip/rrs/popup_list_agency_by_login.php?text=opener.document.myform.x_Agency_Codetxt&amp;title=Agency%20Code&amp;id=opener.document.myform.x_Agency_Code&amp;dept=A21" xr:uid="{00000000-0004-0000-0000-00002B010000}"/>
    <hyperlink ref="BQ105" r:id="rId301" display="http://web.higov.net/oip/rrs/popup_list_agency_by_login.php?text=opener.document.myform.x_Agency_Codetxt&amp;title=Agency%20Code&amp;id=opener.document.myform.x_Agency_Code&amp;dept=A21" xr:uid="{00000000-0004-0000-0000-00002C010000}"/>
    <hyperlink ref="BQ106" r:id="rId302" display="http://web.higov.net/oip/rrs/popup_list_agency_by_login.php?text=opener.document.myform.x_Agency_Codetxt&amp;title=Agency%20Code&amp;id=opener.document.myform.x_Agency_Code&amp;dept=A21" xr:uid="{00000000-0004-0000-0000-00002D010000}"/>
    <hyperlink ref="BQ107" r:id="rId303" display="http://web.higov.net/oip/rrs/popup_list_agency_by_login.php?text=opener.document.myform.x_Agency_Codetxt&amp;title=Agency%20Code&amp;id=opener.document.myform.x_Agency_Code&amp;dept=A21" xr:uid="{00000000-0004-0000-0000-00002E010000}"/>
    <hyperlink ref="BQ108" r:id="rId304" display="http://web.higov.net/oip/rrs/popup_list_agency_by_login.php?text=opener.document.myform.x_Agency_Codetxt&amp;title=Agency%20Code&amp;id=opener.document.myform.x_Agency_Code&amp;dept=A21" xr:uid="{00000000-0004-0000-0000-00002F010000}"/>
    <hyperlink ref="BQ109" r:id="rId305" display="http://web.higov.net/oip/rrs/popup_list_agency_by_login.php?text=opener.document.myform.x_Agency_Codetxt&amp;title=Agency%20Code&amp;id=opener.document.myform.x_Agency_Code&amp;dept=A21" xr:uid="{00000000-0004-0000-0000-000030010000}"/>
    <hyperlink ref="BQ110" r:id="rId306" display="http://web.higov.net/oip/rrs/popup_list_agency_by_login.php?text=opener.document.myform.x_Agency_Codetxt&amp;title=Agency%20Code&amp;id=opener.document.myform.x_Agency_Code&amp;dept=A21" xr:uid="{00000000-0004-0000-0000-000031010000}"/>
    <hyperlink ref="BQ111" r:id="rId307" display="http://web.higov.net/oip/rrs/popup_list_agency_by_login.php?text=opener.document.myform.x_Agency_Codetxt&amp;title=Agency%20Code&amp;id=opener.document.myform.x_Agency_Code&amp;dept=A21" xr:uid="{00000000-0004-0000-0000-000032010000}"/>
    <hyperlink ref="BQ112" r:id="rId308" display="http://web.higov.net/oip/rrs/popup_list_agency_by_login.php?text=opener.document.myform.x_Agency_Codetxt&amp;title=Agency%20Code&amp;id=opener.document.myform.x_Agency_Code&amp;dept=A21" xr:uid="{00000000-0004-0000-0000-000033010000}"/>
    <hyperlink ref="BQ113" r:id="rId309" display="http://web.higov.net/oip/rrs/popup_list_agency_by_login.php?text=opener.document.myform.x_Agency_Codetxt&amp;title=Agency%20Code&amp;id=opener.document.myform.x_Agency_Code&amp;dept=A21" xr:uid="{00000000-0004-0000-0000-000034010000}"/>
    <hyperlink ref="BQ114" r:id="rId310" display="http://web.higov.net/oip/rrs/popup_list_agency_by_login.php?text=opener.document.myform.x_Agency_Codetxt&amp;title=Agency%20Code&amp;id=opener.document.myform.x_Agency_Code&amp;dept=A21" xr:uid="{00000000-0004-0000-0000-000035010000}"/>
    <hyperlink ref="BQ115" r:id="rId311" display="http://web.higov.net/oip/rrs/popup_list_agency_by_login.php?text=opener.document.myform.x_Agency_Codetxt&amp;title=Agency%20Code&amp;id=opener.document.myform.x_Agency_Code&amp;dept=A21" xr:uid="{00000000-0004-0000-0000-000036010000}"/>
    <hyperlink ref="BQ116" r:id="rId312" display="http://web.higov.net/oip/rrs/popup_list_agency_by_login.php?text=opener.document.myform.x_Agency_Codetxt&amp;title=Agency%20Code&amp;id=opener.document.myform.x_Agency_Code&amp;dept=A21" xr:uid="{00000000-0004-0000-0000-000037010000}"/>
    <hyperlink ref="BQ117" r:id="rId313" display="http://web.higov.net/oip/rrs/popup_list_agency_by_login.php?text=opener.document.myform.x_Agency_Codetxt&amp;title=Agency%20Code&amp;id=opener.document.myform.x_Agency_Code&amp;dept=A21" xr:uid="{00000000-0004-0000-0000-000038010000}"/>
    <hyperlink ref="BQ118" r:id="rId314" display="http://web.higov.net/oip/rrs/popup_list_agency_by_login.php?text=opener.document.myform.x_Agency_Codetxt&amp;title=Agency%20Code&amp;id=opener.document.myform.x_Agency_Code&amp;dept=A21" xr:uid="{00000000-0004-0000-0000-000039010000}"/>
    <hyperlink ref="BQ119" r:id="rId315" display="http://web.higov.net/oip/rrs/popup_list_agency_by_login.php?text=opener.document.myform.x_Agency_Codetxt&amp;title=Agency%20Code&amp;id=opener.document.myform.x_Agency_Code&amp;dept=A21" xr:uid="{00000000-0004-0000-0000-00003A010000}"/>
    <hyperlink ref="BQ120" r:id="rId316" display="http://web.higov.net/oip/rrs/popup_list_agency_by_login.php?text=opener.document.myform.x_Agency_Codetxt&amp;title=Agency%20Code&amp;id=opener.document.myform.x_Agency_Code&amp;dept=A21" xr:uid="{00000000-0004-0000-0000-00003B010000}"/>
    <hyperlink ref="BQ121" r:id="rId317" display="http://web.higov.net/oip/rrs/popup_list_agency_by_login.php?text=opener.document.myform.x_Agency_Codetxt&amp;title=Agency%20Code&amp;id=opener.document.myform.x_Agency_Code&amp;dept=A21" xr:uid="{00000000-0004-0000-0000-00003C010000}"/>
    <hyperlink ref="BQ122" r:id="rId318" display="http://web.higov.net/oip/rrs/popup_list_agency_by_login.php?text=opener.document.myform.x_Agency_Codetxt&amp;title=Agency%20Code&amp;id=opener.document.myform.x_Agency_Code&amp;dept=A21" xr:uid="{00000000-0004-0000-0000-00003D010000}"/>
    <hyperlink ref="BQ123" r:id="rId319" display="http://web.higov.net/oip/rrs/popup_list_agency_by_login.php?text=opener.document.myform.x_Agency_Codetxt&amp;title=Agency%20Code&amp;id=opener.document.myform.x_Agency_Code&amp;dept=A21" xr:uid="{00000000-0004-0000-0000-00003E010000}"/>
    <hyperlink ref="BQ124" r:id="rId320" display="http://web.higov.net/oip/rrs/popup_list_agency_by_login.php?text=opener.document.myform.x_Agency_Codetxt&amp;title=Agency%20Code&amp;id=opener.document.myform.x_Agency_Code&amp;dept=A21" xr:uid="{00000000-0004-0000-0000-00003F010000}"/>
    <hyperlink ref="BQ125" r:id="rId321" display="http://web.higov.net/oip/rrs/popup_list_agency_by_login.php?text=opener.document.myform.x_Agency_Codetxt&amp;title=Agency%20Code&amp;id=opener.document.myform.x_Agency_Code&amp;dept=A21" xr:uid="{00000000-0004-0000-0000-000040010000}"/>
    <hyperlink ref="BQ126" r:id="rId322" display="http://web.higov.net/oip/rrs/popup_list_agency_by_login.php?text=opener.document.myform.x_Agency_Codetxt&amp;title=Agency%20Code&amp;id=opener.document.myform.x_Agency_Code&amp;dept=A21" xr:uid="{00000000-0004-0000-0000-000041010000}"/>
    <hyperlink ref="BQ127" r:id="rId323" display="http://web.higov.net/oip/rrs/popup_list_agency_by_login.php?text=opener.document.myform.x_Agency_Codetxt&amp;title=Agency%20Code&amp;id=opener.document.myform.x_Agency_Code&amp;dept=A21" xr:uid="{00000000-0004-0000-0000-000042010000}"/>
    <hyperlink ref="BQ128" r:id="rId324" display="http://web.higov.net/oip/rrs/popup_list_agency_by_login.php?text=opener.document.myform.x_Agency_Codetxt&amp;title=Agency%20Code&amp;id=opener.document.myform.x_Agency_Code&amp;dept=A21" xr:uid="{00000000-0004-0000-0000-000043010000}"/>
    <hyperlink ref="BQ129" r:id="rId325" display="http://web.higov.net/oip/rrs/popup_list_agency_by_login.php?text=opener.document.myform.x_Agency_Codetxt&amp;title=Agency%20Code&amp;id=opener.document.myform.x_Agency_Code&amp;dept=A21" xr:uid="{00000000-0004-0000-0000-000044010000}"/>
    <hyperlink ref="BQ130" r:id="rId326" display="http://web.higov.net/oip/rrs/popup_list_agency_by_login.php?text=opener.document.myform.x_Agency_Codetxt&amp;title=Agency%20Code&amp;id=opener.document.myform.x_Agency_Code&amp;dept=A21" xr:uid="{00000000-0004-0000-0000-000045010000}"/>
    <hyperlink ref="BQ131" r:id="rId327" display="http://web.higov.net/oip/rrs/popup_list_agency_by_login.php?text=opener.document.myform.x_Agency_Codetxt&amp;title=Agency%20Code&amp;id=opener.document.myform.x_Agency_Code&amp;dept=A21" xr:uid="{00000000-0004-0000-0000-000046010000}"/>
    <hyperlink ref="BQ132" r:id="rId328" display="http://web.higov.net/oip/rrs/popup_list_agency_by_login.php?text=opener.document.myform.x_Agency_Codetxt&amp;title=Agency%20Code&amp;id=opener.document.myform.x_Agency_Code&amp;dept=A21" xr:uid="{00000000-0004-0000-0000-000047010000}"/>
    <hyperlink ref="BQ133" r:id="rId329" display="http://web.higov.net/oip/rrs/popup_list_agency_by_login.php?text=opener.document.myform.x_Agency_Codetxt&amp;title=Agency%20Code&amp;id=opener.document.myform.x_Agency_Code&amp;dept=A21" xr:uid="{00000000-0004-0000-0000-000048010000}"/>
    <hyperlink ref="BQ134" r:id="rId330" display="http://web.higov.net/oip/rrs/popup_list_agency_by_login.php?text=opener.document.myform.x_Agency_Codetxt&amp;title=Agency%20Code&amp;id=opener.document.myform.x_Agency_Code&amp;dept=A21" xr:uid="{00000000-0004-0000-0000-000049010000}"/>
    <hyperlink ref="BQ135" r:id="rId331" display="http://web.higov.net/oip/rrs/popup_list_agency_by_login.php?text=opener.document.myform.x_Agency_Codetxt&amp;title=Agency%20Code&amp;id=opener.document.myform.x_Agency_Code&amp;dept=A21" xr:uid="{00000000-0004-0000-0000-00004A010000}"/>
    <hyperlink ref="BQ136" r:id="rId332" display="http://web.higov.net/oip/rrs/popup_list_agency_by_login.php?text=opener.document.myform.x_Agency_Codetxt&amp;title=Agency%20Code&amp;id=opener.document.myform.x_Agency_Code&amp;dept=A21" xr:uid="{00000000-0004-0000-0000-00004B010000}"/>
    <hyperlink ref="BQ137" r:id="rId333" display="http://web.higov.net/oip/rrs/popup_list_agency_by_login.php?text=opener.document.myform.x_Agency_Codetxt&amp;title=Agency%20Code&amp;id=opener.document.myform.x_Agency_Code&amp;dept=A21" xr:uid="{00000000-0004-0000-0000-00004C010000}"/>
    <hyperlink ref="BQ138" r:id="rId334" display="http://web.higov.net/oip/rrs/popup_list_agency_by_login.php?text=opener.document.myform.x_Agency_Codetxt&amp;title=Agency%20Code&amp;id=opener.document.myform.x_Agency_Code&amp;dept=A21" xr:uid="{00000000-0004-0000-0000-00004D010000}"/>
    <hyperlink ref="BQ139" r:id="rId335" display="http://web.higov.net/oip/rrs/popup_list_agency_by_login.php?text=opener.document.myform.x_Agency_Codetxt&amp;title=Agency%20Code&amp;id=opener.document.myform.x_Agency_Code&amp;dept=A21" xr:uid="{00000000-0004-0000-0000-00004E010000}"/>
    <hyperlink ref="BQ140" r:id="rId336" display="http://web.higov.net/oip/rrs/popup_list_agency_by_login.php?text=opener.document.myform.x_Agency_Codetxt&amp;title=Agency%20Code&amp;id=opener.document.myform.x_Agency_Code&amp;dept=A21" xr:uid="{00000000-0004-0000-0000-00004F010000}"/>
    <hyperlink ref="BQ141" r:id="rId337" display="http://web.higov.net/oip/rrs/popup_list_agency_by_login.php?text=opener.document.myform.x_Agency_Codetxt&amp;title=Agency%20Code&amp;id=opener.document.myform.x_Agency_Code&amp;dept=A21" xr:uid="{00000000-0004-0000-0000-000050010000}"/>
    <hyperlink ref="BQ142" r:id="rId338" display="http://web.higov.net/oip/rrs/popup_list_agency_by_login.php?text=opener.document.myform.x_Agency_Codetxt&amp;title=Agency%20Code&amp;id=opener.document.myform.x_Agency_Code&amp;dept=A21" xr:uid="{00000000-0004-0000-0000-000051010000}"/>
    <hyperlink ref="BQ143" r:id="rId339" display="http://web.higov.net/oip/rrs/popup_list_agency_by_login.php?text=opener.document.myform.x_Agency_Codetxt&amp;title=Agency%20Code&amp;id=opener.document.myform.x_Agency_Code&amp;dept=A21" xr:uid="{00000000-0004-0000-0000-000052010000}"/>
    <hyperlink ref="BQ144" r:id="rId340" display="http://web.higov.net/oip/rrs/popup_list_agency_by_login.php?text=opener.document.myform.x_Agency_Codetxt&amp;title=Agency%20Code&amp;id=opener.document.myform.x_Agency_Code&amp;dept=A21" xr:uid="{00000000-0004-0000-0000-000053010000}"/>
    <hyperlink ref="BQ145" r:id="rId341" display="http://web.higov.net/oip/rrs/popup_list_agency_by_login.php?text=opener.document.myform.x_Agency_Codetxt&amp;title=Agency%20Code&amp;id=opener.document.myform.x_Agency_Code&amp;dept=A21" xr:uid="{00000000-0004-0000-0000-000054010000}"/>
    <hyperlink ref="BQ146" r:id="rId342" display="http://web.higov.net/oip/rrs/popup_list_agency_by_login.php?text=opener.document.myform.x_Agency_Codetxt&amp;title=Agency%20Code&amp;id=opener.document.myform.x_Agency_Code&amp;dept=A21" xr:uid="{00000000-0004-0000-0000-000055010000}"/>
    <hyperlink ref="BQ147" r:id="rId343" display="http://web.higov.net/oip/rrs/popup_list_agency_by_login.php?text=opener.document.myform.x_Agency_Codetxt&amp;title=Agency%20Code&amp;id=opener.document.myform.x_Agency_Code&amp;dept=A21" xr:uid="{00000000-0004-0000-0000-000056010000}"/>
    <hyperlink ref="BQ148" r:id="rId344" display="http://web.higov.net/oip/rrs/popup_list_agency_by_login.php?text=opener.document.myform.x_Agency_Codetxt&amp;title=Agency%20Code&amp;id=opener.document.myform.x_Agency_Code&amp;dept=A21" xr:uid="{00000000-0004-0000-0000-000057010000}"/>
    <hyperlink ref="BQ149" r:id="rId345" display="http://web.higov.net/oip/rrs/popup_list_agency_by_login.php?text=opener.document.myform.x_Agency_Codetxt&amp;title=Agency%20Code&amp;id=opener.document.myform.x_Agency_Code&amp;dept=A21" xr:uid="{00000000-0004-0000-0000-000058010000}"/>
    <hyperlink ref="BQ150" r:id="rId346" display="http://web.higov.net/oip/rrs/popup_list_agency_by_login.php?text=opener.document.myform.x_Agency_Codetxt&amp;title=Agency%20Code&amp;id=opener.document.myform.x_Agency_Code&amp;dept=A21" xr:uid="{00000000-0004-0000-0000-000059010000}"/>
    <hyperlink ref="BQ151" r:id="rId347" display="http://web.higov.net/oip/rrs/popup_list_agency_by_login.php?text=opener.document.myform.x_Agency_Codetxt&amp;title=Agency%20Code&amp;id=opener.document.myform.x_Agency_Code&amp;dept=A21" xr:uid="{00000000-0004-0000-0000-00005A010000}"/>
    <hyperlink ref="BQ152" r:id="rId348" display="http://web.higov.net/oip/rrs/popup_list_agency_by_login.php?text=opener.document.myform.x_Agency_Codetxt&amp;title=Agency%20Code&amp;id=opener.document.myform.x_Agency_Code&amp;dept=A21" xr:uid="{00000000-0004-0000-0000-00005B010000}"/>
    <hyperlink ref="BQ153" r:id="rId349" display="http://web.higov.net/oip/rrs/popup_list_agency_by_login.php?text=opener.document.myform.x_Agency_Codetxt&amp;title=Agency%20Code&amp;id=opener.document.myform.x_Agency_Code&amp;dept=A21" xr:uid="{00000000-0004-0000-0000-00005C010000}"/>
    <hyperlink ref="BQ154" r:id="rId350" display="http://web.higov.net/oip/rrs/popup_list_agency_by_login.php?text=opener.document.myform.x_Agency_Codetxt&amp;title=Agency%20Code&amp;id=opener.document.myform.x_Agency_Code&amp;dept=A21" xr:uid="{00000000-0004-0000-0000-00005D010000}"/>
    <hyperlink ref="BQ155" r:id="rId351" display="http://web.higov.net/oip/rrs/popup_list_agency_by_login.php?text=opener.document.myform.x_Agency_Codetxt&amp;title=Agency%20Code&amp;id=opener.document.myform.x_Agency_Code&amp;dept=A21" xr:uid="{00000000-0004-0000-0000-00005E010000}"/>
    <hyperlink ref="BQ156" r:id="rId352" display="http://web.higov.net/oip/rrs/popup_list_agency_by_login.php?text=opener.document.myform.x_Agency_Codetxt&amp;title=Agency%20Code&amp;id=opener.document.myform.x_Agency_Code&amp;dept=A21" xr:uid="{00000000-0004-0000-0000-00005F010000}"/>
    <hyperlink ref="BQ157" r:id="rId353" display="http://web.higov.net/oip/rrs/popup_list_agency_by_login.php?text=opener.document.myform.x_Agency_Codetxt&amp;title=Agency%20Code&amp;id=opener.document.myform.x_Agency_Code&amp;dept=A21" xr:uid="{00000000-0004-0000-0000-000060010000}"/>
    <hyperlink ref="BQ158" r:id="rId354" display="http://web.higov.net/oip/rrs/popup_list_agency_by_login.php?text=opener.document.myform.x_Agency_Codetxt&amp;title=Agency%20Code&amp;id=opener.document.myform.x_Agency_Code&amp;dept=A21" xr:uid="{00000000-0004-0000-0000-000061010000}"/>
    <hyperlink ref="BQ159" r:id="rId355" display="http://web.higov.net/oip/rrs/popup_list_agency_by_login.php?text=opener.document.myform.x_Agency_Codetxt&amp;title=Agency%20Code&amp;id=opener.document.myform.x_Agency_Code&amp;dept=A21" xr:uid="{00000000-0004-0000-0000-000062010000}"/>
    <hyperlink ref="BQ160" r:id="rId356" display="http://web.higov.net/oip/rrs/popup_list_agency_by_login.php?text=opener.document.myform.x_Agency_Codetxt&amp;title=Agency%20Code&amp;id=opener.document.myform.x_Agency_Code&amp;dept=A21" xr:uid="{00000000-0004-0000-0000-000063010000}"/>
    <hyperlink ref="BQ161" r:id="rId357" display="http://web.higov.net/oip/rrs/popup_list_agency_by_login.php?text=opener.document.myform.x_Agency_Codetxt&amp;title=Agency%20Code&amp;id=opener.document.myform.x_Agency_Code&amp;dept=A21" xr:uid="{00000000-0004-0000-0000-000064010000}"/>
    <hyperlink ref="BQ162" r:id="rId358" display="http://web.higov.net/oip/rrs/popup_list_agency_by_login.php?text=opener.document.myform.x_Agency_Codetxt&amp;title=Agency%20Code&amp;id=opener.document.myform.x_Agency_Code&amp;dept=A21" xr:uid="{00000000-0004-0000-0000-000065010000}"/>
    <hyperlink ref="BQ163" r:id="rId359" display="http://web.higov.net/oip/rrs/popup_list_agency_by_login.php?text=opener.document.myform.x_Agency_Codetxt&amp;title=Agency%20Code&amp;id=opener.document.myform.x_Agency_Code&amp;dept=A21" xr:uid="{00000000-0004-0000-0000-000066010000}"/>
    <hyperlink ref="BQ164" r:id="rId360" display="http://web.higov.net/oip/rrs/popup_list_agency_by_login.php?text=opener.document.myform.x_Agency_Codetxt&amp;title=Agency%20Code&amp;id=opener.document.myform.x_Agency_Code&amp;dept=A21" xr:uid="{00000000-0004-0000-0000-000067010000}"/>
    <hyperlink ref="BQ165" r:id="rId361" display="http://web.higov.net/oip/rrs/popup_list_agency_by_login.php?text=opener.document.myform.x_Agency_Codetxt&amp;title=Agency%20Code&amp;id=opener.document.myform.x_Agency_Code&amp;dept=A21" xr:uid="{00000000-0004-0000-0000-000068010000}"/>
    <hyperlink ref="BQ166" r:id="rId362" display="http://web.higov.net/oip/rrs/popup_list_agency_by_login.php?text=opener.document.myform.x_Agency_Codetxt&amp;title=Agency%20Code&amp;id=opener.document.myform.x_Agency_Code&amp;dept=A21" xr:uid="{00000000-0004-0000-0000-000069010000}"/>
    <hyperlink ref="BQ167" r:id="rId363" display="http://web.higov.net/oip/rrs/popup_list_agency_by_login.php?text=opener.document.myform.x_Agency_Codetxt&amp;title=Agency%20Code&amp;id=opener.document.myform.x_Agency_Code&amp;dept=A21" xr:uid="{00000000-0004-0000-0000-00006A010000}"/>
    <hyperlink ref="BQ168" r:id="rId364" display="http://web.higov.net/oip/rrs/popup_list_agency_by_login.php?text=opener.document.myform.x_Agency_Codetxt&amp;title=Agency%20Code&amp;id=opener.document.myform.x_Agency_Code&amp;dept=A21" xr:uid="{00000000-0004-0000-0000-00006B010000}"/>
    <hyperlink ref="BQ169" r:id="rId365" display="http://web.higov.net/oip/rrs/popup_list_agency_by_login.php?text=opener.document.myform.x_Agency_Codetxt&amp;title=Agency%20Code&amp;id=opener.document.myform.x_Agency_Code&amp;dept=A21" xr:uid="{00000000-0004-0000-0000-00006C010000}"/>
    <hyperlink ref="BQ170" r:id="rId366" display="http://web.higov.net/oip/rrs/popup_list_agency_by_login.php?text=opener.document.myform.x_Agency_Codetxt&amp;title=Agency%20Code&amp;id=opener.document.myform.x_Agency_Code&amp;dept=A21" xr:uid="{00000000-0004-0000-0000-00006D010000}"/>
    <hyperlink ref="BQ171" r:id="rId367" display="http://web.higov.net/oip/rrs/popup_list_agency_by_login.php?text=opener.document.myform.x_Agency_Codetxt&amp;title=Agency%20Code&amp;id=opener.document.myform.x_Agency_Code&amp;dept=A21" xr:uid="{00000000-0004-0000-0000-00006E010000}"/>
    <hyperlink ref="BQ172" r:id="rId368" display="http://web.higov.net/oip/rrs/popup_list_agency_by_login.php?text=opener.document.myform.x_Agency_Codetxt&amp;title=Agency%20Code&amp;id=opener.document.myform.x_Agency_Code&amp;dept=A21" xr:uid="{00000000-0004-0000-0000-00006F010000}"/>
    <hyperlink ref="BQ173" r:id="rId369" display="http://web.higov.net/oip/rrs/popup_list_agency_by_login.php?text=opener.document.myform.x_Agency_Codetxt&amp;title=Agency%20Code&amp;id=opener.document.myform.x_Agency_Code&amp;dept=A21" xr:uid="{00000000-0004-0000-0000-000070010000}"/>
    <hyperlink ref="BQ174" r:id="rId370" display="http://web.higov.net/oip/rrs/popup_list_agency_by_login.php?text=opener.document.myform.x_Agency_Codetxt&amp;title=Agency%20Code&amp;id=opener.document.myform.x_Agency_Code&amp;dept=A21" xr:uid="{00000000-0004-0000-0000-000071010000}"/>
    <hyperlink ref="BQ175" r:id="rId371" display="http://web.higov.net/oip/rrs/popup_list_agency_by_login.php?text=opener.document.myform.x_Agency_Codetxt&amp;title=Agency%20Code&amp;id=opener.document.myform.x_Agency_Code&amp;dept=A21" xr:uid="{00000000-0004-0000-0000-000072010000}"/>
    <hyperlink ref="BQ176" r:id="rId372" display="http://web.higov.net/oip/rrs/popup_list_agency_by_login.php?text=opener.document.myform.x_Agency_Codetxt&amp;title=Agency%20Code&amp;id=opener.document.myform.x_Agency_Code&amp;dept=A21" xr:uid="{00000000-0004-0000-0000-000073010000}"/>
    <hyperlink ref="BQ177" r:id="rId373" display="http://web.higov.net/oip/rrs/popup_list_agency_by_login.php?text=opener.document.myform.x_Agency_Codetxt&amp;title=Agency%20Code&amp;id=opener.document.myform.x_Agency_Code&amp;dept=A21" xr:uid="{00000000-0004-0000-0000-000074010000}"/>
    <hyperlink ref="BQ178" r:id="rId374" display="http://web.higov.net/oip/rrs/popup_list_agency_by_login.php?text=opener.document.myform.x_Agency_Codetxt&amp;title=Agency%20Code&amp;id=opener.document.myform.x_Agency_Code&amp;dept=A21" xr:uid="{00000000-0004-0000-0000-000075010000}"/>
    <hyperlink ref="BQ179" r:id="rId375" display="http://web.higov.net/oip/rrs/popup_list_agency_by_login.php?text=opener.document.myform.x_Agency_Codetxt&amp;title=Agency%20Code&amp;id=opener.document.myform.x_Agency_Code&amp;dept=A21" xr:uid="{00000000-0004-0000-0000-000076010000}"/>
    <hyperlink ref="BQ180" r:id="rId376" display="http://web.higov.net/oip/rrs/popup_list_agency_by_login.php?text=opener.document.myform.x_Agency_Codetxt&amp;title=Agency%20Code&amp;id=opener.document.myform.x_Agency_Code&amp;dept=A21" xr:uid="{00000000-0004-0000-0000-000077010000}"/>
    <hyperlink ref="BQ181" r:id="rId377" display="http://web.higov.net/oip/rrs/popup_list_agency_by_login.php?text=opener.document.myform.x_Agency_Codetxt&amp;title=Agency%20Code&amp;id=opener.document.myform.x_Agency_Code&amp;dept=A21" xr:uid="{00000000-0004-0000-0000-000078010000}"/>
    <hyperlink ref="BQ182" r:id="rId378" display="http://web.higov.net/oip/rrs/popup_list_agency_by_login.php?text=opener.document.myform.x_Agency_Codetxt&amp;title=Agency%20Code&amp;id=opener.document.myform.x_Agency_Code&amp;dept=A21" xr:uid="{00000000-0004-0000-0000-000079010000}"/>
    <hyperlink ref="BQ183" r:id="rId379" display="http://web.higov.net/oip/rrs/popup_list_agency_by_login.php?text=opener.document.myform.x_Agency_Codetxt&amp;title=Agency%20Code&amp;id=opener.document.myform.x_Agency_Code&amp;dept=A21" xr:uid="{00000000-0004-0000-0000-00007A010000}"/>
    <hyperlink ref="BQ184" r:id="rId380" display="http://web.higov.net/oip/rrs/popup_list_agency_by_login.php?text=opener.document.myform.x_Agency_Codetxt&amp;title=Agency%20Code&amp;id=opener.document.myform.x_Agency_Code&amp;dept=A21" xr:uid="{00000000-0004-0000-0000-00007B010000}"/>
    <hyperlink ref="BQ185" r:id="rId381" display="http://web.higov.net/oip/rrs/popup_list_agency_by_login.php?text=opener.document.myform.x_Agency_Codetxt&amp;title=Agency%20Code&amp;id=opener.document.myform.x_Agency_Code&amp;dept=A21" xr:uid="{00000000-0004-0000-0000-00007C010000}"/>
    <hyperlink ref="BQ186" r:id="rId382" display="http://web.higov.net/oip/rrs/popup_list_agency_by_login.php?text=opener.document.myform.x_Agency_Codetxt&amp;title=Agency%20Code&amp;id=opener.document.myform.x_Agency_Code&amp;dept=A21" xr:uid="{00000000-0004-0000-0000-00007D010000}"/>
    <hyperlink ref="BQ187" r:id="rId383" display="http://web.higov.net/oip/rrs/popup_list_agency_by_login.php?text=opener.document.myform.x_Agency_Codetxt&amp;title=Agency%20Code&amp;id=opener.document.myform.x_Agency_Code&amp;dept=A21" xr:uid="{00000000-0004-0000-0000-00007E010000}"/>
    <hyperlink ref="BQ188" r:id="rId384" display="http://web.higov.net/oip/rrs/popup_list_agency_by_login.php?text=opener.document.myform.x_Agency_Codetxt&amp;title=Agency%20Code&amp;id=opener.document.myform.x_Agency_Code&amp;dept=A21" xr:uid="{00000000-0004-0000-0000-00007F010000}"/>
    <hyperlink ref="BQ189" r:id="rId385" display="http://web.higov.net/oip/rrs/popup_list_agency_by_login.php?text=opener.document.myform.x_Agency_Codetxt&amp;title=Agency%20Code&amp;id=opener.document.myform.x_Agency_Code&amp;dept=A21" xr:uid="{00000000-0004-0000-0000-000080010000}"/>
    <hyperlink ref="BQ190" r:id="rId386" display="http://web.higov.net/oip/rrs/popup_list_agency_by_login.php?text=opener.document.myform.x_Agency_Codetxt&amp;title=Agency%20Code&amp;id=opener.document.myform.x_Agency_Code&amp;dept=A21" xr:uid="{00000000-0004-0000-0000-000081010000}"/>
    <hyperlink ref="BQ191" r:id="rId387" display="http://web.higov.net/oip/rrs/popup_list_agency_by_login.php?text=opener.document.myform.x_Agency_Codetxt&amp;title=Agency%20Code&amp;id=opener.document.myform.x_Agency_Code&amp;dept=A21" xr:uid="{00000000-0004-0000-0000-000082010000}"/>
    <hyperlink ref="BQ192" r:id="rId388" display="http://web.higov.net/oip/rrs/popup_list_agency_by_login.php?text=opener.document.myform.x_Agency_Codetxt&amp;title=Agency%20Code&amp;id=opener.document.myform.x_Agency_Code&amp;dept=A21" xr:uid="{00000000-0004-0000-0000-000083010000}"/>
    <hyperlink ref="BQ193" r:id="rId389" display="http://web.higov.net/oip/rrs/popup_list_agency_by_login.php?text=opener.document.myform.x_Agency_Codetxt&amp;title=Agency%20Code&amp;id=opener.document.myform.x_Agency_Code&amp;dept=A21" xr:uid="{00000000-0004-0000-0000-000084010000}"/>
    <hyperlink ref="BQ194" r:id="rId390" display="http://web.higov.net/oip/rrs/popup_list_agency_by_login.php?text=opener.document.myform.x_Agency_Codetxt&amp;title=Agency%20Code&amp;id=opener.document.myform.x_Agency_Code&amp;dept=A21" xr:uid="{00000000-0004-0000-0000-000085010000}"/>
    <hyperlink ref="BQ195" r:id="rId391" display="http://web.higov.net/oip/rrs/popup_list_agency_by_login.php?text=opener.document.myform.x_Agency_Codetxt&amp;title=Agency%20Code&amp;id=opener.document.myform.x_Agency_Code&amp;dept=A21" xr:uid="{00000000-0004-0000-0000-000086010000}"/>
    <hyperlink ref="BQ196" r:id="rId392" display="http://web.higov.net/oip/rrs/popup_list_agency_by_login.php?text=opener.document.myform.x_Agency_Codetxt&amp;title=Agency%20Code&amp;id=opener.document.myform.x_Agency_Code&amp;dept=A21" xr:uid="{00000000-0004-0000-0000-000087010000}"/>
    <hyperlink ref="BQ197" r:id="rId393" display="http://web.higov.net/oip/rrs/popup_list_agency_by_login.php?text=opener.document.myform.x_Agency_Codetxt&amp;title=Agency%20Code&amp;id=opener.document.myform.x_Agency_Code&amp;dept=A21" xr:uid="{00000000-0004-0000-0000-000088010000}"/>
    <hyperlink ref="BQ198" r:id="rId394" display="http://web.higov.net/oip/rrs/popup_list_agency_by_login.php?text=opener.document.myform.x_Agency_Codetxt&amp;title=Agency%20Code&amp;id=opener.document.myform.x_Agency_Code&amp;dept=A21" xr:uid="{00000000-0004-0000-0000-000089010000}"/>
    <hyperlink ref="BQ199" r:id="rId395" display="http://web.higov.net/oip/rrs/popup_list_agency_by_login.php?text=opener.document.myform.x_Agency_Codetxt&amp;title=Agency%20Code&amp;id=opener.document.myform.x_Agency_Code&amp;dept=A21" xr:uid="{00000000-0004-0000-0000-00008A010000}"/>
    <hyperlink ref="BQ200" r:id="rId396" display="http://web.higov.net/oip/rrs/popup_list_agency_by_login.php?text=opener.document.myform.x_Agency_Codetxt&amp;title=Agency%20Code&amp;id=opener.document.myform.x_Agency_Code&amp;dept=A21" xr:uid="{00000000-0004-0000-0000-00008B010000}"/>
    <hyperlink ref="BQ201" r:id="rId397" display="http://web.higov.net/oip/rrs/popup_list_agency_by_login.php?text=opener.document.myform.x_Agency_Codetxt&amp;title=Agency%20Code&amp;id=opener.document.myform.x_Agency_Code&amp;dept=A21" xr:uid="{00000000-0004-0000-0000-00008C010000}"/>
    <hyperlink ref="BQ202" r:id="rId398" display="http://web.higov.net/oip/rrs/popup_list_agency_by_login.php?text=opener.document.myform.x_Agency_Codetxt&amp;title=Agency%20Code&amp;id=opener.document.myform.x_Agency_Code&amp;dept=A21" xr:uid="{00000000-0004-0000-0000-00008D010000}"/>
    <hyperlink ref="BQ203" r:id="rId399" display="http://web.higov.net/oip/rrs/popup_list_agency_by_login.php?text=opener.document.myform.x_Agency_Codetxt&amp;title=Agency%20Code&amp;id=opener.document.myform.x_Agency_Code&amp;dept=A21" xr:uid="{00000000-0004-0000-0000-00008E010000}"/>
    <hyperlink ref="BQ204" r:id="rId400" display="http://web.higov.net/oip/rrs/popup_list_agency_by_login.php?text=opener.document.myform.x_Agency_Codetxt&amp;title=Agency%20Code&amp;id=opener.document.myform.x_Agency_Code&amp;dept=A21" xr:uid="{00000000-0004-0000-0000-00008F010000}"/>
    <hyperlink ref="BQ205" r:id="rId401" display="http://web.higov.net/oip/rrs/popup_list_agency_by_login.php?text=opener.document.myform.x_Agency_Codetxt&amp;title=Agency%20Code&amp;id=opener.document.myform.x_Agency_Code&amp;dept=A21" xr:uid="{00000000-0004-0000-0000-000090010000}"/>
    <hyperlink ref="BQ206" r:id="rId402" display="http://web.higov.net/oip/rrs/popup_list_agency_by_login.php?text=opener.document.myform.x_Agency_Codetxt&amp;title=Agency%20Code&amp;id=opener.document.myform.x_Agency_Code&amp;dept=A21" xr:uid="{00000000-0004-0000-0000-000091010000}"/>
    <hyperlink ref="BQ207" r:id="rId403" display="http://web.higov.net/oip/rrs/popup_list_agency_by_login.php?text=opener.document.myform.x_Agency_Codetxt&amp;title=Agency%20Code&amp;id=opener.document.myform.x_Agency_Code&amp;dept=A21" xr:uid="{00000000-0004-0000-0000-000092010000}"/>
    <hyperlink ref="BQ208" r:id="rId404" display="http://web.higov.net/oip/rrs/popup_list_agency_by_login.php?text=opener.document.myform.x_Agency_Codetxt&amp;title=Agency%20Code&amp;id=opener.document.myform.x_Agency_Code&amp;dept=A21" xr:uid="{00000000-0004-0000-0000-000093010000}"/>
    <hyperlink ref="BQ209" r:id="rId405" display="http://web.higov.net/oip/rrs/popup_list_agency_by_login.php?text=opener.document.myform.x_Agency_Codetxt&amp;title=Agency%20Code&amp;id=opener.document.myform.x_Agency_Code&amp;dept=A21" xr:uid="{00000000-0004-0000-0000-000094010000}"/>
    <hyperlink ref="BQ210" r:id="rId406" display="http://web.higov.net/oip/rrs/popup_list_agency_by_login.php?text=opener.document.myform.x_Agency_Codetxt&amp;title=Agency%20Code&amp;id=opener.document.myform.x_Agency_Code&amp;dept=A21" xr:uid="{00000000-0004-0000-0000-000095010000}"/>
    <hyperlink ref="BQ211" r:id="rId407" display="http://web.higov.net/oip/rrs/popup_list_agency_by_login.php?text=opener.document.myform.x_Agency_Codetxt&amp;title=Agency%20Code&amp;id=opener.document.myform.x_Agency_Code&amp;dept=A21" xr:uid="{00000000-0004-0000-0000-000096010000}"/>
    <hyperlink ref="BQ212" r:id="rId408" display="http://web.higov.net/oip/rrs/popup_list_agency_by_login.php?text=opener.document.myform.x_Agency_Codetxt&amp;title=Agency%20Code&amp;id=opener.document.myform.x_Agency_Code&amp;dept=A21" xr:uid="{00000000-0004-0000-0000-000097010000}"/>
    <hyperlink ref="BQ213" r:id="rId409" display="http://web.higov.net/oip/rrs/popup_list_agency_by_login.php?text=opener.document.myform.x_Agency_Codetxt&amp;title=Agency%20Code&amp;id=opener.document.myform.x_Agency_Code&amp;dept=A21" xr:uid="{00000000-0004-0000-0000-000098010000}"/>
    <hyperlink ref="BQ214" r:id="rId410" display="http://web.higov.net/oip/rrs/popup_list_agency_by_login.php?text=opener.document.myform.x_Agency_Codetxt&amp;title=Agency%20Code&amp;id=opener.document.myform.x_Agency_Code&amp;dept=A21" xr:uid="{00000000-0004-0000-0000-000099010000}"/>
    <hyperlink ref="BQ215" r:id="rId411" display="http://web.higov.net/oip/rrs/popup_list_agency_by_login.php?text=opener.document.myform.x_Agency_Codetxt&amp;title=Agency%20Code&amp;id=opener.document.myform.x_Agency_Code&amp;dept=A21" xr:uid="{00000000-0004-0000-0000-00009A010000}"/>
    <hyperlink ref="BQ216" r:id="rId412" display="http://web.higov.net/oip/rrs/popup_list_agency_by_login.php?text=opener.document.myform.x_Agency_Codetxt&amp;title=Agency%20Code&amp;id=opener.document.myform.x_Agency_Code&amp;dept=A21" xr:uid="{00000000-0004-0000-0000-00009B010000}"/>
    <hyperlink ref="BQ217" r:id="rId413" display="http://web.higov.net/oip/rrs/popup_list_agency_by_login.php?text=opener.document.myform.x_Agency_Codetxt&amp;title=Agency%20Code&amp;id=opener.document.myform.x_Agency_Code&amp;dept=A21" xr:uid="{00000000-0004-0000-0000-00009C010000}"/>
    <hyperlink ref="BQ218" r:id="rId414" display="http://web.higov.net/oip/rrs/popup_list_agency_by_login.php?text=opener.document.myform.x_Agency_Codetxt&amp;title=Agency%20Code&amp;id=opener.document.myform.x_Agency_Code&amp;dept=A21" xr:uid="{00000000-0004-0000-0000-00009D010000}"/>
    <hyperlink ref="BQ219" r:id="rId415" display="http://web.higov.net/oip/rrs/popup_list_agency_by_login.php?text=opener.document.myform.x_Agency_Codetxt&amp;title=Agency%20Code&amp;id=opener.document.myform.x_Agency_Code&amp;dept=A21" xr:uid="{00000000-0004-0000-0000-00009E010000}"/>
    <hyperlink ref="BQ220" r:id="rId416" display="http://web.higov.net/oip/rrs/popup_list_agency_by_login.php?text=opener.document.myform.x_Agency_Codetxt&amp;title=Agency%20Code&amp;id=opener.document.myform.x_Agency_Code&amp;dept=A21" xr:uid="{00000000-0004-0000-0000-00009F010000}"/>
    <hyperlink ref="BQ221" r:id="rId417" display="http://web.higov.net/oip/rrs/popup_list_agency_by_login.php?text=opener.document.myform.x_Agency_Codetxt&amp;title=Agency%20Code&amp;id=opener.document.myform.x_Agency_Code&amp;dept=A21" xr:uid="{00000000-0004-0000-0000-0000A0010000}"/>
    <hyperlink ref="BQ222" r:id="rId418" display="http://web.higov.net/oip/rrs/popup_list_agency_by_login.php?text=opener.document.myform.x_Agency_Codetxt&amp;title=Agency%20Code&amp;id=opener.document.myform.x_Agency_Code&amp;dept=A21" xr:uid="{00000000-0004-0000-0000-0000A1010000}"/>
    <hyperlink ref="BQ223" r:id="rId419" display="http://web.higov.net/oip/rrs/popup_list_agency_by_login.php?text=opener.document.myform.x_Agency_Codetxt&amp;title=Agency%20Code&amp;id=opener.document.myform.x_Agency_Code&amp;dept=A21" xr:uid="{00000000-0004-0000-0000-0000A2010000}"/>
    <hyperlink ref="BQ224" r:id="rId420" display="http://web.higov.net/oip/rrs/popup_list_agency_by_login.php?text=opener.document.myform.x_Agency_Codetxt&amp;title=Agency%20Code&amp;id=opener.document.myform.x_Agency_Code&amp;dept=A21" xr:uid="{00000000-0004-0000-0000-0000A3010000}"/>
    <hyperlink ref="BQ225" r:id="rId421" display="http://web.higov.net/oip/rrs/popup_list_agency_by_login.php?text=opener.document.myform.x_Agency_Codetxt&amp;title=Agency%20Code&amp;id=opener.document.myform.x_Agency_Code&amp;dept=A21" xr:uid="{00000000-0004-0000-0000-0000A4010000}"/>
    <hyperlink ref="BQ226" r:id="rId422" display="http://web.higov.net/oip/rrs/popup_list_agency_by_login.php?text=opener.document.myform.x_Agency_Codetxt&amp;title=Agency%20Code&amp;id=opener.document.myform.x_Agency_Code&amp;dept=A21" xr:uid="{00000000-0004-0000-0000-0000A5010000}"/>
    <hyperlink ref="BQ227" r:id="rId423" display="http://web.higov.net/oip/rrs/popup_list_agency_by_login.php?text=opener.document.myform.x_Agency_Codetxt&amp;title=Agency%20Code&amp;id=opener.document.myform.x_Agency_Code&amp;dept=A21" xr:uid="{00000000-0004-0000-0000-0000A6010000}"/>
    <hyperlink ref="BQ228" r:id="rId424" display="http://web.higov.net/oip/rrs/popup_list_agency_by_login.php?text=opener.document.myform.x_Agency_Codetxt&amp;title=Agency%20Code&amp;id=opener.document.myform.x_Agency_Code&amp;dept=A21" xr:uid="{00000000-0004-0000-0000-0000A7010000}"/>
    <hyperlink ref="BQ229" r:id="rId425" display="http://web.higov.net/oip/rrs/popup_list_agency_by_login.php?text=opener.document.myform.x_Agency_Codetxt&amp;title=Agency%20Code&amp;id=opener.document.myform.x_Agency_Code&amp;dept=A21" xr:uid="{00000000-0004-0000-0000-0000A8010000}"/>
    <hyperlink ref="BQ230" r:id="rId426" display="http://web.higov.net/oip/rrs/popup_list_agency_by_login.php?text=opener.document.myform.x_Agency_Codetxt&amp;title=Agency%20Code&amp;id=opener.document.myform.x_Agency_Code&amp;dept=A21" xr:uid="{00000000-0004-0000-0000-0000A9010000}"/>
    <hyperlink ref="BQ231" r:id="rId427" display="http://web.higov.net/oip/rrs/popup_list_agency_by_login.php?text=opener.document.myform.x_Agency_Codetxt&amp;title=Agency%20Code&amp;id=opener.document.myform.x_Agency_Code&amp;dept=A21" xr:uid="{00000000-0004-0000-0000-0000AA010000}"/>
    <hyperlink ref="BQ232" r:id="rId428" display="http://web.higov.net/oip/rrs/popup_list_agency_by_login.php?text=opener.document.myform.x_Agency_Codetxt&amp;title=Agency%20Code&amp;id=opener.document.myform.x_Agency_Code&amp;dept=A21" xr:uid="{00000000-0004-0000-0000-0000AB010000}"/>
    <hyperlink ref="BQ233" r:id="rId429" display="http://web.higov.net/oip/rrs/popup_list_agency_by_login.php?text=opener.document.myform.x_Agency_Codetxt&amp;title=Agency%20Code&amp;id=opener.document.myform.x_Agency_Code&amp;dept=A21" xr:uid="{00000000-0004-0000-0000-0000AC010000}"/>
    <hyperlink ref="BQ234" r:id="rId430" display="http://web.higov.net/oip/rrs/popup_list_agency_by_login.php?text=opener.document.myform.x_Agency_Codetxt&amp;title=Agency%20Code&amp;id=opener.document.myform.x_Agency_Code&amp;dept=A21" xr:uid="{00000000-0004-0000-0000-0000AD010000}"/>
    <hyperlink ref="BQ235" r:id="rId431" display="http://web.higov.net/oip/rrs/popup_list_agency_by_login.php?text=opener.document.myform.x_Agency_Codetxt&amp;title=Agency%20Code&amp;id=opener.document.myform.x_Agency_Code&amp;dept=A21" xr:uid="{00000000-0004-0000-0000-0000AE010000}"/>
    <hyperlink ref="BQ236" r:id="rId432" display="http://web.higov.net/oip/rrs/popup_list_agency_by_login.php?text=opener.document.myform.x_Agency_Codetxt&amp;title=Agency%20Code&amp;id=opener.document.myform.x_Agency_Code&amp;dept=A21" xr:uid="{00000000-0004-0000-0000-0000AF010000}"/>
    <hyperlink ref="BQ237" r:id="rId433" display="http://web.higov.net/oip/rrs/popup_list_agency_by_login.php?text=opener.document.myform.x_Agency_Codetxt&amp;title=Agency%20Code&amp;id=opener.document.myform.x_Agency_Code&amp;dept=A21" xr:uid="{00000000-0004-0000-0000-0000B0010000}"/>
    <hyperlink ref="BQ238" r:id="rId434" display="http://web.higov.net/oip/rrs/popup_list_agency_by_login.php?text=opener.document.myform.x_Agency_Codetxt&amp;title=Agency%20Code&amp;id=opener.document.myform.x_Agency_Code&amp;dept=A21" xr:uid="{00000000-0004-0000-0000-0000B1010000}"/>
    <hyperlink ref="BQ239" r:id="rId435" display="http://web.higov.net/oip/rrs/popup_list_agency_by_login.php?text=opener.document.myform.x_Agency_Codetxt&amp;title=Agency%20Code&amp;id=opener.document.myform.x_Agency_Code&amp;dept=A21" xr:uid="{00000000-0004-0000-0000-0000B2010000}"/>
    <hyperlink ref="BQ240" r:id="rId436" display="http://web.higov.net/oip/rrs/popup_list_agency_by_login.php?text=opener.document.myform.x_Agency_Codetxt&amp;title=Agency%20Code&amp;id=opener.document.myform.x_Agency_Code&amp;dept=A21" xr:uid="{00000000-0004-0000-0000-0000B3010000}"/>
    <hyperlink ref="BQ241" r:id="rId437" display="http://web.higov.net/oip/rrs/popup_list_agency_by_login.php?text=opener.document.myform.x_Agency_Codetxt&amp;title=Agency%20Code&amp;id=opener.document.myform.x_Agency_Code&amp;dept=A21" xr:uid="{00000000-0004-0000-0000-0000B4010000}"/>
    <hyperlink ref="BQ242" r:id="rId438" display="http://web.higov.net/oip/rrs/popup_list_agency_by_login.php?text=opener.document.myform.x_Agency_Codetxt&amp;title=Agency%20Code&amp;id=opener.document.myform.x_Agency_Code&amp;dept=A21" xr:uid="{00000000-0004-0000-0000-0000B5010000}"/>
    <hyperlink ref="BQ243" r:id="rId439" display="http://web.higov.net/oip/rrs/popup_list_agency_by_login.php?text=opener.document.myform.x_Agency_Codetxt&amp;title=Agency%20Code&amp;id=opener.document.myform.x_Agency_Code&amp;dept=A21" xr:uid="{00000000-0004-0000-0000-0000B6010000}"/>
    <hyperlink ref="BQ244" r:id="rId440" display="http://web.higov.net/oip/rrs/popup_list_agency_by_login.php?text=opener.document.myform.x_Agency_Codetxt&amp;title=Agency%20Code&amp;id=opener.document.myform.x_Agency_Code&amp;dept=A21" xr:uid="{00000000-0004-0000-0000-0000B7010000}"/>
    <hyperlink ref="BQ245" r:id="rId441" display="http://web.higov.net/oip/rrs/popup_list_agency_by_login.php?text=opener.document.myform.x_Agency_Codetxt&amp;title=Agency%20Code&amp;id=opener.document.myform.x_Agency_Code&amp;dept=A21" xr:uid="{00000000-0004-0000-0000-0000B8010000}"/>
    <hyperlink ref="BQ246" r:id="rId442" display="http://web.higov.net/oip/rrs/popup_list_agency_by_login.php?text=opener.document.myform.x_Agency_Codetxt&amp;title=Agency%20Code&amp;id=opener.document.myform.x_Agency_Code&amp;dept=A21" xr:uid="{00000000-0004-0000-0000-0000B9010000}"/>
    <hyperlink ref="BQ247" r:id="rId443" display="http://web.higov.net/oip/rrs/popup_list_agency_by_login.php?text=opener.document.myform.x_Agency_Codetxt&amp;title=Agency%20Code&amp;id=opener.document.myform.x_Agency_Code&amp;dept=A21" xr:uid="{00000000-0004-0000-0000-0000BA010000}"/>
    <hyperlink ref="BQ248" r:id="rId444" display="http://web.higov.net/oip/rrs/popup_list_agency_by_login.php?text=opener.document.myform.x_Agency_Codetxt&amp;title=Agency%20Code&amp;id=opener.document.myform.x_Agency_Code&amp;dept=A21" xr:uid="{00000000-0004-0000-0000-0000BB010000}"/>
    <hyperlink ref="BQ249" r:id="rId445" display="http://web.higov.net/oip/rrs/popup_list_agency_by_login.php?text=opener.document.myform.x_Agency_Codetxt&amp;title=Agency%20Code&amp;id=opener.document.myform.x_Agency_Code&amp;dept=A21" xr:uid="{00000000-0004-0000-0000-0000BC010000}"/>
    <hyperlink ref="BQ250" r:id="rId446" display="http://web.higov.net/oip/rrs/popup_list_agency_by_login.php?text=opener.document.myform.x_Agency_Codetxt&amp;title=Agency%20Code&amp;id=opener.document.myform.x_Agency_Code&amp;dept=A21" xr:uid="{00000000-0004-0000-0000-0000BD010000}"/>
    <hyperlink ref="BQ251" r:id="rId447" display="http://web.higov.net/oip/rrs/popup_list_agency_by_login.php?text=opener.document.myform.x_Agency_Codetxt&amp;title=Agency%20Code&amp;id=opener.document.myform.x_Agency_Code&amp;dept=A21" xr:uid="{00000000-0004-0000-0000-0000BE010000}"/>
    <hyperlink ref="BQ252" r:id="rId448" display="http://web.higov.net/oip/rrs/popup_list_agency_by_login.php?text=opener.document.myform.x_Agency_Codetxt&amp;title=Agency%20Code&amp;id=opener.document.myform.x_Agency_Code&amp;dept=A21" xr:uid="{00000000-0004-0000-0000-0000BF010000}"/>
    <hyperlink ref="BQ253" r:id="rId449" display="http://web.higov.net/oip/rrs/popup_list_agency_by_login.php?text=opener.document.myform.x_Agency_Codetxt&amp;title=Agency%20Code&amp;id=opener.document.myform.x_Agency_Code&amp;dept=A21" xr:uid="{00000000-0004-0000-0000-0000C0010000}"/>
    <hyperlink ref="BQ254" r:id="rId450" display="http://web.higov.net/oip/rrs/popup_list_agency_by_login.php?text=opener.document.myform.x_Agency_Codetxt&amp;title=Agency%20Code&amp;id=opener.document.myform.x_Agency_Code&amp;dept=A21" xr:uid="{00000000-0004-0000-0000-0000C1010000}"/>
    <hyperlink ref="BQ255" r:id="rId451" display="http://web.higov.net/oip/rrs/popup_list_agency_by_login.php?text=opener.document.myform.x_Agency_Codetxt&amp;title=Agency%20Code&amp;id=opener.document.myform.x_Agency_Code&amp;dept=A21" xr:uid="{00000000-0004-0000-0000-0000C2010000}"/>
    <hyperlink ref="BQ256" r:id="rId452" display="http://web.higov.net/oip/rrs/popup_list_agency_by_login.php?text=opener.document.myform.x_Agency_Codetxt&amp;title=Agency%20Code&amp;id=opener.document.myform.x_Agency_Code&amp;dept=A21" xr:uid="{00000000-0004-0000-0000-0000C3010000}"/>
    <hyperlink ref="BQ257" r:id="rId453" display="http://web.higov.net/oip/rrs/popup_list_agency_by_login.php?text=opener.document.myform.x_Agency_Codetxt&amp;title=Agency%20Code&amp;id=opener.document.myform.x_Agency_Code&amp;dept=A21" xr:uid="{00000000-0004-0000-0000-0000C4010000}"/>
    <hyperlink ref="BQ258" r:id="rId454" display="http://web.higov.net/oip/rrs/popup_list_agency_by_login.php?text=opener.document.myform.x_Agency_Codetxt&amp;title=Agency%20Code&amp;id=opener.document.myform.x_Agency_Code&amp;dept=A21" xr:uid="{00000000-0004-0000-0000-0000C5010000}"/>
    <hyperlink ref="BQ259" r:id="rId455" display="http://web.higov.net/oip/rrs/popup_list_agency_by_login.php?text=opener.document.myform.x_Agency_Codetxt&amp;title=Agency%20Code&amp;id=opener.document.myform.x_Agency_Code&amp;dept=A21" xr:uid="{00000000-0004-0000-0000-0000C6010000}"/>
    <hyperlink ref="BQ260" r:id="rId456" display="http://web.higov.net/oip/rrs/popup_list_agency_by_login.php?text=opener.document.myform.x_Agency_Codetxt&amp;title=Agency%20Code&amp;id=opener.document.myform.x_Agency_Code&amp;dept=A21" xr:uid="{00000000-0004-0000-0000-0000C7010000}"/>
    <hyperlink ref="BQ261" r:id="rId457" display="http://web.higov.net/oip/rrs/popup_list_agency_by_login.php?text=opener.document.myform.x_Agency_Codetxt&amp;title=Agency%20Code&amp;id=opener.document.myform.x_Agency_Code&amp;dept=A21" xr:uid="{00000000-0004-0000-0000-0000C8010000}"/>
    <hyperlink ref="BQ262" r:id="rId458" display="http://web.higov.net/oip/rrs/popup_list_agency_by_login.php?text=opener.document.myform.x_Agency_Codetxt&amp;title=Agency%20Code&amp;id=opener.document.myform.x_Agency_Code&amp;dept=A21" xr:uid="{00000000-0004-0000-0000-0000C9010000}"/>
    <hyperlink ref="BQ263" r:id="rId459" display="http://web.higov.net/oip/rrs/popup_list_agency_by_login.php?text=opener.document.myform.x_Agency_Codetxt&amp;title=Agency%20Code&amp;id=opener.document.myform.x_Agency_Code&amp;dept=A21" xr:uid="{00000000-0004-0000-0000-0000CA010000}"/>
    <hyperlink ref="BQ264" r:id="rId460" display="http://web.higov.net/oip/rrs/popup_list_agency_by_login.php?text=opener.document.myform.x_Agency_Codetxt&amp;title=Agency%20Code&amp;id=opener.document.myform.x_Agency_Code&amp;dept=A21" xr:uid="{00000000-0004-0000-0000-0000CB010000}"/>
    <hyperlink ref="BQ265" r:id="rId461" display="http://web.higov.net/oip/rrs/popup_list_agency_by_login.php?text=opener.document.myform.x_Agency_Codetxt&amp;title=Agency%20Code&amp;id=opener.document.myform.x_Agency_Code&amp;dept=A21" xr:uid="{00000000-0004-0000-0000-0000CC010000}"/>
    <hyperlink ref="BQ266" r:id="rId462" display="http://web.higov.net/oip/rrs/popup_list_agency_by_login.php?text=opener.document.myform.x_Agency_Codetxt&amp;title=Agency%20Code&amp;id=opener.document.myform.x_Agency_Code&amp;dept=A21" xr:uid="{00000000-0004-0000-0000-0000CD010000}"/>
    <hyperlink ref="BQ267" r:id="rId463" display="http://web.higov.net/oip/rrs/popup_list_agency_by_login.php?text=opener.document.myform.x_Agency_Codetxt&amp;title=Agency%20Code&amp;id=opener.document.myform.x_Agency_Code&amp;dept=A21" xr:uid="{00000000-0004-0000-0000-0000CE010000}"/>
    <hyperlink ref="BQ268" r:id="rId464" display="http://web.higov.net/oip/rrs/popup_list_agency_by_login.php?text=opener.document.myform.x_Agency_Codetxt&amp;title=Agency%20Code&amp;id=opener.document.myform.x_Agency_Code&amp;dept=A21" xr:uid="{00000000-0004-0000-0000-0000CF010000}"/>
    <hyperlink ref="BQ269" r:id="rId465" display="http://web.higov.net/oip/rrs/popup_list_agency_by_login.php?text=opener.document.myform.x_Agency_Codetxt&amp;title=Agency%20Code&amp;id=opener.document.myform.x_Agency_Code&amp;dept=A21" xr:uid="{00000000-0004-0000-0000-0000D0010000}"/>
    <hyperlink ref="BQ270" r:id="rId466" display="http://web.higov.net/oip/rrs/popup_list_agency_by_login.php?text=opener.document.myform.x_Agency_Codetxt&amp;title=Agency%20Code&amp;id=opener.document.myform.x_Agency_Code&amp;dept=A21" xr:uid="{00000000-0004-0000-0000-0000D1010000}"/>
    <hyperlink ref="BQ271" r:id="rId467" display="http://web.higov.net/oip/rrs/popup_list_agency_by_login.php?text=opener.document.myform.x_Agency_Codetxt&amp;title=Agency%20Code&amp;id=opener.document.myform.x_Agency_Code&amp;dept=A21" xr:uid="{00000000-0004-0000-0000-0000D2010000}"/>
    <hyperlink ref="BQ272" r:id="rId468" display="http://web.higov.net/oip/rrs/popup_list_agency_by_login.php?text=opener.document.myform.x_Agency_Codetxt&amp;title=Agency%20Code&amp;id=opener.document.myform.x_Agency_Code&amp;dept=A21" xr:uid="{00000000-0004-0000-0000-0000D3010000}"/>
    <hyperlink ref="BQ273" r:id="rId469" display="http://web.higov.net/oip/rrs/popup_list_agency_by_login.php?text=opener.document.myform.x_Agency_Codetxt&amp;title=Agency%20Code&amp;id=opener.document.myform.x_Agency_Code&amp;dept=A21" xr:uid="{00000000-0004-0000-0000-0000D4010000}"/>
    <hyperlink ref="BQ274" r:id="rId470" display="http://web.higov.net/oip/rrs/popup_list_agency_by_login.php?text=opener.document.myform.x_Agency_Codetxt&amp;title=Agency%20Code&amp;id=opener.document.myform.x_Agency_Code&amp;dept=A21" xr:uid="{00000000-0004-0000-0000-0000D5010000}"/>
    <hyperlink ref="BQ275" r:id="rId471" display="http://web.higov.net/oip/rrs/popup_list_agency_by_login.php?text=opener.document.myform.x_Agency_Codetxt&amp;title=Agency%20Code&amp;id=opener.document.myform.x_Agency_Code&amp;dept=A21" xr:uid="{00000000-0004-0000-0000-0000D6010000}"/>
    <hyperlink ref="BQ276" r:id="rId472" display="http://web.higov.net/oip/rrs/popup_list_agency_by_login.php?text=opener.document.myform.x_Agency_Codetxt&amp;title=Agency%20Code&amp;id=opener.document.myform.x_Agency_Code&amp;dept=A21" xr:uid="{00000000-0004-0000-0000-0000D7010000}"/>
    <hyperlink ref="BQ277" r:id="rId473" display="http://web.higov.net/oip/rrs/popup_list_agency_by_login.php?text=opener.document.myform.x_Agency_Codetxt&amp;title=Agency%20Code&amp;id=opener.document.myform.x_Agency_Code&amp;dept=A21" xr:uid="{00000000-0004-0000-0000-0000D8010000}"/>
    <hyperlink ref="BQ278" r:id="rId474" display="http://web.higov.net/oip/rrs/popup_list_agency_by_login.php?text=opener.document.myform.x_Agency_Codetxt&amp;title=Agency%20Code&amp;id=opener.document.myform.x_Agency_Code&amp;dept=A21" xr:uid="{00000000-0004-0000-0000-0000D9010000}"/>
    <hyperlink ref="BQ279" r:id="rId475" display="http://web.higov.net/oip/rrs/popup_list_agency_by_login.php?text=opener.document.myform.x_Agency_Codetxt&amp;title=Agency%20Code&amp;id=opener.document.myform.x_Agency_Code&amp;dept=A21" xr:uid="{00000000-0004-0000-0000-0000DA010000}"/>
    <hyperlink ref="BQ280" r:id="rId476" display="http://web.higov.net/oip/rrs/popup_list_agency_by_login.php?text=opener.document.myform.x_Agency_Codetxt&amp;title=Agency%20Code&amp;id=opener.document.myform.x_Agency_Code&amp;dept=A21" xr:uid="{00000000-0004-0000-0000-0000DB010000}"/>
    <hyperlink ref="BQ281" r:id="rId477" display="http://web.higov.net/oip/rrs/popup_list_agency_by_login.php?text=opener.document.myform.x_Agency_Codetxt&amp;title=Agency%20Code&amp;id=opener.document.myform.x_Agency_Code&amp;dept=A21" xr:uid="{00000000-0004-0000-0000-0000DC010000}"/>
    <hyperlink ref="BQ282" r:id="rId478" display="http://web.higov.net/oip/rrs/popup_list_agency_by_login.php?text=opener.document.myform.x_Agency_Codetxt&amp;title=Agency%20Code&amp;id=opener.document.myform.x_Agency_Code&amp;dept=A21" xr:uid="{00000000-0004-0000-0000-0000DD010000}"/>
    <hyperlink ref="BQ283" r:id="rId479" display="http://web.higov.net/oip/rrs/popup_list_agency_by_login.php?text=opener.document.myform.x_Agency_Codetxt&amp;title=Agency%20Code&amp;id=opener.document.myform.x_Agency_Code&amp;dept=A21" xr:uid="{00000000-0004-0000-0000-0000DE010000}"/>
    <hyperlink ref="BQ284" r:id="rId480" display="http://web.higov.net/oip/rrs/popup_list_agency_by_login.php?text=opener.document.myform.x_Agency_Codetxt&amp;title=Agency%20Code&amp;id=opener.document.myform.x_Agency_Code&amp;dept=A21" xr:uid="{00000000-0004-0000-0000-0000DF010000}"/>
    <hyperlink ref="BQ285" r:id="rId481" display="http://web.higov.net/oip/rrs/popup_list_agency_by_login.php?text=opener.document.myform.x_Agency_Codetxt&amp;title=Agency%20Code&amp;id=opener.document.myform.x_Agency_Code&amp;dept=A21" xr:uid="{00000000-0004-0000-0000-0000E0010000}"/>
    <hyperlink ref="BQ286" r:id="rId482" display="http://web.higov.net/oip/rrs/popup_list_agency_by_login.php?text=opener.document.myform.x_Agency_Codetxt&amp;title=Agency%20Code&amp;id=opener.document.myform.x_Agency_Code&amp;dept=A21" xr:uid="{00000000-0004-0000-0000-0000E1010000}"/>
    <hyperlink ref="BQ287" r:id="rId483" display="http://web.higov.net/oip/rrs/popup_list_agency_by_login.php?text=opener.document.myform.x_Agency_Codetxt&amp;title=Agency%20Code&amp;id=opener.document.myform.x_Agency_Code&amp;dept=A21" xr:uid="{00000000-0004-0000-0000-0000E2010000}"/>
    <hyperlink ref="BQ288" r:id="rId484" display="http://web.higov.net/oip/rrs/popup_list_agency_by_login.php?text=opener.document.myform.x_Agency_Codetxt&amp;title=Agency%20Code&amp;id=opener.document.myform.x_Agency_Code&amp;dept=A21" xr:uid="{00000000-0004-0000-0000-0000E3010000}"/>
    <hyperlink ref="BQ289" r:id="rId485" display="http://web.higov.net/oip/rrs/popup_list_agency_by_login.php?text=opener.document.myform.x_Agency_Codetxt&amp;title=Agency%20Code&amp;id=opener.document.myform.x_Agency_Code&amp;dept=A21" xr:uid="{00000000-0004-0000-0000-0000E4010000}"/>
    <hyperlink ref="BQ290" r:id="rId486" display="http://web.higov.net/oip/rrs/popup_list_agency_by_login.php?text=opener.document.myform.x_Agency_Codetxt&amp;title=Agency%20Code&amp;id=opener.document.myform.x_Agency_Code&amp;dept=A21" xr:uid="{00000000-0004-0000-0000-0000E5010000}"/>
    <hyperlink ref="BQ291" r:id="rId487" display="http://web.higov.net/oip/rrs/popup_list_agency_by_login.php?text=opener.document.myform.x_Agency_Codetxt&amp;title=Agency%20Code&amp;id=opener.document.myform.x_Agency_Code&amp;dept=A21" xr:uid="{00000000-0004-0000-0000-0000E6010000}"/>
    <hyperlink ref="BQ292" r:id="rId488" display="http://web.higov.net/oip/rrs/popup_list_agency_by_login.php?text=opener.document.myform.x_Agency_Codetxt&amp;title=Agency%20Code&amp;id=opener.document.myform.x_Agency_Code&amp;dept=A21" xr:uid="{00000000-0004-0000-0000-0000E7010000}"/>
    <hyperlink ref="BQ293" r:id="rId489" display="http://web.higov.net/oip/rrs/popup_list_agency_by_login.php?text=opener.document.myform.x_Agency_Codetxt&amp;title=Agency%20Code&amp;id=opener.document.myform.x_Agency_Code&amp;dept=A21" xr:uid="{00000000-0004-0000-0000-0000E8010000}"/>
    <hyperlink ref="BQ294" r:id="rId490" display="http://web.higov.net/oip/rrs/popup_list_agency_by_login.php?text=opener.document.myform.x_Agency_Codetxt&amp;title=Agency%20Code&amp;id=opener.document.myform.x_Agency_Code&amp;dept=A21" xr:uid="{00000000-0004-0000-0000-0000E9010000}"/>
    <hyperlink ref="BQ295" r:id="rId491" display="http://web.higov.net/oip/rrs/popup_list_agency_by_login.php?text=opener.document.myform.x_Agency_Codetxt&amp;title=Agency%20Code&amp;id=opener.document.myform.x_Agency_Code&amp;dept=A21" xr:uid="{00000000-0004-0000-0000-0000EA010000}"/>
    <hyperlink ref="BQ296" r:id="rId492" display="http://web.higov.net/oip/rrs/popup_list_agency_by_login.php?text=opener.document.myform.x_Agency_Codetxt&amp;title=Agency%20Code&amp;id=opener.document.myform.x_Agency_Code&amp;dept=A21" xr:uid="{00000000-0004-0000-0000-0000EB010000}"/>
    <hyperlink ref="BQ297" r:id="rId493" display="http://web.higov.net/oip/rrs/popup_list_agency_by_login.php?text=opener.document.myform.x_Agency_Codetxt&amp;title=Agency%20Code&amp;id=opener.document.myform.x_Agency_Code&amp;dept=A21" xr:uid="{00000000-0004-0000-0000-0000EC010000}"/>
    <hyperlink ref="BQ298" r:id="rId494" display="http://web.higov.net/oip/rrs/popup_list_agency_by_login.php?text=opener.document.myform.x_Agency_Codetxt&amp;title=Agency%20Code&amp;id=opener.document.myform.x_Agency_Code&amp;dept=A21" xr:uid="{00000000-0004-0000-0000-0000ED010000}"/>
    <hyperlink ref="BQ299" r:id="rId495" display="http://web.higov.net/oip/rrs/popup_list_agency_by_login.php?text=opener.document.myform.x_Agency_Codetxt&amp;title=Agency%20Code&amp;id=opener.document.myform.x_Agency_Code&amp;dept=A21" xr:uid="{00000000-0004-0000-0000-0000EE010000}"/>
    <hyperlink ref="BQ300" r:id="rId496" display="http://web.higov.net/oip/rrs/popup_list_agency_by_login.php?text=opener.document.myform.x_Agency_Codetxt&amp;title=Agency%20Code&amp;id=opener.document.myform.x_Agency_Code&amp;dept=A21" xr:uid="{00000000-0004-0000-0000-0000EF010000}"/>
    <hyperlink ref="BQ301" r:id="rId497" display="http://web.higov.net/oip/rrs/popup_list_agency_by_login.php?text=opener.document.myform.x_Agency_Codetxt&amp;title=Agency%20Code&amp;id=opener.document.myform.x_Agency_Code&amp;dept=A21" xr:uid="{00000000-0004-0000-0000-0000F0010000}"/>
    <hyperlink ref="BQ302" r:id="rId498" display="http://web.higov.net/oip/rrs/popup_list_agency_by_login.php?text=opener.document.myform.x_Agency_Codetxt&amp;title=Agency%20Code&amp;id=opener.document.myform.x_Agency_Code&amp;dept=A21" xr:uid="{00000000-0004-0000-0000-0000F1010000}"/>
    <hyperlink ref="BQ303" r:id="rId499" display="http://web.higov.net/oip/rrs/popup_list_agency_by_login.php?text=opener.document.myform.x_Agency_Codetxt&amp;title=Agency%20Code&amp;id=opener.document.myform.x_Agency_Code&amp;dept=A21" xr:uid="{00000000-0004-0000-0000-0000F2010000}"/>
    <hyperlink ref="BQ304" r:id="rId500" display="http://web.higov.net/oip/rrs/popup_list_agency_by_login.php?text=opener.document.myform.x_Agency_Codetxt&amp;title=Agency%20Code&amp;id=opener.document.myform.x_Agency_Code&amp;dept=A21" xr:uid="{00000000-0004-0000-0000-0000F3010000}"/>
    <hyperlink ref="BQ305" r:id="rId501" display="http://web.higov.net/oip/rrs/popup_list_agency_by_login.php?text=opener.document.myform.x_Agency_Codetxt&amp;title=Agency%20Code&amp;id=opener.document.myform.x_Agency_Code&amp;dept=A21" xr:uid="{00000000-0004-0000-0000-0000F4010000}"/>
    <hyperlink ref="BQ306" r:id="rId502" display="http://web.higov.net/oip/rrs/popup_list_agency_by_login.php?text=opener.document.myform.x_Agency_Codetxt&amp;title=Agency%20Code&amp;id=opener.document.myform.x_Agency_Code&amp;dept=A21" xr:uid="{00000000-0004-0000-0000-0000F5010000}"/>
    <hyperlink ref="BQ307" r:id="rId503" display="http://web.higov.net/oip/rrs/popup_list_agency_by_login.php?text=opener.document.myform.x_Agency_Codetxt&amp;title=Agency%20Code&amp;id=opener.document.myform.x_Agency_Code&amp;dept=A21" xr:uid="{00000000-0004-0000-0000-0000F6010000}"/>
    <hyperlink ref="BQ308" r:id="rId504" display="http://web.higov.net/oip/rrs/popup_list_agency_by_login.php?text=opener.document.myform.x_Agency_Codetxt&amp;title=Agency%20Code&amp;id=opener.document.myform.x_Agency_Code&amp;dept=A21" xr:uid="{00000000-0004-0000-0000-0000F7010000}"/>
    <hyperlink ref="BQ309" r:id="rId505" display="http://web.higov.net/oip/rrs/popup_list_agency_by_login.php?text=opener.document.myform.x_Agency_Codetxt&amp;title=Agency%20Code&amp;id=opener.document.myform.x_Agency_Code&amp;dept=A21" xr:uid="{00000000-0004-0000-0000-0000F8010000}"/>
    <hyperlink ref="BQ310" r:id="rId506" display="http://web.higov.net/oip/rrs/popup_list_agency_by_login.php?text=opener.document.myform.x_Agency_Codetxt&amp;title=Agency%20Code&amp;id=opener.document.myform.x_Agency_Code&amp;dept=A21" xr:uid="{00000000-0004-0000-0000-0000F9010000}"/>
    <hyperlink ref="BQ311" r:id="rId507" display="http://web.higov.net/oip/rrs/popup_list_agency_by_login.php?text=opener.document.myform.x_Agency_Codetxt&amp;title=Agency%20Code&amp;id=opener.document.myform.x_Agency_Code&amp;dept=A21" xr:uid="{00000000-0004-0000-0000-0000FA010000}"/>
    <hyperlink ref="BQ312" r:id="rId508" display="http://web.higov.net/oip/rrs/popup_list_agency_by_login.php?text=opener.document.myform.x_Agency_Codetxt&amp;title=Agency%20Code&amp;id=opener.document.myform.x_Agency_Code&amp;dept=A21" xr:uid="{00000000-0004-0000-0000-0000FB010000}"/>
    <hyperlink ref="BQ313" r:id="rId509" display="http://web.higov.net/oip/rrs/popup_list_agency_by_login.php?text=opener.document.myform.x_Agency_Codetxt&amp;title=Agency%20Code&amp;id=opener.document.myform.x_Agency_Code&amp;dept=A21" xr:uid="{00000000-0004-0000-0000-0000FC010000}"/>
    <hyperlink ref="BQ314" r:id="rId510" display="http://web.higov.net/oip/rrs/popup_list_agency_by_login.php?text=opener.document.myform.x_Agency_Codetxt&amp;title=Agency%20Code&amp;id=opener.document.myform.x_Agency_Code&amp;dept=A21" xr:uid="{00000000-0004-0000-0000-0000FD010000}"/>
    <hyperlink ref="BQ315" r:id="rId511" display="http://web.higov.net/oip/rrs/popup_list_agency_by_login.php?text=opener.document.myform.x_Agency_Codetxt&amp;title=Agency%20Code&amp;id=opener.document.myform.x_Agency_Code&amp;dept=A21" xr:uid="{00000000-0004-0000-0000-0000FE010000}"/>
    <hyperlink ref="BQ316" r:id="rId512" display="http://web.higov.net/oip/rrs/popup_list_agency_by_login.php?text=opener.document.myform.x_Agency_Codetxt&amp;title=Agency%20Code&amp;id=opener.document.myform.x_Agency_Code&amp;dept=A21" xr:uid="{00000000-0004-0000-0000-0000FF010000}"/>
    <hyperlink ref="BQ317" r:id="rId513" display="http://web.higov.net/oip/rrs/popup_list_agency_by_login.php?text=opener.document.myform.x_Agency_Codetxt&amp;title=Agency%20Code&amp;id=opener.document.myform.x_Agency_Code&amp;dept=A21" xr:uid="{00000000-0004-0000-0000-000000020000}"/>
    <hyperlink ref="BQ318" r:id="rId514" display="http://web.higov.net/oip/rrs/popup_list_agency_by_login.php?text=opener.document.myform.x_Agency_Codetxt&amp;title=Agency%20Code&amp;id=opener.document.myform.x_Agency_Code&amp;dept=A21" xr:uid="{00000000-0004-0000-0000-000001020000}"/>
    <hyperlink ref="BQ319" r:id="rId515" display="http://web.higov.net/oip/rrs/popup_list_agency_by_login.php?text=opener.document.myform.x_Agency_Codetxt&amp;title=Agency%20Code&amp;id=opener.document.myform.x_Agency_Code&amp;dept=A21" xr:uid="{00000000-0004-0000-0000-000002020000}"/>
    <hyperlink ref="BQ320" r:id="rId516" display="http://web.higov.net/oip/rrs/popup_list_agency_by_login.php?text=opener.document.myform.x_Agency_Codetxt&amp;title=Agency%20Code&amp;id=opener.document.myform.x_Agency_Code&amp;dept=A21" xr:uid="{00000000-0004-0000-0000-000003020000}"/>
    <hyperlink ref="BQ321" r:id="rId517" display="http://web.higov.net/oip/rrs/popup_list_agency_by_login.php?text=opener.document.myform.x_Agency_Codetxt&amp;title=Agency%20Code&amp;id=opener.document.myform.x_Agency_Code&amp;dept=A21" xr:uid="{00000000-0004-0000-0000-000004020000}"/>
    <hyperlink ref="BQ322" r:id="rId518" display="http://web.higov.net/oip/rrs/popup_list_agency_by_login.php?text=opener.document.myform.x_Agency_Codetxt&amp;title=Agency%20Code&amp;id=opener.document.myform.x_Agency_Code&amp;dept=A21" xr:uid="{00000000-0004-0000-0000-000005020000}"/>
    <hyperlink ref="BQ323" r:id="rId519" display="http://web.higov.net/oip/rrs/popup_list_agency_by_login.php?text=opener.document.myform.x_Agency_Codetxt&amp;title=Agency%20Code&amp;id=opener.document.myform.x_Agency_Code&amp;dept=A21" xr:uid="{00000000-0004-0000-0000-000006020000}"/>
    <hyperlink ref="BQ324" r:id="rId520" display="http://web.higov.net/oip/rrs/popup_list_agency_by_login.php?text=opener.document.myform.x_Agency_Codetxt&amp;title=Agency%20Code&amp;id=opener.document.myform.x_Agency_Code&amp;dept=A21" xr:uid="{00000000-0004-0000-0000-000007020000}"/>
    <hyperlink ref="BQ325" r:id="rId521" display="http://web.higov.net/oip/rrs/popup_list_agency_by_login.php?text=opener.document.myform.x_Agency_Codetxt&amp;title=Agency%20Code&amp;id=opener.document.myform.x_Agency_Code&amp;dept=A21" xr:uid="{00000000-0004-0000-0000-000008020000}"/>
    <hyperlink ref="BQ326" r:id="rId522" display="http://web.higov.net/oip/rrs/popup_list_agency_by_login.php?text=opener.document.myform.x_Agency_Codetxt&amp;title=Agency%20Code&amp;id=opener.document.myform.x_Agency_Code&amp;dept=A21" xr:uid="{00000000-0004-0000-0000-000009020000}"/>
    <hyperlink ref="BQ327" r:id="rId523" display="http://web.higov.net/oip/rrs/popup_list_agency_by_login.php?text=opener.document.myform.x_Agency_Codetxt&amp;title=Agency%20Code&amp;id=opener.document.myform.x_Agency_Code&amp;dept=A21" xr:uid="{00000000-0004-0000-0000-00000A020000}"/>
    <hyperlink ref="BQ328" r:id="rId524" display="http://web.higov.net/oip/rrs/popup_list_agency_by_login.php?text=opener.document.myform.x_Agency_Codetxt&amp;title=Agency%20Code&amp;id=opener.document.myform.x_Agency_Code&amp;dept=A21" xr:uid="{00000000-0004-0000-0000-00000B020000}"/>
    <hyperlink ref="BQ329" r:id="rId525" display="http://web.higov.net/oip/rrs/popup_list_agency_by_login.php?text=opener.document.myform.x_Agency_Codetxt&amp;title=Agency%20Code&amp;id=opener.document.myform.x_Agency_Code&amp;dept=A21" xr:uid="{00000000-0004-0000-0000-00000C020000}"/>
    <hyperlink ref="BQ330" r:id="rId526" display="http://web.higov.net/oip/rrs/popup_list_agency_by_login.php?text=opener.document.myform.x_Agency_Codetxt&amp;title=Agency%20Code&amp;id=opener.document.myform.x_Agency_Code&amp;dept=A21" xr:uid="{00000000-0004-0000-0000-00000D020000}"/>
    <hyperlink ref="BQ331" r:id="rId527" display="http://web.higov.net/oip/rrs/popup_list_agency_by_login.php?text=opener.document.myform.x_Agency_Codetxt&amp;title=Agency%20Code&amp;id=opener.document.myform.x_Agency_Code&amp;dept=A21" xr:uid="{00000000-0004-0000-0000-00000E020000}"/>
    <hyperlink ref="BQ332" r:id="rId528" display="http://web.higov.net/oip/rrs/popup_list_agency_by_login.php?text=opener.document.myform.x_Agency_Codetxt&amp;title=Agency%20Code&amp;id=opener.document.myform.x_Agency_Code&amp;dept=A21" xr:uid="{00000000-0004-0000-0000-00000F020000}"/>
    <hyperlink ref="BQ333" r:id="rId529" display="http://web.higov.net/oip/rrs/popup_list_agency_by_login.php?text=opener.document.myform.x_Agency_Codetxt&amp;title=Agency%20Code&amp;id=opener.document.myform.x_Agency_Code&amp;dept=A21" xr:uid="{00000000-0004-0000-0000-000010020000}"/>
    <hyperlink ref="BQ334" r:id="rId530" display="http://web.higov.net/oip/rrs/popup_list_agency_by_login.php?text=opener.document.myform.x_Agency_Codetxt&amp;title=Agency%20Code&amp;id=opener.document.myform.x_Agency_Code&amp;dept=A21" xr:uid="{00000000-0004-0000-0000-000011020000}"/>
    <hyperlink ref="BQ335" r:id="rId531" display="http://web.higov.net/oip/rrs/popup_list_agency_by_login.php?text=opener.document.myform.x_Agency_Codetxt&amp;title=Agency%20Code&amp;id=opener.document.myform.x_Agency_Code&amp;dept=A21" xr:uid="{00000000-0004-0000-0000-000012020000}"/>
    <hyperlink ref="BQ336" r:id="rId532" display="http://web.higov.net/oip/rrs/popup_list_agency_by_login.php?text=opener.document.myform.x_Agency_Codetxt&amp;title=Agency%20Code&amp;id=opener.document.myform.x_Agency_Code&amp;dept=A21" xr:uid="{00000000-0004-0000-0000-000013020000}"/>
    <hyperlink ref="BQ337" r:id="rId533" display="http://web.higov.net/oip/rrs/popup_list_agency_by_login.php?text=opener.document.myform.x_Agency_Codetxt&amp;title=Agency%20Code&amp;id=opener.document.myform.x_Agency_Code&amp;dept=A21" xr:uid="{00000000-0004-0000-0000-000014020000}"/>
    <hyperlink ref="BQ338" r:id="rId534" display="http://web.higov.net/oip/rrs/popup_list_agency_by_login.php?text=opener.document.myform.x_Agency_Codetxt&amp;title=Agency%20Code&amp;id=opener.document.myform.x_Agency_Code&amp;dept=A21" xr:uid="{00000000-0004-0000-0000-000015020000}"/>
    <hyperlink ref="BQ339" r:id="rId535" display="http://web.higov.net/oip/rrs/popup_list_agency_by_login.php?text=opener.document.myform.x_Agency_Codetxt&amp;title=Agency%20Code&amp;id=opener.document.myform.x_Agency_Code&amp;dept=A21" xr:uid="{00000000-0004-0000-0000-000016020000}"/>
    <hyperlink ref="BQ340" r:id="rId536" display="http://web.higov.net/oip/rrs/popup_list_agency_by_login.php?text=opener.document.myform.x_Agency_Codetxt&amp;title=Agency%20Code&amp;id=opener.document.myform.x_Agency_Code&amp;dept=A21" xr:uid="{00000000-0004-0000-0000-000017020000}"/>
    <hyperlink ref="BQ341" r:id="rId537" display="http://web.higov.net/oip/rrs/popup_list_agency_by_login.php?text=opener.document.myform.x_Agency_Codetxt&amp;title=Agency%20Code&amp;id=opener.document.myform.x_Agency_Code&amp;dept=A21" xr:uid="{00000000-0004-0000-0000-000018020000}"/>
    <hyperlink ref="BQ342" r:id="rId538" display="http://web.higov.net/oip/rrs/popup_list_agency_by_login.php?text=opener.document.myform.x_Agency_Codetxt&amp;title=Agency%20Code&amp;id=opener.document.myform.x_Agency_Code&amp;dept=A21" xr:uid="{00000000-0004-0000-0000-000019020000}"/>
    <hyperlink ref="BQ343" r:id="rId539" display="http://web.higov.net/oip/rrs/popup_list_agency_by_login.php?text=opener.document.myform.x_Agency_Codetxt&amp;title=Agency%20Code&amp;id=opener.document.myform.x_Agency_Code&amp;dept=A21" xr:uid="{00000000-0004-0000-0000-00001A020000}"/>
    <hyperlink ref="BQ344" r:id="rId540" display="http://web.higov.net/oip/rrs/popup_list_agency_by_login.php?text=opener.document.myform.x_Agency_Codetxt&amp;title=Agency%20Code&amp;id=opener.document.myform.x_Agency_Code&amp;dept=A21" xr:uid="{00000000-0004-0000-0000-00001B020000}"/>
    <hyperlink ref="BQ345" r:id="rId541" display="http://web.higov.net/oip/rrs/popup_list_agency_by_login.php?text=opener.document.myform.x_Agency_Codetxt&amp;title=Agency%20Code&amp;id=opener.document.myform.x_Agency_Code&amp;dept=A21" xr:uid="{00000000-0004-0000-0000-00001C020000}"/>
    <hyperlink ref="BQ346" r:id="rId542" display="http://web.higov.net/oip/rrs/popup_list_agency_by_login.php?text=opener.document.myform.x_Agency_Codetxt&amp;title=Agency%20Code&amp;id=opener.document.myform.x_Agency_Code&amp;dept=A21" xr:uid="{00000000-0004-0000-0000-00001D020000}"/>
    <hyperlink ref="BQ347" r:id="rId543" display="http://web.higov.net/oip/rrs/popup_list_agency_by_login.php?text=opener.document.myform.x_Agency_Codetxt&amp;title=Agency%20Code&amp;id=opener.document.myform.x_Agency_Code&amp;dept=A21" xr:uid="{00000000-0004-0000-0000-00001E020000}"/>
    <hyperlink ref="BQ348" r:id="rId544" display="http://web.higov.net/oip/rrs/popup_list_agency_by_login.php?text=opener.document.myform.x_Agency_Codetxt&amp;title=Agency%20Code&amp;id=opener.document.myform.x_Agency_Code&amp;dept=A21" xr:uid="{00000000-0004-0000-0000-00001F020000}"/>
    <hyperlink ref="BQ349" r:id="rId545" display="http://web.higov.net/oip/rrs/popup_list_agency_by_login.php?text=opener.document.myform.x_Agency_Codetxt&amp;title=Agency%20Code&amp;id=opener.document.myform.x_Agency_Code&amp;dept=A21" xr:uid="{00000000-0004-0000-0000-000020020000}"/>
    <hyperlink ref="BQ350" r:id="rId546" display="http://web.higov.net/oip/rrs/popup_list_agency_by_login.php?text=opener.document.myform.x_Agency_Codetxt&amp;title=Agency%20Code&amp;id=opener.document.myform.x_Agency_Code&amp;dept=A21" xr:uid="{00000000-0004-0000-0000-000021020000}"/>
    <hyperlink ref="BQ351" r:id="rId547" display="http://web.higov.net/oip/rrs/popup_list_agency_by_login.php?text=opener.document.myform.x_Agency_Codetxt&amp;title=Agency%20Code&amp;id=opener.document.myform.x_Agency_Code&amp;dept=A21" xr:uid="{00000000-0004-0000-0000-000022020000}"/>
    <hyperlink ref="BQ352" r:id="rId548" display="http://web.higov.net/oip/rrs/popup_list_agency_by_login.php?text=opener.document.myform.x_Agency_Codetxt&amp;title=Agency%20Code&amp;id=opener.document.myform.x_Agency_Code&amp;dept=A21" xr:uid="{00000000-0004-0000-0000-000023020000}"/>
    <hyperlink ref="BQ353" r:id="rId549" display="http://web.higov.net/oip/rrs/popup_list_agency_by_login.php?text=opener.document.myform.x_Agency_Codetxt&amp;title=Agency%20Code&amp;id=opener.document.myform.x_Agency_Code&amp;dept=A21" xr:uid="{00000000-0004-0000-0000-000024020000}"/>
    <hyperlink ref="BQ354" r:id="rId550" display="http://web.higov.net/oip/rrs/popup_list_agency_by_login.php?text=opener.document.myform.x_Agency_Codetxt&amp;title=Agency%20Code&amp;id=opener.document.myform.x_Agency_Code&amp;dept=A21" xr:uid="{00000000-0004-0000-0000-000025020000}"/>
    <hyperlink ref="BQ355" r:id="rId551" display="http://web.higov.net/oip/rrs/popup_list_agency_by_login.php?text=opener.document.myform.x_Agency_Codetxt&amp;title=Agency%20Code&amp;id=opener.document.myform.x_Agency_Code&amp;dept=A21" xr:uid="{00000000-0004-0000-0000-000026020000}"/>
    <hyperlink ref="BQ356" r:id="rId552" display="http://web.higov.net/oip/rrs/popup_list_agency_by_login.php?text=opener.document.myform.x_Agency_Codetxt&amp;title=Agency%20Code&amp;id=opener.document.myform.x_Agency_Code&amp;dept=A21" xr:uid="{00000000-0004-0000-0000-000027020000}"/>
    <hyperlink ref="BQ357" r:id="rId553" display="http://web.higov.net/oip/rrs/popup_list_agency_by_login.php?text=opener.document.myform.x_Agency_Codetxt&amp;title=Agency%20Code&amp;id=opener.document.myform.x_Agency_Code&amp;dept=A21" xr:uid="{00000000-0004-0000-0000-000028020000}"/>
    <hyperlink ref="BQ358" r:id="rId554" display="http://web.higov.net/oip/rrs/popup_list_agency_by_login.php?text=opener.document.myform.x_Agency_Codetxt&amp;title=Agency%20Code&amp;id=opener.document.myform.x_Agency_Code&amp;dept=A21" xr:uid="{00000000-0004-0000-0000-000029020000}"/>
    <hyperlink ref="BQ359" r:id="rId555" display="http://web.higov.net/oip/rrs/popup_list_agency_by_login.php?text=opener.document.myform.x_Agency_Codetxt&amp;title=Agency%20Code&amp;id=opener.document.myform.x_Agency_Code&amp;dept=A21" xr:uid="{00000000-0004-0000-0000-00002A020000}"/>
    <hyperlink ref="BQ360" r:id="rId556" display="http://web.higov.net/oip/rrs/popup_list_agency_by_login.php?text=opener.document.myform.x_Agency_Codetxt&amp;title=Agency%20Code&amp;id=opener.document.myform.x_Agency_Code&amp;dept=A21" xr:uid="{00000000-0004-0000-0000-00002B020000}"/>
    <hyperlink ref="BQ361" r:id="rId557" display="http://web.higov.net/oip/rrs/popup_list_agency_by_login.php?text=opener.document.myform.x_Agency_Codetxt&amp;title=Agency%20Code&amp;id=opener.document.myform.x_Agency_Code&amp;dept=A21" xr:uid="{00000000-0004-0000-0000-00002C020000}"/>
    <hyperlink ref="BQ362" r:id="rId558" display="http://web.higov.net/oip/rrs/popup_list_agency_by_login.php?text=opener.document.myform.x_Agency_Codetxt&amp;title=Agency%20Code&amp;id=opener.document.myform.x_Agency_Code&amp;dept=A21" xr:uid="{00000000-0004-0000-0000-00002D020000}"/>
    <hyperlink ref="BQ363" r:id="rId559" display="http://web.higov.net/oip/rrs/popup_list_agency_by_login.php?text=opener.document.myform.x_Agency_Codetxt&amp;title=Agency%20Code&amp;id=opener.document.myform.x_Agency_Code&amp;dept=A21" xr:uid="{00000000-0004-0000-0000-00002E020000}"/>
    <hyperlink ref="BQ364" r:id="rId560" display="http://web.higov.net/oip/rrs/popup_list_agency_by_login.php?text=opener.document.myform.x_Agency_Codetxt&amp;title=Agency%20Code&amp;id=opener.document.myform.x_Agency_Code&amp;dept=A21" xr:uid="{00000000-0004-0000-0000-00002F020000}"/>
    <hyperlink ref="BQ365" r:id="rId561" display="http://web.higov.net/oip/rrs/popup_list_agency_by_login.php?text=opener.document.myform.x_Agency_Codetxt&amp;title=Agency%20Code&amp;id=opener.document.myform.x_Agency_Code&amp;dept=A21" xr:uid="{00000000-0004-0000-0000-000030020000}"/>
    <hyperlink ref="BQ366" r:id="rId562" display="http://web.higov.net/oip/rrs/popup_list_agency_by_login.php?text=opener.document.myform.x_Agency_Codetxt&amp;title=Agency%20Code&amp;id=opener.document.myform.x_Agency_Code&amp;dept=A21" xr:uid="{00000000-0004-0000-0000-000031020000}"/>
    <hyperlink ref="BQ367" r:id="rId563" display="http://web.higov.net/oip/rrs/popup_list_agency_by_login.php?text=opener.document.myform.x_Agency_Codetxt&amp;title=Agency%20Code&amp;id=opener.document.myform.x_Agency_Code&amp;dept=A21" xr:uid="{00000000-0004-0000-0000-000032020000}"/>
    <hyperlink ref="BQ368" r:id="rId564" display="http://web.higov.net/oip/rrs/popup_list_agency_by_login.php?text=opener.document.myform.x_Agency_Codetxt&amp;title=Agency%20Code&amp;id=opener.document.myform.x_Agency_Code&amp;dept=A21" xr:uid="{00000000-0004-0000-0000-000033020000}"/>
    <hyperlink ref="BQ369" r:id="rId565" display="http://web.higov.net/oip/rrs/popup_list_agency_by_login.php?text=opener.document.myform.x_Agency_Codetxt&amp;title=Agency%20Code&amp;id=opener.document.myform.x_Agency_Code&amp;dept=A21" xr:uid="{00000000-0004-0000-0000-000034020000}"/>
    <hyperlink ref="BQ370" r:id="rId566" display="http://web.higov.net/oip/rrs/popup_list_agency_by_login.php?text=opener.document.myform.x_Agency_Codetxt&amp;title=Agency%20Code&amp;id=opener.document.myform.x_Agency_Code&amp;dept=A21" xr:uid="{00000000-0004-0000-0000-000035020000}"/>
    <hyperlink ref="BQ371" r:id="rId567" display="http://web.higov.net/oip/rrs/popup_list_agency_by_login.php?text=opener.document.myform.x_Agency_Codetxt&amp;title=Agency%20Code&amp;id=opener.document.myform.x_Agency_Code&amp;dept=A21" xr:uid="{00000000-0004-0000-0000-000036020000}"/>
    <hyperlink ref="BQ372" r:id="rId568" display="http://web.higov.net/oip/rrs/popup_list_agency_by_login.php?text=opener.document.myform.x_Agency_Codetxt&amp;title=Agency%20Code&amp;id=opener.document.myform.x_Agency_Code&amp;dept=A21" xr:uid="{00000000-0004-0000-0000-000037020000}"/>
    <hyperlink ref="BQ373" r:id="rId569" display="http://web.higov.net/oip/rrs/popup_list_agency_by_login.php?text=opener.document.myform.x_Agency_Codetxt&amp;title=Agency%20Code&amp;id=opener.document.myform.x_Agency_Code&amp;dept=A21" xr:uid="{00000000-0004-0000-0000-000038020000}"/>
    <hyperlink ref="BQ374" r:id="rId570" display="http://web.higov.net/oip/rrs/popup_list_agency_by_login.php?text=opener.document.myform.x_Agency_Codetxt&amp;title=Agency%20Code&amp;id=opener.document.myform.x_Agency_Code&amp;dept=A21" xr:uid="{00000000-0004-0000-0000-000039020000}"/>
    <hyperlink ref="BQ375" r:id="rId571" display="http://web.higov.net/oip/rrs/popup_list_agency_by_login.php?text=opener.document.myform.x_Agency_Codetxt&amp;title=Agency%20Code&amp;id=opener.document.myform.x_Agency_Code&amp;dept=A21" xr:uid="{00000000-0004-0000-0000-00003A020000}"/>
    <hyperlink ref="BQ376" r:id="rId572" display="http://web.higov.net/oip/rrs/popup_list_agency_by_login.php?text=opener.document.myform.x_Agency_Codetxt&amp;title=Agency%20Code&amp;id=opener.document.myform.x_Agency_Code&amp;dept=A21" xr:uid="{00000000-0004-0000-0000-00003B020000}"/>
    <hyperlink ref="BQ377" r:id="rId573" display="http://web.higov.net/oip/rrs/popup_list_agency_by_login.php?text=opener.document.myform.x_Agency_Codetxt&amp;title=Agency%20Code&amp;id=opener.document.myform.x_Agency_Code&amp;dept=A21" xr:uid="{00000000-0004-0000-0000-00003C020000}"/>
    <hyperlink ref="BQ378" r:id="rId574" display="http://web.higov.net/oip/rrs/popup_list_agency_by_login.php?text=opener.document.myform.x_Agency_Codetxt&amp;title=Agency%20Code&amp;id=opener.document.myform.x_Agency_Code&amp;dept=A21" xr:uid="{00000000-0004-0000-0000-00003D020000}"/>
    <hyperlink ref="BQ379" r:id="rId575" display="http://web.higov.net/oip/rrs/popup_list_agency_by_login.php?text=opener.document.myform.x_Agency_Codetxt&amp;title=Agency%20Code&amp;id=opener.document.myform.x_Agency_Code&amp;dept=A21" xr:uid="{00000000-0004-0000-0000-00003E020000}"/>
    <hyperlink ref="BQ380" r:id="rId576" display="http://web.higov.net/oip/rrs/popup_list_agency_by_login.php?text=opener.document.myform.x_Agency_Codetxt&amp;title=Agency%20Code&amp;id=opener.document.myform.x_Agency_Code&amp;dept=A21" xr:uid="{00000000-0004-0000-0000-00003F020000}"/>
    <hyperlink ref="BQ381" r:id="rId577" display="http://web.higov.net/oip/rrs/popup_list_agency_by_login.php?text=opener.document.myform.x_Agency_Codetxt&amp;title=Agency%20Code&amp;id=opener.document.myform.x_Agency_Code&amp;dept=A21" xr:uid="{00000000-0004-0000-0000-000040020000}"/>
    <hyperlink ref="BQ382" r:id="rId578" display="http://web.higov.net/oip/rrs/popup_list_agency_by_login.php?text=opener.document.myform.x_Agency_Codetxt&amp;title=Agency%20Code&amp;id=opener.document.myform.x_Agency_Code&amp;dept=A21" xr:uid="{00000000-0004-0000-0000-000041020000}"/>
    <hyperlink ref="BQ383" r:id="rId579" display="http://web.higov.net/oip/rrs/popup_list_agency_by_login.php?text=opener.document.myform.x_Agency_Codetxt&amp;title=Agency%20Code&amp;id=opener.document.myform.x_Agency_Code&amp;dept=A21" xr:uid="{00000000-0004-0000-0000-000042020000}"/>
    <hyperlink ref="BQ384" r:id="rId580" display="http://web.higov.net/oip/rrs/popup_list_agency_by_login.php?text=opener.document.myform.x_Agency_Codetxt&amp;title=Agency%20Code&amp;id=opener.document.myform.x_Agency_Code&amp;dept=A21" xr:uid="{00000000-0004-0000-0000-000043020000}"/>
    <hyperlink ref="BQ385" r:id="rId581" display="http://web.higov.net/oip/rrs/popup_list_agency_by_login.php?text=opener.document.myform.x_Agency_Codetxt&amp;title=Agency%20Code&amp;id=opener.document.myform.x_Agency_Code&amp;dept=A21" xr:uid="{00000000-0004-0000-0000-000044020000}"/>
    <hyperlink ref="BQ386" r:id="rId582" display="http://web.higov.net/oip/rrs/popup_list_agency_by_login.php?text=opener.document.myform.x_Agency_Codetxt&amp;title=Agency%20Code&amp;id=opener.document.myform.x_Agency_Code&amp;dept=A21" xr:uid="{00000000-0004-0000-0000-000045020000}"/>
    <hyperlink ref="BQ387" r:id="rId583" display="http://web.higov.net/oip/rrs/popup_list_agency_by_login.php?text=opener.document.myform.x_Agency_Codetxt&amp;title=Agency%20Code&amp;id=opener.document.myform.x_Agency_Code&amp;dept=A21" xr:uid="{00000000-0004-0000-0000-000046020000}"/>
    <hyperlink ref="BQ388" r:id="rId584" display="http://web.higov.net/oip/rrs/popup_list_agency_by_login.php?text=opener.document.myform.x_Agency_Codetxt&amp;title=Agency%20Code&amp;id=opener.document.myform.x_Agency_Code&amp;dept=A21" xr:uid="{00000000-0004-0000-0000-000047020000}"/>
    <hyperlink ref="BQ389" r:id="rId585" display="http://web.higov.net/oip/rrs/popup_list_agency_by_login.php?text=opener.document.myform.x_Agency_Codetxt&amp;title=Agency%20Code&amp;id=opener.document.myform.x_Agency_Code&amp;dept=A21" xr:uid="{00000000-0004-0000-0000-000048020000}"/>
    <hyperlink ref="BQ390" r:id="rId586" display="http://web.higov.net/oip/rrs/popup_list_agency_by_login.php?text=opener.document.myform.x_Agency_Codetxt&amp;title=Agency%20Code&amp;id=opener.document.myform.x_Agency_Code&amp;dept=A21" xr:uid="{00000000-0004-0000-0000-000049020000}"/>
    <hyperlink ref="BQ391" r:id="rId587" display="http://web.higov.net/oip/rrs/popup_list_agency_by_login.php?text=opener.document.myform.x_Agency_Codetxt&amp;title=Agency%20Code&amp;id=opener.document.myform.x_Agency_Code&amp;dept=A21" xr:uid="{00000000-0004-0000-0000-00004A020000}"/>
    <hyperlink ref="BQ392" r:id="rId588" display="http://web.higov.net/oip/rrs/popup_list_agency_by_login.php?text=opener.document.myform.x_Agency_Codetxt&amp;title=Agency%20Code&amp;id=opener.document.myform.x_Agency_Code&amp;dept=A21" xr:uid="{00000000-0004-0000-0000-00004B020000}"/>
    <hyperlink ref="BQ393" r:id="rId589" display="http://web.higov.net/oip/rrs/popup_list_agency_by_login.php?text=opener.document.myform.x_Agency_Codetxt&amp;title=Agency%20Code&amp;id=opener.document.myform.x_Agency_Code&amp;dept=A21" xr:uid="{00000000-0004-0000-0000-00004C020000}"/>
    <hyperlink ref="BQ394" r:id="rId590" display="http://web.higov.net/oip/rrs/popup_list_agency_by_login.php?text=opener.document.myform.x_Agency_Codetxt&amp;title=Agency%20Code&amp;id=opener.document.myform.x_Agency_Code&amp;dept=A21" xr:uid="{00000000-0004-0000-0000-00004D020000}"/>
    <hyperlink ref="BQ395" r:id="rId591" display="http://web.higov.net/oip/rrs/popup_list_agency_by_login.php?text=opener.document.myform.x_Agency_Codetxt&amp;title=Agency%20Code&amp;id=opener.document.myform.x_Agency_Code&amp;dept=A21" xr:uid="{00000000-0004-0000-0000-00004E020000}"/>
    <hyperlink ref="BQ396" r:id="rId592" display="http://web.higov.net/oip/rrs/popup_list_agency_by_login.php?text=opener.document.myform.x_Agency_Codetxt&amp;title=Agency%20Code&amp;id=opener.document.myform.x_Agency_Code&amp;dept=A21" xr:uid="{00000000-0004-0000-0000-00004F020000}"/>
    <hyperlink ref="BQ397" r:id="rId593" display="http://web.higov.net/oip/rrs/popup_list_agency_by_login.php?text=opener.document.myform.x_Agency_Codetxt&amp;title=Agency%20Code&amp;id=opener.document.myform.x_Agency_Code&amp;dept=A21" xr:uid="{00000000-0004-0000-0000-000050020000}"/>
    <hyperlink ref="BQ398" r:id="rId594" display="http://web.higov.net/oip/rrs/popup_list_agency_by_login.php?text=opener.document.myform.x_Agency_Codetxt&amp;title=Agency%20Code&amp;id=opener.document.myform.x_Agency_Code&amp;dept=A21" xr:uid="{00000000-0004-0000-0000-000051020000}"/>
    <hyperlink ref="BQ399" r:id="rId595" display="http://web.higov.net/oip/rrs/popup_list_agency_by_login.php?text=opener.document.myform.x_Agency_Codetxt&amp;title=Agency%20Code&amp;id=opener.document.myform.x_Agency_Code&amp;dept=A21" xr:uid="{00000000-0004-0000-0000-000052020000}"/>
    <hyperlink ref="BQ400" r:id="rId596" display="http://web.higov.net/oip/rrs/popup_list_agency_by_login.php?text=opener.document.myform.x_Agency_Codetxt&amp;title=Agency%20Code&amp;id=opener.document.myform.x_Agency_Code&amp;dept=A21" xr:uid="{00000000-0004-0000-0000-000053020000}"/>
    <hyperlink ref="BQ401" r:id="rId597" display="http://web.higov.net/oip/rrs/popup_list_agency_by_login.php?text=opener.document.myform.x_Agency_Codetxt&amp;title=Agency%20Code&amp;id=opener.document.myform.x_Agency_Code&amp;dept=A21" xr:uid="{00000000-0004-0000-0000-000054020000}"/>
    <hyperlink ref="BQ402" r:id="rId598" display="http://web.higov.net/oip/rrs/popup_list_agency_by_login.php?text=opener.document.myform.x_Agency_Codetxt&amp;title=Agency%20Code&amp;id=opener.document.myform.x_Agency_Code&amp;dept=A21" xr:uid="{00000000-0004-0000-0000-000055020000}"/>
    <hyperlink ref="BQ403" r:id="rId599" display="http://web.higov.net/oip/rrs/popup_list_agency_by_login.php?text=opener.document.myform.x_Agency_Codetxt&amp;title=Agency%20Code&amp;id=opener.document.myform.x_Agency_Code&amp;dept=A21" xr:uid="{00000000-0004-0000-0000-000056020000}"/>
    <hyperlink ref="BQ404" r:id="rId600" display="http://web.higov.net/oip/rrs/popup_list_agency_by_login.php?text=opener.document.myform.x_Agency_Codetxt&amp;title=Agency%20Code&amp;id=opener.document.myform.x_Agency_Code&amp;dept=A21" xr:uid="{00000000-0004-0000-0000-000057020000}"/>
    <hyperlink ref="BQ405" r:id="rId601" display="http://web.higov.net/oip/rrs/popup_list_agency_by_login.php?text=opener.document.myform.x_Agency_Codetxt&amp;title=Agency%20Code&amp;id=opener.document.myform.x_Agency_Code&amp;dept=A21" xr:uid="{00000000-0004-0000-0000-000058020000}"/>
    <hyperlink ref="BQ406" r:id="rId602" display="http://web.higov.net/oip/rrs/popup_list_agency_by_login.php?text=opener.document.myform.x_Agency_Codetxt&amp;title=Agency%20Code&amp;id=opener.document.myform.x_Agency_Code&amp;dept=A21" xr:uid="{00000000-0004-0000-0000-000059020000}"/>
    <hyperlink ref="BQ407" r:id="rId603" display="http://web.higov.net/oip/rrs/popup_list_agency_by_login.php?text=opener.document.myform.x_Agency_Codetxt&amp;title=Agency%20Code&amp;id=opener.document.myform.x_Agency_Code&amp;dept=A21" xr:uid="{00000000-0004-0000-0000-00005A020000}"/>
    <hyperlink ref="BQ408" r:id="rId604" display="http://web.higov.net/oip/rrs/popup_list_agency_by_login.php?text=opener.document.myform.x_Agency_Codetxt&amp;title=Agency%20Code&amp;id=opener.document.myform.x_Agency_Code&amp;dept=A21" xr:uid="{00000000-0004-0000-0000-00005B020000}"/>
    <hyperlink ref="BQ409" r:id="rId605" display="http://web.higov.net/oip/rrs/popup_list_agency_by_login.php?text=opener.document.myform.x_Agency_Codetxt&amp;title=Agency%20Code&amp;id=opener.document.myform.x_Agency_Code&amp;dept=A21" xr:uid="{00000000-0004-0000-0000-00005C020000}"/>
    <hyperlink ref="BQ410" r:id="rId606" display="http://web.higov.net/oip/rrs/popup_list_agency_by_login.php?text=opener.document.myform.x_Agency_Codetxt&amp;title=Agency%20Code&amp;id=opener.document.myform.x_Agency_Code&amp;dept=A21" xr:uid="{00000000-0004-0000-0000-00005D020000}"/>
    <hyperlink ref="BQ411" r:id="rId607" display="http://web.higov.net/oip/rrs/popup_list_agency_by_login.php?text=opener.document.myform.x_Agency_Codetxt&amp;title=Agency%20Code&amp;id=opener.document.myform.x_Agency_Code&amp;dept=A21" xr:uid="{00000000-0004-0000-0000-00005E020000}"/>
    <hyperlink ref="BQ412" r:id="rId608" display="http://web.higov.net/oip/rrs/popup_list_agency_by_login.php?text=opener.document.myform.x_Agency_Codetxt&amp;title=Agency%20Code&amp;id=opener.document.myform.x_Agency_Code&amp;dept=A21" xr:uid="{00000000-0004-0000-0000-00005F020000}"/>
    <hyperlink ref="BQ413" r:id="rId609" display="http://web.higov.net/oip/rrs/popup_list_agency_by_login.php?text=opener.document.myform.x_Agency_Codetxt&amp;title=Agency%20Code&amp;id=opener.document.myform.x_Agency_Code&amp;dept=A21" xr:uid="{00000000-0004-0000-0000-000060020000}"/>
    <hyperlink ref="BQ414" r:id="rId610" display="http://web.higov.net/oip/rrs/popup_list_agency_by_login.php?text=opener.document.myform.x_Agency_Codetxt&amp;title=Agency%20Code&amp;id=opener.document.myform.x_Agency_Code&amp;dept=A21" xr:uid="{00000000-0004-0000-0000-000061020000}"/>
    <hyperlink ref="BQ415" r:id="rId611" display="http://web.higov.net/oip/rrs/popup_list_agency_by_login.php?text=opener.document.myform.x_Agency_Codetxt&amp;title=Agency%20Code&amp;id=opener.document.myform.x_Agency_Code&amp;dept=A21" xr:uid="{00000000-0004-0000-0000-000062020000}"/>
    <hyperlink ref="BQ416" r:id="rId612" display="http://web.higov.net/oip/rrs/popup_list_agency_by_login.php?text=opener.document.myform.x_Agency_Codetxt&amp;title=Agency%20Code&amp;id=opener.document.myform.x_Agency_Code&amp;dept=A21" xr:uid="{00000000-0004-0000-0000-000063020000}"/>
    <hyperlink ref="BQ417" r:id="rId613" display="http://web.higov.net/oip/rrs/popup_list_agency_by_login.php?text=opener.document.myform.x_Agency_Codetxt&amp;title=Agency%20Code&amp;id=opener.document.myform.x_Agency_Code&amp;dept=A21" xr:uid="{00000000-0004-0000-0000-000064020000}"/>
    <hyperlink ref="BQ418" r:id="rId614" display="http://web.higov.net/oip/rrs/popup_list_agency_by_login.php?text=opener.document.myform.x_Agency_Codetxt&amp;title=Agency%20Code&amp;id=opener.document.myform.x_Agency_Code&amp;dept=A21" xr:uid="{00000000-0004-0000-0000-000065020000}"/>
    <hyperlink ref="BQ419" r:id="rId615" display="http://web.higov.net/oip/rrs/popup_list_agency_by_login.php?text=opener.document.myform.x_Agency_Codetxt&amp;title=Agency%20Code&amp;id=opener.document.myform.x_Agency_Code&amp;dept=A21" xr:uid="{00000000-0004-0000-0000-000066020000}"/>
    <hyperlink ref="BQ420" r:id="rId616" display="http://web.higov.net/oip/rrs/popup_list_agency_by_login.php?text=opener.document.myform.x_Agency_Codetxt&amp;title=Agency%20Code&amp;id=opener.document.myform.x_Agency_Code&amp;dept=A21" xr:uid="{00000000-0004-0000-0000-000067020000}"/>
    <hyperlink ref="BQ421" r:id="rId617" display="http://web.higov.net/oip/rrs/popup_list_agency_by_login.php?text=opener.document.myform.x_Agency_Codetxt&amp;title=Agency%20Code&amp;id=opener.document.myform.x_Agency_Code&amp;dept=A21" xr:uid="{00000000-0004-0000-0000-000068020000}"/>
    <hyperlink ref="BQ422" r:id="rId618" display="http://web.higov.net/oip/rrs/popup_list_agency_by_login.php?text=opener.document.myform.x_Agency_Codetxt&amp;title=Agency%20Code&amp;id=opener.document.myform.x_Agency_Code&amp;dept=A21" xr:uid="{00000000-0004-0000-0000-000069020000}"/>
    <hyperlink ref="BQ423" r:id="rId619" display="http://web.higov.net/oip/rrs/popup_list_agency_by_login.php?text=opener.document.myform.x_Agency_Codetxt&amp;title=Agency%20Code&amp;id=opener.document.myform.x_Agency_Code&amp;dept=A21" xr:uid="{00000000-0004-0000-0000-00006A020000}"/>
    <hyperlink ref="BQ424" r:id="rId620" display="http://web.higov.net/oip/rrs/popup_list_agency_by_login.php?text=opener.document.myform.x_Agency_Codetxt&amp;title=Agency%20Code&amp;id=opener.document.myform.x_Agency_Code&amp;dept=A21" xr:uid="{00000000-0004-0000-0000-00006B020000}"/>
    <hyperlink ref="BQ425" r:id="rId621" display="http://web.higov.net/oip/rrs/popup_list_agency_by_login.php?text=opener.document.myform.x_Agency_Codetxt&amp;title=Agency%20Code&amp;id=opener.document.myform.x_Agency_Code&amp;dept=A21" xr:uid="{00000000-0004-0000-0000-00006C020000}"/>
    <hyperlink ref="BQ426" r:id="rId622" display="http://web.higov.net/oip/rrs/popup_list_agency_by_login.php?text=opener.document.myform.x_Agency_Codetxt&amp;title=Agency%20Code&amp;id=opener.document.myform.x_Agency_Code&amp;dept=A21" xr:uid="{00000000-0004-0000-0000-00006D020000}"/>
    <hyperlink ref="BQ427" r:id="rId623" display="http://web.higov.net/oip/rrs/popup_list_agency_by_login.php?text=opener.document.myform.x_Agency_Codetxt&amp;title=Agency%20Code&amp;id=opener.document.myform.x_Agency_Code&amp;dept=A21" xr:uid="{00000000-0004-0000-0000-00006E020000}"/>
    <hyperlink ref="BQ428" r:id="rId624" display="http://web.higov.net/oip/rrs/popup_list_agency_by_login.php?text=opener.document.myform.x_Agency_Codetxt&amp;title=Agency%20Code&amp;id=opener.document.myform.x_Agency_Code&amp;dept=A21" xr:uid="{00000000-0004-0000-0000-00006F020000}"/>
    <hyperlink ref="BQ429" r:id="rId625" display="http://web.higov.net/oip/rrs/popup_list_agency_by_login.php?text=opener.document.myform.x_Agency_Codetxt&amp;title=Agency%20Code&amp;id=opener.document.myform.x_Agency_Code&amp;dept=A21" xr:uid="{00000000-0004-0000-0000-000070020000}"/>
    <hyperlink ref="BQ430" r:id="rId626" display="http://web.higov.net/oip/rrs/popup_list_agency_by_login.php?text=opener.document.myform.x_Agency_Codetxt&amp;title=Agency%20Code&amp;id=opener.document.myform.x_Agency_Code&amp;dept=A21" xr:uid="{00000000-0004-0000-0000-000071020000}"/>
    <hyperlink ref="BQ431" r:id="rId627" display="http://web.higov.net/oip/rrs/popup_list_agency_by_login.php?text=opener.document.myform.x_Agency_Codetxt&amp;title=Agency%20Code&amp;id=opener.document.myform.x_Agency_Code&amp;dept=A21" xr:uid="{00000000-0004-0000-0000-000072020000}"/>
    <hyperlink ref="BQ432" r:id="rId628" display="http://web.higov.net/oip/rrs/popup_list_agency_by_login.php?text=opener.document.myform.x_Agency_Codetxt&amp;title=Agency%20Code&amp;id=opener.document.myform.x_Agency_Code&amp;dept=A21" xr:uid="{00000000-0004-0000-0000-000073020000}"/>
    <hyperlink ref="BQ433" r:id="rId629" display="http://web.higov.net/oip/rrs/popup_list_agency_by_login.php?text=opener.document.myform.x_Agency_Codetxt&amp;title=Agency%20Code&amp;id=opener.document.myform.x_Agency_Code&amp;dept=A21" xr:uid="{00000000-0004-0000-0000-000074020000}"/>
    <hyperlink ref="BQ434" r:id="rId630" display="http://web.higov.net/oip/rrs/popup_list_agency_by_login.php?text=opener.document.myform.x_Agency_Codetxt&amp;title=Agency%20Code&amp;id=opener.document.myform.x_Agency_Code&amp;dept=A21" xr:uid="{00000000-0004-0000-0000-000075020000}"/>
    <hyperlink ref="BQ435" r:id="rId631" display="http://web.higov.net/oip/rrs/popup_list_agency_by_login.php?text=opener.document.myform.x_Agency_Codetxt&amp;title=Agency%20Code&amp;id=opener.document.myform.x_Agency_Code&amp;dept=A21" xr:uid="{00000000-0004-0000-0000-000076020000}"/>
    <hyperlink ref="BQ436" r:id="rId632" display="http://web.higov.net/oip/rrs/popup_list_agency_by_login.php?text=opener.document.myform.x_Agency_Codetxt&amp;title=Agency%20Code&amp;id=opener.document.myform.x_Agency_Code&amp;dept=A21" xr:uid="{00000000-0004-0000-0000-000077020000}"/>
    <hyperlink ref="BQ437" r:id="rId633" display="http://web.higov.net/oip/rrs/popup_list_agency_by_login.php?text=opener.document.myform.x_Agency_Codetxt&amp;title=Agency%20Code&amp;id=opener.document.myform.x_Agency_Code&amp;dept=A21" xr:uid="{00000000-0004-0000-0000-000078020000}"/>
    <hyperlink ref="BQ438" r:id="rId634" display="http://web.higov.net/oip/rrs/popup_list_agency_by_login.php?text=opener.document.myform.x_Agency_Codetxt&amp;title=Agency%20Code&amp;id=opener.document.myform.x_Agency_Code&amp;dept=A21" xr:uid="{00000000-0004-0000-0000-000079020000}"/>
    <hyperlink ref="BQ439" r:id="rId635" display="http://web.higov.net/oip/rrs/popup_list_agency_by_login.php?text=opener.document.myform.x_Agency_Codetxt&amp;title=Agency%20Code&amp;id=opener.document.myform.x_Agency_Code&amp;dept=A21" xr:uid="{00000000-0004-0000-0000-00007A020000}"/>
    <hyperlink ref="BQ440" r:id="rId636" display="http://web.higov.net/oip/rrs/popup_list_agency_by_login.php?text=opener.document.myform.x_Agency_Codetxt&amp;title=Agency%20Code&amp;id=opener.document.myform.x_Agency_Code&amp;dept=A21" xr:uid="{00000000-0004-0000-0000-00007B020000}"/>
    <hyperlink ref="BQ441" r:id="rId637" display="http://web.higov.net/oip/rrs/popup_list_agency_by_login.php?text=opener.document.myform.x_Agency_Codetxt&amp;title=Agency%20Code&amp;id=opener.document.myform.x_Agency_Code&amp;dept=A21" xr:uid="{00000000-0004-0000-0000-00007C020000}"/>
    <hyperlink ref="BQ442" r:id="rId638" display="http://web.higov.net/oip/rrs/popup_list_agency_by_login.php?text=opener.document.myform.x_Agency_Codetxt&amp;title=Agency%20Code&amp;id=opener.document.myform.x_Agency_Code&amp;dept=A21" xr:uid="{00000000-0004-0000-0000-00007D020000}"/>
    <hyperlink ref="BQ443" r:id="rId639" display="http://web.higov.net/oip/rrs/popup_list_agency_by_login.php?text=opener.document.myform.x_Agency_Codetxt&amp;title=Agency%20Code&amp;id=opener.document.myform.x_Agency_Code&amp;dept=A21" xr:uid="{00000000-0004-0000-0000-00007E020000}"/>
    <hyperlink ref="BQ444" r:id="rId640" display="http://web.higov.net/oip/rrs/popup_list_agency_by_login.php?text=opener.document.myform.x_Agency_Codetxt&amp;title=Agency%20Code&amp;id=opener.document.myform.x_Agency_Code&amp;dept=A21" xr:uid="{00000000-0004-0000-0000-00007F020000}"/>
    <hyperlink ref="BQ445" r:id="rId641" display="http://web.higov.net/oip/rrs/popup_list_agency_by_login.php?text=opener.document.myform.x_Agency_Codetxt&amp;title=Agency%20Code&amp;id=opener.document.myform.x_Agency_Code&amp;dept=A21" xr:uid="{00000000-0004-0000-0000-000080020000}"/>
    <hyperlink ref="BQ446" r:id="rId642" display="http://web.higov.net/oip/rrs/popup_list_agency_by_login.php?text=opener.document.myform.x_Agency_Codetxt&amp;title=Agency%20Code&amp;id=opener.document.myform.x_Agency_Code&amp;dept=A21" xr:uid="{00000000-0004-0000-0000-000081020000}"/>
    <hyperlink ref="BQ447" r:id="rId643" display="http://web.higov.net/oip/rrs/popup_list_agency_by_login.php?text=opener.document.myform.x_Agency_Codetxt&amp;title=Agency%20Code&amp;id=opener.document.myform.x_Agency_Code&amp;dept=A21" xr:uid="{00000000-0004-0000-0000-000082020000}"/>
    <hyperlink ref="BQ448" r:id="rId644" display="http://web.higov.net/oip/rrs/popup_list_agency_by_login.php?text=opener.document.myform.x_Agency_Codetxt&amp;title=Agency%20Code&amp;id=opener.document.myform.x_Agency_Code&amp;dept=A21" xr:uid="{00000000-0004-0000-0000-000083020000}"/>
    <hyperlink ref="BQ449" r:id="rId645" display="http://web.higov.net/oip/rrs/popup_list_agency_by_login.php?text=opener.document.myform.x_Agency_Codetxt&amp;title=Agency%20Code&amp;id=opener.document.myform.x_Agency_Code&amp;dept=A21" xr:uid="{00000000-0004-0000-0000-000084020000}"/>
    <hyperlink ref="BQ450" r:id="rId646" display="http://web.higov.net/oip/rrs/popup_list_agency_by_login.php?text=opener.document.myform.x_Agency_Codetxt&amp;title=Agency%20Code&amp;id=opener.document.myform.x_Agency_Code&amp;dept=A21" xr:uid="{00000000-0004-0000-0000-000085020000}"/>
    <hyperlink ref="BQ451" r:id="rId647" display="http://web.higov.net/oip/rrs/popup_list_agency_by_login.php?text=opener.document.myform.x_Agency_Codetxt&amp;title=Agency%20Code&amp;id=opener.document.myform.x_Agency_Code&amp;dept=A21" xr:uid="{00000000-0004-0000-0000-000086020000}"/>
    <hyperlink ref="BQ452" r:id="rId648" display="http://web.higov.net/oip/rrs/popup_list_agency_by_login.php?text=opener.document.myform.x_Agency_Codetxt&amp;title=Agency%20Code&amp;id=opener.document.myform.x_Agency_Code&amp;dept=A21" xr:uid="{00000000-0004-0000-0000-000087020000}"/>
    <hyperlink ref="BQ453" r:id="rId649" display="http://web.higov.net/oip/rrs/popup_list_agency_by_login.php?text=opener.document.myform.x_Agency_Codetxt&amp;title=Agency%20Code&amp;id=opener.document.myform.x_Agency_Code&amp;dept=A21" xr:uid="{00000000-0004-0000-0000-000088020000}"/>
    <hyperlink ref="BQ454" r:id="rId650" display="http://web.higov.net/oip/rrs/popup_list_agency_by_login.php?text=opener.document.myform.x_Agency_Codetxt&amp;title=Agency%20Code&amp;id=opener.document.myform.x_Agency_Code&amp;dept=A21" xr:uid="{00000000-0004-0000-0000-000089020000}"/>
    <hyperlink ref="BQ455" r:id="rId651" display="http://web.higov.net/oip/rrs/popup_list_agency_by_login.php?text=opener.document.myform.x_Agency_Codetxt&amp;title=Agency%20Code&amp;id=opener.document.myform.x_Agency_Code&amp;dept=A21" xr:uid="{00000000-0004-0000-0000-00008A020000}"/>
    <hyperlink ref="BQ456" r:id="rId652" display="http://web.higov.net/oip/rrs/popup_list_agency_by_login.php?text=opener.document.myform.x_Agency_Codetxt&amp;title=Agency%20Code&amp;id=opener.document.myform.x_Agency_Code&amp;dept=A21" xr:uid="{00000000-0004-0000-0000-00008B020000}"/>
    <hyperlink ref="BQ457" r:id="rId653" display="http://web.higov.net/oip/rrs/popup_list_agency_by_login.php?text=opener.document.myform.x_Agency_Codetxt&amp;title=Agency%20Code&amp;id=opener.document.myform.x_Agency_Code&amp;dept=A21" xr:uid="{00000000-0004-0000-0000-00008C020000}"/>
    <hyperlink ref="BQ458" r:id="rId654" display="http://web.higov.net/oip/rrs/popup_list_agency_by_login.php?text=opener.document.myform.x_Agency_Codetxt&amp;title=Agency%20Code&amp;id=opener.document.myform.x_Agency_Code&amp;dept=A21" xr:uid="{00000000-0004-0000-0000-00008D020000}"/>
    <hyperlink ref="BQ459" r:id="rId655" display="http://web.higov.net/oip/rrs/popup_list_agency_by_login.php?text=opener.document.myform.x_Agency_Codetxt&amp;title=Agency%20Code&amp;id=opener.document.myform.x_Agency_Code&amp;dept=A21" xr:uid="{00000000-0004-0000-0000-00008E020000}"/>
    <hyperlink ref="BQ460" r:id="rId656" display="http://web.higov.net/oip/rrs/popup_list_agency_by_login.php?text=opener.document.myform.x_Agency_Codetxt&amp;title=Agency%20Code&amp;id=opener.document.myform.x_Agency_Code&amp;dept=A21" xr:uid="{00000000-0004-0000-0000-00008F020000}"/>
    <hyperlink ref="BQ461" r:id="rId657" display="http://web.higov.net/oip/rrs/popup_list_agency_by_login.php?text=opener.document.myform.x_Agency_Codetxt&amp;title=Agency%20Code&amp;id=opener.document.myform.x_Agency_Code&amp;dept=A21" xr:uid="{00000000-0004-0000-0000-000090020000}"/>
    <hyperlink ref="BQ462" r:id="rId658" display="http://web.higov.net/oip/rrs/popup_list_agency_by_login.php?text=opener.document.myform.x_Agency_Codetxt&amp;title=Agency%20Code&amp;id=opener.document.myform.x_Agency_Code&amp;dept=A21" xr:uid="{00000000-0004-0000-0000-000091020000}"/>
    <hyperlink ref="BQ463" r:id="rId659" display="http://web.higov.net/oip/rrs/popup_list_agency_by_login.php?text=opener.document.myform.x_Agency_Codetxt&amp;title=Agency%20Code&amp;id=opener.document.myform.x_Agency_Code&amp;dept=A21" xr:uid="{00000000-0004-0000-0000-000092020000}"/>
    <hyperlink ref="BQ464" r:id="rId660" display="http://web.higov.net/oip/rrs/popup_list_agency_by_login.php?text=opener.document.myform.x_Agency_Codetxt&amp;title=Agency%20Code&amp;id=opener.document.myform.x_Agency_Code&amp;dept=A21" xr:uid="{00000000-0004-0000-0000-000093020000}"/>
    <hyperlink ref="BQ465" r:id="rId661" display="http://web.higov.net/oip/rrs/popup_list_agency_by_login.php?text=opener.document.myform.x_Agency_Codetxt&amp;title=Agency%20Code&amp;id=opener.document.myform.x_Agency_Code&amp;dept=A21" xr:uid="{00000000-0004-0000-0000-000094020000}"/>
    <hyperlink ref="BQ466" r:id="rId662" display="http://web.higov.net/oip/rrs/popup_list_agency_by_login.php?text=opener.document.myform.x_Agency_Codetxt&amp;title=Agency%20Code&amp;id=opener.document.myform.x_Agency_Code&amp;dept=A21" xr:uid="{00000000-0004-0000-0000-000095020000}"/>
    <hyperlink ref="BQ467" r:id="rId663" display="http://web.higov.net/oip/rrs/popup_list_agency_by_login.php?text=opener.document.myform.x_Agency_Codetxt&amp;title=Agency%20Code&amp;id=opener.document.myform.x_Agency_Code&amp;dept=A21" xr:uid="{00000000-0004-0000-0000-000096020000}"/>
    <hyperlink ref="BQ468" r:id="rId664" display="http://web.higov.net/oip/rrs/popup_list_agency_by_login.php?text=opener.document.myform.x_Agency_Codetxt&amp;title=Agency%20Code&amp;id=opener.document.myform.x_Agency_Code&amp;dept=A21" xr:uid="{00000000-0004-0000-0000-000097020000}"/>
    <hyperlink ref="BQ469" r:id="rId665" display="http://web.higov.net/oip/rrs/popup_list_agency_by_login.php?text=opener.document.myform.x_Agency_Codetxt&amp;title=Agency%20Code&amp;id=opener.document.myform.x_Agency_Code&amp;dept=A21" xr:uid="{00000000-0004-0000-0000-000098020000}"/>
    <hyperlink ref="BQ470" r:id="rId666" display="http://web.higov.net/oip/rrs/popup_list_agency_by_login.php?text=opener.document.myform.x_Agency_Codetxt&amp;title=Agency%20Code&amp;id=opener.document.myform.x_Agency_Code&amp;dept=A21" xr:uid="{00000000-0004-0000-0000-000099020000}"/>
    <hyperlink ref="BQ471" r:id="rId667" display="http://web.higov.net/oip/rrs/popup_list_agency_by_login.php?text=opener.document.myform.x_Agency_Codetxt&amp;title=Agency%20Code&amp;id=opener.document.myform.x_Agency_Code&amp;dept=A21" xr:uid="{00000000-0004-0000-0000-00009A020000}"/>
    <hyperlink ref="BQ472" r:id="rId668" display="http://web.higov.net/oip/rrs/popup_list_agency_by_login.php?text=opener.document.myform.x_Agency_Codetxt&amp;title=Agency%20Code&amp;id=opener.document.myform.x_Agency_Code&amp;dept=A21" xr:uid="{00000000-0004-0000-0000-00009B020000}"/>
    <hyperlink ref="BQ473" r:id="rId669" display="http://web.higov.net/oip/rrs/popup_list_agency_by_login.php?text=opener.document.myform.x_Agency_Codetxt&amp;title=Agency%20Code&amp;id=opener.document.myform.x_Agency_Code&amp;dept=A21" xr:uid="{00000000-0004-0000-0000-00009C020000}"/>
    <hyperlink ref="BQ474" r:id="rId670" display="http://web.higov.net/oip/rrs/popup_list_agency_by_login.php?text=opener.document.myform.x_Agency_Codetxt&amp;title=Agency%20Code&amp;id=opener.document.myform.x_Agency_Code&amp;dept=A21" xr:uid="{00000000-0004-0000-0000-00009D020000}"/>
    <hyperlink ref="BQ475" r:id="rId671" display="http://web.higov.net/oip/rrs/popup_list_agency_by_login.php?text=opener.document.myform.x_Agency_Codetxt&amp;title=Agency%20Code&amp;id=opener.document.myform.x_Agency_Code&amp;dept=A21" xr:uid="{00000000-0004-0000-0000-00009E020000}"/>
    <hyperlink ref="BQ476" r:id="rId672" display="http://web.higov.net/oip/rrs/popup_list_agency_by_login.php?text=opener.document.myform.x_Agency_Codetxt&amp;title=Agency%20Code&amp;id=opener.document.myform.x_Agency_Code&amp;dept=A21" xr:uid="{00000000-0004-0000-0000-00009F020000}"/>
    <hyperlink ref="BQ477" r:id="rId673" display="http://web.higov.net/oip/rrs/popup_list_agency_by_login.php?text=opener.document.myform.x_Agency_Codetxt&amp;title=Agency%20Code&amp;id=opener.document.myform.x_Agency_Code&amp;dept=A21" xr:uid="{00000000-0004-0000-0000-0000A0020000}"/>
    <hyperlink ref="BQ478" r:id="rId674" display="http://web.higov.net/oip/rrs/popup_list_agency_by_login.php?text=opener.document.myform.x_Agency_Codetxt&amp;title=Agency%20Code&amp;id=opener.document.myform.x_Agency_Code&amp;dept=A21" xr:uid="{00000000-0004-0000-0000-0000A1020000}"/>
    <hyperlink ref="BQ479" r:id="rId675" display="http://web.higov.net/oip/rrs/popup_list_agency_by_login.php?text=opener.document.myform.x_Agency_Codetxt&amp;title=Agency%20Code&amp;id=opener.document.myform.x_Agency_Code&amp;dept=A21" xr:uid="{00000000-0004-0000-0000-0000A2020000}"/>
    <hyperlink ref="BQ480" r:id="rId676" display="http://web.higov.net/oip/rrs/popup_list_agency_by_login.php?text=opener.document.myform.x_Agency_Codetxt&amp;title=Agency%20Code&amp;id=opener.document.myform.x_Agency_Code&amp;dept=A21" xr:uid="{00000000-0004-0000-0000-0000A3020000}"/>
    <hyperlink ref="BQ481" r:id="rId677" display="http://web.higov.net/oip/rrs/popup_list_agency_by_login.php?text=opener.document.myform.x_Agency_Codetxt&amp;title=Agency%20Code&amp;id=opener.document.myform.x_Agency_Code&amp;dept=A21" xr:uid="{00000000-0004-0000-0000-0000A4020000}"/>
    <hyperlink ref="BQ482" r:id="rId678" display="http://web.higov.net/oip/rrs/popup_list_agency_by_login.php?text=opener.document.myform.x_Agency_Codetxt&amp;title=Agency%20Code&amp;id=opener.document.myform.x_Agency_Code&amp;dept=A21" xr:uid="{00000000-0004-0000-0000-0000A5020000}"/>
    <hyperlink ref="BQ483" r:id="rId679" display="http://web.higov.net/oip/rrs/popup_list_agency_by_login.php?text=opener.document.myform.x_Agency_Codetxt&amp;title=Agency%20Code&amp;id=opener.document.myform.x_Agency_Code&amp;dept=A21" xr:uid="{00000000-0004-0000-0000-0000A6020000}"/>
    <hyperlink ref="BQ484" r:id="rId680" display="http://web.higov.net/oip/rrs/popup_list_agency_by_login.php?text=opener.document.myform.x_Agency_Codetxt&amp;title=Agency%20Code&amp;id=opener.document.myform.x_Agency_Code&amp;dept=A21" xr:uid="{00000000-0004-0000-0000-0000A7020000}"/>
    <hyperlink ref="BQ485" r:id="rId681" display="http://web.higov.net/oip/rrs/popup_list_agency_by_login.php?text=opener.document.myform.x_Agency_Codetxt&amp;title=Agency%20Code&amp;id=opener.document.myform.x_Agency_Code&amp;dept=A21" xr:uid="{00000000-0004-0000-0000-0000A8020000}"/>
    <hyperlink ref="BQ486" r:id="rId682" display="http://web.higov.net/oip/rrs/popup_list_agency_by_login.php?text=opener.document.myform.x_Agency_Codetxt&amp;title=Agency%20Code&amp;id=opener.document.myform.x_Agency_Code&amp;dept=A21" xr:uid="{00000000-0004-0000-0000-0000A9020000}"/>
    <hyperlink ref="BQ487" r:id="rId683" display="http://web.higov.net/oip/rrs/popup_list_agency_by_login.php?text=opener.document.myform.x_Agency_Codetxt&amp;title=Agency%20Code&amp;id=opener.document.myform.x_Agency_Code&amp;dept=A21" xr:uid="{00000000-0004-0000-0000-0000AA020000}"/>
    <hyperlink ref="BQ488" r:id="rId684" display="http://web.higov.net/oip/rrs/popup_list_agency_by_login.php?text=opener.document.myform.x_Agency_Codetxt&amp;title=Agency%20Code&amp;id=opener.document.myform.x_Agency_Code&amp;dept=A21" xr:uid="{00000000-0004-0000-0000-0000AB020000}"/>
    <hyperlink ref="BQ489" r:id="rId685" display="http://web.higov.net/oip/rrs/popup_list_agency_by_login.php?text=opener.document.myform.x_Agency_Codetxt&amp;title=Agency%20Code&amp;id=opener.document.myform.x_Agency_Code&amp;dept=A21" xr:uid="{00000000-0004-0000-0000-0000AC020000}"/>
    <hyperlink ref="BQ490" r:id="rId686" display="http://web.higov.net/oip/rrs/popup_list_agency_by_login.php?text=opener.document.myform.x_Agency_Codetxt&amp;title=Agency%20Code&amp;id=opener.document.myform.x_Agency_Code&amp;dept=A21" xr:uid="{00000000-0004-0000-0000-0000AD020000}"/>
    <hyperlink ref="BQ491" r:id="rId687" display="http://web.higov.net/oip/rrs/popup_list_agency_by_login.php?text=opener.document.myform.x_Agency_Codetxt&amp;title=Agency%20Code&amp;id=opener.document.myform.x_Agency_Code&amp;dept=A21" xr:uid="{00000000-0004-0000-0000-0000AE020000}"/>
    <hyperlink ref="BQ492" r:id="rId688" display="http://web.higov.net/oip/rrs/popup_list_agency_by_login.php?text=opener.document.myform.x_Agency_Codetxt&amp;title=Agency%20Code&amp;id=opener.document.myform.x_Agency_Code&amp;dept=A21" xr:uid="{00000000-0004-0000-0000-0000AF020000}"/>
    <hyperlink ref="BQ493" r:id="rId689" display="http://web.higov.net/oip/rrs/popup_list_agency_by_login.php?text=opener.document.myform.x_Agency_Codetxt&amp;title=Agency%20Code&amp;id=opener.document.myform.x_Agency_Code&amp;dept=A21" xr:uid="{00000000-0004-0000-0000-0000B0020000}"/>
    <hyperlink ref="BQ494" r:id="rId690" display="http://web.higov.net/oip/rrs/popup_list_agency_by_login.php?text=opener.document.myform.x_Agency_Codetxt&amp;title=Agency%20Code&amp;id=opener.document.myform.x_Agency_Code&amp;dept=A21" xr:uid="{00000000-0004-0000-0000-0000B1020000}"/>
    <hyperlink ref="BQ495" r:id="rId691" display="http://web.higov.net/oip/rrs/popup_list_agency_by_login.php?text=opener.document.myform.x_Agency_Codetxt&amp;title=Agency%20Code&amp;id=opener.document.myform.x_Agency_Code&amp;dept=A21" xr:uid="{00000000-0004-0000-0000-0000B2020000}"/>
    <hyperlink ref="BQ496" r:id="rId692" display="http://web.higov.net/oip/rrs/popup_list_agency_by_login.php?text=opener.document.myform.x_Agency_Codetxt&amp;title=Agency%20Code&amp;id=opener.document.myform.x_Agency_Code&amp;dept=A21" xr:uid="{00000000-0004-0000-0000-0000B3020000}"/>
    <hyperlink ref="BQ497" r:id="rId693" display="http://web.higov.net/oip/rrs/popup_list_agency_by_login.php?text=opener.document.myform.x_Agency_Codetxt&amp;title=Agency%20Code&amp;id=opener.document.myform.x_Agency_Code&amp;dept=A21" xr:uid="{00000000-0004-0000-0000-0000B4020000}"/>
    <hyperlink ref="BQ498" r:id="rId694" display="http://web.higov.net/oip/rrs/popup_list_agency_by_login.php?text=opener.document.myform.x_Agency_Codetxt&amp;title=Agency%20Code&amp;id=opener.document.myform.x_Agency_Code&amp;dept=A21" xr:uid="{00000000-0004-0000-0000-0000B5020000}"/>
    <hyperlink ref="BQ499" r:id="rId695" display="http://web.higov.net/oip/rrs/popup_list_agency_by_login.php?text=opener.document.myform.x_Agency_Codetxt&amp;title=Agency%20Code&amp;id=opener.document.myform.x_Agency_Code&amp;dept=A21" xr:uid="{00000000-0004-0000-0000-0000B6020000}"/>
    <hyperlink ref="BQ500" r:id="rId696" display="http://web.higov.net/oip/rrs/popup_list_agency_by_login.php?text=opener.document.myform.x_Agency_Codetxt&amp;title=Agency%20Code&amp;id=opener.document.myform.x_Agency_Code&amp;dept=A21" xr:uid="{00000000-0004-0000-0000-0000B7020000}"/>
    <hyperlink ref="BQ501" r:id="rId697" display="http://web.higov.net/oip/rrs/popup_list_agency_by_login.php?text=opener.document.myform.x_Agency_Codetxt&amp;title=Agency%20Code&amp;id=opener.document.myform.x_Agency_Code&amp;dept=A21" xr:uid="{00000000-0004-0000-0000-0000B8020000}"/>
    <hyperlink ref="BQ502" r:id="rId698" display="http://web.higov.net/oip/rrs/popup_list_agency_by_login.php?text=opener.document.myform.x_Agency_Codetxt&amp;title=Agency%20Code&amp;id=opener.document.myform.x_Agency_Code&amp;dept=A21" xr:uid="{00000000-0004-0000-0000-0000B9020000}"/>
    <hyperlink ref="BQ503" r:id="rId699" display="http://web.higov.net/oip/rrs/popup_list_agency_by_login.php?text=opener.document.myform.x_Agency_Codetxt&amp;title=Agency%20Code&amp;id=opener.document.myform.x_Agency_Code&amp;dept=A21" xr:uid="{00000000-0004-0000-0000-0000BA020000}"/>
    <hyperlink ref="BQ504" r:id="rId700" display="http://web.higov.net/oip/rrs/popup_list_agency_by_login.php?text=opener.document.myform.x_Agency_Codetxt&amp;title=Agency%20Code&amp;id=opener.document.myform.x_Agency_Code&amp;dept=A21" xr:uid="{00000000-0004-0000-0000-0000BB020000}"/>
    <hyperlink ref="BQ505" r:id="rId701" display="http://web.higov.net/oip/rrs/popup_list_agency_by_login.php?text=opener.document.myform.x_Agency_Codetxt&amp;title=Agency%20Code&amp;id=opener.document.myform.x_Agency_Code&amp;dept=A21" xr:uid="{00000000-0004-0000-0000-0000BC020000}"/>
    <hyperlink ref="BQ506" r:id="rId702" display="http://web.higov.net/oip/rrs/popup_list_agency_by_login.php?text=opener.document.myform.x_Agency_Codetxt&amp;title=Agency%20Code&amp;id=opener.document.myform.x_Agency_Code&amp;dept=A21" xr:uid="{00000000-0004-0000-0000-0000BD020000}"/>
    <hyperlink ref="BQ507" r:id="rId703" display="http://web.higov.net/oip/rrs/popup_list_agency_by_login.php?text=opener.document.myform.x_Agency_Codetxt&amp;title=Agency%20Code&amp;id=opener.document.myform.x_Agency_Code&amp;dept=A21" xr:uid="{00000000-0004-0000-0000-0000BE020000}"/>
    <hyperlink ref="BQ508" r:id="rId704" display="http://web.higov.net/oip/rrs/popup_list_agency_by_login.php?text=opener.document.myform.x_Agency_Codetxt&amp;title=Agency%20Code&amp;id=opener.document.myform.x_Agency_Code&amp;dept=A21" xr:uid="{00000000-0004-0000-0000-0000BF020000}"/>
    <hyperlink ref="BQ509" r:id="rId705" display="http://web.higov.net/oip/rrs/popup_list_agency_by_login.php?text=opener.document.myform.x_Agency_Codetxt&amp;title=Agency%20Code&amp;id=opener.document.myform.x_Agency_Code&amp;dept=A21" xr:uid="{00000000-0004-0000-0000-0000C0020000}"/>
    <hyperlink ref="BQ510" r:id="rId706" display="http://web.higov.net/oip/rrs/popup_list_agency_by_login.php?text=opener.document.myform.x_Agency_Codetxt&amp;title=Agency%20Code&amp;id=opener.document.myform.x_Agency_Code&amp;dept=A21" xr:uid="{00000000-0004-0000-0000-0000C1020000}"/>
    <hyperlink ref="BQ511" r:id="rId707" display="http://web.higov.net/oip/rrs/popup_list_agency_by_login.php?text=opener.document.myform.x_Agency_Codetxt&amp;title=Agency%20Code&amp;id=opener.document.myform.x_Agency_Code&amp;dept=A21" xr:uid="{00000000-0004-0000-0000-0000C2020000}"/>
    <hyperlink ref="BQ512" r:id="rId708" display="http://web.higov.net/oip/rrs/popup_list_agency_by_login.php?text=opener.document.myform.x_Agency_Codetxt&amp;title=Agency%20Code&amp;id=opener.document.myform.x_Agency_Code&amp;dept=A21" xr:uid="{00000000-0004-0000-0000-0000C3020000}"/>
    <hyperlink ref="BQ513" r:id="rId709" display="http://web.higov.net/oip/rrs/popup_list_agency_by_login.php?text=opener.document.myform.x_Agency_Codetxt&amp;title=Agency%20Code&amp;id=opener.document.myform.x_Agency_Code&amp;dept=A21" xr:uid="{00000000-0004-0000-0000-0000C4020000}"/>
    <hyperlink ref="BQ514" r:id="rId710" display="http://web.higov.net/oip/rrs/popup_list_agency_by_login.php?text=opener.document.myform.x_Agency_Codetxt&amp;title=Agency%20Code&amp;id=opener.document.myform.x_Agency_Code&amp;dept=A21" xr:uid="{00000000-0004-0000-0000-0000C5020000}"/>
    <hyperlink ref="BQ515" r:id="rId711" display="http://web.higov.net/oip/rrs/popup_list_agency_by_login.php?text=opener.document.myform.x_Agency_Codetxt&amp;title=Agency%20Code&amp;id=opener.document.myform.x_Agency_Code&amp;dept=A21" xr:uid="{00000000-0004-0000-0000-0000C6020000}"/>
    <hyperlink ref="BQ516" r:id="rId712" display="http://web.higov.net/oip/rrs/popup_list_agency_by_login.php?text=opener.document.myform.x_Agency_Codetxt&amp;title=Agency%20Code&amp;id=opener.document.myform.x_Agency_Code&amp;dept=A21" xr:uid="{00000000-0004-0000-0000-0000C7020000}"/>
    <hyperlink ref="BQ517" r:id="rId713" display="http://web.higov.net/oip/rrs/popup_list_agency_by_login.php?text=opener.document.myform.x_Agency_Codetxt&amp;title=Agency%20Code&amp;id=opener.document.myform.x_Agency_Code&amp;dept=A21" xr:uid="{00000000-0004-0000-0000-0000C8020000}"/>
    <hyperlink ref="BQ518" r:id="rId714" display="http://web.higov.net/oip/rrs/popup_list_agency_by_login.php?text=opener.document.myform.x_Agency_Codetxt&amp;title=Agency%20Code&amp;id=opener.document.myform.x_Agency_Code&amp;dept=A21" xr:uid="{00000000-0004-0000-0000-0000C9020000}"/>
    <hyperlink ref="BQ519" r:id="rId715" display="http://web.higov.net/oip/rrs/popup_list_agency_by_login.php?text=opener.document.myform.x_Agency_Codetxt&amp;title=Agency%20Code&amp;id=opener.document.myform.x_Agency_Code&amp;dept=A21" xr:uid="{00000000-0004-0000-0000-0000CA020000}"/>
    <hyperlink ref="BQ520" r:id="rId716" display="http://web.higov.net/oip/rrs/popup_list_agency_by_login.php?text=opener.document.myform.x_Agency_Codetxt&amp;title=Agency%20Code&amp;id=opener.document.myform.x_Agency_Code&amp;dept=A21" xr:uid="{00000000-0004-0000-0000-0000CB020000}"/>
    <hyperlink ref="BQ521" r:id="rId717" display="http://web.higov.net/oip/rrs/popup_list_agency_by_login.php?text=opener.document.myform.x_Agency_Codetxt&amp;title=Agency%20Code&amp;id=opener.document.myform.x_Agency_Code&amp;dept=A21" xr:uid="{00000000-0004-0000-0000-0000CC020000}"/>
    <hyperlink ref="BQ522" r:id="rId718" display="http://web.higov.net/oip/rrs/popup_list_agency_by_login.php?text=opener.document.myform.x_Agency_Codetxt&amp;title=Agency%20Code&amp;id=opener.document.myform.x_Agency_Code&amp;dept=A21" xr:uid="{00000000-0004-0000-0000-0000CD020000}"/>
    <hyperlink ref="BQ523" r:id="rId719" display="http://web.higov.net/oip/rrs/popup_list_agency_by_login.php?text=opener.document.myform.x_Agency_Codetxt&amp;title=Agency%20Code&amp;id=opener.document.myform.x_Agency_Code&amp;dept=A21" xr:uid="{00000000-0004-0000-0000-0000CE020000}"/>
    <hyperlink ref="BQ524" r:id="rId720" display="http://web.higov.net/oip/rrs/popup_list_agency_by_login.php?text=opener.document.myform.x_Agency_Codetxt&amp;title=Agency%20Code&amp;id=opener.document.myform.x_Agency_Code&amp;dept=A21" xr:uid="{00000000-0004-0000-0000-0000CF020000}"/>
    <hyperlink ref="BQ525" r:id="rId721" display="http://web.higov.net/oip/rrs/popup_list_agency_by_login.php?text=opener.document.myform.x_Agency_Codetxt&amp;title=Agency%20Code&amp;id=opener.document.myform.x_Agency_Code&amp;dept=A21" xr:uid="{00000000-0004-0000-0000-0000D0020000}"/>
    <hyperlink ref="BQ526" r:id="rId722" display="http://web.higov.net/oip/rrs/popup_list_agency_by_login.php?text=opener.document.myform.x_Agency_Codetxt&amp;title=Agency%20Code&amp;id=opener.document.myform.x_Agency_Code&amp;dept=A21" xr:uid="{00000000-0004-0000-0000-0000D1020000}"/>
    <hyperlink ref="BQ527" r:id="rId723" display="http://web.higov.net/oip/rrs/popup_list_agency_by_login.php?text=opener.document.myform.x_Agency_Codetxt&amp;title=Agency%20Code&amp;id=opener.document.myform.x_Agency_Code&amp;dept=A21" xr:uid="{00000000-0004-0000-0000-0000D2020000}"/>
    <hyperlink ref="BQ528" r:id="rId724" display="http://web.higov.net/oip/rrs/popup_list_agency_by_login.php?text=opener.document.myform.x_Agency_Codetxt&amp;title=Agency%20Code&amp;id=opener.document.myform.x_Agency_Code&amp;dept=A21" xr:uid="{00000000-0004-0000-0000-0000D3020000}"/>
    <hyperlink ref="BQ529" r:id="rId725" display="http://web.higov.net/oip/rrs/popup_list_agency_by_login.php?text=opener.document.myform.x_Agency_Codetxt&amp;title=Agency%20Code&amp;id=opener.document.myform.x_Agency_Code&amp;dept=A21" xr:uid="{00000000-0004-0000-0000-0000D4020000}"/>
    <hyperlink ref="BQ530" r:id="rId726" display="http://web.higov.net/oip/rrs/popup_list_agency_by_login.php?text=opener.document.myform.x_Agency_Codetxt&amp;title=Agency%20Code&amp;id=opener.document.myform.x_Agency_Code&amp;dept=A21" xr:uid="{00000000-0004-0000-0000-0000D5020000}"/>
    <hyperlink ref="BQ531" r:id="rId727" display="http://web.higov.net/oip/rrs/popup_list_agency_by_login.php?text=opener.document.myform.x_Agency_Codetxt&amp;title=Agency%20Code&amp;id=opener.document.myform.x_Agency_Code&amp;dept=A21" xr:uid="{00000000-0004-0000-0000-0000D6020000}"/>
    <hyperlink ref="BQ532" r:id="rId728" display="http://web.higov.net/oip/rrs/popup_list_agency_by_login.php?text=opener.document.myform.x_Agency_Codetxt&amp;title=Agency%20Code&amp;id=opener.document.myform.x_Agency_Code&amp;dept=A21" xr:uid="{00000000-0004-0000-0000-0000D7020000}"/>
    <hyperlink ref="BQ533" r:id="rId729" display="http://web.higov.net/oip/rrs/popup_list_agency_by_login.php?text=opener.document.myform.x_Agency_Codetxt&amp;title=Agency%20Code&amp;id=opener.document.myform.x_Agency_Code&amp;dept=A21" xr:uid="{00000000-0004-0000-0000-0000D8020000}"/>
    <hyperlink ref="BQ534" r:id="rId730" display="http://web.higov.net/oip/rrs/popup_list_agency_by_login.php?text=opener.document.myform.x_Agency_Codetxt&amp;title=Agency%20Code&amp;id=opener.document.myform.x_Agency_Code&amp;dept=A21" xr:uid="{00000000-0004-0000-0000-0000D9020000}"/>
    <hyperlink ref="BQ535" r:id="rId731" display="http://web.higov.net/oip/rrs/popup_list_agency_by_login.php?text=opener.document.myform.x_Agency_Codetxt&amp;title=Agency%20Code&amp;id=opener.document.myform.x_Agency_Code&amp;dept=A21" xr:uid="{00000000-0004-0000-0000-0000DA020000}"/>
    <hyperlink ref="BQ536" r:id="rId732" display="http://web.higov.net/oip/rrs/popup_list_agency_by_login.php?text=opener.document.myform.x_Agency_Codetxt&amp;title=Agency%20Code&amp;id=opener.document.myform.x_Agency_Code&amp;dept=A21" xr:uid="{00000000-0004-0000-0000-0000DB020000}"/>
    <hyperlink ref="BQ537" r:id="rId733" display="http://web.higov.net/oip/rrs/popup_list_agency_by_login.php?text=opener.document.myform.x_Agency_Codetxt&amp;title=Agency%20Code&amp;id=opener.document.myform.x_Agency_Code&amp;dept=A21" xr:uid="{00000000-0004-0000-0000-0000DC020000}"/>
    <hyperlink ref="BQ538" r:id="rId734" display="http://web.higov.net/oip/rrs/popup_list_agency_by_login.php?text=opener.document.myform.x_Agency_Codetxt&amp;title=Agency%20Code&amp;id=opener.document.myform.x_Agency_Code&amp;dept=A21" xr:uid="{00000000-0004-0000-0000-0000DD020000}"/>
    <hyperlink ref="BQ539" r:id="rId735" display="http://web.higov.net/oip/rrs/popup_list_agency_by_login.php?text=opener.document.myform.x_Agency_Codetxt&amp;title=Agency%20Code&amp;id=opener.document.myform.x_Agency_Code&amp;dept=A21" xr:uid="{00000000-0004-0000-0000-0000DE020000}"/>
    <hyperlink ref="BQ540" r:id="rId736" display="http://web.higov.net/oip/rrs/popup_list_agency_by_login.php?text=opener.document.myform.x_Agency_Codetxt&amp;title=Agency%20Code&amp;id=opener.document.myform.x_Agency_Code&amp;dept=A21" xr:uid="{00000000-0004-0000-0000-0000DF020000}"/>
    <hyperlink ref="BQ541" r:id="rId737" display="http://web.higov.net/oip/rrs/popup_list_agency_by_login.php?text=opener.document.myform.x_Agency_Codetxt&amp;title=Agency%20Code&amp;id=opener.document.myform.x_Agency_Code&amp;dept=A21" xr:uid="{00000000-0004-0000-0000-0000E0020000}"/>
    <hyperlink ref="BQ542" r:id="rId738" display="http://web.higov.net/oip/rrs/popup_list_agency_by_login.php?text=opener.document.myform.x_Agency_Codetxt&amp;title=Agency%20Code&amp;id=opener.document.myform.x_Agency_Code&amp;dept=A21" xr:uid="{00000000-0004-0000-0000-0000E1020000}"/>
    <hyperlink ref="BQ543" r:id="rId739" display="http://web.higov.net/oip/rrs/popup_list_agency_by_login.php?text=opener.document.myform.x_Agency_Codetxt&amp;title=Agency%20Code&amp;id=opener.document.myform.x_Agency_Code&amp;dept=A21" xr:uid="{00000000-0004-0000-0000-0000E2020000}"/>
    <hyperlink ref="BQ544" r:id="rId740" display="http://web.higov.net/oip/rrs/popup_list_agency_by_login.php?text=opener.document.myform.x_Agency_Codetxt&amp;title=Agency%20Code&amp;id=opener.document.myform.x_Agency_Code&amp;dept=A21" xr:uid="{00000000-0004-0000-0000-0000E3020000}"/>
    <hyperlink ref="BQ545" r:id="rId741" display="http://web.higov.net/oip/rrs/popup_list_agency_by_login.php?text=opener.document.myform.x_Agency_Codetxt&amp;title=Agency%20Code&amp;id=opener.document.myform.x_Agency_Code&amp;dept=A21" xr:uid="{00000000-0004-0000-0000-0000E4020000}"/>
    <hyperlink ref="BQ546" r:id="rId742" display="http://web.higov.net/oip/rrs/popup_list_agency_by_login.php?text=opener.document.myform.x_Agency_Codetxt&amp;title=Agency%20Code&amp;id=opener.document.myform.x_Agency_Code&amp;dept=A21" xr:uid="{00000000-0004-0000-0000-0000E5020000}"/>
    <hyperlink ref="BR9" r:id="rId743" display="http://web.higov.net/oip/rrs/popup_list_agency_by_login.php?text=opener.document.myform.x_Agency_Codetxt&amp;title=Agency%20Code&amp;id=opener.document.myform.x_Agency_Code&amp;dept=A54" xr:uid="{00000000-0004-0000-0000-0000E6020000}"/>
    <hyperlink ref="BR10" r:id="rId744" display="http://web.higov.net/oip/rrs/popup_list_agency_by_login.php?text=opener.document.myform.x_Agency_Codetxt&amp;title=Agency%20Code&amp;id=opener.document.myform.x_Agency_Code&amp;dept=A54" xr:uid="{00000000-0004-0000-0000-0000E7020000}"/>
    <hyperlink ref="BR11" r:id="rId745" display="http://web.higov.net/oip/rrs/popup_list_agency_by_login.php?text=opener.document.myform.x_Agency_Codetxt&amp;title=Agency%20Code&amp;id=opener.document.myform.x_Agency_Code&amp;dept=A54" xr:uid="{00000000-0004-0000-0000-0000E8020000}"/>
    <hyperlink ref="BR12" r:id="rId746" display="http://web.higov.net/oip/rrs/popup_list_agency_by_login.php?text=opener.document.myform.x_Agency_Codetxt&amp;title=Agency%20Code&amp;id=opener.document.myform.x_Agency_Code&amp;dept=A54" xr:uid="{00000000-0004-0000-0000-0000E9020000}"/>
    <hyperlink ref="BR13" r:id="rId747" display="http://web.higov.net/oip/rrs/popup_list_agency_by_login.php?text=opener.document.myform.x_Agency_Codetxt&amp;title=Agency%20Code&amp;id=opener.document.myform.x_Agency_Code&amp;dept=A54" xr:uid="{00000000-0004-0000-0000-0000EA020000}"/>
    <hyperlink ref="BR14" r:id="rId748" display="http://web.higov.net/oip/rrs/popup_list_agency_by_login.php?text=opener.document.myform.x_Agency_Codetxt&amp;title=Agency%20Code&amp;id=opener.document.myform.x_Agency_Code&amp;dept=A54" xr:uid="{00000000-0004-0000-0000-0000EB020000}"/>
    <hyperlink ref="BR15" r:id="rId749" display="http://web.higov.net/oip/rrs/popup_list_agency_by_login.php?text=opener.document.myform.x_Agency_Codetxt&amp;title=Agency%20Code&amp;id=opener.document.myform.x_Agency_Code&amp;dept=A54" xr:uid="{00000000-0004-0000-0000-0000EC020000}"/>
    <hyperlink ref="BR16" r:id="rId750" display="http://web.higov.net/oip/rrs/popup_list_agency_by_login.php?text=opener.document.myform.x_Agency_Codetxt&amp;title=Agency%20Code&amp;id=opener.document.myform.x_Agency_Code&amp;dept=A54" xr:uid="{00000000-0004-0000-0000-0000ED020000}"/>
    <hyperlink ref="BR17" r:id="rId751" display="http://web.higov.net/oip/rrs/popup_list_agency_by_login.php?text=opener.document.myform.x_Agency_Codetxt&amp;title=Agency%20Code&amp;id=opener.document.myform.x_Agency_Code&amp;dept=A54" xr:uid="{00000000-0004-0000-0000-0000EE020000}"/>
    <hyperlink ref="BR18" r:id="rId752" display="http://web.higov.net/oip/rrs/popup_list_agency_by_login.php?text=opener.document.myform.x_Agency_Codetxt&amp;title=Agency%20Code&amp;id=opener.document.myform.x_Agency_Code&amp;dept=A54" xr:uid="{00000000-0004-0000-0000-0000EF020000}"/>
    <hyperlink ref="BR19" r:id="rId753" display="http://web.higov.net/oip/rrs/popup_list_agency_by_login.php?text=opener.document.myform.x_Agency_Codetxt&amp;title=Agency%20Code&amp;id=opener.document.myform.x_Agency_Code&amp;dept=A54" xr:uid="{00000000-0004-0000-0000-0000F0020000}"/>
    <hyperlink ref="BR20" r:id="rId754" display="http://web.higov.net/oip/rrs/popup_list_agency_by_login.php?text=opener.document.myform.x_Agency_Codetxt&amp;title=Agency%20Code&amp;id=opener.document.myform.x_Agency_Code&amp;dept=A54" xr:uid="{00000000-0004-0000-0000-0000F1020000}"/>
    <hyperlink ref="BR21" r:id="rId755" display="http://web.higov.net/oip/rrs/popup_list_agency_by_login.php?text=opener.document.myform.x_Agency_Codetxt&amp;title=Agency%20Code&amp;id=opener.document.myform.x_Agency_Code&amp;dept=A54" xr:uid="{00000000-0004-0000-0000-0000F2020000}"/>
    <hyperlink ref="BS9" r:id="rId756" display="http://web.higov.net/oip/rrs/popup_list_agency_by_login.php?text=opener.document.myform.x_Agency_Codetxt&amp;title=Agency%20Code&amp;id=opener.document.myform.x_Agency_Code&amp;dept=A31" xr:uid="{00000000-0004-0000-0000-0000F3020000}"/>
    <hyperlink ref="BS10" r:id="rId757" display="http://web.higov.net/oip/rrs/popup_list_agency_by_login.php?text=opener.document.myform.x_Agency_Codetxt&amp;title=Agency%20Code&amp;id=opener.document.myform.x_Agency_Code&amp;dept=A31" xr:uid="{00000000-0004-0000-0000-0000F4020000}"/>
    <hyperlink ref="BS11" r:id="rId758" display="http://web.higov.net/oip/rrs/popup_list_agency_by_login.php?text=opener.document.myform.x_Agency_Codetxt&amp;title=Agency%20Code&amp;id=opener.document.myform.x_Agency_Code&amp;dept=A31" xr:uid="{00000000-0004-0000-0000-0000F5020000}"/>
    <hyperlink ref="BS12" r:id="rId759" display="http://web.higov.net/oip/rrs/popup_list_agency_by_login.php?text=opener.document.myform.x_Agency_Codetxt&amp;title=Agency%20Code&amp;id=opener.document.myform.x_Agency_Code&amp;dept=A31" xr:uid="{00000000-0004-0000-0000-0000F6020000}"/>
    <hyperlink ref="BS13" r:id="rId760" display="http://web.higov.net/oip/rrs/popup_list_agency_by_login.php?text=opener.document.myform.x_Agency_Codetxt&amp;title=Agency%20Code&amp;id=opener.document.myform.x_Agency_Code&amp;dept=A31" xr:uid="{00000000-0004-0000-0000-0000F7020000}"/>
    <hyperlink ref="BS14" r:id="rId761" display="http://web.higov.net/oip/rrs/popup_list_agency_by_login.php?text=opener.document.myform.x_Agency_Codetxt&amp;title=Agency%20Code&amp;id=opener.document.myform.x_Agency_Code&amp;dept=A31" xr:uid="{00000000-0004-0000-0000-0000F8020000}"/>
    <hyperlink ref="BS15" r:id="rId762" display="http://web.higov.net/oip/rrs/popup_list_agency_by_login.php?text=opener.document.myform.x_Agency_Codetxt&amp;title=Agency%20Code&amp;id=opener.document.myform.x_Agency_Code&amp;dept=A31" xr:uid="{00000000-0004-0000-0000-0000F9020000}"/>
    <hyperlink ref="BS16" r:id="rId763" display="http://web.higov.net/oip/rrs/popup_list_agency_by_login.php?text=opener.document.myform.x_Agency_Codetxt&amp;title=Agency%20Code&amp;id=opener.document.myform.x_Agency_Code&amp;dept=A31" xr:uid="{00000000-0004-0000-0000-0000FA020000}"/>
    <hyperlink ref="BS17" r:id="rId764" display="http://web.higov.net/oip/rrs/popup_list_agency_by_login.php?text=opener.document.myform.x_Agency_Codetxt&amp;title=Agency%20Code&amp;id=opener.document.myform.x_Agency_Code&amp;dept=A31" xr:uid="{00000000-0004-0000-0000-0000FB020000}"/>
    <hyperlink ref="BS18" r:id="rId765" display="http://web.higov.net/oip/rrs/popup_list_agency_by_login.php?text=opener.document.myform.x_Agency_Codetxt&amp;title=Agency%20Code&amp;id=opener.document.myform.x_Agency_Code&amp;dept=A31" xr:uid="{00000000-0004-0000-0000-0000FC020000}"/>
    <hyperlink ref="BS19" r:id="rId766" display="http://web.higov.net/oip/rrs/popup_list_agency_by_login.php?text=opener.document.myform.x_Agency_Codetxt&amp;title=Agency%20Code&amp;id=opener.document.myform.x_Agency_Code&amp;dept=A31" xr:uid="{00000000-0004-0000-0000-0000FD020000}"/>
    <hyperlink ref="BS20" r:id="rId767" display="http://web.higov.net/oip/rrs/popup_list_agency_by_login.php?text=opener.document.myform.x_Agency_Codetxt&amp;title=Agency%20Code&amp;id=opener.document.myform.x_Agency_Code&amp;dept=A31" xr:uid="{00000000-0004-0000-0000-0000FE020000}"/>
    <hyperlink ref="BS21" r:id="rId768" display="http://web.higov.net/oip/rrs/popup_list_agency_by_login.php?text=opener.document.myform.x_Agency_Codetxt&amp;title=Agency%20Code&amp;id=opener.document.myform.x_Agency_Code&amp;dept=A31" xr:uid="{00000000-0004-0000-0000-0000FF020000}"/>
    <hyperlink ref="BS22" r:id="rId769" display="http://web.higov.net/oip/rrs/popup_list_agency_by_login.php?text=opener.document.myform.x_Agency_Codetxt&amp;title=Agency%20Code&amp;id=opener.document.myform.x_Agency_Code&amp;dept=A31" xr:uid="{00000000-0004-0000-0000-000000030000}"/>
    <hyperlink ref="BS23" r:id="rId770" display="http://web.higov.net/oip/rrs/popup_list_agency_by_login.php?text=opener.document.myform.x_Agency_Codetxt&amp;title=Agency%20Code&amp;id=opener.document.myform.x_Agency_Code&amp;dept=A31" xr:uid="{00000000-0004-0000-0000-000001030000}"/>
    <hyperlink ref="BS24" r:id="rId771" display="http://web.higov.net/oip/rrs/popup_list_agency_by_login.php?text=opener.document.myform.x_Agency_Codetxt&amp;title=Agency%20Code&amp;id=opener.document.myform.x_Agency_Code&amp;dept=A31" xr:uid="{00000000-0004-0000-0000-000002030000}"/>
    <hyperlink ref="BS25" r:id="rId772" display="http://web.higov.net/oip/rrs/popup_list_agency_by_login.php?text=opener.document.myform.x_Agency_Codetxt&amp;title=Agency%20Code&amp;id=opener.document.myform.x_Agency_Code&amp;dept=A31" xr:uid="{00000000-0004-0000-0000-000003030000}"/>
    <hyperlink ref="BS26" r:id="rId773" display="http://web.higov.net/oip/rrs/popup_list_agency_by_login.php?text=opener.document.myform.x_Agency_Codetxt&amp;title=Agency%20Code&amp;id=opener.document.myform.x_Agency_Code&amp;dept=A31" xr:uid="{00000000-0004-0000-0000-000004030000}"/>
    <hyperlink ref="BS27" r:id="rId774" display="http://web.higov.net/oip/rrs/popup_list_agency_by_login.php?text=opener.document.myform.x_Agency_Codetxt&amp;title=Agency%20Code&amp;id=opener.document.myform.x_Agency_Code&amp;dept=A31" xr:uid="{00000000-0004-0000-0000-000005030000}"/>
    <hyperlink ref="BS28" r:id="rId775" display="http://web.higov.net/oip/rrs/popup_list_agency_by_login.php?text=opener.document.myform.x_Agency_Codetxt&amp;title=Agency%20Code&amp;id=opener.document.myform.x_Agency_Code&amp;dept=A31" xr:uid="{00000000-0004-0000-0000-000006030000}"/>
    <hyperlink ref="BS29" r:id="rId776" display="http://web.higov.net/oip/rrs/popup_list_agency_by_login.php?text=opener.document.myform.x_Agency_Codetxt&amp;title=Agency%20Code&amp;id=opener.document.myform.x_Agency_Code&amp;dept=A31" xr:uid="{00000000-0004-0000-0000-000007030000}"/>
    <hyperlink ref="BS30" r:id="rId777" display="http://web.higov.net/oip/rrs/popup_list_agency_by_login.php?text=opener.document.myform.x_Agency_Codetxt&amp;title=Agency%20Code&amp;id=opener.document.myform.x_Agency_Code&amp;dept=A31" xr:uid="{00000000-0004-0000-0000-000008030000}"/>
    <hyperlink ref="BS31" r:id="rId778" display="http://web.higov.net/oip/rrs/popup_list_agency_by_login.php?text=opener.document.myform.x_Agency_Codetxt&amp;title=Agency%20Code&amp;id=opener.document.myform.x_Agency_Code&amp;dept=A31" xr:uid="{00000000-0004-0000-0000-000009030000}"/>
    <hyperlink ref="BS32" r:id="rId779" display="http://web.higov.net/oip/rrs/popup_list_agency_by_login.php?text=opener.document.myform.x_Agency_Codetxt&amp;title=Agency%20Code&amp;id=opener.document.myform.x_Agency_Code&amp;dept=A31" xr:uid="{00000000-0004-0000-0000-00000A030000}"/>
    <hyperlink ref="BS33" r:id="rId780" display="http://web.higov.net/oip/rrs/popup_list_agency_by_login.php?text=opener.document.myform.x_Agency_Codetxt&amp;title=Agency%20Code&amp;id=opener.document.myform.x_Agency_Code&amp;dept=A31" xr:uid="{00000000-0004-0000-0000-00000B030000}"/>
    <hyperlink ref="BS34" r:id="rId781" display="http://web.higov.net/oip/rrs/popup_list_agency_by_login.php?text=opener.document.myform.x_Agency_Codetxt&amp;title=Agency%20Code&amp;id=opener.document.myform.x_Agency_Code&amp;dept=A31" xr:uid="{00000000-0004-0000-0000-00000C030000}"/>
    <hyperlink ref="BS35" r:id="rId782" display="http://web.higov.net/oip/rrs/popup_list_agency_by_login.php?text=opener.document.myform.x_Agency_Codetxt&amp;title=Agency%20Code&amp;id=opener.document.myform.x_Agency_Code&amp;dept=A31" xr:uid="{00000000-0004-0000-0000-00000D030000}"/>
    <hyperlink ref="BS36" r:id="rId783" display="http://web.higov.net/oip/rrs/popup_list_agency_by_login.php?text=opener.document.myform.x_Agency_Codetxt&amp;title=Agency%20Code&amp;id=opener.document.myform.x_Agency_Code&amp;dept=A31" xr:uid="{00000000-0004-0000-0000-00000E030000}"/>
    <hyperlink ref="BS37" r:id="rId784" display="http://web.higov.net/oip/rrs/popup_list_agency_by_login.php?text=opener.document.myform.x_Agency_Codetxt&amp;title=Agency%20Code&amp;id=opener.document.myform.x_Agency_Code&amp;dept=A31" xr:uid="{00000000-0004-0000-0000-00000F030000}"/>
    <hyperlink ref="BS38" r:id="rId785" display="http://web.higov.net/oip/rrs/popup_list_agency_by_login.php?text=opener.document.myform.x_Agency_Codetxt&amp;title=Agency%20Code&amp;id=opener.document.myform.x_Agency_Code&amp;dept=A31" xr:uid="{00000000-0004-0000-0000-000010030000}"/>
    <hyperlink ref="BS39" r:id="rId786" display="http://web.higov.net/oip/rrs/popup_list_agency_by_login.php?text=opener.document.myform.x_Agency_Codetxt&amp;title=Agency%20Code&amp;id=opener.document.myform.x_Agency_Code&amp;dept=A31" xr:uid="{00000000-0004-0000-0000-000011030000}"/>
    <hyperlink ref="BS40" r:id="rId787" display="http://web.higov.net/oip/rrs/popup_list_agency_by_login.php?text=opener.document.myform.x_Agency_Codetxt&amp;title=Agency%20Code&amp;id=opener.document.myform.x_Agency_Code&amp;dept=A31" xr:uid="{00000000-0004-0000-0000-000012030000}"/>
    <hyperlink ref="BS41" r:id="rId788" display="http://web.higov.net/oip/rrs/popup_list_agency_by_login.php?text=opener.document.myform.x_Agency_Codetxt&amp;title=Agency%20Code&amp;id=opener.document.myform.x_Agency_Code&amp;dept=A31" xr:uid="{00000000-0004-0000-0000-000013030000}"/>
    <hyperlink ref="BS42" r:id="rId789" display="http://web.higov.net/oip/rrs/popup_list_agency_by_login.php?text=opener.document.myform.x_Agency_Codetxt&amp;title=Agency%20Code&amp;id=opener.document.myform.x_Agency_Code&amp;dept=A31" xr:uid="{00000000-0004-0000-0000-000014030000}"/>
    <hyperlink ref="BS43" r:id="rId790" display="http://web.higov.net/oip/rrs/popup_list_agency_by_login.php?text=opener.document.myform.x_Agency_Codetxt&amp;title=Agency%20Code&amp;id=opener.document.myform.x_Agency_Code&amp;dept=A31" xr:uid="{00000000-0004-0000-0000-000015030000}"/>
    <hyperlink ref="BS44" r:id="rId791" display="http://web.higov.net/oip/rrs/popup_list_agency_by_login.php?text=opener.document.myform.x_Agency_Codetxt&amp;title=Agency%20Code&amp;id=opener.document.myform.x_Agency_Code&amp;dept=A31" xr:uid="{00000000-0004-0000-0000-000016030000}"/>
    <hyperlink ref="BS45" r:id="rId792" display="http://web.higov.net/oip/rrs/popup_list_agency_by_login.php?text=opener.document.myform.x_Agency_Codetxt&amp;title=Agency%20Code&amp;id=opener.document.myform.x_Agency_Code&amp;dept=A31" xr:uid="{00000000-0004-0000-0000-000017030000}"/>
    <hyperlink ref="BS46" r:id="rId793" display="http://web.higov.net/oip/rrs/popup_list_agency_by_login.php?text=opener.document.myform.x_Agency_Codetxt&amp;title=Agency%20Code&amp;id=opener.document.myform.x_Agency_Code&amp;dept=A31" xr:uid="{00000000-0004-0000-0000-000018030000}"/>
    <hyperlink ref="BS47" r:id="rId794" display="http://web.higov.net/oip/rrs/popup_list_agency_by_login.php?text=opener.document.myform.x_Agency_Codetxt&amp;title=Agency%20Code&amp;id=opener.document.myform.x_Agency_Code&amp;dept=A31" xr:uid="{00000000-0004-0000-0000-000019030000}"/>
    <hyperlink ref="BT10" r:id="rId795" display="http://web.higov.net/oip/rrs/popup_list_agency_by_login.php?text=opener.document.myform.x_Agency_Codetxt&amp;title=Agency%20Code&amp;id=opener.document.myform.x_Agency_Code&amp;dept=A32" xr:uid="{00000000-0004-0000-0000-00001A030000}"/>
    <hyperlink ref="BT11" r:id="rId796" display="http://web.higov.net/oip/rrs/popup_list_agency_by_login.php?text=opener.document.myform.x_Agency_Codetxt&amp;title=Agency%20Code&amp;id=opener.document.myform.x_Agency_Code&amp;dept=A32" xr:uid="{00000000-0004-0000-0000-00001B030000}"/>
    <hyperlink ref="BT12" r:id="rId797" display="http://web.higov.net/oip/rrs/popup_list_agency_by_login.php?text=opener.document.myform.x_Agency_Codetxt&amp;title=Agency%20Code&amp;id=opener.document.myform.x_Agency_Code&amp;dept=A32" xr:uid="{00000000-0004-0000-0000-00001C030000}"/>
    <hyperlink ref="BT13" r:id="rId798" display="http://web.higov.net/oip/rrs/popup_list_agency_by_login.php?text=opener.document.myform.x_Agency_Codetxt&amp;title=Agency%20Code&amp;id=opener.document.myform.x_Agency_Code&amp;dept=A32" xr:uid="{00000000-0004-0000-0000-00001D030000}"/>
    <hyperlink ref="BT14" r:id="rId799" display="http://web.higov.net/oip/rrs/popup_list_agency_by_login.php?text=opener.document.myform.x_Agency_Codetxt&amp;title=Agency%20Code&amp;id=opener.document.myform.x_Agency_Code&amp;dept=A32" xr:uid="{00000000-0004-0000-0000-00001E030000}"/>
    <hyperlink ref="BT15" r:id="rId800" display="http://web.higov.net/oip/rrs/popup_list_agency_by_login.php?text=opener.document.myform.x_Agency_Codetxt&amp;title=Agency%20Code&amp;id=opener.document.myform.x_Agency_Code&amp;dept=A32" xr:uid="{00000000-0004-0000-0000-00001F030000}"/>
    <hyperlink ref="BT16" r:id="rId801" display="http://web.higov.net/oip/rrs/popup_list_agency_by_login.php?text=opener.document.myform.x_Agency_Codetxt&amp;title=Agency%20Code&amp;id=opener.document.myform.x_Agency_Code&amp;dept=A32" xr:uid="{00000000-0004-0000-0000-000020030000}"/>
    <hyperlink ref="BT17" r:id="rId802" display="http://web.higov.net/oip/rrs/popup_list_agency_by_login.php?text=opener.document.myform.x_Agency_Codetxt&amp;title=Agency%20Code&amp;id=opener.document.myform.x_Agency_Code&amp;dept=A32" xr:uid="{00000000-0004-0000-0000-000021030000}"/>
    <hyperlink ref="BT18" r:id="rId803" display="http://web.higov.net/oip/rrs/popup_list_agency_by_login.php?text=opener.document.myform.x_Agency_Codetxt&amp;title=Agency%20Code&amp;id=opener.document.myform.x_Agency_Code&amp;dept=A32" xr:uid="{00000000-0004-0000-0000-000022030000}"/>
    <hyperlink ref="BT20" r:id="rId804" display="http://web.higov.net/oip/rrs/popup_list_agency_by_login.php?text=opener.document.myform.x_Agency_Codetxt&amp;title=Agency%20Code&amp;id=opener.document.myform.x_Agency_Code&amp;dept=A32" xr:uid="{00000000-0004-0000-0000-000023030000}"/>
    <hyperlink ref="BT21" r:id="rId805" display="http://web.higov.net/oip/rrs/popup_list_agency_by_login.php?text=opener.document.myform.x_Agency_Codetxt&amp;title=Agency%20Code&amp;id=opener.document.myform.x_Agency_Code&amp;dept=A32" xr:uid="{00000000-0004-0000-0000-000024030000}"/>
    <hyperlink ref="BT22" r:id="rId806" display="http://web.higov.net/oip/rrs/popup_list_agency_by_login.php?text=opener.document.myform.x_Agency_Codetxt&amp;title=Agency%20Code&amp;id=opener.document.myform.x_Agency_Code&amp;dept=A32" xr:uid="{00000000-0004-0000-0000-000025030000}"/>
    <hyperlink ref="BT23" r:id="rId807" display="http://web.higov.net/oip/rrs/popup_list_agency_by_login.php?text=opener.document.myform.x_Agency_Codetxt&amp;title=Agency%20Code&amp;id=opener.document.myform.x_Agency_Code&amp;dept=A32" xr:uid="{00000000-0004-0000-0000-000026030000}"/>
    <hyperlink ref="BT24" r:id="rId808" display="http://web.higov.net/oip/rrs/popup_list_agency_by_login.php?text=opener.document.myform.x_Agency_Codetxt&amp;title=Agency%20Code&amp;id=opener.document.myform.x_Agency_Code&amp;dept=A32" xr:uid="{00000000-0004-0000-0000-000027030000}"/>
    <hyperlink ref="BT25" r:id="rId809" display="http://web.higov.net/oip/rrs/popup_list_agency_by_login.php?text=opener.document.myform.x_Agency_Codetxt&amp;title=Agency%20Code&amp;id=opener.document.myform.x_Agency_Code&amp;dept=A32" xr:uid="{00000000-0004-0000-0000-000028030000}"/>
    <hyperlink ref="BT26" r:id="rId810" display="http://web.higov.net/oip/rrs/popup_list_agency_by_login.php?text=opener.document.myform.x_Agency_Codetxt&amp;title=Agency%20Code&amp;id=opener.document.myform.x_Agency_Code&amp;dept=A32" xr:uid="{00000000-0004-0000-0000-000029030000}"/>
    <hyperlink ref="BT27" r:id="rId811" display="http://web.higov.net/oip/rrs/popup_list_agency_by_login.php?text=opener.document.myform.x_Agency_Codetxt&amp;title=Agency%20Code&amp;id=opener.document.myform.x_Agency_Code&amp;dept=A32" xr:uid="{00000000-0004-0000-0000-00002A030000}"/>
    <hyperlink ref="BT28" r:id="rId812" display="http://web.higov.net/oip/rrs/popup_list_agency_by_login.php?text=opener.document.myform.x_Agency_Codetxt&amp;title=Agency%20Code&amp;id=opener.document.myform.x_Agency_Code&amp;dept=A32" xr:uid="{00000000-0004-0000-0000-00002B030000}"/>
    <hyperlink ref="BT29" r:id="rId813" display="http://web.higov.net/oip/rrs/popup_list_agency_by_login.php?text=opener.document.myform.x_Agency_Codetxt&amp;title=Agency%20Code&amp;id=opener.document.myform.x_Agency_Code&amp;dept=A32" xr:uid="{00000000-0004-0000-0000-00002C030000}"/>
    <hyperlink ref="BT30" r:id="rId814" display="http://web.higov.net/oip/rrs/popup_list_agency_by_login.php?text=opener.document.myform.x_Agency_Codetxt&amp;title=Agency%20Code&amp;id=opener.document.myform.x_Agency_Code&amp;dept=A32" xr:uid="{00000000-0004-0000-0000-00002D030000}"/>
    <hyperlink ref="BT31" r:id="rId815" display="http://web.higov.net/oip/rrs/popup_list_agency_by_login.php?text=opener.document.myform.x_Agency_Codetxt&amp;title=Agency%20Code&amp;id=opener.document.myform.x_Agency_Code&amp;dept=A32" xr:uid="{00000000-0004-0000-0000-00002E030000}"/>
    <hyperlink ref="BT32" r:id="rId816" display="http://web.higov.net/oip/rrs/popup_list_agency_by_login.php?text=opener.document.myform.x_Agency_Codetxt&amp;title=Agency%20Code&amp;id=opener.document.myform.x_Agency_Code&amp;dept=A32" xr:uid="{00000000-0004-0000-0000-00002F030000}"/>
    <hyperlink ref="BT33" r:id="rId817" display="http://web.higov.net/oip/rrs/popup_list_agency_by_login.php?text=opener.document.myform.x_Agency_Codetxt&amp;title=Agency%20Code&amp;id=opener.document.myform.x_Agency_Code&amp;dept=A32" xr:uid="{00000000-0004-0000-0000-000030030000}"/>
    <hyperlink ref="BT34" r:id="rId818" display="http://web.higov.net/oip/rrs/popup_list_agency_by_login.php?text=opener.document.myform.x_Agency_Codetxt&amp;title=Agency%20Code&amp;id=opener.document.myform.x_Agency_Code&amp;dept=A32" xr:uid="{00000000-0004-0000-0000-000031030000}"/>
    <hyperlink ref="BT35" r:id="rId819" display="http://web.higov.net/oip/rrs/popup_list_agency_by_login.php?text=opener.document.myform.x_Agency_Codetxt&amp;title=Agency%20Code&amp;id=opener.document.myform.x_Agency_Code&amp;dept=A32" xr:uid="{00000000-0004-0000-0000-000032030000}"/>
    <hyperlink ref="BT36" r:id="rId820" display="http://web.higov.net/oip/rrs/popup_list_agency_by_login.php?text=opener.document.myform.x_Agency_Codetxt&amp;title=Agency%20Code&amp;id=opener.document.myform.x_Agency_Code&amp;dept=A32" xr:uid="{00000000-0004-0000-0000-000033030000}"/>
    <hyperlink ref="BT37" r:id="rId821" display="http://web.higov.net/oip/rrs/popup_list_agency_by_login.php?text=opener.document.myform.x_Agency_Codetxt&amp;title=Agency%20Code&amp;id=opener.document.myform.x_Agency_Code&amp;dept=A32" xr:uid="{00000000-0004-0000-0000-000034030000}"/>
    <hyperlink ref="BT38" r:id="rId822" display="http://web.higov.net/oip/rrs/popup_list_agency_by_login.php?text=opener.document.myform.x_Agency_Codetxt&amp;title=Agency%20Code&amp;id=opener.document.myform.x_Agency_Code&amp;dept=A32" xr:uid="{00000000-0004-0000-0000-000035030000}"/>
    <hyperlink ref="BT39" r:id="rId823" display="http://web.higov.net/oip/rrs/popup_list_agency_by_login.php?text=opener.document.myform.x_Agency_Codetxt&amp;title=Agency%20Code&amp;id=opener.document.myform.x_Agency_Code&amp;dept=A32" xr:uid="{00000000-0004-0000-0000-000036030000}"/>
    <hyperlink ref="BT40" r:id="rId824" display="http://web.higov.net/oip/rrs/popup_list_agency_by_login.php?text=opener.document.myform.x_Agency_Codetxt&amp;title=Agency%20Code&amp;id=opener.document.myform.x_Agency_Code&amp;dept=A32" xr:uid="{00000000-0004-0000-0000-000037030000}"/>
    <hyperlink ref="BT41" r:id="rId825" display="http://web.higov.net/oip/rrs/popup_list_agency_by_login.php?text=opener.document.myform.x_Agency_Codetxt&amp;title=Agency%20Code&amp;id=opener.document.myform.x_Agency_Code&amp;dept=A32" xr:uid="{00000000-0004-0000-0000-000038030000}"/>
    <hyperlink ref="BT42" r:id="rId826" display="http://web.higov.net/oip/rrs/popup_list_agency_by_login.php?text=opener.document.myform.x_Agency_Codetxt&amp;title=Agency%20Code&amp;id=opener.document.myform.x_Agency_Code&amp;dept=A32" xr:uid="{00000000-0004-0000-0000-000039030000}"/>
    <hyperlink ref="BT43" r:id="rId827" display="http://web.higov.net/oip/rrs/popup_list_agency_by_login.php?text=opener.document.myform.x_Agency_Codetxt&amp;title=Agency%20Code&amp;id=opener.document.myform.x_Agency_Code&amp;dept=A32" xr:uid="{00000000-0004-0000-0000-00003A030000}"/>
    <hyperlink ref="BT44" r:id="rId828" display="http://web.higov.net/oip/rrs/popup_list_agency_by_login.php?text=opener.document.myform.x_Agency_Codetxt&amp;title=Agency%20Code&amp;id=opener.document.myform.x_Agency_Code&amp;dept=A32" xr:uid="{00000000-0004-0000-0000-00003B030000}"/>
    <hyperlink ref="BT45" r:id="rId829" display="http://web.higov.net/oip/rrs/popup_list_agency_by_login.php?text=opener.document.myform.x_Agency_Codetxt&amp;title=Agency%20Code&amp;id=opener.document.myform.x_Agency_Code&amp;dept=A32" xr:uid="{00000000-0004-0000-0000-00003C030000}"/>
    <hyperlink ref="BT46" r:id="rId830" display="http://web.higov.net/oip/rrs/popup_list_agency_by_login.php?text=opener.document.myform.x_Agency_Codetxt&amp;title=Agency%20Code&amp;id=opener.document.myform.x_Agency_Code&amp;dept=A32" xr:uid="{00000000-0004-0000-0000-00003D030000}"/>
    <hyperlink ref="BT47" r:id="rId831" display="http://web.higov.net/oip/rrs/popup_list_agency_by_login.php?text=opener.document.myform.x_Agency_Codetxt&amp;title=Agency%20Code&amp;id=opener.document.myform.x_Agency_Code&amp;dept=A32" xr:uid="{00000000-0004-0000-0000-00003E030000}"/>
    <hyperlink ref="BT48" r:id="rId832" display="http://web.higov.net/oip/rrs/popup_list_agency_by_login.php?text=opener.document.myform.x_Agency_Codetxt&amp;title=Agency%20Code&amp;id=opener.document.myform.x_Agency_Code&amp;dept=A32" xr:uid="{00000000-0004-0000-0000-00003F030000}"/>
    <hyperlink ref="BT49" r:id="rId833" display="http://web.higov.net/oip/rrs/popup_list_agency_by_login.php?text=opener.document.myform.x_Agency_Codetxt&amp;title=Agency%20Code&amp;id=opener.document.myform.x_Agency_Code&amp;dept=A32" xr:uid="{00000000-0004-0000-0000-000040030000}"/>
    <hyperlink ref="BT50" r:id="rId834" display="http://web.higov.net/oip/rrs/popup_list_agency_by_login.php?text=opener.document.myform.x_Agency_Codetxt&amp;title=Agency%20Code&amp;id=opener.document.myform.x_Agency_Code&amp;dept=A32" xr:uid="{00000000-0004-0000-0000-000041030000}"/>
    <hyperlink ref="BT51" r:id="rId835" display="http://web.higov.net/oip/rrs/popup_list_agency_by_login.php?text=opener.document.myform.x_Agency_Codetxt&amp;title=Agency%20Code&amp;id=opener.document.myform.x_Agency_Code&amp;dept=A32" xr:uid="{00000000-0004-0000-0000-000042030000}"/>
    <hyperlink ref="BT52" r:id="rId836" display="http://web.higov.net/oip/rrs/popup_list_agency_by_login.php?text=opener.document.myform.x_Agency_Codetxt&amp;title=Agency%20Code&amp;id=opener.document.myform.x_Agency_Code&amp;dept=A32" xr:uid="{00000000-0004-0000-0000-000043030000}"/>
    <hyperlink ref="BT53" r:id="rId837" display="http://web.higov.net/oip/rrs/popup_list_agency_by_login.php?text=opener.document.myform.x_Agency_Codetxt&amp;title=Agency%20Code&amp;id=opener.document.myform.x_Agency_Code&amp;dept=A32" xr:uid="{00000000-0004-0000-0000-000044030000}"/>
    <hyperlink ref="BT54" r:id="rId838" display="http://web.higov.net/oip/rrs/popup_list_agency_by_login.php?text=opener.document.myform.x_Agency_Codetxt&amp;title=Agency%20Code&amp;id=opener.document.myform.x_Agency_Code&amp;dept=A32" xr:uid="{00000000-0004-0000-0000-000045030000}"/>
    <hyperlink ref="BT55" r:id="rId839" display="http://web.higov.net/oip/rrs/popup_list_agency_by_login.php?text=opener.document.myform.x_Agency_Codetxt&amp;title=Agency%20Code&amp;id=opener.document.myform.x_Agency_Code&amp;dept=A32" xr:uid="{00000000-0004-0000-0000-000046030000}"/>
    <hyperlink ref="BT56" r:id="rId840" display="http://web.higov.net/oip/rrs/popup_list_agency_by_login.php?text=opener.document.myform.x_Agency_Codetxt&amp;title=Agency%20Code&amp;id=opener.document.myform.x_Agency_Code&amp;dept=A32" xr:uid="{00000000-0004-0000-0000-000047030000}"/>
    <hyperlink ref="BT57" r:id="rId841" display="http://web.higov.net/oip/rrs/popup_list_agency_by_login.php?text=opener.document.myform.x_Agency_Codetxt&amp;title=Agency%20Code&amp;id=opener.document.myform.x_Agency_Code&amp;dept=A32" xr:uid="{00000000-0004-0000-0000-000048030000}"/>
    <hyperlink ref="BT58" r:id="rId842" display="http://web.higov.net/oip/rrs/popup_list_agency_by_login.php?text=opener.document.myform.x_Agency_Codetxt&amp;title=Agency%20Code&amp;id=opener.document.myform.x_Agency_Code&amp;dept=A32" xr:uid="{00000000-0004-0000-0000-000049030000}"/>
    <hyperlink ref="BT59" r:id="rId843" display="http://web.higov.net/oip/rrs/popup_list_agency_by_login.php?text=opener.document.myform.x_Agency_Codetxt&amp;title=Agency%20Code&amp;id=opener.document.myform.x_Agency_Code&amp;dept=A32" xr:uid="{00000000-0004-0000-0000-00004A030000}"/>
    <hyperlink ref="BT60" r:id="rId844" display="http://web.higov.net/oip/rrs/popup_list_agency_by_login.php?text=opener.document.myform.x_Agency_Codetxt&amp;title=Agency%20Code&amp;id=opener.document.myform.x_Agency_Code&amp;dept=A32" xr:uid="{00000000-0004-0000-0000-00004B030000}"/>
    <hyperlink ref="BT61" r:id="rId845" display="http://web.higov.net/oip/rrs/popup_list_agency_by_login.php?text=opener.document.myform.x_Agency_Codetxt&amp;title=Agency%20Code&amp;id=opener.document.myform.x_Agency_Code&amp;dept=A32" xr:uid="{00000000-0004-0000-0000-00004C030000}"/>
    <hyperlink ref="BT62" r:id="rId846" display="http://web.higov.net/oip/rrs/popup_list_agency_by_login.php?text=opener.document.myform.x_Agency_Codetxt&amp;title=Agency%20Code&amp;id=opener.document.myform.x_Agency_Code&amp;dept=A32" xr:uid="{00000000-0004-0000-0000-00004D030000}"/>
    <hyperlink ref="BT63" r:id="rId847" display="http://web.higov.net/oip/rrs/popup_list_agency_by_login.php?text=opener.document.myform.x_Agency_Codetxt&amp;title=Agency%20Code&amp;id=opener.document.myform.x_Agency_Code&amp;dept=A32" xr:uid="{00000000-0004-0000-0000-00004E030000}"/>
    <hyperlink ref="BT64" r:id="rId848" display="http://web.higov.net/oip/rrs/popup_list_agency_by_login.php?text=opener.document.myform.x_Agency_Codetxt&amp;title=Agency%20Code&amp;id=opener.document.myform.x_Agency_Code&amp;dept=A32" xr:uid="{00000000-0004-0000-0000-00004F030000}"/>
    <hyperlink ref="BT65" r:id="rId849" display="http://web.higov.net/oip/rrs/popup_list_agency_by_login.php?text=opener.document.myform.x_Agency_Codetxt&amp;title=Agency%20Code&amp;id=opener.document.myform.x_Agency_Code&amp;dept=A32" xr:uid="{00000000-0004-0000-0000-000050030000}"/>
    <hyperlink ref="BT66" r:id="rId850" display="http://web.higov.net/oip/rrs/popup_list_agency_by_login.php?text=opener.document.myform.x_Agency_Codetxt&amp;title=Agency%20Code&amp;id=opener.document.myform.x_Agency_Code&amp;dept=A32" xr:uid="{00000000-0004-0000-0000-000051030000}"/>
    <hyperlink ref="BT67" r:id="rId851" display="http://web.higov.net/oip/rrs/popup_list_agency_by_login.php?text=opener.document.myform.x_Agency_Codetxt&amp;title=Agency%20Code&amp;id=opener.document.myform.x_Agency_Code&amp;dept=A32" xr:uid="{00000000-0004-0000-0000-000052030000}"/>
    <hyperlink ref="BT68" r:id="rId852" display="http://web.higov.net/oip/rrs/popup_list_agency_by_login.php?text=opener.document.myform.x_Agency_Codetxt&amp;title=Agency%20Code&amp;id=opener.document.myform.x_Agency_Code&amp;dept=A32" xr:uid="{00000000-0004-0000-0000-000053030000}"/>
    <hyperlink ref="BT69" r:id="rId853" display="http://web.higov.net/oip/rrs/popup_list_agency_by_login.php?text=opener.document.myform.x_Agency_Codetxt&amp;title=Agency%20Code&amp;id=opener.document.myform.x_Agency_Code&amp;dept=A32" xr:uid="{00000000-0004-0000-0000-000054030000}"/>
    <hyperlink ref="BT70" r:id="rId854" display="http://web.higov.net/oip/rrs/popup_list_agency_by_login.php?text=opener.document.myform.x_Agency_Codetxt&amp;title=Agency%20Code&amp;id=opener.document.myform.x_Agency_Code&amp;dept=A32" xr:uid="{00000000-0004-0000-0000-000055030000}"/>
    <hyperlink ref="BT71" r:id="rId855" display="http://web.higov.net/oip/rrs/popup_list_agency_by_login.php?text=opener.document.myform.x_Agency_Codetxt&amp;title=Agency%20Code&amp;id=opener.document.myform.x_Agency_Code&amp;dept=A32" xr:uid="{00000000-0004-0000-0000-000056030000}"/>
    <hyperlink ref="BT72" r:id="rId856" display="http://web.higov.net/oip/rrs/popup_list_agency_by_login.php?text=opener.document.myform.x_Agency_Codetxt&amp;title=Agency%20Code&amp;id=opener.document.myform.x_Agency_Code&amp;dept=A32" xr:uid="{00000000-0004-0000-0000-000057030000}"/>
    <hyperlink ref="BT73" r:id="rId857" display="http://web.higov.net/oip/rrs/popup_list_agency_by_login.php?text=opener.document.myform.x_Agency_Codetxt&amp;title=Agency%20Code&amp;id=opener.document.myform.x_Agency_Code&amp;dept=A32" xr:uid="{00000000-0004-0000-0000-000058030000}"/>
    <hyperlink ref="BT74" r:id="rId858" display="http://web.higov.net/oip/rrs/popup_list_agency_by_login.php?text=opener.document.myform.x_Agency_Codetxt&amp;title=Agency%20Code&amp;id=opener.document.myform.x_Agency_Code&amp;dept=A32" xr:uid="{00000000-0004-0000-0000-000059030000}"/>
    <hyperlink ref="BT75" r:id="rId859" display="http://web.higov.net/oip/rrs/popup_list_agency_by_login.php?text=opener.document.myform.x_Agency_Codetxt&amp;title=Agency%20Code&amp;id=opener.document.myform.x_Agency_Code&amp;dept=A32" xr:uid="{00000000-0004-0000-0000-00005A030000}"/>
    <hyperlink ref="BT76" r:id="rId860" display="http://web.higov.net/oip/rrs/popup_list_agency_by_login.php?text=opener.document.myform.x_Agency_Codetxt&amp;title=Agency%20Code&amp;id=opener.document.myform.x_Agency_Code&amp;dept=A32" xr:uid="{00000000-0004-0000-0000-00005B030000}"/>
    <hyperlink ref="BT77" r:id="rId861" display="http://web.higov.net/oip/rrs/popup_list_agency_by_login.php?text=opener.document.myform.x_Agency_Codetxt&amp;title=Agency%20Code&amp;id=opener.document.myform.x_Agency_Code&amp;dept=A32" xr:uid="{00000000-0004-0000-0000-00005C030000}"/>
    <hyperlink ref="BT78" r:id="rId862" display="http://web.higov.net/oip/rrs/popup_list_agency_by_login.php?text=opener.document.myform.x_Agency_Codetxt&amp;title=Agency%20Code&amp;id=opener.document.myform.x_Agency_Code&amp;dept=A32" xr:uid="{00000000-0004-0000-0000-00005D030000}"/>
    <hyperlink ref="BT79" r:id="rId863" display="http://web.higov.net/oip/rrs/popup_list_agency_by_login.php?text=opener.document.myform.x_Agency_Codetxt&amp;title=Agency%20Code&amp;id=opener.document.myform.x_Agency_Code&amp;dept=A32" xr:uid="{00000000-0004-0000-0000-00005E030000}"/>
    <hyperlink ref="BT80" r:id="rId864" display="http://web.higov.net/oip/rrs/popup_list_agency_by_login.php?text=opener.document.myform.x_Agency_Codetxt&amp;title=Agency%20Code&amp;id=opener.document.myform.x_Agency_Code&amp;dept=A32" xr:uid="{00000000-0004-0000-0000-00005F030000}"/>
    <hyperlink ref="BT81" r:id="rId865" display="http://web.higov.net/oip/rrs/popup_list_agency_by_login.php?text=opener.document.myform.x_Agency_Codetxt&amp;title=Agency%20Code&amp;id=opener.document.myform.x_Agency_Code&amp;dept=A32" xr:uid="{00000000-0004-0000-0000-000060030000}"/>
    <hyperlink ref="BT82" r:id="rId866" display="http://web.higov.net/oip/rrs/popup_list_agency_by_login.php?text=opener.document.myform.x_Agency_Codetxt&amp;title=Agency%20Code&amp;id=opener.document.myform.x_Agency_Code&amp;dept=A32" xr:uid="{00000000-0004-0000-0000-000061030000}"/>
    <hyperlink ref="BT83" r:id="rId867" display="http://web.higov.net/oip/rrs/popup_list_agency_by_login.php?text=opener.document.myform.x_Agency_Codetxt&amp;title=Agency%20Code&amp;id=opener.document.myform.x_Agency_Code&amp;dept=A32" xr:uid="{00000000-0004-0000-0000-000062030000}"/>
    <hyperlink ref="BT84" r:id="rId868" display="http://web.higov.net/oip/rrs/popup_list_agency_by_login.php?text=opener.document.myform.x_Agency_Codetxt&amp;title=Agency%20Code&amp;id=opener.document.myform.x_Agency_Code&amp;dept=A32" xr:uid="{00000000-0004-0000-0000-000063030000}"/>
    <hyperlink ref="BT85" r:id="rId869" display="http://web.higov.net/oip/rrs/popup_list_agency_by_login.php?text=opener.document.myform.x_Agency_Codetxt&amp;title=Agency%20Code&amp;id=opener.document.myform.x_Agency_Code&amp;dept=A32" xr:uid="{00000000-0004-0000-0000-000064030000}"/>
    <hyperlink ref="BT86" r:id="rId870" display="http://web.higov.net/oip/rrs/popup_list_agency_by_login.php?text=opener.document.myform.x_Agency_Codetxt&amp;title=Agency%20Code&amp;id=opener.document.myform.x_Agency_Code&amp;dept=A32" xr:uid="{00000000-0004-0000-0000-000065030000}"/>
    <hyperlink ref="BT87" r:id="rId871" display="http://web.higov.net/oip/rrs/popup_list_agency_by_login.php?text=opener.document.myform.x_Agency_Codetxt&amp;title=Agency%20Code&amp;id=opener.document.myform.x_Agency_Code&amp;dept=A32" xr:uid="{00000000-0004-0000-0000-000066030000}"/>
    <hyperlink ref="BT88" r:id="rId872" display="http://web.higov.net/oip/rrs/popup_list_agency_by_login.php?text=opener.document.myform.x_Agency_Codetxt&amp;title=Agency%20Code&amp;id=opener.document.myform.x_Agency_Code&amp;dept=A32" xr:uid="{00000000-0004-0000-0000-000067030000}"/>
    <hyperlink ref="BT89" r:id="rId873" display="http://web.higov.net/oip/rrs/popup_list_agency_by_login.php?text=opener.document.myform.x_Agency_Codetxt&amp;title=Agency%20Code&amp;id=opener.document.myform.x_Agency_Code&amp;dept=A32" xr:uid="{00000000-0004-0000-0000-000068030000}"/>
    <hyperlink ref="BT90" r:id="rId874" display="http://web.higov.net/oip/rrs/popup_list_agency_by_login.php?text=opener.document.myform.x_Agency_Codetxt&amp;title=Agency%20Code&amp;id=opener.document.myform.x_Agency_Code&amp;dept=A32" xr:uid="{00000000-0004-0000-0000-000069030000}"/>
    <hyperlink ref="BU9" r:id="rId875" display="http://web.higov.net/oip/rrs/popup_list_agency_by_login.php?text=opener.document.myform.x_Agency_Codetxt&amp;title=Agency%20Code&amp;id=opener.document.myform.x_Agency_Code&amp;dept=A56" xr:uid="{00000000-0004-0000-0000-00006A030000}"/>
    <hyperlink ref="BU10" r:id="rId876" display="http://web.higov.net/oip/rrs/popup_list_agency_by_login.php?text=opener.document.myform.x_Agency_Codetxt&amp;title=Agency%20Code&amp;id=opener.document.myform.x_Agency_Code&amp;dept=A56" xr:uid="{00000000-0004-0000-0000-00006B030000}"/>
    <hyperlink ref="BU11" r:id="rId877" display="http://web.higov.net/oip/rrs/popup_list_agency_by_login.php?text=opener.document.myform.x_Agency_Codetxt&amp;title=Agency%20Code&amp;id=opener.document.myform.x_Agency_Code&amp;dept=A56" xr:uid="{00000000-0004-0000-0000-00006C030000}"/>
    <hyperlink ref="BU12" r:id="rId878" display="http://web.higov.net/oip/rrs/popup_list_agency_by_login.php?text=opener.document.myform.x_Agency_Codetxt&amp;title=Agency%20Code&amp;id=opener.document.myform.x_Agency_Code&amp;dept=A56" xr:uid="{00000000-0004-0000-0000-00006D030000}"/>
    <hyperlink ref="BU13" r:id="rId879" display="http://web.higov.net/oip/rrs/popup_list_agency_by_login.php?text=opener.document.myform.x_Agency_Codetxt&amp;title=Agency%20Code&amp;id=opener.document.myform.x_Agency_Code&amp;dept=A56" xr:uid="{00000000-0004-0000-0000-00006E030000}"/>
    <hyperlink ref="BU14" r:id="rId880" display="http://web.higov.net/oip/rrs/popup_list_agency_by_login.php?text=opener.document.myform.x_Agency_Codetxt&amp;title=Agency%20Code&amp;id=opener.document.myform.x_Agency_Code&amp;dept=A56" xr:uid="{00000000-0004-0000-0000-00006F030000}"/>
    <hyperlink ref="BU15" r:id="rId881" display="http://web.higov.net/oip/rrs/popup_list_agency_by_login.php?text=opener.document.myform.x_Agency_Codetxt&amp;title=Agency%20Code&amp;id=opener.document.myform.x_Agency_Code&amp;dept=A56" xr:uid="{00000000-0004-0000-0000-000070030000}"/>
    <hyperlink ref="BU16" r:id="rId882" display="http://web.higov.net/oip/rrs/popup_list_agency_by_login.php?text=opener.document.myform.x_Agency_Codetxt&amp;title=Agency%20Code&amp;id=opener.document.myform.x_Agency_Code&amp;dept=A56" xr:uid="{00000000-0004-0000-0000-000071030000}"/>
    <hyperlink ref="BU17" r:id="rId883" display="http://web.higov.net/oip/rrs/popup_list_agency_by_login.php?text=opener.document.myform.x_Agency_Codetxt&amp;title=Agency%20Code&amp;id=opener.document.myform.x_Agency_Code&amp;dept=A56" xr:uid="{00000000-0004-0000-0000-000072030000}"/>
    <hyperlink ref="BU18" r:id="rId884" display="http://web.higov.net/oip/rrs/popup_list_agency_by_login.php?text=opener.document.myform.x_Agency_Codetxt&amp;title=Agency%20Code&amp;id=opener.document.myform.x_Agency_Code&amp;dept=A56" xr:uid="{00000000-0004-0000-0000-000073030000}"/>
    <hyperlink ref="BV9" r:id="rId885" display="http://web.higov.net/oip/rrs/popup_list_agency_by_login.php?text=opener.document.myform.x_Agency_Codetxt&amp;title=Agency%20Code&amp;id=opener.document.myform.x_Agency_Code&amp;dept=A33" xr:uid="{00000000-0004-0000-0000-000074030000}"/>
    <hyperlink ref="BV10" r:id="rId886" display="http://web.higov.net/oip/rrs/popup_list_agency_by_login.php?text=opener.document.myform.x_Agency_Codetxt&amp;title=Agency%20Code&amp;id=opener.document.myform.x_Agency_Code&amp;dept=A33" xr:uid="{00000000-0004-0000-0000-000075030000}"/>
    <hyperlink ref="BV11" r:id="rId887" display="http://web.higov.net/oip/rrs/popup_list_agency_by_login.php?text=opener.document.myform.x_Agency_Codetxt&amp;title=Agency%20Code&amp;id=opener.document.myform.x_Agency_Code&amp;dept=A33" xr:uid="{00000000-0004-0000-0000-000076030000}"/>
    <hyperlink ref="BV12" r:id="rId888" display="http://web.higov.net/oip/rrs/popup_list_agency_by_login.php?text=opener.document.myform.x_Agency_Codetxt&amp;title=Agency%20Code&amp;id=opener.document.myform.x_Agency_Code&amp;dept=A33" xr:uid="{00000000-0004-0000-0000-000077030000}"/>
    <hyperlink ref="BV13" r:id="rId889" display="http://web.higov.net/oip/rrs/popup_list_agency_by_login.php?text=opener.document.myform.x_Agency_Codetxt&amp;title=Agency%20Code&amp;id=opener.document.myform.x_Agency_Code&amp;dept=A33" xr:uid="{00000000-0004-0000-0000-000078030000}"/>
    <hyperlink ref="BV14" r:id="rId890" display="http://web.higov.net/oip/rrs/popup_list_agency_by_login.php?text=opener.document.myform.x_Agency_Codetxt&amp;title=Agency%20Code&amp;id=opener.document.myform.x_Agency_Code&amp;dept=A33" xr:uid="{00000000-0004-0000-0000-000079030000}"/>
    <hyperlink ref="BV15" r:id="rId891" display="http://web.higov.net/oip/rrs/popup_list_agency_by_login.php?text=opener.document.myform.x_Agency_Codetxt&amp;title=Agency%20Code&amp;id=opener.document.myform.x_Agency_Code&amp;dept=A33" xr:uid="{00000000-0004-0000-0000-00007A030000}"/>
    <hyperlink ref="BV16" r:id="rId892" display="http://web.higov.net/oip/rrs/popup_list_agency_by_login.php?text=opener.document.myform.x_Agency_Codetxt&amp;title=Agency%20Code&amp;id=opener.document.myform.x_Agency_Code&amp;dept=A33" xr:uid="{00000000-0004-0000-0000-00007B030000}"/>
    <hyperlink ref="BV17" r:id="rId893" display="http://web.higov.net/oip/rrs/popup_list_agency_by_login.php?text=opener.document.myform.x_Agency_Codetxt&amp;title=Agency%20Code&amp;id=opener.document.myform.x_Agency_Code&amp;dept=A33" xr:uid="{00000000-0004-0000-0000-00007C030000}"/>
    <hyperlink ref="BV18" r:id="rId894" display="http://web.higov.net/oip/rrs/popup_list_agency_by_login.php?text=opener.document.myform.x_Agency_Codetxt&amp;title=Agency%20Code&amp;id=opener.document.myform.x_Agency_Code&amp;dept=A33" xr:uid="{00000000-0004-0000-0000-00007D030000}"/>
    <hyperlink ref="BV19" r:id="rId895" display="http://web.higov.net/oip/rrs/popup_list_agency_by_login.php?text=opener.document.myform.x_Agency_Codetxt&amp;title=Agency%20Code&amp;id=opener.document.myform.x_Agency_Code&amp;dept=A33" xr:uid="{00000000-0004-0000-0000-00007E030000}"/>
    <hyperlink ref="BV20" r:id="rId896" display="http://web.higov.net/oip/rrs/popup_list_agency_by_login.php?text=opener.document.myform.x_Agency_Codetxt&amp;title=Agency%20Code&amp;id=opener.document.myform.x_Agency_Code&amp;dept=A33" xr:uid="{00000000-0004-0000-0000-00007F030000}"/>
    <hyperlink ref="BV21" r:id="rId897" display="http://web.higov.net/oip/rrs/popup_list_agency_by_login.php?text=opener.document.myform.x_Agency_Codetxt&amp;title=Agency%20Code&amp;id=opener.document.myform.x_Agency_Code&amp;dept=A33" xr:uid="{00000000-0004-0000-0000-000080030000}"/>
    <hyperlink ref="BV22" r:id="rId898" display="http://web.higov.net/oip/rrs/popup_list_agency_by_login.php?text=opener.document.myform.x_Agency_Codetxt&amp;title=Agency%20Code&amp;id=opener.document.myform.x_Agency_Code&amp;dept=A33" xr:uid="{00000000-0004-0000-0000-000081030000}"/>
    <hyperlink ref="BV23" r:id="rId899" display="http://web.higov.net/oip/rrs/popup_list_agency_by_login.php?text=opener.document.myform.x_Agency_Codetxt&amp;title=Agency%20Code&amp;id=opener.document.myform.x_Agency_Code&amp;dept=A33" xr:uid="{00000000-0004-0000-0000-000082030000}"/>
    <hyperlink ref="BV24" r:id="rId900" display="http://web.higov.net/oip/rrs/popup_list_agency_by_login.php?text=opener.document.myform.x_Agency_Codetxt&amp;title=Agency%20Code&amp;id=opener.document.myform.x_Agency_Code&amp;dept=A33" xr:uid="{00000000-0004-0000-0000-000083030000}"/>
    <hyperlink ref="BV25" r:id="rId901" display="http://web.higov.net/oip/rrs/popup_list_agency_by_login.php?text=opener.document.myform.x_Agency_Codetxt&amp;title=Agency%20Code&amp;id=opener.document.myform.x_Agency_Code&amp;dept=A33" xr:uid="{00000000-0004-0000-0000-000084030000}"/>
    <hyperlink ref="BV26" r:id="rId902" display="http://web.higov.net/oip/rrs/popup_list_agency_by_login.php?text=opener.document.myform.x_Agency_Codetxt&amp;title=Agency%20Code&amp;id=opener.document.myform.x_Agency_Code&amp;dept=A33" xr:uid="{00000000-0004-0000-0000-000085030000}"/>
    <hyperlink ref="BV27" r:id="rId903" display="http://web.higov.net/oip/rrs/popup_list_agency_by_login.php?text=opener.document.myform.x_Agency_Codetxt&amp;title=Agency%20Code&amp;id=opener.document.myform.x_Agency_Code&amp;dept=A33" xr:uid="{00000000-0004-0000-0000-000086030000}"/>
    <hyperlink ref="BV28" r:id="rId904" display="http://web.higov.net/oip/rrs/popup_list_agency_by_login.php?text=opener.document.myform.x_Agency_Codetxt&amp;title=Agency%20Code&amp;id=opener.document.myform.x_Agency_Code&amp;dept=A33" xr:uid="{00000000-0004-0000-0000-000087030000}"/>
    <hyperlink ref="BV29" r:id="rId905" display="http://web.higov.net/oip/rrs/popup_list_agency_by_login.php?text=opener.document.myform.x_Agency_Codetxt&amp;title=Agency%20Code&amp;id=opener.document.myform.x_Agency_Code&amp;dept=A33" xr:uid="{00000000-0004-0000-0000-000088030000}"/>
    <hyperlink ref="BV30" r:id="rId906" display="http://web.higov.net/oip/rrs/popup_list_agency_by_login.php?text=opener.document.myform.x_Agency_Codetxt&amp;title=Agency%20Code&amp;id=opener.document.myform.x_Agency_Code&amp;dept=A33" xr:uid="{00000000-0004-0000-0000-000089030000}"/>
    <hyperlink ref="BV31" r:id="rId907" display="http://web.higov.net/oip/rrs/popup_list_agency_by_login.php?text=opener.document.myform.x_Agency_Codetxt&amp;title=Agency%20Code&amp;id=opener.document.myform.x_Agency_Code&amp;dept=A33" xr:uid="{00000000-0004-0000-0000-00008A030000}"/>
    <hyperlink ref="BV32" r:id="rId908" display="http://web.higov.net/oip/rrs/popup_list_agency_by_login.php?text=opener.document.myform.x_Agency_Codetxt&amp;title=Agency%20Code&amp;id=opener.document.myform.x_Agency_Code&amp;dept=A33" xr:uid="{00000000-0004-0000-0000-00008B030000}"/>
    <hyperlink ref="BV33" r:id="rId909" display="http://web.higov.net/oip/rrs/popup_list_agency_by_login.php?text=opener.document.myform.x_Agency_Codetxt&amp;title=Agency%20Code&amp;id=opener.document.myform.x_Agency_Code&amp;dept=A33" xr:uid="{00000000-0004-0000-0000-00008C030000}"/>
    <hyperlink ref="BV34" r:id="rId910" display="http://web.higov.net/oip/rrs/popup_list_agency_by_login.php?text=opener.document.myform.x_Agency_Codetxt&amp;title=Agency%20Code&amp;id=opener.document.myform.x_Agency_Code&amp;dept=A33" xr:uid="{00000000-0004-0000-0000-00008D030000}"/>
    <hyperlink ref="BV35" r:id="rId911" display="http://web.higov.net/oip/rrs/popup_list_agency_by_login.php?text=opener.document.myform.x_Agency_Codetxt&amp;title=Agency%20Code&amp;id=opener.document.myform.x_Agency_Code&amp;dept=A33" xr:uid="{00000000-0004-0000-0000-00008E030000}"/>
    <hyperlink ref="BV36" r:id="rId912" display="http://web.higov.net/oip/rrs/popup_list_agency_by_login.php?text=opener.document.myform.x_Agency_Codetxt&amp;title=Agency%20Code&amp;id=opener.document.myform.x_Agency_Code&amp;dept=A33" xr:uid="{00000000-0004-0000-0000-00008F030000}"/>
    <hyperlink ref="BV37" r:id="rId913" display="http://web.higov.net/oip/rrs/popup_list_agency_by_login.php?text=opener.document.myform.x_Agency_Codetxt&amp;title=Agency%20Code&amp;id=opener.document.myform.x_Agency_Code&amp;dept=A33" xr:uid="{00000000-0004-0000-0000-000090030000}"/>
    <hyperlink ref="BV38" r:id="rId914" display="http://web.higov.net/oip/rrs/popup_list_agency_by_login.php?text=opener.document.myform.x_Agency_Codetxt&amp;title=Agency%20Code&amp;id=opener.document.myform.x_Agency_Code&amp;dept=A33" xr:uid="{00000000-0004-0000-0000-000091030000}"/>
    <hyperlink ref="BV39" r:id="rId915" display="http://web.higov.net/oip/rrs/popup_list_agency_by_login.php?text=opener.document.myform.x_Agency_Codetxt&amp;title=Agency%20Code&amp;id=opener.document.myform.x_Agency_Code&amp;dept=A33" xr:uid="{00000000-0004-0000-0000-000092030000}"/>
    <hyperlink ref="BV40" r:id="rId916" display="http://web.higov.net/oip/rrs/popup_list_agency_by_login.php?text=opener.document.myform.x_Agency_Codetxt&amp;title=Agency%20Code&amp;id=opener.document.myform.x_Agency_Code&amp;dept=A33" xr:uid="{00000000-0004-0000-0000-000093030000}"/>
    <hyperlink ref="BV41" r:id="rId917" display="http://web.higov.net/oip/rrs/popup_list_agency_by_login.php?text=opener.document.myform.x_Agency_Codetxt&amp;title=Agency%20Code&amp;id=opener.document.myform.x_Agency_Code&amp;dept=A33" xr:uid="{00000000-0004-0000-0000-000094030000}"/>
    <hyperlink ref="BV42" r:id="rId918" display="http://web.higov.net/oip/rrs/popup_list_agency_by_login.php?text=opener.document.myform.x_Agency_Codetxt&amp;title=Agency%20Code&amp;id=opener.document.myform.x_Agency_Code&amp;dept=A33" xr:uid="{00000000-0004-0000-0000-000095030000}"/>
    <hyperlink ref="BV43" r:id="rId919" display="http://web.higov.net/oip/rrs/popup_list_agency_by_login.php?text=opener.document.myform.x_Agency_Codetxt&amp;title=Agency%20Code&amp;id=opener.document.myform.x_Agency_Code&amp;dept=A33" xr:uid="{00000000-0004-0000-0000-000096030000}"/>
    <hyperlink ref="BV44" r:id="rId920" display="http://web.higov.net/oip/rrs/popup_list_agency_by_login.php?text=opener.document.myform.x_Agency_Codetxt&amp;title=Agency%20Code&amp;id=opener.document.myform.x_Agency_Code&amp;dept=A33" xr:uid="{00000000-0004-0000-0000-000097030000}"/>
    <hyperlink ref="BV45" r:id="rId921" display="http://web.higov.net/oip/rrs/popup_list_agency_by_login.php?text=opener.document.myform.x_Agency_Codetxt&amp;title=Agency%20Code&amp;id=opener.document.myform.x_Agency_Code&amp;dept=A33" xr:uid="{00000000-0004-0000-0000-000098030000}"/>
    <hyperlink ref="BV46" r:id="rId922" display="http://web.higov.net/oip/rrs/popup_list_agency_by_login.php?text=opener.document.myform.x_Agency_Codetxt&amp;title=Agency%20Code&amp;id=opener.document.myform.x_Agency_Code&amp;dept=A33" xr:uid="{00000000-0004-0000-0000-000099030000}"/>
    <hyperlink ref="BV47" r:id="rId923" display="http://web.higov.net/oip/rrs/popup_list_agency_by_login.php?text=opener.document.myform.x_Agency_Codetxt&amp;title=Agency%20Code&amp;id=opener.document.myform.x_Agency_Code&amp;dept=A33" xr:uid="{00000000-0004-0000-0000-00009A030000}"/>
    <hyperlink ref="BV48" r:id="rId924" display="http://web.higov.net/oip/rrs/popup_list_agency_by_login.php?text=opener.document.myform.x_Agency_Codetxt&amp;title=Agency%20Code&amp;id=opener.document.myform.x_Agency_Code&amp;dept=A33" xr:uid="{00000000-0004-0000-0000-00009B030000}"/>
    <hyperlink ref="BV49" r:id="rId925" display="http://web.higov.net/oip/rrs/popup_list_agency_by_login.php?text=opener.document.myform.x_Agency_Codetxt&amp;title=Agency%20Code&amp;id=opener.document.myform.x_Agency_Code&amp;dept=A33" xr:uid="{00000000-0004-0000-0000-00009C030000}"/>
    <hyperlink ref="BV50" r:id="rId926" display="http://web.higov.net/oip/rrs/popup_list_agency_by_login.php?text=opener.document.myform.x_Agency_Codetxt&amp;title=Agency%20Code&amp;id=opener.document.myform.x_Agency_Code&amp;dept=A33" xr:uid="{00000000-0004-0000-0000-00009D030000}"/>
    <hyperlink ref="BV51" r:id="rId927" display="http://web.higov.net/oip/rrs/popup_list_agency_by_login.php?text=opener.document.myform.x_Agency_Codetxt&amp;title=Agency%20Code&amp;id=opener.document.myform.x_Agency_Code&amp;dept=A33" xr:uid="{00000000-0004-0000-0000-00009E030000}"/>
    <hyperlink ref="BV52" r:id="rId928" display="http://web.higov.net/oip/rrs/popup_list_agency_by_login.php?text=opener.document.myform.x_Agency_Codetxt&amp;title=Agency%20Code&amp;id=opener.document.myform.x_Agency_Code&amp;dept=A33" xr:uid="{00000000-0004-0000-0000-00009F030000}"/>
    <hyperlink ref="BV53" r:id="rId929" display="http://web.higov.net/oip/rrs/popup_list_agency_by_login.php?text=opener.document.myform.x_Agency_Codetxt&amp;title=Agency%20Code&amp;id=opener.document.myform.x_Agency_Code&amp;dept=A33" xr:uid="{00000000-0004-0000-0000-0000A0030000}"/>
    <hyperlink ref="BV54" r:id="rId930" display="http://web.higov.net/oip/rrs/popup_list_agency_by_login.php?text=opener.document.myform.x_Agency_Codetxt&amp;title=Agency%20Code&amp;id=opener.document.myform.x_Agency_Code&amp;dept=A33" xr:uid="{00000000-0004-0000-0000-0000A1030000}"/>
    <hyperlink ref="BV55" r:id="rId931" display="http://web.higov.net/oip/rrs/popup_list_agency_by_login.php?text=opener.document.myform.x_Agency_Codetxt&amp;title=Agency%20Code&amp;id=opener.document.myform.x_Agency_Code&amp;dept=A33" xr:uid="{00000000-0004-0000-0000-0000A2030000}"/>
    <hyperlink ref="BV56" r:id="rId932" display="http://web.higov.net/oip/rrs/popup_list_agency_by_login.php?text=opener.document.myform.x_Agency_Codetxt&amp;title=Agency%20Code&amp;id=opener.document.myform.x_Agency_Code&amp;dept=A33" xr:uid="{00000000-0004-0000-0000-0000A3030000}"/>
    <hyperlink ref="BV57" r:id="rId933" display="http://web.higov.net/oip/rrs/popup_list_agency_by_login.php?text=opener.document.myform.x_Agency_Codetxt&amp;title=Agency%20Code&amp;id=opener.document.myform.x_Agency_Code&amp;dept=A33" xr:uid="{00000000-0004-0000-0000-0000A4030000}"/>
    <hyperlink ref="BV58" r:id="rId934" display="http://web.higov.net/oip/rrs/popup_list_agency_by_login.php?text=opener.document.myform.x_Agency_Codetxt&amp;title=Agency%20Code&amp;id=opener.document.myform.x_Agency_Code&amp;dept=A33" xr:uid="{00000000-0004-0000-0000-0000A5030000}"/>
    <hyperlink ref="BV59" r:id="rId935" display="http://web.higov.net/oip/rrs/popup_list_agency_by_login.php?text=opener.document.myform.x_Agency_Codetxt&amp;title=Agency%20Code&amp;id=opener.document.myform.x_Agency_Code&amp;dept=A33" xr:uid="{00000000-0004-0000-0000-0000A6030000}"/>
    <hyperlink ref="BV60" r:id="rId936" display="http://web.higov.net/oip/rrs/popup_list_agency_by_login.php?text=opener.document.myform.x_Agency_Codetxt&amp;title=Agency%20Code&amp;id=opener.document.myform.x_Agency_Code&amp;dept=A33" xr:uid="{00000000-0004-0000-0000-0000A7030000}"/>
    <hyperlink ref="BV61" r:id="rId937" display="http://web.higov.net/oip/rrs/popup_list_agency_by_login.php?text=opener.document.myform.x_Agency_Codetxt&amp;title=Agency%20Code&amp;id=opener.document.myform.x_Agency_Code&amp;dept=A33" xr:uid="{00000000-0004-0000-0000-0000A8030000}"/>
    <hyperlink ref="BV62" r:id="rId938" display="http://web.higov.net/oip/rrs/popup_list_agency_by_login.php?text=opener.document.myform.x_Agency_Codetxt&amp;title=Agency%20Code&amp;id=opener.document.myform.x_Agency_Code&amp;dept=A33" xr:uid="{00000000-0004-0000-0000-0000A9030000}"/>
    <hyperlink ref="BV63" r:id="rId939" display="http://web.higov.net/oip/rrs/popup_list_agency_by_login.php?text=opener.document.myform.x_Agency_Codetxt&amp;title=Agency%20Code&amp;id=opener.document.myform.x_Agency_Code&amp;dept=A33" xr:uid="{00000000-0004-0000-0000-0000AA030000}"/>
    <hyperlink ref="BV64" r:id="rId940" display="http://web.higov.net/oip/rrs/popup_list_agency_by_login.php?text=opener.document.myform.x_Agency_Codetxt&amp;title=Agency%20Code&amp;id=opener.document.myform.x_Agency_Code&amp;dept=A33" xr:uid="{00000000-0004-0000-0000-0000AB030000}"/>
    <hyperlink ref="BV65" r:id="rId941" display="http://web.higov.net/oip/rrs/popup_list_agency_by_login.php?text=opener.document.myform.x_Agency_Codetxt&amp;title=Agency%20Code&amp;id=opener.document.myform.x_Agency_Code&amp;dept=A33" xr:uid="{00000000-0004-0000-0000-0000AC030000}"/>
    <hyperlink ref="BV66" r:id="rId942" display="http://web.higov.net/oip/rrs/popup_list_agency_by_login.php?text=opener.document.myform.x_Agency_Codetxt&amp;title=Agency%20Code&amp;id=opener.document.myform.x_Agency_Code&amp;dept=A33" xr:uid="{00000000-0004-0000-0000-0000AD030000}"/>
    <hyperlink ref="BV67" r:id="rId943" display="http://web.higov.net/oip/rrs/popup_list_agency_by_login.php?text=opener.document.myform.x_Agency_Codetxt&amp;title=Agency%20Code&amp;id=opener.document.myform.x_Agency_Code&amp;dept=A33" xr:uid="{00000000-0004-0000-0000-0000AE030000}"/>
    <hyperlink ref="BV68" r:id="rId944" display="http://web.higov.net/oip/rrs/popup_list_agency_by_login.php?text=opener.document.myform.x_Agency_Codetxt&amp;title=Agency%20Code&amp;id=opener.document.myform.x_Agency_Code&amp;dept=A33" xr:uid="{00000000-0004-0000-0000-0000AF030000}"/>
    <hyperlink ref="BV69" r:id="rId945" display="http://web.higov.net/oip/rrs/popup_list_agency_by_login.php?text=opener.document.myform.x_Agency_Codetxt&amp;title=Agency%20Code&amp;id=opener.document.myform.x_Agency_Code&amp;dept=A33" xr:uid="{00000000-0004-0000-0000-0000B0030000}"/>
    <hyperlink ref="BV70" r:id="rId946" display="http://web.higov.net/oip/rrs/popup_list_agency_by_login.php?text=opener.document.myform.x_Agency_Codetxt&amp;title=Agency%20Code&amp;id=opener.document.myform.x_Agency_Code&amp;dept=A33" xr:uid="{00000000-0004-0000-0000-0000B1030000}"/>
    <hyperlink ref="BV71" r:id="rId947" display="http://web.higov.net/oip/rrs/popup_list_agency_by_login.php?text=opener.document.myform.x_Agency_Codetxt&amp;title=Agency%20Code&amp;id=opener.document.myform.x_Agency_Code&amp;dept=A33" xr:uid="{00000000-0004-0000-0000-0000B2030000}"/>
    <hyperlink ref="BV72" r:id="rId948" display="http://web.higov.net/oip/rrs/popup_list_agency_by_login.php?text=opener.document.myform.x_Agency_Codetxt&amp;title=Agency%20Code&amp;id=opener.document.myform.x_Agency_Code&amp;dept=A33" xr:uid="{00000000-0004-0000-0000-0000B3030000}"/>
    <hyperlink ref="BV73" r:id="rId949" display="http://web.higov.net/oip/rrs/popup_list_agency_by_login.php?text=opener.document.myform.x_Agency_Codetxt&amp;title=Agency%20Code&amp;id=opener.document.myform.x_Agency_Code&amp;dept=A33" xr:uid="{00000000-0004-0000-0000-0000B4030000}"/>
    <hyperlink ref="BV74" r:id="rId950" display="http://web.higov.net/oip/rrs/popup_list_agency_by_login.php?text=opener.document.myform.x_Agency_Codetxt&amp;title=Agency%20Code&amp;id=opener.document.myform.x_Agency_Code&amp;dept=A33" xr:uid="{00000000-0004-0000-0000-0000B5030000}"/>
    <hyperlink ref="BV75" r:id="rId951" display="http://web.higov.net/oip/rrs/popup_list_agency_by_login.php?text=opener.document.myform.x_Agency_Codetxt&amp;title=Agency%20Code&amp;id=opener.document.myform.x_Agency_Code&amp;dept=A33" xr:uid="{00000000-0004-0000-0000-0000B6030000}"/>
    <hyperlink ref="BV76" r:id="rId952" display="http://web.higov.net/oip/rrs/popup_list_agency_by_login.php?text=opener.document.myform.x_Agency_Codetxt&amp;title=Agency%20Code&amp;id=opener.document.myform.x_Agency_Code&amp;dept=A33" xr:uid="{00000000-0004-0000-0000-0000B7030000}"/>
    <hyperlink ref="BV77" r:id="rId953" display="http://web.higov.net/oip/rrs/popup_list_agency_by_login.php?text=opener.document.myform.x_Agency_Codetxt&amp;title=Agency%20Code&amp;id=opener.document.myform.x_Agency_Code&amp;dept=A33" xr:uid="{00000000-0004-0000-0000-0000B8030000}"/>
    <hyperlink ref="BV78" r:id="rId954" display="http://web.higov.net/oip/rrs/popup_list_agency_by_login.php?text=opener.document.myform.x_Agency_Codetxt&amp;title=Agency%20Code&amp;id=opener.document.myform.x_Agency_Code&amp;dept=A33" xr:uid="{00000000-0004-0000-0000-0000B9030000}"/>
    <hyperlink ref="BV79" r:id="rId955" display="http://web.higov.net/oip/rrs/popup_list_agency_by_login.php?text=opener.document.myform.x_Agency_Codetxt&amp;title=Agency%20Code&amp;id=opener.document.myform.x_Agency_Code&amp;dept=A33" xr:uid="{00000000-0004-0000-0000-0000BA030000}"/>
    <hyperlink ref="BV80" r:id="rId956" display="http://web.higov.net/oip/rrs/popup_list_agency_by_login.php?text=opener.document.myform.x_Agency_Codetxt&amp;title=Agency%20Code&amp;id=opener.document.myform.x_Agency_Code&amp;dept=A33" xr:uid="{00000000-0004-0000-0000-0000BB030000}"/>
    <hyperlink ref="BV81" r:id="rId957" display="http://web.higov.net/oip/rrs/popup_list_agency_by_login.php?text=opener.document.myform.x_Agency_Codetxt&amp;title=Agency%20Code&amp;id=opener.document.myform.x_Agency_Code&amp;dept=A33" xr:uid="{00000000-0004-0000-0000-0000BC030000}"/>
    <hyperlink ref="BV82" r:id="rId958" display="http://web.higov.net/oip/rrs/popup_list_agency_by_login.php?text=opener.document.myform.x_Agency_Codetxt&amp;title=Agency%20Code&amp;id=opener.document.myform.x_Agency_Code&amp;dept=A33" xr:uid="{00000000-0004-0000-0000-0000BD030000}"/>
    <hyperlink ref="BV83" r:id="rId959" display="http://web.higov.net/oip/rrs/popup_list_agency_by_login.php?text=opener.document.myform.x_Agency_Codetxt&amp;title=Agency%20Code&amp;id=opener.document.myform.x_Agency_Code&amp;dept=A33" xr:uid="{00000000-0004-0000-0000-0000BE030000}"/>
    <hyperlink ref="BV84" r:id="rId960" display="http://web.higov.net/oip/rrs/popup_list_agency_by_login.php?text=opener.document.myform.x_Agency_Codetxt&amp;title=Agency%20Code&amp;id=opener.document.myform.x_Agency_Code&amp;dept=A33" xr:uid="{00000000-0004-0000-0000-0000BF030000}"/>
    <hyperlink ref="BV85" r:id="rId961" display="http://web.higov.net/oip/rrs/popup_list_agency_by_login.php?text=opener.document.myform.x_Agency_Codetxt&amp;title=Agency%20Code&amp;id=opener.document.myform.x_Agency_Code&amp;dept=A33" xr:uid="{00000000-0004-0000-0000-0000C0030000}"/>
    <hyperlink ref="BV86" r:id="rId962" display="http://web.higov.net/oip/rrs/popup_list_agency_by_login.php?text=opener.document.myform.x_Agency_Codetxt&amp;title=Agency%20Code&amp;id=opener.document.myform.x_Agency_Code&amp;dept=A33" xr:uid="{00000000-0004-0000-0000-0000C1030000}"/>
    <hyperlink ref="BV87" r:id="rId963" display="http://web.higov.net/oip/rrs/popup_list_agency_by_login.php?text=opener.document.myform.x_Agency_Codetxt&amp;title=Agency%20Code&amp;id=opener.document.myform.x_Agency_Code&amp;dept=A33" xr:uid="{00000000-0004-0000-0000-0000C2030000}"/>
    <hyperlink ref="BV88" r:id="rId964" display="http://web.higov.net/oip/rrs/popup_list_agency_by_login.php?text=opener.document.myform.x_Agency_Codetxt&amp;title=Agency%20Code&amp;id=opener.document.myform.x_Agency_Code&amp;dept=A33" xr:uid="{00000000-0004-0000-0000-0000C3030000}"/>
    <hyperlink ref="BV89" r:id="rId965" display="http://web.higov.net/oip/rrs/popup_list_agency_by_login.php?text=opener.document.myform.x_Agency_Codetxt&amp;title=Agency%20Code&amp;id=opener.document.myform.x_Agency_Code&amp;dept=A33" xr:uid="{00000000-0004-0000-0000-0000C4030000}"/>
    <hyperlink ref="BV90" r:id="rId966" display="http://web.higov.net/oip/rrs/popup_list_agency_by_login.php?text=opener.document.myform.x_Agency_Codetxt&amp;title=Agency%20Code&amp;id=opener.document.myform.x_Agency_Code&amp;dept=A33" xr:uid="{00000000-0004-0000-0000-0000C5030000}"/>
    <hyperlink ref="BV91" r:id="rId967" display="http://web.higov.net/oip/rrs/popup_list_agency_by_login.php?text=opener.document.myform.x_Agency_Codetxt&amp;title=Agency%20Code&amp;id=opener.document.myform.x_Agency_Code&amp;dept=A33" xr:uid="{00000000-0004-0000-0000-0000C6030000}"/>
    <hyperlink ref="BV92" r:id="rId968" display="http://web.higov.net/oip/rrs/popup_list_agency_by_login.php?text=opener.document.myform.x_Agency_Codetxt&amp;title=Agency%20Code&amp;id=opener.document.myform.x_Agency_Code&amp;dept=A33" xr:uid="{00000000-0004-0000-0000-0000C7030000}"/>
    <hyperlink ref="BV93" r:id="rId969" display="http://web.higov.net/oip/rrs/popup_list_agency_by_login.php?text=opener.document.myform.x_Agency_Codetxt&amp;title=Agency%20Code&amp;id=opener.document.myform.x_Agency_Code&amp;dept=A33" xr:uid="{00000000-0004-0000-0000-0000C8030000}"/>
    <hyperlink ref="BV94" r:id="rId970" display="http://web.higov.net/oip/rrs/popup_list_agency_by_login.php?text=opener.document.myform.x_Agency_Codetxt&amp;title=Agency%20Code&amp;id=opener.document.myform.x_Agency_Code&amp;dept=A33" xr:uid="{00000000-0004-0000-0000-0000C9030000}"/>
    <hyperlink ref="BV95" r:id="rId971" display="http://web.higov.net/oip/rrs/popup_list_agency_by_login.php?text=opener.document.myform.x_Agency_Codetxt&amp;title=Agency%20Code&amp;id=opener.document.myform.x_Agency_Code&amp;dept=A33" xr:uid="{00000000-0004-0000-0000-0000CA030000}"/>
    <hyperlink ref="BV96" r:id="rId972" display="http://web.higov.net/oip/rrs/popup_list_agency_by_login.php?text=opener.document.myform.x_Agency_Codetxt&amp;title=Agency%20Code&amp;id=opener.document.myform.x_Agency_Code&amp;dept=A33" xr:uid="{00000000-0004-0000-0000-0000CB030000}"/>
    <hyperlink ref="BV97" r:id="rId973" display="http://web.higov.net/oip/rrs/popup_list_agency_by_login.php?text=opener.document.myform.x_Agency_Codetxt&amp;title=Agency%20Code&amp;id=opener.document.myform.x_Agency_Code&amp;dept=A33" xr:uid="{00000000-0004-0000-0000-0000CC030000}"/>
    <hyperlink ref="BV98" r:id="rId974" display="http://web.higov.net/oip/rrs/popup_list_agency_by_login.php?text=opener.document.myform.x_Agency_Codetxt&amp;title=Agency%20Code&amp;id=opener.document.myform.x_Agency_Code&amp;dept=A33" xr:uid="{00000000-0004-0000-0000-0000CD030000}"/>
    <hyperlink ref="BV99" r:id="rId975" display="http://web.higov.net/oip/rrs/popup_list_agency_by_login.php?text=opener.document.myform.x_Agency_Codetxt&amp;title=Agency%20Code&amp;id=opener.document.myform.x_Agency_Code&amp;dept=A33" xr:uid="{00000000-0004-0000-0000-0000CE030000}"/>
    <hyperlink ref="BV100" r:id="rId976" display="http://web.higov.net/oip/rrs/popup_list_agency_by_login.php?text=opener.document.myform.x_Agency_Codetxt&amp;title=Agency%20Code&amp;id=opener.document.myform.x_Agency_Code&amp;dept=A33" xr:uid="{00000000-0004-0000-0000-0000CF030000}"/>
    <hyperlink ref="BV101" r:id="rId977" display="http://web.higov.net/oip/rrs/popup_list_agency_by_login.php?text=opener.document.myform.x_Agency_Codetxt&amp;title=Agency%20Code&amp;id=opener.document.myform.x_Agency_Code&amp;dept=A33" xr:uid="{00000000-0004-0000-0000-0000D0030000}"/>
    <hyperlink ref="BV102" r:id="rId978" display="http://web.higov.net/oip/rrs/popup_list_agency_by_login.php?text=opener.document.myform.x_Agency_Codetxt&amp;title=Agency%20Code&amp;id=opener.document.myform.x_Agency_Code&amp;dept=A33" xr:uid="{00000000-0004-0000-0000-0000D1030000}"/>
    <hyperlink ref="BV103" r:id="rId979" display="http://web.higov.net/oip/rrs/popup_list_agency_by_login.php?text=opener.document.myform.x_Agency_Codetxt&amp;title=Agency%20Code&amp;id=opener.document.myform.x_Agency_Code&amp;dept=A33" xr:uid="{00000000-0004-0000-0000-0000D2030000}"/>
    <hyperlink ref="BV104" r:id="rId980" display="http://web.higov.net/oip/rrs/popup_list_agency_by_login.php?text=opener.document.myform.x_Agency_Codetxt&amp;title=Agency%20Code&amp;id=opener.document.myform.x_Agency_Code&amp;dept=A33" xr:uid="{00000000-0004-0000-0000-0000D3030000}"/>
    <hyperlink ref="BV105" r:id="rId981" display="http://web.higov.net/oip/rrs/popup_list_agency_by_login.php?text=opener.document.myform.x_Agency_Codetxt&amp;title=Agency%20Code&amp;id=opener.document.myform.x_Agency_Code&amp;dept=A33" xr:uid="{00000000-0004-0000-0000-0000D4030000}"/>
    <hyperlink ref="BV106" r:id="rId982" display="http://web.higov.net/oip/rrs/popup_list_agency_by_login.php?text=opener.document.myform.x_Agency_Codetxt&amp;title=Agency%20Code&amp;id=opener.document.myform.x_Agency_Code&amp;dept=A33" xr:uid="{00000000-0004-0000-0000-0000D5030000}"/>
    <hyperlink ref="BV107" r:id="rId983" display="http://web.higov.net/oip/rrs/popup_list_agency_by_login.php?text=opener.document.myform.x_Agency_Codetxt&amp;title=Agency%20Code&amp;id=opener.document.myform.x_Agency_Code&amp;dept=A33" xr:uid="{00000000-0004-0000-0000-0000D6030000}"/>
    <hyperlink ref="BV108" r:id="rId984" display="http://web.higov.net/oip/rrs/popup_list_agency_by_login.php?text=opener.document.myform.x_Agency_Codetxt&amp;title=Agency%20Code&amp;id=opener.document.myform.x_Agency_Code&amp;dept=A33" xr:uid="{00000000-0004-0000-0000-0000D7030000}"/>
    <hyperlink ref="BV109" r:id="rId985" display="http://web.higov.net/oip/rrs/popup_list_agency_by_login.php?text=opener.document.myform.x_Agency_Codetxt&amp;title=Agency%20Code&amp;id=opener.document.myform.x_Agency_Code&amp;dept=A33" xr:uid="{00000000-0004-0000-0000-0000D8030000}"/>
    <hyperlink ref="BV110" r:id="rId986" display="http://web.higov.net/oip/rrs/popup_list_agency_by_login.php?text=opener.document.myform.x_Agency_Codetxt&amp;title=Agency%20Code&amp;id=opener.document.myform.x_Agency_Code&amp;dept=A33" xr:uid="{00000000-0004-0000-0000-0000D9030000}"/>
    <hyperlink ref="BV111" r:id="rId987" display="http://web.higov.net/oip/rrs/popup_list_agency_by_login.php?text=opener.document.myform.x_Agency_Codetxt&amp;title=Agency%20Code&amp;id=opener.document.myform.x_Agency_Code&amp;dept=A33" xr:uid="{00000000-0004-0000-0000-0000DA030000}"/>
    <hyperlink ref="BV112" r:id="rId988" display="http://web.higov.net/oip/rrs/popup_list_agency_by_login.php?text=opener.document.myform.x_Agency_Codetxt&amp;title=Agency%20Code&amp;id=opener.document.myform.x_Agency_Code&amp;dept=A33" xr:uid="{00000000-0004-0000-0000-0000DB030000}"/>
    <hyperlink ref="BV113" r:id="rId989" display="http://web.higov.net/oip/rrs/popup_list_agency_by_login.php?text=opener.document.myform.x_Agency_Codetxt&amp;title=Agency%20Code&amp;id=opener.document.myform.x_Agency_Code&amp;dept=A33" xr:uid="{00000000-0004-0000-0000-0000DC030000}"/>
    <hyperlink ref="BV114" r:id="rId990" display="http://web.higov.net/oip/rrs/popup_list_agency_by_login.php?text=opener.document.myform.x_Agency_Codetxt&amp;title=Agency%20Code&amp;id=opener.document.myform.x_Agency_Code&amp;dept=A33" xr:uid="{00000000-0004-0000-0000-0000DD030000}"/>
    <hyperlink ref="BV115" r:id="rId991" display="http://web.higov.net/oip/rrs/popup_list_agency_by_login.php?text=opener.document.myform.x_Agency_Codetxt&amp;title=Agency%20Code&amp;id=opener.document.myform.x_Agency_Code&amp;dept=A33" xr:uid="{00000000-0004-0000-0000-0000DE030000}"/>
    <hyperlink ref="BV116" r:id="rId992" display="http://web.higov.net/oip/rrs/popup_list_agency_by_login.php?text=opener.document.myform.x_Agency_Codetxt&amp;title=Agency%20Code&amp;id=opener.document.myform.x_Agency_Code&amp;dept=A33" xr:uid="{00000000-0004-0000-0000-0000DF030000}"/>
    <hyperlink ref="BV117" r:id="rId993" display="http://web.higov.net/oip/rrs/popup_list_agency_by_login.php?text=opener.document.myform.x_Agency_Codetxt&amp;title=Agency%20Code&amp;id=opener.document.myform.x_Agency_Code&amp;dept=A33" xr:uid="{00000000-0004-0000-0000-0000E0030000}"/>
    <hyperlink ref="BV118" r:id="rId994" display="http://web.higov.net/oip/rrs/popup_list_agency_by_login.php?text=opener.document.myform.x_Agency_Codetxt&amp;title=Agency%20Code&amp;id=opener.document.myform.x_Agency_Code&amp;dept=A33" xr:uid="{00000000-0004-0000-0000-0000E1030000}"/>
    <hyperlink ref="BV119" r:id="rId995" display="http://web.higov.net/oip/rrs/popup_list_agency_by_login.php?text=opener.document.myform.x_Agency_Codetxt&amp;title=Agency%20Code&amp;id=opener.document.myform.x_Agency_Code&amp;dept=A33" xr:uid="{00000000-0004-0000-0000-0000E2030000}"/>
    <hyperlink ref="BV120" r:id="rId996" display="http://web.higov.net/oip/rrs/popup_list_agency_by_login.php?text=opener.document.myform.x_Agency_Codetxt&amp;title=Agency%20Code&amp;id=opener.document.myform.x_Agency_Code&amp;dept=A33" xr:uid="{00000000-0004-0000-0000-0000E3030000}"/>
    <hyperlink ref="BV121" r:id="rId997" display="http://web.higov.net/oip/rrs/popup_list_agency_by_login.php?text=opener.document.myform.x_Agency_Codetxt&amp;title=Agency%20Code&amp;id=opener.document.myform.x_Agency_Code&amp;dept=A33" xr:uid="{00000000-0004-0000-0000-0000E4030000}"/>
    <hyperlink ref="BV122" r:id="rId998" display="http://web.higov.net/oip/rrs/popup_list_agency_by_login.php?text=opener.document.myform.x_Agency_Codetxt&amp;title=Agency%20Code&amp;id=opener.document.myform.x_Agency_Code&amp;dept=A33" xr:uid="{00000000-0004-0000-0000-0000E5030000}"/>
    <hyperlink ref="BV123" r:id="rId999" display="http://web.higov.net/oip/rrs/popup_list_agency_by_login.php?text=opener.document.myform.x_Agency_Codetxt&amp;title=Agency%20Code&amp;id=opener.document.myform.x_Agency_Code&amp;dept=A33" xr:uid="{00000000-0004-0000-0000-0000E6030000}"/>
    <hyperlink ref="BV124" r:id="rId1000" display="http://web.higov.net/oip/rrs/popup_list_agency_by_login.php?text=opener.document.myform.x_Agency_Codetxt&amp;title=Agency%20Code&amp;id=opener.document.myform.x_Agency_Code&amp;dept=A33" xr:uid="{00000000-0004-0000-0000-0000E7030000}"/>
    <hyperlink ref="BV125" r:id="rId1001" display="http://web.higov.net/oip/rrs/popup_list_agency_by_login.php?text=opener.document.myform.x_Agency_Codetxt&amp;title=Agency%20Code&amp;id=opener.document.myform.x_Agency_Code&amp;dept=A33" xr:uid="{00000000-0004-0000-0000-0000E8030000}"/>
    <hyperlink ref="BV126" r:id="rId1002" display="http://web.higov.net/oip/rrs/popup_list_agency_by_login.php?text=opener.document.myform.x_Agency_Codetxt&amp;title=Agency%20Code&amp;id=opener.document.myform.x_Agency_Code&amp;dept=A33" xr:uid="{00000000-0004-0000-0000-0000E9030000}"/>
    <hyperlink ref="BV127" r:id="rId1003" display="http://web.higov.net/oip/rrs/popup_list_agency_by_login.php?text=opener.document.myform.x_Agency_Codetxt&amp;title=Agency%20Code&amp;id=opener.document.myform.x_Agency_Code&amp;dept=A33" xr:uid="{00000000-0004-0000-0000-0000EA030000}"/>
    <hyperlink ref="BV128" r:id="rId1004" display="http://web.higov.net/oip/rrs/popup_list_agency_by_login.php?text=opener.document.myform.x_Agency_Codetxt&amp;title=Agency%20Code&amp;id=opener.document.myform.x_Agency_Code&amp;dept=A33" xr:uid="{00000000-0004-0000-0000-0000EB030000}"/>
    <hyperlink ref="BV129" r:id="rId1005" display="http://web.higov.net/oip/rrs/popup_list_agency_by_login.php?text=opener.document.myform.x_Agency_Codetxt&amp;title=Agency%20Code&amp;id=opener.document.myform.x_Agency_Code&amp;dept=A33" xr:uid="{00000000-0004-0000-0000-0000EC030000}"/>
    <hyperlink ref="BV130" r:id="rId1006" display="http://web.higov.net/oip/rrs/popup_list_agency_by_login.php?text=opener.document.myform.x_Agency_Codetxt&amp;title=Agency%20Code&amp;id=opener.document.myform.x_Agency_Code&amp;dept=A33" xr:uid="{00000000-0004-0000-0000-0000ED030000}"/>
    <hyperlink ref="BV131" r:id="rId1007" display="http://web.higov.net/oip/rrs/popup_list_agency_by_login.php?text=opener.document.myform.x_Agency_Codetxt&amp;title=Agency%20Code&amp;id=opener.document.myform.x_Agency_Code&amp;dept=A33" xr:uid="{00000000-0004-0000-0000-0000EE030000}"/>
    <hyperlink ref="BV132" r:id="rId1008" display="http://web.higov.net/oip/rrs/popup_list_agency_by_login.php?text=opener.document.myform.x_Agency_Codetxt&amp;title=Agency%20Code&amp;id=opener.document.myform.x_Agency_Code&amp;dept=A33" xr:uid="{00000000-0004-0000-0000-0000EF030000}"/>
    <hyperlink ref="BV133" r:id="rId1009" display="http://web.higov.net/oip/rrs/popup_list_agency_by_login.php?text=opener.document.myform.x_Agency_Codetxt&amp;title=Agency%20Code&amp;id=opener.document.myform.x_Agency_Code&amp;dept=A33" xr:uid="{00000000-0004-0000-0000-0000F0030000}"/>
    <hyperlink ref="BV134" r:id="rId1010" display="http://web.higov.net/oip/rrs/popup_list_agency_by_login.php?text=opener.document.myform.x_Agency_Codetxt&amp;title=Agency%20Code&amp;id=opener.document.myform.x_Agency_Code&amp;dept=A33" xr:uid="{00000000-0004-0000-0000-0000F1030000}"/>
    <hyperlink ref="BV135" r:id="rId1011" display="http://web.higov.net/oip/rrs/popup_list_agency_by_login.php?text=opener.document.myform.x_Agency_Codetxt&amp;title=Agency%20Code&amp;id=opener.document.myform.x_Agency_Code&amp;dept=A33" xr:uid="{00000000-0004-0000-0000-0000F2030000}"/>
    <hyperlink ref="BV136" r:id="rId1012" display="http://web.higov.net/oip/rrs/popup_list_agency_by_login.php?text=opener.document.myform.x_Agency_Codetxt&amp;title=Agency%20Code&amp;id=opener.document.myform.x_Agency_Code&amp;dept=A33" xr:uid="{00000000-0004-0000-0000-0000F3030000}"/>
    <hyperlink ref="BV137" r:id="rId1013" display="http://web.higov.net/oip/rrs/popup_list_agency_by_login.php?text=opener.document.myform.x_Agency_Codetxt&amp;title=Agency%20Code&amp;id=opener.document.myform.x_Agency_Code&amp;dept=A33" xr:uid="{00000000-0004-0000-0000-0000F4030000}"/>
    <hyperlink ref="BV138" r:id="rId1014" display="http://web.higov.net/oip/rrs/popup_list_agency_by_login.php?text=opener.document.myform.x_Agency_Codetxt&amp;title=Agency%20Code&amp;id=opener.document.myform.x_Agency_Code&amp;dept=A33" xr:uid="{00000000-0004-0000-0000-0000F5030000}"/>
    <hyperlink ref="BV139" r:id="rId1015" display="http://web.higov.net/oip/rrs/popup_list_agency_by_login.php?text=opener.document.myform.x_Agency_Codetxt&amp;title=Agency%20Code&amp;id=opener.document.myform.x_Agency_Code&amp;dept=A33" xr:uid="{00000000-0004-0000-0000-0000F6030000}"/>
    <hyperlink ref="BV140" r:id="rId1016" display="http://web.higov.net/oip/rrs/popup_list_agency_by_login.php?text=opener.document.myform.x_Agency_Codetxt&amp;title=Agency%20Code&amp;id=opener.document.myform.x_Agency_Code&amp;dept=A33" xr:uid="{00000000-0004-0000-0000-0000F7030000}"/>
    <hyperlink ref="BV141" r:id="rId1017" display="http://web.higov.net/oip/rrs/popup_list_agency_by_login.php?text=opener.document.myform.x_Agency_Codetxt&amp;title=Agency%20Code&amp;id=opener.document.myform.x_Agency_Code&amp;dept=A33" xr:uid="{00000000-0004-0000-0000-0000F8030000}"/>
    <hyperlink ref="BV142" r:id="rId1018" display="http://web.higov.net/oip/rrs/popup_list_agency_by_login.php?text=opener.document.myform.x_Agency_Codetxt&amp;title=Agency%20Code&amp;id=opener.document.myform.x_Agency_Code&amp;dept=A33" xr:uid="{00000000-0004-0000-0000-0000F9030000}"/>
    <hyperlink ref="BV143" r:id="rId1019" display="http://web.higov.net/oip/rrs/popup_list_agency_by_login.php?text=opener.document.myform.x_Agency_Codetxt&amp;title=Agency%20Code&amp;id=opener.document.myform.x_Agency_Code&amp;dept=A33" xr:uid="{00000000-0004-0000-0000-0000FA030000}"/>
    <hyperlink ref="BV144" r:id="rId1020" display="http://web.higov.net/oip/rrs/popup_list_agency_by_login.php?text=opener.document.myform.x_Agency_Codetxt&amp;title=Agency%20Code&amp;id=opener.document.myform.x_Agency_Code&amp;dept=A33" xr:uid="{00000000-0004-0000-0000-0000FB030000}"/>
    <hyperlink ref="BV145" r:id="rId1021" display="http://web.higov.net/oip/rrs/popup_list_agency_by_login.php?text=opener.document.myform.x_Agency_Codetxt&amp;title=Agency%20Code&amp;id=opener.document.myform.x_Agency_Code&amp;dept=A33" xr:uid="{00000000-0004-0000-0000-0000FC030000}"/>
    <hyperlink ref="BV146" r:id="rId1022" display="http://web.higov.net/oip/rrs/popup_list_agency_by_login.php?text=opener.document.myform.x_Agency_Codetxt&amp;title=Agency%20Code&amp;id=opener.document.myform.x_Agency_Code&amp;dept=A33" xr:uid="{00000000-0004-0000-0000-0000FD030000}"/>
    <hyperlink ref="BV147" r:id="rId1023" display="http://web.higov.net/oip/rrs/popup_list_agency_by_login.php?text=opener.document.myform.x_Agency_Codetxt&amp;title=Agency%20Code&amp;id=opener.document.myform.x_Agency_Code&amp;dept=A33" xr:uid="{00000000-0004-0000-0000-0000FE030000}"/>
    <hyperlink ref="BV148" r:id="rId1024" display="http://web.higov.net/oip/rrs/popup_list_agency_by_login.php?text=opener.document.myform.x_Agency_Codetxt&amp;title=Agency%20Code&amp;id=opener.document.myform.x_Agency_Code&amp;dept=A33" xr:uid="{00000000-0004-0000-0000-0000FF030000}"/>
    <hyperlink ref="BV149" r:id="rId1025" display="http://web.higov.net/oip/rrs/popup_list_agency_by_login.php?text=opener.document.myform.x_Agency_Codetxt&amp;title=Agency%20Code&amp;id=opener.document.myform.x_Agency_Code&amp;dept=A33" xr:uid="{00000000-0004-0000-0000-000000040000}"/>
    <hyperlink ref="BV150" r:id="rId1026" display="http://web.higov.net/oip/rrs/popup_list_agency_by_login.php?text=opener.document.myform.x_Agency_Codetxt&amp;title=Agency%20Code&amp;id=opener.document.myform.x_Agency_Code&amp;dept=A33" xr:uid="{00000000-0004-0000-0000-000001040000}"/>
    <hyperlink ref="BV151" r:id="rId1027" display="http://web.higov.net/oip/rrs/popup_list_agency_by_login.php?text=opener.document.myform.x_Agency_Codetxt&amp;title=Agency%20Code&amp;id=opener.document.myform.x_Agency_Code&amp;dept=A33" xr:uid="{00000000-0004-0000-0000-000002040000}"/>
    <hyperlink ref="BV152" r:id="rId1028" display="http://web.higov.net/oip/rrs/popup_list_agency_by_login.php?text=opener.document.myform.x_Agency_Codetxt&amp;title=Agency%20Code&amp;id=opener.document.myform.x_Agency_Code&amp;dept=A33" xr:uid="{00000000-0004-0000-0000-000003040000}"/>
    <hyperlink ref="BV153" r:id="rId1029" display="http://web.higov.net/oip/rrs/popup_list_agency_by_login.php?text=opener.document.myform.x_Agency_Codetxt&amp;title=Agency%20Code&amp;id=opener.document.myform.x_Agency_Code&amp;dept=A33" xr:uid="{00000000-0004-0000-0000-000004040000}"/>
    <hyperlink ref="BV154" r:id="rId1030" display="http://web.higov.net/oip/rrs/popup_list_agency_by_login.php?text=opener.document.myform.x_Agency_Codetxt&amp;title=Agency%20Code&amp;id=opener.document.myform.x_Agency_Code&amp;dept=A33" xr:uid="{00000000-0004-0000-0000-000005040000}"/>
    <hyperlink ref="BV155" r:id="rId1031" display="http://web.higov.net/oip/rrs/popup_list_agency_by_login.php?text=opener.document.myform.x_Agency_Codetxt&amp;title=Agency%20Code&amp;id=opener.document.myform.x_Agency_Code&amp;dept=A33" xr:uid="{00000000-0004-0000-0000-000006040000}"/>
    <hyperlink ref="BV156" r:id="rId1032" display="http://web.higov.net/oip/rrs/popup_list_agency_by_login.php?text=opener.document.myform.x_Agency_Codetxt&amp;title=Agency%20Code&amp;id=opener.document.myform.x_Agency_Code&amp;dept=A33" xr:uid="{00000000-0004-0000-0000-000007040000}"/>
    <hyperlink ref="BV157" r:id="rId1033" display="http://web.higov.net/oip/rrs/popup_list_agency_by_login.php?text=opener.document.myform.x_Agency_Codetxt&amp;title=Agency%20Code&amp;id=opener.document.myform.x_Agency_Code&amp;dept=A33" xr:uid="{00000000-0004-0000-0000-000008040000}"/>
    <hyperlink ref="BV158" r:id="rId1034" display="http://web.higov.net/oip/rrs/popup_list_agency_by_login.php?text=opener.document.myform.x_Agency_Codetxt&amp;title=Agency%20Code&amp;id=opener.document.myform.x_Agency_Code&amp;dept=A33" xr:uid="{00000000-0004-0000-0000-000009040000}"/>
    <hyperlink ref="BV159" r:id="rId1035" display="http://web.higov.net/oip/rrs/popup_list_agency_by_login.php?text=opener.document.myform.x_Agency_Codetxt&amp;title=Agency%20Code&amp;id=opener.document.myform.x_Agency_Code&amp;dept=A33" xr:uid="{00000000-0004-0000-0000-00000A040000}"/>
    <hyperlink ref="BV160" r:id="rId1036" display="http://web.higov.net/oip/rrs/popup_list_agency_by_login.php?text=opener.document.myform.x_Agency_Codetxt&amp;title=Agency%20Code&amp;id=opener.document.myform.x_Agency_Code&amp;dept=A33" xr:uid="{00000000-0004-0000-0000-00000B040000}"/>
    <hyperlink ref="BV161" r:id="rId1037" display="http://web.higov.net/oip/rrs/popup_list_agency_by_login.php?text=opener.document.myform.x_Agency_Codetxt&amp;title=Agency%20Code&amp;id=opener.document.myform.x_Agency_Code&amp;dept=A33" xr:uid="{00000000-0004-0000-0000-00000C040000}"/>
    <hyperlink ref="BV162" r:id="rId1038" display="http://web.higov.net/oip/rrs/popup_list_agency_by_login.php?text=opener.document.myform.x_Agency_Codetxt&amp;title=Agency%20Code&amp;id=opener.document.myform.x_Agency_Code&amp;dept=A33" xr:uid="{00000000-0004-0000-0000-00000D040000}"/>
    <hyperlink ref="BV163" r:id="rId1039" display="http://web.higov.net/oip/rrs/popup_list_agency_by_login.php?text=opener.document.myform.x_Agency_Codetxt&amp;title=Agency%20Code&amp;id=opener.document.myform.x_Agency_Code&amp;dept=A33" xr:uid="{00000000-0004-0000-0000-00000E040000}"/>
    <hyperlink ref="BV164" r:id="rId1040" display="http://web.higov.net/oip/rrs/popup_list_agency_by_login.php?text=opener.document.myform.x_Agency_Codetxt&amp;title=Agency%20Code&amp;id=opener.document.myform.x_Agency_Code&amp;dept=A33" xr:uid="{00000000-0004-0000-0000-00000F040000}"/>
    <hyperlink ref="BV165" r:id="rId1041" display="http://web.higov.net/oip/rrs/popup_list_agency_by_login.php?text=opener.document.myform.x_Agency_Codetxt&amp;title=Agency%20Code&amp;id=opener.document.myform.x_Agency_Code&amp;dept=A33" xr:uid="{00000000-0004-0000-0000-000010040000}"/>
    <hyperlink ref="BV166" r:id="rId1042" display="http://web.higov.net/oip/rrs/popup_list_agency_by_login.php?text=opener.document.myform.x_Agency_Codetxt&amp;title=Agency%20Code&amp;id=opener.document.myform.x_Agency_Code&amp;dept=A33" xr:uid="{00000000-0004-0000-0000-000011040000}"/>
    <hyperlink ref="BV167" r:id="rId1043" display="http://web.higov.net/oip/rrs/popup_list_agency_by_login.php?text=opener.document.myform.x_Agency_Codetxt&amp;title=Agency%20Code&amp;id=opener.document.myform.x_Agency_Code&amp;dept=A33" xr:uid="{00000000-0004-0000-0000-000012040000}"/>
    <hyperlink ref="BV168" r:id="rId1044" display="http://web.higov.net/oip/rrs/popup_list_agency_by_login.php?text=opener.document.myform.x_Agency_Codetxt&amp;title=Agency%20Code&amp;id=opener.document.myform.x_Agency_Code&amp;dept=A33" xr:uid="{00000000-0004-0000-0000-000013040000}"/>
    <hyperlink ref="BV169" r:id="rId1045" display="http://web.higov.net/oip/rrs/popup_list_agency_by_login.php?text=opener.document.myform.x_Agency_Codetxt&amp;title=Agency%20Code&amp;id=opener.document.myform.x_Agency_Code&amp;dept=A33" xr:uid="{00000000-0004-0000-0000-000014040000}"/>
    <hyperlink ref="BV170" r:id="rId1046" display="http://web.higov.net/oip/rrs/popup_list_agency_by_login.php?text=opener.document.myform.x_Agency_Codetxt&amp;title=Agency%20Code&amp;id=opener.document.myform.x_Agency_Code&amp;dept=A33" xr:uid="{00000000-0004-0000-0000-000015040000}"/>
    <hyperlink ref="BV171" r:id="rId1047" display="http://web.higov.net/oip/rrs/popup_list_agency_by_login.php?text=opener.document.myform.x_Agency_Codetxt&amp;title=Agency%20Code&amp;id=opener.document.myform.x_Agency_Code&amp;dept=A33" xr:uid="{00000000-0004-0000-0000-000016040000}"/>
    <hyperlink ref="BV172" r:id="rId1048" display="http://web.higov.net/oip/rrs/popup_list_agency_by_login.php?text=opener.document.myform.x_Agency_Codetxt&amp;title=Agency%20Code&amp;id=opener.document.myform.x_Agency_Code&amp;dept=A33" xr:uid="{00000000-0004-0000-0000-000017040000}"/>
    <hyperlink ref="BV173" r:id="rId1049" display="http://web.higov.net/oip/rrs/popup_list_agency_by_login.php?text=opener.document.myform.x_Agency_Codetxt&amp;title=Agency%20Code&amp;id=opener.document.myform.x_Agency_Code&amp;dept=A33" xr:uid="{00000000-0004-0000-0000-000018040000}"/>
    <hyperlink ref="BV174" r:id="rId1050" display="http://web.higov.net/oip/rrs/popup_list_agency_by_login.php?text=opener.document.myform.x_Agency_Codetxt&amp;title=Agency%20Code&amp;id=opener.document.myform.x_Agency_Code&amp;dept=A33" xr:uid="{00000000-0004-0000-0000-000019040000}"/>
    <hyperlink ref="BV175" r:id="rId1051" display="http://web.higov.net/oip/rrs/popup_list_agency_by_login.php?text=opener.document.myform.x_Agency_Codetxt&amp;title=Agency%20Code&amp;id=opener.document.myform.x_Agency_Code&amp;dept=A33" xr:uid="{00000000-0004-0000-0000-00001A040000}"/>
    <hyperlink ref="BV176" r:id="rId1052" display="http://web.higov.net/oip/rrs/popup_list_agency_by_login.php?text=opener.document.myform.x_Agency_Codetxt&amp;title=Agency%20Code&amp;id=opener.document.myform.x_Agency_Code&amp;dept=A33" xr:uid="{00000000-0004-0000-0000-00001B040000}"/>
    <hyperlink ref="BV177" r:id="rId1053" display="http://web.higov.net/oip/rrs/popup_list_agency_by_login.php?text=opener.document.myform.x_Agency_Codetxt&amp;title=Agency%20Code&amp;id=opener.document.myform.x_Agency_Code&amp;dept=A33" xr:uid="{00000000-0004-0000-0000-00001C040000}"/>
    <hyperlink ref="BV178" r:id="rId1054" display="http://web.higov.net/oip/rrs/popup_list_agency_by_login.php?text=opener.document.myform.x_Agency_Codetxt&amp;title=Agency%20Code&amp;id=opener.document.myform.x_Agency_Code&amp;dept=A33" xr:uid="{00000000-0004-0000-0000-00001D040000}"/>
    <hyperlink ref="BV179" r:id="rId1055" display="http://web.higov.net/oip/rrs/popup_list_agency_by_login.php?text=opener.document.myform.x_Agency_Codetxt&amp;title=Agency%20Code&amp;id=opener.document.myform.x_Agency_Code&amp;dept=A33" xr:uid="{00000000-0004-0000-0000-00001E040000}"/>
    <hyperlink ref="BV180" r:id="rId1056" display="http://web.higov.net/oip/rrs/popup_list_agency_by_login.php?text=opener.document.myform.x_Agency_Codetxt&amp;title=Agency%20Code&amp;id=opener.document.myform.x_Agency_Code&amp;dept=A33" xr:uid="{00000000-0004-0000-0000-00001F040000}"/>
    <hyperlink ref="BV181" r:id="rId1057" display="http://web.higov.net/oip/rrs/popup_list_agency_by_login.php?text=opener.document.myform.x_Agency_Codetxt&amp;title=Agency%20Code&amp;id=opener.document.myform.x_Agency_Code&amp;dept=A33" xr:uid="{00000000-0004-0000-0000-000020040000}"/>
    <hyperlink ref="BV182" r:id="rId1058" display="http://web.higov.net/oip/rrs/popup_list_agency_by_login.php?text=opener.document.myform.x_Agency_Codetxt&amp;title=Agency%20Code&amp;id=opener.document.myform.x_Agency_Code&amp;dept=A33" xr:uid="{00000000-0004-0000-0000-000021040000}"/>
    <hyperlink ref="BV183" r:id="rId1059" display="http://web.higov.net/oip/rrs/popup_list_agency_by_login.php?text=opener.document.myform.x_Agency_Codetxt&amp;title=Agency%20Code&amp;id=opener.document.myform.x_Agency_Code&amp;dept=A33" xr:uid="{00000000-0004-0000-0000-000022040000}"/>
    <hyperlink ref="BV184" r:id="rId1060" display="http://web.higov.net/oip/rrs/popup_list_agency_by_login.php?text=opener.document.myform.x_Agency_Codetxt&amp;title=Agency%20Code&amp;id=opener.document.myform.x_Agency_Code&amp;dept=A33" xr:uid="{00000000-0004-0000-0000-000023040000}"/>
    <hyperlink ref="BV185" r:id="rId1061" display="http://web.higov.net/oip/rrs/popup_list_agency_by_login.php?text=opener.document.myform.x_Agency_Codetxt&amp;title=Agency%20Code&amp;id=opener.document.myform.x_Agency_Code&amp;dept=A33" xr:uid="{00000000-0004-0000-0000-000024040000}"/>
    <hyperlink ref="BV186" r:id="rId1062" display="http://web.higov.net/oip/rrs/popup_list_agency_by_login.php?text=opener.document.myform.x_Agency_Codetxt&amp;title=Agency%20Code&amp;id=opener.document.myform.x_Agency_Code&amp;dept=A33" xr:uid="{00000000-0004-0000-0000-000025040000}"/>
    <hyperlink ref="BV187" r:id="rId1063" display="http://web.higov.net/oip/rrs/popup_list_agency_by_login.php?text=opener.document.myform.x_Agency_Codetxt&amp;title=Agency%20Code&amp;id=opener.document.myform.x_Agency_Code&amp;dept=A33" xr:uid="{00000000-0004-0000-0000-000026040000}"/>
    <hyperlink ref="BV188" r:id="rId1064" display="http://web.higov.net/oip/rrs/popup_list_agency_by_login.php?text=opener.document.myform.x_Agency_Codetxt&amp;title=Agency%20Code&amp;id=opener.document.myform.x_Agency_Code&amp;dept=A33" xr:uid="{00000000-0004-0000-0000-000027040000}"/>
    <hyperlink ref="BV189" r:id="rId1065" display="http://web.higov.net/oip/rrs/popup_list_agency_by_login.php?text=opener.document.myform.x_Agency_Codetxt&amp;title=Agency%20Code&amp;id=opener.document.myform.x_Agency_Code&amp;dept=A33" xr:uid="{00000000-0004-0000-0000-000028040000}"/>
    <hyperlink ref="BV190" r:id="rId1066" display="http://web.higov.net/oip/rrs/popup_list_agency_by_login.php?text=opener.document.myform.x_Agency_Codetxt&amp;title=Agency%20Code&amp;id=opener.document.myform.x_Agency_Code&amp;dept=A33" xr:uid="{00000000-0004-0000-0000-000029040000}"/>
    <hyperlink ref="BV191" r:id="rId1067" display="http://web.higov.net/oip/rrs/popup_list_agency_by_login.php?text=opener.document.myform.x_Agency_Codetxt&amp;title=Agency%20Code&amp;id=opener.document.myform.x_Agency_Code&amp;dept=A33" xr:uid="{00000000-0004-0000-0000-00002A040000}"/>
    <hyperlink ref="BV192" r:id="rId1068" display="http://web.higov.net/oip/rrs/popup_list_agency_by_login.php?text=opener.document.myform.x_Agency_Codetxt&amp;title=Agency%20Code&amp;id=opener.document.myform.x_Agency_Code&amp;dept=A33" xr:uid="{00000000-0004-0000-0000-00002B040000}"/>
    <hyperlink ref="BV193" r:id="rId1069" display="http://web.higov.net/oip/rrs/popup_list_agency_by_login.php?text=opener.document.myform.x_Agency_Codetxt&amp;title=Agency%20Code&amp;id=opener.document.myform.x_Agency_Code&amp;dept=A33" xr:uid="{00000000-0004-0000-0000-00002C040000}"/>
    <hyperlink ref="BV194" r:id="rId1070" display="http://web.higov.net/oip/rrs/popup_list_agency_by_login.php?text=opener.document.myform.x_Agency_Codetxt&amp;title=Agency%20Code&amp;id=opener.document.myform.x_Agency_Code&amp;dept=A33" xr:uid="{00000000-0004-0000-0000-00002D040000}"/>
    <hyperlink ref="BV195" r:id="rId1071" display="http://web.higov.net/oip/rrs/popup_list_agency_by_login.php?text=opener.document.myform.x_Agency_Codetxt&amp;title=Agency%20Code&amp;id=opener.document.myform.x_Agency_Code&amp;dept=A33" xr:uid="{00000000-0004-0000-0000-00002E040000}"/>
    <hyperlink ref="BV196" r:id="rId1072" display="http://web.higov.net/oip/rrs/popup_list_agency_by_login.php?text=opener.document.myform.x_Agency_Codetxt&amp;title=Agency%20Code&amp;id=opener.document.myform.x_Agency_Code&amp;dept=A33" xr:uid="{00000000-0004-0000-0000-00002F040000}"/>
    <hyperlink ref="BV197" r:id="rId1073" display="http://web.higov.net/oip/rrs/popup_list_agency_by_login.php?text=opener.document.myform.x_Agency_Codetxt&amp;title=Agency%20Code&amp;id=opener.document.myform.x_Agency_Code&amp;dept=A33" xr:uid="{00000000-0004-0000-0000-000030040000}"/>
    <hyperlink ref="BV198" r:id="rId1074" display="http://web.higov.net/oip/rrs/popup_list_agency_by_login.php?text=opener.document.myform.x_Agency_Codetxt&amp;title=Agency%20Code&amp;id=opener.document.myform.x_Agency_Code&amp;dept=A33" xr:uid="{00000000-0004-0000-0000-000031040000}"/>
    <hyperlink ref="BV199" r:id="rId1075" display="http://web.higov.net/oip/rrs/popup_list_agency_by_login.php?text=opener.document.myform.x_Agency_Codetxt&amp;title=Agency%20Code&amp;id=opener.document.myform.x_Agency_Code&amp;dept=A33" xr:uid="{00000000-0004-0000-0000-000032040000}"/>
    <hyperlink ref="BV200" r:id="rId1076" display="http://web.higov.net/oip/rrs/popup_list_agency_by_login.php?text=opener.document.myform.x_Agency_Codetxt&amp;title=Agency%20Code&amp;id=opener.document.myform.x_Agency_Code&amp;dept=A33" xr:uid="{00000000-0004-0000-0000-000033040000}"/>
    <hyperlink ref="BV201" r:id="rId1077" display="http://web.higov.net/oip/rrs/popup_list_agency_by_login.php?text=opener.document.myform.x_Agency_Codetxt&amp;title=Agency%20Code&amp;id=opener.document.myform.x_Agency_Code&amp;dept=A33" xr:uid="{00000000-0004-0000-0000-000034040000}"/>
    <hyperlink ref="BV202" r:id="rId1078" display="http://web.higov.net/oip/rrs/popup_list_agency_by_login.php?text=opener.document.myform.x_Agency_Codetxt&amp;title=Agency%20Code&amp;id=opener.document.myform.x_Agency_Code&amp;dept=A33" xr:uid="{00000000-0004-0000-0000-000035040000}"/>
    <hyperlink ref="BV203" r:id="rId1079" display="http://web.higov.net/oip/rrs/popup_list_agency_by_login.php?text=opener.document.myform.x_Agency_Codetxt&amp;title=Agency%20Code&amp;id=opener.document.myform.x_Agency_Code&amp;dept=A33" xr:uid="{00000000-0004-0000-0000-000036040000}"/>
    <hyperlink ref="BV204" r:id="rId1080" display="http://web.higov.net/oip/rrs/popup_list_agency_by_login.php?text=opener.document.myform.x_Agency_Codetxt&amp;title=Agency%20Code&amp;id=opener.document.myform.x_Agency_Code&amp;dept=A33" xr:uid="{00000000-0004-0000-0000-000037040000}"/>
    <hyperlink ref="BV205" r:id="rId1081" display="http://web.higov.net/oip/rrs/popup_list_agency_by_login.php?text=opener.document.myform.x_Agency_Codetxt&amp;title=Agency%20Code&amp;id=opener.document.myform.x_Agency_Code&amp;dept=A33" xr:uid="{00000000-0004-0000-0000-000038040000}"/>
    <hyperlink ref="BV206" r:id="rId1082" display="http://web.higov.net/oip/rrs/popup_list_agency_by_login.php?text=opener.document.myform.x_Agency_Codetxt&amp;title=Agency%20Code&amp;id=opener.document.myform.x_Agency_Code&amp;dept=A33" xr:uid="{00000000-0004-0000-0000-000039040000}"/>
    <hyperlink ref="BV207" r:id="rId1083" display="http://web.higov.net/oip/rrs/popup_list_agency_by_login.php?text=opener.document.myform.x_Agency_Codetxt&amp;title=Agency%20Code&amp;id=opener.document.myform.x_Agency_Code&amp;dept=A33" xr:uid="{00000000-0004-0000-0000-00003A040000}"/>
    <hyperlink ref="BV208" r:id="rId1084" display="http://web.higov.net/oip/rrs/popup_list_agency_by_login.php?text=opener.document.myform.x_Agency_Codetxt&amp;title=Agency%20Code&amp;id=opener.document.myform.x_Agency_Code&amp;dept=A33" xr:uid="{00000000-0004-0000-0000-00003B040000}"/>
    <hyperlink ref="BV209" r:id="rId1085" display="http://web.higov.net/oip/rrs/popup_list_agency_by_login.php?text=opener.document.myform.x_Agency_Codetxt&amp;title=Agency%20Code&amp;id=opener.document.myform.x_Agency_Code&amp;dept=A33" xr:uid="{00000000-0004-0000-0000-00003C040000}"/>
    <hyperlink ref="BV210" r:id="rId1086" display="http://web.higov.net/oip/rrs/popup_list_agency_by_login.php?text=opener.document.myform.x_Agency_Codetxt&amp;title=Agency%20Code&amp;id=opener.document.myform.x_Agency_Code&amp;dept=A33" xr:uid="{00000000-0004-0000-0000-00003D040000}"/>
    <hyperlink ref="BV211" r:id="rId1087" display="http://web.higov.net/oip/rrs/popup_list_agency_by_login.php?text=opener.document.myform.x_Agency_Codetxt&amp;title=Agency%20Code&amp;id=opener.document.myform.x_Agency_Code&amp;dept=A33" xr:uid="{00000000-0004-0000-0000-00003E040000}"/>
    <hyperlink ref="BV212" r:id="rId1088" display="http://web.higov.net/oip/rrs/popup_list_agency_by_login.php?text=opener.document.myform.x_Agency_Codetxt&amp;title=Agency%20Code&amp;id=opener.document.myform.x_Agency_Code&amp;dept=A33" xr:uid="{00000000-0004-0000-0000-00003F040000}"/>
    <hyperlink ref="BV213" r:id="rId1089" display="http://web.higov.net/oip/rrs/popup_list_agency_by_login.php?text=opener.document.myform.x_Agency_Codetxt&amp;title=Agency%20Code&amp;id=opener.document.myform.x_Agency_Code&amp;dept=A33" xr:uid="{00000000-0004-0000-0000-000040040000}"/>
    <hyperlink ref="BV214" r:id="rId1090" display="http://web.higov.net/oip/rrs/popup_list_agency_by_login.php?text=opener.document.myform.x_Agency_Codetxt&amp;title=Agency%20Code&amp;id=opener.document.myform.x_Agency_Code&amp;dept=A33" xr:uid="{00000000-0004-0000-0000-000041040000}"/>
    <hyperlink ref="BV215" r:id="rId1091" display="http://web.higov.net/oip/rrs/popup_list_agency_by_login.php?text=opener.document.myform.x_Agency_Codetxt&amp;title=Agency%20Code&amp;id=opener.document.myform.x_Agency_Code&amp;dept=A33" xr:uid="{00000000-0004-0000-0000-000042040000}"/>
    <hyperlink ref="BV216" r:id="rId1092" display="http://web.higov.net/oip/rrs/popup_list_agency_by_login.php?text=opener.document.myform.x_Agency_Codetxt&amp;title=Agency%20Code&amp;id=opener.document.myform.x_Agency_Code&amp;dept=A33" xr:uid="{00000000-0004-0000-0000-000043040000}"/>
    <hyperlink ref="BV217" r:id="rId1093" display="http://web.higov.net/oip/rrs/popup_list_agency_by_login.php?text=opener.document.myform.x_Agency_Codetxt&amp;title=Agency%20Code&amp;id=opener.document.myform.x_Agency_Code&amp;dept=A33" xr:uid="{00000000-0004-0000-0000-000044040000}"/>
    <hyperlink ref="BV218" r:id="rId1094" display="http://web.higov.net/oip/rrs/popup_list_agency_by_login.php?text=opener.document.myform.x_Agency_Codetxt&amp;title=Agency%20Code&amp;id=opener.document.myform.x_Agency_Code&amp;dept=A33" xr:uid="{00000000-0004-0000-0000-000045040000}"/>
    <hyperlink ref="BV219" r:id="rId1095" display="http://web.higov.net/oip/rrs/popup_list_agency_by_login.php?text=opener.document.myform.x_Agency_Codetxt&amp;title=Agency%20Code&amp;id=opener.document.myform.x_Agency_Code&amp;dept=A33" xr:uid="{00000000-0004-0000-0000-000046040000}"/>
    <hyperlink ref="BV220" r:id="rId1096" display="http://web.higov.net/oip/rrs/popup_list_agency_by_login.php?text=opener.document.myform.x_Agency_Codetxt&amp;title=Agency%20Code&amp;id=opener.document.myform.x_Agency_Code&amp;dept=A33" xr:uid="{00000000-0004-0000-0000-000047040000}"/>
    <hyperlink ref="BV221" r:id="rId1097" display="http://web.higov.net/oip/rrs/popup_list_agency_by_login.php?text=opener.document.myform.x_Agency_Codetxt&amp;title=Agency%20Code&amp;id=opener.document.myform.x_Agency_Code&amp;dept=A33" xr:uid="{00000000-0004-0000-0000-000048040000}"/>
    <hyperlink ref="BV222" r:id="rId1098" display="http://web.higov.net/oip/rrs/popup_list_agency_by_login.php?text=opener.document.myform.x_Agency_Codetxt&amp;title=Agency%20Code&amp;id=opener.document.myform.x_Agency_Code&amp;dept=A33" xr:uid="{00000000-0004-0000-0000-000049040000}"/>
    <hyperlink ref="BV223" r:id="rId1099" display="http://web.higov.net/oip/rrs/popup_list_agency_by_login.php?text=opener.document.myform.x_Agency_Codetxt&amp;title=Agency%20Code&amp;id=opener.document.myform.x_Agency_Code&amp;dept=A33" xr:uid="{00000000-0004-0000-0000-00004A040000}"/>
    <hyperlink ref="BV224" r:id="rId1100" display="http://web.higov.net/oip/rrs/popup_list_agency_by_login.php?text=opener.document.myform.x_Agency_Codetxt&amp;title=Agency%20Code&amp;id=opener.document.myform.x_Agency_Code&amp;dept=A33" xr:uid="{00000000-0004-0000-0000-00004B040000}"/>
    <hyperlink ref="BV225" r:id="rId1101" display="http://web.higov.net/oip/rrs/popup_list_agency_by_login.php?text=opener.document.myform.x_Agency_Codetxt&amp;title=Agency%20Code&amp;id=opener.document.myform.x_Agency_Code&amp;dept=A33" xr:uid="{00000000-0004-0000-0000-00004C040000}"/>
    <hyperlink ref="BV226" r:id="rId1102" display="http://web.higov.net/oip/rrs/popup_list_agency_by_login.php?text=opener.document.myform.x_Agency_Codetxt&amp;title=Agency%20Code&amp;id=opener.document.myform.x_Agency_Code&amp;dept=A33" xr:uid="{00000000-0004-0000-0000-00004D040000}"/>
    <hyperlink ref="BV227" r:id="rId1103" display="http://web.higov.net/oip/rrs/popup_list_agency_by_login.php?text=opener.document.myform.x_Agency_Codetxt&amp;title=Agency%20Code&amp;id=opener.document.myform.x_Agency_Code&amp;dept=A33" xr:uid="{00000000-0004-0000-0000-00004E040000}"/>
    <hyperlink ref="BV228" r:id="rId1104" display="http://web.higov.net/oip/rrs/popup_list_agency_by_login.php?text=opener.document.myform.x_Agency_Codetxt&amp;title=Agency%20Code&amp;id=opener.document.myform.x_Agency_Code&amp;dept=A33" xr:uid="{00000000-0004-0000-0000-00004F040000}"/>
    <hyperlink ref="BV229" r:id="rId1105" display="http://web.higov.net/oip/rrs/popup_list_agency_by_login.php?text=opener.document.myform.x_Agency_Codetxt&amp;title=Agency%20Code&amp;id=opener.document.myform.x_Agency_Code&amp;dept=A33" xr:uid="{00000000-0004-0000-0000-000050040000}"/>
    <hyperlink ref="BV230" r:id="rId1106" display="http://web.higov.net/oip/rrs/popup_list_agency_by_login.php?text=opener.document.myform.x_Agency_Codetxt&amp;title=Agency%20Code&amp;id=opener.document.myform.x_Agency_Code&amp;dept=A33" xr:uid="{00000000-0004-0000-0000-000051040000}"/>
    <hyperlink ref="BV231" r:id="rId1107" display="http://web.higov.net/oip/rrs/popup_list_agency_by_login.php?text=opener.document.myform.x_Agency_Codetxt&amp;title=Agency%20Code&amp;id=opener.document.myform.x_Agency_Code&amp;dept=A33" xr:uid="{00000000-0004-0000-0000-000052040000}"/>
    <hyperlink ref="BV232" r:id="rId1108" display="http://web.higov.net/oip/rrs/popup_list_agency_by_login.php?text=opener.document.myform.x_Agency_Codetxt&amp;title=Agency%20Code&amp;id=opener.document.myform.x_Agency_Code&amp;dept=A33" xr:uid="{00000000-0004-0000-0000-000053040000}"/>
    <hyperlink ref="BV233" r:id="rId1109" display="http://web.higov.net/oip/rrs/popup_list_agency_by_login.php?text=opener.document.myform.x_Agency_Codetxt&amp;title=Agency%20Code&amp;id=opener.document.myform.x_Agency_Code&amp;dept=A33" xr:uid="{00000000-0004-0000-0000-000054040000}"/>
    <hyperlink ref="BV234" r:id="rId1110" display="http://web.higov.net/oip/rrs/popup_list_agency_by_login.php?text=opener.document.myform.x_Agency_Codetxt&amp;title=Agency%20Code&amp;id=opener.document.myform.x_Agency_Code&amp;dept=A33" xr:uid="{00000000-0004-0000-0000-000055040000}"/>
    <hyperlink ref="BV235" r:id="rId1111" display="http://web.higov.net/oip/rrs/popup_list_agency_by_login.php?text=opener.document.myform.x_Agency_Codetxt&amp;title=Agency%20Code&amp;id=opener.document.myform.x_Agency_Code&amp;dept=A33" xr:uid="{00000000-0004-0000-0000-000056040000}"/>
    <hyperlink ref="BV236" r:id="rId1112" display="http://web.higov.net/oip/rrs/popup_list_agency_by_login.php?text=opener.document.myform.x_Agency_Codetxt&amp;title=Agency%20Code&amp;id=opener.document.myform.x_Agency_Code&amp;dept=A33" xr:uid="{00000000-0004-0000-0000-000057040000}"/>
    <hyperlink ref="BV237" r:id="rId1113" display="http://web.higov.net/oip/rrs/popup_list_agency_by_login.php?text=opener.document.myform.x_Agency_Codetxt&amp;title=Agency%20Code&amp;id=opener.document.myform.x_Agency_Code&amp;dept=A33" xr:uid="{00000000-0004-0000-0000-000058040000}"/>
    <hyperlink ref="BV238" r:id="rId1114" display="http://web.higov.net/oip/rrs/popup_list_agency_by_login.php?text=opener.document.myform.x_Agency_Codetxt&amp;title=Agency%20Code&amp;id=opener.document.myform.x_Agency_Code&amp;dept=A33" xr:uid="{00000000-0004-0000-0000-000059040000}"/>
    <hyperlink ref="BV239" r:id="rId1115" display="http://web.higov.net/oip/rrs/popup_list_agency_by_login.php?text=opener.document.myform.x_Agency_Codetxt&amp;title=Agency%20Code&amp;id=opener.document.myform.x_Agency_Code&amp;dept=A33" xr:uid="{00000000-0004-0000-0000-00005A040000}"/>
    <hyperlink ref="BV240" r:id="rId1116" display="http://web.higov.net/oip/rrs/popup_list_agency_by_login.php?text=opener.document.myform.x_Agency_Codetxt&amp;title=Agency%20Code&amp;id=opener.document.myform.x_Agency_Code&amp;dept=A33" xr:uid="{00000000-0004-0000-0000-00005B040000}"/>
    <hyperlink ref="BV241" r:id="rId1117" display="http://web.higov.net/oip/rrs/popup_list_agency_by_login.php?text=opener.document.myform.x_Agency_Codetxt&amp;title=Agency%20Code&amp;id=opener.document.myform.x_Agency_Code&amp;dept=A33" xr:uid="{00000000-0004-0000-0000-00005C040000}"/>
    <hyperlink ref="BV242" r:id="rId1118" display="http://web.higov.net/oip/rrs/popup_list_agency_by_login.php?text=opener.document.myform.x_Agency_Codetxt&amp;title=Agency%20Code&amp;id=opener.document.myform.x_Agency_Code&amp;dept=A33" xr:uid="{00000000-0004-0000-0000-00005D040000}"/>
    <hyperlink ref="BV243" r:id="rId1119" display="http://web.higov.net/oip/rrs/popup_list_agency_by_login.php?text=opener.document.myform.x_Agency_Codetxt&amp;title=Agency%20Code&amp;id=opener.document.myform.x_Agency_Code&amp;dept=A33" xr:uid="{00000000-0004-0000-0000-00005E040000}"/>
    <hyperlink ref="BV244" r:id="rId1120" display="http://web.higov.net/oip/rrs/popup_list_agency_by_login.php?text=opener.document.myform.x_Agency_Codetxt&amp;title=Agency%20Code&amp;id=opener.document.myform.x_Agency_Code&amp;dept=A33" xr:uid="{00000000-0004-0000-0000-00005F040000}"/>
    <hyperlink ref="BV245" r:id="rId1121" display="http://web.higov.net/oip/rrs/popup_list_agency_by_login.php?text=opener.document.myform.x_Agency_Codetxt&amp;title=Agency%20Code&amp;id=opener.document.myform.x_Agency_Code&amp;dept=A33" xr:uid="{00000000-0004-0000-0000-000060040000}"/>
    <hyperlink ref="BV246" r:id="rId1122" display="http://web.higov.net/oip/rrs/popup_list_agency_by_login.php?text=opener.document.myform.x_Agency_Codetxt&amp;title=Agency%20Code&amp;id=opener.document.myform.x_Agency_Code&amp;dept=A33" xr:uid="{00000000-0004-0000-0000-000061040000}"/>
    <hyperlink ref="BV247" r:id="rId1123" display="http://web.higov.net/oip/rrs/popup_list_agency_by_login.php?text=opener.document.myform.x_Agency_Codetxt&amp;title=Agency%20Code&amp;id=opener.document.myform.x_Agency_Code&amp;dept=A33" xr:uid="{00000000-0004-0000-0000-000062040000}"/>
    <hyperlink ref="BV248" r:id="rId1124" display="http://web.higov.net/oip/rrs/popup_list_agency_by_login.php?text=opener.document.myform.x_Agency_Codetxt&amp;title=Agency%20Code&amp;id=opener.document.myform.x_Agency_Code&amp;dept=A33" xr:uid="{00000000-0004-0000-0000-000063040000}"/>
    <hyperlink ref="BV249" r:id="rId1125" display="http://web.higov.net/oip/rrs/popup_list_agency_by_login.php?text=opener.document.myform.x_Agency_Codetxt&amp;title=Agency%20Code&amp;id=opener.document.myform.x_Agency_Code&amp;dept=A33" xr:uid="{00000000-0004-0000-0000-000064040000}"/>
    <hyperlink ref="BV250" r:id="rId1126" display="http://web.higov.net/oip/rrs/popup_list_agency_by_login.php?text=opener.document.myform.x_Agency_Codetxt&amp;title=Agency%20Code&amp;id=opener.document.myform.x_Agency_Code&amp;dept=A33" xr:uid="{00000000-0004-0000-0000-000065040000}"/>
    <hyperlink ref="BV251" r:id="rId1127" display="http://web.higov.net/oip/rrs/popup_list_agency_by_login.php?text=opener.document.myform.x_Agency_Codetxt&amp;title=Agency%20Code&amp;id=opener.document.myform.x_Agency_Code&amp;dept=A33" xr:uid="{00000000-0004-0000-0000-000066040000}"/>
    <hyperlink ref="BV252" r:id="rId1128" display="http://web.higov.net/oip/rrs/popup_list_agency_by_login.php?text=opener.document.myform.x_Agency_Codetxt&amp;title=Agency%20Code&amp;id=opener.document.myform.x_Agency_Code&amp;dept=A33" xr:uid="{00000000-0004-0000-0000-000067040000}"/>
    <hyperlink ref="BV253" r:id="rId1129" display="http://web.higov.net/oip/rrs/popup_list_agency_by_login.php?text=opener.document.myform.x_Agency_Codetxt&amp;title=Agency%20Code&amp;id=opener.document.myform.x_Agency_Code&amp;dept=A33" xr:uid="{00000000-0004-0000-0000-000068040000}"/>
    <hyperlink ref="BV254" r:id="rId1130" display="http://web.higov.net/oip/rrs/popup_list_agency_by_login.php?text=opener.document.myform.x_Agency_Codetxt&amp;title=Agency%20Code&amp;id=opener.document.myform.x_Agency_Code&amp;dept=A33" xr:uid="{00000000-0004-0000-0000-000069040000}"/>
    <hyperlink ref="BV255" r:id="rId1131" display="http://web.higov.net/oip/rrs/popup_list_agency_by_login.php?text=opener.document.myform.x_Agency_Codetxt&amp;title=Agency%20Code&amp;id=opener.document.myform.x_Agency_Code&amp;dept=A33" xr:uid="{00000000-0004-0000-0000-00006A040000}"/>
    <hyperlink ref="BV256" r:id="rId1132" display="http://web.higov.net/oip/rrs/popup_list_agency_by_login.php?text=opener.document.myform.x_Agency_Codetxt&amp;title=Agency%20Code&amp;id=opener.document.myform.x_Agency_Code&amp;dept=A33" xr:uid="{00000000-0004-0000-0000-00006B040000}"/>
    <hyperlink ref="BV257" r:id="rId1133" display="http://web.higov.net/oip/rrs/popup_list_agency_by_login.php?text=opener.document.myform.x_Agency_Codetxt&amp;title=Agency%20Code&amp;id=opener.document.myform.x_Agency_Code&amp;dept=A33" xr:uid="{00000000-0004-0000-0000-00006C040000}"/>
    <hyperlink ref="BV258" r:id="rId1134" display="http://web.higov.net/oip/rrs/popup_list_agency_by_login.php?text=opener.document.myform.x_Agency_Codetxt&amp;title=Agency%20Code&amp;id=opener.document.myform.x_Agency_Code&amp;dept=A33" xr:uid="{00000000-0004-0000-0000-00006D040000}"/>
    <hyperlink ref="BV259" r:id="rId1135" display="http://web.higov.net/oip/rrs/popup_list_agency_by_login.php?text=opener.document.myform.x_Agency_Codetxt&amp;title=Agency%20Code&amp;id=opener.document.myform.x_Agency_Code&amp;dept=A33" xr:uid="{00000000-0004-0000-0000-00006E040000}"/>
    <hyperlink ref="BV260" r:id="rId1136" display="http://web.higov.net/oip/rrs/popup_list_agency_by_login.php?text=opener.document.myform.x_Agency_Codetxt&amp;title=Agency%20Code&amp;id=opener.document.myform.x_Agency_Code&amp;dept=A33" xr:uid="{00000000-0004-0000-0000-00006F040000}"/>
    <hyperlink ref="BV261" r:id="rId1137" display="http://web.higov.net/oip/rrs/popup_list_agency_by_login.php?text=opener.document.myform.x_Agency_Codetxt&amp;title=Agency%20Code&amp;id=opener.document.myform.x_Agency_Code&amp;dept=A33" xr:uid="{00000000-0004-0000-0000-000070040000}"/>
    <hyperlink ref="BV262" r:id="rId1138" display="http://web.higov.net/oip/rrs/popup_list_agency_by_login.php?text=opener.document.myform.x_Agency_Codetxt&amp;title=Agency%20Code&amp;id=opener.document.myform.x_Agency_Code&amp;dept=A33" xr:uid="{00000000-0004-0000-0000-000071040000}"/>
    <hyperlink ref="BV263" r:id="rId1139" display="http://web.higov.net/oip/rrs/popup_list_agency_by_login.php?text=opener.document.myform.x_Agency_Codetxt&amp;title=Agency%20Code&amp;id=opener.document.myform.x_Agency_Code&amp;dept=A33" xr:uid="{00000000-0004-0000-0000-000072040000}"/>
    <hyperlink ref="BV264" r:id="rId1140" display="http://web.higov.net/oip/rrs/popup_list_agency_by_login.php?text=opener.document.myform.x_Agency_Codetxt&amp;title=Agency%20Code&amp;id=opener.document.myform.x_Agency_Code&amp;dept=A33" xr:uid="{00000000-0004-0000-0000-000073040000}"/>
    <hyperlink ref="BV265" r:id="rId1141" display="http://web.higov.net/oip/rrs/popup_list_agency_by_login.php?text=opener.document.myform.x_Agency_Codetxt&amp;title=Agency%20Code&amp;id=opener.document.myform.x_Agency_Code&amp;dept=A33" xr:uid="{00000000-0004-0000-0000-000074040000}"/>
    <hyperlink ref="BV266" r:id="rId1142" display="http://web.higov.net/oip/rrs/popup_list_agency_by_login.php?text=opener.document.myform.x_Agency_Codetxt&amp;title=Agency%20Code&amp;id=opener.document.myform.x_Agency_Code&amp;dept=A33" xr:uid="{00000000-0004-0000-0000-000075040000}"/>
    <hyperlink ref="BV267" r:id="rId1143" display="http://web.higov.net/oip/rrs/popup_list_agency_by_login.php?text=opener.document.myform.x_Agency_Codetxt&amp;title=Agency%20Code&amp;id=opener.document.myform.x_Agency_Code&amp;dept=A33" xr:uid="{00000000-0004-0000-0000-000076040000}"/>
    <hyperlink ref="BV268" r:id="rId1144" display="http://web.higov.net/oip/rrs/popup_list_agency_by_login.php?text=opener.document.myform.x_Agency_Codetxt&amp;title=Agency%20Code&amp;id=opener.document.myform.x_Agency_Code&amp;dept=A33" xr:uid="{00000000-0004-0000-0000-000077040000}"/>
    <hyperlink ref="BV269" r:id="rId1145" display="http://web.higov.net/oip/rrs/popup_list_agency_by_login.php?text=opener.document.myform.x_Agency_Codetxt&amp;title=Agency%20Code&amp;id=opener.document.myform.x_Agency_Code&amp;dept=A33" xr:uid="{00000000-0004-0000-0000-000078040000}"/>
    <hyperlink ref="BV270" r:id="rId1146" display="http://web.higov.net/oip/rrs/popup_list_agency_by_login.php?text=opener.document.myform.x_Agency_Codetxt&amp;title=Agency%20Code&amp;id=opener.document.myform.x_Agency_Code&amp;dept=A33" xr:uid="{00000000-0004-0000-0000-000079040000}"/>
    <hyperlink ref="BV271" r:id="rId1147" display="http://web.higov.net/oip/rrs/popup_list_agency_by_login.php?text=opener.document.myform.x_Agency_Codetxt&amp;title=Agency%20Code&amp;id=opener.document.myform.x_Agency_Code&amp;dept=A33" xr:uid="{00000000-0004-0000-0000-00007A040000}"/>
    <hyperlink ref="BV272" r:id="rId1148" display="http://web.higov.net/oip/rrs/popup_list_agency_by_login.php?text=opener.document.myform.x_Agency_Codetxt&amp;title=Agency%20Code&amp;id=opener.document.myform.x_Agency_Code&amp;dept=A33" xr:uid="{00000000-0004-0000-0000-00007B040000}"/>
    <hyperlink ref="BV273" r:id="rId1149" display="http://web.higov.net/oip/rrs/popup_list_agency_by_login.php?text=opener.document.myform.x_Agency_Codetxt&amp;title=Agency%20Code&amp;id=opener.document.myform.x_Agency_Code&amp;dept=A33" xr:uid="{00000000-0004-0000-0000-00007C040000}"/>
    <hyperlink ref="BV274" r:id="rId1150" display="http://web.higov.net/oip/rrs/popup_list_agency_by_login.php?text=opener.document.myform.x_Agency_Codetxt&amp;title=Agency%20Code&amp;id=opener.document.myform.x_Agency_Code&amp;dept=A33" xr:uid="{00000000-0004-0000-0000-00007D040000}"/>
    <hyperlink ref="BV275" r:id="rId1151" display="http://web.higov.net/oip/rrs/popup_list_agency_by_login.php?text=opener.document.myform.x_Agency_Codetxt&amp;title=Agency%20Code&amp;id=opener.document.myform.x_Agency_Code&amp;dept=A33" xr:uid="{00000000-0004-0000-0000-00007E040000}"/>
    <hyperlink ref="BV276" r:id="rId1152" display="http://web.higov.net/oip/rrs/popup_list_agency_by_login.php?text=opener.document.myform.x_Agency_Codetxt&amp;title=Agency%20Code&amp;id=opener.document.myform.x_Agency_Code&amp;dept=A33" xr:uid="{00000000-0004-0000-0000-00007F040000}"/>
    <hyperlink ref="BV277" r:id="rId1153" display="http://web.higov.net/oip/rrs/popup_list_agency_by_login.php?text=opener.document.myform.x_Agency_Codetxt&amp;title=Agency%20Code&amp;id=opener.document.myform.x_Agency_Code&amp;dept=A33" xr:uid="{00000000-0004-0000-0000-000080040000}"/>
    <hyperlink ref="BV278" r:id="rId1154" display="http://web.higov.net/oip/rrs/popup_list_agency_by_login.php?text=opener.document.myform.x_Agency_Codetxt&amp;title=Agency%20Code&amp;id=opener.document.myform.x_Agency_Code&amp;dept=A33" xr:uid="{00000000-0004-0000-0000-000081040000}"/>
    <hyperlink ref="BV279" r:id="rId1155" display="http://web.higov.net/oip/rrs/popup_list_agency_by_login.php?text=opener.document.myform.x_Agency_Codetxt&amp;title=Agency%20Code&amp;id=opener.document.myform.x_Agency_Code&amp;dept=A33" xr:uid="{00000000-0004-0000-0000-000082040000}"/>
    <hyperlink ref="BV280" r:id="rId1156" display="http://web.higov.net/oip/rrs/popup_list_agency_by_login.php?text=opener.document.myform.x_Agency_Codetxt&amp;title=Agency%20Code&amp;id=opener.document.myform.x_Agency_Code&amp;dept=A33" xr:uid="{00000000-0004-0000-0000-000083040000}"/>
    <hyperlink ref="BV281" r:id="rId1157" display="http://web.higov.net/oip/rrs/popup_list_agency_by_login.php?text=opener.document.myform.x_Agency_Codetxt&amp;title=Agency%20Code&amp;id=opener.document.myform.x_Agency_Code&amp;dept=A33" xr:uid="{00000000-0004-0000-0000-000084040000}"/>
    <hyperlink ref="BV282" r:id="rId1158" display="http://web.higov.net/oip/rrs/popup_list_agency_by_login.php?text=opener.document.myform.x_Agency_Codetxt&amp;title=Agency%20Code&amp;id=opener.document.myform.x_Agency_Code&amp;dept=A33" xr:uid="{00000000-0004-0000-0000-000085040000}"/>
    <hyperlink ref="BV283" r:id="rId1159" display="http://web.higov.net/oip/rrs/popup_list_agency_by_login.php?text=opener.document.myform.x_Agency_Codetxt&amp;title=Agency%20Code&amp;id=opener.document.myform.x_Agency_Code&amp;dept=A33" xr:uid="{00000000-0004-0000-0000-000086040000}"/>
    <hyperlink ref="BV284" r:id="rId1160" display="http://web.higov.net/oip/rrs/popup_list_agency_by_login.php?text=opener.document.myform.x_Agency_Codetxt&amp;title=Agency%20Code&amp;id=opener.document.myform.x_Agency_Code&amp;dept=A33" xr:uid="{00000000-0004-0000-0000-000087040000}"/>
    <hyperlink ref="BV285" r:id="rId1161" display="http://web.higov.net/oip/rrs/popup_list_agency_by_login.php?text=opener.document.myform.x_Agency_Codetxt&amp;title=Agency%20Code&amp;id=opener.document.myform.x_Agency_Code&amp;dept=A33" xr:uid="{00000000-0004-0000-0000-000088040000}"/>
    <hyperlink ref="BV286" r:id="rId1162" display="http://web.higov.net/oip/rrs/popup_list_agency_by_login.php?text=opener.document.myform.x_Agency_Codetxt&amp;title=Agency%20Code&amp;id=opener.document.myform.x_Agency_Code&amp;dept=A33" xr:uid="{00000000-0004-0000-0000-000089040000}"/>
    <hyperlink ref="BV287" r:id="rId1163" display="http://web.higov.net/oip/rrs/popup_list_agency_by_login.php?text=opener.document.myform.x_Agency_Codetxt&amp;title=Agency%20Code&amp;id=opener.document.myform.x_Agency_Code&amp;dept=A33" xr:uid="{00000000-0004-0000-0000-00008A040000}"/>
    <hyperlink ref="BV288" r:id="rId1164" display="http://web.higov.net/oip/rrs/popup_list_agency_by_login.php?text=opener.document.myform.x_Agency_Codetxt&amp;title=Agency%20Code&amp;id=opener.document.myform.x_Agency_Code&amp;dept=A33" xr:uid="{00000000-0004-0000-0000-00008B040000}"/>
    <hyperlink ref="BV289" r:id="rId1165" display="http://web.higov.net/oip/rrs/popup_list_agency_by_login.php?text=opener.document.myform.x_Agency_Codetxt&amp;title=Agency%20Code&amp;id=opener.document.myform.x_Agency_Code&amp;dept=A33" xr:uid="{00000000-0004-0000-0000-00008C040000}"/>
    <hyperlink ref="BV290" r:id="rId1166" display="http://web.higov.net/oip/rrs/popup_list_agency_by_login.php?text=opener.document.myform.x_Agency_Codetxt&amp;title=Agency%20Code&amp;id=opener.document.myform.x_Agency_Code&amp;dept=A33" xr:uid="{00000000-0004-0000-0000-00008D040000}"/>
    <hyperlink ref="BV291" r:id="rId1167" display="http://web.higov.net/oip/rrs/popup_list_agency_by_login.php?text=opener.document.myform.x_Agency_Codetxt&amp;title=Agency%20Code&amp;id=opener.document.myform.x_Agency_Code&amp;dept=A33" xr:uid="{00000000-0004-0000-0000-00008E040000}"/>
    <hyperlink ref="BV292" r:id="rId1168" display="http://web.higov.net/oip/rrs/popup_list_agency_by_login.php?text=opener.document.myform.x_Agency_Codetxt&amp;title=Agency%20Code&amp;id=opener.document.myform.x_Agency_Code&amp;dept=A33" xr:uid="{00000000-0004-0000-0000-00008F040000}"/>
    <hyperlink ref="BV293" r:id="rId1169" display="http://web.higov.net/oip/rrs/popup_list_agency_by_login.php?text=opener.document.myform.x_Agency_Codetxt&amp;title=Agency%20Code&amp;id=opener.document.myform.x_Agency_Code&amp;dept=A33" xr:uid="{00000000-0004-0000-0000-000090040000}"/>
    <hyperlink ref="BV294" r:id="rId1170" display="http://web.higov.net/oip/rrs/popup_list_agency_by_login.php?text=opener.document.myform.x_Agency_Codetxt&amp;title=Agency%20Code&amp;id=opener.document.myform.x_Agency_Code&amp;dept=A33" xr:uid="{00000000-0004-0000-0000-000091040000}"/>
    <hyperlink ref="BV295" r:id="rId1171" display="http://web.higov.net/oip/rrs/popup_list_agency_by_login.php?text=opener.document.myform.x_Agency_Codetxt&amp;title=Agency%20Code&amp;id=opener.document.myform.x_Agency_Code&amp;dept=A33" xr:uid="{00000000-0004-0000-0000-000092040000}"/>
    <hyperlink ref="BV296" r:id="rId1172" display="http://web.higov.net/oip/rrs/popup_list_agency_by_login.php?text=opener.document.myform.x_Agency_Codetxt&amp;title=Agency%20Code&amp;id=opener.document.myform.x_Agency_Code&amp;dept=A33" xr:uid="{00000000-0004-0000-0000-000093040000}"/>
    <hyperlink ref="BV297" r:id="rId1173" display="http://web.higov.net/oip/rrs/popup_list_agency_by_login.php?text=opener.document.myform.x_Agency_Codetxt&amp;title=Agency%20Code&amp;id=opener.document.myform.x_Agency_Code&amp;dept=A33" xr:uid="{00000000-0004-0000-0000-000094040000}"/>
    <hyperlink ref="BV298" r:id="rId1174" display="http://web.higov.net/oip/rrs/popup_list_agency_by_login.php?text=opener.document.myform.x_Agency_Codetxt&amp;title=Agency%20Code&amp;id=opener.document.myform.x_Agency_Code&amp;dept=A33" xr:uid="{00000000-0004-0000-0000-000095040000}"/>
    <hyperlink ref="BV299" r:id="rId1175" display="http://web.higov.net/oip/rrs/popup_list_agency_by_login.php?text=opener.document.myform.x_Agency_Codetxt&amp;title=Agency%20Code&amp;id=opener.document.myform.x_Agency_Code&amp;dept=A33" xr:uid="{00000000-0004-0000-0000-000096040000}"/>
    <hyperlink ref="BV300" r:id="rId1176" display="http://web.higov.net/oip/rrs/popup_list_agency_by_login.php?text=opener.document.myform.x_Agency_Codetxt&amp;title=Agency%20Code&amp;id=opener.document.myform.x_Agency_Code&amp;dept=A33" xr:uid="{00000000-0004-0000-0000-000097040000}"/>
    <hyperlink ref="BV301" r:id="rId1177" display="http://web.higov.net/oip/rrs/popup_list_agency_by_login.php?text=opener.document.myform.x_Agency_Codetxt&amp;title=Agency%20Code&amp;id=opener.document.myform.x_Agency_Code&amp;dept=A33" xr:uid="{00000000-0004-0000-0000-000098040000}"/>
    <hyperlink ref="BV302" r:id="rId1178" display="http://web.higov.net/oip/rrs/popup_list_agency_by_login.php?text=opener.document.myform.x_Agency_Codetxt&amp;title=Agency%20Code&amp;id=opener.document.myform.x_Agency_Code&amp;dept=A33" xr:uid="{00000000-0004-0000-0000-000099040000}"/>
    <hyperlink ref="BV303" r:id="rId1179" display="http://web.higov.net/oip/rrs/popup_list_agency_by_login.php?text=opener.document.myform.x_Agency_Codetxt&amp;title=Agency%20Code&amp;id=opener.document.myform.x_Agency_Code&amp;dept=A33" xr:uid="{00000000-0004-0000-0000-00009A040000}"/>
    <hyperlink ref="BV304" r:id="rId1180" display="http://web.higov.net/oip/rrs/popup_list_agency_by_login.php?text=opener.document.myform.x_Agency_Codetxt&amp;title=Agency%20Code&amp;id=opener.document.myform.x_Agency_Code&amp;dept=A33" xr:uid="{00000000-0004-0000-0000-00009B040000}"/>
    <hyperlink ref="BV305" r:id="rId1181" display="http://web.higov.net/oip/rrs/popup_list_agency_by_login.php?text=opener.document.myform.x_Agency_Codetxt&amp;title=Agency%20Code&amp;id=opener.document.myform.x_Agency_Code&amp;dept=A33" xr:uid="{00000000-0004-0000-0000-00009C040000}"/>
    <hyperlink ref="BV306" r:id="rId1182" display="http://web.higov.net/oip/rrs/popup_list_agency_by_login.php?text=opener.document.myform.x_Agency_Codetxt&amp;title=Agency%20Code&amp;id=opener.document.myform.x_Agency_Code&amp;dept=A33" xr:uid="{00000000-0004-0000-0000-00009D040000}"/>
    <hyperlink ref="BV307" r:id="rId1183" display="http://web.higov.net/oip/rrs/popup_list_agency_by_login.php?text=opener.document.myform.x_Agency_Codetxt&amp;title=Agency%20Code&amp;id=opener.document.myform.x_Agency_Code&amp;dept=A33" xr:uid="{00000000-0004-0000-0000-00009E040000}"/>
    <hyperlink ref="BV308" r:id="rId1184" display="http://web.higov.net/oip/rrs/popup_list_agency_by_login.php?text=opener.document.myform.x_Agency_Codetxt&amp;title=Agency%20Code&amp;id=opener.document.myform.x_Agency_Code&amp;dept=A33" xr:uid="{00000000-0004-0000-0000-00009F040000}"/>
    <hyperlink ref="BV309" r:id="rId1185" display="http://web.higov.net/oip/rrs/popup_list_agency_by_login.php?text=opener.document.myform.x_Agency_Codetxt&amp;title=Agency%20Code&amp;id=opener.document.myform.x_Agency_Code&amp;dept=A33" xr:uid="{00000000-0004-0000-0000-0000A0040000}"/>
    <hyperlink ref="BV310" r:id="rId1186" display="http://web.higov.net/oip/rrs/popup_list_agency_by_login.php?text=opener.document.myform.x_Agency_Codetxt&amp;title=Agency%20Code&amp;id=opener.document.myform.x_Agency_Code&amp;dept=A33" xr:uid="{00000000-0004-0000-0000-0000A1040000}"/>
    <hyperlink ref="BV311" r:id="rId1187" display="http://web.higov.net/oip/rrs/popup_list_agency_by_login.php?text=opener.document.myform.x_Agency_Codetxt&amp;title=Agency%20Code&amp;id=opener.document.myform.x_Agency_Code&amp;dept=A33" xr:uid="{00000000-0004-0000-0000-0000A2040000}"/>
    <hyperlink ref="BV312" r:id="rId1188" display="http://web.higov.net/oip/rrs/popup_list_agency_by_login.php?text=opener.document.myform.x_Agency_Codetxt&amp;title=Agency%20Code&amp;id=opener.document.myform.x_Agency_Code&amp;dept=A33" xr:uid="{00000000-0004-0000-0000-0000A3040000}"/>
    <hyperlink ref="BV313" r:id="rId1189" display="http://web.higov.net/oip/rrs/popup_list_agency_by_login.php?text=opener.document.myform.x_Agency_Codetxt&amp;title=Agency%20Code&amp;id=opener.document.myform.x_Agency_Code&amp;dept=A33" xr:uid="{00000000-0004-0000-0000-0000A4040000}"/>
    <hyperlink ref="BV314" r:id="rId1190" display="http://web.higov.net/oip/rrs/popup_list_agency_by_login.php?text=opener.document.myform.x_Agency_Codetxt&amp;title=Agency%20Code&amp;id=opener.document.myform.x_Agency_Code&amp;dept=A33" xr:uid="{00000000-0004-0000-0000-0000A5040000}"/>
    <hyperlink ref="BV315" r:id="rId1191" display="http://web.higov.net/oip/rrs/popup_list_agency_by_login.php?text=opener.document.myform.x_Agency_Codetxt&amp;title=Agency%20Code&amp;id=opener.document.myform.x_Agency_Code&amp;dept=A33" xr:uid="{00000000-0004-0000-0000-0000A6040000}"/>
    <hyperlink ref="BV316" r:id="rId1192" display="http://web.higov.net/oip/rrs/popup_list_agency_by_login.php?text=opener.document.myform.x_Agency_Codetxt&amp;title=Agency%20Code&amp;id=opener.document.myform.x_Agency_Code&amp;dept=A33" xr:uid="{00000000-0004-0000-0000-0000A7040000}"/>
    <hyperlink ref="BV317" r:id="rId1193" display="http://web.higov.net/oip/rrs/popup_list_agency_by_login.php?text=opener.document.myform.x_Agency_Codetxt&amp;title=Agency%20Code&amp;id=opener.document.myform.x_Agency_Code&amp;dept=A33" xr:uid="{00000000-0004-0000-0000-0000A8040000}"/>
    <hyperlink ref="BV318" r:id="rId1194" display="http://web.higov.net/oip/rrs/popup_list_agency_by_login.php?text=opener.document.myform.x_Agency_Codetxt&amp;title=Agency%20Code&amp;id=opener.document.myform.x_Agency_Code&amp;dept=A33" xr:uid="{00000000-0004-0000-0000-0000A9040000}"/>
    <hyperlink ref="BV319" r:id="rId1195" display="http://web.higov.net/oip/rrs/popup_list_agency_by_login.php?text=opener.document.myform.x_Agency_Codetxt&amp;title=Agency%20Code&amp;id=opener.document.myform.x_Agency_Code&amp;dept=A33" xr:uid="{00000000-0004-0000-0000-0000AA040000}"/>
    <hyperlink ref="BV320" r:id="rId1196" display="http://web.higov.net/oip/rrs/popup_list_agency_by_login.php?text=opener.document.myform.x_Agency_Codetxt&amp;title=Agency%20Code&amp;id=opener.document.myform.x_Agency_Code&amp;dept=A33" xr:uid="{00000000-0004-0000-0000-0000AB040000}"/>
    <hyperlink ref="BV321" r:id="rId1197" display="http://web.higov.net/oip/rrs/popup_list_agency_by_login.php?text=opener.document.myform.x_Agency_Codetxt&amp;title=Agency%20Code&amp;id=opener.document.myform.x_Agency_Code&amp;dept=A33" xr:uid="{00000000-0004-0000-0000-0000AC040000}"/>
    <hyperlink ref="BV322" r:id="rId1198" display="http://web.higov.net/oip/rrs/popup_list_agency_by_login.php?text=opener.document.myform.x_Agency_Codetxt&amp;title=Agency%20Code&amp;id=opener.document.myform.x_Agency_Code&amp;dept=A33" xr:uid="{00000000-0004-0000-0000-0000AD040000}"/>
    <hyperlink ref="BV323" r:id="rId1199" display="http://web.higov.net/oip/rrs/popup_list_agency_by_login.php?text=opener.document.myform.x_Agency_Codetxt&amp;title=Agency%20Code&amp;id=opener.document.myform.x_Agency_Code&amp;dept=A33" xr:uid="{00000000-0004-0000-0000-0000AE040000}"/>
    <hyperlink ref="BV324" r:id="rId1200" display="http://web.higov.net/oip/rrs/popup_list_agency_by_login.php?text=opener.document.myform.x_Agency_Codetxt&amp;title=Agency%20Code&amp;id=opener.document.myform.x_Agency_Code&amp;dept=A33" xr:uid="{00000000-0004-0000-0000-0000AF040000}"/>
    <hyperlink ref="BV325" r:id="rId1201" display="http://web.higov.net/oip/rrs/popup_list_agency_by_login.php?text=opener.document.myform.x_Agency_Codetxt&amp;title=Agency%20Code&amp;id=opener.document.myform.x_Agency_Code&amp;dept=A33" xr:uid="{00000000-0004-0000-0000-0000B0040000}"/>
    <hyperlink ref="BV326" r:id="rId1202" display="http://web.higov.net/oip/rrs/popup_list_agency_by_login.php?text=opener.document.myform.x_Agency_Codetxt&amp;title=Agency%20Code&amp;id=opener.document.myform.x_Agency_Code&amp;dept=A33" xr:uid="{00000000-0004-0000-0000-0000B1040000}"/>
    <hyperlink ref="BV327" r:id="rId1203" display="http://web.higov.net/oip/rrs/popup_list_agency_by_login.php?text=opener.document.myform.x_Agency_Codetxt&amp;title=Agency%20Code&amp;id=opener.document.myform.x_Agency_Code&amp;dept=A33" xr:uid="{00000000-0004-0000-0000-0000B2040000}"/>
    <hyperlink ref="BV328" r:id="rId1204" display="http://web.higov.net/oip/rrs/popup_list_agency_by_login.php?text=opener.document.myform.x_Agency_Codetxt&amp;title=Agency%20Code&amp;id=opener.document.myform.x_Agency_Code&amp;dept=A33" xr:uid="{00000000-0004-0000-0000-0000B3040000}"/>
    <hyperlink ref="BV329" r:id="rId1205" display="http://web.higov.net/oip/rrs/popup_list_agency_by_login.php?text=opener.document.myform.x_Agency_Codetxt&amp;title=Agency%20Code&amp;id=opener.document.myform.x_Agency_Code&amp;dept=A33" xr:uid="{00000000-0004-0000-0000-0000B4040000}"/>
    <hyperlink ref="BV330" r:id="rId1206" display="http://web.higov.net/oip/rrs/popup_list_agency_by_login.php?text=opener.document.myform.x_Agency_Codetxt&amp;title=Agency%20Code&amp;id=opener.document.myform.x_Agency_Code&amp;dept=A33" xr:uid="{00000000-0004-0000-0000-0000B5040000}"/>
    <hyperlink ref="BV331" r:id="rId1207" display="http://web.higov.net/oip/rrs/popup_list_agency_by_login.php?text=opener.document.myform.x_Agency_Codetxt&amp;title=Agency%20Code&amp;id=opener.document.myform.x_Agency_Code&amp;dept=A33" xr:uid="{00000000-0004-0000-0000-0000B6040000}"/>
    <hyperlink ref="BV332" r:id="rId1208" display="http://web.higov.net/oip/rrs/popup_list_agency_by_login.php?text=opener.document.myform.x_Agency_Codetxt&amp;title=Agency%20Code&amp;id=opener.document.myform.x_Agency_Code&amp;dept=A33" xr:uid="{00000000-0004-0000-0000-0000B7040000}"/>
    <hyperlink ref="BV333" r:id="rId1209" display="http://web.higov.net/oip/rrs/popup_list_agency_by_login.php?text=opener.document.myform.x_Agency_Codetxt&amp;title=Agency%20Code&amp;id=opener.document.myform.x_Agency_Code&amp;dept=A33" xr:uid="{00000000-0004-0000-0000-0000B8040000}"/>
    <hyperlink ref="BV334" r:id="rId1210" display="http://web.higov.net/oip/rrs/popup_list_agency_by_login.php?text=opener.document.myform.x_Agency_Codetxt&amp;title=Agency%20Code&amp;id=opener.document.myform.x_Agency_Code&amp;dept=A33" xr:uid="{00000000-0004-0000-0000-0000B9040000}"/>
    <hyperlink ref="BV335" r:id="rId1211" display="http://web.higov.net/oip/rrs/popup_list_agency_by_login.php?text=opener.document.myform.x_Agency_Codetxt&amp;title=Agency%20Code&amp;id=opener.document.myform.x_Agency_Code&amp;dept=A33" xr:uid="{00000000-0004-0000-0000-0000BA040000}"/>
    <hyperlink ref="BV336" r:id="rId1212" display="http://web.higov.net/oip/rrs/popup_list_agency_by_login.php?text=opener.document.myform.x_Agency_Codetxt&amp;title=Agency%20Code&amp;id=opener.document.myform.x_Agency_Code&amp;dept=A33" xr:uid="{00000000-0004-0000-0000-0000BB040000}"/>
    <hyperlink ref="BV337" r:id="rId1213" display="http://web.higov.net/oip/rrs/popup_list_agency_by_login.php?text=opener.document.myform.x_Agency_Codetxt&amp;title=Agency%20Code&amp;id=opener.document.myform.x_Agency_Code&amp;dept=A33" xr:uid="{00000000-0004-0000-0000-0000BC040000}"/>
    <hyperlink ref="BV338" r:id="rId1214" display="http://web.higov.net/oip/rrs/popup_list_agency_by_login.php?text=opener.document.myform.x_Agency_Codetxt&amp;title=Agency%20Code&amp;id=opener.document.myform.x_Agency_Code&amp;dept=A33" xr:uid="{00000000-0004-0000-0000-0000BD040000}"/>
    <hyperlink ref="BV339" r:id="rId1215" display="http://web.higov.net/oip/rrs/popup_list_agency_by_login.php?text=opener.document.myform.x_Agency_Codetxt&amp;title=Agency%20Code&amp;id=opener.document.myform.x_Agency_Code&amp;dept=A33" xr:uid="{00000000-0004-0000-0000-0000BE040000}"/>
    <hyperlink ref="BV340" r:id="rId1216" display="http://web.higov.net/oip/rrs/popup_list_agency_by_login.php?text=opener.document.myform.x_Agency_Codetxt&amp;title=Agency%20Code&amp;id=opener.document.myform.x_Agency_Code&amp;dept=A33" xr:uid="{00000000-0004-0000-0000-0000BF040000}"/>
    <hyperlink ref="BV341" r:id="rId1217" display="http://web.higov.net/oip/rrs/popup_list_agency_by_login.php?text=opener.document.myform.x_Agency_Codetxt&amp;title=Agency%20Code&amp;id=opener.document.myform.x_Agency_Code&amp;dept=A33" xr:uid="{00000000-0004-0000-0000-0000C0040000}"/>
    <hyperlink ref="BV342" r:id="rId1218" display="http://web.higov.net/oip/rrs/popup_list_agency_by_login.php?text=opener.document.myform.x_Agency_Codetxt&amp;title=Agency%20Code&amp;id=opener.document.myform.x_Agency_Code&amp;dept=A33" xr:uid="{00000000-0004-0000-0000-0000C1040000}"/>
    <hyperlink ref="BV343" r:id="rId1219" display="http://web.higov.net/oip/rrs/popup_list_agency_by_login.php?text=opener.document.myform.x_Agency_Codetxt&amp;title=Agency%20Code&amp;id=opener.document.myform.x_Agency_Code&amp;dept=A33" xr:uid="{00000000-0004-0000-0000-0000C2040000}"/>
    <hyperlink ref="BV344" r:id="rId1220" display="http://web.higov.net/oip/rrs/popup_list_agency_by_login.php?text=opener.document.myform.x_Agency_Codetxt&amp;title=Agency%20Code&amp;id=opener.document.myform.x_Agency_Code&amp;dept=A33" xr:uid="{00000000-0004-0000-0000-0000C3040000}"/>
    <hyperlink ref="BV345" r:id="rId1221" display="http://web.higov.net/oip/rrs/popup_list_agency_by_login.php?text=opener.document.myform.x_Agency_Codetxt&amp;title=Agency%20Code&amp;id=opener.document.myform.x_Agency_Code&amp;dept=A33" xr:uid="{00000000-0004-0000-0000-0000C4040000}"/>
    <hyperlink ref="BV346" r:id="rId1222" display="http://web.higov.net/oip/rrs/popup_list_agency_by_login.php?text=opener.document.myform.x_Agency_Codetxt&amp;title=Agency%20Code&amp;id=opener.document.myform.x_Agency_Code&amp;dept=A33" xr:uid="{00000000-0004-0000-0000-0000C5040000}"/>
    <hyperlink ref="BV347" r:id="rId1223" display="http://web.higov.net/oip/rrs/popup_list_agency_by_login.php?text=opener.document.myform.x_Agency_Codetxt&amp;title=Agency%20Code&amp;id=opener.document.myform.x_Agency_Code&amp;dept=A33" xr:uid="{00000000-0004-0000-0000-0000C6040000}"/>
    <hyperlink ref="BV348" r:id="rId1224" display="http://web.higov.net/oip/rrs/popup_list_agency_by_login.php?text=opener.document.myform.x_Agency_Codetxt&amp;title=Agency%20Code&amp;id=opener.document.myform.x_Agency_Code&amp;dept=A33" xr:uid="{00000000-0004-0000-0000-0000C7040000}"/>
    <hyperlink ref="BV349" r:id="rId1225" display="http://web.higov.net/oip/rrs/popup_list_agency_by_login.php?text=opener.document.myform.x_Agency_Codetxt&amp;title=Agency%20Code&amp;id=opener.document.myform.x_Agency_Code&amp;dept=A33" xr:uid="{00000000-0004-0000-0000-0000C8040000}"/>
    <hyperlink ref="BV350" r:id="rId1226" display="http://web.higov.net/oip/rrs/popup_list_agency_by_login.php?text=opener.document.myform.x_Agency_Codetxt&amp;title=Agency%20Code&amp;id=opener.document.myform.x_Agency_Code&amp;dept=A33" xr:uid="{00000000-0004-0000-0000-0000C9040000}"/>
    <hyperlink ref="BV351" r:id="rId1227" display="http://web.higov.net/oip/rrs/popup_list_agency_by_login.php?text=opener.document.myform.x_Agency_Codetxt&amp;title=Agency%20Code&amp;id=opener.document.myform.x_Agency_Code&amp;dept=A33" xr:uid="{00000000-0004-0000-0000-0000CA040000}"/>
    <hyperlink ref="BV352" r:id="rId1228" display="http://web.higov.net/oip/rrs/popup_list_agency_by_login.php?text=opener.document.myform.x_Agency_Codetxt&amp;title=Agency%20Code&amp;id=opener.document.myform.x_Agency_Code&amp;dept=A33" xr:uid="{00000000-0004-0000-0000-0000CB040000}"/>
    <hyperlink ref="BV353" r:id="rId1229" display="http://web.higov.net/oip/rrs/popup_list_agency_by_login.php?text=opener.document.myform.x_Agency_Codetxt&amp;title=Agency%20Code&amp;id=opener.document.myform.x_Agency_Code&amp;dept=A33" xr:uid="{00000000-0004-0000-0000-0000CC040000}"/>
    <hyperlink ref="BV354" r:id="rId1230" display="http://web.higov.net/oip/rrs/popup_list_agency_by_login.php?text=opener.document.myform.x_Agency_Codetxt&amp;title=Agency%20Code&amp;id=opener.document.myform.x_Agency_Code&amp;dept=A33" xr:uid="{00000000-0004-0000-0000-0000CD040000}"/>
    <hyperlink ref="BV355" r:id="rId1231" display="http://web.higov.net/oip/rrs/popup_list_agency_by_login.php?text=opener.document.myform.x_Agency_Codetxt&amp;title=Agency%20Code&amp;id=opener.document.myform.x_Agency_Code&amp;dept=A33" xr:uid="{00000000-0004-0000-0000-0000CE040000}"/>
    <hyperlink ref="BV356" r:id="rId1232" display="http://web.higov.net/oip/rrs/popup_list_agency_by_login.php?text=opener.document.myform.x_Agency_Codetxt&amp;title=Agency%20Code&amp;id=opener.document.myform.x_Agency_Code&amp;dept=A33" xr:uid="{00000000-0004-0000-0000-0000CF040000}"/>
    <hyperlink ref="BV357" r:id="rId1233" display="http://web.higov.net/oip/rrs/popup_list_agency_by_login.php?text=opener.document.myform.x_Agency_Codetxt&amp;title=Agency%20Code&amp;id=opener.document.myform.x_Agency_Code&amp;dept=A33" xr:uid="{00000000-0004-0000-0000-0000D0040000}"/>
    <hyperlink ref="BV358" r:id="rId1234" display="http://web.higov.net/oip/rrs/popup_list_agency_by_login.php?text=opener.document.myform.x_Agency_Codetxt&amp;title=Agency%20Code&amp;id=opener.document.myform.x_Agency_Code&amp;dept=A33" xr:uid="{00000000-0004-0000-0000-0000D1040000}"/>
    <hyperlink ref="BV359" r:id="rId1235" display="http://web.higov.net/oip/rrs/popup_list_agency_by_login.php?text=opener.document.myform.x_Agency_Codetxt&amp;title=Agency%20Code&amp;id=opener.document.myform.x_Agency_Code&amp;dept=A33" xr:uid="{00000000-0004-0000-0000-0000D2040000}"/>
    <hyperlink ref="BV360" r:id="rId1236" display="http://web.higov.net/oip/rrs/popup_list_agency_by_login.php?text=opener.document.myform.x_Agency_Codetxt&amp;title=Agency%20Code&amp;id=opener.document.myform.x_Agency_Code&amp;dept=A33" xr:uid="{00000000-0004-0000-0000-0000D3040000}"/>
    <hyperlink ref="BV361" r:id="rId1237" display="http://web.higov.net/oip/rrs/popup_list_agency_by_login.php?text=opener.document.myform.x_Agency_Codetxt&amp;title=Agency%20Code&amp;id=opener.document.myform.x_Agency_Code&amp;dept=A33" xr:uid="{00000000-0004-0000-0000-0000D4040000}"/>
    <hyperlink ref="BV362" r:id="rId1238" display="http://web.higov.net/oip/rrs/popup_list_agency_by_login.php?text=opener.document.myform.x_Agency_Codetxt&amp;title=Agency%20Code&amp;id=opener.document.myform.x_Agency_Code&amp;dept=A33" xr:uid="{00000000-0004-0000-0000-0000D5040000}"/>
    <hyperlink ref="BV363" r:id="rId1239" display="http://web.higov.net/oip/rrs/popup_list_agency_by_login.php?text=opener.document.myform.x_Agency_Codetxt&amp;title=Agency%20Code&amp;id=opener.document.myform.x_Agency_Code&amp;dept=A33" xr:uid="{00000000-0004-0000-0000-0000D6040000}"/>
    <hyperlink ref="BV364" r:id="rId1240" display="http://web.higov.net/oip/rrs/popup_list_agency_by_login.php?text=opener.document.myform.x_Agency_Codetxt&amp;title=Agency%20Code&amp;id=opener.document.myform.x_Agency_Code&amp;dept=A33" xr:uid="{00000000-0004-0000-0000-0000D7040000}"/>
    <hyperlink ref="BV365" r:id="rId1241" display="http://web.higov.net/oip/rrs/popup_list_agency_by_login.php?text=opener.document.myform.x_Agency_Codetxt&amp;title=Agency%20Code&amp;id=opener.document.myform.x_Agency_Code&amp;dept=A33" xr:uid="{00000000-0004-0000-0000-0000D8040000}"/>
    <hyperlink ref="BV366" r:id="rId1242" display="http://web.higov.net/oip/rrs/popup_list_agency_by_login.php?text=opener.document.myform.x_Agency_Codetxt&amp;title=Agency%20Code&amp;id=opener.document.myform.x_Agency_Code&amp;dept=A33" xr:uid="{00000000-0004-0000-0000-0000D9040000}"/>
    <hyperlink ref="BV367" r:id="rId1243" display="http://web.higov.net/oip/rrs/popup_list_agency_by_login.php?text=opener.document.myform.x_Agency_Codetxt&amp;title=Agency%20Code&amp;id=opener.document.myform.x_Agency_Code&amp;dept=A33" xr:uid="{00000000-0004-0000-0000-0000DA040000}"/>
    <hyperlink ref="BV368" r:id="rId1244" display="http://web.higov.net/oip/rrs/popup_list_agency_by_login.php?text=opener.document.myform.x_Agency_Codetxt&amp;title=Agency%20Code&amp;id=opener.document.myform.x_Agency_Code&amp;dept=A33" xr:uid="{00000000-0004-0000-0000-0000DB040000}"/>
    <hyperlink ref="BV369" r:id="rId1245" display="http://web.higov.net/oip/rrs/popup_list_agency_by_login.php?text=opener.document.myform.x_Agency_Codetxt&amp;title=Agency%20Code&amp;id=opener.document.myform.x_Agency_Code&amp;dept=A33" xr:uid="{00000000-0004-0000-0000-0000DC040000}"/>
    <hyperlink ref="BV370" r:id="rId1246" display="http://web.higov.net/oip/rrs/popup_list_agency_by_login.php?text=opener.document.myform.x_Agency_Codetxt&amp;title=Agency%20Code&amp;id=opener.document.myform.x_Agency_Code&amp;dept=A33" xr:uid="{00000000-0004-0000-0000-0000DD040000}"/>
    <hyperlink ref="BV371" r:id="rId1247" display="http://web.higov.net/oip/rrs/popup_list_agency_by_login.php?text=opener.document.myform.x_Agency_Codetxt&amp;title=Agency%20Code&amp;id=opener.document.myform.x_Agency_Code&amp;dept=A33" xr:uid="{00000000-0004-0000-0000-0000DE040000}"/>
    <hyperlink ref="BV372" r:id="rId1248" display="http://web.higov.net/oip/rrs/popup_list_agency_by_login.php?text=opener.document.myform.x_Agency_Codetxt&amp;title=Agency%20Code&amp;id=opener.document.myform.x_Agency_Code&amp;dept=A33" xr:uid="{00000000-0004-0000-0000-0000DF040000}"/>
    <hyperlink ref="BV373" r:id="rId1249" display="http://web.higov.net/oip/rrs/popup_list_agency_by_login.php?text=opener.document.myform.x_Agency_Codetxt&amp;title=Agency%20Code&amp;id=opener.document.myform.x_Agency_Code&amp;dept=A33" xr:uid="{00000000-0004-0000-0000-0000E0040000}"/>
    <hyperlink ref="BV374" r:id="rId1250" display="http://web.higov.net/oip/rrs/popup_list_agency_by_login.php?text=opener.document.myform.x_Agency_Codetxt&amp;title=Agency%20Code&amp;id=opener.document.myform.x_Agency_Code&amp;dept=A33" xr:uid="{00000000-0004-0000-0000-0000E1040000}"/>
    <hyperlink ref="BV375" r:id="rId1251" display="http://web.higov.net/oip/rrs/popup_list_agency_by_login.php?text=opener.document.myform.x_Agency_Codetxt&amp;title=Agency%20Code&amp;id=opener.document.myform.x_Agency_Code&amp;dept=A33" xr:uid="{00000000-0004-0000-0000-0000E2040000}"/>
    <hyperlink ref="BV376" r:id="rId1252" display="http://web.higov.net/oip/rrs/popup_list_agency_by_login.php?text=opener.document.myform.x_Agency_Codetxt&amp;title=Agency%20Code&amp;id=opener.document.myform.x_Agency_Code&amp;dept=A33" xr:uid="{00000000-0004-0000-0000-0000E3040000}"/>
    <hyperlink ref="BV377" r:id="rId1253" display="http://web.higov.net/oip/rrs/popup_list_agency_by_login.php?text=opener.document.myform.x_Agency_Codetxt&amp;title=Agency%20Code&amp;id=opener.document.myform.x_Agency_Code&amp;dept=A33" xr:uid="{00000000-0004-0000-0000-0000E4040000}"/>
    <hyperlink ref="BV378" r:id="rId1254" display="http://web.higov.net/oip/rrs/popup_list_agency_by_login.php?text=opener.document.myform.x_Agency_Codetxt&amp;title=Agency%20Code&amp;id=opener.document.myform.x_Agency_Code&amp;dept=A33" xr:uid="{00000000-0004-0000-0000-0000E5040000}"/>
    <hyperlink ref="BV379" r:id="rId1255" display="http://web.higov.net/oip/rrs/popup_list_agency_by_login.php?text=opener.document.myform.x_Agency_Codetxt&amp;title=Agency%20Code&amp;id=opener.document.myform.x_Agency_Code&amp;dept=A33" xr:uid="{00000000-0004-0000-0000-0000E6040000}"/>
    <hyperlink ref="BV380" r:id="rId1256" display="http://web.higov.net/oip/rrs/popup_list_agency_by_login.php?text=opener.document.myform.x_Agency_Codetxt&amp;title=Agency%20Code&amp;id=opener.document.myform.x_Agency_Code&amp;dept=A33" xr:uid="{00000000-0004-0000-0000-0000E7040000}"/>
    <hyperlink ref="BV381" r:id="rId1257" display="http://web.higov.net/oip/rrs/popup_list_agency_by_login.php?text=opener.document.myform.x_Agency_Codetxt&amp;title=Agency%20Code&amp;id=opener.document.myform.x_Agency_Code&amp;dept=A33" xr:uid="{00000000-0004-0000-0000-0000E8040000}"/>
    <hyperlink ref="BV382" r:id="rId1258" display="http://web.higov.net/oip/rrs/popup_list_agency_by_login.php?text=opener.document.myform.x_Agency_Codetxt&amp;title=Agency%20Code&amp;id=opener.document.myform.x_Agency_Code&amp;dept=A33" xr:uid="{00000000-0004-0000-0000-0000E9040000}"/>
    <hyperlink ref="BV383" r:id="rId1259" display="http://web.higov.net/oip/rrs/popup_list_agency_by_login.php?text=opener.document.myform.x_Agency_Codetxt&amp;title=Agency%20Code&amp;id=opener.document.myform.x_Agency_Code&amp;dept=A33" xr:uid="{00000000-0004-0000-0000-0000EA040000}"/>
    <hyperlink ref="BV384" r:id="rId1260" display="http://web.higov.net/oip/rrs/popup_list_agency_by_login.php?text=opener.document.myform.x_Agency_Codetxt&amp;title=Agency%20Code&amp;id=opener.document.myform.x_Agency_Code&amp;dept=A33" xr:uid="{00000000-0004-0000-0000-0000EB040000}"/>
    <hyperlink ref="BV385" r:id="rId1261" display="http://web.higov.net/oip/rrs/popup_list_agency_by_login.php?text=opener.document.myform.x_Agency_Codetxt&amp;title=Agency%20Code&amp;id=opener.document.myform.x_Agency_Code&amp;dept=A33" xr:uid="{00000000-0004-0000-0000-0000EC040000}"/>
    <hyperlink ref="BV386" r:id="rId1262" display="http://web.higov.net/oip/rrs/popup_list_agency_by_login.php?text=opener.document.myform.x_Agency_Codetxt&amp;title=Agency%20Code&amp;id=opener.document.myform.x_Agency_Code&amp;dept=A33" xr:uid="{00000000-0004-0000-0000-0000ED040000}"/>
    <hyperlink ref="BV387" r:id="rId1263" display="http://web.higov.net/oip/rrs/popup_list_agency_by_login.php?text=opener.document.myform.x_Agency_Codetxt&amp;title=Agency%20Code&amp;id=opener.document.myform.x_Agency_Code&amp;dept=A33" xr:uid="{00000000-0004-0000-0000-0000EE040000}"/>
    <hyperlink ref="BV388" r:id="rId1264" display="http://web.higov.net/oip/rrs/popup_list_agency_by_login.php?text=opener.document.myform.x_Agency_Codetxt&amp;title=Agency%20Code&amp;id=opener.document.myform.x_Agency_Code&amp;dept=A33" xr:uid="{00000000-0004-0000-0000-0000EF040000}"/>
    <hyperlink ref="BV389" r:id="rId1265" display="http://web.higov.net/oip/rrs/popup_list_agency_by_login.php?text=opener.document.myform.x_Agency_Codetxt&amp;title=Agency%20Code&amp;id=opener.document.myform.x_Agency_Code&amp;dept=A33" xr:uid="{00000000-0004-0000-0000-0000F0040000}"/>
    <hyperlink ref="BV390" r:id="rId1266" display="http://web.higov.net/oip/rrs/popup_list_agency_by_login.php?text=opener.document.myform.x_Agency_Codetxt&amp;title=Agency%20Code&amp;id=opener.document.myform.x_Agency_Code&amp;dept=A33" xr:uid="{00000000-0004-0000-0000-0000F1040000}"/>
    <hyperlink ref="BV391" r:id="rId1267" display="http://web.higov.net/oip/rrs/popup_list_agency_by_login.php?text=opener.document.myform.x_Agency_Codetxt&amp;title=Agency%20Code&amp;id=opener.document.myform.x_Agency_Code&amp;dept=A33" xr:uid="{00000000-0004-0000-0000-0000F2040000}"/>
    <hyperlink ref="BV392" r:id="rId1268" display="http://web.higov.net/oip/rrs/popup_list_agency_by_login.php?text=opener.document.myform.x_Agency_Codetxt&amp;title=Agency%20Code&amp;id=opener.document.myform.x_Agency_Code&amp;dept=A33" xr:uid="{00000000-0004-0000-0000-0000F3040000}"/>
    <hyperlink ref="BV393" r:id="rId1269" display="http://web.higov.net/oip/rrs/popup_list_agency_by_login.php?text=opener.document.myform.x_Agency_Codetxt&amp;title=Agency%20Code&amp;id=opener.document.myform.x_Agency_Code&amp;dept=A33" xr:uid="{00000000-0004-0000-0000-0000F4040000}"/>
    <hyperlink ref="BV394" r:id="rId1270" display="http://web.higov.net/oip/rrs/popup_list_agency_by_login.php?text=opener.document.myform.x_Agency_Codetxt&amp;title=Agency%20Code&amp;id=opener.document.myform.x_Agency_Code&amp;dept=A33" xr:uid="{00000000-0004-0000-0000-0000F5040000}"/>
    <hyperlink ref="BV395" r:id="rId1271" display="http://web.higov.net/oip/rrs/popup_list_agency_by_login.php?text=opener.document.myform.x_Agency_Codetxt&amp;title=Agency%20Code&amp;id=opener.document.myform.x_Agency_Code&amp;dept=A33" xr:uid="{00000000-0004-0000-0000-0000F6040000}"/>
    <hyperlink ref="BV396" r:id="rId1272" display="http://web.higov.net/oip/rrs/popup_list_agency_by_login.php?text=opener.document.myform.x_Agency_Codetxt&amp;title=Agency%20Code&amp;id=opener.document.myform.x_Agency_Code&amp;dept=A33" xr:uid="{00000000-0004-0000-0000-0000F7040000}"/>
    <hyperlink ref="BV397" r:id="rId1273" display="http://web.higov.net/oip/rrs/popup_list_agency_by_login.php?text=opener.document.myform.x_Agency_Codetxt&amp;title=Agency%20Code&amp;id=opener.document.myform.x_Agency_Code&amp;dept=A33" xr:uid="{00000000-0004-0000-0000-0000F8040000}"/>
    <hyperlink ref="BV398" r:id="rId1274" display="http://web.higov.net/oip/rrs/popup_list_agency_by_login.php?text=opener.document.myform.x_Agency_Codetxt&amp;title=Agency%20Code&amp;id=opener.document.myform.x_Agency_Code&amp;dept=A33" xr:uid="{00000000-0004-0000-0000-0000F9040000}"/>
    <hyperlink ref="BV399" r:id="rId1275" display="http://web.higov.net/oip/rrs/popup_list_agency_by_login.php?text=opener.document.myform.x_Agency_Codetxt&amp;title=Agency%20Code&amp;id=opener.document.myform.x_Agency_Code&amp;dept=A33" xr:uid="{00000000-0004-0000-0000-0000FA040000}"/>
    <hyperlink ref="BV400" r:id="rId1276" display="http://web.higov.net/oip/rrs/popup_list_agency_by_login.php?text=opener.document.myform.x_Agency_Codetxt&amp;title=Agency%20Code&amp;id=opener.document.myform.x_Agency_Code&amp;dept=A33" xr:uid="{00000000-0004-0000-0000-0000FB040000}"/>
    <hyperlink ref="BV401" r:id="rId1277" display="http://web.higov.net/oip/rrs/popup_list_agency_by_login.php?text=opener.document.myform.x_Agency_Codetxt&amp;title=Agency%20Code&amp;id=opener.document.myform.x_Agency_Code&amp;dept=A33" xr:uid="{00000000-0004-0000-0000-0000FC040000}"/>
    <hyperlink ref="BV402" r:id="rId1278" display="http://web.higov.net/oip/rrs/popup_list_agency_by_login.php?text=opener.document.myform.x_Agency_Codetxt&amp;title=Agency%20Code&amp;id=opener.document.myform.x_Agency_Code&amp;dept=A33" xr:uid="{00000000-0004-0000-0000-0000FD040000}"/>
    <hyperlink ref="BV403" r:id="rId1279" display="http://web.higov.net/oip/rrs/popup_list_agency_by_login.php?text=opener.document.myform.x_Agency_Codetxt&amp;title=Agency%20Code&amp;id=opener.document.myform.x_Agency_Code&amp;dept=A33" xr:uid="{00000000-0004-0000-0000-0000FE040000}"/>
    <hyperlink ref="BV404" r:id="rId1280" display="http://web.higov.net/oip/rrs/popup_list_agency_by_login.php?text=opener.document.myform.x_Agency_Codetxt&amp;title=Agency%20Code&amp;id=opener.document.myform.x_Agency_Code&amp;dept=A33" xr:uid="{00000000-0004-0000-0000-0000FF040000}"/>
    <hyperlink ref="BV405" r:id="rId1281" display="http://web.higov.net/oip/rrs/popup_list_agency_by_login.php?text=opener.document.myform.x_Agency_Codetxt&amp;title=Agency%20Code&amp;id=opener.document.myform.x_Agency_Code&amp;dept=A33" xr:uid="{00000000-0004-0000-0000-000000050000}"/>
    <hyperlink ref="BV406" r:id="rId1282" display="http://web.higov.net/oip/rrs/popup_list_agency_by_login.php?text=opener.document.myform.x_Agency_Codetxt&amp;title=Agency%20Code&amp;id=opener.document.myform.x_Agency_Code&amp;dept=A33" xr:uid="{00000000-0004-0000-0000-000001050000}"/>
    <hyperlink ref="BV407" r:id="rId1283" display="http://web.higov.net/oip/rrs/popup_list_agency_by_login.php?text=opener.document.myform.x_Agency_Codetxt&amp;title=Agency%20Code&amp;id=opener.document.myform.x_Agency_Code&amp;dept=A33" xr:uid="{00000000-0004-0000-0000-000002050000}"/>
    <hyperlink ref="BV408" r:id="rId1284" display="http://web.higov.net/oip/rrs/popup_list_agency_by_login.php?text=opener.document.myform.x_Agency_Codetxt&amp;title=Agency%20Code&amp;id=opener.document.myform.x_Agency_Code&amp;dept=A33" xr:uid="{00000000-0004-0000-0000-000003050000}"/>
    <hyperlink ref="BV409" r:id="rId1285" display="http://web.higov.net/oip/rrs/popup_list_agency_by_login.php?text=opener.document.myform.x_Agency_Codetxt&amp;title=Agency%20Code&amp;id=opener.document.myform.x_Agency_Code&amp;dept=A33" xr:uid="{00000000-0004-0000-0000-000004050000}"/>
    <hyperlink ref="BV410" r:id="rId1286" display="http://web.higov.net/oip/rrs/popup_list_agency_by_login.php?text=opener.document.myform.x_Agency_Codetxt&amp;title=Agency%20Code&amp;id=opener.document.myform.x_Agency_Code&amp;dept=A33" xr:uid="{00000000-0004-0000-0000-000005050000}"/>
    <hyperlink ref="BV411" r:id="rId1287" display="http://web.higov.net/oip/rrs/popup_list_agency_by_login.php?text=opener.document.myform.x_Agency_Codetxt&amp;title=Agency%20Code&amp;id=opener.document.myform.x_Agency_Code&amp;dept=A33" xr:uid="{00000000-0004-0000-0000-000006050000}"/>
    <hyperlink ref="BV412" r:id="rId1288" display="http://web.higov.net/oip/rrs/popup_list_agency_by_login.php?text=opener.document.myform.x_Agency_Codetxt&amp;title=Agency%20Code&amp;id=opener.document.myform.x_Agency_Code&amp;dept=A33" xr:uid="{00000000-0004-0000-0000-000007050000}"/>
    <hyperlink ref="BV413" r:id="rId1289" display="http://web.higov.net/oip/rrs/popup_list_agency_by_login.php?text=opener.document.myform.x_Agency_Codetxt&amp;title=Agency%20Code&amp;id=opener.document.myform.x_Agency_Code&amp;dept=A33" xr:uid="{00000000-0004-0000-0000-000008050000}"/>
    <hyperlink ref="BV414" r:id="rId1290" display="http://web.higov.net/oip/rrs/popup_list_agency_by_login.php?text=opener.document.myform.x_Agency_Codetxt&amp;title=Agency%20Code&amp;id=opener.document.myform.x_Agency_Code&amp;dept=A33" xr:uid="{00000000-0004-0000-0000-000009050000}"/>
    <hyperlink ref="BV415" r:id="rId1291" display="http://web.higov.net/oip/rrs/popup_list_agency_by_login.php?text=opener.document.myform.x_Agency_Codetxt&amp;title=Agency%20Code&amp;id=opener.document.myform.x_Agency_Code&amp;dept=A33" xr:uid="{00000000-0004-0000-0000-00000A050000}"/>
    <hyperlink ref="BV416" r:id="rId1292" display="http://web.higov.net/oip/rrs/popup_list_agency_by_login.php?text=opener.document.myform.x_Agency_Codetxt&amp;title=Agency%20Code&amp;id=opener.document.myform.x_Agency_Code&amp;dept=A33" xr:uid="{00000000-0004-0000-0000-00000B050000}"/>
    <hyperlink ref="BV417" r:id="rId1293" display="http://web.higov.net/oip/rrs/popup_list_agency_by_login.php?text=opener.document.myform.x_Agency_Codetxt&amp;title=Agency%20Code&amp;id=opener.document.myform.x_Agency_Code&amp;dept=A33" xr:uid="{00000000-0004-0000-0000-00000C050000}"/>
    <hyperlink ref="BV418" r:id="rId1294" display="http://web.higov.net/oip/rrs/popup_list_agency_by_login.php?text=opener.document.myform.x_Agency_Codetxt&amp;title=Agency%20Code&amp;id=opener.document.myform.x_Agency_Code&amp;dept=A33" xr:uid="{00000000-0004-0000-0000-00000D050000}"/>
    <hyperlink ref="BV419" r:id="rId1295" display="http://web.higov.net/oip/rrs/popup_list_agency_by_login.php?text=opener.document.myform.x_Agency_Codetxt&amp;title=Agency%20Code&amp;id=opener.document.myform.x_Agency_Code&amp;dept=A33" xr:uid="{00000000-0004-0000-0000-00000E050000}"/>
    <hyperlink ref="BV420" r:id="rId1296" display="http://web.higov.net/oip/rrs/popup_list_agency_by_login.php?text=opener.document.myform.x_Agency_Codetxt&amp;title=Agency%20Code&amp;id=opener.document.myform.x_Agency_Code&amp;dept=A33" xr:uid="{00000000-0004-0000-0000-00000F050000}"/>
    <hyperlink ref="BV421" r:id="rId1297" display="http://web.higov.net/oip/rrs/popup_list_agency_by_login.php?text=opener.document.myform.x_Agency_Codetxt&amp;title=Agency%20Code&amp;id=opener.document.myform.x_Agency_Code&amp;dept=A33" xr:uid="{00000000-0004-0000-0000-000010050000}"/>
    <hyperlink ref="BV422" r:id="rId1298" display="http://web.higov.net/oip/rrs/popup_list_agency_by_login.php?text=opener.document.myform.x_Agency_Codetxt&amp;title=Agency%20Code&amp;id=opener.document.myform.x_Agency_Code&amp;dept=A33" xr:uid="{00000000-0004-0000-0000-000011050000}"/>
    <hyperlink ref="BV423" r:id="rId1299" display="http://web.higov.net/oip/rrs/popup_list_agency_by_login.php?text=opener.document.myform.x_Agency_Codetxt&amp;title=Agency%20Code&amp;id=opener.document.myform.x_Agency_Code&amp;dept=A33" xr:uid="{00000000-0004-0000-0000-000012050000}"/>
    <hyperlink ref="BV424" r:id="rId1300" display="http://web.higov.net/oip/rrs/popup_list_agency_by_login.php?text=opener.document.myform.x_Agency_Codetxt&amp;title=Agency%20Code&amp;id=opener.document.myform.x_Agency_Code&amp;dept=A33" xr:uid="{00000000-0004-0000-0000-000013050000}"/>
    <hyperlink ref="BV425" r:id="rId1301" display="http://web.higov.net/oip/rrs/popup_list_agency_by_login.php?text=opener.document.myform.x_Agency_Codetxt&amp;title=Agency%20Code&amp;id=opener.document.myform.x_Agency_Code&amp;dept=A33" xr:uid="{00000000-0004-0000-0000-000014050000}"/>
    <hyperlink ref="BV426" r:id="rId1302" display="http://web.higov.net/oip/rrs/popup_list_agency_by_login.php?text=opener.document.myform.x_Agency_Codetxt&amp;title=Agency%20Code&amp;id=opener.document.myform.x_Agency_Code&amp;dept=A33" xr:uid="{00000000-0004-0000-0000-000015050000}"/>
    <hyperlink ref="BV427" r:id="rId1303" display="http://web.higov.net/oip/rrs/popup_list_agency_by_login.php?text=opener.document.myform.x_Agency_Codetxt&amp;title=Agency%20Code&amp;id=opener.document.myform.x_Agency_Code&amp;dept=A33" xr:uid="{00000000-0004-0000-0000-000016050000}"/>
    <hyperlink ref="BV428" r:id="rId1304" display="http://web.higov.net/oip/rrs/popup_list_agency_by_login.php?text=opener.document.myform.x_Agency_Codetxt&amp;title=Agency%20Code&amp;id=opener.document.myform.x_Agency_Code&amp;dept=A33" xr:uid="{00000000-0004-0000-0000-000017050000}"/>
    <hyperlink ref="BW9" r:id="rId1305" display="http://web.higov.net/oip/rrs/popup_list_agency_by_login.php?text=opener.document.myform.x_Agency_Codetxt&amp;title=Agency%20Code&amp;id=opener.document.myform.x_Agency_Code&amp;dept=B61" xr:uid="{00000000-0004-0000-0000-000018050000}"/>
    <hyperlink ref="BW10" r:id="rId1306" display="http://web.higov.net/oip/rrs/popup_list_agency_by_login.php?text=opener.document.myform.x_Agency_Codetxt&amp;title=Agency%20Code&amp;id=opener.document.myform.x_Agency_Code&amp;dept=B61" xr:uid="{00000000-0004-0000-0000-000019050000}"/>
    <hyperlink ref="BW11" r:id="rId1307" display="http://web.higov.net/oip/rrs/popup_list_agency_by_login.php?text=opener.document.myform.x_Agency_Codetxt&amp;title=Agency%20Code&amp;id=opener.document.myform.x_Agency_Code&amp;dept=B61" xr:uid="{00000000-0004-0000-0000-00001A050000}"/>
    <hyperlink ref="BW12" r:id="rId1308" display="http://web.higov.net/oip/rrs/popup_list_agency_by_login.php?text=opener.document.myform.x_Agency_Codetxt&amp;title=Agency%20Code&amp;id=opener.document.myform.x_Agency_Code&amp;dept=B61" xr:uid="{00000000-0004-0000-0000-00001B050000}"/>
    <hyperlink ref="BW13" r:id="rId1309" display="http://web.higov.net/oip/rrs/popup_list_agency_by_login.php?text=opener.document.myform.x_Agency_Codetxt&amp;title=Agency%20Code&amp;id=opener.document.myform.x_Agency_Code&amp;dept=B61" xr:uid="{00000000-0004-0000-0000-00001C050000}"/>
    <hyperlink ref="BW14" r:id="rId1310" display="http://web.higov.net/oip/rrs/popup_list_agency_by_login.php?text=opener.document.myform.x_Agency_Codetxt&amp;title=Agency%20Code&amp;id=opener.document.myform.x_Agency_Code&amp;dept=B61" xr:uid="{00000000-0004-0000-0000-00001D050000}"/>
    <hyperlink ref="BW15" r:id="rId1311" display="http://web.higov.net/oip/rrs/popup_list_agency_by_login.php?text=opener.document.myform.x_Agency_Codetxt&amp;title=Agency%20Code&amp;id=opener.document.myform.x_Agency_Code&amp;dept=B61" xr:uid="{00000000-0004-0000-0000-00001E050000}"/>
    <hyperlink ref="BW16" r:id="rId1312" display="http://web.higov.net/oip/rrs/popup_list_agency_by_login.php?text=opener.document.myform.x_Agency_Codetxt&amp;title=Agency%20Code&amp;id=opener.document.myform.x_Agency_Code&amp;dept=B61" xr:uid="{00000000-0004-0000-0000-00001F050000}"/>
    <hyperlink ref="BW17" r:id="rId1313" display="http://web.higov.net/oip/rrs/popup_list_agency_by_login.php?text=opener.document.myform.x_Agency_Codetxt&amp;title=Agency%20Code&amp;id=opener.document.myform.x_Agency_Code&amp;dept=B61" xr:uid="{00000000-0004-0000-0000-000020050000}"/>
    <hyperlink ref="BW18" r:id="rId1314" display="http://web.higov.net/oip/rrs/popup_list_agency_by_login.php?text=opener.document.myform.x_Agency_Codetxt&amp;title=Agency%20Code&amp;id=opener.document.myform.x_Agency_Code&amp;dept=B61" xr:uid="{00000000-0004-0000-0000-000021050000}"/>
    <hyperlink ref="BW19" r:id="rId1315" display="http://web.higov.net/oip/rrs/popup_list_agency_by_login.php?text=opener.document.myform.x_Agency_Codetxt&amp;title=Agency%20Code&amp;id=opener.document.myform.x_Agency_Code&amp;dept=B61" xr:uid="{00000000-0004-0000-0000-000022050000}"/>
    <hyperlink ref="BW20" r:id="rId1316" display="http://web.higov.net/oip/rrs/popup_list_agency_by_login.php?text=opener.document.myform.x_Agency_Codetxt&amp;title=Agency%20Code&amp;id=opener.document.myform.x_Agency_Code&amp;dept=B61" xr:uid="{00000000-0004-0000-0000-000023050000}"/>
    <hyperlink ref="BW21" r:id="rId1317" display="http://web.higov.net/oip/rrs/popup_list_agency_by_login.php?text=opener.document.myform.x_Agency_Codetxt&amp;title=Agency%20Code&amp;id=opener.document.myform.x_Agency_Code&amp;dept=B61" xr:uid="{00000000-0004-0000-0000-000024050000}"/>
    <hyperlink ref="BW22" r:id="rId1318" display="http://web.higov.net/oip/rrs/popup_list_agency_by_login.php?text=opener.document.myform.x_Agency_Codetxt&amp;title=Agency%20Code&amp;id=opener.document.myform.x_Agency_Code&amp;dept=B61" xr:uid="{00000000-0004-0000-0000-000025050000}"/>
    <hyperlink ref="BW23" r:id="rId1319" display="http://web.higov.net/oip/rrs/popup_list_agency_by_login.php?text=opener.document.myform.x_Agency_Codetxt&amp;title=Agency%20Code&amp;id=opener.document.myform.x_Agency_Code&amp;dept=B61" xr:uid="{00000000-0004-0000-0000-000026050000}"/>
    <hyperlink ref="BW24" r:id="rId1320" display="http://web.higov.net/oip/rrs/popup_list_agency_by_login.php?text=opener.document.myform.x_Agency_Codetxt&amp;title=Agency%20Code&amp;id=opener.document.myform.x_Agency_Code&amp;dept=B61" xr:uid="{00000000-0004-0000-0000-000027050000}"/>
    <hyperlink ref="BW25" r:id="rId1321" display="http://web.higov.net/oip/rrs/popup_list_agency_by_login.php?text=opener.document.myform.x_Agency_Codetxt&amp;title=Agency%20Code&amp;id=opener.document.myform.x_Agency_Code&amp;dept=B61" xr:uid="{00000000-0004-0000-0000-000028050000}"/>
    <hyperlink ref="BW26" r:id="rId1322" display="http://web.higov.net/oip/rrs/popup_list_agency_by_login.php?text=opener.document.myform.x_Agency_Codetxt&amp;title=Agency%20Code&amp;id=opener.document.myform.x_Agency_Code&amp;dept=B61" xr:uid="{00000000-0004-0000-0000-000029050000}"/>
    <hyperlink ref="BW27" r:id="rId1323" display="http://web.higov.net/oip/rrs/popup_list_agency_by_login.php?text=opener.document.myform.x_Agency_Codetxt&amp;title=Agency%20Code&amp;id=opener.document.myform.x_Agency_Code&amp;dept=B61" xr:uid="{00000000-0004-0000-0000-00002A050000}"/>
    <hyperlink ref="BW28" r:id="rId1324" display="http://web.higov.net/oip/rrs/popup_list_agency_by_login.php?text=opener.document.myform.x_Agency_Codetxt&amp;title=Agency%20Code&amp;id=opener.document.myform.x_Agency_Code&amp;dept=B61" xr:uid="{00000000-0004-0000-0000-00002B050000}"/>
    <hyperlink ref="BW29" r:id="rId1325" display="http://web.higov.net/oip/rrs/popup_list_agency_by_login.php?text=opener.document.myform.x_Agency_Codetxt&amp;title=Agency%20Code&amp;id=opener.document.myform.x_Agency_Code&amp;dept=B61" xr:uid="{00000000-0004-0000-0000-00002C050000}"/>
    <hyperlink ref="BW30" r:id="rId1326" display="http://web.higov.net/oip/rrs/popup_list_agency_by_login.php?text=opener.document.myform.x_Agency_Codetxt&amp;title=Agency%20Code&amp;id=opener.document.myform.x_Agency_Code&amp;dept=B61" xr:uid="{00000000-0004-0000-0000-00002D050000}"/>
    <hyperlink ref="BW31" r:id="rId1327" display="http://web.higov.net/oip/rrs/popup_list_agency_by_login.php?text=opener.document.myform.x_Agency_Codetxt&amp;title=Agency%20Code&amp;id=opener.document.myform.x_Agency_Code&amp;dept=B61" xr:uid="{00000000-0004-0000-0000-00002E050000}"/>
    <hyperlink ref="BW32" r:id="rId1328" display="http://web.higov.net/oip/rrs/popup_list_agency_by_login.php?text=opener.document.myform.x_Agency_Codetxt&amp;title=Agency%20Code&amp;id=opener.document.myform.x_Agency_Code&amp;dept=B61" xr:uid="{00000000-0004-0000-0000-00002F050000}"/>
    <hyperlink ref="BW33" r:id="rId1329" display="http://web.higov.net/oip/rrs/popup_list_agency_by_login.php?text=opener.document.myform.x_Agency_Codetxt&amp;title=Agency%20Code&amp;id=opener.document.myform.x_Agency_Code&amp;dept=B61" xr:uid="{00000000-0004-0000-0000-000030050000}"/>
    <hyperlink ref="BW34" r:id="rId1330" display="http://web.higov.net/oip/rrs/popup_list_agency_by_login.php?text=opener.document.myform.x_Agency_Codetxt&amp;title=Agency%20Code&amp;id=opener.document.myform.x_Agency_Code&amp;dept=B61" xr:uid="{00000000-0004-0000-0000-000031050000}"/>
    <hyperlink ref="BW35" r:id="rId1331" display="http://web.higov.net/oip/rrs/popup_list_agency_by_login.php?text=opener.document.myform.x_Agency_Codetxt&amp;title=Agency%20Code&amp;id=opener.document.myform.x_Agency_Code&amp;dept=B61" xr:uid="{00000000-0004-0000-0000-000032050000}"/>
    <hyperlink ref="BW36" r:id="rId1332" display="http://web.higov.net/oip/rrs/popup_list_agency_by_login.php?text=opener.document.myform.x_Agency_Codetxt&amp;title=Agency%20Code&amp;id=opener.document.myform.x_Agency_Code&amp;dept=B61" xr:uid="{00000000-0004-0000-0000-000033050000}"/>
    <hyperlink ref="BW37" r:id="rId1333" display="http://web.higov.net/oip/rrs/popup_list_agency_by_login.php?text=opener.document.myform.x_Agency_Codetxt&amp;title=Agency%20Code&amp;id=opener.document.myform.x_Agency_Code&amp;dept=B61" xr:uid="{00000000-0004-0000-0000-000034050000}"/>
    <hyperlink ref="BW38" r:id="rId1334" display="http://web.higov.net/oip/rrs/popup_list_agency_by_login.php?text=opener.document.myform.x_Agency_Codetxt&amp;title=Agency%20Code&amp;id=opener.document.myform.x_Agency_Code&amp;dept=B61" xr:uid="{00000000-0004-0000-0000-000035050000}"/>
    <hyperlink ref="BW39" r:id="rId1335" display="http://web.higov.net/oip/rrs/popup_list_agency_by_login.php?text=opener.document.myform.x_Agency_Codetxt&amp;title=Agency%20Code&amp;id=opener.document.myform.x_Agency_Code&amp;dept=B61" xr:uid="{00000000-0004-0000-0000-000036050000}"/>
    <hyperlink ref="BW40" r:id="rId1336" display="http://web.higov.net/oip/rrs/popup_list_agency_by_login.php?text=opener.document.myform.x_Agency_Codetxt&amp;title=Agency%20Code&amp;id=opener.document.myform.x_Agency_Code&amp;dept=B61" xr:uid="{00000000-0004-0000-0000-000037050000}"/>
    <hyperlink ref="BW41" r:id="rId1337" display="http://web.higov.net/oip/rrs/popup_list_agency_by_login.php?text=opener.document.myform.x_Agency_Codetxt&amp;title=Agency%20Code&amp;id=opener.document.myform.x_Agency_Code&amp;dept=B61" xr:uid="{00000000-0004-0000-0000-000038050000}"/>
    <hyperlink ref="BW42" r:id="rId1338" display="http://web.higov.net/oip/rrs/popup_list_agency_by_login.php?text=opener.document.myform.x_Agency_Codetxt&amp;title=Agency%20Code&amp;id=opener.document.myform.x_Agency_Code&amp;dept=B61" xr:uid="{00000000-0004-0000-0000-000039050000}"/>
    <hyperlink ref="BW43" r:id="rId1339" display="http://web.higov.net/oip/rrs/popup_list_agency_by_login.php?text=opener.document.myform.x_Agency_Codetxt&amp;title=Agency%20Code&amp;id=opener.document.myform.x_Agency_Code&amp;dept=B61" xr:uid="{00000000-0004-0000-0000-00003A050000}"/>
    <hyperlink ref="BW44" r:id="rId1340" display="http://web.higov.net/oip/rrs/popup_list_agency_by_login.php?text=opener.document.myform.x_Agency_Codetxt&amp;title=Agency%20Code&amp;id=opener.document.myform.x_Agency_Code&amp;dept=B61" xr:uid="{00000000-0004-0000-0000-00003B050000}"/>
    <hyperlink ref="BW45" r:id="rId1341" display="http://web.higov.net/oip/rrs/popup_list_agency_by_login.php?text=opener.document.myform.x_Agency_Codetxt&amp;title=Agency%20Code&amp;id=opener.document.myform.x_Agency_Code&amp;dept=B61" xr:uid="{00000000-0004-0000-0000-00003C050000}"/>
    <hyperlink ref="BW46" r:id="rId1342" display="http://web.higov.net/oip/rrs/popup_list_agency_by_login.php?text=opener.document.myform.x_Agency_Codetxt&amp;title=Agency%20Code&amp;id=opener.document.myform.x_Agency_Code&amp;dept=B61" xr:uid="{00000000-0004-0000-0000-00003D050000}"/>
    <hyperlink ref="BW47" r:id="rId1343" display="http://web.higov.net/oip/rrs/popup_list_agency_by_login.php?text=opener.document.myform.x_Agency_Codetxt&amp;title=Agency%20Code&amp;id=opener.document.myform.x_Agency_Code&amp;dept=B61" xr:uid="{00000000-0004-0000-0000-00003E050000}"/>
    <hyperlink ref="BW48" r:id="rId1344" display="http://web.higov.net/oip/rrs/popup_list_agency_by_login.php?text=opener.document.myform.x_Agency_Codetxt&amp;title=Agency%20Code&amp;id=opener.document.myform.x_Agency_Code&amp;dept=B61" xr:uid="{00000000-0004-0000-0000-00003F050000}"/>
    <hyperlink ref="BW49" r:id="rId1345" display="http://web.higov.net/oip/rrs/popup_list_agency_by_login.php?text=opener.document.myform.x_Agency_Codetxt&amp;title=Agency%20Code&amp;id=opener.document.myform.x_Agency_Code&amp;dept=B61" xr:uid="{00000000-0004-0000-0000-000040050000}"/>
    <hyperlink ref="BW50" r:id="rId1346" display="http://web.higov.net/oip/rrs/popup_list_agency_by_login.php?text=opener.document.myform.x_Agency_Codetxt&amp;title=Agency%20Code&amp;id=opener.document.myform.x_Agency_Code&amp;dept=B61" xr:uid="{00000000-0004-0000-0000-000041050000}"/>
    <hyperlink ref="BW51" r:id="rId1347" display="http://web.higov.net/oip/rrs/popup_list_agency_by_login.php?text=opener.document.myform.x_Agency_Codetxt&amp;title=Agency%20Code&amp;id=opener.document.myform.x_Agency_Code&amp;dept=B61" xr:uid="{00000000-0004-0000-0000-000042050000}"/>
    <hyperlink ref="BW52" r:id="rId1348" display="http://web.higov.net/oip/rrs/popup_list_agency_by_login.php?text=opener.document.myform.x_Agency_Codetxt&amp;title=Agency%20Code&amp;id=opener.document.myform.x_Agency_Code&amp;dept=B61" xr:uid="{00000000-0004-0000-0000-000043050000}"/>
    <hyperlink ref="BW53" r:id="rId1349" display="http://web.higov.net/oip/rrs/popup_list_agency_by_login.php?text=opener.document.myform.x_Agency_Codetxt&amp;title=Agency%20Code&amp;id=opener.document.myform.x_Agency_Code&amp;dept=B61" xr:uid="{00000000-0004-0000-0000-000044050000}"/>
    <hyperlink ref="BW54" r:id="rId1350" display="http://web.higov.net/oip/rrs/popup_list_agency_by_login.php?text=opener.document.myform.x_Agency_Codetxt&amp;title=Agency%20Code&amp;id=opener.document.myform.x_Agency_Code&amp;dept=B61" xr:uid="{00000000-0004-0000-0000-000045050000}"/>
    <hyperlink ref="BW55" r:id="rId1351" display="http://web.higov.net/oip/rrs/popup_list_agency_by_login.php?text=opener.document.myform.x_Agency_Codetxt&amp;title=Agency%20Code&amp;id=opener.document.myform.x_Agency_Code&amp;dept=B61" xr:uid="{00000000-0004-0000-0000-000046050000}"/>
    <hyperlink ref="BW56" r:id="rId1352" display="http://web.higov.net/oip/rrs/popup_list_agency_by_login.php?text=opener.document.myform.x_Agency_Codetxt&amp;title=Agency%20Code&amp;id=opener.document.myform.x_Agency_Code&amp;dept=B61" xr:uid="{00000000-0004-0000-0000-000047050000}"/>
    <hyperlink ref="BW57" r:id="rId1353" display="http://web.higov.net/oip/rrs/popup_list_agency_by_login.php?text=opener.document.myform.x_Agency_Codetxt&amp;title=Agency%20Code&amp;id=opener.document.myform.x_Agency_Code&amp;dept=B61" xr:uid="{00000000-0004-0000-0000-000048050000}"/>
    <hyperlink ref="BW58" r:id="rId1354" display="http://web.higov.net/oip/rrs/popup_list_agency_by_login.php?text=opener.document.myform.x_Agency_Codetxt&amp;title=Agency%20Code&amp;id=opener.document.myform.x_Agency_Code&amp;dept=B61" xr:uid="{00000000-0004-0000-0000-000049050000}"/>
    <hyperlink ref="BW59" r:id="rId1355" display="http://web.higov.net/oip/rrs/popup_list_agency_by_login.php?text=opener.document.myform.x_Agency_Codetxt&amp;title=Agency%20Code&amp;id=opener.document.myform.x_Agency_Code&amp;dept=B61" xr:uid="{00000000-0004-0000-0000-00004A050000}"/>
    <hyperlink ref="BW60" r:id="rId1356" display="http://web.higov.net/oip/rrs/popup_list_agency_by_login.php?text=opener.document.myform.x_Agency_Codetxt&amp;title=Agency%20Code&amp;id=opener.document.myform.x_Agency_Code&amp;dept=B61" xr:uid="{00000000-0004-0000-0000-00004B050000}"/>
    <hyperlink ref="BW61" r:id="rId1357" display="http://web.higov.net/oip/rrs/popup_list_agency_by_login.php?text=opener.document.myform.x_Agency_Codetxt&amp;title=Agency%20Code&amp;id=opener.document.myform.x_Agency_Code&amp;dept=B61" xr:uid="{00000000-0004-0000-0000-00004C050000}"/>
    <hyperlink ref="BW62" r:id="rId1358" display="http://web.higov.net/oip/rrs/popup_list_agency_by_login.php?text=opener.document.myform.x_Agency_Codetxt&amp;title=Agency%20Code&amp;id=opener.document.myform.x_Agency_Code&amp;dept=B61" xr:uid="{00000000-0004-0000-0000-00004D050000}"/>
    <hyperlink ref="BW63" r:id="rId1359" display="http://web.higov.net/oip/rrs/popup_list_agency_by_login.php?text=opener.document.myform.x_Agency_Codetxt&amp;title=Agency%20Code&amp;id=opener.document.myform.x_Agency_Code&amp;dept=B61" xr:uid="{00000000-0004-0000-0000-00004E050000}"/>
    <hyperlink ref="BW64" r:id="rId1360" display="http://web.higov.net/oip/rrs/popup_list_agency_by_login.php?text=opener.document.myform.x_Agency_Codetxt&amp;title=Agency%20Code&amp;id=opener.document.myform.x_Agency_Code&amp;dept=B61" xr:uid="{00000000-0004-0000-0000-00004F050000}"/>
    <hyperlink ref="BW65" r:id="rId1361" display="http://web.higov.net/oip/rrs/popup_list_agency_by_login.php?text=opener.document.myform.x_Agency_Codetxt&amp;title=Agency%20Code&amp;id=opener.document.myform.x_Agency_Code&amp;dept=B61" xr:uid="{00000000-0004-0000-0000-000050050000}"/>
    <hyperlink ref="BW66" r:id="rId1362" display="http://web.higov.net/oip/rrs/popup_list_agency_by_login.php?text=opener.document.myform.x_Agency_Codetxt&amp;title=Agency%20Code&amp;id=opener.document.myform.x_Agency_Code&amp;dept=B61" xr:uid="{00000000-0004-0000-0000-000051050000}"/>
    <hyperlink ref="BW67" r:id="rId1363" display="http://web.higov.net/oip/rrs/popup_list_agency_by_login.php?text=opener.document.myform.x_Agency_Codetxt&amp;title=Agency%20Code&amp;id=opener.document.myform.x_Agency_Code&amp;dept=B61" xr:uid="{00000000-0004-0000-0000-000052050000}"/>
    <hyperlink ref="BW68" r:id="rId1364" display="http://web.higov.net/oip/rrs/popup_list_agency_by_login.php?text=opener.document.myform.x_Agency_Codetxt&amp;title=Agency%20Code&amp;id=opener.document.myform.x_Agency_Code&amp;dept=B61" xr:uid="{00000000-0004-0000-0000-000053050000}"/>
    <hyperlink ref="BW69" r:id="rId1365" display="http://web.higov.net/oip/rrs/popup_list_agency_by_login.php?text=opener.document.myform.x_Agency_Codetxt&amp;title=Agency%20Code&amp;id=opener.document.myform.x_Agency_Code&amp;dept=B61" xr:uid="{00000000-0004-0000-0000-000054050000}"/>
    <hyperlink ref="BW70" r:id="rId1366" display="http://web.higov.net/oip/rrs/popup_list_agency_by_login.php?text=opener.document.myform.x_Agency_Codetxt&amp;title=Agency%20Code&amp;id=opener.document.myform.x_Agency_Code&amp;dept=B61" xr:uid="{00000000-0004-0000-0000-000055050000}"/>
    <hyperlink ref="BW71" r:id="rId1367" display="http://web.higov.net/oip/rrs/popup_list_agency_by_login.php?text=opener.document.myform.x_Agency_Codetxt&amp;title=Agency%20Code&amp;id=opener.document.myform.x_Agency_Code&amp;dept=B61" xr:uid="{00000000-0004-0000-0000-000056050000}"/>
    <hyperlink ref="BW72" r:id="rId1368" display="http://web.higov.net/oip/rrs/popup_list_agency_by_login.php?text=opener.document.myform.x_Agency_Codetxt&amp;title=Agency%20Code&amp;id=opener.document.myform.x_Agency_Code&amp;dept=B61" xr:uid="{00000000-0004-0000-0000-000057050000}"/>
    <hyperlink ref="BW73" r:id="rId1369" display="http://web.higov.net/oip/rrs/popup_list_agency_by_login.php?text=opener.document.myform.x_Agency_Codetxt&amp;title=Agency%20Code&amp;id=opener.document.myform.x_Agency_Code&amp;dept=B61" xr:uid="{00000000-0004-0000-0000-000058050000}"/>
    <hyperlink ref="BW74" r:id="rId1370" display="http://web.higov.net/oip/rrs/popup_list_agency_by_login.php?text=opener.document.myform.x_Agency_Codetxt&amp;title=Agency%20Code&amp;id=opener.document.myform.x_Agency_Code&amp;dept=B61" xr:uid="{00000000-0004-0000-0000-000059050000}"/>
    <hyperlink ref="BW75" r:id="rId1371" display="http://web.higov.net/oip/rrs/popup_list_agency_by_login.php?text=opener.document.myform.x_Agency_Codetxt&amp;title=Agency%20Code&amp;id=opener.document.myform.x_Agency_Code&amp;dept=B61" xr:uid="{00000000-0004-0000-0000-00005A050000}"/>
    <hyperlink ref="BW76" r:id="rId1372" display="http://web.higov.net/oip/rrs/popup_list_agency_by_login.php?text=opener.document.myform.x_Agency_Codetxt&amp;title=Agency%20Code&amp;id=opener.document.myform.x_Agency_Code&amp;dept=B61" xr:uid="{00000000-0004-0000-0000-00005B050000}"/>
    <hyperlink ref="BW77" r:id="rId1373" display="http://web.higov.net/oip/rrs/popup_list_agency_by_login.php?text=opener.document.myform.x_Agency_Codetxt&amp;title=Agency%20Code&amp;id=opener.document.myform.x_Agency_Code&amp;dept=B61" xr:uid="{00000000-0004-0000-0000-00005C050000}"/>
    <hyperlink ref="BW78" r:id="rId1374" display="http://web.higov.net/oip/rrs/popup_list_agency_by_login.php?text=opener.document.myform.x_Agency_Codetxt&amp;title=Agency%20Code&amp;id=opener.document.myform.x_Agency_Code&amp;dept=B61" xr:uid="{00000000-0004-0000-0000-00005D050000}"/>
    <hyperlink ref="BW79" r:id="rId1375" display="http://web.higov.net/oip/rrs/popup_list_agency_by_login.php?text=opener.document.myform.x_Agency_Codetxt&amp;title=Agency%20Code&amp;id=opener.document.myform.x_Agency_Code&amp;dept=B61" xr:uid="{00000000-0004-0000-0000-00005E050000}"/>
    <hyperlink ref="BW80" r:id="rId1376" display="http://web.higov.net/oip/rrs/popup_list_agency_by_login.php?text=opener.document.myform.x_Agency_Codetxt&amp;title=Agency%20Code&amp;id=opener.document.myform.x_Agency_Code&amp;dept=B61" xr:uid="{00000000-0004-0000-0000-00005F050000}"/>
    <hyperlink ref="BW81" r:id="rId1377" display="http://web.higov.net/oip/rrs/popup_list_agency_by_login.php?text=opener.document.myform.x_Agency_Codetxt&amp;title=Agency%20Code&amp;id=opener.document.myform.x_Agency_Code&amp;dept=B61" xr:uid="{00000000-0004-0000-0000-000060050000}"/>
    <hyperlink ref="BW82" r:id="rId1378" display="http://web.higov.net/oip/rrs/popup_list_agency_by_login.php?text=opener.document.myform.x_Agency_Codetxt&amp;title=Agency%20Code&amp;id=opener.document.myform.x_Agency_Code&amp;dept=B61" xr:uid="{00000000-0004-0000-0000-000061050000}"/>
    <hyperlink ref="BW83" r:id="rId1379" display="http://web.higov.net/oip/rrs/popup_list_agency_by_login.php?text=opener.document.myform.x_Agency_Codetxt&amp;title=Agency%20Code&amp;id=opener.document.myform.x_Agency_Code&amp;dept=B61" xr:uid="{00000000-0004-0000-0000-000062050000}"/>
    <hyperlink ref="BW84" r:id="rId1380" display="http://web.higov.net/oip/rrs/popup_list_agency_by_login.php?text=opener.document.myform.x_Agency_Codetxt&amp;title=Agency%20Code&amp;id=opener.document.myform.x_Agency_Code&amp;dept=B61" xr:uid="{00000000-0004-0000-0000-000063050000}"/>
    <hyperlink ref="BW85" r:id="rId1381" display="http://web.higov.net/oip/rrs/popup_list_agency_by_login.php?text=opener.document.myform.x_Agency_Codetxt&amp;title=Agency%20Code&amp;id=opener.document.myform.x_Agency_Code&amp;dept=B61" xr:uid="{00000000-0004-0000-0000-000064050000}"/>
    <hyperlink ref="BW86" r:id="rId1382" display="http://web.higov.net/oip/rrs/popup_list_agency_by_login.php?text=opener.document.myform.x_Agency_Codetxt&amp;title=Agency%20Code&amp;id=opener.document.myform.x_Agency_Code&amp;dept=B61" xr:uid="{00000000-0004-0000-0000-000065050000}"/>
    <hyperlink ref="BW87" r:id="rId1383" display="http://web.higov.net/oip/rrs/popup_list_agency_by_login.php?text=opener.document.myform.x_Agency_Codetxt&amp;title=Agency%20Code&amp;id=opener.document.myform.x_Agency_Code&amp;dept=B61" xr:uid="{00000000-0004-0000-0000-000066050000}"/>
    <hyperlink ref="BW88" r:id="rId1384" display="http://web.higov.net/oip/rrs/popup_list_agency_by_login.php?text=opener.document.myform.x_Agency_Codetxt&amp;title=Agency%20Code&amp;id=opener.document.myform.x_Agency_Code&amp;dept=B61" xr:uid="{00000000-0004-0000-0000-000067050000}"/>
    <hyperlink ref="BW89" r:id="rId1385" display="http://web.higov.net/oip/rrs/popup_list_agency_by_login.php?text=opener.document.myform.x_Agency_Codetxt&amp;title=Agency%20Code&amp;id=opener.document.myform.x_Agency_Code&amp;dept=B61" xr:uid="{00000000-0004-0000-0000-000068050000}"/>
    <hyperlink ref="BW90" r:id="rId1386" display="http://web.higov.net/oip/rrs/popup_list_agency_by_login.php?text=opener.document.myform.x_Agency_Codetxt&amp;title=Agency%20Code&amp;id=opener.document.myform.x_Agency_Code&amp;dept=B61" xr:uid="{00000000-0004-0000-0000-000069050000}"/>
    <hyperlink ref="BW91" r:id="rId1387" display="http://web.higov.net/oip/rrs/popup_list_agency_by_login.php?text=opener.document.myform.x_Agency_Codetxt&amp;title=Agency%20Code&amp;id=opener.document.myform.x_Agency_Code&amp;dept=B61" xr:uid="{00000000-0004-0000-0000-00006A050000}"/>
    <hyperlink ref="BW92" r:id="rId1388" display="http://web.higov.net/oip/rrs/popup_list_agency_by_login.php?text=opener.document.myform.x_Agency_Codetxt&amp;title=Agency%20Code&amp;id=opener.document.myform.x_Agency_Code&amp;dept=B61" xr:uid="{00000000-0004-0000-0000-00006B050000}"/>
    <hyperlink ref="BW93" r:id="rId1389" display="http://web.higov.net/oip/rrs/popup_list_agency_by_login.php?text=opener.document.myform.x_Agency_Codetxt&amp;title=Agency%20Code&amp;id=opener.document.myform.x_Agency_Code&amp;dept=B61" xr:uid="{00000000-0004-0000-0000-00006C050000}"/>
    <hyperlink ref="BW94" r:id="rId1390" display="http://web.higov.net/oip/rrs/popup_list_agency_by_login.php?text=opener.document.myform.x_Agency_Codetxt&amp;title=Agency%20Code&amp;id=opener.document.myform.x_Agency_Code&amp;dept=B61" xr:uid="{00000000-0004-0000-0000-00006D050000}"/>
    <hyperlink ref="BW95" r:id="rId1391" display="http://web.higov.net/oip/rrs/popup_list_agency_by_login.php?text=opener.document.myform.x_Agency_Codetxt&amp;title=Agency%20Code&amp;id=opener.document.myform.x_Agency_Code&amp;dept=B61" xr:uid="{00000000-0004-0000-0000-00006E050000}"/>
    <hyperlink ref="BW96" r:id="rId1392" display="http://web.higov.net/oip/rrs/popup_list_agency_by_login.php?text=opener.document.myform.x_Agency_Codetxt&amp;title=Agency%20Code&amp;id=opener.document.myform.x_Agency_Code&amp;dept=B61" xr:uid="{00000000-0004-0000-0000-00006F050000}"/>
    <hyperlink ref="BW97" r:id="rId1393" display="http://web.higov.net/oip/rrs/popup_list_agency_by_login.php?text=opener.document.myform.x_Agency_Codetxt&amp;title=Agency%20Code&amp;id=opener.document.myform.x_Agency_Code&amp;dept=B61" xr:uid="{00000000-0004-0000-0000-000070050000}"/>
    <hyperlink ref="BW98" r:id="rId1394" display="http://web.higov.net/oip/rrs/popup_list_agency_by_login.php?text=opener.document.myform.x_Agency_Codetxt&amp;title=Agency%20Code&amp;id=opener.document.myform.x_Agency_Code&amp;dept=B61" xr:uid="{00000000-0004-0000-0000-000071050000}"/>
    <hyperlink ref="BW99" r:id="rId1395" display="http://web.higov.net/oip/rrs/popup_list_agency_by_login.php?text=opener.document.myform.x_Agency_Codetxt&amp;title=Agency%20Code&amp;id=opener.document.myform.x_Agency_Code&amp;dept=B61" xr:uid="{00000000-0004-0000-0000-000072050000}"/>
    <hyperlink ref="BW100" r:id="rId1396" display="http://web.higov.net/oip/rrs/popup_list_agency_by_login.php?text=opener.document.myform.x_Agency_Codetxt&amp;title=Agency%20Code&amp;id=opener.document.myform.x_Agency_Code&amp;dept=B61" xr:uid="{00000000-0004-0000-0000-000073050000}"/>
    <hyperlink ref="BW101" r:id="rId1397" display="http://web.higov.net/oip/rrs/popup_list_agency_by_login.php?text=opener.document.myform.x_Agency_Codetxt&amp;title=Agency%20Code&amp;id=opener.document.myform.x_Agency_Code&amp;dept=B61" xr:uid="{00000000-0004-0000-0000-000074050000}"/>
    <hyperlink ref="BW102" r:id="rId1398" display="http://web.higov.net/oip/rrs/popup_list_agency_by_login.php?text=opener.document.myform.x_Agency_Codetxt&amp;title=Agency%20Code&amp;id=opener.document.myform.x_Agency_Code&amp;dept=B61" xr:uid="{00000000-0004-0000-0000-000075050000}"/>
    <hyperlink ref="BW103" r:id="rId1399" display="http://web.higov.net/oip/rrs/popup_list_agency_by_login.php?text=opener.document.myform.x_Agency_Codetxt&amp;title=Agency%20Code&amp;id=opener.document.myform.x_Agency_Code&amp;dept=B61" xr:uid="{00000000-0004-0000-0000-000076050000}"/>
    <hyperlink ref="BW104" r:id="rId1400" display="http://web.higov.net/oip/rrs/popup_list_agency_by_login.php?text=opener.document.myform.x_Agency_Codetxt&amp;title=Agency%20Code&amp;id=opener.document.myform.x_Agency_Code&amp;dept=B61" xr:uid="{00000000-0004-0000-0000-000077050000}"/>
    <hyperlink ref="BW105" r:id="rId1401" display="http://web.higov.net/oip/rrs/popup_list_agency_by_login.php?text=opener.document.myform.x_Agency_Codetxt&amp;title=Agency%20Code&amp;id=opener.document.myform.x_Agency_Code&amp;dept=B61" xr:uid="{00000000-0004-0000-0000-000078050000}"/>
    <hyperlink ref="BW106" r:id="rId1402" display="http://web.higov.net/oip/rrs/popup_list_agency_by_login.php?text=opener.document.myform.x_Agency_Codetxt&amp;title=Agency%20Code&amp;id=opener.document.myform.x_Agency_Code&amp;dept=B61" xr:uid="{00000000-0004-0000-0000-000079050000}"/>
    <hyperlink ref="BW107" r:id="rId1403" display="http://web.higov.net/oip/rrs/popup_list_agency_by_login.php?text=opener.document.myform.x_Agency_Codetxt&amp;title=Agency%20Code&amp;id=opener.document.myform.x_Agency_Code&amp;dept=B61" xr:uid="{00000000-0004-0000-0000-00007A050000}"/>
    <hyperlink ref="BW108" r:id="rId1404" display="http://web.higov.net/oip/rrs/popup_list_agency_by_login.php?text=opener.document.myform.x_Agency_Codetxt&amp;title=Agency%20Code&amp;id=opener.document.myform.x_Agency_Code&amp;dept=B61" xr:uid="{00000000-0004-0000-0000-00007B050000}"/>
    <hyperlink ref="BW109" r:id="rId1405" display="http://web.higov.net/oip/rrs/popup_list_agency_by_login.php?text=opener.document.myform.x_Agency_Codetxt&amp;title=Agency%20Code&amp;id=opener.document.myform.x_Agency_Code&amp;dept=B61" xr:uid="{00000000-0004-0000-0000-00007C050000}"/>
    <hyperlink ref="BX9" r:id="rId1406" display="http://web.higov.net/oip/rrs/popup_list_agency_by_login.php?text=opener.document.myform.x_Agency_Codetxt&amp;title=Agency%20Code&amp;id=opener.document.myform.x_Agency_Code&amp;dept=A42" xr:uid="{00000000-0004-0000-0000-00007D050000}"/>
    <hyperlink ref="BX10" r:id="rId1407" display="http://web.higov.net/oip/rrs/popup_list_agency_by_login.php?text=opener.document.myform.x_Agency_Codetxt&amp;title=Agency%20Code&amp;id=opener.document.myform.x_Agency_Code&amp;dept=A42" xr:uid="{00000000-0004-0000-0000-00007E050000}"/>
    <hyperlink ref="BX11" r:id="rId1408" display="http://web.higov.net/oip/rrs/popup_list_agency_by_login.php?text=opener.document.myform.x_Agency_Codetxt&amp;title=Agency%20Code&amp;id=opener.document.myform.x_Agency_Code&amp;dept=A42" xr:uid="{00000000-0004-0000-0000-00007F050000}"/>
    <hyperlink ref="BX12" r:id="rId1409" display="http://web.higov.net/oip/rrs/popup_list_agency_by_login.php?text=opener.document.myform.x_Agency_Codetxt&amp;title=Agency%20Code&amp;id=opener.document.myform.x_Agency_Code&amp;dept=A42" xr:uid="{00000000-0004-0000-0000-000080050000}"/>
    <hyperlink ref="BX13" r:id="rId1410" display="http://web.higov.net/oip/rrs/popup_list_agency_by_login.php?text=opener.document.myform.x_Agency_Codetxt&amp;title=Agency%20Code&amp;id=opener.document.myform.x_Agency_Code&amp;dept=A42" xr:uid="{00000000-0004-0000-0000-000081050000}"/>
    <hyperlink ref="BX14" r:id="rId1411" display="http://web.higov.net/oip/rrs/popup_list_agency_by_login.php?text=opener.document.myform.x_Agency_Codetxt&amp;title=Agency%20Code&amp;id=opener.document.myform.x_Agency_Code&amp;dept=A42" xr:uid="{00000000-0004-0000-0000-000082050000}"/>
    <hyperlink ref="BX15" r:id="rId1412" display="http://web.higov.net/oip/rrs/popup_list_agency_by_login.php?text=opener.document.myform.x_Agency_Codetxt&amp;title=Agency%20Code&amp;id=opener.document.myform.x_Agency_Code&amp;dept=A42" xr:uid="{00000000-0004-0000-0000-000083050000}"/>
    <hyperlink ref="BX16" r:id="rId1413" display="http://web.higov.net/oip/rrs/popup_list_agency_by_login.php?text=opener.document.myform.x_Agency_Codetxt&amp;title=Agency%20Code&amp;id=opener.document.myform.x_Agency_Code&amp;dept=A42" xr:uid="{00000000-0004-0000-0000-000084050000}"/>
    <hyperlink ref="BX17" r:id="rId1414" display="http://web.higov.net/oip/rrs/popup_list_agency_by_login.php?text=opener.document.myform.x_Agency_Codetxt&amp;title=Agency%20Code&amp;id=opener.document.myform.x_Agency_Code&amp;dept=A42" xr:uid="{00000000-0004-0000-0000-000085050000}"/>
    <hyperlink ref="BX18" r:id="rId1415" display="http://web.higov.net/oip/rrs/popup_list_agency_by_login.php?text=opener.document.myform.x_Agency_Codetxt&amp;title=Agency%20Code&amp;id=opener.document.myform.x_Agency_Code&amp;dept=A42" xr:uid="{00000000-0004-0000-0000-000086050000}"/>
    <hyperlink ref="BX19" r:id="rId1416" display="http://web.higov.net/oip/rrs/popup_list_agency_by_login.php?text=opener.document.myform.x_Agency_Codetxt&amp;title=Agency%20Code&amp;id=opener.document.myform.x_Agency_Code&amp;dept=A42" xr:uid="{00000000-0004-0000-0000-000087050000}"/>
    <hyperlink ref="BX20" r:id="rId1417" display="http://web.higov.net/oip/rrs/popup_list_agency_by_login.php?text=opener.document.myform.x_Agency_Codetxt&amp;title=Agency%20Code&amp;id=opener.document.myform.x_Agency_Code&amp;dept=A42" xr:uid="{00000000-0004-0000-0000-000088050000}"/>
    <hyperlink ref="BX21" r:id="rId1418" display="http://web.higov.net/oip/rrs/popup_list_agency_by_login.php?text=opener.document.myform.x_Agency_Codetxt&amp;title=Agency%20Code&amp;id=opener.document.myform.x_Agency_Code&amp;dept=A42" xr:uid="{00000000-0004-0000-0000-000089050000}"/>
    <hyperlink ref="BX22" r:id="rId1419" display="http://web.higov.net/oip/rrs/popup_list_agency_by_login.php?text=opener.document.myform.x_Agency_Codetxt&amp;title=Agency%20Code&amp;id=opener.document.myform.x_Agency_Code&amp;dept=A42" xr:uid="{00000000-0004-0000-0000-00008A050000}"/>
    <hyperlink ref="BX23" r:id="rId1420" display="http://web.higov.net/oip/rrs/popup_list_agency_by_login.php?text=opener.document.myform.x_Agency_Codetxt&amp;title=Agency%20Code&amp;id=opener.document.myform.x_Agency_Code&amp;dept=A42" xr:uid="{00000000-0004-0000-0000-00008B050000}"/>
    <hyperlink ref="BX24" r:id="rId1421" display="http://web.higov.net/oip/rrs/popup_list_agency_by_login.php?text=opener.document.myform.x_Agency_Codetxt&amp;title=Agency%20Code&amp;id=opener.document.myform.x_Agency_Code&amp;dept=A42" xr:uid="{00000000-0004-0000-0000-00008C050000}"/>
    <hyperlink ref="BX25" r:id="rId1422" display="http://web.higov.net/oip/rrs/popup_list_agency_by_login.php?text=opener.document.myform.x_Agency_Codetxt&amp;title=Agency%20Code&amp;id=opener.document.myform.x_Agency_Code&amp;dept=A42" xr:uid="{00000000-0004-0000-0000-00008D050000}"/>
    <hyperlink ref="BX26" r:id="rId1423" display="http://web.higov.net/oip/rrs/popup_list_agency_by_login.php?text=opener.document.myform.x_Agency_Codetxt&amp;title=Agency%20Code&amp;id=opener.document.myform.x_Agency_Code&amp;dept=A42" xr:uid="{00000000-0004-0000-0000-00008E050000}"/>
    <hyperlink ref="BX27" r:id="rId1424" display="http://web.higov.net/oip/rrs/popup_list_agency_by_login.php?text=opener.document.myform.x_Agency_Codetxt&amp;title=Agency%20Code&amp;id=opener.document.myform.x_Agency_Code&amp;dept=A42" xr:uid="{00000000-0004-0000-0000-00008F050000}"/>
    <hyperlink ref="BX28" r:id="rId1425" display="http://web.higov.net/oip/rrs/popup_list_agency_by_login.php?text=opener.document.myform.x_Agency_Codetxt&amp;title=Agency%20Code&amp;id=opener.document.myform.x_Agency_Code&amp;dept=A42" xr:uid="{00000000-0004-0000-0000-000090050000}"/>
    <hyperlink ref="BX29" r:id="rId1426" display="http://web.higov.net/oip/rrs/popup_list_agency_by_login.php?text=opener.document.myform.x_Agency_Codetxt&amp;title=Agency%20Code&amp;id=opener.document.myform.x_Agency_Code&amp;dept=A42" xr:uid="{00000000-0004-0000-0000-000091050000}"/>
    <hyperlink ref="BX30" r:id="rId1427" display="http://web.higov.net/oip/rrs/popup_list_agency_by_login.php?text=opener.document.myform.x_Agency_Codetxt&amp;title=Agency%20Code&amp;id=opener.document.myform.x_Agency_Code&amp;dept=A42" xr:uid="{00000000-0004-0000-0000-000092050000}"/>
    <hyperlink ref="BX31" r:id="rId1428" display="http://web.higov.net/oip/rrs/popup_list_agency_by_login.php?text=opener.document.myform.x_Agency_Codetxt&amp;title=Agency%20Code&amp;id=opener.document.myform.x_Agency_Code&amp;dept=A42" xr:uid="{00000000-0004-0000-0000-000093050000}"/>
    <hyperlink ref="BX32" r:id="rId1429" display="http://web.higov.net/oip/rrs/popup_list_agency_by_login.php?text=opener.document.myform.x_Agency_Codetxt&amp;title=Agency%20Code&amp;id=opener.document.myform.x_Agency_Code&amp;dept=A42" xr:uid="{00000000-0004-0000-0000-000094050000}"/>
    <hyperlink ref="BX33" r:id="rId1430" display="http://web.higov.net/oip/rrs/popup_list_agency_by_login.php?text=opener.document.myform.x_Agency_Codetxt&amp;title=Agency%20Code&amp;id=opener.document.myform.x_Agency_Code&amp;dept=A42" xr:uid="{00000000-0004-0000-0000-000095050000}"/>
    <hyperlink ref="BX34" r:id="rId1431" display="http://web.higov.net/oip/rrs/popup_list_agency_by_login.php?text=opener.document.myform.x_Agency_Codetxt&amp;title=Agency%20Code&amp;id=opener.document.myform.x_Agency_Code&amp;dept=A42" xr:uid="{00000000-0004-0000-0000-000096050000}"/>
    <hyperlink ref="BX35" r:id="rId1432" display="http://web.higov.net/oip/rrs/popup_list_agency_by_login.php?text=opener.document.myform.x_Agency_Codetxt&amp;title=Agency%20Code&amp;id=opener.document.myform.x_Agency_Code&amp;dept=A42" xr:uid="{00000000-0004-0000-0000-000097050000}"/>
    <hyperlink ref="BX36" r:id="rId1433" display="http://web.higov.net/oip/rrs/popup_list_agency_by_login.php?text=opener.document.myform.x_Agency_Codetxt&amp;title=Agency%20Code&amp;id=opener.document.myform.x_Agency_Code&amp;dept=A42" xr:uid="{00000000-0004-0000-0000-000098050000}"/>
    <hyperlink ref="BX37" r:id="rId1434" display="http://web.higov.net/oip/rrs/popup_list_agency_by_login.php?text=opener.document.myform.x_Agency_Codetxt&amp;title=Agency%20Code&amp;id=opener.document.myform.x_Agency_Code&amp;dept=A42" xr:uid="{00000000-0004-0000-0000-000099050000}"/>
    <hyperlink ref="BX38" r:id="rId1435" display="http://web.higov.net/oip/rrs/popup_list_agency_by_login.php?text=opener.document.myform.x_Agency_Codetxt&amp;title=Agency%20Code&amp;id=opener.document.myform.x_Agency_Code&amp;dept=A42" xr:uid="{00000000-0004-0000-0000-00009A050000}"/>
    <hyperlink ref="BX39" r:id="rId1436" display="http://web.higov.net/oip/rrs/popup_list_agency_by_login.php?text=opener.document.myform.x_Agency_Codetxt&amp;title=Agency%20Code&amp;id=opener.document.myform.x_Agency_Code&amp;dept=A42" xr:uid="{00000000-0004-0000-0000-00009B050000}"/>
    <hyperlink ref="BX40" r:id="rId1437" display="http://web.higov.net/oip/rrs/popup_list_agency_by_login.php?text=opener.document.myform.x_Agency_Codetxt&amp;title=Agency%20Code&amp;id=opener.document.myform.x_Agency_Code&amp;dept=A42" xr:uid="{00000000-0004-0000-0000-00009C050000}"/>
    <hyperlink ref="BX41" r:id="rId1438" display="http://web.higov.net/oip/rrs/popup_list_agency_by_login.php?text=opener.document.myform.x_Agency_Codetxt&amp;title=Agency%20Code&amp;id=opener.document.myform.x_Agency_Code&amp;dept=A42" xr:uid="{00000000-0004-0000-0000-00009D050000}"/>
    <hyperlink ref="BX42" r:id="rId1439" display="http://web.higov.net/oip/rrs/popup_list_agency_by_login.php?text=opener.document.myform.x_Agency_Codetxt&amp;title=Agency%20Code&amp;id=opener.document.myform.x_Agency_Code&amp;dept=A42" xr:uid="{00000000-0004-0000-0000-00009E050000}"/>
    <hyperlink ref="BX43" r:id="rId1440" display="http://web.higov.net/oip/rrs/popup_list_agency_by_login.php?text=opener.document.myform.x_Agency_Codetxt&amp;title=Agency%20Code&amp;id=opener.document.myform.x_Agency_Code&amp;dept=A42" xr:uid="{00000000-0004-0000-0000-00009F050000}"/>
    <hyperlink ref="BX44" r:id="rId1441" display="http://web.higov.net/oip/rrs/popup_list_agency_by_login.php?text=opener.document.myform.x_Agency_Codetxt&amp;title=Agency%20Code&amp;id=opener.document.myform.x_Agency_Code&amp;dept=A42" xr:uid="{00000000-0004-0000-0000-0000A0050000}"/>
    <hyperlink ref="BX45" r:id="rId1442" display="http://web.higov.net/oip/rrs/popup_list_agency_by_login.php?text=opener.document.myform.x_Agency_Codetxt&amp;title=Agency%20Code&amp;id=opener.document.myform.x_Agency_Code&amp;dept=A42" xr:uid="{00000000-0004-0000-0000-0000A1050000}"/>
    <hyperlink ref="BX46" r:id="rId1443" display="http://web.higov.net/oip/rrs/popup_list_agency_by_login.php?text=opener.document.myform.x_Agency_Codetxt&amp;title=Agency%20Code&amp;id=opener.document.myform.x_Agency_Code&amp;dept=A42" xr:uid="{00000000-0004-0000-0000-0000A2050000}"/>
    <hyperlink ref="BX47" r:id="rId1444" display="http://web.higov.net/oip/rrs/popup_list_agency_by_login.php?text=opener.document.myform.x_Agency_Codetxt&amp;title=Agency%20Code&amp;id=opener.document.myform.x_Agency_Code&amp;dept=A42" xr:uid="{00000000-0004-0000-0000-0000A3050000}"/>
    <hyperlink ref="BX48" r:id="rId1445" display="http://web.higov.net/oip/rrs/popup_list_agency_by_login.php?text=opener.document.myform.x_Agency_Codetxt&amp;title=Agency%20Code&amp;id=opener.document.myform.x_Agency_Code&amp;dept=A42" xr:uid="{00000000-0004-0000-0000-0000A4050000}"/>
    <hyperlink ref="BX49" r:id="rId1446" display="http://web.higov.net/oip/rrs/popup_list_agency_by_login.php?text=opener.document.myform.x_Agency_Codetxt&amp;title=Agency%20Code&amp;id=opener.document.myform.x_Agency_Code&amp;dept=A42" xr:uid="{00000000-0004-0000-0000-0000A5050000}"/>
    <hyperlink ref="BX50" r:id="rId1447" display="http://web.higov.net/oip/rrs/popup_list_agency_by_login.php?text=opener.document.myform.x_Agency_Codetxt&amp;title=Agency%20Code&amp;id=opener.document.myform.x_Agency_Code&amp;dept=A42" xr:uid="{00000000-0004-0000-0000-0000A6050000}"/>
    <hyperlink ref="BX51" r:id="rId1448" display="http://web.higov.net/oip/rrs/popup_list_agency_by_login.php?text=opener.document.myform.x_Agency_Codetxt&amp;title=Agency%20Code&amp;id=opener.document.myform.x_Agency_Code&amp;dept=A42" xr:uid="{00000000-0004-0000-0000-0000A7050000}"/>
    <hyperlink ref="BX52" r:id="rId1449" display="http://web.higov.net/oip/rrs/popup_list_agency_by_login.php?text=opener.document.myform.x_Agency_Codetxt&amp;title=Agency%20Code&amp;id=opener.document.myform.x_Agency_Code&amp;dept=A42" xr:uid="{00000000-0004-0000-0000-0000A8050000}"/>
    <hyperlink ref="BX53" r:id="rId1450" display="http://web.higov.net/oip/rrs/popup_list_agency_by_login.php?text=opener.document.myform.x_Agency_Codetxt&amp;title=Agency%20Code&amp;id=opener.document.myform.x_Agency_Code&amp;dept=A42" xr:uid="{00000000-0004-0000-0000-0000A9050000}"/>
    <hyperlink ref="BX54" r:id="rId1451" display="http://web.higov.net/oip/rrs/popup_list_agency_by_login.php?text=opener.document.myform.x_Agency_Codetxt&amp;title=Agency%20Code&amp;id=opener.document.myform.x_Agency_Code&amp;dept=A42" xr:uid="{00000000-0004-0000-0000-0000AA050000}"/>
    <hyperlink ref="BX55" r:id="rId1452" display="http://web.higov.net/oip/rrs/popup_list_agency_by_login.php?text=opener.document.myform.x_Agency_Codetxt&amp;title=Agency%20Code&amp;id=opener.document.myform.x_Agency_Code&amp;dept=A42" xr:uid="{00000000-0004-0000-0000-0000AB050000}"/>
    <hyperlink ref="BX56" r:id="rId1453" display="http://web.higov.net/oip/rrs/popup_list_agency_by_login.php?text=opener.document.myform.x_Agency_Codetxt&amp;title=Agency%20Code&amp;id=opener.document.myform.x_Agency_Code&amp;dept=A42" xr:uid="{00000000-0004-0000-0000-0000AC050000}"/>
    <hyperlink ref="BX57" r:id="rId1454" display="http://web.higov.net/oip/rrs/popup_list_agency_by_login.php?text=opener.document.myform.x_Agency_Codetxt&amp;title=Agency%20Code&amp;id=opener.document.myform.x_Agency_Code&amp;dept=A42" xr:uid="{00000000-0004-0000-0000-0000AD050000}"/>
    <hyperlink ref="BX58" r:id="rId1455" display="http://web.higov.net/oip/rrs/popup_list_agency_by_login.php?text=opener.document.myform.x_Agency_Codetxt&amp;title=Agency%20Code&amp;id=opener.document.myform.x_Agency_Code&amp;dept=A42" xr:uid="{00000000-0004-0000-0000-0000AE050000}"/>
    <hyperlink ref="BX59" r:id="rId1456" display="http://web.higov.net/oip/rrs/popup_list_agency_by_login.php?text=opener.document.myform.x_Agency_Codetxt&amp;title=Agency%20Code&amp;id=opener.document.myform.x_Agency_Code&amp;dept=A42" xr:uid="{00000000-0004-0000-0000-0000AF050000}"/>
    <hyperlink ref="BX60" r:id="rId1457" display="http://web.higov.net/oip/rrs/popup_list_agency_by_login.php?text=opener.document.myform.x_Agency_Codetxt&amp;title=Agency%20Code&amp;id=opener.document.myform.x_Agency_Code&amp;dept=A42" xr:uid="{00000000-0004-0000-0000-0000B0050000}"/>
    <hyperlink ref="BX61" r:id="rId1458" display="http://web.higov.net/oip/rrs/popup_list_agency_by_login.php?text=opener.document.myform.x_Agency_Codetxt&amp;title=Agency%20Code&amp;id=opener.document.myform.x_Agency_Code&amp;dept=A42" xr:uid="{00000000-0004-0000-0000-0000B1050000}"/>
    <hyperlink ref="BX62" r:id="rId1459" display="http://web.higov.net/oip/rrs/popup_list_agency_by_login.php?text=opener.document.myform.x_Agency_Codetxt&amp;title=Agency%20Code&amp;id=opener.document.myform.x_Agency_Code&amp;dept=A42" xr:uid="{00000000-0004-0000-0000-0000B2050000}"/>
    <hyperlink ref="BX63" r:id="rId1460" display="http://web.higov.net/oip/rrs/popup_list_agency_by_login.php?text=opener.document.myform.x_Agency_Codetxt&amp;title=Agency%20Code&amp;id=opener.document.myform.x_Agency_Code&amp;dept=A42" xr:uid="{00000000-0004-0000-0000-0000B3050000}"/>
    <hyperlink ref="BX64" r:id="rId1461" display="http://web.higov.net/oip/rrs/popup_list_agency_by_login.php?text=opener.document.myform.x_Agency_Codetxt&amp;title=Agency%20Code&amp;id=opener.document.myform.x_Agency_Code&amp;dept=A42" xr:uid="{00000000-0004-0000-0000-0000B4050000}"/>
    <hyperlink ref="BX65" r:id="rId1462" display="http://web.higov.net/oip/rrs/popup_list_agency_by_login.php?text=opener.document.myform.x_Agency_Codetxt&amp;title=Agency%20Code&amp;id=opener.document.myform.x_Agency_Code&amp;dept=A42" xr:uid="{00000000-0004-0000-0000-0000B5050000}"/>
    <hyperlink ref="BX66" r:id="rId1463" display="http://web.higov.net/oip/rrs/popup_list_agency_by_login.php?text=opener.document.myform.x_Agency_Codetxt&amp;title=Agency%20Code&amp;id=opener.document.myform.x_Agency_Code&amp;dept=A42" xr:uid="{00000000-0004-0000-0000-0000B6050000}"/>
    <hyperlink ref="BX67" r:id="rId1464" display="http://web.higov.net/oip/rrs/popup_list_agency_by_login.php?text=opener.document.myform.x_Agency_Codetxt&amp;title=Agency%20Code&amp;id=opener.document.myform.x_Agency_Code&amp;dept=A42" xr:uid="{00000000-0004-0000-0000-0000B7050000}"/>
    <hyperlink ref="BX68" r:id="rId1465" display="http://web.higov.net/oip/rrs/popup_list_agency_by_login.php?text=opener.document.myform.x_Agency_Codetxt&amp;title=Agency%20Code&amp;id=opener.document.myform.x_Agency_Code&amp;dept=A42" xr:uid="{00000000-0004-0000-0000-0000B8050000}"/>
    <hyperlink ref="BX69" r:id="rId1466" display="http://web.higov.net/oip/rrs/popup_list_agency_by_login.php?text=opener.document.myform.x_Agency_Codetxt&amp;title=Agency%20Code&amp;id=opener.document.myform.x_Agency_Code&amp;dept=A42" xr:uid="{00000000-0004-0000-0000-0000B9050000}"/>
    <hyperlink ref="BX70" r:id="rId1467" display="http://web.higov.net/oip/rrs/popup_list_agency_by_login.php?text=opener.document.myform.x_Agency_Codetxt&amp;title=Agency%20Code&amp;id=opener.document.myform.x_Agency_Code&amp;dept=A42" xr:uid="{00000000-0004-0000-0000-0000BA050000}"/>
    <hyperlink ref="BX71" r:id="rId1468" display="http://web.higov.net/oip/rrs/popup_list_agency_by_login.php?text=opener.document.myform.x_Agency_Codetxt&amp;title=Agency%20Code&amp;id=opener.document.myform.x_Agency_Code&amp;dept=A42" xr:uid="{00000000-0004-0000-0000-0000BB050000}"/>
    <hyperlink ref="BX72" r:id="rId1469" display="http://web.higov.net/oip/rrs/popup_list_agency_by_login.php?text=opener.document.myform.x_Agency_Codetxt&amp;title=Agency%20Code&amp;id=opener.document.myform.x_Agency_Code&amp;dept=A42" xr:uid="{00000000-0004-0000-0000-0000BC050000}"/>
    <hyperlink ref="BX73" r:id="rId1470" display="http://web.higov.net/oip/rrs/popup_list_agency_by_login.php?text=opener.document.myform.x_Agency_Codetxt&amp;title=Agency%20Code&amp;id=opener.document.myform.x_Agency_Code&amp;dept=A42" xr:uid="{00000000-0004-0000-0000-0000BD050000}"/>
    <hyperlink ref="BX74" r:id="rId1471" display="http://web.higov.net/oip/rrs/popup_list_agency_by_login.php?text=opener.document.myform.x_Agency_Codetxt&amp;title=Agency%20Code&amp;id=opener.document.myform.x_Agency_Code&amp;dept=A42" xr:uid="{00000000-0004-0000-0000-0000BE050000}"/>
    <hyperlink ref="BX75" r:id="rId1472" display="http://web.higov.net/oip/rrs/popup_list_agency_by_login.php?text=opener.document.myform.x_Agency_Codetxt&amp;title=Agency%20Code&amp;id=opener.document.myform.x_Agency_Code&amp;dept=A42" xr:uid="{00000000-0004-0000-0000-0000BF050000}"/>
    <hyperlink ref="BX76" r:id="rId1473" display="http://web.higov.net/oip/rrs/popup_list_agency_by_login.php?text=opener.document.myform.x_Agency_Codetxt&amp;title=Agency%20Code&amp;id=opener.document.myform.x_Agency_Code&amp;dept=A42" xr:uid="{00000000-0004-0000-0000-0000C0050000}"/>
    <hyperlink ref="BX77" r:id="rId1474" display="http://web.higov.net/oip/rrs/popup_list_agency_by_login.php?text=opener.document.myform.x_Agency_Codetxt&amp;title=Agency%20Code&amp;id=opener.document.myform.x_Agency_Code&amp;dept=A42" xr:uid="{00000000-0004-0000-0000-0000C1050000}"/>
    <hyperlink ref="BX78" r:id="rId1475" display="http://web.higov.net/oip/rrs/popup_list_agency_by_login.php?text=opener.document.myform.x_Agency_Codetxt&amp;title=Agency%20Code&amp;id=opener.document.myform.x_Agency_Code&amp;dept=A42" xr:uid="{00000000-0004-0000-0000-0000C2050000}"/>
    <hyperlink ref="BX79" r:id="rId1476" display="http://web.higov.net/oip/rrs/popup_list_agency_by_login.php?text=opener.document.myform.x_Agency_Codetxt&amp;title=Agency%20Code&amp;id=opener.document.myform.x_Agency_Code&amp;dept=A42" xr:uid="{00000000-0004-0000-0000-0000C3050000}"/>
    <hyperlink ref="BX80" r:id="rId1477" display="http://web.higov.net/oip/rrs/popup_list_agency_by_login.php?text=opener.document.myform.x_Agency_Codetxt&amp;title=Agency%20Code&amp;id=opener.document.myform.x_Agency_Code&amp;dept=A42" xr:uid="{00000000-0004-0000-0000-0000C4050000}"/>
    <hyperlink ref="BX81" r:id="rId1478" display="http://web.higov.net/oip/rrs/popup_list_agency_by_login.php?text=opener.document.myform.x_Agency_Codetxt&amp;title=Agency%20Code&amp;id=opener.document.myform.x_Agency_Code&amp;dept=A42" xr:uid="{00000000-0004-0000-0000-0000C5050000}"/>
    <hyperlink ref="BX82" r:id="rId1479" display="http://web.higov.net/oip/rrs/popup_list_agency_by_login.php?text=opener.document.myform.x_Agency_Codetxt&amp;title=Agency%20Code&amp;id=opener.document.myform.x_Agency_Code&amp;dept=A42" xr:uid="{00000000-0004-0000-0000-0000C6050000}"/>
    <hyperlink ref="BX83" r:id="rId1480" display="http://web.higov.net/oip/rrs/popup_list_agency_by_login.php?text=opener.document.myform.x_Agency_Codetxt&amp;title=Agency%20Code&amp;id=opener.document.myform.x_Agency_Code&amp;dept=A42" xr:uid="{00000000-0004-0000-0000-0000C7050000}"/>
    <hyperlink ref="BX84" r:id="rId1481" display="http://web.higov.net/oip/rrs/popup_list_agency_by_login.php?text=opener.document.myform.x_Agency_Codetxt&amp;title=Agency%20Code&amp;id=opener.document.myform.x_Agency_Code&amp;dept=A42" xr:uid="{00000000-0004-0000-0000-0000C8050000}"/>
    <hyperlink ref="BX85" r:id="rId1482" display="http://web.higov.net/oip/rrs/popup_list_agency_by_login.php?text=opener.document.myform.x_Agency_Codetxt&amp;title=Agency%20Code&amp;id=opener.document.myform.x_Agency_Code&amp;dept=A42" xr:uid="{00000000-0004-0000-0000-0000C9050000}"/>
    <hyperlink ref="BX86" r:id="rId1483" display="http://web.higov.net/oip/rrs/popup_list_agency_by_login.php?text=opener.document.myform.x_Agency_Codetxt&amp;title=Agency%20Code&amp;id=opener.document.myform.x_Agency_Code&amp;dept=A42" xr:uid="{00000000-0004-0000-0000-0000CA050000}"/>
    <hyperlink ref="BX87" r:id="rId1484" display="http://web.higov.net/oip/rrs/popup_list_agency_by_login.php?text=opener.document.myform.x_Agency_Codetxt&amp;title=Agency%20Code&amp;id=opener.document.myform.x_Agency_Code&amp;dept=A42" xr:uid="{00000000-0004-0000-0000-0000CB050000}"/>
    <hyperlink ref="BX88" r:id="rId1485" display="http://web.higov.net/oip/rrs/popup_list_agency_by_login.php?text=opener.document.myform.x_Agency_Codetxt&amp;title=Agency%20Code&amp;id=opener.document.myform.x_Agency_Code&amp;dept=A42" xr:uid="{00000000-0004-0000-0000-0000CC050000}"/>
    <hyperlink ref="BX89" r:id="rId1486" display="http://web.higov.net/oip/rrs/popup_list_agency_by_login.php?text=opener.document.myform.x_Agency_Codetxt&amp;title=Agency%20Code&amp;id=opener.document.myform.x_Agency_Code&amp;dept=A42" xr:uid="{00000000-0004-0000-0000-0000CD050000}"/>
    <hyperlink ref="BX90" r:id="rId1487" display="http://web.higov.net/oip/rrs/popup_list_agency_by_login.php?text=opener.document.myform.x_Agency_Codetxt&amp;title=Agency%20Code&amp;id=opener.document.myform.x_Agency_Code&amp;dept=A42" xr:uid="{00000000-0004-0000-0000-0000CE050000}"/>
    <hyperlink ref="BX91" r:id="rId1488" display="http://web.higov.net/oip/rrs/popup_list_agency_by_login.php?text=opener.document.myform.x_Agency_Codetxt&amp;title=Agency%20Code&amp;id=opener.document.myform.x_Agency_Code&amp;dept=A42" xr:uid="{00000000-0004-0000-0000-0000CF050000}"/>
    <hyperlink ref="BX92" r:id="rId1489" display="http://web.higov.net/oip/rrs/popup_list_agency_by_login.php?text=opener.document.myform.x_Agency_Codetxt&amp;title=Agency%20Code&amp;id=opener.document.myform.x_Agency_Code&amp;dept=A42" xr:uid="{00000000-0004-0000-0000-0000D0050000}"/>
    <hyperlink ref="BX93" r:id="rId1490" display="http://web.higov.net/oip/rrs/popup_list_agency_by_login.php?text=opener.document.myform.x_Agency_Codetxt&amp;title=Agency%20Code&amp;id=opener.document.myform.x_Agency_Code&amp;dept=A42" xr:uid="{00000000-0004-0000-0000-0000D1050000}"/>
    <hyperlink ref="BX94" r:id="rId1491" display="http://web.higov.net/oip/rrs/popup_list_agency_by_login.php?text=opener.document.myform.x_Agency_Codetxt&amp;title=Agency%20Code&amp;id=opener.document.myform.x_Agency_Code&amp;dept=A42" xr:uid="{00000000-0004-0000-0000-0000D2050000}"/>
    <hyperlink ref="BX95" r:id="rId1492" display="http://web.higov.net/oip/rrs/popup_list_agency_by_login.php?text=opener.document.myform.x_Agency_Codetxt&amp;title=Agency%20Code&amp;id=opener.document.myform.x_Agency_Code&amp;dept=A42" xr:uid="{00000000-0004-0000-0000-0000D3050000}"/>
    <hyperlink ref="BX96" r:id="rId1493" display="http://web.higov.net/oip/rrs/popup_list_agency_by_login.php?text=opener.document.myform.x_Agency_Codetxt&amp;title=Agency%20Code&amp;id=opener.document.myform.x_Agency_Code&amp;dept=A42" xr:uid="{00000000-0004-0000-0000-0000D4050000}"/>
    <hyperlink ref="BX97" r:id="rId1494" display="http://web.higov.net/oip/rrs/popup_list_agency_by_login.php?text=opener.document.myform.x_Agency_Codetxt&amp;title=Agency%20Code&amp;id=opener.document.myform.x_Agency_Code&amp;dept=A42" xr:uid="{00000000-0004-0000-0000-0000D5050000}"/>
    <hyperlink ref="BX98" r:id="rId1495" display="http://web.higov.net/oip/rrs/popup_list_agency_by_login.php?text=opener.document.myform.x_Agency_Codetxt&amp;title=Agency%20Code&amp;id=opener.document.myform.x_Agency_Code&amp;dept=A42" xr:uid="{00000000-0004-0000-0000-0000D6050000}"/>
    <hyperlink ref="BX99" r:id="rId1496" display="http://web.higov.net/oip/rrs/popup_list_agency_by_login.php?text=opener.document.myform.x_Agency_Codetxt&amp;title=Agency%20Code&amp;id=opener.document.myform.x_Agency_Code&amp;dept=A42" xr:uid="{00000000-0004-0000-0000-0000D7050000}"/>
    <hyperlink ref="BX100" r:id="rId1497" display="http://web.higov.net/oip/rrs/popup_list_agency_by_login.php?text=opener.document.myform.x_Agency_Codetxt&amp;title=Agency%20Code&amp;id=opener.document.myform.x_Agency_Code&amp;dept=A42" xr:uid="{00000000-0004-0000-0000-0000D8050000}"/>
    <hyperlink ref="BX101" r:id="rId1498" display="http://web.higov.net/oip/rrs/popup_list_agency_by_login.php?text=opener.document.myform.x_Agency_Codetxt&amp;title=Agency%20Code&amp;id=opener.document.myform.x_Agency_Code&amp;dept=A42" xr:uid="{00000000-0004-0000-0000-0000D9050000}"/>
    <hyperlink ref="BX102" r:id="rId1499" display="http://web.higov.net/oip/rrs/popup_list_agency_by_login.php?text=opener.document.myform.x_Agency_Codetxt&amp;title=Agency%20Code&amp;id=opener.document.myform.x_Agency_Code&amp;dept=A42" xr:uid="{00000000-0004-0000-0000-0000DA050000}"/>
    <hyperlink ref="BX103" r:id="rId1500" display="http://web.higov.net/oip/rrs/popup_list_agency_by_login.php?text=opener.document.myform.x_Agency_Codetxt&amp;title=Agency%20Code&amp;id=opener.document.myform.x_Agency_Code&amp;dept=A42" xr:uid="{00000000-0004-0000-0000-0000DB050000}"/>
    <hyperlink ref="BX104" r:id="rId1501" display="http://web.higov.net/oip/rrs/popup_list_agency_by_login.php?text=opener.document.myform.x_Agency_Codetxt&amp;title=Agency%20Code&amp;id=opener.document.myform.x_Agency_Code&amp;dept=A42" xr:uid="{00000000-0004-0000-0000-0000DC050000}"/>
    <hyperlink ref="BX105" r:id="rId1502" display="http://web.higov.net/oip/rrs/popup_list_agency_by_login.php?text=opener.document.myform.x_Agency_Codetxt&amp;title=Agency%20Code&amp;id=opener.document.myform.x_Agency_Code&amp;dept=A42" xr:uid="{00000000-0004-0000-0000-0000DD050000}"/>
    <hyperlink ref="BX106" r:id="rId1503" display="http://web.higov.net/oip/rrs/popup_list_agency_by_login.php?text=opener.document.myform.x_Agency_Codetxt&amp;title=Agency%20Code&amp;id=opener.document.myform.x_Agency_Code&amp;dept=A42" xr:uid="{00000000-0004-0000-0000-0000DE050000}"/>
    <hyperlink ref="BX107" r:id="rId1504" display="http://web.higov.net/oip/rrs/popup_list_agency_by_login.php?text=opener.document.myform.x_Agency_Codetxt&amp;title=Agency%20Code&amp;id=opener.document.myform.x_Agency_Code&amp;dept=A42" xr:uid="{00000000-0004-0000-0000-0000DF050000}"/>
    <hyperlink ref="BX108" r:id="rId1505" display="http://web.higov.net/oip/rrs/popup_list_agency_by_login.php?text=opener.document.myform.x_Agency_Codetxt&amp;title=Agency%20Code&amp;id=opener.document.myform.x_Agency_Code&amp;dept=A42" xr:uid="{00000000-0004-0000-0000-0000E0050000}"/>
    <hyperlink ref="BX109" r:id="rId1506" display="http://web.higov.net/oip/rrs/popup_list_agency_by_login.php?text=opener.document.myform.x_Agency_Codetxt&amp;title=Agency%20Code&amp;id=opener.document.myform.x_Agency_Code&amp;dept=A42" xr:uid="{00000000-0004-0000-0000-0000E1050000}"/>
    <hyperlink ref="BX110" r:id="rId1507" display="http://web.higov.net/oip/rrs/popup_list_agency_by_login.php?text=opener.document.myform.x_Agency_Codetxt&amp;title=Agency%20Code&amp;id=opener.document.myform.x_Agency_Code&amp;dept=A42" xr:uid="{00000000-0004-0000-0000-0000E2050000}"/>
    <hyperlink ref="BX111" r:id="rId1508" display="http://web.higov.net/oip/rrs/popup_list_agency_by_login.php?text=opener.document.myform.x_Agency_Codetxt&amp;title=Agency%20Code&amp;id=opener.document.myform.x_Agency_Code&amp;dept=A42" xr:uid="{00000000-0004-0000-0000-0000E3050000}"/>
    <hyperlink ref="BX112" r:id="rId1509" display="http://web.higov.net/oip/rrs/popup_list_agency_by_login.php?text=opener.document.myform.x_Agency_Codetxt&amp;title=Agency%20Code&amp;id=opener.document.myform.x_Agency_Code&amp;dept=A42" xr:uid="{00000000-0004-0000-0000-0000E4050000}"/>
    <hyperlink ref="BX113" r:id="rId1510" display="http://web.higov.net/oip/rrs/popup_list_agency_by_login.php?text=opener.document.myform.x_Agency_Codetxt&amp;title=Agency%20Code&amp;id=opener.document.myform.x_Agency_Code&amp;dept=A42" xr:uid="{00000000-0004-0000-0000-0000E5050000}"/>
    <hyperlink ref="BX114" r:id="rId1511" display="http://web.higov.net/oip/rrs/popup_list_agency_by_login.php?text=opener.document.myform.x_Agency_Codetxt&amp;title=Agency%20Code&amp;id=opener.document.myform.x_Agency_Code&amp;dept=A42" xr:uid="{00000000-0004-0000-0000-0000E6050000}"/>
    <hyperlink ref="BX115" r:id="rId1512" display="http://web.higov.net/oip/rrs/popup_list_agency_by_login.php?text=opener.document.myform.x_Agency_Codetxt&amp;title=Agency%20Code&amp;id=opener.document.myform.x_Agency_Code&amp;dept=A42" xr:uid="{00000000-0004-0000-0000-0000E7050000}"/>
    <hyperlink ref="BX116" r:id="rId1513" display="http://web.higov.net/oip/rrs/popup_list_agency_by_login.php?text=opener.document.myform.x_Agency_Codetxt&amp;title=Agency%20Code&amp;id=opener.document.myform.x_Agency_Code&amp;dept=A42" xr:uid="{00000000-0004-0000-0000-0000E8050000}"/>
    <hyperlink ref="BX117" r:id="rId1514" display="http://web.higov.net/oip/rrs/popup_list_agency_by_login.php?text=opener.document.myform.x_Agency_Codetxt&amp;title=Agency%20Code&amp;id=opener.document.myform.x_Agency_Code&amp;dept=A42" xr:uid="{00000000-0004-0000-0000-0000E9050000}"/>
    <hyperlink ref="BX118" r:id="rId1515" display="http://web.higov.net/oip/rrs/popup_list_agency_by_login.php?text=opener.document.myform.x_Agency_Codetxt&amp;title=Agency%20Code&amp;id=opener.document.myform.x_Agency_Code&amp;dept=A42" xr:uid="{00000000-0004-0000-0000-0000EA050000}"/>
    <hyperlink ref="BX119" r:id="rId1516" display="http://web.higov.net/oip/rrs/popup_list_agency_by_login.php?text=opener.document.myform.x_Agency_Codetxt&amp;title=Agency%20Code&amp;id=opener.document.myform.x_Agency_Code&amp;dept=A42" xr:uid="{00000000-0004-0000-0000-0000EB050000}"/>
    <hyperlink ref="BX120" r:id="rId1517" display="http://web.higov.net/oip/rrs/popup_list_agency_by_login.php?text=opener.document.myform.x_Agency_Codetxt&amp;title=Agency%20Code&amp;id=opener.document.myform.x_Agency_Code&amp;dept=A42" xr:uid="{00000000-0004-0000-0000-0000EC050000}"/>
    <hyperlink ref="BX121" r:id="rId1518" display="http://web.higov.net/oip/rrs/popup_list_agency_by_login.php?text=opener.document.myform.x_Agency_Codetxt&amp;title=Agency%20Code&amp;id=opener.document.myform.x_Agency_Code&amp;dept=A42" xr:uid="{00000000-0004-0000-0000-0000ED050000}"/>
    <hyperlink ref="BX122" r:id="rId1519" display="http://web.higov.net/oip/rrs/popup_list_agency_by_login.php?text=opener.document.myform.x_Agency_Codetxt&amp;title=Agency%20Code&amp;id=opener.document.myform.x_Agency_Code&amp;dept=A42" xr:uid="{00000000-0004-0000-0000-0000EE050000}"/>
    <hyperlink ref="BX123" r:id="rId1520" display="http://web.higov.net/oip/rrs/popup_list_agency_by_login.php?text=opener.document.myform.x_Agency_Codetxt&amp;title=Agency%20Code&amp;id=opener.document.myform.x_Agency_Code&amp;dept=A42" xr:uid="{00000000-0004-0000-0000-0000EF050000}"/>
    <hyperlink ref="BX124" r:id="rId1521" display="http://web.higov.net/oip/rrs/popup_list_agency_by_login.php?text=opener.document.myform.x_Agency_Codetxt&amp;title=Agency%20Code&amp;id=opener.document.myform.x_Agency_Code&amp;dept=A42" xr:uid="{00000000-0004-0000-0000-0000F0050000}"/>
    <hyperlink ref="BX125" r:id="rId1522" display="http://web.higov.net/oip/rrs/popup_list_agency_by_login.php?text=opener.document.myform.x_Agency_Codetxt&amp;title=Agency%20Code&amp;id=opener.document.myform.x_Agency_Code&amp;dept=A42" xr:uid="{00000000-0004-0000-0000-0000F1050000}"/>
    <hyperlink ref="BX126" r:id="rId1523" display="http://web.higov.net/oip/rrs/popup_list_agency_by_login.php?text=opener.document.myform.x_Agency_Codetxt&amp;title=Agency%20Code&amp;id=opener.document.myform.x_Agency_Code&amp;dept=A42" xr:uid="{00000000-0004-0000-0000-0000F2050000}"/>
    <hyperlink ref="BX127" r:id="rId1524" display="http://web.higov.net/oip/rrs/popup_list_agency_by_login.php?text=opener.document.myform.x_Agency_Codetxt&amp;title=Agency%20Code&amp;id=opener.document.myform.x_Agency_Code&amp;dept=A42" xr:uid="{00000000-0004-0000-0000-0000F3050000}"/>
    <hyperlink ref="BX128" r:id="rId1525" display="http://web.higov.net/oip/rrs/popup_list_agency_by_login.php?text=opener.document.myform.x_Agency_Codetxt&amp;title=Agency%20Code&amp;id=opener.document.myform.x_Agency_Code&amp;dept=A42" xr:uid="{00000000-0004-0000-0000-0000F4050000}"/>
    <hyperlink ref="BX129" r:id="rId1526" display="http://web.higov.net/oip/rrs/popup_list_agency_by_login.php?text=opener.document.myform.x_Agency_Codetxt&amp;title=Agency%20Code&amp;id=opener.document.myform.x_Agency_Code&amp;dept=A42" xr:uid="{00000000-0004-0000-0000-0000F5050000}"/>
    <hyperlink ref="BX130" r:id="rId1527" display="http://web.higov.net/oip/rrs/popup_list_agency_by_login.php?text=opener.document.myform.x_Agency_Codetxt&amp;title=Agency%20Code&amp;id=opener.document.myform.x_Agency_Code&amp;dept=A42" xr:uid="{00000000-0004-0000-0000-0000F6050000}"/>
    <hyperlink ref="BX131" r:id="rId1528" display="http://web.higov.net/oip/rrs/popup_list_agency_by_login.php?text=opener.document.myform.x_Agency_Codetxt&amp;title=Agency%20Code&amp;id=opener.document.myform.x_Agency_Code&amp;dept=A42" xr:uid="{00000000-0004-0000-0000-0000F7050000}"/>
    <hyperlink ref="BX132" r:id="rId1529" display="http://web.higov.net/oip/rrs/popup_list_agency_by_login.php?text=opener.document.myform.x_Agency_Codetxt&amp;title=Agency%20Code&amp;id=opener.document.myform.x_Agency_Code&amp;dept=A42" xr:uid="{00000000-0004-0000-0000-0000F8050000}"/>
    <hyperlink ref="BX133" r:id="rId1530" display="http://web.higov.net/oip/rrs/popup_list_agency_by_login.php?text=opener.document.myform.x_Agency_Codetxt&amp;title=Agency%20Code&amp;id=opener.document.myform.x_Agency_Code&amp;dept=A42" xr:uid="{00000000-0004-0000-0000-0000F9050000}"/>
    <hyperlink ref="BX134" r:id="rId1531" display="http://web.higov.net/oip/rrs/popup_list_agency_by_login.php?text=opener.document.myform.x_Agency_Codetxt&amp;title=Agency%20Code&amp;id=opener.document.myform.x_Agency_Code&amp;dept=A42" xr:uid="{00000000-0004-0000-0000-0000FA050000}"/>
    <hyperlink ref="BX135" r:id="rId1532" display="http://web.higov.net/oip/rrs/popup_list_agency_by_login.php?text=opener.document.myform.x_Agency_Codetxt&amp;title=Agency%20Code&amp;id=opener.document.myform.x_Agency_Code&amp;dept=A42" xr:uid="{00000000-0004-0000-0000-0000FB050000}"/>
    <hyperlink ref="BX136" r:id="rId1533" display="http://web.higov.net/oip/rrs/popup_list_agency_by_login.php?text=opener.document.myform.x_Agency_Codetxt&amp;title=Agency%20Code&amp;id=opener.document.myform.x_Agency_Code&amp;dept=A42" xr:uid="{00000000-0004-0000-0000-0000FC050000}"/>
    <hyperlink ref="BX137" r:id="rId1534" display="http://web.higov.net/oip/rrs/popup_list_agency_by_login.php?text=opener.document.myform.x_Agency_Codetxt&amp;title=Agency%20Code&amp;id=opener.document.myform.x_Agency_Code&amp;dept=A42" xr:uid="{00000000-0004-0000-0000-0000FD050000}"/>
    <hyperlink ref="BX138" r:id="rId1535" display="http://web.higov.net/oip/rrs/popup_list_agency_by_login.php?text=opener.document.myform.x_Agency_Codetxt&amp;title=Agency%20Code&amp;id=opener.document.myform.x_Agency_Code&amp;dept=A42" xr:uid="{00000000-0004-0000-0000-0000FE050000}"/>
    <hyperlink ref="BX139" r:id="rId1536" display="http://web.higov.net/oip/rrs/popup_list_agency_by_login.php?text=opener.document.myform.x_Agency_Codetxt&amp;title=Agency%20Code&amp;id=opener.document.myform.x_Agency_Code&amp;dept=A42" xr:uid="{00000000-0004-0000-0000-0000FF050000}"/>
    <hyperlink ref="BX140" r:id="rId1537" display="http://web.higov.net/oip/rrs/popup_list_agency_by_login.php?text=opener.document.myform.x_Agency_Codetxt&amp;title=Agency%20Code&amp;id=opener.document.myform.x_Agency_Code&amp;dept=A42" xr:uid="{00000000-0004-0000-0000-000000060000}"/>
    <hyperlink ref="BX141" r:id="rId1538" display="http://web.higov.net/oip/rrs/popup_list_agency_by_login.php?text=opener.document.myform.x_Agency_Codetxt&amp;title=Agency%20Code&amp;id=opener.document.myform.x_Agency_Code&amp;dept=A42" xr:uid="{00000000-0004-0000-0000-000001060000}"/>
    <hyperlink ref="BX142" r:id="rId1539" display="http://web.higov.net/oip/rrs/popup_list_agency_by_login.php?text=opener.document.myform.x_Agency_Codetxt&amp;title=Agency%20Code&amp;id=opener.document.myform.x_Agency_Code&amp;dept=A42" xr:uid="{00000000-0004-0000-0000-000002060000}"/>
    <hyperlink ref="BX143" r:id="rId1540" display="http://web.higov.net/oip/rrs/popup_list_agency_by_login.php?text=opener.document.myform.x_Agency_Codetxt&amp;title=Agency%20Code&amp;id=opener.document.myform.x_Agency_Code&amp;dept=A42" xr:uid="{00000000-0004-0000-0000-000003060000}"/>
    <hyperlink ref="BX144" r:id="rId1541" display="http://web.higov.net/oip/rrs/popup_list_agency_by_login.php?text=opener.document.myform.x_Agency_Codetxt&amp;title=Agency%20Code&amp;id=opener.document.myform.x_Agency_Code&amp;dept=A42" xr:uid="{00000000-0004-0000-0000-000004060000}"/>
    <hyperlink ref="BX145" r:id="rId1542" display="http://web.higov.net/oip/rrs/popup_list_agency_by_login.php?text=opener.document.myform.x_Agency_Codetxt&amp;title=Agency%20Code&amp;id=opener.document.myform.x_Agency_Code&amp;dept=A42" xr:uid="{00000000-0004-0000-0000-000005060000}"/>
    <hyperlink ref="BX146" r:id="rId1543" display="http://web.higov.net/oip/rrs/popup_list_agency_by_login.php?text=opener.document.myform.x_Agency_Codetxt&amp;title=Agency%20Code&amp;id=opener.document.myform.x_Agency_Code&amp;dept=A42" xr:uid="{00000000-0004-0000-0000-000006060000}"/>
    <hyperlink ref="BX147" r:id="rId1544" display="http://web.higov.net/oip/rrs/popup_list_agency_by_login.php?text=opener.document.myform.x_Agency_Codetxt&amp;title=Agency%20Code&amp;id=opener.document.myform.x_Agency_Code&amp;dept=A42" xr:uid="{00000000-0004-0000-0000-000007060000}"/>
    <hyperlink ref="BX148" r:id="rId1545" display="http://web.higov.net/oip/rrs/popup_list_agency_by_login.php?text=opener.document.myform.x_Agency_Codetxt&amp;title=Agency%20Code&amp;id=opener.document.myform.x_Agency_Code&amp;dept=A42" xr:uid="{00000000-0004-0000-0000-000008060000}"/>
    <hyperlink ref="BX149" r:id="rId1546" display="http://web.higov.net/oip/rrs/popup_list_agency_by_login.php?text=opener.document.myform.x_Agency_Codetxt&amp;title=Agency%20Code&amp;id=opener.document.myform.x_Agency_Code&amp;dept=A42" xr:uid="{00000000-0004-0000-0000-000009060000}"/>
    <hyperlink ref="BX150" r:id="rId1547" display="http://web.higov.net/oip/rrs/popup_list_agency_by_login.php?text=opener.document.myform.x_Agency_Codetxt&amp;title=Agency%20Code&amp;id=opener.document.myform.x_Agency_Code&amp;dept=A42" xr:uid="{00000000-0004-0000-0000-00000A060000}"/>
    <hyperlink ref="BX151" r:id="rId1548" display="http://web.higov.net/oip/rrs/popup_list_agency_by_login.php?text=opener.document.myform.x_Agency_Codetxt&amp;title=Agency%20Code&amp;id=opener.document.myform.x_Agency_Code&amp;dept=A42" xr:uid="{00000000-0004-0000-0000-00000B060000}"/>
    <hyperlink ref="BX152" r:id="rId1549" display="http://web.higov.net/oip/rrs/popup_list_agency_by_login.php?text=opener.document.myform.x_Agency_Codetxt&amp;title=Agency%20Code&amp;id=opener.document.myform.x_Agency_Code&amp;dept=A42" xr:uid="{00000000-0004-0000-0000-00000C060000}"/>
    <hyperlink ref="BX153" r:id="rId1550" display="http://web.higov.net/oip/rrs/popup_list_agency_by_login.php?text=opener.document.myform.x_Agency_Codetxt&amp;title=Agency%20Code&amp;id=opener.document.myform.x_Agency_Code&amp;dept=A42" xr:uid="{00000000-0004-0000-0000-00000D060000}"/>
    <hyperlink ref="BX154" r:id="rId1551" display="http://web.higov.net/oip/rrs/popup_list_agency_by_login.php?text=opener.document.myform.x_Agency_Codetxt&amp;title=Agency%20Code&amp;id=opener.document.myform.x_Agency_Code&amp;dept=A42" xr:uid="{00000000-0004-0000-0000-00000E060000}"/>
    <hyperlink ref="BX155" r:id="rId1552" display="http://web.higov.net/oip/rrs/popup_list_agency_by_login.php?text=opener.document.myform.x_Agency_Codetxt&amp;title=Agency%20Code&amp;id=opener.document.myform.x_Agency_Code&amp;dept=A42" xr:uid="{00000000-0004-0000-0000-00000F060000}"/>
    <hyperlink ref="BX156" r:id="rId1553" display="http://web.higov.net/oip/rrs/popup_list_agency_by_login.php?text=opener.document.myform.x_Agency_Codetxt&amp;title=Agency%20Code&amp;id=opener.document.myform.x_Agency_Code&amp;dept=A42" xr:uid="{00000000-0004-0000-0000-000010060000}"/>
    <hyperlink ref="BX157" r:id="rId1554" display="http://web.higov.net/oip/rrs/popup_list_agency_by_login.php?text=opener.document.myform.x_Agency_Codetxt&amp;title=Agency%20Code&amp;id=opener.document.myform.x_Agency_Code&amp;dept=A42" xr:uid="{00000000-0004-0000-0000-000011060000}"/>
    <hyperlink ref="BX158" r:id="rId1555" display="http://web.higov.net/oip/rrs/popup_list_agency_by_login.php?text=opener.document.myform.x_Agency_Codetxt&amp;title=Agency%20Code&amp;id=opener.document.myform.x_Agency_Code&amp;dept=A42" xr:uid="{00000000-0004-0000-0000-000012060000}"/>
    <hyperlink ref="BX159" r:id="rId1556" display="http://web.higov.net/oip/rrs/popup_list_agency_by_login.php?text=opener.document.myform.x_Agency_Codetxt&amp;title=Agency%20Code&amp;id=opener.document.myform.x_Agency_Code&amp;dept=A42" xr:uid="{00000000-0004-0000-0000-000013060000}"/>
    <hyperlink ref="BX160" r:id="rId1557" display="http://web.higov.net/oip/rrs/popup_list_agency_by_login.php?text=opener.document.myform.x_Agency_Codetxt&amp;title=Agency%20Code&amp;id=opener.document.myform.x_Agency_Code&amp;dept=A42" xr:uid="{00000000-0004-0000-0000-000014060000}"/>
    <hyperlink ref="BX161" r:id="rId1558" display="http://web.higov.net/oip/rrs/popup_list_agency_by_login.php?text=opener.document.myform.x_Agency_Codetxt&amp;title=Agency%20Code&amp;id=opener.document.myform.x_Agency_Code&amp;dept=A42" xr:uid="{00000000-0004-0000-0000-000015060000}"/>
    <hyperlink ref="BX162" r:id="rId1559" display="http://web.higov.net/oip/rrs/popup_list_agency_by_login.php?text=opener.document.myform.x_Agency_Codetxt&amp;title=Agency%20Code&amp;id=opener.document.myform.x_Agency_Code&amp;dept=A42" xr:uid="{00000000-0004-0000-0000-000016060000}"/>
    <hyperlink ref="BX163" r:id="rId1560" display="http://web.higov.net/oip/rrs/popup_list_agency_by_login.php?text=opener.document.myform.x_Agency_Codetxt&amp;title=Agency%20Code&amp;id=opener.document.myform.x_Agency_Code&amp;dept=A42" xr:uid="{00000000-0004-0000-0000-000017060000}"/>
    <hyperlink ref="BX164" r:id="rId1561" display="http://web.higov.net/oip/rrs/popup_list_agency_by_login.php?text=opener.document.myform.x_Agency_Codetxt&amp;title=Agency%20Code&amp;id=opener.document.myform.x_Agency_Code&amp;dept=A42" xr:uid="{00000000-0004-0000-0000-000018060000}"/>
    <hyperlink ref="BX165" r:id="rId1562" display="http://web.higov.net/oip/rrs/popup_list_agency_by_login.php?text=opener.document.myform.x_Agency_Codetxt&amp;title=Agency%20Code&amp;id=opener.document.myform.x_Agency_Code&amp;dept=A42" xr:uid="{00000000-0004-0000-0000-000019060000}"/>
    <hyperlink ref="BX166" r:id="rId1563" display="http://web.higov.net/oip/rrs/popup_list_agency_by_login.php?text=opener.document.myform.x_Agency_Codetxt&amp;title=Agency%20Code&amp;id=opener.document.myform.x_Agency_Code&amp;dept=A42" xr:uid="{00000000-0004-0000-0000-00001A060000}"/>
    <hyperlink ref="BX167" r:id="rId1564" display="http://web.higov.net/oip/rrs/popup_list_agency_by_login.php?text=opener.document.myform.x_Agency_Codetxt&amp;title=Agency%20Code&amp;id=opener.document.myform.x_Agency_Code&amp;dept=A42" xr:uid="{00000000-0004-0000-0000-00001B060000}"/>
    <hyperlink ref="BX168" r:id="rId1565" display="http://web.higov.net/oip/rrs/popup_list_agency_by_login.php?text=opener.document.myform.x_Agency_Codetxt&amp;title=Agency%20Code&amp;id=opener.document.myform.x_Agency_Code&amp;dept=A42" xr:uid="{00000000-0004-0000-0000-00001C060000}"/>
    <hyperlink ref="BX169" r:id="rId1566" display="http://web.higov.net/oip/rrs/popup_list_agency_by_login.php?text=opener.document.myform.x_Agency_Codetxt&amp;title=Agency%20Code&amp;id=opener.document.myform.x_Agency_Code&amp;dept=A42" xr:uid="{00000000-0004-0000-0000-00001D060000}"/>
    <hyperlink ref="BX170" r:id="rId1567" display="http://web.higov.net/oip/rrs/popup_list_agency_by_login.php?text=opener.document.myform.x_Agency_Codetxt&amp;title=Agency%20Code&amp;id=opener.document.myform.x_Agency_Code&amp;dept=A42" xr:uid="{00000000-0004-0000-0000-00001E060000}"/>
    <hyperlink ref="BX171" r:id="rId1568" display="http://web.higov.net/oip/rrs/popup_list_agency_by_login.php?text=opener.document.myform.x_Agency_Codetxt&amp;title=Agency%20Code&amp;id=opener.document.myform.x_Agency_Code&amp;dept=A42" xr:uid="{00000000-0004-0000-0000-00001F060000}"/>
    <hyperlink ref="BX172" r:id="rId1569" display="http://web.higov.net/oip/rrs/popup_list_agency_by_login.php?text=opener.document.myform.x_Agency_Codetxt&amp;title=Agency%20Code&amp;id=opener.document.myform.x_Agency_Code&amp;dept=A42" xr:uid="{00000000-0004-0000-0000-000020060000}"/>
    <hyperlink ref="BX173" r:id="rId1570" display="http://web.higov.net/oip/rrs/popup_list_agency_by_login.php?text=opener.document.myform.x_Agency_Codetxt&amp;title=Agency%20Code&amp;id=opener.document.myform.x_Agency_Code&amp;dept=A42" xr:uid="{00000000-0004-0000-0000-000021060000}"/>
    <hyperlink ref="BX174" r:id="rId1571" display="http://web.higov.net/oip/rrs/popup_list_agency_by_login.php?text=opener.document.myform.x_Agency_Codetxt&amp;title=Agency%20Code&amp;id=opener.document.myform.x_Agency_Code&amp;dept=A42" xr:uid="{00000000-0004-0000-0000-000022060000}"/>
    <hyperlink ref="BX175" r:id="rId1572" display="http://web.higov.net/oip/rrs/popup_list_agency_by_login.php?text=opener.document.myform.x_Agency_Codetxt&amp;title=Agency%20Code&amp;id=opener.document.myform.x_Agency_Code&amp;dept=A42" xr:uid="{00000000-0004-0000-0000-000023060000}"/>
    <hyperlink ref="BX176" r:id="rId1573" display="http://web.higov.net/oip/rrs/popup_list_agency_by_login.php?text=opener.document.myform.x_Agency_Codetxt&amp;title=Agency%20Code&amp;id=opener.document.myform.x_Agency_Code&amp;dept=A42" xr:uid="{00000000-0004-0000-0000-000024060000}"/>
    <hyperlink ref="BX177" r:id="rId1574" display="http://web.higov.net/oip/rrs/popup_list_agency_by_login.php?text=opener.document.myform.x_Agency_Codetxt&amp;title=Agency%20Code&amp;id=opener.document.myform.x_Agency_Code&amp;dept=A42" xr:uid="{00000000-0004-0000-0000-000025060000}"/>
    <hyperlink ref="BX178" r:id="rId1575" display="http://web.higov.net/oip/rrs/popup_list_agency_by_login.php?text=opener.document.myform.x_Agency_Codetxt&amp;title=Agency%20Code&amp;id=opener.document.myform.x_Agency_Code&amp;dept=A42" xr:uid="{00000000-0004-0000-0000-000026060000}"/>
    <hyperlink ref="BX179" r:id="rId1576" display="http://web.higov.net/oip/rrs/popup_list_agency_by_login.php?text=opener.document.myform.x_Agency_Codetxt&amp;title=Agency%20Code&amp;id=opener.document.myform.x_Agency_Code&amp;dept=A42" xr:uid="{00000000-0004-0000-0000-000027060000}"/>
    <hyperlink ref="BX180" r:id="rId1577" display="http://web.higov.net/oip/rrs/popup_list_agency_by_login.php?text=opener.document.myform.x_Agency_Codetxt&amp;title=Agency%20Code&amp;id=opener.document.myform.x_Agency_Code&amp;dept=A42" xr:uid="{00000000-0004-0000-0000-000028060000}"/>
    <hyperlink ref="BX181" r:id="rId1578" display="http://web.higov.net/oip/rrs/popup_list_agency_by_login.php?text=opener.document.myform.x_Agency_Codetxt&amp;title=Agency%20Code&amp;id=opener.document.myform.x_Agency_Code&amp;dept=A42" xr:uid="{00000000-0004-0000-0000-000029060000}"/>
    <hyperlink ref="BX182" r:id="rId1579" display="http://web.higov.net/oip/rrs/popup_list_agency_by_login.php?text=opener.document.myform.x_Agency_Codetxt&amp;title=Agency%20Code&amp;id=opener.document.myform.x_Agency_Code&amp;dept=A42" xr:uid="{00000000-0004-0000-0000-00002A060000}"/>
    <hyperlink ref="BX183" r:id="rId1580" display="http://web.higov.net/oip/rrs/popup_list_agency_by_login.php?text=opener.document.myform.x_Agency_Codetxt&amp;title=Agency%20Code&amp;id=opener.document.myform.x_Agency_Code&amp;dept=A42" xr:uid="{00000000-0004-0000-0000-00002B060000}"/>
    <hyperlink ref="BX184" r:id="rId1581" display="http://web.higov.net/oip/rrs/popup_list_agency_by_login.php?text=opener.document.myform.x_Agency_Codetxt&amp;title=Agency%20Code&amp;id=opener.document.myform.x_Agency_Code&amp;dept=A42" xr:uid="{00000000-0004-0000-0000-00002C060000}"/>
    <hyperlink ref="BX185" r:id="rId1582" display="http://web.higov.net/oip/rrs/popup_list_agency_by_login.php?text=opener.document.myform.x_Agency_Codetxt&amp;title=Agency%20Code&amp;id=opener.document.myform.x_Agency_Code&amp;dept=A42" xr:uid="{00000000-0004-0000-0000-00002D060000}"/>
    <hyperlink ref="BX186" r:id="rId1583" display="http://web.higov.net/oip/rrs/popup_list_agency_by_login.php?text=opener.document.myform.x_Agency_Codetxt&amp;title=Agency%20Code&amp;id=opener.document.myform.x_Agency_Code&amp;dept=A42" xr:uid="{00000000-0004-0000-0000-00002E060000}"/>
    <hyperlink ref="BX187" r:id="rId1584" display="http://web.higov.net/oip/rrs/popup_list_agency_by_login.php?text=opener.document.myform.x_Agency_Codetxt&amp;title=Agency%20Code&amp;id=opener.document.myform.x_Agency_Code&amp;dept=A42" xr:uid="{00000000-0004-0000-0000-00002F060000}"/>
    <hyperlink ref="BX188" r:id="rId1585" display="http://web.higov.net/oip/rrs/popup_list_agency_by_login.php?text=opener.document.myform.x_Agency_Codetxt&amp;title=Agency%20Code&amp;id=opener.document.myform.x_Agency_Code&amp;dept=A42" xr:uid="{00000000-0004-0000-0000-000030060000}"/>
    <hyperlink ref="BX189" r:id="rId1586" display="http://web.higov.net/oip/rrs/popup_list_agency_by_login.php?text=opener.document.myform.x_Agency_Codetxt&amp;title=Agency%20Code&amp;id=opener.document.myform.x_Agency_Code&amp;dept=A42" xr:uid="{00000000-0004-0000-0000-000031060000}"/>
    <hyperlink ref="BX190" r:id="rId1587" display="http://web.higov.net/oip/rrs/popup_list_agency_by_login.php?text=opener.document.myform.x_Agency_Codetxt&amp;title=Agency%20Code&amp;id=opener.document.myform.x_Agency_Code&amp;dept=A42" xr:uid="{00000000-0004-0000-0000-000032060000}"/>
    <hyperlink ref="BX191" r:id="rId1588" display="http://web.higov.net/oip/rrs/popup_list_agency_by_login.php?text=opener.document.myform.x_Agency_Codetxt&amp;title=Agency%20Code&amp;id=opener.document.myform.x_Agency_Code&amp;dept=A42" xr:uid="{00000000-0004-0000-0000-000033060000}"/>
    <hyperlink ref="BX192" r:id="rId1589" display="http://web.higov.net/oip/rrs/popup_list_agency_by_login.php?text=opener.document.myform.x_Agency_Codetxt&amp;title=Agency%20Code&amp;id=opener.document.myform.x_Agency_Code&amp;dept=A42" xr:uid="{00000000-0004-0000-0000-000034060000}"/>
    <hyperlink ref="BX193" r:id="rId1590" display="http://web.higov.net/oip/rrs/popup_list_agency_by_login.php?text=opener.document.myform.x_Agency_Codetxt&amp;title=Agency%20Code&amp;id=opener.document.myform.x_Agency_Code&amp;dept=A42" xr:uid="{00000000-0004-0000-0000-000035060000}"/>
    <hyperlink ref="BX194" r:id="rId1591" display="http://web.higov.net/oip/rrs/popup_list_agency_by_login.php?text=opener.document.myform.x_Agency_Codetxt&amp;title=Agency%20Code&amp;id=opener.document.myform.x_Agency_Code&amp;dept=A42" xr:uid="{00000000-0004-0000-0000-000036060000}"/>
    <hyperlink ref="BX195" r:id="rId1592" display="http://web.higov.net/oip/rrs/popup_list_agency_by_login.php?text=opener.document.myform.x_Agency_Codetxt&amp;title=Agency%20Code&amp;id=opener.document.myform.x_Agency_Code&amp;dept=A42" xr:uid="{00000000-0004-0000-0000-000037060000}"/>
    <hyperlink ref="BX196" r:id="rId1593" display="http://web.higov.net/oip/rrs/popup_list_agency_by_login.php?text=opener.document.myform.x_Agency_Codetxt&amp;title=Agency%20Code&amp;id=opener.document.myform.x_Agency_Code&amp;dept=A42" xr:uid="{00000000-0004-0000-0000-000038060000}"/>
    <hyperlink ref="BX197" r:id="rId1594" display="http://web.higov.net/oip/rrs/popup_list_agency_by_login.php?text=opener.document.myform.x_Agency_Codetxt&amp;title=Agency%20Code&amp;id=opener.document.myform.x_Agency_Code&amp;dept=A42" xr:uid="{00000000-0004-0000-0000-000039060000}"/>
    <hyperlink ref="BX198" r:id="rId1595" display="http://web.higov.net/oip/rrs/popup_list_agency_by_login.php?text=opener.document.myform.x_Agency_Codetxt&amp;title=Agency%20Code&amp;id=opener.document.myform.x_Agency_Code&amp;dept=A42" xr:uid="{00000000-0004-0000-0000-00003A060000}"/>
    <hyperlink ref="BX199" r:id="rId1596" display="http://web.higov.net/oip/rrs/popup_list_agency_by_login.php?text=opener.document.myform.x_Agency_Codetxt&amp;title=Agency%20Code&amp;id=opener.document.myform.x_Agency_Code&amp;dept=A42" xr:uid="{00000000-0004-0000-0000-00003B060000}"/>
    <hyperlink ref="BX200" r:id="rId1597" display="http://web.higov.net/oip/rrs/popup_list_agency_by_login.php?text=opener.document.myform.x_Agency_Codetxt&amp;title=Agency%20Code&amp;id=opener.document.myform.x_Agency_Code&amp;dept=A42" xr:uid="{00000000-0004-0000-0000-00003C060000}"/>
    <hyperlink ref="BX201" r:id="rId1598" display="http://web.higov.net/oip/rrs/popup_list_agency_by_login.php?text=opener.document.myform.x_Agency_Codetxt&amp;title=Agency%20Code&amp;id=opener.document.myform.x_Agency_Code&amp;dept=A42" xr:uid="{00000000-0004-0000-0000-00003D060000}"/>
    <hyperlink ref="BX202" r:id="rId1599" display="http://web.higov.net/oip/rrs/popup_list_agency_by_login.php?text=opener.document.myform.x_Agency_Codetxt&amp;title=Agency%20Code&amp;id=opener.document.myform.x_Agency_Code&amp;dept=A42" xr:uid="{00000000-0004-0000-0000-00003E060000}"/>
    <hyperlink ref="BX203" r:id="rId1600" display="http://web.higov.net/oip/rrs/popup_list_agency_by_login.php?text=opener.document.myform.x_Agency_Codetxt&amp;title=Agency%20Code&amp;id=opener.document.myform.x_Agency_Code&amp;dept=A42" xr:uid="{00000000-0004-0000-0000-00003F060000}"/>
    <hyperlink ref="BX204" r:id="rId1601" display="http://web.higov.net/oip/rrs/popup_list_agency_by_login.php?text=opener.document.myform.x_Agency_Codetxt&amp;title=Agency%20Code&amp;id=opener.document.myform.x_Agency_Code&amp;dept=A42" xr:uid="{00000000-0004-0000-0000-000040060000}"/>
    <hyperlink ref="BX205" r:id="rId1602" display="http://web.higov.net/oip/rrs/popup_list_agency_by_login.php?text=opener.document.myform.x_Agency_Codetxt&amp;title=Agency%20Code&amp;id=opener.document.myform.x_Agency_Code&amp;dept=A42" xr:uid="{00000000-0004-0000-0000-000041060000}"/>
    <hyperlink ref="BX206" r:id="rId1603" display="http://web.higov.net/oip/rrs/popup_list_agency_by_login.php?text=opener.document.myform.x_Agency_Codetxt&amp;title=Agency%20Code&amp;id=opener.document.myform.x_Agency_Code&amp;dept=A42" xr:uid="{00000000-0004-0000-0000-000042060000}"/>
    <hyperlink ref="BX207" r:id="rId1604" display="http://web.higov.net/oip/rrs/popup_list_agency_by_login.php?text=opener.document.myform.x_Agency_Codetxt&amp;title=Agency%20Code&amp;id=opener.document.myform.x_Agency_Code&amp;dept=A42" xr:uid="{00000000-0004-0000-0000-000043060000}"/>
    <hyperlink ref="BX208" r:id="rId1605" display="http://web.higov.net/oip/rrs/popup_list_agency_by_login.php?text=opener.document.myform.x_Agency_Codetxt&amp;title=Agency%20Code&amp;id=opener.document.myform.x_Agency_Code&amp;dept=A42" xr:uid="{00000000-0004-0000-0000-000044060000}"/>
    <hyperlink ref="BY9" r:id="rId1606" display="http://web.higov.net/oip/rrs/popup_list_agency_by_login.php?text=opener.document.myform.x_Agency_Codetxt&amp;title=Agency%20Code&amp;id=opener.document.myform.x_Agency_Code&amp;dept=A13" xr:uid="{00000000-0004-0000-0000-000045060000}"/>
    <hyperlink ref="BY10" r:id="rId1607" display="http://web.higov.net/oip/rrs/popup_list_agency_by_login.php?text=opener.document.myform.x_Agency_Codetxt&amp;title=Agency%20Code&amp;id=opener.document.myform.x_Agency_Code&amp;dept=A13" xr:uid="{00000000-0004-0000-0000-000046060000}"/>
    <hyperlink ref="BY11" r:id="rId1608" display="http://web.higov.net/oip/rrs/popup_list_agency_by_login.php?text=opener.document.myform.x_Agency_Codetxt&amp;title=Agency%20Code&amp;id=opener.document.myform.x_Agency_Code&amp;dept=A13" xr:uid="{00000000-0004-0000-0000-000047060000}"/>
    <hyperlink ref="BY12" r:id="rId1609" display="http://web.higov.net/oip/rrs/popup_list_agency_by_login.php?text=opener.document.myform.x_Agency_Codetxt&amp;title=Agency%20Code&amp;id=opener.document.myform.x_Agency_Code&amp;dept=A13" xr:uid="{00000000-0004-0000-0000-000048060000}"/>
    <hyperlink ref="BY13" r:id="rId1610" display="http://web.higov.net/oip/rrs/popup_list_agency_by_login.php?text=opener.document.myform.x_Agency_Codetxt&amp;title=Agency%20Code&amp;id=opener.document.myform.x_Agency_Code&amp;dept=A13" xr:uid="{00000000-0004-0000-0000-000049060000}"/>
    <hyperlink ref="BY14" r:id="rId1611" display="http://web.higov.net/oip/rrs/popup_list_agency_by_login.php?text=opener.document.myform.x_Agency_Codetxt&amp;title=Agency%20Code&amp;id=opener.document.myform.x_Agency_Code&amp;dept=A13" xr:uid="{00000000-0004-0000-0000-00004A060000}"/>
    <hyperlink ref="BY15" r:id="rId1612" display="http://web.higov.net/oip/rrs/popup_list_agency_by_login.php?text=opener.document.myform.x_Agency_Codetxt&amp;title=Agency%20Code&amp;id=opener.document.myform.x_Agency_Code&amp;dept=A13" xr:uid="{00000000-0004-0000-0000-00004B060000}"/>
    <hyperlink ref="BY16" r:id="rId1613" display="http://web.higov.net/oip/rrs/popup_list_agency_by_login.php?text=opener.document.myform.x_Agency_Codetxt&amp;title=Agency%20Code&amp;id=opener.document.myform.x_Agency_Code&amp;dept=A13" xr:uid="{00000000-0004-0000-0000-00004C060000}"/>
    <hyperlink ref="BY17" r:id="rId1614" display="http://web.higov.net/oip/rrs/popup_list_agency_by_login.php?text=opener.document.myform.x_Agency_Codetxt&amp;title=Agency%20Code&amp;id=opener.document.myform.x_Agency_Code&amp;dept=A13" xr:uid="{00000000-0004-0000-0000-00004D060000}"/>
    <hyperlink ref="BY18" r:id="rId1615" display="http://web.higov.net/oip/rrs/popup_list_agency_by_login.php?text=opener.document.myform.x_Agency_Codetxt&amp;title=Agency%20Code&amp;id=opener.document.myform.x_Agency_Code&amp;dept=A13" xr:uid="{00000000-0004-0000-0000-00004E060000}"/>
    <hyperlink ref="BY19" r:id="rId1616" display="http://web.higov.net/oip/rrs/popup_list_agency_by_login.php?text=opener.document.myform.x_Agency_Codetxt&amp;title=Agency%20Code&amp;id=opener.document.myform.x_Agency_Code&amp;dept=A13" xr:uid="{00000000-0004-0000-0000-00004F060000}"/>
    <hyperlink ref="BY20" r:id="rId1617" display="http://web.higov.net/oip/rrs/popup_list_agency_by_login.php?text=opener.document.myform.x_Agency_Codetxt&amp;title=Agency%20Code&amp;id=opener.document.myform.x_Agency_Code&amp;dept=A13" xr:uid="{00000000-0004-0000-0000-000050060000}"/>
    <hyperlink ref="BY21" r:id="rId1618" display="http://web.higov.net/oip/rrs/popup_list_agency_by_login.php?text=opener.document.myform.x_Agency_Codetxt&amp;title=Agency%20Code&amp;id=opener.document.myform.x_Agency_Code&amp;dept=A13" xr:uid="{00000000-0004-0000-0000-000051060000}"/>
    <hyperlink ref="BY22" r:id="rId1619" display="http://web.higov.net/oip/rrs/popup_list_agency_by_login.php?text=opener.document.myform.x_Agency_Codetxt&amp;title=Agency%20Code&amp;id=opener.document.myform.x_Agency_Code&amp;dept=A13" xr:uid="{00000000-0004-0000-0000-000052060000}"/>
    <hyperlink ref="BY23" r:id="rId1620" display="http://web.higov.net/oip/rrs/popup_list_agency_by_login.php?text=opener.document.myform.x_Agency_Codetxt&amp;title=Agency%20Code&amp;id=opener.document.myform.x_Agency_Code&amp;dept=A13" xr:uid="{00000000-0004-0000-0000-000053060000}"/>
    <hyperlink ref="BY24" r:id="rId1621" display="http://web.higov.net/oip/rrs/popup_list_agency_by_login.php?text=opener.document.myform.x_Agency_Codetxt&amp;title=Agency%20Code&amp;id=opener.document.myform.x_Agency_Code&amp;dept=A13" xr:uid="{00000000-0004-0000-0000-000054060000}"/>
    <hyperlink ref="BY25" r:id="rId1622" display="http://web.higov.net/oip/rrs/popup_list_agency_by_login.php?text=opener.document.myform.x_Agency_Codetxt&amp;title=Agency%20Code&amp;id=opener.document.myform.x_Agency_Code&amp;dept=A13" xr:uid="{00000000-0004-0000-0000-000055060000}"/>
    <hyperlink ref="BY26" r:id="rId1623" display="http://web.higov.net/oip/rrs/popup_list_agency_by_login.php?text=opener.document.myform.x_Agency_Codetxt&amp;title=Agency%20Code&amp;id=opener.document.myform.x_Agency_Code&amp;dept=A13" xr:uid="{00000000-0004-0000-0000-000056060000}"/>
    <hyperlink ref="BY27" r:id="rId1624" display="http://web.higov.net/oip/rrs/popup_list_agency_by_login.php?text=opener.document.myform.x_Agency_Codetxt&amp;title=Agency%20Code&amp;id=opener.document.myform.x_Agency_Code&amp;dept=A13" xr:uid="{00000000-0004-0000-0000-000057060000}"/>
    <hyperlink ref="BY28" r:id="rId1625" display="http://web.higov.net/oip/rrs/popup_list_agency_by_login.php?text=opener.document.myform.x_Agency_Codetxt&amp;title=Agency%20Code&amp;id=opener.document.myform.x_Agency_Code&amp;dept=A13" xr:uid="{00000000-0004-0000-0000-000058060000}"/>
    <hyperlink ref="BY29" r:id="rId1626" display="http://web.higov.net/oip/rrs/popup_list_agency_by_login.php?text=opener.document.myform.x_Agency_Codetxt&amp;title=Agency%20Code&amp;id=opener.document.myform.x_Agency_Code&amp;dept=A13" xr:uid="{00000000-0004-0000-0000-000059060000}"/>
    <hyperlink ref="BY30" r:id="rId1627" display="http://web.higov.net/oip/rrs/popup_list_agency_by_login.php?text=opener.document.myform.x_Agency_Codetxt&amp;title=Agency%20Code&amp;id=opener.document.myform.x_Agency_Code&amp;dept=A13" xr:uid="{00000000-0004-0000-0000-00005A060000}"/>
    <hyperlink ref="BY31" r:id="rId1628" display="http://web.higov.net/oip/rrs/popup_list_agency_by_login.php?text=opener.document.myform.x_Agency_Codetxt&amp;title=Agency%20Code&amp;id=opener.document.myform.x_Agency_Code&amp;dept=A13" xr:uid="{00000000-0004-0000-0000-00005B060000}"/>
    <hyperlink ref="BY32" r:id="rId1629" display="http://web.higov.net/oip/rrs/popup_list_agency_by_login.php?text=opener.document.myform.x_Agency_Codetxt&amp;title=Agency%20Code&amp;id=opener.document.myform.x_Agency_Code&amp;dept=A13" xr:uid="{00000000-0004-0000-0000-00005C060000}"/>
    <hyperlink ref="BY33" r:id="rId1630" display="http://web.higov.net/oip/rrs/popup_list_agency_by_login.php?text=opener.document.myform.x_Agency_Codetxt&amp;title=Agency%20Code&amp;id=opener.document.myform.x_Agency_Code&amp;dept=A13" xr:uid="{00000000-0004-0000-0000-00005D060000}"/>
    <hyperlink ref="BY34" r:id="rId1631" display="http://web.higov.net/oip/rrs/popup_list_agency_by_login.php?text=opener.document.myform.x_Agency_Codetxt&amp;title=Agency%20Code&amp;id=opener.document.myform.x_Agency_Code&amp;dept=A13" xr:uid="{00000000-0004-0000-0000-00005E060000}"/>
    <hyperlink ref="BY35" r:id="rId1632" display="http://web.higov.net/oip/rrs/popup_list_agency_by_login.php?text=opener.document.myform.x_Agency_Codetxt&amp;title=Agency%20Code&amp;id=opener.document.myform.x_Agency_Code&amp;dept=A13" xr:uid="{00000000-0004-0000-0000-00005F060000}"/>
    <hyperlink ref="BY36" r:id="rId1633" display="http://web.higov.net/oip/rrs/popup_list_agency_by_login.php?text=opener.document.myform.x_Agency_Codetxt&amp;title=Agency%20Code&amp;id=opener.document.myform.x_Agency_Code&amp;dept=A13" xr:uid="{00000000-0004-0000-0000-000060060000}"/>
    <hyperlink ref="BY37" r:id="rId1634" display="http://web.higov.net/oip/rrs/popup_list_agency_by_login.php?text=opener.document.myform.x_Agency_Codetxt&amp;title=Agency%20Code&amp;id=opener.document.myform.x_Agency_Code&amp;dept=A13" xr:uid="{00000000-0004-0000-0000-000061060000}"/>
    <hyperlink ref="BY38" r:id="rId1635" display="http://web.higov.net/oip/rrs/popup_list_agency_by_login.php?text=opener.document.myform.x_Agency_Codetxt&amp;title=Agency%20Code&amp;id=opener.document.myform.x_Agency_Code&amp;dept=A13" xr:uid="{00000000-0004-0000-0000-000062060000}"/>
    <hyperlink ref="BY39" r:id="rId1636" display="http://web.higov.net/oip/rrs/popup_list_agency_by_login.php?text=opener.document.myform.x_Agency_Codetxt&amp;title=Agency%20Code&amp;id=opener.document.myform.x_Agency_Code&amp;dept=A13" xr:uid="{00000000-0004-0000-0000-000063060000}"/>
    <hyperlink ref="BY40" r:id="rId1637" display="http://web.higov.net/oip/rrs/popup_list_agency_by_login.php?text=opener.document.myform.x_Agency_Codetxt&amp;title=Agency%20Code&amp;id=opener.document.myform.x_Agency_Code&amp;dept=A13" xr:uid="{00000000-0004-0000-0000-000064060000}"/>
    <hyperlink ref="BY41" r:id="rId1638" display="http://web.higov.net/oip/rrs/popup_list_agency_by_login.php?text=opener.document.myform.x_Agency_Codetxt&amp;title=Agency%20Code&amp;id=opener.document.myform.x_Agency_Code&amp;dept=A13" xr:uid="{00000000-0004-0000-0000-000065060000}"/>
    <hyperlink ref="BY42" r:id="rId1639" display="http://web.higov.net/oip/rrs/popup_list_agency_by_login.php?text=opener.document.myform.x_Agency_Codetxt&amp;title=Agency%20Code&amp;id=opener.document.myform.x_Agency_Code&amp;dept=A13" xr:uid="{00000000-0004-0000-0000-000066060000}"/>
    <hyperlink ref="BY43" r:id="rId1640" display="http://web.higov.net/oip/rrs/popup_list_agency_by_login.php?text=opener.document.myform.x_Agency_Codetxt&amp;title=Agency%20Code&amp;id=opener.document.myform.x_Agency_Code&amp;dept=A13" xr:uid="{00000000-0004-0000-0000-000067060000}"/>
    <hyperlink ref="BY44" r:id="rId1641" display="http://web.higov.net/oip/rrs/popup_list_agency_by_login.php?text=opener.document.myform.x_Agency_Codetxt&amp;title=Agency%20Code&amp;id=opener.document.myform.x_Agency_Code&amp;dept=A13" xr:uid="{00000000-0004-0000-0000-000068060000}"/>
    <hyperlink ref="BY45" r:id="rId1642" display="http://web.higov.net/oip/rrs/popup_list_agency_by_login.php?text=opener.document.myform.x_Agency_Codetxt&amp;title=Agency%20Code&amp;id=opener.document.myform.x_Agency_Code&amp;dept=A13" xr:uid="{00000000-0004-0000-0000-000069060000}"/>
    <hyperlink ref="BY46" r:id="rId1643" display="http://web.higov.net/oip/rrs/popup_list_agency_by_login.php?text=opener.document.myform.x_Agency_Codetxt&amp;title=Agency%20Code&amp;id=opener.document.myform.x_Agency_Code&amp;dept=A13" xr:uid="{00000000-0004-0000-0000-00006A060000}"/>
    <hyperlink ref="BY47" r:id="rId1644" display="http://web.higov.net/oip/rrs/popup_list_agency_by_login.php?text=opener.document.myform.x_Agency_Codetxt&amp;title=Agency%20Code&amp;id=opener.document.myform.x_Agency_Code&amp;dept=A13" xr:uid="{00000000-0004-0000-0000-00006B060000}"/>
    <hyperlink ref="BY48" r:id="rId1645" display="http://web.higov.net/oip/rrs/popup_list_agency_by_login.php?text=opener.document.myform.x_Agency_Codetxt&amp;title=Agency%20Code&amp;id=opener.document.myform.x_Agency_Code&amp;dept=A13" xr:uid="{00000000-0004-0000-0000-00006C060000}"/>
    <hyperlink ref="BY49" r:id="rId1646" display="http://web.higov.net/oip/rrs/popup_list_agency_by_login.php?text=opener.document.myform.x_Agency_Codetxt&amp;title=Agency%20Code&amp;id=opener.document.myform.x_Agency_Code&amp;dept=A13" xr:uid="{00000000-0004-0000-0000-00006D060000}"/>
    <hyperlink ref="BY50" r:id="rId1647" display="http://web.higov.net/oip/rrs/popup_list_agency_by_login.php?text=opener.document.myform.x_Agency_Codetxt&amp;title=Agency%20Code&amp;id=opener.document.myform.x_Agency_Code&amp;dept=A13" xr:uid="{00000000-0004-0000-0000-00006E060000}"/>
    <hyperlink ref="BY51" r:id="rId1648" display="http://web.higov.net/oip/rrs/popup_list_agency_by_login.php?text=opener.document.myform.x_Agency_Codetxt&amp;title=Agency%20Code&amp;id=opener.document.myform.x_Agency_Code&amp;dept=A13" xr:uid="{00000000-0004-0000-0000-00006F060000}"/>
    <hyperlink ref="BY52" r:id="rId1649" display="http://web.higov.net/oip/rrs/popup_list_agency_by_login.php?text=opener.document.myform.x_Agency_Codetxt&amp;title=Agency%20Code&amp;id=opener.document.myform.x_Agency_Code&amp;dept=A13" xr:uid="{00000000-0004-0000-0000-000070060000}"/>
    <hyperlink ref="BY53" r:id="rId1650" display="http://web.higov.net/oip/rrs/popup_list_agency_by_login.php?text=opener.document.myform.x_Agency_Codetxt&amp;title=Agency%20Code&amp;id=opener.document.myform.x_Agency_Code&amp;dept=A13" xr:uid="{00000000-0004-0000-0000-000071060000}"/>
    <hyperlink ref="BY54" r:id="rId1651" display="http://web.higov.net/oip/rrs/popup_list_agency_by_login.php?text=opener.document.myform.x_Agency_Codetxt&amp;title=Agency%20Code&amp;id=opener.document.myform.x_Agency_Code&amp;dept=A13" xr:uid="{00000000-0004-0000-0000-000072060000}"/>
    <hyperlink ref="BY55" r:id="rId1652" display="http://web.higov.net/oip/rrs/popup_list_agency_by_login.php?text=opener.document.myform.x_Agency_Codetxt&amp;title=Agency%20Code&amp;id=opener.document.myform.x_Agency_Code&amp;dept=A13" xr:uid="{00000000-0004-0000-0000-000073060000}"/>
    <hyperlink ref="BY56" r:id="rId1653" display="http://web.higov.net/oip/rrs/popup_list_agency_by_login.php?text=opener.document.myform.x_Agency_Codetxt&amp;title=Agency%20Code&amp;id=opener.document.myform.x_Agency_Code&amp;dept=A13" xr:uid="{00000000-0004-0000-0000-000074060000}"/>
    <hyperlink ref="BY57" r:id="rId1654" display="http://web.higov.net/oip/rrs/popup_list_agency_by_login.php?text=opener.document.myform.x_Agency_Codetxt&amp;title=Agency%20Code&amp;id=opener.document.myform.x_Agency_Code&amp;dept=A13" xr:uid="{00000000-0004-0000-0000-000075060000}"/>
    <hyperlink ref="BY58" r:id="rId1655" display="http://web.higov.net/oip/rrs/popup_list_agency_by_login.php?text=opener.document.myform.x_Agency_Codetxt&amp;title=Agency%20Code&amp;id=opener.document.myform.x_Agency_Code&amp;dept=A13" xr:uid="{00000000-0004-0000-0000-000076060000}"/>
    <hyperlink ref="BY59" r:id="rId1656" display="http://web.higov.net/oip/rrs/popup_list_agency_by_login.php?text=opener.document.myform.x_Agency_Codetxt&amp;title=Agency%20Code&amp;id=opener.document.myform.x_Agency_Code&amp;dept=A13" xr:uid="{00000000-0004-0000-0000-000077060000}"/>
    <hyperlink ref="BY60" r:id="rId1657" display="http://web.higov.net/oip/rrs/popup_list_agency_by_login.php?text=opener.document.myform.x_Agency_Codetxt&amp;title=Agency%20Code&amp;id=opener.document.myform.x_Agency_Code&amp;dept=A13" xr:uid="{00000000-0004-0000-0000-000078060000}"/>
    <hyperlink ref="BY61" r:id="rId1658" display="http://web.higov.net/oip/rrs/popup_list_agency_by_login.php?text=opener.document.myform.x_Agency_Codetxt&amp;title=Agency%20Code&amp;id=opener.document.myform.x_Agency_Code&amp;dept=A13" xr:uid="{00000000-0004-0000-0000-000079060000}"/>
    <hyperlink ref="BY62" r:id="rId1659" display="http://web.higov.net/oip/rrs/popup_list_agency_by_login.php?text=opener.document.myform.x_Agency_Codetxt&amp;title=Agency%20Code&amp;id=opener.document.myform.x_Agency_Code&amp;dept=A13" xr:uid="{00000000-0004-0000-0000-00007A060000}"/>
    <hyperlink ref="BY63" r:id="rId1660" display="http://web.higov.net/oip/rrs/popup_list_agency_by_login.php?text=opener.document.myform.x_Agency_Codetxt&amp;title=Agency%20Code&amp;id=opener.document.myform.x_Agency_Code&amp;dept=A13" xr:uid="{00000000-0004-0000-0000-00007B060000}"/>
    <hyperlink ref="BY64" r:id="rId1661" display="http://web.higov.net/oip/rrs/popup_list_agency_by_login.php?text=opener.document.myform.x_Agency_Codetxt&amp;title=Agency%20Code&amp;id=opener.document.myform.x_Agency_Code&amp;dept=A13" xr:uid="{00000000-0004-0000-0000-00007C060000}"/>
    <hyperlink ref="BY65" r:id="rId1662" display="http://web.higov.net/oip/rrs/popup_list_agency_by_login.php?text=opener.document.myform.x_Agency_Codetxt&amp;title=Agency%20Code&amp;id=opener.document.myform.x_Agency_Code&amp;dept=A13" xr:uid="{00000000-0004-0000-0000-00007D060000}"/>
    <hyperlink ref="BY66" r:id="rId1663" display="http://web.higov.net/oip/rrs/popup_list_agency_by_login.php?text=opener.document.myform.x_Agency_Codetxt&amp;title=Agency%20Code&amp;id=opener.document.myform.x_Agency_Code&amp;dept=A13" xr:uid="{00000000-0004-0000-0000-00007E060000}"/>
    <hyperlink ref="BY67" r:id="rId1664" display="http://web.higov.net/oip/rrs/popup_list_agency_by_login.php?text=opener.document.myform.x_Agency_Codetxt&amp;title=Agency%20Code&amp;id=opener.document.myform.x_Agency_Code&amp;dept=A13" xr:uid="{00000000-0004-0000-0000-00007F060000}"/>
    <hyperlink ref="BY68" r:id="rId1665" display="http://web.higov.net/oip/rrs/popup_list_agency_by_login.php?text=opener.document.myform.x_Agency_Codetxt&amp;title=Agency%20Code&amp;id=opener.document.myform.x_Agency_Code&amp;dept=A13" xr:uid="{00000000-0004-0000-0000-000080060000}"/>
    <hyperlink ref="BY69" r:id="rId1666" display="http://web.higov.net/oip/rrs/popup_list_agency_by_login.php?text=opener.document.myform.x_Agency_Codetxt&amp;title=Agency%20Code&amp;id=opener.document.myform.x_Agency_Code&amp;dept=A13" xr:uid="{00000000-0004-0000-0000-000081060000}"/>
    <hyperlink ref="BY70" r:id="rId1667" display="http://web.higov.net/oip/rrs/popup_list_agency_by_login.php?text=opener.document.myform.x_Agency_Codetxt&amp;title=Agency%20Code&amp;id=opener.document.myform.x_Agency_Code&amp;dept=A13" xr:uid="{00000000-0004-0000-0000-000082060000}"/>
    <hyperlink ref="BY71" r:id="rId1668" display="http://web.higov.net/oip/rrs/popup_list_agency_by_login.php?text=opener.document.myform.x_Agency_Codetxt&amp;title=Agency%20Code&amp;id=opener.document.myform.x_Agency_Code&amp;dept=A13" xr:uid="{00000000-0004-0000-0000-000083060000}"/>
    <hyperlink ref="BY72" r:id="rId1669" display="http://web.higov.net/oip/rrs/popup_list_agency_by_login.php?text=opener.document.myform.x_Agency_Codetxt&amp;title=Agency%20Code&amp;id=opener.document.myform.x_Agency_Code&amp;dept=A13" xr:uid="{00000000-0004-0000-0000-000084060000}"/>
    <hyperlink ref="BY73" r:id="rId1670" display="http://web.higov.net/oip/rrs/popup_list_agency_by_login.php?text=opener.document.myform.x_Agency_Codetxt&amp;title=Agency%20Code&amp;id=opener.document.myform.x_Agency_Code&amp;dept=A13" xr:uid="{00000000-0004-0000-0000-000085060000}"/>
    <hyperlink ref="BY74" r:id="rId1671" display="http://web.higov.net/oip/rrs/popup_list_agency_by_login.php?text=opener.document.myform.x_Agency_Codetxt&amp;title=Agency%20Code&amp;id=opener.document.myform.x_Agency_Code&amp;dept=A13" xr:uid="{00000000-0004-0000-0000-000086060000}"/>
    <hyperlink ref="BY75" r:id="rId1672" display="http://web.higov.net/oip/rrs/popup_list_agency_by_login.php?text=opener.document.myform.x_Agency_Codetxt&amp;title=Agency%20Code&amp;id=opener.document.myform.x_Agency_Code&amp;dept=A13" xr:uid="{00000000-0004-0000-0000-000087060000}"/>
    <hyperlink ref="BY76" r:id="rId1673" display="http://web.higov.net/oip/rrs/popup_list_agency_by_login.php?text=opener.document.myform.x_Agency_Codetxt&amp;title=Agency%20Code&amp;id=opener.document.myform.x_Agency_Code&amp;dept=A13" xr:uid="{00000000-0004-0000-0000-000088060000}"/>
    <hyperlink ref="BY77" r:id="rId1674" display="http://web.higov.net/oip/rrs/popup_list_agency_by_login.php?text=opener.document.myform.x_Agency_Codetxt&amp;title=Agency%20Code&amp;id=opener.document.myform.x_Agency_Code&amp;dept=A13" xr:uid="{00000000-0004-0000-0000-000089060000}"/>
    <hyperlink ref="BY78" r:id="rId1675" display="http://web.higov.net/oip/rrs/popup_list_agency_by_login.php?text=opener.document.myform.x_Agency_Codetxt&amp;title=Agency%20Code&amp;id=opener.document.myform.x_Agency_Code&amp;dept=A13" xr:uid="{00000000-0004-0000-0000-00008A060000}"/>
    <hyperlink ref="BY79" r:id="rId1676" display="http://web.higov.net/oip/rrs/popup_list_agency_by_login.php?text=opener.document.myform.x_Agency_Codetxt&amp;title=Agency%20Code&amp;id=opener.document.myform.x_Agency_Code&amp;dept=A13" xr:uid="{00000000-0004-0000-0000-00008B060000}"/>
    <hyperlink ref="BY80" r:id="rId1677" display="http://web.higov.net/oip/rrs/popup_list_agency_by_login.php?text=opener.document.myform.x_Agency_Codetxt&amp;title=Agency%20Code&amp;id=opener.document.myform.x_Agency_Code&amp;dept=A13" xr:uid="{00000000-0004-0000-0000-00008C060000}"/>
    <hyperlink ref="BY81" r:id="rId1678" display="http://web.higov.net/oip/rrs/popup_list_agency_by_login.php?text=opener.document.myform.x_Agency_Codetxt&amp;title=Agency%20Code&amp;id=opener.document.myform.x_Agency_Code&amp;dept=A13" xr:uid="{00000000-0004-0000-0000-00008D060000}"/>
    <hyperlink ref="BY82" r:id="rId1679" display="http://web.higov.net/oip/rrs/popup_list_agency_by_login.php?text=opener.document.myform.x_Agency_Codetxt&amp;title=Agency%20Code&amp;id=opener.document.myform.x_Agency_Code&amp;dept=A13" xr:uid="{00000000-0004-0000-0000-00008E060000}"/>
    <hyperlink ref="BY83" r:id="rId1680" display="http://web.higov.net/oip/rrs/popup_list_agency_by_login.php?text=opener.document.myform.x_Agency_Codetxt&amp;title=Agency%20Code&amp;id=opener.document.myform.x_Agency_Code&amp;dept=A13" xr:uid="{00000000-0004-0000-0000-00008F060000}"/>
    <hyperlink ref="BY84" r:id="rId1681" display="http://web.higov.net/oip/rrs/popup_list_agency_by_login.php?text=opener.document.myform.x_Agency_Codetxt&amp;title=Agency%20Code&amp;id=opener.document.myform.x_Agency_Code&amp;dept=A13" xr:uid="{00000000-0004-0000-0000-000090060000}"/>
    <hyperlink ref="BY85" r:id="rId1682" display="http://web.higov.net/oip/rrs/popup_list_agency_by_login.php?text=opener.document.myform.x_Agency_Codetxt&amp;title=Agency%20Code&amp;id=opener.document.myform.x_Agency_Code&amp;dept=A13" xr:uid="{00000000-0004-0000-0000-000091060000}"/>
    <hyperlink ref="BY86" r:id="rId1683" display="http://web.higov.net/oip/rrs/popup_list_agency_by_login.php?text=opener.document.myform.x_Agency_Codetxt&amp;title=Agency%20Code&amp;id=opener.document.myform.x_Agency_Code&amp;dept=A13" xr:uid="{00000000-0004-0000-0000-000092060000}"/>
    <hyperlink ref="BY87" r:id="rId1684" display="http://web.higov.net/oip/rrs/popup_list_agency_by_login.php?text=opener.document.myform.x_Agency_Codetxt&amp;title=Agency%20Code&amp;id=opener.document.myform.x_Agency_Code&amp;dept=A13" xr:uid="{00000000-0004-0000-0000-000093060000}"/>
    <hyperlink ref="BY88" r:id="rId1685" display="http://web.higov.net/oip/rrs/popup_list_agency_by_login.php?text=opener.document.myform.x_Agency_Codetxt&amp;title=Agency%20Code&amp;id=opener.document.myform.x_Agency_Code&amp;dept=A13" xr:uid="{00000000-0004-0000-0000-000094060000}"/>
    <hyperlink ref="BY89" r:id="rId1686" display="http://web.higov.net/oip/rrs/popup_list_agency_by_login.php?text=opener.document.myform.x_Agency_Codetxt&amp;title=Agency%20Code&amp;id=opener.document.myform.x_Agency_Code&amp;dept=A13" xr:uid="{00000000-0004-0000-0000-000095060000}"/>
    <hyperlink ref="BY90" r:id="rId1687" display="http://web.higov.net/oip/rrs/popup_list_agency_by_login.php?text=opener.document.myform.x_Agency_Codetxt&amp;title=Agency%20Code&amp;id=opener.document.myform.x_Agency_Code&amp;dept=A13" xr:uid="{00000000-0004-0000-0000-000096060000}"/>
    <hyperlink ref="BY91" r:id="rId1688" display="http://web.higov.net/oip/rrs/popup_list_agency_by_login.php?text=opener.document.myform.x_Agency_Codetxt&amp;title=Agency%20Code&amp;id=opener.document.myform.x_Agency_Code&amp;dept=A13" xr:uid="{00000000-0004-0000-0000-000097060000}"/>
    <hyperlink ref="BY92" r:id="rId1689" display="http://web.higov.net/oip/rrs/popup_list_agency_by_login.php?text=opener.document.myform.x_Agency_Codetxt&amp;title=Agency%20Code&amp;id=opener.document.myform.x_Agency_Code&amp;dept=A13" xr:uid="{00000000-0004-0000-0000-000098060000}"/>
    <hyperlink ref="BY93" r:id="rId1690" display="http://web.higov.net/oip/rrs/popup_list_agency_by_login.php?text=opener.document.myform.x_Agency_Codetxt&amp;title=Agency%20Code&amp;id=opener.document.myform.x_Agency_Code&amp;dept=A13" xr:uid="{00000000-0004-0000-0000-000099060000}"/>
    <hyperlink ref="BY94" r:id="rId1691" display="http://web.higov.net/oip/rrs/popup_list_agency_by_login.php?text=opener.document.myform.x_Agency_Codetxt&amp;title=Agency%20Code&amp;id=opener.document.myform.x_Agency_Code&amp;dept=A13" xr:uid="{00000000-0004-0000-0000-00009A060000}"/>
    <hyperlink ref="BY95" r:id="rId1692" display="http://web.higov.net/oip/rrs/popup_list_agency_by_login.php?text=opener.document.myform.x_Agency_Codetxt&amp;title=Agency%20Code&amp;id=opener.document.myform.x_Agency_Code&amp;dept=A13" xr:uid="{00000000-0004-0000-0000-00009B060000}"/>
    <hyperlink ref="BY96" r:id="rId1693" display="http://web.higov.net/oip/rrs/popup_list_agency_by_login.php?text=opener.document.myform.x_Agency_Codetxt&amp;title=Agency%20Code&amp;id=opener.document.myform.x_Agency_Code&amp;dept=A13" xr:uid="{00000000-0004-0000-0000-00009C060000}"/>
    <hyperlink ref="BY97" r:id="rId1694" display="http://web.higov.net/oip/rrs/popup_list_agency_by_login.php?text=opener.document.myform.x_Agency_Codetxt&amp;title=Agency%20Code&amp;id=opener.document.myform.x_Agency_Code&amp;dept=A13" xr:uid="{00000000-0004-0000-0000-00009D060000}"/>
    <hyperlink ref="BY98" r:id="rId1695" display="http://web.higov.net/oip/rrs/popup_list_agency_by_login.php?text=opener.document.myform.x_Agency_Codetxt&amp;title=Agency%20Code&amp;id=opener.document.myform.x_Agency_Code&amp;dept=A13" xr:uid="{00000000-0004-0000-0000-00009E060000}"/>
    <hyperlink ref="BY99" r:id="rId1696" display="http://web.higov.net/oip/rrs/popup_list_agency_by_login.php?text=opener.document.myform.x_Agency_Codetxt&amp;title=Agency%20Code&amp;id=opener.document.myform.x_Agency_Code&amp;dept=A13" xr:uid="{00000000-0004-0000-0000-00009F060000}"/>
    <hyperlink ref="BY100" r:id="rId1697" display="http://web.higov.net/oip/rrs/popup_list_agency_by_login.php?text=opener.document.myform.x_Agency_Codetxt&amp;title=Agency%20Code&amp;id=opener.document.myform.x_Agency_Code&amp;dept=A13" xr:uid="{00000000-0004-0000-0000-0000A0060000}"/>
    <hyperlink ref="BY101" r:id="rId1698" display="http://web.higov.net/oip/rrs/popup_list_agency_by_login.php?text=opener.document.myform.x_Agency_Codetxt&amp;title=Agency%20Code&amp;id=opener.document.myform.x_Agency_Code&amp;dept=A13" xr:uid="{00000000-0004-0000-0000-0000A1060000}"/>
    <hyperlink ref="BY102" r:id="rId1699" display="http://web.higov.net/oip/rrs/popup_list_agency_by_login.php?text=opener.document.myform.x_Agency_Codetxt&amp;title=Agency%20Code&amp;id=opener.document.myform.x_Agency_Code&amp;dept=A13" xr:uid="{00000000-0004-0000-0000-0000A2060000}"/>
    <hyperlink ref="BY103" r:id="rId1700" display="http://web.higov.net/oip/rrs/popup_list_agency_by_login.php?text=opener.document.myform.x_Agency_Codetxt&amp;title=Agency%20Code&amp;id=opener.document.myform.x_Agency_Code&amp;dept=A13" xr:uid="{00000000-0004-0000-0000-0000A3060000}"/>
    <hyperlink ref="BY104" r:id="rId1701" display="http://web.higov.net/oip/rrs/popup_list_agency_by_login.php?text=opener.document.myform.x_Agency_Codetxt&amp;title=Agency%20Code&amp;id=opener.document.myform.x_Agency_Code&amp;dept=A13" xr:uid="{00000000-0004-0000-0000-0000A4060000}"/>
    <hyperlink ref="BY105" r:id="rId1702" display="http://web.higov.net/oip/rrs/popup_list_agency_by_login.php?text=opener.document.myform.x_Agency_Codetxt&amp;title=Agency%20Code&amp;id=opener.document.myform.x_Agency_Code&amp;dept=A13" xr:uid="{00000000-0004-0000-0000-0000A5060000}"/>
    <hyperlink ref="BY106" r:id="rId1703" display="http://web.higov.net/oip/rrs/popup_list_agency_by_login.php?text=opener.document.myform.x_Agency_Codetxt&amp;title=Agency%20Code&amp;id=opener.document.myform.x_Agency_Code&amp;dept=A13" xr:uid="{00000000-0004-0000-0000-0000A6060000}"/>
    <hyperlink ref="BY107" r:id="rId1704" display="http://web.higov.net/oip/rrs/popup_list_agency_by_login.php?text=opener.document.myform.x_Agency_Codetxt&amp;title=Agency%20Code&amp;id=opener.document.myform.x_Agency_Code&amp;dept=A13" xr:uid="{00000000-0004-0000-0000-0000A7060000}"/>
    <hyperlink ref="BY108" r:id="rId1705" display="http://web.higov.net/oip/rrs/popup_list_agency_by_login.php?text=opener.document.myform.x_Agency_Codetxt&amp;title=Agency%20Code&amp;id=opener.document.myform.x_Agency_Code&amp;dept=A13" xr:uid="{00000000-0004-0000-0000-0000A8060000}"/>
    <hyperlink ref="BY109" r:id="rId1706" display="http://web.higov.net/oip/rrs/popup_list_agency_by_login.php?text=opener.document.myform.x_Agency_Codetxt&amp;title=Agency%20Code&amp;id=opener.document.myform.x_Agency_Code&amp;dept=A13" xr:uid="{00000000-0004-0000-0000-0000A9060000}"/>
    <hyperlink ref="BY110" r:id="rId1707" display="http://web.higov.net/oip/rrs/popup_list_agency_by_login.php?text=opener.document.myform.x_Agency_Codetxt&amp;title=Agency%20Code&amp;id=opener.document.myform.x_Agency_Code&amp;dept=A13" xr:uid="{00000000-0004-0000-0000-0000AA060000}"/>
    <hyperlink ref="BY111" r:id="rId1708" display="http://web.higov.net/oip/rrs/popup_list_agency_by_login.php?text=opener.document.myform.x_Agency_Codetxt&amp;title=Agency%20Code&amp;id=opener.document.myform.x_Agency_Code&amp;dept=A13" xr:uid="{00000000-0004-0000-0000-0000AB060000}"/>
    <hyperlink ref="BY112" r:id="rId1709" display="http://web.higov.net/oip/rrs/popup_list_agency_by_login.php?text=opener.document.myform.x_Agency_Codetxt&amp;title=Agency%20Code&amp;id=opener.document.myform.x_Agency_Code&amp;dept=A13" xr:uid="{00000000-0004-0000-0000-0000AC060000}"/>
    <hyperlink ref="BY113" r:id="rId1710" display="http://web.higov.net/oip/rrs/popup_list_agency_by_login.php?text=opener.document.myform.x_Agency_Codetxt&amp;title=Agency%20Code&amp;id=opener.document.myform.x_Agency_Code&amp;dept=A13" xr:uid="{00000000-0004-0000-0000-0000AD060000}"/>
    <hyperlink ref="BY114" r:id="rId1711" display="http://web.higov.net/oip/rrs/popup_list_agency_by_login.php?text=opener.document.myform.x_Agency_Codetxt&amp;title=Agency%20Code&amp;id=opener.document.myform.x_Agency_Code&amp;dept=A13" xr:uid="{00000000-0004-0000-0000-0000AE060000}"/>
    <hyperlink ref="BY115" r:id="rId1712" display="http://web.higov.net/oip/rrs/popup_list_agency_by_login.php?text=opener.document.myform.x_Agency_Codetxt&amp;title=Agency%20Code&amp;id=opener.document.myform.x_Agency_Code&amp;dept=A13" xr:uid="{00000000-0004-0000-0000-0000AF060000}"/>
    <hyperlink ref="BY116" r:id="rId1713" display="http://web.higov.net/oip/rrs/popup_list_agency_by_login.php?text=opener.document.myform.x_Agency_Codetxt&amp;title=Agency%20Code&amp;id=opener.document.myform.x_Agency_Code&amp;dept=A13" xr:uid="{00000000-0004-0000-0000-0000B0060000}"/>
    <hyperlink ref="BY117" r:id="rId1714" display="http://web.higov.net/oip/rrs/popup_list_agency_by_login.php?text=opener.document.myform.x_Agency_Codetxt&amp;title=Agency%20Code&amp;id=opener.document.myform.x_Agency_Code&amp;dept=A13" xr:uid="{00000000-0004-0000-0000-0000B1060000}"/>
    <hyperlink ref="BY118" r:id="rId1715" display="http://web.higov.net/oip/rrs/popup_list_agency_by_login.php?text=opener.document.myform.x_Agency_Codetxt&amp;title=Agency%20Code&amp;id=opener.document.myform.x_Agency_Code&amp;dept=A13" xr:uid="{00000000-0004-0000-0000-0000B2060000}"/>
    <hyperlink ref="BY119" r:id="rId1716" display="http://web.higov.net/oip/rrs/popup_list_agency_by_login.php?text=opener.document.myform.x_Agency_Codetxt&amp;title=Agency%20Code&amp;id=opener.document.myform.x_Agency_Code&amp;dept=A13" xr:uid="{00000000-0004-0000-0000-0000B3060000}"/>
    <hyperlink ref="BY120" r:id="rId1717" display="http://web.higov.net/oip/rrs/popup_list_agency_by_login.php?text=opener.document.myform.x_Agency_Codetxt&amp;title=Agency%20Code&amp;id=opener.document.myform.x_Agency_Code&amp;dept=A13" xr:uid="{00000000-0004-0000-0000-0000B4060000}"/>
    <hyperlink ref="BY121" r:id="rId1718" display="http://web.higov.net/oip/rrs/popup_list_agency_by_login.php?text=opener.document.myform.x_Agency_Codetxt&amp;title=Agency%20Code&amp;id=opener.document.myform.x_Agency_Code&amp;dept=A13" xr:uid="{00000000-0004-0000-0000-0000B5060000}"/>
    <hyperlink ref="BY122" r:id="rId1719" display="http://web.higov.net/oip/rrs/popup_list_agency_by_login.php?text=opener.document.myform.x_Agency_Codetxt&amp;title=Agency%20Code&amp;id=opener.document.myform.x_Agency_Code&amp;dept=A13" xr:uid="{00000000-0004-0000-0000-0000B6060000}"/>
    <hyperlink ref="BY123" r:id="rId1720" display="http://web.higov.net/oip/rrs/popup_list_agency_by_login.php?text=opener.document.myform.x_Agency_Codetxt&amp;title=Agency%20Code&amp;id=opener.document.myform.x_Agency_Code&amp;dept=A13" xr:uid="{00000000-0004-0000-0000-0000B7060000}"/>
    <hyperlink ref="BY124" r:id="rId1721" display="http://web.higov.net/oip/rrs/popup_list_agency_by_login.php?text=opener.document.myform.x_Agency_Codetxt&amp;title=Agency%20Code&amp;id=opener.document.myform.x_Agency_Code&amp;dept=A13" xr:uid="{00000000-0004-0000-0000-0000B8060000}"/>
    <hyperlink ref="BY125" r:id="rId1722" display="http://web.higov.net/oip/rrs/popup_list_agency_by_login.php?text=opener.document.myform.x_Agency_Codetxt&amp;title=Agency%20Code&amp;id=opener.document.myform.x_Agency_Code&amp;dept=A13" xr:uid="{00000000-0004-0000-0000-0000B9060000}"/>
    <hyperlink ref="BY126" r:id="rId1723" display="http://web.higov.net/oip/rrs/popup_list_agency_by_login.php?text=opener.document.myform.x_Agency_Codetxt&amp;title=Agency%20Code&amp;id=opener.document.myform.x_Agency_Code&amp;dept=A13" xr:uid="{00000000-0004-0000-0000-0000BA060000}"/>
    <hyperlink ref="BY127" r:id="rId1724" display="http://web.higov.net/oip/rrs/popup_list_agency_by_login.php?text=opener.document.myform.x_Agency_Codetxt&amp;title=Agency%20Code&amp;id=opener.document.myform.x_Agency_Code&amp;dept=A13" xr:uid="{00000000-0004-0000-0000-0000BB060000}"/>
    <hyperlink ref="BY128" r:id="rId1725" display="http://web.higov.net/oip/rrs/popup_list_agency_by_login.php?text=opener.document.myform.x_Agency_Codetxt&amp;title=Agency%20Code&amp;id=opener.document.myform.x_Agency_Code&amp;dept=A13" xr:uid="{00000000-0004-0000-0000-0000BC060000}"/>
    <hyperlink ref="BY129" r:id="rId1726" display="http://web.higov.net/oip/rrs/popup_list_agency_by_login.php?text=opener.document.myform.x_Agency_Codetxt&amp;title=Agency%20Code&amp;id=opener.document.myform.x_Agency_Code&amp;dept=A13" xr:uid="{00000000-0004-0000-0000-0000BD060000}"/>
    <hyperlink ref="BY130" r:id="rId1727" display="http://web.higov.net/oip/rrs/popup_list_agency_by_login.php?text=opener.document.myform.x_Agency_Codetxt&amp;title=Agency%20Code&amp;id=opener.document.myform.x_Agency_Code&amp;dept=A13" xr:uid="{00000000-0004-0000-0000-0000BE060000}"/>
    <hyperlink ref="BY131" r:id="rId1728" display="http://web.higov.net/oip/rrs/popup_list_agency_by_login.php?text=opener.document.myform.x_Agency_Codetxt&amp;title=Agency%20Code&amp;id=opener.document.myform.x_Agency_Code&amp;dept=A13" xr:uid="{00000000-0004-0000-0000-0000BF060000}"/>
    <hyperlink ref="BY132" r:id="rId1729" display="http://web.higov.net/oip/rrs/popup_list_agency_by_login.php?text=opener.document.myform.x_Agency_Codetxt&amp;title=Agency%20Code&amp;id=opener.document.myform.x_Agency_Code&amp;dept=A13" xr:uid="{00000000-0004-0000-0000-0000C0060000}"/>
    <hyperlink ref="BY133" r:id="rId1730" display="http://web.higov.net/oip/rrs/popup_list_agency_by_login.php?text=opener.document.myform.x_Agency_Codetxt&amp;title=Agency%20Code&amp;id=opener.document.myform.x_Agency_Code&amp;dept=A13" xr:uid="{00000000-0004-0000-0000-0000C1060000}"/>
    <hyperlink ref="BY134" r:id="rId1731" display="http://web.higov.net/oip/rrs/popup_list_agency_by_login.php?text=opener.document.myform.x_Agency_Codetxt&amp;title=Agency%20Code&amp;id=opener.document.myform.x_Agency_Code&amp;dept=A13" xr:uid="{00000000-0004-0000-0000-0000C2060000}"/>
    <hyperlink ref="BY135" r:id="rId1732" display="http://web.higov.net/oip/rrs/popup_list_agency_by_login.php?text=opener.document.myform.x_Agency_Codetxt&amp;title=Agency%20Code&amp;id=opener.document.myform.x_Agency_Code&amp;dept=A13" xr:uid="{00000000-0004-0000-0000-0000C3060000}"/>
    <hyperlink ref="BY136" r:id="rId1733" display="http://web.higov.net/oip/rrs/popup_list_agency_by_login.php?text=opener.document.myform.x_Agency_Codetxt&amp;title=Agency%20Code&amp;id=opener.document.myform.x_Agency_Code&amp;dept=A13" xr:uid="{00000000-0004-0000-0000-0000C4060000}"/>
    <hyperlink ref="BY137" r:id="rId1734" display="http://web.higov.net/oip/rrs/popup_list_agency_by_login.php?text=opener.document.myform.x_Agency_Codetxt&amp;title=Agency%20Code&amp;id=opener.document.myform.x_Agency_Code&amp;dept=A13" xr:uid="{00000000-0004-0000-0000-0000C5060000}"/>
    <hyperlink ref="BY138" r:id="rId1735" display="http://web.higov.net/oip/rrs/popup_list_agency_by_login.php?text=opener.document.myform.x_Agency_Codetxt&amp;title=Agency%20Code&amp;id=opener.document.myform.x_Agency_Code&amp;dept=A13" xr:uid="{00000000-0004-0000-0000-0000C6060000}"/>
    <hyperlink ref="BY139" r:id="rId1736" display="http://web.higov.net/oip/rrs/popup_list_agency_by_login.php?text=opener.document.myform.x_Agency_Codetxt&amp;title=Agency%20Code&amp;id=opener.document.myform.x_Agency_Code&amp;dept=A13" xr:uid="{00000000-0004-0000-0000-0000C7060000}"/>
    <hyperlink ref="BY140" r:id="rId1737" display="http://web.higov.net/oip/rrs/popup_list_agency_by_login.php?text=opener.document.myform.x_Agency_Codetxt&amp;title=Agency%20Code&amp;id=opener.document.myform.x_Agency_Code&amp;dept=A13" xr:uid="{00000000-0004-0000-0000-0000C8060000}"/>
    <hyperlink ref="BY141" r:id="rId1738" display="http://web.higov.net/oip/rrs/popup_list_agency_by_login.php?text=opener.document.myform.x_Agency_Codetxt&amp;title=Agency%20Code&amp;id=opener.document.myform.x_Agency_Code&amp;dept=A13" xr:uid="{00000000-0004-0000-0000-0000C9060000}"/>
    <hyperlink ref="BY142" r:id="rId1739" display="http://web.higov.net/oip/rrs/popup_list_agency_by_login.php?text=opener.document.myform.x_Agency_Codetxt&amp;title=Agency%20Code&amp;id=opener.document.myform.x_Agency_Code&amp;dept=A13" xr:uid="{00000000-0004-0000-0000-0000CA060000}"/>
    <hyperlink ref="BY143" r:id="rId1740" display="http://web.higov.net/oip/rrs/popup_list_agency_by_login.php?text=opener.document.myform.x_Agency_Codetxt&amp;title=Agency%20Code&amp;id=opener.document.myform.x_Agency_Code&amp;dept=A13" xr:uid="{00000000-0004-0000-0000-0000CB060000}"/>
    <hyperlink ref="BY144" r:id="rId1741" display="http://web.higov.net/oip/rrs/popup_list_agency_by_login.php?text=opener.document.myform.x_Agency_Codetxt&amp;title=Agency%20Code&amp;id=opener.document.myform.x_Agency_Code&amp;dept=A13" xr:uid="{00000000-0004-0000-0000-0000CC060000}"/>
    <hyperlink ref="BY145" r:id="rId1742" display="http://web.higov.net/oip/rrs/popup_list_agency_by_login.php?text=opener.document.myform.x_Agency_Codetxt&amp;title=Agency%20Code&amp;id=opener.document.myform.x_Agency_Code&amp;dept=A13" xr:uid="{00000000-0004-0000-0000-0000CD060000}"/>
    <hyperlink ref="BY146" r:id="rId1743" display="http://web.higov.net/oip/rrs/popup_list_agency_by_login.php?text=opener.document.myform.x_Agency_Codetxt&amp;title=Agency%20Code&amp;id=opener.document.myform.x_Agency_Code&amp;dept=A13" xr:uid="{00000000-0004-0000-0000-0000CE060000}"/>
    <hyperlink ref="BY147" r:id="rId1744" display="http://web.higov.net/oip/rrs/popup_list_agency_by_login.php?text=opener.document.myform.x_Agency_Codetxt&amp;title=Agency%20Code&amp;id=opener.document.myform.x_Agency_Code&amp;dept=A13" xr:uid="{00000000-0004-0000-0000-0000CF060000}"/>
    <hyperlink ref="BY148" r:id="rId1745" display="http://web.higov.net/oip/rrs/popup_list_agency_by_login.php?text=opener.document.myform.x_Agency_Codetxt&amp;title=Agency%20Code&amp;id=opener.document.myform.x_Agency_Code&amp;dept=A13" xr:uid="{00000000-0004-0000-0000-0000D0060000}"/>
    <hyperlink ref="BY149" r:id="rId1746" display="http://web.higov.net/oip/rrs/popup_list_agency_by_login.php?text=opener.document.myform.x_Agency_Codetxt&amp;title=Agency%20Code&amp;id=opener.document.myform.x_Agency_Code&amp;dept=A13" xr:uid="{00000000-0004-0000-0000-0000D1060000}"/>
    <hyperlink ref="BY150" r:id="rId1747" display="http://web.higov.net/oip/rrs/popup_list_agency_by_login.php?text=opener.document.myform.x_Agency_Codetxt&amp;title=Agency%20Code&amp;id=opener.document.myform.x_Agency_Code&amp;dept=A13" xr:uid="{00000000-0004-0000-0000-0000D2060000}"/>
    <hyperlink ref="BY151" r:id="rId1748" display="http://web.higov.net/oip/rrs/popup_list_agency_by_login.php?text=opener.document.myform.x_Agency_Codetxt&amp;title=Agency%20Code&amp;id=opener.document.myform.x_Agency_Code&amp;dept=A13" xr:uid="{00000000-0004-0000-0000-0000D3060000}"/>
    <hyperlink ref="BY152" r:id="rId1749" display="http://web.higov.net/oip/rrs/popup_list_agency_by_login.php?text=opener.document.myform.x_Agency_Codetxt&amp;title=Agency%20Code&amp;id=opener.document.myform.x_Agency_Code&amp;dept=A13" xr:uid="{00000000-0004-0000-0000-0000D4060000}"/>
    <hyperlink ref="BY153" r:id="rId1750" display="http://web.higov.net/oip/rrs/popup_list_agency_by_login.php?text=opener.document.myform.x_Agency_Codetxt&amp;title=Agency%20Code&amp;id=opener.document.myform.x_Agency_Code&amp;dept=A13" xr:uid="{00000000-0004-0000-0000-0000D5060000}"/>
    <hyperlink ref="BY154" r:id="rId1751" display="http://web.higov.net/oip/rrs/popup_list_agency_by_login.php?text=opener.document.myform.x_Agency_Codetxt&amp;title=Agency%20Code&amp;id=opener.document.myform.x_Agency_Code&amp;dept=A13" xr:uid="{00000000-0004-0000-0000-0000D6060000}"/>
    <hyperlink ref="BY155" r:id="rId1752" display="http://web.higov.net/oip/rrs/popup_list_agency_by_login.php?text=opener.document.myform.x_Agency_Codetxt&amp;title=Agency%20Code&amp;id=opener.document.myform.x_Agency_Code&amp;dept=A13" xr:uid="{00000000-0004-0000-0000-0000D7060000}"/>
    <hyperlink ref="BY156" r:id="rId1753" display="http://web.higov.net/oip/rrs/popup_list_agency_by_login.php?text=opener.document.myform.x_Agency_Codetxt&amp;title=Agency%20Code&amp;id=opener.document.myform.x_Agency_Code&amp;dept=A13" xr:uid="{00000000-0004-0000-0000-0000D8060000}"/>
    <hyperlink ref="BY157" r:id="rId1754" display="http://web.higov.net/oip/rrs/popup_list_agency_by_login.php?text=opener.document.myform.x_Agency_Codetxt&amp;title=Agency%20Code&amp;id=opener.document.myform.x_Agency_Code&amp;dept=A13" xr:uid="{00000000-0004-0000-0000-0000D9060000}"/>
    <hyperlink ref="BY158" r:id="rId1755" display="http://web.higov.net/oip/rrs/popup_list_agency_by_login.php?text=opener.document.myform.x_Agency_Codetxt&amp;title=Agency%20Code&amp;id=opener.document.myform.x_Agency_Code&amp;dept=A13" xr:uid="{00000000-0004-0000-0000-0000DA060000}"/>
    <hyperlink ref="BY159" r:id="rId1756" display="http://web.higov.net/oip/rrs/popup_list_agency_by_login.php?text=opener.document.myform.x_Agency_Codetxt&amp;title=Agency%20Code&amp;id=opener.document.myform.x_Agency_Code&amp;dept=A13" xr:uid="{00000000-0004-0000-0000-0000DB060000}"/>
    <hyperlink ref="BY160" r:id="rId1757" display="http://web.higov.net/oip/rrs/popup_list_agency_by_login.php?text=opener.document.myform.x_Agency_Codetxt&amp;title=Agency%20Code&amp;id=opener.document.myform.x_Agency_Code&amp;dept=A13" xr:uid="{00000000-0004-0000-0000-0000DC060000}"/>
    <hyperlink ref="BY161" r:id="rId1758" display="http://web.higov.net/oip/rrs/popup_list_agency_by_login.php?text=opener.document.myform.x_Agency_Codetxt&amp;title=Agency%20Code&amp;id=opener.document.myform.x_Agency_Code&amp;dept=A13" xr:uid="{00000000-0004-0000-0000-0000DD060000}"/>
    <hyperlink ref="BY162" r:id="rId1759" display="http://web.higov.net/oip/rrs/popup_list_agency_by_login.php?text=opener.document.myform.x_Agency_Codetxt&amp;title=Agency%20Code&amp;id=opener.document.myform.x_Agency_Code&amp;dept=A13" xr:uid="{00000000-0004-0000-0000-0000DE060000}"/>
    <hyperlink ref="BY163" r:id="rId1760" display="http://web.higov.net/oip/rrs/popup_list_agency_by_login.php?text=opener.document.myform.x_Agency_Codetxt&amp;title=Agency%20Code&amp;id=opener.document.myform.x_Agency_Code&amp;dept=A13" xr:uid="{00000000-0004-0000-0000-0000DF060000}"/>
    <hyperlink ref="BY164" r:id="rId1761" display="http://web.higov.net/oip/rrs/popup_list_agency_by_login.php?text=opener.document.myform.x_Agency_Codetxt&amp;title=Agency%20Code&amp;id=opener.document.myform.x_Agency_Code&amp;dept=A13" xr:uid="{00000000-0004-0000-0000-0000E0060000}"/>
    <hyperlink ref="BY165" r:id="rId1762" display="http://web.higov.net/oip/rrs/popup_list_agency_by_login.php?text=opener.document.myform.x_Agency_Codetxt&amp;title=Agency%20Code&amp;id=opener.document.myform.x_Agency_Code&amp;dept=A13" xr:uid="{00000000-0004-0000-0000-0000E1060000}"/>
    <hyperlink ref="BY166" r:id="rId1763" display="http://web.higov.net/oip/rrs/popup_list_agency_by_login.php?text=opener.document.myform.x_Agency_Codetxt&amp;title=Agency%20Code&amp;id=opener.document.myform.x_Agency_Code&amp;dept=A13" xr:uid="{00000000-0004-0000-0000-0000E2060000}"/>
    <hyperlink ref="BY167" r:id="rId1764" display="http://web.higov.net/oip/rrs/popup_list_agency_by_login.php?text=opener.document.myform.x_Agency_Codetxt&amp;title=Agency%20Code&amp;id=opener.document.myform.x_Agency_Code&amp;dept=A13" xr:uid="{00000000-0004-0000-0000-0000E3060000}"/>
    <hyperlink ref="BY168" r:id="rId1765" display="http://web.higov.net/oip/rrs/popup_list_agency_by_login.php?text=opener.document.myform.x_Agency_Codetxt&amp;title=Agency%20Code&amp;id=opener.document.myform.x_Agency_Code&amp;dept=A13" xr:uid="{00000000-0004-0000-0000-0000E4060000}"/>
    <hyperlink ref="BY169" r:id="rId1766" display="http://web.higov.net/oip/rrs/popup_list_agency_by_login.php?text=opener.document.myform.x_Agency_Codetxt&amp;title=Agency%20Code&amp;id=opener.document.myform.x_Agency_Code&amp;dept=A13" xr:uid="{00000000-0004-0000-0000-0000E5060000}"/>
    <hyperlink ref="BY170" r:id="rId1767" display="http://web.higov.net/oip/rrs/popup_list_agency_by_login.php?text=opener.document.myform.x_Agency_Codetxt&amp;title=Agency%20Code&amp;id=opener.document.myform.x_Agency_Code&amp;dept=A13" xr:uid="{00000000-0004-0000-0000-0000E6060000}"/>
    <hyperlink ref="BY171" r:id="rId1768" display="http://web.higov.net/oip/rrs/popup_list_agency_by_login.php?text=opener.document.myform.x_Agency_Codetxt&amp;title=Agency%20Code&amp;id=opener.document.myform.x_Agency_Code&amp;dept=A13" xr:uid="{00000000-0004-0000-0000-0000E7060000}"/>
    <hyperlink ref="BY172" r:id="rId1769" display="http://web.higov.net/oip/rrs/popup_list_agency_by_login.php?text=opener.document.myform.x_Agency_Codetxt&amp;title=Agency%20Code&amp;id=opener.document.myform.x_Agency_Code&amp;dept=A13" xr:uid="{00000000-0004-0000-0000-0000E8060000}"/>
    <hyperlink ref="BY173" r:id="rId1770" display="http://web.higov.net/oip/rrs/popup_list_agency_by_login.php?text=opener.document.myform.x_Agency_Codetxt&amp;title=Agency%20Code&amp;id=opener.document.myform.x_Agency_Code&amp;dept=A13" xr:uid="{00000000-0004-0000-0000-0000E9060000}"/>
    <hyperlink ref="BY174" r:id="rId1771" display="http://web.higov.net/oip/rrs/popup_list_agency_by_login.php?text=opener.document.myform.x_Agency_Codetxt&amp;title=Agency%20Code&amp;id=opener.document.myform.x_Agency_Code&amp;dept=A13" xr:uid="{00000000-0004-0000-0000-0000EA060000}"/>
    <hyperlink ref="BY175" r:id="rId1772" display="http://web.higov.net/oip/rrs/popup_list_agency_by_login.php?text=opener.document.myform.x_Agency_Codetxt&amp;title=Agency%20Code&amp;id=opener.document.myform.x_Agency_Code&amp;dept=A13" xr:uid="{00000000-0004-0000-0000-0000EB060000}"/>
    <hyperlink ref="BY176" r:id="rId1773" display="http://web.higov.net/oip/rrs/popup_list_agency_by_login.php?text=opener.document.myform.x_Agency_Codetxt&amp;title=Agency%20Code&amp;id=opener.document.myform.x_Agency_Code&amp;dept=A13" xr:uid="{00000000-0004-0000-0000-0000EC060000}"/>
    <hyperlink ref="BY177" r:id="rId1774" display="http://web.higov.net/oip/rrs/popup_list_agency_by_login.php?text=opener.document.myform.x_Agency_Codetxt&amp;title=Agency%20Code&amp;id=opener.document.myform.x_Agency_Code&amp;dept=A13" xr:uid="{00000000-0004-0000-0000-0000ED060000}"/>
    <hyperlink ref="BY178" r:id="rId1775" display="http://web.higov.net/oip/rrs/popup_list_agency_by_login.php?text=opener.document.myform.x_Agency_Codetxt&amp;title=Agency%20Code&amp;id=opener.document.myform.x_Agency_Code&amp;dept=A13" xr:uid="{00000000-0004-0000-0000-0000EE060000}"/>
    <hyperlink ref="BY179" r:id="rId1776" display="http://web.higov.net/oip/rrs/popup_list_agency_by_login.php?text=opener.document.myform.x_Agency_Codetxt&amp;title=Agency%20Code&amp;id=opener.document.myform.x_Agency_Code&amp;dept=A13" xr:uid="{00000000-0004-0000-0000-0000EF060000}"/>
    <hyperlink ref="BY180" r:id="rId1777" display="http://web.higov.net/oip/rrs/popup_list_agency_by_login.php?text=opener.document.myform.x_Agency_Codetxt&amp;title=Agency%20Code&amp;id=opener.document.myform.x_Agency_Code&amp;dept=A13" xr:uid="{00000000-0004-0000-0000-0000F0060000}"/>
    <hyperlink ref="BY181" r:id="rId1778" display="http://web.higov.net/oip/rrs/popup_list_agency_by_login.php?text=opener.document.myform.x_Agency_Codetxt&amp;title=Agency%20Code&amp;id=opener.document.myform.x_Agency_Code&amp;dept=A13" xr:uid="{00000000-0004-0000-0000-0000F1060000}"/>
    <hyperlink ref="BY182" r:id="rId1779" display="http://web.higov.net/oip/rrs/popup_list_agency_by_login.php?text=opener.document.myform.x_Agency_Codetxt&amp;title=Agency%20Code&amp;id=opener.document.myform.x_Agency_Code&amp;dept=A13" xr:uid="{00000000-0004-0000-0000-0000F2060000}"/>
    <hyperlink ref="BY183" r:id="rId1780" display="http://web.higov.net/oip/rrs/popup_list_agency_by_login.php?text=opener.document.myform.x_Agency_Codetxt&amp;title=Agency%20Code&amp;id=opener.document.myform.x_Agency_Code&amp;dept=A13" xr:uid="{00000000-0004-0000-0000-0000F3060000}"/>
    <hyperlink ref="BY184" r:id="rId1781" display="http://web.higov.net/oip/rrs/popup_list_agency_by_login.php?text=opener.document.myform.x_Agency_Codetxt&amp;title=Agency%20Code&amp;id=opener.document.myform.x_Agency_Code&amp;dept=A13" xr:uid="{00000000-0004-0000-0000-0000F4060000}"/>
    <hyperlink ref="BY185" r:id="rId1782" display="http://web.higov.net/oip/rrs/popup_list_agency_by_login.php?text=opener.document.myform.x_Agency_Codetxt&amp;title=Agency%20Code&amp;id=opener.document.myform.x_Agency_Code&amp;dept=A13" xr:uid="{00000000-0004-0000-0000-0000F5060000}"/>
    <hyperlink ref="BY186" r:id="rId1783" display="http://web.higov.net/oip/rrs/popup_list_agency_by_login.php?text=opener.document.myform.x_Agency_Codetxt&amp;title=Agency%20Code&amp;id=opener.document.myform.x_Agency_Code&amp;dept=A13" xr:uid="{00000000-0004-0000-0000-0000F6060000}"/>
    <hyperlink ref="BY187" r:id="rId1784" display="http://web.higov.net/oip/rrs/popup_list_agency_by_login.php?text=opener.document.myform.x_Agency_Codetxt&amp;title=Agency%20Code&amp;id=opener.document.myform.x_Agency_Code&amp;dept=A13" xr:uid="{00000000-0004-0000-0000-0000F7060000}"/>
    <hyperlink ref="BY188" r:id="rId1785" display="http://web.higov.net/oip/rrs/popup_list_agency_by_login.php?text=opener.document.myform.x_Agency_Codetxt&amp;title=Agency%20Code&amp;id=opener.document.myform.x_Agency_Code&amp;dept=A13" xr:uid="{00000000-0004-0000-0000-0000F8060000}"/>
    <hyperlink ref="BY189" r:id="rId1786" display="http://web.higov.net/oip/rrs/popup_list_agency_by_login.php?text=opener.document.myform.x_Agency_Codetxt&amp;title=Agency%20Code&amp;id=opener.document.myform.x_Agency_Code&amp;dept=A13" xr:uid="{00000000-0004-0000-0000-0000F9060000}"/>
    <hyperlink ref="BY190" r:id="rId1787" display="http://web.higov.net/oip/rrs/popup_list_agency_by_login.php?text=opener.document.myform.x_Agency_Codetxt&amp;title=Agency%20Code&amp;id=opener.document.myform.x_Agency_Code&amp;dept=A13" xr:uid="{00000000-0004-0000-0000-0000FA060000}"/>
    <hyperlink ref="BY191" r:id="rId1788" display="http://web.higov.net/oip/rrs/popup_list_agency_by_login.php?text=opener.document.myform.x_Agency_Codetxt&amp;title=Agency%20Code&amp;id=opener.document.myform.x_Agency_Code&amp;dept=A13" xr:uid="{00000000-0004-0000-0000-0000FB060000}"/>
    <hyperlink ref="BY192" r:id="rId1789" display="http://web.higov.net/oip/rrs/popup_list_agency_by_login.php?text=opener.document.myform.x_Agency_Codetxt&amp;title=Agency%20Code&amp;id=opener.document.myform.x_Agency_Code&amp;dept=A13" xr:uid="{00000000-0004-0000-0000-0000FC060000}"/>
    <hyperlink ref="BY193" r:id="rId1790" display="http://web.higov.net/oip/rrs/popup_list_agency_by_login.php?text=opener.document.myform.x_Agency_Codetxt&amp;title=Agency%20Code&amp;id=opener.document.myform.x_Agency_Code&amp;dept=A13" xr:uid="{00000000-0004-0000-0000-0000FD060000}"/>
    <hyperlink ref="BY194" r:id="rId1791" display="http://web.higov.net/oip/rrs/popup_list_agency_by_login.php?text=opener.document.myform.x_Agency_Codetxt&amp;title=Agency%20Code&amp;id=opener.document.myform.x_Agency_Code&amp;dept=A13" xr:uid="{00000000-0004-0000-0000-0000FE060000}"/>
    <hyperlink ref="BY195" r:id="rId1792" display="http://web.higov.net/oip/rrs/popup_list_agency_by_login.php?text=opener.document.myform.x_Agency_Codetxt&amp;title=Agency%20Code&amp;id=opener.document.myform.x_Agency_Code&amp;dept=A13" xr:uid="{00000000-0004-0000-0000-0000FF060000}"/>
    <hyperlink ref="BY196" r:id="rId1793" display="http://web.higov.net/oip/rrs/popup_list_agency_by_login.php?text=opener.document.myform.x_Agency_Codetxt&amp;title=Agency%20Code&amp;id=opener.document.myform.x_Agency_Code&amp;dept=A13" xr:uid="{00000000-0004-0000-0000-000000070000}"/>
    <hyperlink ref="BY197" r:id="rId1794" display="http://web.higov.net/oip/rrs/popup_list_agency_by_login.php?text=opener.document.myform.x_Agency_Codetxt&amp;title=Agency%20Code&amp;id=opener.document.myform.x_Agency_Code&amp;dept=A13" xr:uid="{00000000-0004-0000-0000-000001070000}"/>
    <hyperlink ref="BY198" r:id="rId1795" display="http://web.higov.net/oip/rrs/popup_list_agency_by_login.php?text=opener.document.myform.x_Agency_Codetxt&amp;title=Agency%20Code&amp;id=opener.document.myform.x_Agency_Code&amp;dept=A13" xr:uid="{00000000-0004-0000-0000-000002070000}"/>
    <hyperlink ref="BY199" r:id="rId1796" display="http://web.higov.net/oip/rrs/popup_list_agency_by_login.php?text=opener.document.myform.x_Agency_Codetxt&amp;title=Agency%20Code&amp;id=opener.document.myform.x_Agency_Code&amp;dept=A13" xr:uid="{00000000-0004-0000-0000-000003070000}"/>
    <hyperlink ref="BY200" r:id="rId1797" display="http://web.higov.net/oip/rrs/popup_list_agency_by_login.php?text=opener.document.myform.x_Agency_Codetxt&amp;title=Agency%20Code&amp;id=opener.document.myform.x_Agency_Code&amp;dept=A13" xr:uid="{00000000-0004-0000-0000-000004070000}"/>
    <hyperlink ref="BY201" r:id="rId1798" display="http://web.higov.net/oip/rrs/popup_list_agency_by_login.php?text=opener.document.myform.x_Agency_Codetxt&amp;title=Agency%20Code&amp;id=opener.document.myform.x_Agency_Code&amp;dept=A13" xr:uid="{00000000-0004-0000-0000-000005070000}"/>
    <hyperlink ref="BY202" r:id="rId1799" display="http://web.higov.net/oip/rrs/popup_list_agency_by_login.php?text=opener.document.myform.x_Agency_Codetxt&amp;title=Agency%20Code&amp;id=opener.document.myform.x_Agency_Code&amp;dept=A13" xr:uid="{00000000-0004-0000-0000-000006070000}"/>
    <hyperlink ref="BY203" r:id="rId1800" display="http://web.higov.net/oip/rrs/popup_list_agency_by_login.php?text=opener.document.myform.x_Agency_Codetxt&amp;title=Agency%20Code&amp;id=opener.document.myform.x_Agency_Code&amp;dept=A13" xr:uid="{00000000-0004-0000-0000-000007070000}"/>
    <hyperlink ref="BY204" r:id="rId1801" display="http://web.higov.net/oip/rrs/popup_list_agency_by_login.php?text=opener.document.myform.x_Agency_Codetxt&amp;title=Agency%20Code&amp;id=opener.document.myform.x_Agency_Code&amp;dept=A13" xr:uid="{00000000-0004-0000-0000-000008070000}"/>
    <hyperlink ref="BY205" r:id="rId1802" display="http://web.higov.net/oip/rrs/popup_list_agency_by_login.php?text=opener.document.myform.x_Agency_Codetxt&amp;title=Agency%20Code&amp;id=opener.document.myform.x_Agency_Code&amp;dept=A13" xr:uid="{00000000-0004-0000-0000-000009070000}"/>
    <hyperlink ref="BY206" r:id="rId1803" display="http://web.higov.net/oip/rrs/popup_list_agency_by_login.php?text=opener.document.myform.x_Agency_Codetxt&amp;title=Agency%20Code&amp;id=opener.document.myform.x_Agency_Code&amp;dept=A13" xr:uid="{00000000-0004-0000-0000-00000A070000}"/>
    <hyperlink ref="BY207" r:id="rId1804" display="http://web.higov.net/oip/rrs/popup_list_agency_by_login.php?text=opener.document.myform.x_Agency_Codetxt&amp;title=Agency%20Code&amp;id=opener.document.myform.x_Agency_Code&amp;dept=A13" xr:uid="{00000000-0004-0000-0000-00000B070000}"/>
    <hyperlink ref="BY208" r:id="rId1805" display="http://web.higov.net/oip/rrs/popup_list_agency_by_login.php?text=opener.document.myform.x_Agency_Codetxt&amp;title=Agency%20Code&amp;id=opener.document.myform.x_Agency_Code&amp;dept=A13" xr:uid="{00000000-0004-0000-0000-00000C070000}"/>
    <hyperlink ref="BY209" r:id="rId1806" display="http://web.higov.net/oip/rrs/popup_list_agency_by_login.php?text=opener.document.myform.x_Agency_Codetxt&amp;title=Agency%20Code&amp;id=opener.document.myform.x_Agency_Code&amp;dept=A13" xr:uid="{00000000-0004-0000-0000-00000D070000}"/>
    <hyperlink ref="BY210" r:id="rId1807" display="http://web.higov.net/oip/rrs/popup_list_agency_by_login.php?text=opener.document.myform.x_Agency_Codetxt&amp;title=Agency%20Code&amp;id=opener.document.myform.x_Agency_Code&amp;dept=A13" xr:uid="{00000000-0004-0000-0000-00000E070000}"/>
    <hyperlink ref="BY211" r:id="rId1808" display="http://web.higov.net/oip/rrs/popup_list_agency_by_login.php?text=opener.document.myform.x_Agency_Codetxt&amp;title=Agency%20Code&amp;id=opener.document.myform.x_Agency_Code&amp;dept=A13" xr:uid="{00000000-0004-0000-0000-00000F070000}"/>
    <hyperlink ref="BY212" r:id="rId1809" display="http://web.higov.net/oip/rrs/popup_list_agency_by_login.php?text=opener.document.myform.x_Agency_Codetxt&amp;title=Agency%20Code&amp;id=opener.document.myform.x_Agency_Code&amp;dept=A13" xr:uid="{00000000-0004-0000-0000-000010070000}"/>
    <hyperlink ref="BY213" r:id="rId1810" display="http://web.higov.net/oip/rrs/popup_list_agency_by_login.php?text=opener.document.myform.x_Agency_Codetxt&amp;title=Agency%20Code&amp;id=opener.document.myform.x_Agency_Code&amp;dept=A13" xr:uid="{00000000-0004-0000-0000-000011070000}"/>
    <hyperlink ref="BY214" r:id="rId1811" display="http://web.higov.net/oip/rrs/popup_list_agency_by_login.php?text=opener.document.myform.x_Agency_Codetxt&amp;title=Agency%20Code&amp;id=opener.document.myform.x_Agency_Code&amp;dept=A13" xr:uid="{00000000-0004-0000-0000-000012070000}"/>
    <hyperlink ref="BY215" r:id="rId1812" display="http://web.higov.net/oip/rrs/popup_list_agency_by_login.php?text=opener.document.myform.x_Agency_Codetxt&amp;title=Agency%20Code&amp;id=opener.document.myform.x_Agency_Code&amp;dept=A13" xr:uid="{00000000-0004-0000-0000-000013070000}"/>
    <hyperlink ref="BY216" r:id="rId1813" display="http://web.higov.net/oip/rrs/popup_list_agency_by_login.php?text=opener.document.myform.x_Agency_Codetxt&amp;title=Agency%20Code&amp;id=opener.document.myform.x_Agency_Code&amp;dept=A13" xr:uid="{00000000-0004-0000-0000-000014070000}"/>
    <hyperlink ref="BY217" r:id="rId1814" display="http://web.higov.net/oip/rrs/popup_list_agency_by_login.php?text=opener.document.myform.x_Agency_Codetxt&amp;title=Agency%20Code&amp;id=opener.document.myform.x_Agency_Code&amp;dept=A13" xr:uid="{00000000-0004-0000-0000-000015070000}"/>
    <hyperlink ref="BY218" r:id="rId1815" display="http://web.higov.net/oip/rrs/popup_list_agency_by_login.php?text=opener.document.myform.x_Agency_Codetxt&amp;title=Agency%20Code&amp;id=opener.document.myform.x_Agency_Code&amp;dept=A13" xr:uid="{00000000-0004-0000-0000-000016070000}"/>
    <hyperlink ref="BY219" r:id="rId1816" display="http://web.higov.net/oip/rrs/popup_list_agency_by_login.php?text=opener.document.myform.x_Agency_Codetxt&amp;title=Agency%20Code&amp;id=opener.document.myform.x_Agency_Code&amp;dept=A13" xr:uid="{00000000-0004-0000-0000-000017070000}"/>
    <hyperlink ref="BY220" r:id="rId1817" display="http://web.higov.net/oip/rrs/popup_list_agency_by_login.php?text=opener.document.myform.x_Agency_Codetxt&amp;title=Agency%20Code&amp;id=opener.document.myform.x_Agency_Code&amp;dept=A13" xr:uid="{00000000-0004-0000-0000-000018070000}"/>
    <hyperlink ref="BY221" r:id="rId1818" display="http://web.higov.net/oip/rrs/popup_list_agency_by_login.php?text=opener.document.myform.x_Agency_Codetxt&amp;title=Agency%20Code&amp;id=opener.document.myform.x_Agency_Code&amp;dept=A13" xr:uid="{00000000-0004-0000-0000-000019070000}"/>
    <hyperlink ref="BY222" r:id="rId1819" display="http://web.higov.net/oip/rrs/popup_list_agency_by_login.php?text=opener.document.myform.x_Agency_Codetxt&amp;title=Agency%20Code&amp;id=opener.document.myform.x_Agency_Code&amp;dept=A13" xr:uid="{00000000-0004-0000-0000-00001A070000}"/>
    <hyperlink ref="BY223" r:id="rId1820" display="http://web.higov.net/oip/rrs/popup_list_agency_by_login.php?text=opener.document.myform.x_Agency_Codetxt&amp;title=Agency%20Code&amp;id=opener.document.myform.x_Agency_Code&amp;dept=A13" xr:uid="{00000000-0004-0000-0000-00001B070000}"/>
    <hyperlink ref="BY224" r:id="rId1821" display="http://web.higov.net/oip/rrs/popup_list_agency_by_login.php?text=opener.document.myform.x_Agency_Codetxt&amp;title=Agency%20Code&amp;id=opener.document.myform.x_Agency_Code&amp;dept=A13" xr:uid="{00000000-0004-0000-0000-00001C070000}"/>
    <hyperlink ref="BY225" r:id="rId1822" display="http://web.higov.net/oip/rrs/popup_list_agency_by_login.php?text=opener.document.myform.x_Agency_Codetxt&amp;title=Agency%20Code&amp;id=opener.document.myform.x_Agency_Code&amp;dept=A13" xr:uid="{00000000-0004-0000-0000-00001D070000}"/>
    <hyperlink ref="BY226" r:id="rId1823" display="http://web.higov.net/oip/rrs/popup_list_agency_by_login.php?text=opener.document.myform.x_Agency_Codetxt&amp;title=Agency%20Code&amp;id=opener.document.myform.x_Agency_Code&amp;dept=A13" xr:uid="{00000000-0004-0000-0000-00001E070000}"/>
    <hyperlink ref="BY227" r:id="rId1824" display="http://web.higov.net/oip/rrs/popup_list_agency_by_login.php?text=opener.document.myform.x_Agency_Codetxt&amp;title=Agency%20Code&amp;id=opener.document.myform.x_Agency_Code&amp;dept=A13" xr:uid="{00000000-0004-0000-0000-00001F070000}"/>
    <hyperlink ref="BY228" r:id="rId1825" display="http://web.higov.net/oip/rrs/popup_list_agency_by_login.php?text=opener.document.myform.x_Agency_Codetxt&amp;title=Agency%20Code&amp;id=opener.document.myform.x_Agency_Code&amp;dept=A13" xr:uid="{00000000-0004-0000-0000-000020070000}"/>
    <hyperlink ref="BY229" r:id="rId1826" display="http://web.higov.net/oip/rrs/popup_list_agency_by_login.php?text=opener.document.myform.x_Agency_Codetxt&amp;title=Agency%20Code&amp;id=opener.document.myform.x_Agency_Code&amp;dept=A13" xr:uid="{00000000-0004-0000-0000-000021070000}"/>
    <hyperlink ref="BY230" r:id="rId1827" display="http://web.higov.net/oip/rrs/popup_list_agency_by_login.php?text=opener.document.myform.x_Agency_Codetxt&amp;title=Agency%20Code&amp;id=opener.document.myform.x_Agency_Code&amp;dept=A13" xr:uid="{00000000-0004-0000-0000-000022070000}"/>
    <hyperlink ref="BY231" r:id="rId1828" display="http://web.higov.net/oip/rrs/popup_list_agency_by_login.php?text=opener.document.myform.x_Agency_Codetxt&amp;title=Agency%20Code&amp;id=opener.document.myform.x_Agency_Code&amp;dept=A13" xr:uid="{00000000-0004-0000-0000-000023070000}"/>
    <hyperlink ref="BY232" r:id="rId1829" display="http://web.higov.net/oip/rrs/popup_list_agency_by_login.php?text=opener.document.myform.x_Agency_Codetxt&amp;title=Agency%20Code&amp;id=opener.document.myform.x_Agency_Code&amp;dept=A13" xr:uid="{00000000-0004-0000-0000-000024070000}"/>
    <hyperlink ref="BY233" r:id="rId1830" display="http://web.higov.net/oip/rrs/popup_list_agency_by_login.php?text=opener.document.myform.x_Agency_Codetxt&amp;title=Agency%20Code&amp;id=opener.document.myform.x_Agency_Code&amp;dept=A13" xr:uid="{00000000-0004-0000-0000-000025070000}"/>
    <hyperlink ref="BY234" r:id="rId1831" display="http://web.higov.net/oip/rrs/popup_list_agency_by_login.php?text=opener.document.myform.x_Agency_Codetxt&amp;title=Agency%20Code&amp;id=opener.document.myform.x_Agency_Code&amp;dept=A13" xr:uid="{00000000-0004-0000-0000-000026070000}"/>
    <hyperlink ref="BY235" r:id="rId1832" display="http://web.higov.net/oip/rrs/popup_list_agency_by_login.php?text=opener.document.myform.x_Agency_Codetxt&amp;title=Agency%20Code&amp;id=opener.document.myform.x_Agency_Code&amp;dept=A13" xr:uid="{00000000-0004-0000-0000-000027070000}"/>
    <hyperlink ref="BY236" r:id="rId1833" display="http://web.higov.net/oip/rrs/popup_list_agency_by_login.php?text=opener.document.myform.x_Agency_Codetxt&amp;title=Agency%20Code&amp;id=opener.document.myform.x_Agency_Code&amp;dept=A13" xr:uid="{00000000-0004-0000-0000-000028070000}"/>
    <hyperlink ref="BY237" r:id="rId1834" display="http://web.higov.net/oip/rrs/popup_list_agency_by_login.php?text=opener.document.myform.x_Agency_Codetxt&amp;title=Agency%20Code&amp;id=opener.document.myform.x_Agency_Code&amp;dept=A13" xr:uid="{00000000-0004-0000-0000-000029070000}"/>
    <hyperlink ref="BY238" r:id="rId1835" display="http://web.higov.net/oip/rrs/popup_list_agency_by_login.php?text=opener.document.myform.x_Agency_Codetxt&amp;title=Agency%20Code&amp;id=opener.document.myform.x_Agency_Code&amp;dept=A13" xr:uid="{00000000-0004-0000-0000-00002A070000}"/>
    <hyperlink ref="BY239" r:id="rId1836" display="http://web.higov.net/oip/rrs/popup_list_agency_by_login.php?text=opener.document.myform.x_Agency_Codetxt&amp;title=Agency%20Code&amp;id=opener.document.myform.x_Agency_Code&amp;dept=A13" xr:uid="{00000000-0004-0000-0000-00002B070000}"/>
    <hyperlink ref="BY240" r:id="rId1837" display="http://web.higov.net/oip/rrs/popup_list_agency_by_login.php?text=opener.document.myform.x_Agency_Codetxt&amp;title=Agency%20Code&amp;id=opener.document.myform.x_Agency_Code&amp;dept=A13" xr:uid="{00000000-0004-0000-0000-00002C070000}"/>
    <hyperlink ref="BY241" r:id="rId1838" display="http://web.higov.net/oip/rrs/popup_list_agency_by_login.php?text=opener.document.myform.x_Agency_Codetxt&amp;title=Agency%20Code&amp;id=opener.document.myform.x_Agency_Code&amp;dept=A13" xr:uid="{00000000-0004-0000-0000-00002D070000}"/>
    <hyperlink ref="BY242" r:id="rId1839" display="http://web.higov.net/oip/rrs/popup_list_agency_by_login.php?text=opener.document.myform.x_Agency_Codetxt&amp;title=Agency%20Code&amp;id=opener.document.myform.x_Agency_Code&amp;dept=A13" xr:uid="{00000000-0004-0000-0000-00002E070000}"/>
    <hyperlink ref="BY243" r:id="rId1840" display="http://web.higov.net/oip/rrs/popup_list_agency_by_login.php?text=opener.document.myform.x_Agency_Codetxt&amp;title=Agency%20Code&amp;id=opener.document.myform.x_Agency_Code&amp;dept=A13" xr:uid="{00000000-0004-0000-0000-00002F070000}"/>
    <hyperlink ref="BZ9" r:id="rId1841" display="http://web.higov.net/oip/rrs/popup_list_agency_by_login.php?text=opener.document.myform.x_Agency_Codetxt&amp;title=Agency%20Code&amp;id=opener.document.myform.x_Agency_Code&amp;dept=A55" xr:uid="{00000000-0004-0000-0000-000030070000}"/>
    <hyperlink ref="BZ10" r:id="rId1842" display="http://web.higov.net/oip/rrs/popup_list_agency_by_login.php?text=opener.document.myform.x_Agency_Codetxt&amp;title=Agency%20Code&amp;id=opener.document.myform.x_Agency_Code&amp;dept=A55" xr:uid="{00000000-0004-0000-0000-000031070000}"/>
    <hyperlink ref="CA9" r:id="rId1843" display="http://web.higov.net/oip/rrs/popup_list_agency_by_login.php?text=opener.document.myform.x_Agency_Codetxt&amp;title=Agency%20Code&amp;id=opener.document.myform.x_Agency_Code&amp;dept=A34" xr:uid="{00000000-0004-0000-0000-000032070000}"/>
    <hyperlink ref="CA10" r:id="rId1844" display="http://web.higov.net/oip/rrs/popup_list_agency_by_login.php?text=opener.document.myform.x_Agency_Codetxt&amp;title=Agency%20Code&amp;id=opener.document.myform.x_Agency_Code&amp;dept=A34" xr:uid="{00000000-0004-0000-0000-000033070000}"/>
    <hyperlink ref="CA11" r:id="rId1845" display="http://web.higov.net/oip/rrs/popup_list_agency_by_login.php?text=opener.document.myform.x_Agency_Codetxt&amp;title=Agency%20Code&amp;id=opener.document.myform.x_Agency_Code&amp;dept=A34" xr:uid="{00000000-0004-0000-0000-000034070000}"/>
    <hyperlink ref="CA12" r:id="rId1846" display="http://web.higov.net/oip/rrs/popup_list_agency_by_login.php?text=opener.document.myform.x_Agency_Codetxt&amp;title=Agency%20Code&amp;id=opener.document.myform.x_Agency_Code&amp;dept=A34" xr:uid="{00000000-0004-0000-0000-000035070000}"/>
    <hyperlink ref="CA13" r:id="rId1847" display="http://web.higov.net/oip/rrs/popup_list_agency_by_login.php?text=opener.document.myform.x_Agency_Codetxt&amp;title=Agency%20Code&amp;id=opener.document.myform.x_Agency_Code&amp;dept=A34" xr:uid="{00000000-0004-0000-0000-000036070000}"/>
    <hyperlink ref="CA14" r:id="rId1848" display="http://web.higov.net/oip/rrs/popup_list_agency_by_login.php?text=opener.document.myform.x_Agency_Codetxt&amp;title=Agency%20Code&amp;id=opener.document.myform.x_Agency_Code&amp;dept=A34" xr:uid="{00000000-0004-0000-0000-000037070000}"/>
    <hyperlink ref="CA15" r:id="rId1849" display="http://web.higov.net/oip/rrs/popup_list_agency_by_login.php?text=opener.document.myform.x_Agency_Codetxt&amp;title=Agency%20Code&amp;id=opener.document.myform.x_Agency_Code&amp;dept=A34" xr:uid="{00000000-0004-0000-0000-000038070000}"/>
    <hyperlink ref="CA16" r:id="rId1850" display="http://web.higov.net/oip/rrs/popup_list_agency_by_login.php?text=opener.document.myform.x_Agency_Codetxt&amp;title=Agency%20Code&amp;id=opener.document.myform.x_Agency_Code&amp;dept=A34" xr:uid="{00000000-0004-0000-0000-000039070000}"/>
    <hyperlink ref="CA17" r:id="rId1851" display="http://web.higov.net/oip/rrs/popup_list_agency_by_login.php?text=opener.document.myform.x_Agency_Codetxt&amp;title=Agency%20Code&amp;id=opener.document.myform.x_Agency_Code&amp;dept=A34" xr:uid="{00000000-0004-0000-0000-00003A070000}"/>
    <hyperlink ref="CA18" r:id="rId1852" display="http://web.higov.net/oip/rrs/popup_list_agency_by_login.php?text=opener.document.myform.x_Agency_Codetxt&amp;title=Agency%20Code&amp;id=opener.document.myform.x_Agency_Code&amp;dept=A34" xr:uid="{00000000-0004-0000-0000-00003B070000}"/>
    <hyperlink ref="CA19" r:id="rId1853" display="http://web.higov.net/oip/rrs/popup_list_agency_by_login.php?text=opener.document.myform.x_Agency_Codetxt&amp;title=Agency%20Code&amp;id=opener.document.myform.x_Agency_Code&amp;dept=A34" xr:uid="{00000000-0004-0000-0000-00003C070000}"/>
    <hyperlink ref="CA20" r:id="rId1854" display="http://web.higov.net/oip/rrs/popup_list_agency_by_login.php?text=opener.document.myform.x_Agency_Codetxt&amp;title=Agency%20Code&amp;id=opener.document.myform.x_Agency_Code&amp;dept=A34" xr:uid="{00000000-0004-0000-0000-00003D070000}"/>
    <hyperlink ref="CA21" r:id="rId1855" display="http://web.higov.net/oip/rrs/popup_list_agency_by_login.php?text=opener.document.myform.x_Agency_Codetxt&amp;title=Agency%20Code&amp;id=opener.document.myform.x_Agency_Code&amp;dept=A34" xr:uid="{00000000-0004-0000-0000-00003E070000}"/>
    <hyperlink ref="CA22" r:id="rId1856" display="http://web.higov.net/oip/rrs/popup_list_agency_by_login.php?text=opener.document.myform.x_Agency_Codetxt&amp;title=Agency%20Code&amp;id=opener.document.myform.x_Agency_Code&amp;dept=A34" xr:uid="{00000000-0004-0000-0000-00003F070000}"/>
    <hyperlink ref="CA23" r:id="rId1857" display="http://web.higov.net/oip/rrs/popup_list_agency_by_login.php?text=opener.document.myform.x_Agency_Codetxt&amp;title=Agency%20Code&amp;id=opener.document.myform.x_Agency_Code&amp;dept=A34" xr:uid="{00000000-0004-0000-0000-000040070000}"/>
    <hyperlink ref="CA24" r:id="rId1858" display="http://web.higov.net/oip/rrs/popup_list_agency_by_login.php?text=opener.document.myform.x_Agency_Codetxt&amp;title=Agency%20Code&amp;id=opener.document.myform.x_Agency_Code&amp;dept=A34" xr:uid="{00000000-0004-0000-0000-000041070000}"/>
    <hyperlink ref="CA25" r:id="rId1859" display="http://web.higov.net/oip/rrs/popup_list_agency_by_login.php?text=opener.document.myform.x_Agency_Codetxt&amp;title=Agency%20Code&amp;id=opener.document.myform.x_Agency_Code&amp;dept=A34" xr:uid="{00000000-0004-0000-0000-000042070000}"/>
    <hyperlink ref="CA26" r:id="rId1860" display="http://web.higov.net/oip/rrs/popup_list_agency_by_login.php?text=opener.document.myform.x_Agency_Codetxt&amp;title=Agency%20Code&amp;id=opener.document.myform.x_Agency_Code&amp;dept=A34" xr:uid="{00000000-0004-0000-0000-000043070000}"/>
    <hyperlink ref="CA27" r:id="rId1861" display="http://web.higov.net/oip/rrs/popup_list_agency_by_login.php?text=opener.document.myform.x_Agency_Codetxt&amp;title=Agency%20Code&amp;id=opener.document.myform.x_Agency_Code&amp;dept=A34" xr:uid="{00000000-0004-0000-0000-000044070000}"/>
    <hyperlink ref="CA28" r:id="rId1862" display="http://web.higov.net/oip/rrs/popup_list_agency_by_login.php?text=opener.document.myform.x_Agency_Codetxt&amp;title=Agency%20Code&amp;id=opener.document.myform.x_Agency_Code&amp;dept=A34" xr:uid="{00000000-0004-0000-0000-000045070000}"/>
    <hyperlink ref="CA29" r:id="rId1863" display="http://web.higov.net/oip/rrs/popup_list_agency_by_login.php?text=opener.document.myform.x_Agency_Codetxt&amp;title=Agency%20Code&amp;id=opener.document.myform.x_Agency_Code&amp;dept=A34" xr:uid="{00000000-0004-0000-0000-000046070000}"/>
    <hyperlink ref="CA30" r:id="rId1864" display="http://web.higov.net/oip/rrs/popup_list_agency_by_login.php?text=opener.document.myform.x_Agency_Codetxt&amp;title=Agency%20Code&amp;id=opener.document.myform.x_Agency_Code&amp;dept=A34" xr:uid="{00000000-0004-0000-0000-000047070000}"/>
    <hyperlink ref="CA31" r:id="rId1865" display="http://web.higov.net/oip/rrs/popup_list_agency_by_login.php?text=opener.document.myform.x_Agency_Codetxt&amp;title=Agency%20Code&amp;id=opener.document.myform.x_Agency_Code&amp;dept=A34" xr:uid="{00000000-0004-0000-0000-000048070000}"/>
    <hyperlink ref="CA32" r:id="rId1866" display="http://web.higov.net/oip/rrs/popup_list_agency_by_login.php?text=opener.document.myform.x_Agency_Codetxt&amp;title=Agency%20Code&amp;id=opener.document.myform.x_Agency_Code&amp;dept=A34" xr:uid="{00000000-0004-0000-0000-000049070000}"/>
    <hyperlink ref="CA33" r:id="rId1867" display="http://web.higov.net/oip/rrs/popup_list_agency_by_login.php?text=opener.document.myform.x_Agency_Codetxt&amp;title=Agency%20Code&amp;id=opener.document.myform.x_Agency_Code&amp;dept=A34" xr:uid="{00000000-0004-0000-0000-00004A070000}"/>
    <hyperlink ref="CA34" r:id="rId1868" display="http://web.higov.net/oip/rrs/popup_list_agency_by_login.php?text=opener.document.myform.x_Agency_Codetxt&amp;title=Agency%20Code&amp;id=opener.document.myform.x_Agency_Code&amp;dept=A34" xr:uid="{00000000-0004-0000-0000-00004B070000}"/>
    <hyperlink ref="CA35" r:id="rId1869" display="http://web.higov.net/oip/rrs/popup_list_agency_by_login.php?text=opener.document.myform.x_Agency_Codetxt&amp;title=Agency%20Code&amp;id=opener.document.myform.x_Agency_Code&amp;dept=A34" xr:uid="{00000000-0004-0000-0000-00004C070000}"/>
    <hyperlink ref="CA36" r:id="rId1870" display="http://web.higov.net/oip/rrs/popup_list_agency_by_login.php?text=opener.document.myform.x_Agency_Codetxt&amp;title=Agency%20Code&amp;id=opener.document.myform.x_Agency_Code&amp;dept=A34" xr:uid="{00000000-0004-0000-0000-00004D070000}"/>
    <hyperlink ref="CA37" r:id="rId1871" display="http://web.higov.net/oip/rrs/popup_list_agency_by_login.php?text=opener.document.myform.x_Agency_Codetxt&amp;title=Agency%20Code&amp;id=opener.document.myform.x_Agency_Code&amp;dept=A34" xr:uid="{00000000-0004-0000-0000-00004E070000}"/>
    <hyperlink ref="CA38" r:id="rId1872" display="http://web.higov.net/oip/rrs/popup_list_agency_by_login.php?text=opener.document.myform.x_Agency_Codetxt&amp;title=Agency%20Code&amp;id=opener.document.myform.x_Agency_Code&amp;dept=A34" xr:uid="{00000000-0004-0000-0000-00004F070000}"/>
    <hyperlink ref="CA39" r:id="rId1873" display="http://web.higov.net/oip/rrs/popup_list_agency_by_login.php?text=opener.document.myform.x_Agency_Codetxt&amp;title=Agency%20Code&amp;id=opener.document.myform.x_Agency_Code&amp;dept=A34" xr:uid="{00000000-0004-0000-0000-000050070000}"/>
    <hyperlink ref="CA40" r:id="rId1874" display="http://web.higov.net/oip/rrs/popup_list_agency_by_login.php?text=opener.document.myform.x_Agency_Codetxt&amp;title=Agency%20Code&amp;id=opener.document.myform.x_Agency_Code&amp;dept=A34" xr:uid="{00000000-0004-0000-0000-000051070000}"/>
    <hyperlink ref="CA41" r:id="rId1875" display="http://web.higov.net/oip/rrs/popup_list_agency_by_login.php?text=opener.document.myform.x_Agency_Codetxt&amp;title=Agency%20Code&amp;id=opener.document.myform.x_Agency_Code&amp;dept=A34" xr:uid="{00000000-0004-0000-0000-000052070000}"/>
    <hyperlink ref="CA42" r:id="rId1876" display="http://web.higov.net/oip/rrs/popup_list_agency_by_login.php?text=opener.document.myform.x_Agency_Codetxt&amp;title=Agency%20Code&amp;id=opener.document.myform.x_Agency_Code&amp;dept=A34" xr:uid="{00000000-0004-0000-0000-000053070000}"/>
    <hyperlink ref="CA43" r:id="rId1877" display="http://web.higov.net/oip/rrs/popup_list_agency_by_login.php?text=opener.document.myform.x_Agency_Codetxt&amp;title=Agency%20Code&amp;id=opener.document.myform.x_Agency_Code&amp;dept=A34" xr:uid="{00000000-0004-0000-0000-000054070000}"/>
    <hyperlink ref="CA44" r:id="rId1878" display="http://web.higov.net/oip/rrs/popup_list_agency_by_login.php?text=opener.document.myform.x_Agency_Codetxt&amp;title=Agency%20Code&amp;id=opener.document.myform.x_Agency_Code&amp;dept=A34" xr:uid="{00000000-0004-0000-0000-000055070000}"/>
    <hyperlink ref="CA45" r:id="rId1879" display="http://web.higov.net/oip/rrs/popup_list_agency_by_login.php?text=opener.document.myform.x_Agency_Codetxt&amp;title=Agency%20Code&amp;id=opener.document.myform.x_Agency_Code&amp;dept=A34" xr:uid="{00000000-0004-0000-0000-000056070000}"/>
    <hyperlink ref="CA46" r:id="rId1880" display="http://web.higov.net/oip/rrs/popup_list_agency_by_login.php?text=opener.document.myform.x_Agency_Codetxt&amp;title=Agency%20Code&amp;id=opener.document.myform.x_Agency_Code&amp;dept=A34" xr:uid="{00000000-0004-0000-0000-000057070000}"/>
    <hyperlink ref="CA47" r:id="rId1881" display="http://web.higov.net/oip/rrs/popup_list_agency_by_login.php?text=opener.document.myform.x_Agency_Codetxt&amp;title=Agency%20Code&amp;id=opener.document.myform.x_Agency_Code&amp;dept=A34" xr:uid="{00000000-0004-0000-0000-000058070000}"/>
    <hyperlink ref="CA48" r:id="rId1882" display="http://web.higov.net/oip/rrs/popup_list_agency_by_login.php?text=opener.document.myform.x_Agency_Codetxt&amp;title=Agency%20Code&amp;id=opener.document.myform.x_Agency_Code&amp;dept=A34" xr:uid="{00000000-0004-0000-0000-000059070000}"/>
    <hyperlink ref="CA49" r:id="rId1883" display="http://web.higov.net/oip/rrs/popup_list_agency_by_login.php?text=opener.document.myform.x_Agency_Codetxt&amp;title=Agency%20Code&amp;id=opener.document.myform.x_Agency_Code&amp;dept=A34" xr:uid="{00000000-0004-0000-0000-00005A070000}"/>
    <hyperlink ref="CA50" r:id="rId1884" display="http://web.higov.net/oip/rrs/popup_list_agency_by_login.php?text=opener.document.myform.x_Agency_Codetxt&amp;title=Agency%20Code&amp;id=opener.document.myform.x_Agency_Code&amp;dept=A34" xr:uid="{00000000-0004-0000-0000-00005B070000}"/>
    <hyperlink ref="CA51" r:id="rId1885" display="http://web.higov.net/oip/rrs/popup_list_agency_by_login.php?text=opener.document.myform.x_Agency_Codetxt&amp;title=Agency%20Code&amp;id=opener.document.myform.x_Agency_Code&amp;dept=A34" xr:uid="{00000000-0004-0000-0000-00005C070000}"/>
    <hyperlink ref="CA52" r:id="rId1886" display="http://web.higov.net/oip/rrs/popup_list_agency_by_login.php?text=opener.document.myform.x_Agency_Codetxt&amp;title=Agency%20Code&amp;id=opener.document.myform.x_Agency_Code&amp;dept=A34" xr:uid="{00000000-0004-0000-0000-00005D070000}"/>
    <hyperlink ref="CA53" r:id="rId1887" display="http://web.higov.net/oip/rrs/popup_list_agency_by_login.php?text=opener.document.myform.x_Agency_Codetxt&amp;title=Agency%20Code&amp;id=opener.document.myform.x_Agency_Code&amp;dept=A34" xr:uid="{00000000-0004-0000-0000-00005E070000}"/>
    <hyperlink ref="CA54" r:id="rId1888" display="http://web.higov.net/oip/rrs/popup_list_agency_by_login.php?text=opener.document.myform.x_Agency_Codetxt&amp;title=Agency%20Code&amp;id=opener.document.myform.x_Agency_Code&amp;dept=A34" xr:uid="{00000000-0004-0000-0000-00005F070000}"/>
    <hyperlink ref="CA55" r:id="rId1889" display="http://web.higov.net/oip/rrs/popup_list_agency_by_login.php?text=opener.document.myform.x_Agency_Codetxt&amp;title=Agency%20Code&amp;id=opener.document.myform.x_Agency_Code&amp;dept=A34" xr:uid="{00000000-0004-0000-0000-000060070000}"/>
    <hyperlink ref="CA56" r:id="rId1890" display="http://web.higov.net/oip/rrs/popup_list_agency_by_login.php?text=opener.document.myform.x_Agency_Codetxt&amp;title=Agency%20Code&amp;id=opener.document.myform.x_Agency_Code&amp;dept=A34" xr:uid="{00000000-0004-0000-0000-000061070000}"/>
    <hyperlink ref="CA57" r:id="rId1891" display="http://web.higov.net/oip/rrs/popup_list_agency_by_login.php?text=opener.document.myform.x_Agency_Codetxt&amp;title=Agency%20Code&amp;id=opener.document.myform.x_Agency_Code&amp;dept=A34" xr:uid="{00000000-0004-0000-0000-000062070000}"/>
    <hyperlink ref="CA58" r:id="rId1892" display="http://web.higov.net/oip/rrs/popup_list_agency_by_login.php?text=opener.document.myform.x_Agency_Codetxt&amp;title=Agency%20Code&amp;id=opener.document.myform.x_Agency_Code&amp;dept=A34" xr:uid="{00000000-0004-0000-0000-000063070000}"/>
    <hyperlink ref="CA59" r:id="rId1893" display="http://web.higov.net/oip/rrs/popup_list_agency_by_login.php?text=opener.document.myform.x_Agency_Codetxt&amp;title=Agency%20Code&amp;id=opener.document.myform.x_Agency_Code&amp;dept=A34" xr:uid="{00000000-0004-0000-0000-000064070000}"/>
    <hyperlink ref="CA60" r:id="rId1894" display="http://web.higov.net/oip/rrs/popup_list_agency_by_login.php?text=opener.document.myform.x_Agency_Codetxt&amp;title=Agency%20Code&amp;id=opener.document.myform.x_Agency_Code&amp;dept=A34" xr:uid="{00000000-0004-0000-0000-000065070000}"/>
    <hyperlink ref="CA61" r:id="rId1895" display="http://web.higov.net/oip/rrs/popup_list_agency_by_login.php?text=opener.document.myform.x_Agency_Codetxt&amp;title=Agency%20Code&amp;id=opener.document.myform.x_Agency_Code&amp;dept=A34" xr:uid="{00000000-0004-0000-0000-000066070000}"/>
    <hyperlink ref="CA62" r:id="rId1896" display="http://web.higov.net/oip/rrs/popup_list_agency_by_login.php?text=opener.document.myform.x_Agency_Codetxt&amp;title=Agency%20Code&amp;id=opener.document.myform.x_Agency_Code&amp;dept=A34" xr:uid="{00000000-0004-0000-0000-000067070000}"/>
    <hyperlink ref="CA63" r:id="rId1897" display="http://web.higov.net/oip/rrs/popup_list_agency_by_login.php?text=opener.document.myform.x_Agency_Codetxt&amp;title=Agency%20Code&amp;id=opener.document.myform.x_Agency_Code&amp;dept=A34" xr:uid="{00000000-0004-0000-0000-000068070000}"/>
    <hyperlink ref="CA64" r:id="rId1898" display="http://web.higov.net/oip/rrs/popup_list_agency_by_login.php?text=opener.document.myform.x_Agency_Codetxt&amp;title=Agency%20Code&amp;id=opener.document.myform.x_Agency_Code&amp;dept=A34" xr:uid="{00000000-0004-0000-0000-000069070000}"/>
    <hyperlink ref="CA65" r:id="rId1899" display="http://web.higov.net/oip/rrs/popup_list_agency_by_login.php?text=opener.document.myform.x_Agency_Codetxt&amp;title=Agency%20Code&amp;id=opener.document.myform.x_Agency_Code&amp;dept=A34" xr:uid="{00000000-0004-0000-0000-00006A070000}"/>
    <hyperlink ref="CA66" r:id="rId1900" display="http://web.higov.net/oip/rrs/popup_list_agency_by_login.php?text=opener.document.myform.x_Agency_Codetxt&amp;title=Agency%20Code&amp;id=opener.document.myform.x_Agency_Code&amp;dept=A34" xr:uid="{00000000-0004-0000-0000-00006B070000}"/>
    <hyperlink ref="CA67" r:id="rId1901" display="http://web.higov.net/oip/rrs/popup_list_agency_by_login.php?text=opener.document.myform.x_Agency_Codetxt&amp;title=Agency%20Code&amp;id=opener.document.myform.x_Agency_Code&amp;dept=A34" xr:uid="{00000000-0004-0000-0000-00006C070000}"/>
    <hyperlink ref="CA68" r:id="rId1902" display="http://web.higov.net/oip/rrs/popup_list_agency_by_login.php?text=opener.document.myform.x_Agency_Codetxt&amp;title=Agency%20Code&amp;id=opener.document.myform.x_Agency_Code&amp;dept=A34" xr:uid="{00000000-0004-0000-0000-00006D070000}"/>
    <hyperlink ref="CA69" r:id="rId1903" display="http://web.higov.net/oip/rrs/popup_list_agency_by_login.php?text=opener.document.myform.x_Agency_Codetxt&amp;title=Agency%20Code&amp;id=opener.document.myform.x_Agency_Code&amp;dept=A34" xr:uid="{00000000-0004-0000-0000-00006E070000}"/>
    <hyperlink ref="CA70" r:id="rId1904" display="http://web.higov.net/oip/rrs/popup_list_agency_by_login.php?text=opener.document.myform.x_Agency_Codetxt&amp;title=Agency%20Code&amp;id=opener.document.myform.x_Agency_Code&amp;dept=A34" xr:uid="{00000000-0004-0000-0000-00006F070000}"/>
    <hyperlink ref="CA71" r:id="rId1905" display="http://web.higov.net/oip/rrs/popup_list_agency_by_login.php?text=opener.document.myform.x_Agency_Codetxt&amp;title=Agency%20Code&amp;id=opener.document.myform.x_Agency_Code&amp;dept=A34" xr:uid="{00000000-0004-0000-0000-000070070000}"/>
    <hyperlink ref="CA72" r:id="rId1906" display="http://web.higov.net/oip/rrs/popup_list_agency_by_login.php?text=opener.document.myform.x_Agency_Codetxt&amp;title=Agency%20Code&amp;id=opener.document.myform.x_Agency_Code&amp;dept=A34" xr:uid="{00000000-0004-0000-0000-000071070000}"/>
    <hyperlink ref="CA73" r:id="rId1907" display="http://web.higov.net/oip/rrs/popup_list_agency_by_login.php?text=opener.document.myform.x_Agency_Codetxt&amp;title=Agency%20Code&amp;id=opener.document.myform.x_Agency_Code&amp;dept=A34" xr:uid="{00000000-0004-0000-0000-000072070000}"/>
    <hyperlink ref="CA74" r:id="rId1908" display="http://web.higov.net/oip/rrs/popup_list_agency_by_login.php?text=opener.document.myform.x_Agency_Codetxt&amp;title=Agency%20Code&amp;id=opener.document.myform.x_Agency_Code&amp;dept=A34" xr:uid="{00000000-0004-0000-0000-000073070000}"/>
    <hyperlink ref="CA75" r:id="rId1909" display="http://web.higov.net/oip/rrs/popup_list_agency_by_login.php?text=opener.document.myform.x_Agency_Codetxt&amp;title=Agency%20Code&amp;id=opener.document.myform.x_Agency_Code&amp;dept=A34" xr:uid="{00000000-0004-0000-0000-000074070000}"/>
    <hyperlink ref="CA76" r:id="rId1910" display="http://web.higov.net/oip/rrs/popup_list_agency_by_login.php?text=opener.document.myform.x_Agency_Codetxt&amp;title=Agency%20Code&amp;id=opener.document.myform.x_Agency_Code&amp;dept=A34" xr:uid="{00000000-0004-0000-0000-000075070000}"/>
    <hyperlink ref="CA77" r:id="rId1911" display="http://web.higov.net/oip/rrs/popup_list_agency_by_login.php?text=opener.document.myform.x_Agency_Codetxt&amp;title=Agency%20Code&amp;id=opener.document.myform.x_Agency_Code&amp;dept=A34" xr:uid="{00000000-0004-0000-0000-000076070000}"/>
    <hyperlink ref="CA78" r:id="rId1912" display="http://web.higov.net/oip/rrs/popup_list_agency_by_login.php?text=opener.document.myform.x_Agency_Codetxt&amp;title=Agency%20Code&amp;id=opener.document.myform.x_Agency_Code&amp;dept=A34" xr:uid="{00000000-0004-0000-0000-000077070000}"/>
    <hyperlink ref="CA79" r:id="rId1913" display="http://web.higov.net/oip/rrs/popup_list_agency_by_login.php?text=opener.document.myform.x_Agency_Codetxt&amp;title=Agency%20Code&amp;id=opener.document.myform.x_Agency_Code&amp;dept=A34" xr:uid="{00000000-0004-0000-0000-000078070000}"/>
    <hyperlink ref="CA80" r:id="rId1914" display="http://web.higov.net/oip/rrs/popup_list_agency_by_login.php?text=opener.document.myform.x_Agency_Codetxt&amp;title=Agency%20Code&amp;id=opener.document.myform.x_Agency_Code&amp;dept=A34" xr:uid="{00000000-0004-0000-0000-000079070000}"/>
    <hyperlink ref="CA81" r:id="rId1915" display="http://web.higov.net/oip/rrs/popup_list_agency_by_login.php?text=opener.document.myform.x_Agency_Codetxt&amp;title=Agency%20Code&amp;id=opener.document.myform.x_Agency_Code&amp;dept=A34" xr:uid="{00000000-0004-0000-0000-00007A070000}"/>
    <hyperlink ref="CA82" r:id="rId1916" display="http://web.higov.net/oip/rrs/popup_list_agency_by_login.php?text=opener.document.myform.x_Agency_Codetxt&amp;title=Agency%20Code&amp;id=opener.document.myform.x_Agency_Code&amp;dept=A34" xr:uid="{00000000-0004-0000-0000-00007B070000}"/>
    <hyperlink ref="CA83" r:id="rId1917" display="http://web.higov.net/oip/rrs/popup_list_agency_by_login.php?text=opener.document.myform.x_Agency_Codetxt&amp;title=Agency%20Code&amp;id=opener.document.myform.x_Agency_Code&amp;dept=A34" xr:uid="{00000000-0004-0000-0000-00007C070000}"/>
    <hyperlink ref="CA84" r:id="rId1918" display="http://web.higov.net/oip/rrs/popup_list_agency_by_login.php?text=opener.document.myform.x_Agency_Codetxt&amp;title=Agency%20Code&amp;id=opener.document.myform.x_Agency_Code&amp;dept=A34" xr:uid="{00000000-0004-0000-0000-00007D070000}"/>
    <hyperlink ref="CA85" r:id="rId1919" display="http://web.higov.net/oip/rrs/popup_list_agency_by_login.php?text=opener.document.myform.x_Agency_Codetxt&amp;title=Agency%20Code&amp;id=opener.document.myform.x_Agency_Code&amp;dept=A34" xr:uid="{00000000-0004-0000-0000-00007E070000}"/>
    <hyperlink ref="CA86" r:id="rId1920" display="http://web.higov.net/oip/rrs/popup_list_agency_by_login.php?text=opener.document.myform.x_Agency_Codetxt&amp;title=Agency%20Code&amp;id=opener.document.myform.x_Agency_Code&amp;dept=A34" xr:uid="{00000000-0004-0000-0000-00007F070000}"/>
    <hyperlink ref="CA87" r:id="rId1921" display="http://web.higov.net/oip/rrs/popup_list_agency_by_login.php?text=opener.document.myform.x_Agency_Codetxt&amp;title=Agency%20Code&amp;id=opener.document.myform.x_Agency_Code&amp;dept=A34" xr:uid="{00000000-0004-0000-0000-000080070000}"/>
    <hyperlink ref="CA88" r:id="rId1922" display="http://web.higov.net/oip/rrs/popup_list_agency_by_login.php?text=opener.document.myform.x_Agency_Codetxt&amp;title=Agency%20Code&amp;id=opener.document.myform.x_Agency_Code&amp;dept=A34" xr:uid="{00000000-0004-0000-0000-000081070000}"/>
    <hyperlink ref="CA89" r:id="rId1923" display="http://web.higov.net/oip/rrs/popup_list_agency_by_login.php?text=opener.document.myform.x_Agency_Codetxt&amp;title=Agency%20Code&amp;id=opener.document.myform.x_Agency_Code&amp;dept=A34" xr:uid="{00000000-0004-0000-0000-000082070000}"/>
    <hyperlink ref="CA90" r:id="rId1924" display="http://web.higov.net/oip/rrs/popup_list_agency_by_login.php?text=opener.document.myform.x_Agency_Codetxt&amp;title=Agency%20Code&amp;id=opener.document.myform.x_Agency_Code&amp;dept=A34" xr:uid="{00000000-0004-0000-0000-000083070000}"/>
    <hyperlink ref="CA91" r:id="rId1925" display="http://web.higov.net/oip/rrs/popup_list_agency_by_login.php?text=opener.document.myform.x_Agency_Codetxt&amp;title=Agency%20Code&amp;id=opener.document.myform.x_Agency_Code&amp;dept=A34" xr:uid="{00000000-0004-0000-0000-000084070000}"/>
    <hyperlink ref="CA92" r:id="rId1926" display="http://web.higov.net/oip/rrs/popup_list_agency_by_login.php?text=opener.document.myform.x_Agency_Codetxt&amp;title=Agency%20Code&amp;id=opener.document.myform.x_Agency_Code&amp;dept=A34" xr:uid="{00000000-0004-0000-0000-000085070000}"/>
    <hyperlink ref="CA93" r:id="rId1927" display="http://web.higov.net/oip/rrs/popup_list_agency_by_login.php?text=opener.document.myform.x_Agency_Codetxt&amp;title=Agency%20Code&amp;id=opener.document.myform.x_Agency_Code&amp;dept=A34" xr:uid="{00000000-0004-0000-0000-000086070000}"/>
    <hyperlink ref="CA94" r:id="rId1928" display="http://web.higov.net/oip/rrs/popup_list_agency_by_login.php?text=opener.document.myform.x_Agency_Codetxt&amp;title=Agency%20Code&amp;id=opener.document.myform.x_Agency_Code&amp;dept=A34" xr:uid="{00000000-0004-0000-0000-000087070000}"/>
    <hyperlink ref="CA95" r:id="rId1929" display="http://web.higov.net/oip/rrs/popup_list_agency_by_login.php?text=opener.document.myform.x_Agency_Codetxt&amp;title=Agency%20Code&amp;id=opener.document.myform.x_Agency_Code&amp;dept=A34" xr:uid="{00000000-0004-0000-0000-000088070000}"/>
    <hyperlink ref="CA96" r:id="rId1930" display="http://web.higov.net/oip/rrs/popup_list_agency_by_login.php?text=opener.document.myform.x_Agency_Codetxt&amp;title=Agency%20Code&amp;id=opener.document.myform.x_Agency_Code&amp;dept=A34" xr:uid="{00000000-0004-0000-0000-000089070000}"/>
    <hyperlink ref="CA97" r:id="rId1931" display="http://web.higov.net/oip/rrs/popup_list_agency_by_login.php?text=opener.document.myform.x_Agency_Codetxt&amp;title=Agency%20Code&amp;id=opener.document.myform.x_Agency_Code&amp;dept=A34" xr:uid="{00000000-0004-0000-0000-00008A070000}"/>
    <hyperlink ref="CA98" r:id="rId1932" display="http://web.higov.net/oip/rrs/popup_list_agency_by_login.php?text=opener.document.myform.x_Agency_Codetxt&amp;title=Agency%20Code&amp;id=opener.document.myform.x_Agency_Code&amp;dept=A34" xr:uid="{00000000-0004-0000-0000-00008B070000}"/>
    <hyperlink ref="CA99" r:id="rId1933" display="http://web.higov.net/oip/rrs/popup_list_agency_by_login.php?text=opener.document.myform.x_Agency_Codetxt&amp;title=Agency%20Code&amp;id=opener.document.myform.x_Agency_Code&amp;dept=A34" xr:uid="{00000000-0004-0000-0000-00008C070000}"/>
    <hyperlink ref="CA100" r:id="rId1934" display="http://web.higov.net/oip/rrs/popup_list_agency_by_login.php?text=opener.document.myform.x_Agency_Codetxt&amp;title=Agency%20Code&amp;id=opener.document.myform.x_Agency_Code&amp;dept=A34" xr:uid="{00000000-0004-0000-0000-00008D070000}"/>
    <hyperlink ref="CA101" r:id="rId1935" display="http://web.higov.net/oip/rrs/popup_list_agency_by_login.php?text=opener.document.myform.x_Agency_Codetxt&amp;title=Agency%20Code&amp;id=opener.document.myform.x_Agency_Code&amp;dept=A34" xr:uid="{00000000-0004-0000-0000-00008E070000}"/>
    <hyperlink ref="CA102" r:id="rId1936" display="http://web.higov.net/oip/rrs/popup_list_agency_by_login.php?text=opener.document.myform.x_Agency_Codetxt&amp;title=Agency%20Code&amp;id=opener.document.myform.x_Agency_Code&amp;dept=A34" xr:uid="{00000000-0004-0000-0000-00008F070000}"/>
    <hyperlink ref="CA103" r:id="rId1937" display="http://web.higov.net/oip/rrs/popup_list_agency_by_login.php?text=opener.document.myform.x_Agency_Codetxt&amp;title=Agency%20Code&amp;id=opener.document.myform.x_Agency_Code&amp;dept=A34" xr:uid="{00000000-0004-0000-0000-000090070000}"/>
    <hyperlink ref="CA104" r:id="rId1938" display="http://web.higov.net/oip/rrs/popup_list_agency_by_login.php?text=opener.document.myform.x_Agency_Codetxt&amp;title=Agency%20Code&amp;id=opener.document.myform.x_Agency_Code&amp;dept=A34" xr:uid="{00000000-0004-0000-0000-000091070000}"/>
    <hyperlink ref="CA105" r:id="rId1939" display="http://web.higov.net/oip/rrs/popup_list_agency_by_login.php?text=opener.document.myform.x_Agency_Codetxt&amp;title=Agency%20Code&amp;id=opener.document.myform.x_Agency_Code&amp;dept=A34" xr:uid="{00000000-0004-0000-0000-000092070000}"/>
    <hyperlink ref="CA106" r:id="rId1940" display="http://web.higov.net/oip/rrs/popup_list_agency_by_login.php?text=opener.document.myform.x_Agency_Codetxt&amp;title=Agency%20Code&amp;id=opener.document.myform.x_Agency_Code&amp;dept=A34" xr:uid="{00000000-0004-0000-0000-000093070000}"/>
    <hyperlink ref="CA107" r:id="rId1941" display="http://web.higov.net/oip/rrs/popup_list_agency_by_login.php?text=opener.document.myform.x_Agency_Codetxt&amp;title=Agency%20Code&amp;id=opener.document.myform.x_Agency_Code&amp;dept=A34" xr:uid="{00000000-0004-0000-0000-000094070000}"/>
    <hyperlink ref="CA108" r:id="rId1942" display="http://web.higov.net/oip/rrs/popup_list_agency_by_login.php?text=opener.document.myform.x_Agency_Codetxt&amp;title=Agency%20Code&amp;id=opener.document.myform.x_Agency_Code&amp;dept=A34" xr:uid="{00000000-0004-0000-0000-000095070000}"/>
    <hyperlink ref="CA109" r:id="rId1943" display="http://web.higov.net/oip/rrs/popup_list_agency_by_login.php?text=opener.document.myform.x_Agency_Codetxt&amp;title=Agency%20Code&amp;id=opener.document.myform.x_Agency_Code&amp;dept=A34" xr:uid="{00000000-0004-0000-0000-000096070000}"/>
    <hyperlink ref="CA110" r:id="rId1944" display="http://web.higov.net/oip/rrs/popup_list_agency_by_login.php?text=opener.document.myform.x_Agency_Codetxt&amp;title=Agency%20Code&amp;id=opener.document.myform.x_Agency_Code&amp;dept=A34" xr:uid="{00000000-0004-0000-0000-000097070000}"/>
    <hyperlink ref="CA111" r:id="rId1945" display="http://web.higov.net/oip/rrs/popup_list_agency_by_login.php?text=opener.document.myform.x_Agency_Codetxt&amp;title=Agency%20Code&amp;id=opener.document.myform.x_Agency_Code&amp;dept=A34" xr:uid="{00000000-0004-0000-0000-000098070000}"/>
    <hyperlink ref="CA112" r:id="rId1946" display="http://web.higov.net/oip/rrs/popup_list_agency_by_login.php?text=opener.document.myform.x_Agency_Codetxt&amp;title=Agency%20Code&amp;id=opener.document.myform.x_Agency_Code&amp;dept=A34" xr:uid="{00000000-0004-0000-0000-000099070000}"/>
    <hyperlink ref="CA113" r:id="rId1947" display="http://web.higov.net/oip/rrs/popup_list_agency_by_login.php?text=opener.document.myform.x_Agency_Codetxt&amp;title=Agency%20Code&amp;id=opener.document.myform.x_Agency_Code&amp;dept=A34" xr:uid="{00000000-0004-0000-0000-00009A070000}"/>
    <hyperlink ref="CA114" r:id="rId1948" display="http://web.higov.net/oip/rrs/popup_list_agency_by_login.php?text=opener.document.myform.x_Agency_Codetxt&amp;title=Agency%20Code&amp;id=opener.document.myform.x_Agency_Code&amp;dept=A34" xr:uid="{00000000-0004-0000-0000-00009B070000}"/>
    <hyperlink ref="CA115" r:id="rId1949" display="http://web.higov.net/oip/rrs/popup_list_agency_by_login.php?text=opener.document.myform.x_Agency_Codetxt&amp;title=Agency%20Code&amp;id=opener.document.myform.x_Agency_Code&amp;dept=A34" xr:uid="{00000000-0004-0000-0000-00009C070000}"/>
    <hyperlink ref="CA116" r:id="rId1950" display="http://web.higov.net/oip/rrs/popup_list_agency_by_login.php?text=opener.document.myform.x_Agency_Codetxt&amp;title=Agency%20Code&amp;id=opener.document.myform.x_Agency_Code&amp;dept=A34" xr:uid="{00000000-0004-0000-0000-00009D070000}"/>
    <hyperlink ref="CA117" r:id="rId1951" display="http://web.higov.net/oip/rrs/popup_list_agency_by_login.php?text=opener.document.myform.x_Agency_Codetxt&amp;title=Agency%20Code&amp;id=opener.document.myform.x_Agency_Code&amp;dept=A34" xr:uid="{00000000-0004-0000-0000-00009E070000}"/>
    <hyperlink ref="CA118" r:id="rId1952" display="http://web.higov.net/oip/rrs/popup_list_agency_by_login.php?text=opener.document.myform.x_Agency_Codetxt&amp;title=Agency%20Code&amp;id=opener.document.myform.x_Agency_Code&amp;dept=A34" xr:uid="{00000000-0004-0000-0000-00009F070000}"/>
    <hyperlink ref="CA119" r:id="rId1953" display="http://web.higov.net/oip/rrs/popup_list_agency_by_login.php?text=opener.document.myform.x_Agency_Codetxt&amp;title=Agency%20Code&amp;id=opener.document.myform.x_Agency_Code&amp;dept=A34" xr:uid="{00000000-0004-0000-0000-0000A0070000}"/>
    <hyperlink ref="CA120" r:id="rId1954" display="http://web.higov.net/oip/rrs/popup_list_agency_by_login.php?text=opener.document.myform.x_Agency_Codetxt&amp;title=Agency%20Code&amp;id=opener.document.myform.x_Agency_Code&amp;dept=A34" xr:uid="{00000000-0004-0000-0000-0000A1070000}"/>
    <hyperlink ref="CA121" r:id="rId1955" display="http://web.higov.net/oip/rrs/popup_list_agency_by_login.php?text=opener.document.myform.x_Agency_Codetxt&amp;title=Agency%20Code&amp;id=opener.document.myform.x_Agency_Code&amp;dept=A34" xr:uid="{00000000-0004-0000-0000-0000A2070000}"/>
    <hyperlink ref="CA122" r:id="rId1956" display="http://web.higov.net/oip/rrs/popup_list_agency_by_login.php?text=opener.document.myform.x_Agency_Codetxt&amp;title=Agency%20Code&amp;id=opener.document.myform.x_Agency_Code&amp;dept=A34" xr:uid="{00000000-0004-0000-0000-0000A3070000}"/>
    <hyperlink ref="CA123" r:id="rId1957" display="http://web.higov.net/oip/rrs/popup_list_agency_by_login.php?text=opener.document.myform.x_Agency_Codetxt&amp;title=Agency%20Code&amp;id=opener.document.myform.x_Agency_Code&amp;dept=A34" xr:uid="{00000000-0004-0000-0000-0000A4070000}"/>
    <hyperlink ref="CA124" r:id="rId1958" display="http://web.higov.net/oip/rrs/popup_list_agency_by_login.php?text=opener.document.myform.x_Agency_Codetxt&amp;title=Agency%20Code&amp;id=opener.document.myform.x_Agency_Code&amp;dept=A34" xr:uid="{00000000-0004-0000-0000-0000A5070000}"/>
    <hyperlink ref="CA125" r:id="rId1959" display="http://web.higov.net/oip/rrs/popup_list_agency_by_login.php?text=opener.document.myform.x_Agency_Codetxt&amp;title=Agency%20Code&amp;id=opener.document.myform.x_Agency_Code&amp;dept=A34" xr:uid="{00000000-0004-0000-0000-0000A6070000}"/>
    <hyperlink ref="CA126" r:id="rId1960" display="http://web.higov.net/oip/rrs/popup_list_agency_by_login.php?text=opener.document.myform.x_Agency_Codetxt&amp;title=Agency%20Code&amp;id=opener.document.myform.x_Agency_Code&amp;dept=A34" xr:uid="{00000000-0004-0000-0000-0000A7070000}"/>
    <hyperlink ref="CA127" r:id="rId1961" display="http://web.higov.net/oip/rrs/popup_list_agency_by_login.php?text=opener.document.myform.x_Agency_Codetxt&amp;title=Agency%20Code&amp;id=opener.document.myform.x_Agency_Code&amp;dept=A34" xr:uid="{00000000-0004-0000-0000-0000A8070000}"/>
    <hyperlink ref="CA128" r:id="rId1962" display="http://web.higov.net/oip/rrs/popup_list_agency_by_login.php?text=opener.document.myform.x_Agency_Codetxt&amp;title=Agency%20Code&amp;id=opener.document.myform.x_Agency_Code&amp;dept=A34" xr:uid="{00000000-0004-0000-0000-0000A9070000}"/>
    <hyperlink ref="CA129" r:id="rId1963" display="http://web.higov.net/oip/rrs/popup_list_agency_by_login.php?text=opener.document.myform.x_Agency_Codetxt&amp;title=Agency%20Code&amp;id=opener.document.myform.x_Agency_Code&amp;dept=A34" xr:uid="{00000000-0004-0000-0000-0000AA070000}"/>
    <hyperlink ref="CA130" r:id="rId1964" display="http://web.higov.net/oip/rrs/popup_list_agency_by_login.php?text=opener.document.myform.x_Agency_Codetxt&amp;title=Agency%20Code&amp;id=opener.document.myform.x_Agency_Code&amp;dept=A34" xr:uid="{00000000-0004-0000-0000-0000AB070000}"/>
    <hyperlink ref="CA131" r:id="rId1965" display="http://web.higov.net/oip/rrs/popup_list_agency_by_login.php?text=opener.document.myform.x_Agency_Codetxt&amp;title=Agency%20Code&amp;id=opener.document.myform.x_Agency_Code&amp;dept=A34" xr:uid="{00000000-0004-0000-0000-0000AC070000}"/>
    <hyperlink ref="CA132" r:id="rId1966" display="http://web.higov.net/oip/rrs/popup_list_agency_by_login.php?text=opener.document.myform.x_Agency_Codetxt&amp;title=Agency%20Code&amp;id=opener.document.myform.x_Agency_Code&amp;dept=A34" xr:uid="{00000000-0004-0000-0000-0000AD070000}"/>
    <hyperlink ref="CA133" r:id="rId1967" display="http://web.higov.net/oip/rrs/popup_list_agency_by_login.php?text=opener.document.myform.x_Agency_Codetxt&amp;title=Agency%20Code&amp;id=opener.document.myform.x_Agency_Code&amp;dept=A34" xr:uid="{00000000-0004-0000-0000-0000AE070000}"/>
    <hyperlink ref="CA134" r:id="rId1968" display="http://web.higov.net/oip/rrs/popup_list_agency_by_login.php?text=opener.document.myform.x_Agency_Codetxt&amp;title=Agency%20Code&amp;id=opener.document.myform.x_Agency_Code&amp;dept=A34" xr:uid="{00000000-0004-0000-0000-0000AF070000}"/>
    <hyperlink ref="CA135" r:id="rId1969" display="http://web.higov.net/oip/rrs/popup_list_agency_by_login.php?text=opener.document.myform.x_Agency_Codetxt&amp;title=Agency%20Code&amp;id=opener.document.myform.x_Agency_Code&amp;dept=A34" xr:uid="{00000000-0004-0000-0000-0000B0070000}"/>
    <hyperlink ref="CA136" r:id="rId1970" display="http://web.higov.net/oip/rrs/popup_list_agency_by_login.php?text=opener.document.myform.x_Agency_Codetxt&amp;title=Agency%20Code&amp;id=opener.document.myform.x_Agency_Code&amp;dept=A34" xr:uid="{00000000-0004-0000-0000-0000B1070000}"/>
    <hyperlink ref="CA137" r:id="rId1971" display="http://web.higov.net/oip/rrs/popup_list_agency_by_login.php?text=opener.document.myform.x_Agency_Codetxt&amp;title=Agency%20Code&amp;id=opener.document.myform.x_Agency_Code&amp;dept=A34" xr:uid="{00000000-0004-0000-0000-0000B2070000}"/>
    <hyperlink ref="CA138" r:id="rId1972" display="http://web.higov.net/oip/rrs/popup_list_agency_by_login.php?text=opener.document.myform.x_Agency_Codetxt&amp;title=Agency%20Code&amp;id=opener.document.myform.x_Agency_Code&amp;dept=A34" xr:uid="{00000000-0004-0000-0000-0000B3070000}"/>
    <hyperlink ref="CA139" r:id="rId1973" display="http://web.higov.net/oip/rrs/popup_list_agency_by_login.php?text=opener.document.myform.x_Agency_Codetxt&amp;title=Agency%20Code&amp;id=opener.document.myform.x_Agency_Code&amp;dept=A34" xr:uid="{00000000-0004-0000-0000-0000B4070000}"/>
    <hyperlink ref="CA140" r:id="rId1974" display="http://web.higov.net/oip/rrs/popup_list_agency_by_login.php?text=opener.document.myform.x_Agency_Codetxt&amp;title=Agency%20Code&amp;id=opener.document.myform.x_Agency_Code&amp;dept=A34" xr:uid="{00000000-0004-0000-0000-0000B5070000}"/>
    <hyperlink ref="CA141" r:id="rId1975" display="http://web.higov.net/oip/rrs/popup_list_agency_by_login.php?text=opener.document.myform.x_Agency_Codetxt&amp;title=Agency%20Code&amp;id=opener.document.myform.x_Agency_Code&amp;dept=A34" xr:uid="{00000000-0004-0000-0000-0000B6070000}"/>
    <hyperlink ref="CA142" r:id="rId1976" display="http://web.higov.net/oip/rrs/popup_list_agency_by_login.php?text=opener.document.myform.x_Agency_Codetxt&amp;title=Agency%20Code&amp;id=opener.document.myform.x_Agency_Code&amp;dept=A34" xr:uid="{00000000-0004-0000-0000-0000B7070000}"/>
    <hyperlink ref="CA143" r:id="rId1977" display="http://web.higov.net/oip/rrs/popup_list_agency_by_login.php?text=opener.document.myform.x_Agency_Codetxt&amp;title=Agency%20Code&amp;id=opener.document.myform.x_Agency_Code&amp;dept=A34" xr:uid="{00000000-0004-0000-0000-0000B8070000}"/>
    <hyperlink ref="CA144" r:id="rId1978" display="http://web.higov.net/oip/rrs/popup_list_agency_by_login.php?text=opener.document.myform.x_Agency_Codetxt&amp;title=Agency%20Code&amp;id=opener.document.myform.x_Agency_Code&amp;dept=A34" xr:uid="{00000000-0004-0000-0000-0000B9070000}"/>
    <hyperlink ref="CA145" r:id="rId1979" display="http://web.higov.net/oip/rrs/popup_list_agency_by_login.php?text=opener.document.myform.x_Agency_Codetxt&amp;title=Agency%20Code&amp;id=opener.document.myform.x_Agency_Code&amp;dept=A34" xr:uid="{00000000-0004-0000-0000-0000BA070000}"/>
    <hyperlink ref="CA146" r:id="rId1980" display="http://web.higov.net/oip/rrs/popup_list_agency_by_login.php?text=opener.document.myform.x_Agency_Codetxt&amp;title=Agency%20Code&amp;id=opener.document.myform.x_Agency_Code&amp;dept=A34" xr:uid="{00000000-0004-0000-0000-0000BB070000}"/>
    <hyperlink ref="CA147" r:id="rId1981" display="http://web.higov.net/oip/rrs/popup_list_agency_by_login.php?text=opener.document.myform.x_Agency_Codetxt&amp;title=Agency%20Code&amp;id=opener.document.myform.x_Agency_Code&amp;dept=A34" xr:uid="{00000000-0004-0000-0000-0000BC070000}"/>
    <hyperlink ref="CA148" r:id="rId1982" display="http://web.higov.net/oip/rrs/popup_list_agency_by_login.php?text=opener.document.myform.x_Agency_Codetxt&amp;title=Agency%20Code&amp;id=opener.document.myform.x_Agency_Code&amp;dept=A34" xr:uid="{00000000-0004-0000-0000-0000BD070000}"/>
    <hyperlink ref="CA149" r:id="rId1983" display="http://web.higov.net/oip/rrs/popup_list_agency_by_login.php?text=opener.document.myform.x_Agency_Codetxt&amp;title=Agency%20Code&amp;id=opener.document.myform.x_Agency_Code&amp;dept=A34" xr:uid="{00000000-0004-0000-0000-0000BE070000}"/>
    <hyperlink ref="CA150" r:id="rId1984" display="http://web.higov.net/oip/rrs/popup_list_agency_by_login.php?text=opener.document.myform.x_Agency_Codetxt&amp;title=Agency%20Code&amp;id=opener.document.myform.x_Agency_Code&amp;dept=A34" xr:uid="{00000000-0004-0000-0000-0000BF070000}"/>
    <hyperlink ref="CA151" r:id="rId1985" display="http://web.higov.net/oip/rrs/popup_list_agency_by_login.php?text=opener.document.myform.x_Agency_Codetxt&amp;title=Agency%20Code&amp;id=opener.document.myform.x_Agency_Code&amp;dept=A34" xr:uid="{00000000-0004-0000-0000-0000C0070000}"/>
    <hyperlink ref="CA152" r:id="rId1986" display="http://web.higov.net/oip/rrs/popup_list_agency_by_login.php?text=opener.document.myform.x_Agency_Codetxt&amp;title=Agency%20Code&amp;id=opener.document.myform.x_Agency_Code&amp;dept=A34" xr:uid="{00000000-0004-0000-0000-0000C1070000}"/>
    <hyperlink ref="CA153" r:id="rId1987" display="http://web.higov.net/oip/rrs/popup_list_agency_by_login.php?text=opener.document.myform.x_Agency_Codetxt&amp;title=Agency%20Code&amp;id=opener.document.myform.x_Agency_Code&amp;dept=A34" xr:uid="{00000000-0004-0000-0000-0000C2070000}"/>
    <hyperlink ref="CA154" r:id="rId1988" display="http://web.higov.net/oip/rrs/popup_list_agency_by_login.php?text=opener.document.myform.x_Agency_Codetxt&amp;title=Agency%20Code&amp;id=opener.document.myform.x_Agency_Code&amp;dept=A34" xr:uid="{00000000-0004-0000-0000-0000C3070000}"/>
    <hyperlink ref="CA155" r:id="rId1989" display="http://web.higov.net/oip/rrs/popup_list_agency_by_login.php?text=opener.document.myform.x_Agency_Codetxt&amp;title=Agency%20Code&amp;id=opener.document.myform.x_Agency_Code&amp;dept=A34" xr:uid="{00000000-0004-0000-0000-0000C4070000}"/>
    <hyperlink ref="CA156" r:id="rId1990" display="http://web.higov.net/oip/rrs/popup_list_agency_by_login.php?text=opener.document.myform.x_Agency_Codetxt&amp;title=Agency%20Code&amp;id=opener.document.myform.x_Agency_Code&amp;dept=A34" xr:uid="{00000000-0004-0000-0000-0000C5070000}"/>
    <hyperlink ref="CA157" r:id="rId1991" display="http://web.higov.net/oip/rrs/popup_list_agency_by_login.php?text=opener.document.myform.x_Agency_Codetxt&amp;title=Agency%20Code&amp;id=opener.document.myform.x_Agency_Code&amp;dept=A34" xr:uid="{00000000-0004-0000-0000-0000C6070000}"/>
    <hyperlink ref="CA158" r:id="rId1992" display="http://web.higov.net/oip/rrs/popup_list_agency_by_login.php?text=opener.document.myform.x_Agency_Codetxt&amp;title=Agency%20Code&amp;id=opener.document.myform.x_Agency_Code&amp;dept=A34" xr:uid="{00000000-0004-0000-0000-0000C7070000}"/>
    <hyperlink ref="CA159" r:id="rId1993" display="http://web.higov.net/oip/rrs/popup_list_agency_by_login.php?text=opener.document.myform.x_Agency_Codetxt&amp;title=Agency%20Code&amp;id=opener.document.myform.x_Agency_Code&amp;dept=A34" xr:uid="{00000000-0004-0000-0000-0000C8070000}"/>
    <hyperlink ref="CA160" r:id="rId1994" display="http://web.higov.net/oip/rrs/popup_list_agency_by_login.php?text=opener.document.myform.x_Agency_Codetxt&amp;title=Agency%20Code&amp;id=opener.document.myform.x_Agency_Code&amp;dept=A34" xr:uid="{00000000-0004-0000-0000-0000C9070000}"/>
    <hyperlink ref="CA161" r:id="rId1995" display="http://web.higov.net/oip/rrs/popup_list_agency_by_login.php?text=opener.document.myform.x_Agency_Codetxt&amp;title=Agency%20Code&amp;id=opener.document.myform.x_Agency_Code&amp;dept=A34" xr:uid="{00000000-0004-0000-0000-0000CA070000}"/>
    <hyperlink ref="CA162" r:id="rId1996" display="http://web.higov.net/oip/rrs/popup_list_agency_by_login.php?text=opener.document.myform.x_Agency_Codetxt&amp;title=Agency%20Code&amp;id=opener.document.myform.x_Agency_Code&amp;dept=A34" xr:uid="{00000000-0004-0000-0000-0000CB070000}"/>
    <hyperlink ref="CA163" r:id="rId1997" display="http://web.higov.net/oip/rrs/popup_list_agency_by_login.php?text=opener.document.myform.x_Agency_Codetxt&amp;title=Agency%20Code&amp;id=opener.document.myform.x_Agency_Code&amp;dept=A34" xr:uid="{00000000-0004-0000-0000-0000CC070000}"/>
    <hyperlink ref="CA164" r:id="rId1998" display="http://web.higov.net/oip/rrs/popup_list_agency_by_login.php?text=opener.document.myform.x_Agency_Codetxt&amp;title=Agency%20Code&amp;id=opener.document.myform.x_Agency_Code&amp;dept=A34" xr:uid="{00000000-0004-0000-0000-0000CD070000}"/>
    <hyperlink ref="CA165" r:id="rId1999" display="http://web.higov.net/oip/rrs/popup_list_agency_by_login.php?text=opener.document.myform.x_Agency_Codetxt&amp;title=Agency%20Code&amp;id=opener.document.myform.x_Agency_Code&amp;dept=A34" xr:uid="{00000000-0004-0000-0000-0000CE070000}"/>
    <hyperlink ref="CA166" r:id="rId2000" display="http://web.higov.net/oip/rrs/popup_list_agency_by_login.php?text=opener.document.myform.x_Agency_Codetxt&amp;title=Agency%20Code&amp;id=opener.document.myform.x_Agency_Code&amp;dept=A34" xr:uid="{00000000-0004-0000-0000-0000CF070000}"/>
    <hyperlink ref="CA167" r:id="rId2001" display="http://web.higov.net/oip/rrs/popup_list_agency_by_login.php?text=opener.document.myform.x_Agency_Codetxt&amp;title=Agency%20Code&amp;id=opener.document.myform.x_Agency_Code&amp;dept=A34" xr:uid="{00000000-0004-0000-0000-0000D0070000}"/>
    <hyperlink ref="CA168" r:id="rId2002" display="http://web.higov.net/oip/rrs/popup_list_agency_by_login.php?text=opener.document.myform.x_Agency_Codetxt&amp;title=Agency%20Code&amp;id=opener.document.myform.x_Agency_Code&amp;dept=A34" xr:uid="{00000000-0004-0000-0000-0000D1070000}"/>
    <hyperlink ref="CA169" r:id="rId2003" display="http://web.higov.net/oip/rrs/popup_list_agency_by_login.php?text=opener.document.myform.x_Agency_Codetxt&amp;title=Agency%20Code&amp;id=opener.document.myform.x_Agency_Code&amp;dept=A34" xr:uid="{00000000-0004-0000-0000-0000D2070000}"/>
    <hyperlink ref="CA170" r:id="rId2004" display="http://web.higov.net/oip/rrs/popup_list_agency_by_login.php?text=opener.document.myform.x_Agency_Codetxt&amp;title=Agency%20Code&amp;id=opener.document.myform.x_Agency_Code&amp;dept=A34" xr:uid="{00000000-0004-0000-0000-0000D3070000}"/>
    <hyperlink ref="CA171" r:id="rId2005" display="http://web.higov.net/oip/rrs/popup_list_agency_by_login.php?text=opener.document.myform.x_Agency_Codetxt&amp;title=Agency%20Code&amp;id=opener.document.myform.x_Agency_Code&amp;dept=A34" xr:uid="{00000000-0004-0000-0000-0000D4070000}"/>
    <hyperlink ref="CA172" r:id="rId2006" display="http://web.higov.net/oip/rrs/popup_list_agency_by_login.php?text=opener.document.myform.x_Agency_Codetxt&amp;title=Agency%20Code&amp;id=opener.document.myform.x_Agency_Code&amp;dept=A34" xr:uid="{00000000-0004-0000-0000-0000D5070000}"/>
    <hyperlink ref="CA173" r:id="rId2007" display="http://web.higov.net/oip/rrs/popup_list_agency_by_login.php?text=opener.document.myform.x_Agency_Codetxt&amp;title=Agency%20Code&amp;id=opener.document.myform.x_Agency_Code&amp;dept=A34" xr:uid="{00000000-0004-0000-0000-0000D6070000}"/>
    <hyperlink ref="CA174" r:id="rId2008" display="http://web.higov.net/oip/rrs/popup_list_agency_by_login.php?text=opener.document.myform.x_Agency_Codetxt&amp;title=Agency%20Code&amp;id=opener.document.myform.x_Agency_Code&amp;dept=A34" xr:uid="{00000000-0004-0000-0000-0000D7070000}"/>
    <hyperlink ref="CA175" r:id="rId2009" display="http://web.higov.net/oip/rrs/popup_list_agency_by_login.php?text=opener.document.myform.x_Agency_Codetxt&amp;title=Agency%20Code&amp;id=opener.document.myform.x_Agency_Code&amp;dept=A34" xr:uid="{00000000-0004-0000-0000-0000D8070000}"/>
    <hyperlink ref="CA176" r:id="rId2010" display="http://web.higov.net/oip/rrs/popup_list_agency_by_login.php?text=opener.document.myform.x_Agency_Codetxt&amp;title=Agency%20Code&amp;id=opener.document.myform.x_Agency_Code&amp;dept=A34" xr:uid="{00000000-0004-0000-0000-0000D9070000}"/>
    <hyperlink ref="CA177" r:id="rId2011" display="http://web.higov.net/oip/rrs/popup_list_agency_by_login.php?text=opener.document.myform.x_Agency_Codetxt&amp;title=Agency%20Code&amp;id=opener.document.myform.x_Agency_Code&amp;dept=A34" xr:uid="{00000000-0004-0000-0000-0000DA070000}"/>
    <hyperlink ref="CA178" r:id="rId2012" display="http://web.higov.net/oip/rrs/popup_list_agency_by_login.php?text=opener.document.myform.x_Agency_Codetxt&amp;title=Agency%20Code&amp;id=opener.document.myform.x_Agency_Code&amp;dept=A34" xr:uid="{00000000-0004-0000-0000-0000DB070000}"/>
    <hyperlink ref="CA179" r:id="rId2013" display="http://web.higov.net/oip/rrs/popup_list_agency_by_login.php?text=opener.document.myform.x_Agency_Codetxt&amp;title=Agency%20Code&amp;id=opener.document.myform.x_Agency_Code&amp;dept=A34" xr:uid="{00000000-0004-0000-0000-0000DC070000}"/>
    <hyperlink ref="CA180" r:id="rId2014" display="http://web.higov.net/oip/rrs/popup_list_agency_by_login.php?text=opener.document.myform.x_Agency_Codetxt&amp;title=Agency%20Code&amp;id=opener.document.myform.x_Agency_Code&amp;dept=A34" xr:uid="{00000000-0004-0000-0000-0000DD070000}"/>
    <hyperlink ref="CA181" r:id="rId2015" display="http://web.higov.net/oip/rrs/popup_list_agency_by_login.php?text=opener.document.myform.x_Agency_Codetxt&amp;title=Agency%20Code&amp;id=opener.document.myform.x_Agency_Code&amp;dept=A34" xr:uid="{00000000-0004-0000-0000-0000DE070000}"/>
    <hyperlink ref="CA182" r:id="rId2016" display="http://web.higov.net/oip/rrs/popup_list_agency_by_login.php?text=opener.document.myform.x_Agency_Codetxt&amp;title=Agency%20Code&amp;id=opener.document.myform.x_Agency_Code&amp;dept=A34" xr:uid="{00000000-0004-0000-0000-0000DF070000}"/>
    <hyperlink ref="CA183" r:id="rId2017" display="http://web.higov.net/oip/rrs/popup_list_agency_by_login.php?text=opener.document.myform.x_Agency_Codetxt&amp;title=Agency%20Code&amp;id=opener.document.myform.x_Agency_Code&amp;dept=A34" xr:uid="{00000000-0004-0000-0000-0000E0070000}"/>
    <hyperlink ref="CA184" r:id="rId2018" display="http://web.higov.net/oip/rrs/popup_list_agency_by_login.php?text=opener.document.myform.x_Agency_Codetxt&amp;title=Agency%20Code&amp;id=opener.document.myform.x_Agency_Code&amp;dept=A34" xr:uid="{00000000-0004-0000-0000-0000E1070000}"/>
    <hyperlink ref="CA185" r:id="rId2019" display="http://web.higov.net/oip/rrs/popup_list_agency_by_login.php?text=opener.document.myform.x_Agency_Codetxt&amp;title=Agency%20Code&amp;id=opener.document.myform.x_Agency_Code&amp;dept=A34" xr:uid="{00000000-0004-0000-0000-0000E2070000}"/>
    <hyperlink ref="CA186" r:id="rId2020" display="http://web.higov.net/oip/rrs/popup_list_agency_by_login.php?text=opener.document.myform.x_Agency_Codetxt&amp;title=Agency%20Code&amp;id=opener.document.myform.x_Agency_Code&amp;dept=A34" xr:uid="{00000000-0004-0000-0000-0000E3070000}"/>
    <hyperlink ref="CA187" r:id="rId2021" display="http://web.higov.net/oip/rrs/popup_list_agency_by_login.php?text=opener.document.myform.x_Agency_Codetxt&amp;title=Agency%20Code&amp;id=opener.document.myform.x_Agency_Code&amp;dept=A34" xr:uid="{00000000-0004-0000-0000-0000E4070000}"/>
    <hyperlink ref="CA188" r:id="rId2022" display="http://web.higov.net/oip/rrs/popup_list_agency_by_login.php?text=opener.document.myform.x_Agency_Codetxt&amp;title=Agency%20Code&amp;id=opener.document.myform.x_Agency_Code&amp;dept=A34" xr:uid="{00000000-0004-0000-0000-0000E5070000}"/>
    <hyperlink ref="CA189" r:id="rId2023" display="http://web.higov.net/oip/rrs/popup_list_agency_by_login.php?text=opener.document.myform.x_Agency_Codetxt&amp;title=Agency%20Code&amp;id=opener.document.myform.x_Agency_Code&amp;dept=A34" xr:uid="{00000000-0004-0000-0000-0000E6070000}"/>
    <hyperlink ref="CA190" r:id="rId2024" display="http://web.higov.net/oip/rrs/popup_list_agency_by_login.php?text=opener.document.myform.x_Agency_Codetxt&amp;title=Agency%20Code&amp;id=opener.document.myform.x_Agency_Code&amp;dept=A34" xr:uid="{00000000-0004-0000-0000-0000E7070000}"/>
    <hyperlink ref="CA191" r:id="rId2025" display="http://web.higov.net/oip/rrs/popup_list_agency_by_login.php?text=opener.document.myform.x_Agency_Codetxt&amp;title=Agency%20Code&amp;id=opener.document.myform.x_Agency_Code&amp;dept=A34" xr:uid="{00000000-0004-0000-0000-0000E8070000}"/>
    <hyperlink ref="CA192" r:id="rId2026" display="http://web.higov.net/oip/rrs/popup_list_agency_by_login.php?text=opener.document.myform.x_Agency_Codetxt&amp;title=Agency%20Code&amp;id=opener.document.myform.x_Agency_Code&amp;dept=A34" xr:uid="{00000000-0004-0000-0000-0000E9070000}"/>
    <hyperlink ref="CA193" r:id="rId2027" display="http://web.higov.net/oip/rrs/popup_list_agency_by_login.php?text=opener.document.myform.x_Agency_Codetxt&amp;title=Agency%20Code&amp;id=opener.document.myform.x_Agency_Code&amp;dept=A34" xr:uid="{00000000-0004-0000-0000-0000EA070000}"/>
    <hyperlink ref="CA194" r:id="rId2028" display="http://web.higov.net/oip/rrs/popup_list_agency_by_login.php?text=opener.document.myform.x_Agency_Codetxt&amp;title=Agency%20Code&amp;id=opener.document.myform.x_Agency_Code&amp;dept=A34" xr:uid="{00000000-0004-0000-0000-0000EB070000}"/>
    <hyperlink ref="CA195" r:id="rId2029" display="http://web.higov.net/oip/rrs/popup_list_agency_by_login.php?text=opener.document.myform.x_Agency_Codetxt&amp;title=Agency%20Code&amp;id=opener.document.myform.x_Agency_Code&amp;dept=A34" xr:uid="{00000000-0004-0000-0000-0000EC070000}"/>
    <hyperlink ref="CA196" r:id="rId2030" display="http://web.higov.net/oip/rrs/popup_list_agency_by_login.php?text=opener.document.myform.x_Agency_Codetxt&amp;title=Agency%20Code&amp;id=opener.document.myform.x_Agency_Code&amp;dept=A34" xr:uid="{00000000-0004-0000-0000-0000ED070000}"/>
    <hyperlink ref="CA197" r:id="rId2031" display="http://web.higov.net/oip/rrs/popup_list_agency_by_login.php?text=opener.document.myform.x_Agency_Codetxt&amp;title=Agency%20Code&amp;id=opener.document.myform.x_Agency_Code&amp;dept=A34" xr:uid="{00000000-0004-0000-0000-0000EE070000}"/>
    <hyperlink ref="CA198" r:id="rId2032" display="http://web.higov.net/oip/rrs/popup_list_agency_by_login.php?text=opener.document.myform.x_Agency_Codetxt&amp;title=Agency%20Code&amp;id=opener.document.myform.x_Agency_Code&amp;dept=A34" xr:uid="{00000000-0004-0000-0000-0000EF070000}"/>
    <hyperlink ref="CA199" r:id="rId2033" display="http://web.higov.net/oip/rrs/popup_list_agency_by_login.php?text=opener.document.myform.x_Agency_Codetxt&amp;title=Agency%20Code&amp;id=opener.document.myform.x_Agency_Code&amp;dept=A34" xr:uid="{00000000-0004-0000-0000-0000F0070000}"/>
    <hyperlink ref="CA200" r:id="rId2034" display="http://web.higov.net/oip/rrs/popup_list_agency_by_login.php?text=opener.document.myform.x_Agency_Codetxt&amp;title=Agency%20Code&amp;id=opener.document.myform.x_Agency_Code&amp;dept=A34" xr:uid="{00000000-0004-0000-0000-0000F1070000}"/>
    <hyperlink ref="CA201" r:id="rId2035" display="http://web.higov.net/oip/rrs/popup_list_agency_by_login.php?text=opener.document.myform.x_Agency_Codetxt&amp;title=Agency%20Code&amp;id=opener.document.myform.x_Agency_Code&amp;dept=A34" xr:uid="{00000000-0004-0000-0000-0000F2070000}"/>
    <hyperlink ref="CA202" r:id="rId2036" display="http://web.higov.net/oip/rrs/popup_list_agency_by_login.php?text=opener.document.myform.x_Agency_Codetxt&amp;title=Agency%20Code&amp;id=opener.document.myform.x_Agency_Code&amp;dept=A34" xr:uid="{00000000-0004-0000-0000-0000F3070000}"/>
    <hyperlink ref="CA203" r:id="rId2037" display="http://web.higov.net/oip/rrs/popup_list_agency_by_login.php?text=opener.document.myform.x_Agency_Codetxt&amp;title=Agency%20Code&amp;id=opener.document.myform.x_Agency_Code&amp;dept=A34" xr:uid="{00000000-0004-0000-0000-0000F4070000}"/>
    <hyperlink ref="CA204" r:id="rId2038" display="http://web.higov.net/oip/rrs/popup_list_agency_by_login.php?text=opener.document.myform.x_Agency_Codetxt&amp;title=Agency%20Code&amp;id=opener.document.myform.x_Agency_Code&amp;dept=A34" xr:uid="{00000000-0004-0000-0000-0000F5070000}"/>
    <hyperlink ref="CA205" r:id="rId2039" display="http://web.higov.net/oip/rrs/popup_list_agency_by_login.php?text=opener.document.myform.x_Agency_Codetxt&amp;title=Agency%20Code&amp;id=opener.document.myform.x_Agency_Code&amp;dept=A34" xr:uid="{00000000-0004-0000-0000-0000F6070000}"/>
    <hyperlink ref="CA206" r:id="rId2040" display="http://web.higov.net/oip/rrs/popup_list_agency_by_login.php?text=opener.document.myform.x_Agency_Codetxt&amp;title=Agency%20Code&amp;id=opener.document.myform.x_Agency_Code&amp;dept=A34" xr:uid="{00000000-0004-0000-0000-0000F7070000}"/>
    <hyperlink ref="CA207" r:id="rId2041" display="http://web.higov.net/oip/rrs/popup_list_agency_by_login.php?text=opener.document.myform.x_Agency_Codetxt&amp;title=Agency%20Code&amp;id=opener.document.myform.x_Agency_Code&amp;dept=A34" xr:uid="{00000000-0004-0000-0000-0000F8070000}"/>
    <hyperlink ref="CA208" r:id="rId2042" display="http://web.higov.net/oip/rrs/popup_list_agency_by_login.php?text=opener.document.myform.x_Agency_Codetxt&amp;title=Agency%20Code&amp;id=opener.document.myform.x_Agency_Code&amp;dept=A34" xr:uid="{00000000-0004-0000-0000-0000F9070000}"/>
    <hyperlink ref="CA209" r:id="rId2043" display="http://web.higov.net/oip/rrs/popup_list_agency_by_login.php?text=opener.document.myform.x_Agency_Codetxt&amp;title=Agency%20Code&amp;id=opener.document.myform.x_Agency_Code&amp;dept=A34" xr:uid="{00000000-0004-0000-0000-0000FA070000}"/>
    <hyperlink ref="CA210" r:id="rId2044" display="http://web.higov.net/oip/rrs/popup_list_agency_by_login.php?text=opener.document.myform.x_Agency_Codetxt&amp;title=Agency%20Code&amp;id=opener.document.myform.x_Agency_Code&amp;dept=A34" xr:uid="{00000000-0004-0000-0000-0000FB070000}"/>
    <hyperlink ref="CA211" r:id="rId2045" display="http://web.higov.net/oip/rrs/popup_list_agency_by_login.php?text=opener.document.myform.x_Agency_Codetxt&amp;title=Agency%20Code&amp;id=opener.document.myform.x_Agency_Code&amp;dept=A34" xr:uid="{00000000-0004-0000-0000-0000FC070000}"/>
    <hyperlink ref="CA212" r:id="rId2046" display="http://web.higov.net/oip/rrs/popup_list_agency_by_login.php?text=opener.document.myform.x_Agency_Codetxt&amp;title=Agency%20Code&amp;id=opener.document.myform.x_Agency_Code&amp;dept=A34" xr:uid="{00000000-0004-0000-0000-0000FD070000}"/>
    <hyperlink ref="CA213" r:id="rId2047" display="http://web.higov.net/oip/rrs/popup_list_agency_by_login.php?text=opener.document.myform.x_Agency_Codetxt&amp;title=Agency%20Code&amp;id=opener.document.myform.x_Agency_Code&amp;dept=A34" xr:uid="{00000000-0004-0000-0000-0000FE070000}"/>
    <hyperlink ref="CA214" r:id="rId2048" display="http://web.higov.net/oip/rrs/popup_list_agency_by_login.php?text=opener.document.myform.x_Agency_Codetxt&amp;title=Agency%20Code&amp;id=opener.document.myform.x_Agency_Code&amp;dept=A34" xr:uid="{00000000-0004-0000-0000-0000FF070000}"/>
    <hyperlink ref="CA215" r:id="rId2049" display="http://web.higov.net/oip/rrs/popup_list_agency_by_login.php?text=opener.document.myform.x_Agency_Codetxt&amp;title=Agency%20Code&amp;id=opener.document.myform.x_Agency_Code&amp;dept=A34" xr:uid="{00000000-0004-0000-0000-000000080000}"/>
    <hyperlink ref="CA216" r:id="rId2050" display="http://web.higov.net/oip/rrs/popup_list_agency_by_login.php?text=opener.document.myform.x_Agency_Codetxt&amp;title=Agency%20Code&amp;id=opener.document.myform.x_Agency_Code&amp;dept=A34" xr:uid="{00000000-0004-0000-0000-000001080000}"/>
    <hyperlink ref="CA217" r:id="rId2051" display="http://web.higov.net/oip/rrs/popup_list_agency_by_login.php?text=opener.document.myform.x_Agency_Codetxt&amp;title=Agency%20Code&amp;id=opener.document.myform.x_Agency_Code&amp;dept=A34" xr:uid="{00000000-0004-0000-0000-000002080000}"/>
    <hyperlink ref="CA218" r:id="rId2052" display="http://web.higov.net/oip/rrs/popup_list_agency_by_login.php?text=opener.document.myform.x_Agency_Codetxt&amp;title=Agency%20Code&amp;id=opener.document.myform.x_Agency_Code&amp;dept=A34" xr:uid="{00000000-0004-0000-0000-000003080000}"/>
    <hyperlink ref="CA219" r:id="rId2053" display="http://web.higov.net/oip/rrs/popup_list_agency_by_login.php?text=opener.document.myform.x_Agency_Codetxt&amp;title=Agency%20Code&amp;id=opener.document.myform.x_Agency_Code&amp;dept=A34" xr:uid="{00000000-0004-0000-0000-000004080000}"/>
    <hyperlink ref="CA220" r:id="rId2054" display="http://web.higov.net/oip/rrs/popup_list_agency_by_login.php?text=opener.document.myform.x_Agency_Codetxt&amp;title=Agency%20Code&amp;id=opener.document.myform.x_Agency_Code&amp;dept=A34" xr:uid="{00000000-0004-0000-0000-000005080000}"/>
    <hyperlink ref="CA221" r:id="rId2055" display="http://web.higov.net/oip/rrs/popup_list_agency_by_login.php?text=opener.document.myform.x_Agency_Codetxt&amp;title=Agency%20Code&amp;id=opener.document.myform.x_Agency_Code&amp;dept=A34" xr:uid="{00000000-0004-0000-0000-000006080000}"/>
    <hyperlink ref="CA222" r:id="rId2056" display="http://web.higov.net/oip/rrs/popup_list_agency_by_login.php?text=opener.document.myform.x_Agency_Codetxt&amp;title=Agency%20Code&amp;id=opener.document.myform.x_Agency_Code&amp;dept=A34" xr:uid="{00000000-0004-0000-0000-000007080000}"/>
    <hyperlink ref="CA223" r:id="rId2057" display="http://web.higov.net/oip/rrs/popup_list_agency_by_login.php?text=opener.document.myform.x_Agency_Codetxt&amp;title=Agency%20Code&amp;id=opener.document.myform.x_Agency_Code&amp;dept=A34" xr:uid="{00000000-0004-0000-0000-000008080000}"/>
    <hyperlink ref="CA224" r:id="rId2058" display="http://web.higov.net/oip/rrs/popup_list_agency_by_login.php?text=opener.document.myform.x_Agency_Codetxt&amp;title=Agency%20Code&amp;id=opener.document.myform.x_Agency_Code&amp;dept=A34" xr:uid="{00000000-0004-0000-0000-000009080000}"/>
    <hyperlink ref="CA225" r:id="rId2059" display="http://web.higov.net/oip/rrs/popup_list_agency_by_login.php?text=opener.document.myform.x_Agency_Codetxt&amp;title=Agency%20Code&amp;id=opener.document.myform.x_Agency_Code&amp;dept=A34" xr:uid="{00000000-0004-0000-0000-00000A080000}"/>
    <hyperlink ref="CA226" r:id="rId2060" display="http://web.higov.net/oip/rrs/popup_list_agency_by_login.php?text=opener.document.myform.x_Agency_Codetxt&amp;title=Agency%20Code&amp;id=opener.document.myform.x_Agency_Code&amp;dept=A34" xr:uid="{00000000-0004-0000-0000-00000B080000}"/>
    <hyperlink ref="CA227" r:id="rId2061" display="http://web.higov.net/oip/rrs/popup_list_agency_by_login.php?text=opener.document.myform.x_Agency_Codetxt&amp;title=Agency%20Code&amp;id=opener.document.myform.x_Agency_Code&amp;dept=A34" xr:uid="{00000000-0004-0000-0000-00000C080000}"/>
    <hyperlink ref="CA228" r:id="rId2062" display="http://web.higov.net/oip/rrs/popup_list_agency_by_login.php?text=opener.document.myform.x_Agency_Codetxt&amp;title=Agency%20Code&amp;id=opener.document.myform.x_Agency_Code&amp;dept=A34" xr:uid="{00000000-0004-0000-0000-00000D080000}"/>
    <hyperlink ref="CA229" r:id="rId2063" display="http://web.higov.net/oip/rrs/popup_list_agency_by_login.php?text=opener.document.myform.x_Agency_Codetxt&amp;title=Agency%20Code&amp;id=opener.document.myform.x_Agency_Code&amp;dept=A34" xr:uid="{00000000-0004-0000-0000-00000E080000}"/>
    <hyperlink ref="CA230" r:id="rId2064" display="http://web.higov.net/oip/rrs/popup_list_agency_by_login.php?text=opener.document.myform.x_Agency_Codetxt&amp;title=Agency%20Code&amp;id=opener.document.myform.x_Agency_Code&amp;dept=A34" xr:uid="{00000000-0004-0000-0000-00000F080000}"/>
    <hyperlink ref="CA231" r:id="rId2065" display="http://web.higov.net/oip/rrs/popup_list_agency_by_login.php?text=opener.document.myform.x_Agency_Codetxt&amp;title=Agency%20Code&amp;id=opener.document.myform.x_Agency_Code&amp;dept=A34" xr:uid="{00000000-0004-0000-0000-000010080000}"/>
    <hyperlink ref="CA232" r:id="rId2066" display="http://web.higov.net/oip/rrs/popup_list_agency_by_login.php?text=opener.document.myform.x_Agency_Codetxt&amp;title=Agency%20Code&amp;id=opener.document.myform.x_Agency_Code&amp;dept=A34" xr:uid="{00000000-0004-0000-0000-000011080000}"/>
    <hyperlink ref="CA233" r:id="rId2067" display="http://web.higov.net/oip/rrs/popup_list_agency_by_login.php?text=opener.document.myform.x_Agency_Codetxt&amp;title=Agency%20Code&amp;id=opener.document.myform.x_Agency_Code&amp;dept=A34" xr:uid="{00000000-0004-0000-0000-000012080000}"/>
    <hyperlink ref="CA234" r:id="rId2068" display="http://web.higov.net/oip/rrs/popup_list_agency_by_login.php?text=opener.document.myform.x_Agency_Codetxt&amp;title=Agency%20Code&amp;id=opener.document.myform.x_Agency_Code&amp;dept=A34" xr:uid="{00000000-0004-0000-0000-000013080000}"/>
    <hyperlink ref="CA235" r:id="rId2069" display="http://web.higov.net/oip/rrs/popup_list_agency_by_login.php?text=opener.document.myform.x_Agency_Codetxt&amp;title=Agency%20Code&amp;id=opener.document.myform.x_Agency_Code&amp;dept=A34" xr:uid="{00000000-0004-0000-0000-000014080000}"/>
    <hyperlink ref="CA236" r:id="rId2070" display="http://web.higov.net/oip/rrs/popup_list_agency_by_login.php?text=opener.document.myform.x_Agency_Codetxt&amp;title=Agency%20Code&amp;id=opener.document.myform.x_Agency_Code&amp;dept=A34" xr:uid="{00000000-0004-0000-0000-000015080000}"/>
    <hyperlink ref="CA237" r:id="rId2071" display="http://web.higov.net/oip/rrs/popup_list_agency_by_login.php?text=opener.document.myform.x_Agency_Codetxt&amp;title=Agency%20Code&amp;id=opener.document.myform.x_Agency_Code&amp;dept=A34" xr:uid="{00000000-0004-0000-0000-000016080000}"/>
    <hyperlink ref="CA238" r:id="rId2072" display="http://web.higov.net/oip/rrs/popup_list_agency_by_login.php?text=opener.document.myform.x_Agency_Codetxt&amp;title=Agency%20Code&amp;id=opener.document.myform.x_Agency_Code&amp;dept=A34" xr:uid="{00000000-0004-0000-0000-000017080000}"/>
    <hyperlink ref="CA239" r:id="rId2073" display="http://web.higov.net/oip/rrs/popup_list_agency_by_login.php?text=opener.document.myform.x_Agency_Codetxt&amp;title=Agency%20Code&amp;id=opener.document.myform.x_Agency_Code&amp;dept=A34" xr:uid="{00000000-0004-0000-0000-000018080000}"/>
    <hyperlink ref="CA240" r:id="rId2074" display="http://web.higov.net/oip/rrs/popup_list_agency_by_login.php?text=opener.document.myform.x_Agency_Codetxt&amp;title=Agency%20Code&amp;id=opener.document.myform.x_Agency_Code&amp;dept=A34" xr:uid="{00000000-0004-0000-0000-000019080000}"/>
    <hyperlink ref="CA241" r:id="rId2075" display="http://web.higov.net/oip/rrs/popup_list_agency_by_login.php?text=opener.document.myform.x_Agency_Codetxt&amp;title=Agency%20Code&amp;id=opener.document.myform.x_Agency_Code&amp;dept=A34" xr:uid="{00000000-0004-0000-0000-00001A080000}"/>
    <hyperlink ref="CA242" r:id="rId2076" display="http://web.higov.net/oip/rrs/popup_list_agency_by_login.php?text=opener.document.myform.x_Agency_Codetxt&amp;title=Agency%20Code&amp;id=opener.document.myform.x_Agency_Code&amp;dept=A34" xr:uid="{00000000-0004-0000-0000-00001B080000}"/>
    <hyperlink ref="CA243" r:id="rId2077" display="http://web.higov.net/oip/rrs/popup_list_agency_by_login.php?text=opener.document.myform.x_Agency_Codetxt&amp;title=Agency%20Code&amp;id=opener.document.myform.x_Agency_Code&amp;dept=A34" xr:uid="{00000000-0004-0000-0000-00001C080000}"/>
    <hyperlink ref="CA244" r:id="rId2078" display="http://web.higov.net/oip/rrs/popup_list_agency_by_login.php?text=opener.document.myform.x_Agency_Codetxt&amp;title=Agency%20Code&amp;id=opener.document.myform.x_Agency_Code&amp;dept=A34" xr:uid="{00000000-0004-0000-0000-00001D080000}"/>
    <hyperlink ref="CA245" r:id="rId2079" display="http://web.higov.net/oip/rrs/popup_list_agency_by_login.php?text=opener.document.myform.x_Agency_Codetxt&amp;title=Agency%20Code&amp;id=opener.document.myform.x_Agency_Code&amp;dept=A34" xr:uid="{00000000-0004-0000-0000-00001E080000}"/>
    <hyperlink ref="CA246" r:id="rId2080" display="http://web.higov.net/oip/rrs/popup_list_agency_by_login.php?text=opener.document.myform.x_Agency_Codetxt&amp;title=Agency%20Code&amp;id=opener.document.myform.x_Agency_Code&amp;dept=A34" xr:uid="{00000000-0004-0000-0000-00001F080000}"/>
    <hyperlink ref="CA247" r:id="rId2081" display="http://web.higov.net/oip/rrs/popup_list_agency_by_login.php?text=opener.document.myform.x_Agency_Codetxt&amp;title=Agency%20Code&amp;id=opener.document.myform.x_Agency_Code&amp;dept=A34" xr:uid="{00000000-0004-0000-0000-000020080000}"/>
    <hyperlink ref="CA248" r:id="rId2082" display="http://web.higov.net/oip/rrs/popup_list_agency_by_login.php?text=opener.document.myform.x_Agency_Codetxt&amp;title=Agency%20Code&amp;id=opener.document.myform.x_Agency_Code&amp;dept=A34" xr:uid="{00000000-0004-0000-0000-000021080000}"/>
    <hyperlink ref="CA249" r:id="rId2083" display="http://web.higov.net/oip/rrs/popup_list_agency_by_login.php?text=opener.document.myform.x_Agency_Codetxt&amp;title=Agency%20Code&amp;id=opener.document.myform.x_Agency_Code&amp;dept=A34" xr:uid="{00000000-0004-0000-0000-000022080000}"/>
    <hyperlink ref="CA250" r:id="rId2084" display="http://web.higov.net/oip/rrs/popup_list_agency_by_login.php?text=opener.document.myform.x_Agency_Codetxt&amp;title=Agency%20Code&amp;id=opener.document.myform.x_Agency_Code&amp;dept=A34" xr:uid="{00000000-0004-0000-0000-000023080000}"/>
    <hyperlink ref="CA251" r:id="rId2085" display="http://web.higov.net/oip/rrs/popup_list_agency_by_login.php?text=opener.document.myform.x_Agency_Codetxt&amp;title=Agency%20Code&amp;id=opener.document.myform.x_Agency_Code&amp;dept=A34" xr:uid="{00000000-0004-0000-0000-000024080000}"/>
    <hyperlink ref="CA252" r:id="rId2086" display="http://web.higov.net/oip/rrs/popup_list_agency_by_login.php?text=opener.document.myform.x_Agency_Codetxt&amp;title=Agency%20Code&amp;id=opener.document.myform.x_Agency_Code&amp;dept=A34" xr:uid="{00000000-0004-0000-0000-000025080000}"/>
    <hyperlink ref="CA253" r:id="rId2087" display="http://web.higov.net/oip/rrs/popup_list_agency_by_login.php?text=opener.document.myform.x_Agency_Codetxt&amp;title=Agency%20Code&amp;id=opener.document.myform.x_Agency_Code&amp;dept=A34" xr:uid="{00000000-0004-0000-0000-000026080000}"/>
    <hyperlink ref="CB9" r:id="rId2088" display="http://web.higov.net/oip/rrs/popup_list_agency_by_login.php?text=opener.document.myform.x_Agency_Codetxt&amp;title=Agency%20Code&amp;id=opener.document.myform.x_Agency_Code&amp;dept=A57" xr:uid="{00000000-0004-0000-0000-000027080000}"/>
    <hyperlink ref="CB10" r:id="rId2089" display="http://web.higov.net/oip/rrs/popup_list_agency_by_login.php?text=opener.document.myform.x_Agency_Codetxt&amp;title=Agency%20Code&amp;id=opener.document.myform.x_Agency_Code&amp;dept=A57" xr:uid="{00000000-0004-0000-0000-000028080000}"/>
    <hyperlink ref="CB11" r:id="rId2090" display="http://web.higov.net/oip/rrs/popup_list_agency_by_login.php?text=opener.document.myform.x_Agency_Codetxt&amp;title=Agency%20Code&amp;id=opener.document.myform.x_Agency_Code&amp;dept=A57" xr:uid="{00000000-0004-0000-0000-000029080000}"/>
    <hyperlink ref="CB12" r:id="rId2091" display="http://web.higov.net/oip/rrs/popup_list_agency_by_login.php?text=opener.document.myform.x_Agency_Codetxt&amp;title=Agency%20Code&amp;id=opener.document.myform.x_Agency_Code&amp;dept=A57" xr:uid="{00000000-0004-0000-0000-00002A080000}"/>
    <hyperlink ref="CB13" r:id="rId2092" display="http://web.higov.net/oip/rrs/popup_list_agency_by_login.php?text=opener.document.myform.x_Agency_Codetxt&amp;title=Agency%20Code&amp;id=opener.document.myform.x_Agency_Code&amp;dept=A57" xr:uid="{00000000-0004-0000-0000-00002B080000}"/>
    <hyperlink ref="CB14" r:id="rId2093" display="http://web.higov.net/oip/rrs/popup_list_agency_by_login.php?text=opener.document.myform.x_Agency_Codetxt&amp;title=Agency%20Code&amp;id=opener.document.myform.x_Agency_Code&amp;dept=A57" xr:uid="{00000000-0004-0000-0000-00002C080000}"/>
    <hyperlink ref="CB15" r:id="rId2094" display="http://web.higov.net/oip/rrs/popup_list_agency_by_login.php?text=opener.document.myform.x_Agency_Codetxt&amp;title=Agency%20Code&amp;id=opener.document.myform.x_Agency_Code&amp;dept=A57" xr:uid="{00000000-0004-0000-0000-00002D080000}"/>
    <hyperlink ref="CB16" r:id="rId2095" display="http://web.higov.net/oip/rrs/popup_list_agency_by_login.php?text=opener.document.myform.x_Agency_Codetxt&amp;title=Agency%20Code&amp;id=opener.document.myform.x_Agency_Code&amp;dept=A57" xr:uid="{00000000-0004-0000-0000-00002E080000}"/>
    <hyperlink ref="CB17" r:id="rId2096" display="http://web.higov.net/oip/rrs/popup_list_agency_by_login.php?text=opener.document.myform.x_Agency_Codetxt&amp;title=Agency%20Code&amp;id=opener.document.myform.x_Agency_Code&amp;dept=A57" xr:uid="{00000000-0004-0000-0000-00002F080000}"/>
    <hyperlink ref="CB18" r:id="rId2097" display="http://web.higov.net/oip/rrs/popup_list_agency_by_login.php?text=opener.document.myform.x_Agency_Codetxt&amp;title=Agency%20Code&amp;id=opener.document.myform.x_Agency_Code&amp;dept=A57" xr:uid="{00000000-0004-0000-0000-000030080000}"/>
    <hyperlink ref="CB19" r:id="rId2098" display="http://web.higov.net/oip/rrs/popup_list_agency_by_login.php?text=opener.document.myform.x_Agency_Codetxt&amp;title=Agency%20Code&amp;id=opener.document.myform.x_Agency_Code&amp;dept=A57" xr:uid="{00000000-0004-0000-0000-000031080000}"/>
    <hyperlink ref="CB20" r:id="rId2099" display="http://web.higov.net/oip/rrs/popup_list_agency_by_login.php?text=opener.document.myform.x_Agency_Codetxt&amp;title=Agency%20Code&amp;id=opener.document.myform.x_Agency_Code&amp;dept=A57" xr:uid="{00000000-0004-0000-0000-000032080000}"/>
    <hyperlink ref="CB21" r:id="rId2100" display="http://web.higov.net/oip/rrs/popup_list_agency_by_login.php?text=opener.document.myform.x_Agency_Codetxt&amp;title=Agency%20Code&amp;id=opener.document.myform.x_Agency_Code&amp;dept=A57" xr:uid="{00000000-0004-0000-0000-000033080000}"/>
    <hyperlink ref="CB22" r:id="rId2101" display="http://web.higov.net/oip/rrs/popup_list_agency_by_login.php?text=opener.document.myform.x_Agency_Codetxt&amp;title=Agency%20Code&amp;id=opener.document.myform.x_Agency_Code&amp;dept=A57" xr:uid="{00000000-0004-0000-0000-000034080000}"/>
    <hyperlink ref="CB23" r:id="rId2102" display="http://web.higov.net/oip/rrs/popup_list_agency_by_login.php?text=opener.document.myform.x_Agency_Codetxt&amp;title=Agency%20Code&amp;id=opener.document.myform.x_Agency_Code&amp;dept=A57" xr:uid="{00000000-0004-0000-0000-000035080000}"/>
    <hyperlink ref="CB24" r:id="rId2103" display="http://web.higov.net/oip/rrs/popup_list_agency_by_login.php?text=opener.document.myform.x_Agency_Codetxt&amp;title=Agency%20Code&amp;id=opener.document.myform.x_Agency_Code&amp;dept=A57" xr:uid="{00000000-0004-0000-0000-000036080000}"/>
    <hyperlink ref="CB25" r:id="rId2104" display="http://web.higov.net/oip/rrs/popup_list_agency_by_login.php?text=opener.document.myform.x_Agency_Codetxt&amp;title=Agency%20Code&amp;id=opener.document.myform.x_Agency_Code&amp;dept=A57" xr:uid="{00000000-0004-0000-0000-000037080000}"/>
    <hyperlink ref="CB26" r:id="rId2105" display="http://web.higov.net/oip/rrs/popup_list_agency_by_login.php?text=opener.document.myform.x_Agency_Codetxt&amp;title=Agency%20Code&amp;id=opener.document.myform.x_Agency_Code&amp;dept=A57" xr:uid="{00000000-0004-0000-0000-000038080000}"/>
    <hyperlink ref="CB27" r:id="rId2106" display="http://web.higov.net/oip/rrs/popup_list_agency_by_login.php?text=opener.document.myform.x_Agency_Codetxt&amp;title=Agency%20Code&amp;id=opener.document.myform.x_Agency_Code&amp;dept=A57" xr:uid="{00000000-0004-0000-0000-000039080000}"/>
    <hyperlink ref="CB28" r:id="rId2107" display="http://web.higov.net/oip/rrs/popup_list_agency_by_login.php?text=opener.document.myform.x_Agency_Codetxt&amp;title=Agency%20Code&amp;id=opener.document.myform.x_Agency_Code&amp;dept=A57" xr:uid="{00000000-0004-0000-0000-00003A080000}"/>
    <hyperlink ref="CB29" r:id="rId2108" display="http://web.higov.net/oip/rrs/popup_list_agency_by_login.php?text=opener.document.myform.x_Agency_Codetxt&amp;title=Agency%20Code&amp;id=opener.document.myform.x_Agency_Code&amp;dept=A57" xr:uid="{00000000-0004-0000-0000-00003B080000}"/>
    <hyperlink ref="CB30" r:id="rId2109" display="http://web.higov.net/oip/rrs/popup_list_agency_by_login.php?text=opener.document.myform.x_Agency_Codetxt&amp;title=Agency%20Code&amp;id=opener.document.myform.x_Agency_Code&amp;dept=A57" xr:uid="{00000000-0004-0000-0000-00003C080000}"/>
    <hyperlink ref="CB31" r:id="rId2110" display="http://web.higov.net/oip/rrs/popup_list_agency_by_login.php?text=opener.document.myform.x_Agency_Codetxt&amp;title=Agency%20Code&amp;id=opener.document.myform.x_Agency_Code&amp;dept=A57" xr:uid="{00000000-0004-0000-0000-00003D080000}"/>
    <hyperlink ref="CB32" r:id="rId2111" display="http://web.higov.net/oip/rrs/popup_list_agency_by_login.php?text=opener.document.myform.x_Agency_Codetxt&amp;title=Agency%20Code&amp;id=opener.document.myform.x_Agency_Code&amp;dept=A57" xr:uid="{00000000-0004-0000-0000-00003E080000}"/>
    <hyperlink ref="CB33" r:id="rId2112" display="http://web.higov.net/oip/rrs/popup_list_agency_by_login.php?text=opener.document.myform.x_Agency_Codetxt&amp;title=Agency%20Code&amp;id=opener.document.myform.x_Agency_Code&amp;dept=A57" xr:uid="{00000000-0004-0000-0000-00003F080000}"/>
    <hyperlink ref="CB34" r:id="rId2113" display="http://web.higov.net/oip/rrs/popup_list_agency_by_login.php?text=opener.document.myform.x_Agency_Codetxt&amp;title=Agency%20Code&amp;id=opener.document.myform.x_Agency_Code&amp;dept=A57" xr:uid="{00000000-0004-0000-0000-000040080000}"/>
    <hyperlink ref="CB35" r:id="rId2114" display="http://web.higov.net/oip/rrs/popup_list_agency_by_login.php?text=opener.document.myform.x_Agency_Codetxt&amp;title=Agency%20Code&amp;id=opener.document.myform.x_Agency_Code&amp;dept=A57" xr:uid="{00000000-0004-0000-0000-000041080000}"/>
    <hyperlink ref="CB36" r:id="rId2115" display="http://web.higov.net/oip/rrs/popup_list_agency_by_login.php?text=opener.document.myform.x_Agency_Codetxt&amp;title=Agency%20Code&amp;id=opener.document.myform.x_Agency_Code&amp;dept=A57" xr:uid="{00000000-0004-0000-0000-000042080000}"/>
    <hyperlink ref="CB37" r:id="rId2116" display="http://web.higov.net/oip/rrs/popup_list_agency_by_login.php?text=opener.document.myform.x_Agency_Codetxt&amp;title=Agency%20Code&amp;id=opener.document.myform.x_Agency_Code&amp;dept=A57" xr:uid="{00000000-0004-0000-0000-000043080000}"/>
    <hyperlink ref="CB38" r:id="rId2117" display="http://web.higov.net/oip/rrs/popup_list_agency_by_login.php?text=opener.document.myform.x_Agency_Codetxt&amp;title=Agency%20Code&amp;id=opener.document.myform.x_Agency_Code&amp;dept=A57" xr:uid="{00000000-0004-0000-0000-000044080000}"/>
    <hyperlink ref="CB39" r:id="rId2118" display="http://web.higov.net/oip/rrs/popup_list_agency_by_login.php?text=opener.document.myform.x_Agency_Codetxt&amp;title=Agency%20Code&amp;id=opener.document.myform.x_Agency_Code&amp;dept=A57" xr:uid="{00000000-0004-0000-0000-000045080000}"/>
    <hyperlink ref="CB40" r:id="rId2119" display="http://web.higov.net/oip/rrs/popup_list_agency_by_login.php?text=opener.document.myform.x_Agency_Codetxt&amp;title=Agency%20Code&amp;id=opener.document.myform.x_Agency_Code&amp;dept=A57" xr:uid="{00000000-0004-0000-0000-000046080000}"/>
    <hyperlink ref="CB41" r:id="rId2120" display="http://web.higov.net/oip/rrs/popup_list_agency_by_login.php?text=opener.document.myform.x_Agency_Codetxt&amp;title=Agency%20Code&amp;id=opener.document.myform.x_Agency_Code&amp;dept=A57" xr:uid="{00000000-0004-0000-0000-000047080000}"/>
    <hyperlink ref="CB42" r:id="rId2121" display="http://web.higov.net/oip/rrs/popup_list_agency_by_login.php?text=opener.document.myform.x_Agency_Codetxt&amp;title=Agency%20Code&amp;id=opener.document.myform.x_Agency_Code&amp;dept=A57" xr:uid="{00000000-0004-0000-0000-000048080000}"/>
    <hyperlink ref="CB43" r:id="rId2122" display="http://web.higov.net/oip/rrs/popup_list_agency_by_login.php?text=opener.document.myform.x_Agency_Codetxt&amp;title=Agency%20Code&amp;id=opener.document.myform.x_Agency_Code&amp;dept=A57" xr:uid="{00000000-0004-0000-0000-000049080000}"/>
    <hyperlink ref="CB44" r:id="rId2123" display="http://web.higov.net/oip/rrs/popup_list_agency_by_login.php?text=opener.document.myform.x_Agency_Codetxt&amp;title=Agency%20Code&amp;id=opener.document.myform.x_Agency_Code&amp;dept=A57" xr:uid="{00000000-0004-0000-0000-00004A080000}"/>
    <hyperlink ref="CB45" r:id="rId2124" display="http://web.higov.net/oip/rrs/popup_list_agency_by_login.php?text=opener.document.myform.x_Agency_Codetxt&amp;title=Agency%20Code&amp;id=opener.document.myform.x_Agency_Code&amp;dept=A57" xr:uid="{00000000-0004-0000-0000-00004B080000}"/>
    <hyperlink ref="CB46" r:id="rId2125" display="http://web.higov.net/oip/rrs/popup_list_agency_by_login.php?text=opener.document.myform.x_Agency_Codetxt&amp;title=Agency%20Code&amp;id=opener.document.myform.x_Agency_Code&amp;dept=A57" xr:uid="{00000000-0004-0000-0000-00004C080000}"/>
    <hyperlink ref="CB47" r:id="rId2126" display="http://web.higov.net/oip/rrs/popup_list_agency_by_login.php?text=opener.document.myform.x_Agency_Codetxt&amp;title=Agency%20Code&amp;id=opener.document.myform.x_Agency_Code&amp;dept=A57" xr:uid="{00000000-0004-0000-0000-00004D080000}"/>
    <hyperlink ref="CB48" r:id="rId2127" display="http://web.higov.net/oip/rrs/popup_list_agency_by_login.php?text=opener.document.myform.x_Agency_Codetxt&amp;title=Agency%20Code&amp;id=opener.document.myform.x_Agency_Code&amp;dept=A57" xr:uid="{00000000-0004-0000-0000-00004E080000}"/>
    <hyperlink ref="CB49" r:id="rId2128" display="http://web.higov.net/oip/rrs/popup_list_agency_by_login.php?text=opener.document.myform.x_Agency_Codetxt&amp;title=Agency%20Code&amp;id=opener.document.myform.x_Agency_Code&amp;dept=A57" xr:uid="{00000000-0004-0000-0000-00004F080000}"/>
    <hyperlink ref="CB50" r:id="rId2129" display="http://web.higov.net/oip/rrs/popup_list_agency_by_login.php?text=opener.document.myform.x_Agency_Codetxt&amp;title=Agency%20Code&amp;id=opener.document.myform.x_Agency_Code&amp;dept=A57" xr:uid="{00000000-0004-0000-0000-000050080000}"/>
    <hyperlink ref="CB51" r:id="rId2130" display="http://web.higov.net/oip/rrs/popup_list_agency_by_login.php?text=opener.document.myform.x_Agency_Codetxt&amp;title=Agency%20Code&amp;id=opener.document.myform.x_Agency_Code&amp;dept=A57" xr:uid="{00000000-0004-0000-0000-000051080000}"/>
    <hyperlink ref="CB52" r:id="rId2131" display="http://web.higov.net/oip/rrs/popup_list_agency_by_login.php?text=opener.document.myform.x_Agency_Codetxt&amp;title=Agency%20Code&amp;id=opener.document.myform.x_Agency_Code&amp;dept=A57" xr:uid="{00000000-0004-0000-0000-000052080000}"/>
    <hyperlink ref="CB53" r:id="rId2132" display="http://web.higov.net/oip/rrs/popup_list_agency_by_login.php?text=opener.document.myform.x_Agency_Codetxt&amp;title=Agency%20Code&amp;id=opener.document.myform.x_Agency_Code&amp;dept=A57" xr:uid="{00000000-0004-0000-0000-000053080000}"/>
    <hyperlink ref="CB54" r:id="rId2133" display="http://web.higov.net/oip/rrs/popup_list_agency_by_login.php?text=opener.document.myform.x_Agency_Codetxt&amp;title=Agency%20Code&amp;id=opener.document.myform.x_Agency_Code&amp;dept=A57" xr:uid="{00000000-0004-0000-0000-000054080000}"/>
    <hyperlink ref="CB55" r:id="rId2134" display="http://web.higov.net/oip/rrs/popup_list_agency_by_login.php?text=opener.document.myform.x_Agency_Codetxt&amp;title=Agency%20Code&amp;id=opener.document.myform.x_Agency_Code&amp;dept=A57" xr:uid="{00000000-0004-0000-0000-000055080000}"/>
    <hyperlink ref="CB56" r:id="rId2135" display="http://web.higov.net/oip/rrs/popup_list_agency_by_login.php?text=opener.document.myform.x_Agency_Codetxt&amp;title=Agency%20Code&amp;id=opener.document.myform.x_Agency_Code&amp;dept=A57" xr:uid="{00000000-0004-0000-0000-000056080000}"/>
    <hyperlink ref="CB57" r:id="rId2136" display="http://web.higov.net/oip/rrs/popup_list_agency_by_login.php?text=opener.document.myform.x_Agency_Codetxt&amp;title=Agency%20Code&amp;id=opener.document.myform.x_Agency_Code&amp;dept=A57" xr:uid="{00000000-0004-0000-0000-000057080000}"/>
    <hyperlink ref="CB58" r:id="rId2137" display="http://web.higov.net/oip/rrs/popup_list_agency_by_login.php?text=opener.document.myform.x_Agency_Codetxt&amp;title=Agency%20Code&amp;id=opener.document.myform.x_Agency_Code&amp;dept=A57" xr:uid="{00000000-0004-0000-0000-000058080000}"/>
    <hyperlink ref="CB59" r:id="rId2138" display="http://web.higov.net/oip/rrs/popup_list_agency_by_login.php?text=opener.document.myform.x_Agency_Codetxt&amp;title=Agency%20Code&amp;id=opener.document.myform.x_Agency_Code&amp;dept=A57" xr:uid="{00000000-0004-0000-0000-000059080000}"/>
    <hyperlink ref="CB60" r:id="rId2139" display="http://web.higov.net/oip/rrs/popup_list_agency_by_login.php?text=opener.document.myform.x_Agency_Codetxt&amp;title=Agency%20Code&amp;id=opener.document.myform.x_Agency_Code&amp;dept=A57" xr:uid="{00000000-0004-0000-0000-00005A080000}"/>
    <hyperlink ref="CB61" r:id="rId2140" display="http://web.higov.net/oip/rrs/popup_list_agency_by_login.php?text=opener.document.myform.x_Agency_Codetxt&amp;title=Agency%20Code&amp;id=opener.document.myform.x_Agency_Code&amp;dept=A57" xr:uid="{00000000-0004-0000-0000-00005B080000}"/>
    <hyperlink ref="CB62" r:id="rId2141" display="http://web.higov.net/oip/rrs/popup_list_agency_by_login.php?text=opener.document.myform.x_Agency_Codetxt&amp;title=Agency%20Code&amp;id=opener.document.myform.x_Agency_Code&amp;dept=A57" xr:uid="{00000000-0004-0000-0000-00005C080000}"/>
    <hyperlink ref="CB63" r:id="rId2142" display="http://web.higov.net/oip/rrs/popup_list_agency_by_login.php?text=opener.document.myform.x_Agency_Codetxt&amp;title=Agency%20Code&amp;id=opener.document.myform.x_Agency_Code&amp;dept=A57" xr:uid="{00000000-0004-0000-0000-00005D080000}"/>
    <hyperlink ref="CB64" r:id="rId2143" display="http://web.higov.net/oip/rrs/popup_list_agency_by_login.php?text=opener.document.myform.x_Agency_Codetxt&amp;title=Agency%20Code&amp;id=opener.document.myform.x_Agency_Code&amp;dept=A57" xr:uid="{00000000-0004-0000-0000-00005E080000}"/>
    <hyperlink ref="CB65" r:id="rId2144" display="http://web.higov.net/oip/rrs/popup_list_agency_by_login.php?text=opener.document.myform.x_Agency_Codetxt&amp;title=Agency%20Code&amp;id=opener.document.myform.x_Agency_Code&amp;dept=A57" xr:uid="{00000000-0004-0000-0000-00005F080000}"/>
    <hyperlink ref="CB66" r:id="rId2145" display="http://web.higov.net/oip/rrs/popup_list_agency_by_login.php?text=opener.document.myform.x_Agency_Codetxt&amp;title=Agency%20Code&amp;id=opener.document.myform.x_Agency_Code&amp;dept=A57" xr:uid="{00000000-0004-0000-0000-000060080000}"/>
    <hyperlink ref="CB67" r:id="rId2146" display="http://web.higov.net/oip/rrs/popup_list_agency_by_login.php?text=opener.document.myform.x_Agency_Codetxt&amp;title=Agency%20Code&amp;id=opener.document.myform.x_Agency_Code&amp;dept=A57" xr:uid="{00000000-0004-0000-0000-000061080000}"/>
    <hyperlink ref="CB68" r:id="rId2147" display="http://web.higov.net/oip/rrs/popup_list_agency_by_login.php?text=opener.document.myform.x_Agency_Codetxt&amp;title=Agency%20Code&amp;id=opener.document.myform.x_Agency_Code&amp;dept=A57" xr:uid="{00000000-0004-0000-0000-000062080000}"/>
    <hyperlink ref="CB69" r:id="rId2148" display="http://web.higov.net/oip/rrs/popup_list_agency_by_login.php?text=opener.document.myform.x_Agency_Codetxt&amp;title=Agency%20Code&amp;id=opener.document.myform.x_Agency_Code&amp;dept=A57" xr:uid="{00000000-0004-0000-0000-000063080000}"/>
    <hyperlink ref="CC9" r:id="rId2149" display="http://web.higov.net/oip/rrs/popup_list_agency_by_login.php?text=opener.document.myform.x_Agency_Codetxt&amp;title=Agency%20Code&amp;id=opener.document.myform.x_Agency_Code&amp;dept=A15" xr:uid="{00000000-0004-0000-0000-000064080000}"/>
    <hyperlink ref="CC10" r:id="rId2150" display="http://web.higov.net/oip/rrs/popup_list_agency_by_login.php?text=opener.document.myform.x_Agency_Codetxt&amp;title=Agency%20Code&amp;id=opener.document.myform.x_Agency_Code&amp;dept=A15" xr:uid="{00000000-0004-0000-0000-000065080000}"/>
    <hyperlink ref="CC11" r:id="rId2151" display="http://web.higov.net/oip/rrs/popup_list_agency_by_login.php?text=opener.document.myform.x_Agency_Codetxt&amp;title=Agency%20Code&amp;id=opener.document.myform.x_Agency_Code&amp;dept=A15" xr:uid="{00000000-0004-0000-0000-000066080000}"/>
    <hyperlink ref="CC12" r:id="rId2152" display="http://web.higov.net/oip/rrs/popup_list_agency_by_login.php?text=opener.document.myform.x_Agency_Codetxt&amp;title=Agency%20Code&amp;id=opener.document.myform.x_Agency_Code&amp;dept=A15" xr:uid="{00000000-0004-0000-0000-000067080000}"/>
    <hyperlink ref="CC13" r:id="rId2153" display="http://web.higov.net/oip/rrs/popup_list_agency_by_login.php?text=opener.document.myform.x_Agency_Codetxt&amp;title=Agency%20Code&amp;id=opener.document.myform.x_Agency_Code&amp;dept=A15" xr:uid="{00000000-0004-0000-0000-000068080000}"/>
    <hyperlink ref="CC14" r:id="rId2154" display="http://web.higov.net/oip/rrs/popup_list_agency_by_login.php?text=opener.document.myform.x_Agency_Codetxt&amp;title=Agency%20Code&amp;id=opener.document.myform.x_Agency_Code&amp;dept=A15" xr:uid="{00000000-0004-0000-0000-000069080000}"/>
    <hyperlink ref="CC15" r:id="rId2155" display="http://web.higov.net/oip/rrs/popup_list_agency_by_login.php?text=opener.document.myform.x_Agency_Codetxt&amp;title=Agency%20Code&amp;id=opener.document.myform.x_Agency_Code&amp;dept=A15" xr:uid="{00000000-0004-0000-0000-00006A080000}"/>
    <hyperlink ref="CC16" r:id="rId2156" display="http://web.higov.net/oip/rrs/popup_list_agency_by_login.php?text=opener.document.myform.x_Agency_Codetxt&amp;title=Agency%20Code&amp;id=opener.document.myform.x_Agency_Code&amp;dept=A15" xr:uid="{00000000-0004-0000-0000-00006B080000}"/>
    <hyperlink ref="CC17" r:id="rId2157" display="http://web.higov.net/oip/rrs/popup_list_agency_by_login.php?text=opener.document.myform.x_Agency_Codetxt&amp;title=Agency%20Code&amp;id=opener.document.myform.x_Agency_Code&amp;dept=A15" xr:uid="{00000000-0004-0000-0000-00006C080000}"/>
    <hyperlink ref="CC18" r:id="rId2158" display="http://web.higov.net/oip/rrs/popup_list_agency_by_login.php?text=opener.document.myform.x_Agency_Codetxt&amp;title=Agency%20Code&amp;id=opener.document.myform.x_Agency_Code&amp;dept=A15" xr:uid="{00000000-0004-0000-0000-00006D080000}"/>
    <hyperlink ref="CC19" r:id="rId2159" display="http://web.higov.net/oip/rrs/popup_list_agency_by_login.php?text=opener.document.myform.x_Agency_Codetxt&amp;title=Agency%20Code&amp;id=opener.document.myform.x_Agency_Code&amp;dept=A15" xr:uid="{00000000-0004-0000-0000-00006E080000}"/>
    <hyperlink ref="CC20" r:id="rId2160" display="http://web.higov.net/oip/rrs/popup_list_agency_by_login.php?text=opener.document.myform.x_Agency_Codetxt&amp;title=Agency%20Code&amp;id=opener.document.myform.x_Agency_Code&amp;dept=A15" xr:uid="{00000000-0004-0000-0000-00006F080000}"/>
    <hyperlink ref="CC21" r:id="rId2161" display="http://web.higov.net/oip/rrs/popup_list_agency_by_login.php?text=opener.document.myform.x_Agency_Codetxt&amp;title=Agency%20Code&amp;id=opener.document.myform.x_Agency_Code&amp;dept=A15" xr:uid="{00000000-0004-0000-0000-000070080000}"/>
    <hyperlink ref="CC22" r:id="rId2162" display="http://web.higov.net/oip/rrs/popup_list_agency_by_login.php?text=opener.document.myform.x_Agency_Codetxt&amp;title=Agency%20Code&amp;id=opener.document.myform.x_Agency_Code&amp;dept=A15" xr:uid="{00000000-0004-0000-0000-000071080000}"/>
    <hyperlink ref="CC23" r:id="rId2163" display="http://web.higov.net/oip/rrs/popup_list_agency_by_login.php?text=opener.document.myform.x_Agency_Codetxt&amp;title=Agency%20Code&amp;id=opener.document.myform.x_Agency_Code&amp;dept=A15" xr:uid="{00000000-0004-0000-0000-000072080000}"/>
    <hyperlink ref="CC24" r:id="rId2164" display="http://web.higov.net/oip/rrs/popup_list_agency_by_login.php?text=opener.document.myform.x_Agency_Codetxt&amp;title=Agency%20Code&amp;id=opener.document.myform.x_Agency_Code&amp;dept=A15" xr:uid="{00000000-0004-0000-0000-000073080000}"/>
    <hyperlink ref="CC25" r:id="rId2165" display="http://web.higov.net/oip/rrs/popup_list_agency_by_login.php?text=opener.document.myform.x_Agency_Codetxt&amp;title=Agency%20Code&amp;id=opener.document.myform.x_Agency_Code&amp;dept=A15" xr:uid="{00000000-0004-0000-0000-000074080000}"/>
    <hyperlink ref="CC26" r:id="rId2166" display="http://web.higov.net/oip/rrs/popup_list_agency_by_login.php?text=opener.document.myform.x_Agency_Codetxt&amp;title=Agency%20Code&amp;id=opener.document.myform.x_Agency_Code&amp;dept=A15" xr:uid="{00000000-0004-0000-0000-000075080000}"/>
    <hyperlink ref="CC27" r:id="rId2167" display="http://web.higov.net/oip/rrs/popup_list_agency_by_login.php?text=opener.document.myform.x_Agency_Codetxt&amp;title=Agency%20Code&amp;id=opener.document.myform.x_Agency_Code&amp;dept=A15" xr:uid="{00000000-0004-0000-0000-000076080000}"/>
    <hyperlink ref="CC28" r:id="rId2168" display="http://web.higov.net/oip/rrs/popup_list_agency_by_login.php?text=opener.document.myform.x_Agency_Codetxt&amp;title=Agency%20Code&amp;id=opener.document.myform.x_Agency_Code&amp;dept=A15" xr:uid="{00000000-0004-0000-0000-000077080000}"/>
    <hyperlink ref="CC29" r:id="rId2169" display="http://web.higov.net/oip/rrs/popup_list_agency_by_login.php?text=opener.document.myform.x_Agency_Codetxt&amp;title=Agency%20Code&amp;id=opener.document.myform.x_Agency_Code&amp;dept=A15" xr:uid="{00000000-0004-0000-0000-000078080000}"/>
    <hyperlink ref="CC30" r:id="rId2170" display="http://web.higov.net/oip/rrs/popup_list_agency_by_login.php?text=opener.document.myform.x_Agency_Codetxt&amp;title=Agency%20Code&amp;id=opener.document.myform.x_Agency_Code&amp;dept=A15" xr:uid="{00000000-0004-0000-0000-000079080000}"/>
    <hyperlink ref="CC31" r:id="rId2171" display="http://web.higov.net/oip/rrs/popup_list_agency_by_login.php?text=opener.document.myform.x_Agency_Codetxt&amp;title=Agency%20Code&amp;id=opener.document.myform.x_Agency_Code&amp;dept=A15" xr:uid="{00000000-0004-0000-0000-00007A080000}"/>
    <hyperlink ref="CC32" r:id="rId2172" display="http://web.higov.net/oip/rrs/popup_list_agency_by_login.php?text=opener.document.myform.x_Agency_Codetxt&amp;title=Agency%20Code&amp;id=opener.document.myform.x_Agency_Code&amp;dept=A15" xr:uid="{00000000-0004-0000-0000-00007B080000}"/>
    <hyperlink ref="CC33" r:id="rId2173" display="http://web.higov.net/oip/rrs/popup_list_agency_by_login.php?text=opener.document.myform.x_Agency_Codetxt&amp;title=Agency%20Code&amp;id=opener.document.myform.x_Agency_Code&amp;dept=A15" xr:uid="{00000000-0004-0000-0000-00007C080000}"/>
    <hyperlink ref="CC34" r:id="rId2174" display="http://web.higov.net/oip/rrs/popup_list_agency_by_login.php?text=opener.document.myform.x_Agency_Codetxt&amp;title=Agency%20Code&amp;id=opener.document.myform.x_Agency_Code&amp;dept=A15" xr:uid="{00000000-0004-0000-0000-00007D080000}"/>
    <hyperlink ref="CC35" r:id="rId2175" display="http://web.higov.net/oip/rrs/popup_list_agency_by_login.php?text=opener.document.myform.x_Agency_Codetxt&amp;title=Agency%20Code&amp;id=opener.document.myform.x_Agency_Code&amp;dept=A15" xr:uid="{00000000-0004-0000-0000-00007E080000}"/>
    <hyperlink ref="CC36" r:id="rId2176" display="http://web.higov.net/oip/rrs/popup_list_agency_by_login.php?text=opener.document.myform.x_Agency_Codetxt&amp;title=Agency%20Code&amp;id=opener.document.myform.x_Agency_Code&amp;dept=A15" xr:uid="{00000000-0004-0000-0000-00007F080000}"/>
    <hyperlink ref="CC37" r:id="rId2177" display="http://web.higov.net/oip/rrs/popup_list_agency_by_login.php?text=opener.document.myform.x_Agency_Codetxt&amp;title=Agency%20Code&amp;id=opener.document.myform.x_Agency_Code&amp;dept=A15" xr:uid="{00000000-0004-0000-0000-000080080000}"/>
    <hyperlink ref="CC38" r:id="rId2178" display="http://web.higov.net/oip/rrs/popup_list_agency_by_login.php?text=opener.document.myform.x_Agency_Codetxt&amp;title=Agency%20Code&amp;id=opener.document.myform.x_Agency_Code&amp;dept=A15" xr:uid="{00000000-0004-0000-0000-000081080000}"/>
    <hyperlink ref="CC39" r:id="rId2179" display="http://web.higov.net/oip/rrs/popup_list_agency_by_login.php?text=opener.document.myform.x_Agency_Codetxt&amp;title=Agency%20Code&amp;id=opener.document.myform.x_Agency_Code&amp;dept=A15" xr:uid="{00000000-0004-0000-0000-000082080000}"/>
    <hyperlink ref="CC40" r:id="rId2180" display="http://web.higov.net/oip/rrs/popup_list_agency_by_login.php?text=opener.document.myform.x_Agency_Codetxt&amp;title=Agency%20Code&amp;id=opener.document.myform.x_Agency_Code&amp;dept=A15" xr:uid="{00000000-0004-0000-0000-000083080000}"/>
    <hyperlink ref="CC41" r:id="rId2181" display="http://web.higov.net/oip/rrs/popup_list_agency_by_login.php?text=opener.document.myform.x_Agency_Codetxt&amp;title=Agency%20Code&amp;id=opener.document.myform.x_Agency_Code&amp;dept=A15" xr:uid="{00000000-0004-0000-0000-000084080000}"/>
    <hyperlink ref="CC42" r:id="rId2182" display="http://web.higov.net/oip/rrs/popup_list_agency_by_login.php?text=opener.document.myform.x_Agency_Codetxt&amp;title=Agency%20Code&amp;id=opener.document.myform.x_Agency_Code&amp;dept=A15" xr:uid="{00000000-0004-0000-0000-000085080000}"/>
    <hyperlink ref="CC43" r:id="rId2183" display="http://web.higov.net/oip/rrs/popup_list_agency_by_login.php?text=opener.document.myform.x_Agency_Codetxt&amp;title=Agency%20Code&amp;id=opener.document.myform.x_Agency_Code&amp;dept=A15" xr:uid="{00000000-0004-0000-0000-000086080000}"/>
    <hyperlink ref="CC44" r:id="rId2184" display="http://web.higov.net/oip/rrs/popup_list_agency_by_login.php?text=opener.document.myform.x_Agency_Codetxt&amp;title=Agency%20Code&amp;id=opener.document.myform.x_Agency_Code&amp;dept=A15" xr:uid="{00000000-0004-0000-0000-000087080000}"/>
    <hyperlink ref="CC45" r:id="rId2185" display="http://web.higov.net/oip/rrs/popup_list_agency_by_login.php?text=opener.document.myform.x_Agency_Codetxt&amp;title=Agency%20Code&amp;id=opener.document.myform.x_Agency_Code&amp;dept=A15" xr:uid="{00000000-0004-0000-0000-000088080000}"/>
    <hyperlink ref="CC46" r:id="rId2186" display="http://web.higov.net/oip/rrs/popup_list_agency_by_login.php?text=opener.document.myform.x_Agency_Codetxt&amp;title=Agency%20Code&amp;id=opener.document.myform.x_Agency_Code&amp;dept=A15" xr:uid="{00000000-0004-0000-0000-000089080000}"/>
    <hyperlink ref="CC47" r:id="rId2187" display="http://web.higov.net/oip/rrs/popup_list_agency_by_login.php?text=opener.document.myform.x_Agency_Codetxt&amp;title=Agency%20Code&amp;id=opener.document.myform.x_Agency_Code&amp;dept=A15" xr:uid="{00000000-0004-0000-0000-00008A080000}"/>
    <hyperlink ref="CC48" r:id="rId2188" display="http://web.higov.net/oip/rrs/popup_list_agency_by_login.php?text=opener.document.myform.x_Agency_Codetxt&amp;title=Agency%20Code&amp;id=opener.document.myform.x_Agency_Code&amp;dept=A15" xr:uid="{00000000-0004-0000-0000-00008B080000}"/>
    <hyperlink ref="CC49" r:id="rId2189" display="http://web.higov.net/oip/rrs/popup_list_agency_by_login.php?text=opener.document.myform.x_Agency_Codetxt&amp;title=Agency%20Code&amp;id=opener.document.myform.x_Agency_Code&amp;dept=A15" xr:uid="{00000000-0004-0000-0000-00008C080000}"/>
    <hyperlink ref="CC50" r:id="rId2190" display="http://web.higov.net/oip/rrs/popup_list_agency_by_login.php?text=opener.document.myform.x_Agency_Codetxt&amp;title=Agency%20Code&amp;id=opener.document.myform.x_Agency_Code&amp;dept=A15" xr:uid="{00000000-0004-0000-0000-00008D080000}"/>
    <hyperlink ref="CC51" r:id="rId2191" display="http://web.higov.net/oip/rrs/popup_list_agency_by_login.php?text=opener.document.myform.x_Agency_Codetxt&amp;title=Agency%20Code&amp;id=opener.document.myform.x_Agency_Code&amp;dept=A15" xr:uid="{00000000-0004-0000-0000-00008E080000}"/>
    <hyperlink ref="CC52" r:id="rId2192" display="http://web.higov.net/oip/rrs/popup_list_agency_by_login.php?text=opener.document.myform.x_Agency_Codetxt&amp;title=Agency%20Code&amp;id=opener.document.myform.x_Agency_Code&amp;dept=A15" xr:uid="{00000000-0004-0000-0000-00008F080000}"/>
    <hyperlink ref="CC53" r:id="rId2193" display="http://web.higov.net/oip/rrs/popup_list_agency_by_login.php?text=opener.document.myform.x_Agency_Codetxt&amp;title=Agency%20Code&amp;id=opener.document.myform.x_Agency_Code&amp;dept=A15" xr:uid="{00000000-0004-0000-0000-000090080000}"/>
    <hyperlink ref="CC54" r:id="rId2194" display="http://web.higov.net/oip/rrs/popup_list_agency_by_login.php?text=opener.document.myform.x_Agency_Codetxt&amp;title=Agency%20Code&amp;id=opener.document.myform.x_Agency_Code&amp;dept=A15" xr:uid="{00000000-0004-0000-0000-000091080000}"/>
    <hyperlink ref="CC55" r:id="rId2195" display="http://web.higov.net/oip/rrs/popup_list_agency_by_login.php?text=opener.document.myform.x_Agency_Codetxt&amp;title=Agency%20Code&amp;id=opener.document.myform.x_Agency_Code&amp;dept=A15" xr:uid="{00000000-0004-0000-0000-000092080000}"/>
    <hyperlink ref="CC56" r:id="rId2196" display="http://web.higov.net/oip/rrs/popup_list_agency_by_login.php?text=opener.document.myform.x_Agency_Codetxt&amp;title=Agency%20Code&amp;id=opener.document.myform.x_Agency_Code&amp;dept=A15" xr:uid="{00000000-0004-0000-0000-000093080000}"/>
    <hyperlink ref="CC57" r:id="rId2197" display="http://web.higov.net/oip/rrs/popup_list_agency_by_login.php?text=opener.document.myform.x_Agency_Codetxt&amp;title=Agency%20Code&amp;id=opener.document.myform.x_Agency_Code&amp;dept=A15" xr:uid="{00000000-0004-0000-0000-000094080000}"/>
    <hyperlink ref="CC58" r:id="rId2198" display="http://web.higov.net/oip/rrs/popup_list_agency_by_login.php?text=opener.document.myform.x_Agency_Codetxt&amp;title=Agency%20Code&amp;id=opener.document.myform.x_Agency_Code&amp;dept=A15" xr:uid="{00000000-0004-0000-0000-000095080000}"/>
    <hyperlink ref="CC59" r:id="rId2199" display="http://web.higov.net/oip/rrs/popup_list_agency_by_login.php?text=opener.document.myform.x_Agency_Codetxt&amp;title=Agency%20Code&amp;id=opener.document.myform.x_Agency_Code&amp;dept=A15" xr:uid="{00000000-0004-0000-0000-000096080000}"/>
    <hyperlink ref="CC60" r:id="rId2200" display="http://web.higov.net/oip/rrs/popup_list_agency_by_login.php?text=opener.document.myform.x_Agency_Codetxt&amp;title=Agency%20Code&amp;id=opener.document.myform.x_Agency_Code&amp;dept=A15" xr:uid="{00000000-0004-0000-0000-000097080000}"/>
    <hyperlink ref="CC61" r:id="rId2201" display="http://web.higov.net/oip/rrs/popup_list_agency_by_login.php?text=opener.document.myform.x_Agency_Codetxt&amp;title=Agency%20Code&amp;id=opener.document.myform.x_Agency_Code&amp;dept=A15" xr:uid="{00000000-0004-0000-0000-000098080000}"/>
    <hyperlink ref="CC62" r:id="rId2202" display="http://web.higov.net/oip/rrs/popup_list_agency_by_login.php?text=opener.document.myform.x_Agency_Codetxt&amp;title=Agency%20Code&amp;id=opener.document.myform.x_Agency_Code&amp;dept=A15" xr:uid="{00000000-0004-0000-0000-000099080000}"/>
    <hyperlink ref="CC63" r:id="rId2203" display="http://web.higov.net/oip/rrs/popup_list_agency_by_login.php?text=opener.document.myform.x_Agency_Codetxt&amp;title=Agency%20Code&amp;id=opener.document.myform.x_Agency_Code&amp;dept=A15" xr:uid="{00000000-0004-0000-0000-00009A080000}"/>
    <hyperlink ref="CC64" r:id="rId2204" display="http://web.higov.net/oip/rrs/popup_list_agency_by_login.php?text=opener.document.myform.x_Agency_Codetxt&amp;title=Agency%20Code&amp;id=opener.document.myform.x_Agency_Code&amp;dept=A15" xr:uid="{00000000-0004-0000-0000-00009B080000}"/>
    <hyperlink ref="CC65" r:id="rId2205" display="http://web.higov.net/oip/rrs/popup_list_agency_by_login.php?text=opener.document.myform.x_Agency_Codetxt&amp;title=Agency%20Code&amp;id=opener.document.myform.x_Agency_Code&amp;dept=A15" xr:uid="{00000000-0004-0000-0000-00009C080000}"/>
    <hyperlink ref="CC66" r:id="rId2206" display="http://web.higov.net/oip/rrs/popup_list_agency_by_login.php?text=opener.document.myform.x_Agency_Codetxt&amp;title=Agency%20Code&amp;id=opener.document.myform.x_Agency_Code&amp;dept=A15" xr:uid="{00000000-0004-0000-0000-00009D080000}"/>
    <hyperlink ref="CC67" r:id="rId2207" display="http://web.higov.net/oip/rrs/popup_list_agency_by_login.php?text=opener.document.myform.x_Agency_Codetxt&amp;title=Agency%20Code&amp;id=opener.document.myform.x_Agency_Code&amp;dept=A15" xr:uid="{00000000-0004-0000-0000-00009E080000}"/>
    <hyperlink ref="CC68" r:id="rId2208" display="http://web.higov.net/oip/rrs/popup_list_agency_by_login.php?text=opener.document.myform.x_Agency_Codetxt&amp;title=Agency%20Code&amp;id=opener.document.myform.x_Agency_Code&amp;dept=A15" xr:uid="{00000000-0004-0000-0000-00009F080000}"/>
    <hyperlink ref="CC69" r:id="rId2209" display="http://web.higov.net/oip/rrs/popup_list_agency_by_login.php?text=opener.document.myform.x_Agency_Codetxt&amp;title=Agency%20Code&amp;id=opener.document.myform.x_Agency_Code&amp;dept=A15" xr:uid="{00000000-0004-0000-0000-0000A0080000}"/>
    <hyperlink ref="CC70" r:id="rId2210" display="http://web.higov.net/oip/rrs/popup_list_agency_by_login.php?text=opener.document.myform.x_Agency_Codetxt&amp;title=Agency%20Code&amp;id=opener.document.myform.x_Agency_Code&amp;dept=A15" xr:uid="{00000000-0004-0000-0000-0000A1080000}"/>
    <hyperlink ref="CC71" r:id="rId2211" display="http://web.higov.net/oip/rrs/popup_list_agency_by_login.php?text=opener.document.myform.x_Agency_Codetxt&amp;title=Agency%20Code&amp;id=opener.document.myform.x_Agency_Code&amp;dept=A15" xr:uid="{00000000-0004-0000-0000-0000A2080000}"/>
    <hyperlink ref="CC72" r:id="rId2212" display="http://web.higov.net/oip/rrs/popup_list_agency_by_login.php?text=opener.document.myform.x_Agency_Codetxt&amp;title=Agency%20Code&amp;id=opener.document.myform.x_Agency_Code&amp;dept=A15" xr:uid="{00000000-0004-0000-0000-0000A3080000}"/>
    <hyperlink ref="CC73" r:id="rId2213" display="http://web.higov.net/oip/rrs/popup_list_agency_by_login.php?text=opener.document.myform.x_Agency_Codetxt&amp;title=Agency%20Code&amp;id=opener.document.myform.x_Agency_Code&amp;dept=A15" xr:uid="{00000000-0004-0000-0000-0000A4080000}"/>
    <hyperlink ref="CC74" r:id="rId2214" display="http://web.higov.net/oip/rrs/popup_list_agency_by_login.php?text=opener.document.myform.x_Agency_Codetxt&amp;title=Agency%20Code&amp;id=opener.document.myform.x_Agency_Code&amp;dept=A15" xr:uid="{00000000-0004-0000-0000-0000A5080000}"/>
    <hyperlink ref="CC75" r:id="rId2215" display="http://web.higov.net/oip/rrs/popup_list_agency_by_login.php?text=opener.document.myform.x_Agency_Codetxt&amp;title=Agency%20Code&amp;id=opener.document.myform.x_Agency_Code&amp;dept=A15" xr:uid="{00000000-0004-0000-0000-0000A6080000}"/>
    <hyperlink ref="CC76" r:id="rId2216" display="http://web.higov.net/oip/rrs/popup_list_agency_by_login.php?text=opener.document.myform.x_Agency_Codetxt&amp;title=Agency%20Code&amp;id=opener.document.myform.x_Agency_Code&amp;dept=A15" xr:uid="{00000000-0004-0000-0000-0000A7080000}"/>
    <hyperlink ref="CC77" r:id="rId2217" display="http://web.higov.net/oip/rrs/popup_list_agency_by_login.php?text=opener.document.myform.x_Agency_Codetxt&amp;title=Agency%20Code&amp;id=opener.document.myform.x_Agency_Code&amp;dept=A15" xr:uid="{00000000-0004-0000-0000-0000A8080000}"/>
    <hyperlink ref="CC78" r:id="rId2218" display="http://web.higov.net/oip/rrs/popup_list_agency_by_login.php?text=opener.document.myform.x_Agency_Codetxt&amp;title=Agency%20Code&amp;id=opener.document.myform.x_Agency_Code&amp;dept=A15" xr:uid="{00000000-0004-0000-0000-0000A9080000}"/>
    <hyperlink ref="CC79" r:id="rId2219" display="http://web.higov.net/oip/rrs/popup_list_agency_by_login.php?text=opener.document.myform.x_Agency_Codetxt&amp;title=Agency%20Code&amp;id=opener.document.myform.x_Agency_Code&amp;dept=A15" xr:uid="{00000000-0004-0000-0000-0000AA080000}"/>
    <hyperlink ref="CC80" r:id="rId2220" display="http://web.higov.net/oip/rrs/popup_list_agency_by_login.php?text=opener.document.myform.x_Agency_Codetxt&amp;title=Agency%20Code&amp;id=opener.document.myform.x_Agency_Code&amp;dept=A15" xr:uid="{00000000-0004-0000-0000-0000AB080000}"/>
    <hyperlink ref="CC81" r:id="rId2221" display="http://web.higov.net/oip/rrs/popup_list_agency_by_login.php?text=opener.document.myform.x_Agency_Codetxt&amp;title=Agency%20Code&amp;id=opener.document.myform.x_Agency_Code&amp;dept=A15" xr:uid="{00000000-0004-0000-0000-0000AC080000}"/>
    <hyperlink ref="CC82" r:id="rId2222" display="http://web.higov.net/oip/rrs/popup_list_agency_by_login.php?text=opener.document.myform.x_Agency_Codetxt&amp;title=Agency%20Code&amp;id=opener.document.myform.x_Agency_Code&amp;dept=A15" xr:uid="{00000000-0004-0000-0000-0000AD080000}"/>
    <hyperlink ref="CC83" r:id="rId2223" display="http://web.higov.net/oip/rrs/popup_list_agency_by_login.php?text=opener.document.myform.x_Agency_Codetxt&amp;title=Agency%20Code&amp;id=opener.document.myform.x_Agency_Code&amp;dept=A15" xr:uid="{00000000-0004-0000-0000-0000AE080000}"/>
    <hyperlink ref="CC84" r:id="rId2224" display="http://web.higov.net/oip/rrs/popup_list_agency_by_login.php?text=opener.document.myform.x_Agency_Codetxt&amp;title=Agency%20Code&amp;id=opener.document.myform.x_Agency_Code&amp;dept=A15" xr:uid="{00000000-0004-0000-0000-0000AF080000}"/>
    <hyperlink ref="CC85" r:id="rId2225" display="http://web.higov.net/oip/rrs/popup_list_agency_by_login.php?text=opener.document.myform.x_Agency_Codetxt&amp;title=Agency%20Code&amp;id=opener.document.myform.x_Agency_Code&amp;dept=A15" xr:uid="{00000000-0004-0000-0000-0000B0080000}"/>
    <hyperlink ref="CC86" r:id="rId2226" display="http://web.higov.net/oip/rrs/popup_list_agency_by_login.php?text=opener.document.myform.x_Agency_Codetxt&amp;title=Agency%20Code&amp;id=opener.document.myform.x_Agency_Code&amp;dept=A15" xr:uid="{00000000-0004-0000-0000-0000B1080000}"/>
    <hyperlink ref="CC87" r:id="rId2227" display="http://web.higov.net/oip/rrs/popup_list_agency_by_login.php?text=opener.document.myform.x_Agency_Codetxt&amp;title=Agency%20Code&amp;id=opener.document.myform.x_Agency_Code&amp;dept=A15" xr:uid="{00000000-0004-0000-0000-0000B2080000}"/>
    <hyperlink ref="CC88" r:id="rId2228" display="http://web.higov.net/oip/rrs/popup_list_agency_by_login.php?text=opener.document.myform.x_Agency_Codetxt&amp;title=Agency%20Code&amp;id=opener.document.myform.x_Agency_Code&amp;dept=A15" xr:uid="{00000000-0004-0000-0000-0000B3080000}"/>
    <hyperlink ref="CC89" r:id="rId2229" display="http://web.higov.net/oip/rrs/popup_list_agency_by_login.php?text=opener.document.myform.x_Agency_Codetxt&amp;title=Agency%20Code&amp;id=opener.document.myform.x_Agency_Code&amp;dept=A15" xr:uid="{00000000-0004-0000-0000-0000B4080000}"/>
    <hyperlink ref="CC90" r:id="rId2230" display="http://web.higov.net/oip/rrs/popup_list_agency_by_login.php?text=opener.document.myform.x_Agency_Codetxt&amp;title=Agency%20Code&amp;id=opener.document.myform.x_Agency_Code&amp;dept=A15" xr:uid="{00000000-0004-0000-0000-0000B5080000}"/>
    <hyperlink ref="CC91" r:id="rId2231" display="http://web.higov.net/oip/rrs/popup_list_agency_by_login.php?text=opener.document.myform.x_Agency_Codetxt&amp;title=Agency%20Code&amp;id=opener.document.myform.x_Agency_Code&amp;dept=A15" xr:uid="{00000000-0004-0000-0000-0000B6080000}"/>
    <hyperlink ref="CC92" r:id="rId2232" display="http://web.higov.net/oip/rrs/popup_list_agency_by_login.php?text=opener.document.myform.x_Agency_Codetxt&amp;title=Agency%20Code&amp;id=opener.document.myform.x_Agency_Code&amp;dept=A15" xr:uid="{00000000-0004-0000-0000-0000B7080000}"/>
    <hyperlink ref="CC93" r:id="rId2233" display="http://web.higov.net/oip/rrs/popup_list_agency_by_login.php?text=opener.document.myform.x_Agency_Codetxt&amp;title=Agency%20Code&amp;id=opener.document.myform.x_Agency_Code&amp;dept=A15" xr:uid="{00000000-0004-0000-0000-0000B8080000}"/>
    <hyperlink ref="CC94" r:id="rId2234" display="http://web.higov.net/oip/rrs/popup_list_agency_by_login.php?text=opener.document.myform.x_Agency_Codetxt&amp;title=Agency%20Code&amp;id=opener.document.myform.x_Agency_Code&amp;dept=A15" xr:uid="{00000000-0004-0000-0000-0000B9080000}"/>
    <hyperlink ref="CC95" r:id="rId2235" display="http://web.higov.net/oip/rrs/popup_list_agency_by_login.php?text=opener.document.myform.x_Agency_Codetxt&amp;title=Agency%20Code&amp;id=opener.document.myform.x_Agency_Code&amp;dept=A15" xr:uid="{00000000-0004-0000-0000-0000BA080000}"/>
    <hyperlink ref="CC96" r:id="rId2236" display="http://web.higov.net/oip/rrs/popup_list_agency_by_login.php?text=opener.document.myform.x_Agency_Codetxt&amp;title=Agency%20Code&amp;id=opener.document.myform.x_Agency_Code&amp;dept=A15" xr:uid="{00000000-0004-0000-0000-0000BB080000}"/>
    <hyperlink ref="CC97" r:id="rId2237" display="http://web.higov.net/oip/rrs/popup_list_agency_by_login.php?text=opener.document.myform.x_Agency_Codetxt&amp;title=Agency%20Code&amp;id=opener.document.myform.x_Agency_Code&amp;dept=A15" xr:uid="{00000000-0004-0000-0000-0000BC080000}"/>
    <hyperlink ref="CC98" r:id="rId2238" display="http://web.higov.net/oip/rrs/popup_list_agency_by_login.php?text=opener.document.myform.x_Agency_Codetxt&amp;title=Agency%20Code&amp;id=opener.document.myform.x_Agency_Code&amp;dept=A15" xr:uid="{00000000-0004-0000-0000-0000BD080000}"/>
    <hyperlink ref="CC99" r:id="rId2239" display="http://web.higov.net/oip/rrs/popup_list_agency_by_login.php?text=opener.document.myform.x_Agency_Codetxt&amp;title=Agency%20Code&amp;id=opener.document.myform.x_Agency_Code&amp;dept=A15" xr:uid="{00000000-0004-0000-0000-0000BE080000}"/>
    <hyperlink ref="CC100" r:id="rId2240" display="http://web.higov.net/oip/rrs/popup_list_agency_by_login.php?text=opener.document.myform.x_Agency_Codetxt&amp;title=Agency%20Code&amp;id=opener.document.myform.x_Agency_Code&amp;dept=A15" xr:uid="{00000000-0004-0000-0000-0000BF080000}"/>
    <hyperlink ref="CC101" r:id="rId2241" display="http://web.higov.net/oip/rrs/popup_list_agency_by_login.php?text=opener.document.myform.x_Agency_Codetxt&amp;title=Agency%20Code&amp;id=opener.document.myform.x_Agency_Code&amp;dept=A15" xr:uid="{00000000-0004-0000-0000-0000C0080000}"/>
    <hyperlink ref="CC102" r:id="rId2242" display="http://web.higov.net/oip/rrs/popup_list_agency_by_login.php?text=opener.document.myform.x_Agency_Codetxt&amp;title=Agency%20Code&amp;id=opener.document.myform.x_Agency_Code&amp;dept=A15" xr:uid="{00000000-0004-0000-0000-0000C1080000}"/>
    <hyperlink ref="CC103" r:id="rId2243" display="http://web.higov.net/oip/rrs/popup_list_agency_by_login.php?text=opener.document.myform.x_Agency_Codetxt&amp;title=Agency%20Code&amp;id=opener.document.myform.x_Agency_Code&amp;dept=A15" xr:uid="{00000000-0004-0000-0000-0000C2080000}"/>
    <hyperlink ref="CC104" r:id="rId2244" display="http://web.higov.net/oip/rrs/popup_list_agency_by_login.php?text=opener.document.myform.x_Agency_Codetxt&amp;title=Agency%20Code&amp;id=opener.document.myform.x_Agency_Code&amp;dept=A15" xr:uid="{00000000-0004-0000-0000-0000C3080000}"/>
    <hyperlink ref="CC105" r:id="rId2245" display="http://web.higov.net/oip/rrs/popup_list_agency_by_login.php?text=opener.document.myform.x_Agency_Codetxt&amp;title=Agency%20Code&amp;id=opener.document.myform.x_Agency_Code&amp;dept=A15" xr:uid="{00000000-0004-0000-0000-0000C4080000}"/>
    <hyperlink ref="CC106" r:id="rId2246" display="http://web.higov.net/oip/rrs/popup_list_agency_by_login.php?text=opener.document.myform.x_Agency_Codetxt&amp;title=Agency%20Code&amp;id=opener.document.myform.x_Agency_Code&amp;dept=A15" xr:uid="{00000000-0004-0000-0000-0000C5080000}"/>
    <hyperlink ref="CC107" r:id="rId2247" display="http://web.higov.net/oip/rrs/popup_list_agency_by_login.php?text=opener.document.myform.x_Agency_Codetxt&amp;title=Agency%20Code&amp;id=opener.document.myform.x_Agency_Code&amp;dept=A15" xr:uid="{00000000-0004-0000-0000-0000C6080000}"/>
    <hyperlink ref="CC108" r:id="rId2248" display="http://web.higov.net/oip/rrs/popup_list_agency_by_login.php?text=opener.document.myform.x_Agency_Codetxt&amp;title=Agency%20Code&amp;id=opener.document.myform.x_Agency_Code&amp;dept=A15" xr:uid="{00000000-0004-0000-0000-0000C7080000}"/>
    <hyperlink ref="CC109" r:id="rId2249" display="http://web.higov.net/oip/rrs/popup_list_agency_by_login.php?text=opener.document.myform.x_Agency_Codetxt&amp;title=Agency%20Code&amp;id=opener.document.myform.x_Agency_Code&amp;dept=A15" xr:uid="{00000000-0004-0000-0000-0000C8080000}"/>
    <hyperlink ref="CC110" r:id="rId2250" display="http://web.higov.net/oip/rrs/popup_list_agency_by_login.php?text=opener.document.myform.x_Agency_Codetxt&amp;title=Agency%20Code&amp;id=opener.document.myform.x_Agency_Code&amp;dept=A15" xr:uid="{00000000-0004-0000-0000-0000C9080000}"/>
    <hyperlink ref="CC111" r:id="rId2251" display="http://web.higov.net/oip/rrs/popup_list_agency_by_login.php?text=opener.document.myform.x_Agency_Codetxt&amp;title=Agency%20Code&amp;id=opener.document.myform.x_Agency_Code&amp;dept=A15" xr:uid="{00000000-0004-0000-0000-0000CA080000}"/>
    <hyperlink ref="CC112" r:id="rId2252" display="http://web.higov.net/oip/rrs/popup_list_agency_by_login.php?text=opener.document.myform.x_Agency_Codetxt&amp;title=Agency%20Code&amp;id=opener.document.myform.x_Agency_Code&amp;dept=A15" xr:uid="{00000000-0004-0000-0000-0000CB080000}"/>
    <hyperlink ref="CC113" r:id="rId2253" display="http://web.higov.net/oip/rrs/popup_list_agency_by_login.php?text=opener.document.myform.x_Agency_Codetxt&amp;title=Agency%20Code&amp;id=opener.document.myform.x_Agency_Code&amp;dept=A15" xr:uid="{00000000-0004-0000-0000-0000CC080000}"/>
    <hyperlink ref="CC114" r:id="rId2254" display="http://web.higov.net/oip/rrs/popup_list_agency_by_login.php?text=opener.document.myform.x_Agency_Codetxt&amp;title=Agency%20Code&amp;id=opener.document.myform.x_Agency_Code&amp;dept=A15" xr:uid="{00000000-0004-0000-0000-0000CD080000}"/>
    <hyperlink ref="CC115" r:id="rId2255" display="http://web.higov.net/oip/rrs/popup_list_agency_by_login.php?text=opener.document.myform.x_Agency_Codetxt&amp;title=Agency%20Code&amp;id=opener.document.myform.x_Agency_Code&amp;dept=A15" xr:uid="{00000000-0004-0000-0000-0000CE080000}"/>
    <hyperlink ref="CC116" r:id="rId2256" display="http://web.higov.net/oip/rrs/popup_list_agency_by_login.php?text=opener.document.myform.x_Agency_Codetxt&amp;title=Agency%20Code&amp;id=opener.document.myform.x_Agency_Code&amp;dept=A15" xr:uid="{00000000-0004-0000-0000-0000CF080000}"/>
    <hyperlink ref="CC117" r:id="rId2257" display="http://web.higov.net/oip/rrs/popup_list_agency_by_login.php?text=opener.document.myform.x_Agency_Codetxt&amp;title=Agency%20Code&amp;id=opener.document.myform.x_Agency_Code&amp;dept=A15" xr:uid="{00000000-0004-0000-0000-0000D0080000}"/>
    <hyperlink ref="CC118" r:id="rId2258" display="http://web.higov.net/oip/rrs/popup_list_agency_by_login.php?text=opener.document.myform.x_Agency_Codetxt&amp;title=Agency%20Code&amp;id=opener.document.myform.x_Agency_Code&amp;dept=A15" xr:uid="{00000000-0004-0000-0000-0000D1080000}"/>
    <hyperlink ref="CC119" r:id="rId2259" display="http://web.higov.net/oip/rrs/popup_list_agency_by_login.php?text=opener.document.myform.x_Agency_Codetxt&amp;title=Agency%20Code&amp;id=opener.document.myform.x_Agency_Code&amp;dept=A15" xr:uid="{00000000-0004-0000-0000-0000D2080000}"/>
    <hyperlink ref="CC120" r:id="rId2260" display="http://web.higov.net/oip/rrs/popup_list_agency_by_login.php?text=opener.document.myform.x_Agency_Codetxt&amp;title=Agency%20Code&amp;id=opener.document.myform.x_Agency_Code&amp;dept=A15" xr:uid="{00000000-0004-0000-0000-0000D3080000}"/>
    <hyperlink ref="CC121" r:id="rId2261" display="http://web.higov.net/oip/rrs/popup_list_agency_by_login.php?text=opener.document.myform.x_Agency_Codetxt&amp;title=Agency%20Code&amp;id=opener.document.myform.x_Agency_Code&amp;dept=A15" xr:uid="{00000000-0004-0000-0000-0000D4080000}"/>
    <hyperlink ref="CC122" r:id="rId2262" display="http://web.higov.net/oip/rrs/popup_list_agency_by_login.php?text=opener.document.myform.x_Agency_Codetxt&amp;title=Agency%20Code&amp;id=opener.document.myform.x_Agency_Code&amp;dept=A15" xr:uid="{00000000-0004-0000-0000-0000D5080000}"/>
    <hyperlink ref="CC123" r:id="rId2263" display="http://web.higov.net/oip/rrs/popup_list_agency_by_login.php?text=opener.document.myform.x_Agency_Codetxt&amp;title=Agency%20Code&amp;id=opener.document.myform.x_Agency_Code&amp;dept=A15" xr:uid="{00000000-0004-0000-0000-0000D6080000}"/>
    <hyperlink ref="CC124" r:id="rId2264" display="http://web.higov.net/oip/rrs/popup_list_agency_by_login.php?text=opener.document.myform.x_Agency_Codetxt&amp;title=Agency%20Code&amp;id=opener.document.myform.x_Agency_Code&amp;dept=A15" xr:uid="{00000000-0004-0000-0000-0000D7080000}"/>
    <hyperlink ref="CC125" r:id="rId2265" display="http://web.higov.net/oip/rrs/popup_list_agency_by_login.php?text=opener.document.myform.x_Agency_Codetxt&amp;title=Agency%20Code&amp;id=opener.document.myform.x_Agency_Code&amp;dept=A15" xr:uid="{00000000-0004-0000-0000-0000D8080000}"/>
    <hyperlink ref="CC126" r:id="rId2266" display="http://web.higov.net/oip/rrs/popup_list_agency_by_login.php?text=opener.document.myform.x_Agency_Codetxt&amp;title=Agency%20Code&amp;id=opener.document.myform.x_Agency_Code&amp;dept=A15" xr:uid="{00000000-0004-0000-0000-0000D9080000}"/>
    <hyperlink ref="CC127" r:id="rId2267" display="http://web.higov.net/oip/rrs/popup_list_agency_by_login.php?text=opener.document.myform.x_Agency_Codetxt&amp;title=Agency%20Code&amp;id=opener.document.myform.x_Agency_Code&amp;dept=A15" xr:uid="{00000000-0004-0000-0000-0000DA080000}"/>
    <hyperlink ref="CC128" r:id="rId2268" display="http://web.higov.net/oip/rrs/popup_list_agency_by_login.php?text=opener.document.myform.x_Agency_Codetxt&amp;title=Agency%20Code&amp;id=opener.document.myform.x_Agency_Code&amp;dept=A15" xr:uid="{00000000-0004-0000-0000-0000DB080000}"/>
    <hyperlink ref="CC129" r:id="rId2269" display="http://web.higov.net/oip/rrs/popup_list_agency_by_login.php?text=opener.document.myform.x_Agency_Codetxt&amp;title=Agency%20Code&amp;id=opener.document.myform.x_Agency_Code&amp;dept=A15" xr:uid="{00000000-0004-0000-0000-0000DC080000}"/>
    <hyperlink ref="CC130" r:id="rId2270" display="http://web.higov.net/oip/rrs/popup_list_agency_by_login.php?text=opener.document.myform.x_Agency_Codetxt&amp;title=Agency%20Code&amp;id=opener.document.myform.x_Agency_Code&amp;dept=A15" xr:uid="{00000000-0004-0000-0000-0000DD080000}"/>
    <hyperlink ref="CC131" r:id="rId2271" display="http://web.higov.net/oip/rrs/popup_list_agency_by_login.php?text=opener.document.myform.x_Agency_Codetxt&amp;title=Agency%20Code&amp;id=opener.document.myform.x_Agency_Code&amp;dept=A15" xr:uid="{00000000-0004-0000-0000-0000DE080000}"/>
    <hyperlink ref="CC132" r:id="rId2272" display="http://web.higov.net/oip/rrs/popup_list_agency_by_login.php?text=opener.document.myform.x_Agency_Codetxt&amp;title=Agency%20Code&amp;id=opener.document.myform.x_Agency_Code&amp;dept=A15" xr:uid="{00000000-0004-0000-0000-0000DF080000}"/>
    <hyperlink ref="CC133" r:id="rId2273" display="http://web.higov.net/oip/rrs/popup_list_agency_by_login.php?text=opener.document.myform.x_Agency_Codetxt&amp;title=Agency%20Code&amp;id=opener.document.myform.x_Agency_Code&amp;dept=A15" xr:uid="{00000000-0004-0000-0000-0000E0080000}"/>
    <hyperlink ref="CC134" r:id="rId2274" display="http://web.higov.net/oip/rrs/popup_list_agency_by_login.php?text=opener.document.myform.x_Agency_Codetxt&amp;title=Agency%20Code&amp;id=opener.document.myform.x_Agency_Code&amp;dept=A15" xr:uid="{00000000-0004-0000-0000-0000E1080000}"/>
    <hyperlink ref="CC135" r:id="rId2275" display="http://web.higov.net/oip/rrs/popup_list_agency_by_login.php?text=opener.document.myform.x_Agency_Codetxt&amp;title=Agency%20Code&amp;id=opener.document.myform.x_Agency_Code&amp;dept=A15" xr:uid="{00000000-0004-0000-0000-0000E2080000}"/>
    <hyperlink ref="CC136" r:id="rId2276" display="http://web.higov.net/oip/rrs/popup_list_agency_by_login.php?text=opener.document.myform.x_Agency_Codetxt&amp;title=Agency%20Code&amp;id=opener.document.myform.x_Agency_Code&amp;dept=A15" xr:uid="{00000000-0004-0000-0000-0000E3080000}"/>
    <hyperlink ref="CC137" r:id="rId2277" display="http://web.higov.net/oip/rrs/popup_list_agency_by_login.php?text=opener.document.myform.x_Agency_Codetxt&amp;title=Agency%20Code&amp;id=opener.document.myform.x_Agency_Code&amp;dept=A15" xr:uid="{00000000-0004-0000-0000-0000E4080000}"/>
    <hyperlink ref="CC138" r:id="rId2278" display="http://web.higov.net/oip/rrs/popup_list_agency_by_login.php?text=opener.document.myform.x_Agency_Codetxt&amp;title=Agency%20Code&amp;id=opener.document.myform.x_Agency_Code&amp;dept=A15" xr:uid="{00000000-0004-0000-0000-0000E5080000}"/>
    <hyperlink ref="CC139" r:id="rId2279" display="http://web.higov.net/oip/rrs/popup_list_agency_by_login.php?text=opener.document.myform.x_Agency_Codetxt&amp;title=Agency%20Code&amp;id=opener.document.myform.x_Agency_Code&amp;dept=A15" xr:uid="{00000000-0004-0000-0000-0000E6080000}"/>
    <hyperlink ref="CC140" r:id="rId2280" display="http://web.higov.net/oip/rrs/popup_list_agency_by_login.php?text=opener.document.myform.x_Agency_Codetxt&amp;title=Agency%20Code&amp;id=opener.document.myform.x_Agency_Code&amp;dept=A15" xr:uid="{00000000-0004-0000-0000-0000E7080000}"/>
    <hyperlink ref="CC141" r:id="rId2281" display="http://web.higov.net/oip/rrs/popup_list_agency_by_login.php?text=opener.document.myform.x_Agency_Codetxt&amp;title=Agency%20Code&amp;id=opener.document.myform.x_Agency_Code&amp;dept=A15" xr:uid="{00000000-0004-0000-0000-0000E8080000}"/>
    <hyperlink ref="CC142" r:id="rId2282" display="http://web.higov.net/oip/rrs/popup_list_agency_by_login.php?text=opener.document.myform.x_Agency_Codetxt&amp;title=Agency%20Code&amp;id=opener.document.myform.x_Agency_Code&amp;dept=A15" xr:uid="{00000000-0004-0000-0000-0000E9080000}"/>
    <hyperlink ref="CC143" r:id="rId2283" display="http://web.higov.net/oip/rrs/popup_list_agency_by_login.php?text=opener.document.myform.x_Agency_Codetxt&amp;title=Agency%20Code&amp;id=opener.document.myform.x_Agency_Code&amp;dept=A15" xr:uid="{00000000-0004-0000-0000-0000EA080000}"/>
    <hyperlink ref="CC144" r:id="rId2284" display="http://web.higov.net/oip/rrs/popup_list_agency_by_login.php?text=opener.document.myform.x_Agency_Codetxt&amp;title=Agency%20Code&amp;id=opener.document.myform.x_Agency_Code&amp;dept=A15" xr:uid="{00000000-0004-0000-0000-0000EB080000}"/>
    <hyperlink ref="CC145" r:id="rId2285" display="http://web.higov.net/oip/rrs/popup_list_agency_by_login.php?text=opener.document.myform.x_Agency_Codetxt&amp;title=Agency%20Code&amp;id=opener.document.myform.x_Agency_Code&amp;dept=A15" xr:uid="{00000000-0004-0000-0000-0000EC080000}"/>
    <hyperlink ref="CC146" r:id="rId2286" display="http://web.higov.net/oip/rrs/popup_list_agency_by_login.php?text=opener.document.myform.x_Agency_Codetxt&amp;title=Agency%20Code&amp;id=opener.document.myform.x_Agency_Code&amp;dept=A15" xr:uid="{00000000-0004-0000-0000-0000ED080000}"/>
    <hyperlink ref="CC147" r:id="rId2287" display="http://web.higov.net/oip/rrs/popup_list_agency_by_login.php?text=opener.document.myform.x_Agency_Codetxt&amp;title=Agency%20Code&amp;id=opener.document.myform.x_Agency_Code&amp;dept=A15" xr:uid="{00000000-0004-0000-0000-0000EE080000}"/>
    <hyperlink ref="CC148" r:id="rId2288" display="http://web.higov.net/oip/rrs/popup_list_agency_by_login.php?text=opener.document.myform.x_Agency_Codetxt&amp;title=Agency%20Code&amp;id=opener.document.myform.x_Agency_Code&amp;dept=A15" xr:uid="{00000000-0004-0000-0000-0000EF080000}"/>
    <hyperlink ref="CC149" r:id="rId2289" display="http://web.higov.net/oip/rrs/popup_list_agency_by_login.php?text=opener.document.myform.x_Agency_Codetxt&amp;title=Agency%20Code&amp;id=opener.document.myform.x_Agency_Code&amp;dept=A15" xr:uid="{00000000-0004-0000-0000-0000F0080000}"/>
    <hyperlink ref="CC150" r:id="rId2290" display="http://web.higov.net/oip/rrs/popup_list_agency_by_login.php?text=opener.document.myform.x_Agency_Codetxt&amp;title=Agency%20Code&amp;id=opener.document.myform.x_Agency_Code&amp;dept=A15" xr:uid="{00000000-0004-0000-0000-0000F1080000}"/>
    <hyperlink ref="CC151" r:id="rId2291" display="http://web.higov.net/oip/rrs/popup_list_agency_by_login.php?text=opener.document.myform.x_Agency_Codetxt&amp;title=Agency%20Code&amp;id=opener.document.myform.x_Agency_Code&amp;dept=A15" xr:uid="{00000000-0004-0000-0000-0000F2080000}"/>
    <hyperlink ref="CC152" r:id="rId2292" display="http://web.higov.net/oip/rrs/popup_list_agency_by_login.php?text=opener.document.myform.x_Agency_Codetxt&amp;title=Agency%20Code&amp;id=opener.document.myform.x_Agency_Code&amp;dept=A15" xr:uid="{00000000-0004-0000-0000-0000F3080000}"/>
    <hyperlink ref="CC153" r:id="rId2293" display="http://web.higov.net/oip/rrs/popup_list_agency_by_login.php?text=opener.document.myform.x_Agency_Codetxt&amp;title=Agency%20Code&amp;id=opener.document.myform.x_Agency_Code&amp;dept=A15" xr:uid="{00000000-0004-0000-0000-0000F4080000}"/>
    <hyperlink ref="CC154" r:id="rId2294" display="http://web.higov.net/oip/rrs/popup_list_agency_by_login.php?text=opener.document.myform.x_Agency_Codetxt&amp;title=Agency%20Code&amp;id=opener.document.myform.x_Agency_Code&amp;dept=A15" xr:uid="{00000000-0004-0000-0000-0000F5080000}"/>
    <hyperlink ref="CC155" r:id="rId2295" display="http://web.higov.net/oip/rrs/popup_list_agency_by_login.php?text=opener.document.myform.x_Agency_Codetxt&amp;title=Agency%20Code&amp;id=opener.document.myform.x_Agency_Code&amp;dept=A15" xr:uid="{00000000-0004-0000-0000-0000F6080000}"/>
    <hyperlink ref="CC156" r:id="rId2296" display="http://web.higov.net/oip/rrs/popup_list_agency_by_login.php?text=opener.document.myform.x_Agency_Codetxt&amp;title=Agency%20Code&amp;id=opener.document.myform.x_Agency_Code&amp;dept=A15" xr:uid="{00000000-0004-0000-0000-0000F7080000}"/>
    <hyperlink ref="CC157" r:id="rId2297" display="http://web.higov.net/oip/rrs/popup_list_agency_by_login.php?text=opener.document.myform.x_Agency_Codetxt&amp;title=Agency%20Code&amp;id=opener.document.myform.x_Agency_Code&amp;dept=A15" xr:uid="{00000000-0004-0000-0000-0000F8080000}"/>
    <hyperlink ref="CC158" r:id="rId2298" display="http://web.higov.net/oip/rrs/popup_list_agency_by_login.php?text=opener.document.myform.x_Agency_Codetxt&amp;title=Agency%20Code&amp;id=opener.document.myform.x_Agency_Code&amp;dept=A15" xr:uid="{00000000-0004-0000-0000-0000F9080000}"/>
    <hyperlink ref="CC159" r:id="rId2299" display="http://web.higov.net/oip/rrs/popup_list_agency_by_login.php?text=opener.document.myform.x_Agency_Codetxt&amp;title=Agency%20Code&amp;id=opener.document.myform.x_Agency_Code&amp;dept=A15" xr:uid="{00000000-0004-0000-0000-0000FA080000}"/>
    <hyperlink ref="CC160" r:id="rId2300" display="http://web.higov.net/oip/rrs/popup_list_agency_by_login.php?text=opener.document.myform.x_Agency_Codetxt&amp;title=Agency%20Code&amp;id=opener.document.myform.x_Agency_Code&amp;dept=A15" xr:uid="{00000000-0004-0000-0000-0000FB080000}"/>
    <hyperlink ref="CC161" r:id="rId2301" display="http://web.higov.net/oip/rrs/popup_list_agency_by_login.php?text=opener.document.myform.x_Agency_Codetxt&amp;title=Agency%20Code&amp;id=opener.document.myform.x_Agency_Code&amp;dept=A15" xr:uid="{00000000-0004-0000-0000-0000FC080000}"/>
    <hyperlink ref="CC162" r:id="rId2302" display="http://web.higov.net/oip/rrs/popup_list_agency_by_login.php?text=opener.document.myform.x_Agency_Codetxt&amp;title=Agency%20Code&amp;id=opener.document.myform.x_Agency_Code&amp;dept=A15" xr:uid="{00000000-0004-0000-0000-0000FD080000}"/>
    <hyperlink ref="CC163" r:id="rId2303" display="http://web.higov.net/oip/rrs/popup_list_agency_by_login.php?text=opener.document.myform.x_Agency_Codetxt&amp;title=Agency%20Code&amp;id=opener.document.myform.x_Agency_Code&amp;dept=A15" xr:uid="{00000000-0004-0000-0000-0000FE080000}"/>
    <hyperlink ref="CC164" r:id="rId2304" display="http://web.higov.net/oip/rrs/popup_list_agency_by_login.php?text=opener.document.myform.x_Agency_Codetxt&amp;title=Agency%20Code&amp;id=opener.document.myform.x_Agency_Code&amp;dept=A15" xr:uid="{00000000-0004-0000-0000-0000FF080000}"/>
    <hyperlink ref="CC165" r:id="rId2305" display="http://web.higov.net/oip/rrs/popup_list_agency_by_login.php?text=opener.document.myform.x_Agency_Codetxt&amp;title=Agency%20Code&amp;id=opener.document.myform.x_Agency_Code&amp;dept=A15" xr:uid="{00000000-0004-0000-0000-000000090000}"/>
    <hyperlink ref="CC166" r:id="rId2306" display="http://web.higov.net/oip/rrs/popup_list_agency_by_login.php?text=opener.document.myform.x_Agency_Codetxt&amp;title=Agency%20Code&amp;id=opener.document.myform.x_Agency_Code&amp;dept=A15" xr:uid="{00000000-0004-0000-0000-000001090000}"/>
    <hyperlink ref="CC167" r:id="rId2307" display="http://web.higov.net/oip/rrs/popup_list_agency_by_login.php?text=opener.document.myform.x_Agency_Codetxt&amp;title=Agency%20Code&amp;id=opener.document.myform.x_Agency_Code&amp;dept=A15" xr:uid="{00000000-0004-0000-0000-000002090000}"/>
    <hyperlink ref="CC168" r:id="rId2308" display="http://web.higov.net/oip/rrs/popup_list_agency_by_login.php?text=opener.document.myform.x_Agency_Codetxt&amp;title=Agency%20Code&amp;id=opener.document.myform.x_Agency_Code&amp;dept=A15" xr:uid="{00000000-0004-0000-0000-000003090000}"/>
    <hyperlink ref="CC169" r:id="rId2309" display="http://web.higov.net/oip/rrs/popup_list_agency_by_login.php?text=opener.document.myform.x_Agency_Codetxt&amp;title=Agency%20Code&amp;id=opener.document.myform.x_Agency_Code&amp;dept=A15" xr:uid="{00000000-0004-0000-0000-000004090000}"/>
    <hyperlink ref="CC170" r:id="rId2310" display="http://web.higov.net/oip/rrs/popup_list_agency_by_login.php?text=opener.document.myform.x_Agency_Codetxt&amp;title=Agency%20Code&amp;id=opener.document.myform.x_Agency_Code&amp;dept=A15" xr:uid="{00000000-0004-0000-0000-000005090000}"/>
    <hyperlink ref="CC171" r:id="rId2311" display="http://web.higov.net/oip/rrs/popup_list_agency_by_login.php?text=opener.document.myform.x_Agency_Codetxt&amp;title=Agency%20Code&amp;id=opener.document.myform.x_Agency_Code&amp;dept=A15" xr:uid="{00000000-0004-0000-0000-000006090000}"/>
    <hyperlink ref="CC172" r:id="rId2312" display="http://web.higov.net/oip/rrs/popup_list_agency_by_login.php?text=opener.document.myform.x_Agency_Codetxt&amp;title=Agency%20Code&amp;id=opener.document.myform.x_Agency_Code&amp;dept=A15" xr:uid="{00000000-0004-0000-0000-000007090000}"/>
    <hyperlink ref="CC173" r:id="rId2313" display="http://web.higov.net/oip/rrs/popup_list_agency_by_login.php?text=opener.document.myform.x_Agency_Codetxt&amp;title=Agency%20Code&amp;id=opener.document.myform.x_Agency_Code&amp;dept=A15" xr:uid="{00000000-0004-0000-0000-000008090000}"/>
    <hyperlink ref="CC174" r:id="rId2314" display="http://web.higov.net/oip/rrs/popup_list_agency_by_login.php?text=opener.document.myform.x_Agency_Codetxt&amp;title=Agency%20Code&amp;id=opener.document.myform.x_Agency_Code&amp;dept=A15" xr:uid="{00000000-0004-0000-0000-000009090000}"/>
    <hyperlink ref="CC175" r:id="rId2315" display="http://web.higov.net/oip/rrs/popup_list_agency_by_login.php?text=opener.document.myform.x_Agency_Codetxt&amp;title=Agency%20Code&amp;id=opener.document.myform.x_Agency_Code&amp;dept=A15" xr:uid="{00000000-0004-0000-0000-00000A090000}"/>
    <hyperlink ref="CC176" r:id="rId2316" display="http://web.higov.net/oip/rrs/popup_list_agency_by_login.php?text=opener.document.myform.x_Agency_Codetxt&amp;title=Agency%20Code&amp;id=opener.document.myform.x_Agency_Code&amp;dept=A15" xr:uid="{00000000-0004-0000-0000-00000B090000}"/>
    <hyperlink ref="CC177" r:id="rId2317" display="http://web.higov.net/oip/rrs/popup_list_agency_by_login.php?text=opener.document.myform.x_Agency_Codetxt&amp;title=Agency%20Code&amp;id=opener.document.myform.x_Agency_Code&amp;dept=A15" xr:uid="{00000000-0004-0000-0000-00000C090000}"/>
    <hyperlink ref="CC178" r:id="rId2318" display="http://web.higov.net/oip/rrs/popup_list_agency_by_login.php?text=opener.document.myform.x_Agency_Codetxt&amp;title=Agency%20Code&amp;id=opener.document.myform.x_Agency_Code&amp;dept=A15" xr:uid="{00000000-0004-0000-0000-00000D090000}"/>
    <hyperlink ref="CC179" r:id="rId2319" display="http://web.higov.net/oip/rrs/popup_list_agency_by_login.php?text=opener.document.myform.x_Agency_Codetxt&amp;title=Agency%20Code&amp;id=opener.document.myform.x_Agency_Code&amp;dept=A15" xr:uid="{00000000-0004-0000-0000-00000E090000}"/>
    <hyperlink ref="CC180" r:id="rId2320" display="http://web.higov.net/oip/rrs/popup_list_agency_by_login.php?text=opener.document.myform.x_Agency_Codetxt&amp;title=Agency%20Code&amp;id=opener.document.myform.x_Agency_Code&amp;dept=A15" xr:uid="{00000000-0004-0000-0000-00000F090000}"/>
    <hyperlink ref="CC181" r:id="rId2321" display="http://web.higov.net/oip/rrs/popup_list_agency_by_login.php?text=opener.document.myform.x_Agency_Codetxt&amp;title=Agency%20Code&amp;id=opener.document.myform.x_Agency_Code&amp;dept=A15" xr:uid="{00000000-0004-0000-0000-000010090000}"/>
    <hyperlink ref="CC182" r:id="rId2322" display="http://web.higov.net/oip/rrs/popup_list_agency_by_login.php?text=opener.document.myform.x_Agency_Codetxt&amp;title=Agency%20Code&amp;id=opener.document.myform.x_Agency_Code&amp;dept=A15" xr:uid="{00000000-0004-0000-0000-000011090000}"/>
    <hyperlink ref="CC183" r:id="rId2323" display="http://web.higov.net/oip/rrs/popup_list_agency_by_login.php?text=opener.document.myform.x_Agency_Codetxt&amp;title=Agency%20Code&amp;id=opener.document.myform.x_Agency_Code&amp;dept=A15" xr:uid="{00000000-0004-0000-0000-000012090000}"/>
    <hyperlink ref="CC184" r:id="rId2324" display="http://web.higov.net/oip/rrs/popup_list_agency_by_login.php?text=opener.document.myform.x_Agency_Codetxt&amp;title=Agency%20Code&amp;id=opener.document.myform.x_Agency_Code&amp;dept=A15" xr:uid="{00000000-0004-0000-0000-000013090000}"/>
    <hyperlink ref="CC185" r:id="rId2325" display="http://web.higov.net/oip/rrs/popup_list_agency_by_login.php?text=opener.document.myform.x_Agency_Codetxt&amp;title=Agency%20Code&amp;id=opener.document.myform.x_Agency_Code&amp;dept=A15" xr:uid="{00000000-0004-0000-0000-000014090000}"/>
    <hyperlink ref="CC186" r:id="rId2326" display="http://web.higov.net/oip/rrs/popup_list_agency_by_login.php?text=opener.document.myform.x_Agency_Codetxt&amp;title=Agency%20Code&amp;id=opener.document.myform.x_Agency_Code&amp;dept=A15" xr:uid="{00000000-0004-0000-0000-000015090000}"/>
    <hyperlink ref="CC187" r:id="rId2327" display="http://web.higov.net/oip/rrs/popup_list_agency_by_login.php?text=opener.document.myform.x_Agency_Codetxt&amp;title=Agency%20Code&amp;id=opener.document.myform.x_Agency_Code&amp;dept=A15" xr:uid="{00000000-0004-0000-0000-000016090000}"/>
    <hyperlink ref="CC188" r:id="rId2328" display="http://web.higov.net/oip/rrs/popup_list_agency_by_login.php?text=opener.document.myform.x_Agency_Codetxt&amp;title=Agency%20Code&amp;id=opener.document.myform.x_Agency_Code&amp;dept=A15" xr:uid="{00000000-0004-0000-0000-000017090000}"/>
    <hyperlink ref="CC189" r:id="rId2329" display="http://web.higov.net/oip/rrs/popup_list_agency_by_login.php?text=opener.document.myform.x_Agency_Codetxt&amp;title=Agency%20Code&amp;id=opener.document.myform.x_Agency_Code&amp;dept=A15" xr:uid="{00000000-0004-0000-0000-000018090000}"/>
    <hyperlink ref="CC190" r:id="rId2330" display="http://web.higov.net/oip/rrs/popup_list_agency_by_login.php?text=opener.document.myform.x_Agency_Codetxt&amp;title=Agency%20Code&amp;id=opener.document.myform.x_Agency_Code&amp;dept=A15" xr:uid="{00000000-0004-0000-0000-000019090000}"/>
    <hyperlink ref="CC191" r:id="rId2331" display="http://web.higov.net/oip/rrs/popup_list_agency_by_login.php?text=opener.document.myform.x_Agency_Codetxt&amp;title=Agency%20Code&amp;id=opener.document.myform.x_Agency_Code&amp;dept=A15" xr:uid="{00000000-0004-0000-0000-00001A090000}"/>
    <hyperlink ref="CC192" r:id="rId2332" display="http://web.higov.net/oip/rrs/popup_list_agency_by_login.php?text=opener.document.myform.x_Agency_Codetxt&amp;title=Agency%20Code&amp;id=opener.document.myform.x_Agency_Code&amp;dept=A15" xr:uid="{00000000-0004-0000-0000-00001B090000}"/>
    <hyperlink ref="CC193" r:id="rId2333" display="http://web.higov.net/oip/rrs/popup_list_agency_by_login.php?text=opener.document.myform.x_Agency_Codetxt&amp;title=Agency%20Code&amp;id=opener.document.myform.x_Agency_Code&amp;dept=A15" xr:uid="{00000000-0004-0000-0000-00001C090000}"/>
    <hyperlink ref="CC194" r:id="rId2334" display="http://web.higov.net/oip/rrs/popup_list_agency_by_login.php?text=opener.document.myform.x_Agency_Codetxt&amp;title=Agency%20Code&amp;id=opener.document.myform.x_Agency_Code&amp;dept=A15" xr:uid="{00000000-0004-0000-0000-00001D090000}"/>
    <hyperlink ref="CC195" r:id="rId2335" display="http://web.higov.net/oip/rrs/popup_list_agency_by_login.php?text=opener.document.myform.x_Agency_Codetxt&amp;title=Agency%20Code&amp;id=opener.document.myform.x_Agency_Code&amp;dept=A15" xr:uid="{00000000-0004-0000-0000-00001E090000}"/>
    <hyperlink ref="CC196" r:id="rId2336" display="http://web.higov.net/oip/rrs/popup_list_agency_by_login.php?text=opener.document.myform.x_Agency_Codetxt&amp;title=Agency%20Code&amp;id=opener.document.myform.x_Agency_Code&amp;dept=A15" xr:uid="{00000000-0004-0000-0000-00001F090000}"/>
    <hyperlink ref="CC197" r:id="rId2337" display="http://web.higov.net/oip/rrs/popup_list_agency_by_login.php?text=opener.document.myform.x_Agency_Codetxt&amp;title=Agency%20Code&amp;id=opener.document.myform.x_Agency_Code&amp;dept=A15" xr:uid="{00000000-0004-0000-0000-000020090000}"/>
    <hyperlink ref="CC198" r:id="rId2338" display="http://web.higov.net/oip/rrs/popup_list_agency_by_login.php?text=opener.document.myform.x_Agency_Codetxt&amp;title=Agency%20Code&amp;id=opener.document.myform.x_Agency_Code&amp;dept=A15" xr:uid="{00000000-0004-0000-0000-000021090000}"/>
    <hyperlink ref="CC199" r:id="rId2339" display="http://web.higov.net/oip/rrs/popup_list_agency_by_login.php?text=opener.document.myform.x_Agency_Codetxt&amp;title=Agency%20Code&amp;id=opener.document.myform.x_Agency_Code&amp;dept=A15" xr:uid="{00000000-0004-0000-0000-000022090000}"/>
    <hyperlink ref="CC200" r:id="rId2340" display="http://web.higov.net/oip/rrs/popup_list_agency_by_login.php?text=opener.document.myform.x_Agency_Codetxt&amp;title=Agency%20Code&amp;id=opener.document.myform.x_Agency_Code&amp;dept=A15" xr:uid="{00000000-0004-0000-0000-000023090000}"/>
    <hyperlink ref="CC201" r:id="rId2341" display="http://web.higov.net/oip/rrs/popup_list_agency_by_login.php?text=opener.document.myform.x_Agency_Codetxt&amp;title=Agency%20Code&amp;id=opener.document.myform.x_Agency_Code&amp;dept=A15" xr:uid="{00000000-0004-0000-0000-000024090000}"/>
    <hyperlink ref="CC202" r:id="rId2342" display="http://web.higov.net/oip/rrs/popup_list_agency_by_login.php?text=opener.document.myform.x_Agency_Codetxt&amp;title=Agency%20Code&amp;id=opener.document.myform.x_Agency_Code&amp;dept=A15" xr:uid="{00000000-0004-0000-0000-000025090000}"/>
    <hyperlink ref="CC203" r:id="rId2343" display="http://web.higov.net/oip/rrs/popup_list_agency_by_login.php?text=opener.document.myform.x_Agency_Codetxt&amp;title=Agency%20Code&amp;id=opener.document.myform.x_Agency_Code&amp;dept=A15" xr:uid="{00000000-0004-0000-0000-000026090000}"/>
    <hyperlink ref="CC204" r:id="rId2344" display="http://web.higov.net/oip/rrs/popup_list_agency_by_login.php?text=opener.document.myform.x_Agency_Codetxt&amp;title=Agency%20Code&amp;id=opener.document.myform.x_Agency_Code&amp;dept=A15" xr:uid="{00000000-0004-0000-0000-000027090000}"/>
    <hyperlink ref="CC205" r:id="rId2345" display="http://web.higov.net/oip/rrs/popup_list_agency_by_login.php?text=opener.document.myform.x_Agency_Codetxt&amp;title=Agency%20Code&amp;id=opener.document.myform.x_Agency_Code&amp;dept=A15" xr:uid="{00000000-0004-0000-0000-000028090000}"/>
    <hyperlink ref="CC206" r:id="rId2346" display="http://web.higov.net/oip/rrs/popup_list_agency_by_login.php?text=opener.document.myform.x_Agency_Codetxt&amp;title=Agency%20Code&amp;id=opener.document.myform.x_Agency_Code&amp;dept=A15" xr:uid="{00000000-0004-0000-0000-000029090000}"/>
    <hyperlink ref="CC207" r:id="rId2347" display="http://web.higov.net/oip/rrs/popup_list_agency_by_login.php?text=opener.document.myform.x_Agency_Codetxt&amp;title=Agency%20Code&amp;id=opener.document.myform.x_Agency_Code&amp;dept=A15" xr:uid="{00000000-0004-0000-0000-00002A090000}"/>
    <hyperlink ref="CC208" r:id="rId2348" display="http://web.higov.net/oip/rrs/popup_list_agency_by_login.php?text=opener.document.myform.x_Agency_Codetxt&amp;title=Agency%20Code&amp;id=opener.document.myform.x_Agency_Code&amp;dept=A15" xr:uid="{00000000-0004-0000-0000-00002B090000}"/>
    <hyperlink ref="CC209" r:id="rId2349" display="http://web.higov.net/oip/rrs/popup_list_agency_by_login.php?text=opener.document.myform.x_Agency_Codetxt&amp;title=Agency%20Code&amp;id=opener.document.myform.x_Agency_Code&amp;dept=A15" xr:uid="{00000000-0004-0000-0000-00002C090000}"/>
    <hyperlink ref="CC210" r:id="rId2350" display="http://web.higov.net/oip/rrs/popup_list_agency_by_login.php?text=opener.document.myform.x_Agency_Codetxt&amp;title=Agency%20Code&amp;id=opener.document.myform.x_Agency_Code&amp;dept=A15" xr:uid="{00000000-0004-0000-0000-00002D090000}"/>
    <hyperlink ref="CC211" r:id="rId2351" display="http://web.higov.net/oip/rrs/popup_list_agency_by_login.php?text=opener.document.myform.x_Agency_Codetxt&amp;title=Agency%20Code&amp;id=opener.document.myform.x_Agency_Code&amp;dept=A15" xr:uid="{00000000-0004-0000-0000-00002E090000}"/>
    <hyperlink ref="CC212" r:id="rId2352" display="http://web.higov.net/oip/rrs/popup_list_agency_by_login.php?text=opener.document.myform.x_Agency_Codetxt&amp;title=Agency%20Code&amp;id=opener.document.myform.x_Agency_Code&amp;dept=A15" xr:uid="{00000000-0004-0000-0000-00002F090000}"/>
    <hyperlink ref="CC213" r:id="rId2353" display="http://web.higov.net/oip/rrs/popup_list_agency_by_login.php?text=opener.document.myform.x_Agency_Codetxt&amp;title=Agency%20Code&amp;id=opener.document.myform.x_Agency_Code&amp;dept=A15" xr:uid="{00000000-0004-0000-0000-000030090000}"/>
    <hyperlink ref="CC214" r:id="rId2354" display="http://web.higov.net/oip/rrs/popup_list_agency_by_login.php?text=opener.document.myform.x_Agency_Codetxt&amp;title=Agency%20Code&amp;id=opener.document.myform.x_Agency_Code&amp;dept=A15" xr:uid="{00000000-0004-0000-0000-000031090000}"/>
    <hyperlink ref="CC215" r:id="rId2355" display="http://web.higov.net/oip/rrs/popup_list_agency_by_login.php?text=opener.document.myform.x_Agency_Codetxt&amp;title=Agency%20Code&amp;id=opener.document.myform.x_Agency_Code&amp;dept=A15" xr:uid="{00000000-0004-0000-0000-000032090000}"/>
    <hyperlink ref="CC216" r:id="rId2356" display="http://web.higov.net/oip/rrs/popup_list_agency_by_login.php?text=opener.document.myform.x_Agency_Codetxt&amp;title=Agency%20Code&amp;id=opener.document.myform.x_Agency_Code&amp;dept=A15" xr:uid="{00000000-0004-0000-0000-000033090000}"/>
    <hyperlink ref="CC217" r:id="rId2357" display="http://web.higov.net/oip/rrs/popup_list_agency_by_login.php?text=opener.document.myform.x_Agency_Codetxt&amp;title=Agency%20Code&amp;id=opener.document.myform.x_Agency_Code&amp;dept=A15" xr:uid="{00000000-0004-0000-0000-000034090000}"/>
    <hyperlink ref="CC218" r:id="rId2358" display="http://web.higov.net/oip/rrs/popup_list_agency_by_login.php?text=opener.document.myform.x_Agency_Codetxt&amp;title=Agency%20Code&amp;id=opener.document.myform.x_Agency_Code&amp;dept=A15" xr:uid="{00000000-0004-0000-0000-000035090000}"/>
    <hyperlink ref="CC219" r:id="rId2359" display="http://web.higov.net/oip/rrs/popup_list_agency_by_login.php?text=opener.document.myform.x_Agency_Codetxt&amp;title=Agency%20Code&amp;id=opener.document.myform.x_Agency_Code&amp;dept=A15" xr:uid="{00000000-0004-0000-0000-000036090000}"/>
    <hyperlink ref="CC220" r:id="rId2360" display="http://web.higov.net/oip/rrs/popup_list_agency_by_login.php?text=opener.document.myform.x_Agency_Codetxt&amp;title=Agency%20Code&amp;id=opener.document.myform.x_Agency_Code&amp;dept=A15" xr:uid="{00000000-0004-0000-0000-000037090000}"/>
    <hyperlink ref="CC221" r:id="rId2361" display="http://web.higov.net/oip/rrs/popup_list_agency_by_login.php?text=opener.document.myform.x_Agency_Codetxt&amp;title=Agency%20Code&amp;id=opener.document.myform.x_Agency_Code&amp;dept=A15" xr:uid="{00000000-0004-0000-0000-000038090000}"/>
    <hyperlink ref="CC222" r:id="rId2362" display="http://web.higov.net/oip/rrs/popup_list_agency_by_login.php?text=opener.document.myform.x_Agency_Codetxt&amp;title=Agency%20Code&amp;id=opener.document.myform.x_Agency_Code&amp;dept=A15" xr:uid="{00000000-0004-0000-0000-000039090000}"/>
    <hyperlink ref="CC223" r:id="rId2363" display="http://web.higov.net/oip/rrs/popup_list_agency_by_login.php?text=opener.document.myform.x_Agency_Codetxt&amp;title=Agency%20Code&amp;id=opener.document.myform.x_Agency_Code&amp;dept=A15" xr:uid="{00000000-0004-0000-0000-00003A090000}"/>
    <hyperlink ref="CC224" r:id="rId2364" display="http://web.higov.net/oip/rrs/popup_list_agency_by_login.php?text=opener.document.myform.x_Agency_Codetxt&amp;title=Agency%20Code&amp;id=opener.document.myform.x_Agency_Code&amp;dept=A15" xr:uid="{00000000-0004-0000-0000-00003B090000}"/>
    <hyperlink ref="CC225" r:id="rId2365" display="http://web.higov.net/oip/rrs/popup_list_agency_by_login.php?text=opener.document.myform.x_Agency_Codetxt&amp;title=Agency%20Code&amp;id=opener.document.myform.x_Agency_Code&amp;dept=A15" xr:uid="{00000000-0004-0000-0000-00003C090000}"/>
    <hyperlink ref="CC226" r:id="rId2366" display="http://web.higov.net/oip/rrs/popup_list_agency_by_login.php?text=opener.document.myform.x_Agency_Codetxt&amp;title=Agency%20Code&amp;id=opener.document.myform.x_Agency_Code&amp;dept=A15" xr:uid="{00000000-0004-0000-0000-00003D090000}"/>
    <hyperlink ref="CC227" r:id="rId2367" display="http://web.higov.net/oip/rrs/popup_list_agency_by_login.php?text=opener.document.myform.x_Agency_Codetxt&amp;title=Agency%20Code&amp;id=opener.document.myform.x_Agency_Code&amp;dept=A15" xr:uid="{00000000-0004-0000-0000-00003E090000}"/>
    <hyperlink ref="CC228" r:id="rId2368" display="http://web.higov.net/oip/rrs/popup_list_agency_by_login.php?text=opener.document.myform.x_Agency_Codetxt&amp;title=Agency%20Code&amp;id=opener.document.myform.x_Agency_Code&amp;dept=A15" xr:uid="{00000000-0004-0000-0000-00003F090000}"/>
    <hyperlink ref="CC229" r:id="rId2369" display="http://web.higov.net/oip/rrs/popup_list_agency_by_login.php?text=opener.document.myform.x_Agency_Codetxt&amp;title=Agency%20Code&amp;id=opener.document.myform.x_Agency_Code&amp;dept=A15" xr:uid="{00000000-0004-0000-0000-000040090000}"/>
    <hyperlink ref="CC230" r:id="rId2370" display="http://web.higov.net/oip/rrs/popup_list_agency_by_login.php?text=opener.document.myform.x_Agency_Codetxt&amp;title=Agency%20Code&amp;id=opener.document.myform.x_Agency_Code&amp;dept=A15" xr:uid="{00000000-0004-0000-0000-000041090000}"/>
    <hyperlink ref="CC231" r:id="rId2371" display="http://web.higov.net/oip/rrs/popup_list_agency_by_login.php?text=opener.document.myform.x_Agency_Codetxt&amp;title=Agency%20Code&amp;id=opener.document.myform.x_Agency_Code&amp;dept=A15" xr:uid="{00000000-0004-0000-0000-000042090000}"/>
    <hyperlink ref="CC232" r:id="rId2372" display="http://web.higov.net/oip/rrs/popup_list_agency_by_login.php?text=opener.document.myform.x_Agency_Codetxt&amp;title=Agency%20Code&amp;id=opener.document.myform.x_Agency_Code&amp;dept=A15" xr:uid="{00000000-0004-0000-0000-000043090000}"/>
    <hyperlink ref="CC233" r:id="rId2373" display="http://web.higov.net/oip/rrs/popup_list_agency_by_login.php?text=opener.document.myform.x_Agency_Codetxt&amp;title=Agency%20Code&amp;id=opener.document.myform.x_Agency_Code&amp;dept=A15" xr:uid="{00000000-0004-0000-0000-000044090000}"/>
    <hyperlink ref="CC234" r:id="rId2374" display="http://web.higov.net/oip/rrs/popup_list_agency_by_login.php?text=opener.document.myform.x_Agency_Codetxt&amp;title=Agency%20Code&amp;id=opener.document.myform.x_Agency_Code&amp;dept=A15" xr:uid="{00000000-0004-0000-0000-000045090000}"/>
    <hyperlink ref="CC235" r:id="rId2375" display="http://web.higov.net/oip/rrs/popup_list_agency_by_login.php?text=opener.document.myform.x_Agency_Codetxt&amp;title=Agency%20Code&amp;id=opener.document.myform.x_Agency_Code&amp;dept=A15" xr:uid="{00000000-0004-0000-0000-000046090000}"/>
    <hyperlink ref="CC236" r:id="rId2376" display="http://web.higov.net/oip/rrs/popup_list_agency_by_login.php?text=opener.document.myform.x_Agency_Codetxt&amp;title=Agency%20Code&amp;id=opener.document.myform.x_Agency_Code&amp;dept=A15" xr:uid="{00000000-0004-0000-0000-000047090000}"/>
    <hyperlink ref="CC237" r:id="rId2377" display="http://web.higov.net/oip/rrs/popup_list_agency_by_login.php?text=opener.document.myform.x_Agency_Codetxt&amp;title=Agency%20Code&amp;id=opener.document.myform.x_Agency_Code&amp;dept=A15" xr:uid="{00000000-0004-0000-0000-000048090000}"/>
    <hyperlink ref="CC238" r:id="rId2378" display="http://web.higov.net/oip/rrs/popup_list_agency_by_login.php?text=opener.document.myform.x_Agency_Codetxt&amp;title=Agency%20Code&amp;id=opener.document.myform.x_Agency_Code&amp;dept=A15" xr:uid="{00000000-0004-0000-0000-000049090000}"/>
    <hyperlink ref="CC239" r:id="rId2379" display="http://web.higov.net/oip/rrs/popup_list_agency_by_login.php?text=opener.document.myform.x_Agency_Codetxt&amp;title=Agency%20Code&amp;id=opener.document.myform.x_Agency_Code&amp;dept=A15" xr:uid="{00000000-0004-0000-0000-00004A090000}"/>
    <hyperlink ref="CC240" r:id="rId2380" display="http://web.higov.net/oip/rrs/popup_list_agency_by_login.php?text=opener.document.myform.x_Agency_Codetxt&amp;title=Agency%20Code&amp;id=opener.document.myform.x_Agency_Code&amp;dept=A15" xr:uid="{00000000-0004-0000-0000-00004B090000}"/>
    <hyperlink ref="CC241" r:id="rId2381" display="http://web.higov.net/oip/rrs/popup_list_agency_by_login.php?text=opener.document.myform.x_Agency_Codetxt&amp;title=Agency%20Code&amp;id=opener.document.myform.x_Agency_Code&amp;dept=A15" xr:uid="{00000000-0004-0000-0000-00004C090000}"/>
    <hyperlink ref="CC242" r:id="rId2382" display="http://web.higov.net/oip/rrs/popup_list_agency_by_login.php?text=opener.document.myform.x_Agency_Codetxt&amp;title=Agency%20Code&amp;id=opener.document.myform.x_Agency_Code&amp;dept=A15" xr:uid="{00000000-0004-0000-0000-00004D090000}"/>
    <hyperlink ref="CC243" r:id="rId2383" display="http://web.higov.net/oip/rrs/popup_list_agency_by_login.php?text=opener.document.myform.x_Agency_Codetxt&amp;title=Agency%20Code&amp;id=opener.document.myform.x_Agency_Code&amp;dept=A15" xr:uid="{00000000-0004-0000-0000-00004E090000}"/>
    <hyperlink ref="CC244" r:id="rId2384" display="http://web.higov.net/oip/rrs/popup_list_agency_by_login.php?text=opener.document.myform.x_Agency_Codetxt&amp;title=Agency%20Code&amp;id=opener.document.myform.x_Agency_Code&amp;dept=A15" xr:uid="{00000000-0004-0000-0000-00004F090000}"/>
    <hyperlink ref="CC245" r:id="rId2385" display="http://web.higov.net/oip/rrs/popup_list_agency_by_login.php?text=opener.document.myform.x_Agency_Codetxt&amp;title=Agency%20Code&amp;id=opener.document.myform.x_Agency_Code&amp;dept=A15" xr:uid="{00000000-0004-0000-0000-000050090000}"/>
    <hyperlink ref="CC246" r:id="rId2386" display="http://web.higov.net/oip/rrs/popup_list_agency_by_login.php?text=opener.document.myform.x_Agency_Codetxt&amp;title=Agency%20Code&amp;id=opener.document.myform.x_Agency_Code&amp;dept=A15" xr:uid="{00000000-0004-0000-0000-000051090000}"/>
    <hyperlink ref="CC247" r:id="rId2387" display="http://web.higov.net/oip/rrs/popup_list_agency_by_login.php?text=opener.document.myform.x_Agency_Codetxt&amp;title=Agency%20Code&amp;id=opener.document.myform.x_Agency_Code&amp;dept=A15" xr:uid="{00000000-0004-0000-0000-000052090000}"/>
    <hyperlink ref="CC248" r:id="rId2388" display="http://web.higov.net/oip/rrs/popup_list_agency_by_login.php?text=opener.document.myform.x_Agency_Codetxt&amp;title=Agency%20Code&amp;id=opener.document.myform.x_Agency_Code&amp;dept=A15" xr:uid="{00000000-0004-0000-0000-000053090000}"/>
    <hyperlink ref="CC249" r:id="rId2389" display="http://web.higov.net/oip/rrs/popup_list_agency_by_login.php?text=opener.document.myform.x_Agency_Codetxt&amp;title=Agency%20Code&amp;id=opener.document.myform.x_Agency_Code&amp;dept=A15" xr:uid="{00000000-0004-0000-0000-000054090000}"/>
    <hyperlink ref="CC250" r:id="rId2390" display="http://web.higov.net/oip/rrs/popup_list_agency_by_login.php?text=opener.document.myform.x_Agency_Codetxt&amp;title=Agency%20Code&amp;id=opener.document.myform.x_Agency_Code&amp;dept=A15" xr:uid="{00000000-0004-0000-0000-000055090000}"/>
    <hyperlink ref="CC251" r:id="rId2391" display="http://web.higov.net/oip/rrs/popup_list_agency_by_login.php?text=opener.document.myform.x_Agency_Codetxt&amp;title=Agency%20Code&amp;id=opener.document.myform.x_Agency_Code&amp;dept=A15" xr:uid="{00000000-0004-0000-0000-000056090000}"/>
    <hyperlink ref="CC252" r:id="rId2392" display="http://web.higov.net/oip/rrs/popup_list_agency_by_login.php?text=opener.document.myform.x_Agency_Codetxt&amp;title=Agency%20Code&amp;id=opener.document.myform.x_Agency_Code&amp;dept=A15" xr:uid="{00000000-0004-0000-0000-000057090000}"/>
    <hyperlink ref="CC253" r:id="rId2393" display="http://web.higov.net/oip/rrs/popup_list_agency_by_login.php?text=opener.document.myform.x_Agency_Codetxt&amp;title=Agency%20Code&amp;id=opener.document.myform.x_Agency_Code&amp;dept=A15" xr:uid="{00000000-0004-0000-0000-000058090000}"/>
    <hyperlink ref="CC254" r:id="rId2394" display="http://web.higov.net/oip/rrs/popup_list_agency_by_login.php?text=opener.document.myform.x_Agency_Codetxt&amp;title=Agency%20Code&amp;id=opener.document.myform.x_Agency_Code&amp;dept=A15" xr:uid="{00000000-0004-0000-0000-000059090000}"/>
    <hyperlink ref="CC255" r:id="rId2395" display="http://web.higov.net/oip/rrs/popup_list_agency_by_login.php?text=opener.document.myform.x_Agency_Codetxt&amp;title=Agency%20Code&amp;id=opener.document.myform.x_Agency_Code&amp;dept=A15" xr:uid="{00000000-0004-0000-0000-00005A090000}"/>
    <hyperlink ref="CC256" r:id="rId2396" display="http://web.higov.net/oip/rrs/popup_list_agency_by_login.php?text=opener.document.myform.x_Agency_Codetxt&amp;title=Agency%20Code&amp;id=opener.document.myform.x_Agency_Code&amp;dept=A15" xr:uid="{00000000-0004-0000-0000-00005B090000}"/>
    <hyperlink ref="CC257" r:id="rId2397" display="http://web.higov.net/oip/rrs/popup_list_agency_by_login.php?text=opener.document.myform.x_Agency_Codetxt&amp;title=Agency%20Code&amp;id=opener.document.myform.x_Agency_Code&amp;dept=A15" xr:uid="{00000000-0004-0000-0000-00005C090000}"/>
    <hyperlink ref="CC258" r:id="rId2398" display="http://web.higov.net/oip/rrs/popup_list_agency_by_login.php?text=opener.document.myform.x_Agency_Codetxt&amp;title=Agency%20Code&amp;id=opener.document.myform.x_Agency_Code&amp;dept=A15" xr:uid="{00000000-0004-0000-0000-00005D090000}"/>
    <hyperlink ref="CC259" r:id="rId2399" display="http://web.higov.net/oip/rrs/popup_list_agency_by_login.php?text=opener.document.myform.x_Agency_Codetxt&amp;title=Agency%20Code&amp;id=opener.document.myform.x_Agency_Code&amp;dept=A15" xr:uid="{00000000-0004-0000-0000-00005E090000}"/>
    <hyperlink ref="CC260" r:id="rId2400" display="http://web.higov.net/oip/rrs/popup_list_agency_by_login.php?text=opener.document.myform.x_Agency_Codetxt&amp;title=Agency%20Code&amp;id=opener.document.myform.x_Agency_Code&amp;dept=A15" xr:uid="{00000000-0004-0000-0000-00005F090000}"/>
    <hyperlink ref="CC261" r:id="rId2401" display="http://web.higov.net/oip/rrs/popup_list_agency_by_login.php?text=opener.document.myform.x_Agency_Codetxt&amp;title=Agency%20Code&amp;id=opener.document.myform.x_Agency_Code&amp;dept=A15" xr:uid="{00000000-0004-0000-0000-000060090000}"/>
    <hyperlink ref="CC262" r:id="rId2402" display="http://web.higov.net/oip/rrs/popup_list_agency_by_login.php?text=opener.document.myform.x_Agency_Codetxt&amp;title=Agency%20Code&amp;id=opener.document.myform.x_Agency_Code&amp;dept=A15" xr:uid="{00000000-0004-0000-0000-000061090000}"/>
    <hyperlink ref="CC263" r:id="rId2403" display="http://web.higov.net/oip/rrs/popup_list_agency_by_login.php?text=opener.document.myform.x_Agency_Codetxt&amp;title=Agency%20Code&amp;id=opener.document.myform.x_Agency_Code&amp;dept=A15" xr:uid="{00000000-0004-0000-0000-000062090000}"/>
    <hyperlink ref="CC264" r:id="rId2404" display="http://web.higov.net/oip/rrs/popup_list_agency_by_login.php?text=opener.document.myform.x_Agency_Codetxt&amp;title=Agency%20Code&amp;id=opener.document.myform.x_Agency_Code&amp;dept=A15" xr:uid="{00000000-0004-0000-0000-000063090000}"/>
    <hyperlink ref="CC265" r:id="rId2405" display="http://web.higov.net/oip/rrs/popup_list_agency_by_login.php?text=opener.document.myform.x_Agency_Codetxt&amp;title=Agency%20Code&amp;id=opener.document.myform.x_Agency_Code&amp;dept=A15" xr:uid="{00000000-0004-0000-0000-000064090000}"/>
    <hyperlink ref="CC266" r:id="rId2406" display="http://web.higov.net/oip/rrs/popup_list_agency_by_login.php?text=opener.document.myform.x_Agency_Codetxt&amp;title=Agency%20Code&amp;id=opener.document.myform.x_Agency_Code&amp;dept=A15" xr:uid="{00000000-0004-0000-0000-000065090000}"/>
    <hyperlink ref="CC267" r:id="rId2407" display="http://web.higov.net/oip/rrs/popup_list_agency_by_login.php?text=opener.document.myform.x_Agency_Codetxt&amp;title=Agency%20Code&amp;id=opener.document.myform.x_Agency_Code&amp;dept=A15" xr:uid="{00000000-0004-0000-0000-000066090000}"/>
    <hyperlink ref="CC268" r:id="rId2408" display="http://web.higov.net/oip/rrs/popup_list_agency_by_login.php?text=opener.document.myform.x_Agency_Codetxt&amp;title=Agency%20Code&amp;id=opener.document.myform.x_Agency_Code&amp;dept=A15" xr:uid="{00000000-0004-0000-0000-000067090000}"/>
    <hyperlink ref="CC269" r:id="rId2409" display="http://web.higov.net/oip/rrs/popup_list_agency_by_login.php?text=opener.document.myform.x_Agency_Codetxt&amp;title=Agency%20Code&amp;id=opener.document.myform.x_Agency_Code&amp;dept=A15" xr:uid="{00000000-0004-0000-0000-000068090000}"/>
    <hyperlink ref="CC270" r:id="rId2410" display="http://web.higov.net/oip/rrs/popup_list_agency_by_login.php?text=opener.document.myform.x_Agency_Codetxt&amp;title=Agency%20Code&amp;id=opener.document.myform.x_Agency_Code&amp;dept=A15" xr:uid="{00000000-0004-0000-0000-000069090000}"/>
    <hyperlink ref="CC271" r:id="rId2411" display="http://web.higov.net/oip/rrs/popup_list_agency_by_login.php?text=opener.document.myform.x_Agency_Codetxt&amp;title=Agency%20Code&amp;id=opener.document.myform.x_Agency_Code&amp;dept=A15" xr:uid="{00000000-0004-0000-0000-00006A090000}"/>
    <hyperlink ref="CC272" r:id="rId2412" display="http://web.higov.net/oip/rrs/popup_list_agency_by_login.php?text=opener.document.myform.x_Agency_Codetxt&amp;title=Agency%20Code&amp;id=opener.document.myform.x_Agency_Code&amp;dept=A15" xr:uid="{00000000-0004-0000-0000-00006B090000}"/>
    <hyperlink ref="CC273" r:id="rId2413" display="http://web.higov.net/oip/rrs/popup_list_agency_by_login.php?text=opener.document.myform.x_Agency_Codetxt&amp;title=Agency%20Code&amp;id=opener.document.myform.x_Agency_Code&amp;dept=A15" xr:uid="{00000000-0004-0000-0000-00006C090000}"/>
    <hyperlink ref="CC274" r:id="rId2414" display="http://web.higov.net/oip/rrs/popup_list_agency_by_login.php?text=opener.document.myform.x_Agency_Codetxt&amp;title=Agency%20Code&amp;id=opener.document.myform.x_Agency_Code&amp;dept=A15" xr:uid="{00000000-0004-0000-0000-00006D090000}"/>
    <hyperlink ref="CC275" r:id="rId2415" display="http://web.higov.net/oip/rrs/popup_list_agency_by_login.php?text=opener.document.myform.x_Agency_Codetxt&amp;title=Agency%20Code&amp;id=opener.document.myform.x_Agency_Code&amp;dept=A15" xr:uid="{00000000-0004-0000-0000-00006E090000}"/>
    <hyperlink ref="CC276" r:id="rId2416" display="http://web.higov.net/oip/rrs/popup_list_agency_by_login.php?text=opener.document.myform.x_Agency_Codetxt&amp;title=Agency%20Code&amp;id=opener.document.myform.x_Agency_Code&amp;dept=A15" xr:uid="{00000000-0004-0000-0000-00006F090000}"/>
    <hyperlink ref="CC277" r:id="rId2417" display="http://web.higov.net/oip/rrs/popup_list_agency_by_login.php?text=opener.document.myform.x_Agency_Codetxt&amp;title=Agency%20Code&amp;id=opener.document.myform.x_Agency_Code&amp;dept=A15" xr:uid="{00000000-0004-0000-0000-000070090000}"/>
    <hyperlink ref="CC278" r:id="rId2418" display="http://web.higov.net/oip/rrs/popup_list_agency_by_login.php?text=opener.document.myform.x_Agency_Codetxt&amp;title=Agency%20Code&amp;id=opener.document.myform.x_Agency_Code&amp;dept=A15" xr:uid="{00000000-0004-0000-0000-000071090000}"/>
    <hyperlink ref="CC279" r:id="rId2419" display="http://web.higov.net/oip/rrs/popup_list_agency_by_login.php?text=opener.document.myform.x_Agency_Codetxt&amp;title=Agency%20Code&amp;id=opener.document.myform.x_Agency_Code&amp;dept=A15" xr:uid="{00000000-0004-0000-0000-000072090000}"/>
    <hyperlink ref="CC280" r:id="rId2420" display="http://web.higov.net/oip/rrs/popup_list_agency_by_login.php?text=opener.document.myform.x_Agency_Codetxt&amp;title=Agency%20Code&amp;id=opener.document.myform.x_Agency_Code&amp;dept=A15" xr:uid="{00000000-0004-0000-0000-000073090000}"/>
    <hyperlink ref="CC281" r:id="rId2421" display="http://web.higov.net/oip/rrs/popup_list_agency_by_login.php?text=opener.document.myform.x_Agency_Codetxt&amp;title=Agency%20Code&amp;id=opener.document.myform.x_Agency_Code&amp;dept=A15" xr:uid="{00000000-0004-0000-0000-000074090000}"/>
    <hyperlink ref="CC282" r:id="rId2422" display="http://web.higov.net/oip/rrs/popup_list_agency_by_login.php?text=opener.document.myform.x_Agency_Codetxt&amp;title=Agency%20Code&amp;id=opener.document.myform.x_Agency_Code&amp;dept=A15" xr:uid="{00000000-0004-0000-0000-000075090000}"/>
    <hyperlink ref="CC283" r:id="rId2423" display="http://web.higov.net/oip/rrs/popup_list_agency_by_login.php?text=opener.document.myform.x_Agency_Codetxt&amp;title=Agency%20Code&amp;id=opener.document.myform.x_Agency_Code&amp;dept=A15" xr:uid="{00000000-0004-0000-0000-000076090000}"/>
    <hyperlink ref="CC284" r:id="rId2424" display="http://web.higov.net/oip/rrs/popup_list_agency_by_login.php?text=opener.document.myform.x_Agency_Codetxt&amp;title=Agency%20Code&amp;id=opener.document.myform.x_Agency_Code&amp;dept=A15" xr:uid="{00000000-0004-0000-0000-000077090000}"/>
    <hyperlink ref="CC285" r:id="rId2425" display="http://web.higov.net/oip/rrs/popup_list_agency_by_login.php?text=opener.document.myform.x_Agency_Codetxt&amp;title=Agency%20Code&amp;id=opener.document.myform.x_Agency_Code&amp;dept=A15" xr:uid="{00000000-0004-0000-0000-000078090000}"/>
    <hyperlink ref="CC286" r:id="rId2426" display="http://web.higov.net/oip/rrs/popup_list_agency_by_login.php?text=opener.document.myform.x_Agency_Codetxt&amp;title=Agency%20Code&amp;id=opener.document.myform.x_Agency_Code&amp;dept=A15" xr:uid="{00000000-0004-0000-0000-000079090000}"/>
    <hyperlink ref="CC287" r:id="rId2427" display="http://web.higov.net/oip/rrs/popup_list_agency_by_login.php?text=opener.document.myform.x_Agency_Codetxt&amp;title=Agency%20Code&amp;id=opener.document.myform.x_Agency_Code&amp;dept=A15" xr:uid="{00000000-0004-0000-0000-00007A090000}"/>
    <hyperlink ref="CC288" r:id="rId2428" display="http://web.higov.net/oip/rrs/popup_list_agency_by_login.php?text=opener.document.myform.x_Agency_Codetxt&amp;title=Agency%20Code&amp;id=opener.document.myform.x_Agency_Code&amp;dept=A15" xr:uid="{00000000-0004-0000-0000-00007B090000}"/>
    <hyperlink ref="CC289" r:id="rId2429" display="http://web.higov.net/oip/rrs/popup_list_agency_by_login.php?text=opener.document.myform.x_Agency_Codetxt&amp;title=Agency%20Code&amp;id=opener.document.myform.x_Agency_Code&amp;dept=A15" xr:uid="{00000000-0004-0000-0000-00007C090000}"/>
    <hyperlink ref="CC290" r:id="rId2430" display="http://web.higov.net/oip/rrs/popup_list_agency_by_login.php?text=opener.document.myform.x_Agency_Codetxt&amp;title=Agency%20Code&amp;id=opener.document.myform.x_Agency_Code&amp;dept=A15" xr:uid="{00000000-0004-0000-0000-00007D090000}"/>
    <hyperlink ref="CC291" r:id="rId2431" display="http://web.higov.net/oip/rrs/popup_list_agency_by_login.php?text=opener.document.myform.x_Agency_Codetxt&amp;title=Agency%20Code&amp;id=opener.document.myform.x_Agency_Code&amp;dept=A15" xr:uid="{00000000-0004-0000-0000-00007E090000}"/>
    <hyperlink ref="CC292" r:id="rId2432" display="http://web.higov.net/oip/rrs/popup_list_agency_by_login.php?text=opener.document.myform.x_Agency_Codetxt&amp;title=Agency%20Code&amp;id=opener.document.myform.x_Agency_Code&amp;dept=A15" xr:uid="{00000000-0004-0000-0000-00007F090000}"/>
    <hyperlink ref="CC293" r:id="rId2433" display="http://web.higov.net/oip/rrs/popup_list_agency_by_login.php?text=opener.document.myform.x_Agency_Codetxt&amp;title=Agency%20Code&amp;id=opener.document.myform.x_Agency_Code&amp;dept=A15" xr:uid="{00000000-0004-0000-0000-000080090000}"/>
    <hyperlink ref="CC294" r:id="rId2434" display="http://web.higov.net/oip/rrs/popup_list_agency_by_login.php?text=opener.document.myform.x_Agency_Codetxt&amp;title=Agency%20Code&amp;id=opener.document.myform.x_Agency_Code&amp;dept=A15" xr:uid="{00000000-0004-0000-0000-000081090000}"/>
    <hyperlink ref="CC295" r:id="rId2435" display="http://web.higov.net/oip/rrs/popup_list_agency_by_login.php?text=opener.document.myform.x_Agency_Codetxt&amp;title=Agency%20Code&amp;id=opener.document.myform.x_Agency_Code&amp;dept=A15" xr:uid="{00000000-0004-0000-0000-000082090000}"/>
    <hyperlink ref="CC296" r:id="rId2436" display="http://web.higov.net/oip/rrs/popup_list_agency_by_login.php?text=opener.document.myform.x_Agency_Codetxt&amp;title=Agency%20Code&amp;id=opener.document.myform.x_Agency_Code&amp;dept=A15" xr:uid="{00000000-0004-0000-0000-000083090000}"/>
    <hyperlink ref="CC297" r:id="rId2437" display="http://web.higov.net/oip/rrs/popup_list_agency_by_login.php?text=opener.document.myform.x_Agency_Codetxt&amp;title=Agency%20Code&amp;id=opener.document.myform.x_Agency_Code&amp;dept=A15" xr:uid="{00000000-0004-0000-0000-000084090000}"/>
    <hyperlink ref="CC298" r:id="rId2438" display="http://web.higov.net/oip/rrs/popup_list_agency_by_login.php?text=opener.document.myform.x_Agency_Codetxt&amp;title=Agency%20Code&amp;id=opener.document.myform.x_Agency_Code&amp;dept=A15" xr:uid="{00000000-0004-0000-0000-000085090000}"/>
    <hyperlink ref="CC299" r:id="rId2439" display="http://web.higov.net/oip/rrs/popup_list_agency_by_login.php?text=opener.document.myform.x_Agency_Codetxt&amp;title=Agency%20Code&amp;id=opener.document.myform.x_Agency_Code&amp;dept=A15" xr:uid="{00000000-0004-0000-0000-000086090000}"/>
    <hyperlink ref="CC300" r:id="rId2440" display="http://web.higov.net/oip/rrs/popup_list_agency_by_login.php?text=opener.document.myform.x_Agency_Codetxt&amp;title=Agency%20Code&amp;id=opener.document.myform.x_Agency_Code&amp;dept=A15" xr:uid="{00000000-0004-0000-0000-000087090000}"/>
    <hyperlink ref="CC301" r:id="rId2441" display="http://web.higov.net/oip/rrs/popup_list_agency_by_login.php?text=opener.document.myform.x_Agency_Codetxt&amp;title=Agency%20Code&amp;id=opener.document.myform.x_Agency_Code&amp;dept=A15" xr:uid="{00000000-0004-0000-0000-000088090000}"/>
    <hyperlink ref="CC302" r:id="rId2442" display="http://web.higov.net/oip/rrs/popup_list_agency_by_login.php?text=opener.document.myform.x_Agency_Codetxt&amp;title=Agency%20Code&amp;id=opener.document.myform.x_Agency_Code&amp;dept=A15" xr:uid="{00000000-0004-0000-0000-000089090000}"/>
    <hyperlink ref="CC303" r:id="rId2443" display="http://web.higov.net/oip/rrs/popup_list_agency_by_login.php?text=opener.document.myform.x_Agency_Codetxt&amp;title=Agency%20Code&amp;id=opener.document.myform.x_Agency_Code&amp;dept=A15" xr:uid="{00000000-0004-0000-0000-00008A090000}"/>
    <hyperlink ref="CC304" r:id="rId2444" display="http://web.higov.net/oip/rrs/popup_list_agency_by_login.php?text=opener.document.myform.x_Agency_Codetxt&amp;title=Agency%20Code&amp;id=opener.document.myform.x_Agency_Code&amp;dept=A15" xr:uid="{00000000-0004-0000-0000-00008B090000}"/>
    <hyperlink ref="CC305" r:id="rId2445" display="http://web.higov.net/oip/rrs/popup_list_agency_by_login.php?text=opener.document.myform.x_Agency_Codetxt&amp;title=Agency%20Code&amp;id=opener.document.myform.x_Agency_Code&amp;dept=A15" xr:uid="{00000000-0004-0000-0000-00008C090000}"/>
    <hyperlink ref="CC306" r:id="rId2446" display="http://web.higov.net/oip/rrs/popup_list_agency_by_login.php?text=opener.document.myform.x_Agency_Codetxt&amp;title=Agency%20Code&amp;id=opener.document.myform.x_Agency_Code&amp;dept=A15" xr:uid="{00000000-0004-0000-0000-00008D090000}"/>
    <hyperlink ref="CC307" r:id="rId2447" display="http://web.higov.net/oip/rrs/popup_list_agency_by_login.php?text=opener.document.myform.x_Agency_Codetxt&amp;title=Agency%20Code&amp;id=opener.document.myform.x_Agency_Code&amp;dept=A15" xr:uid="{00000000-0004-0000-0000-00008E090000}"/>
    <hyperlink ref="CC308" r:id="rId2448" display="http://web.higov.net/oip/rrs/popup_list_agency_by_login.php?text=opener.document.myform.x_Agency_Codetxt&amp;title=Agency%20Code&amp;id=opener.document.myform.x_Agency_Code&amp;dept=A15" xr:uid="{00000000-0004-0000-0000-00008F090000}"/>
    <hyperlink ref="CC309" r:id="rId2449" display="http://web.higov.net/oip/rrs/popup_list_agency_by_login.php?text=opener.document.myform.x_Agency_Codetxt&amp;title=Agency%20Code&amp;id=opener.document.myform.x_Agency_Code&amp;dept=A15" xr:uid="{00000000-0004-0000-0000-000090090000}"/>
    <hyperlink ref="CC310" r:id="rId2450" display="http://web.higov.net/oip/rrs/popup_list_agency_by_login.php?text=opener.document.myform.x_Agency_Codetxt&amp;title=Agency%20Code&amp;id=opener.document.myform.x_Agency_Code&amp;dept=A15" xr:uid="{00000000-0004-0000-0000-000091090000}"/>
    <hyperlink ref="CC311" r:id="rId2451" display="http://web.higov.net/oip/rrs/popup_list_agency_by_login.php?text=opener.document.myform.x_Agency_Codetxt&amp;title=Agency%20Code&amp;id=opener.document.myform.x_Agency_Code&amp;dept=A15" xr:uid="{00000000-0004-0000-0000-000092090000}"/>
    <hyperlink ref="CC312" r:id="rId2452" display="http://web.higov.net/oip/rrs/popup_list_agency_by_login.php?text=opener.document.myform.x_Agency_Codetxt&amp;title=Agency%20Code&amp;id=opener.document.myform.x_Agency_Code&amp;dept=A15" xr:uid="{00000000-0004-0000-0000-000093090000}"/>
    <hyperlink ref="CC313" r:id="rId2453" display="http://web.higov.net/oip/rrs/popup_list_agency_by_login.php?text=opener.document.myform.x_Agency_Codetxt&amp;title=Agency%20Code&amp;id=opener.document.myform.x_Agency_Code&amp;dept=A15" xr:uid="{00000000-0004-0000-0000-000094090000}"/>
    <hyperlink ref="CC314" r:id="rId2454" display="http://web.higov.net/oip/rrs/popup_list_agency_by_login.php?text=opener.document.myform.x_Agency_Codetxt&amp;title=Agency%20Code&amp;id=opener.document.myform.x_Agency_Code&amp;dept=A15" xr:uid="{00000000-0004-0000-0000-000095090000}"/>
    <hyperlink ref="CC315" r:id="rId2455" display="http://web.higov.net/oip/rrs/popup_list_agency_by_login.php?text=opener.document.myform.x_Agency_Codetxt&amp;title=Agency%20Code&amp;id=opener.document.myform.x_Agency_Code&amp;dept=A15" xr:uid="{00000000-0004-0000-0000-000096090000}"/>
    <hyperlink ref="CC316" r:id="rId2456" display="http://web.higov.net/oip/rrs/popup_list_agency_by_login.php?text=opener.document.myform.x_Agency_Codetxt&amp;title=Agency%20Code&amp;id=opener.document.myform.x_Agency_Code&amp;dept=A15" xr:uid="{00000000-0004-0000-0000-000097090000}"/>
    <hyperlink ref="CC317" r:id="rId2457" display="http://web.higov.net/oip/rrs/popup_list_agency_by_login.php?text=opener.document.myform.x_Agency_Codetxt&amp;title=Agency%20Code&amp;id=opener.document.myform.x_Agency_Code&amp;dept=A15" xr:uid="{00000000-0004-0000-0000-000098090000}"/>
    <hyperlink ref="CC318" r:id="rId2458" display="http://web.higov.net/oip/rrs/popup_list_agency_by_login.php?text=opener.document.myform.x_Agency_Codetxt&amp;title=Agency%20Code&amp;id=opener.document.myform.x_Agency_Code&amp;dept=A15" xr:uid="{00000000-0004-0000-0000-000099090000}"/>
    <hyperlink ref="CC319" r:id="rId2459" display="http://web.higov.net/oip/rrs/popup_list_agency_by_login.php?text=opener.document.myform.x_Agency_Codetxt&amp;title=Agency%20Code&amp;id=opener.document.myform.x_Agency_Code&amp;dept=A15" xr:uid="{00000000-0004-0000-0000-00009A090000}"/>
    <hyperlink ref="CC320" r:id="rId2460" display="http://web.higov.net/oip/rrs/popup_list_agency_by_login.php?text=opener.document.myform.x_Agency_Codetxt&amp;title=Agency%20Code&amp;id=opener.document.myform.x_Agency_Code&amp;dept=A15" xr:uid="{00000000-0004-0000-0000-00009B090000}"/>
    <hyperlink ref="CC321" r:id="rId2461" display="http://web.higov.net/oip/rrs/popup_list_agency_by_login.php?text=opener.document.myform.x_Agency_Codetxt&amp;title=Agency%20Code&amp;id=opener.document.myform.x_Agency_Code&amp;dept=A15" xr:uid="{00000000-0004-0000-0000-00009C090000}"/>
    <hyperlink ref="CC322" r:id="rId2462" display="http://web.higov.net/oip/rrs/popup_list_agency_by_login.php?text=opener.document.myform.x_Agency_Codetxt&amp;title=Agency%20Code&amp;id=opener.document.myform.x_Agency_Code&amp;dept=A15" xr:uid="{00000000-0004-0000-0000-00009D090000}"/>
    <hyperlink ref="CC323" r:id="rId2463" display="http://web.higov.net/oip/rrs/popup_list_agency_by_login.php?text=opener.document.myform.x_Agency_Codetxt&amp;title=Agency%20Code&amp;id=opener.document.myform.x_Agency_Code&amp;dept=A15" xr:uid="{00000000-0004-0000-0000-00009E090000}"/>
    <hyperlink ref="CC324" r:id="rId2464" display="http://web.higov.net/oip/rrs/popup_list_agency_by_login.php?text=opener.document.myform.x_Agency_Codetxt&amp;title=Agency%20Code&amp;id=opener.document.myform.x_Agency_Code&amp;dept=A15" xr:uid="{00000000-0004-0000-0000-00009F090000}"/>
    <hyperlink ref="CC325" r:id="rId2465" display="http://web.higov.net/oip/rrs/popup_list_agency_by_login.php?text=opener.document.myform.x_Agency_Codetxt&amp;title=Agency%20Code&amp;id=opener.document.myform.x_Agency_Code&amp;dept=A15" xr:uid="{00000000-0004-0000-0000-0000A0090000}"/>
    <hyperlink ref="CC326" r:id="rId2466" display="http://web.higov.net/oip/rrs/popup_list_agency_by_login.php?text=opener.document.myform.x_Agency_Codetxt&amp;title=Agency%20Code&amp;id=opener.document.myform.x_Agency_Code&amp;dept=A15" xr:uid="{00000000-0004-0000-0000-0000A1090000}"/>
    <hyperlink ref="CC327" r:id="rId2467" display="http://web.higov.net/oip/rrs/popup_list_agency_by_login.php?text=opener.document.myform.x_Agency_Codetxt&amp;title=Agency%20Code&amp;id=opener.document.myform.x_Agency_Code&amp;dept=A15" xr:uid="{00000000-0004-0000-0000-0000A2090000}"/>
    <hyperlink ref="CC328" r:id="rId2468" display="http://web.higov.net/oip/rrs/popup_list_agency_by_login.php?text=opener.document.myform.x_Agency_Codetxt&amp;title=Agency%20Code&amp;id=opener.document.myform.x_Agency_Code&amp;dept=A15" xr:uid="{00000000-0004-0000-0000-0000A3090000}"/>
    <hyperlink ref="CC329" r:id="rId2469" display="http://web.higov.net/oip/rrs/popup_list_agency_by_login.php?text=opener.document.myform.x_Agency_Codetxt&amp;title=Agency%20Code&amp;id=opener.document.myform.x_Agency_Code&amp;dept=A15" xr:uid="{00000000-0004-0000-0000-0000A4090000}"/>
    <hyperlink ref="CC330" r:id="rId2470" display="http://web.higov.net/oip/rrs/popup_list_agency_by_login.php?text=opener.document.myform.x_Agency_Codetxt&amp;title=Agency%20Code&amp;id=opener.document.myform.x_Agency_Code&amp;dept=A15" xr:uid="{00000000-0004-0000-0000-0000A5090000}"/>
    <hyperlink ref="CC331" r:id="rId2471" display="http://web.higov.net/oip/rrs/popup_list_agency_by_login.php?text=opener.document.myform.x_Agency_Codetxt&amp;title=Agency%20Code&amp;id=opener.document.myform.x_Agency_Code&amp;dept=A15" xr:uid="{00000000-0004-0000-0000-0000A6090000}"/>
    <hyperlink ref="CC332" r:id="rId2472" display="http://web.higov.net/oip/rrs/popup_list_agency_by_login.php?text=opener.document.myform.x_Agency_Codetxt&amp;title=Agency%20Code&amp;id=opener.document.myform.x_Agency_Code&amp;dept=A15" xr:uid="{00000000-0004-0000-0000-0000A7090000}"/>
    <hyperlink ref="CC333" r:id="rId2473" display="http://web.higov.net/oip/rrs/popup_list_agency_by_login.php?text=opener.document.myform.x_Agency_Codetxt&amp;title=Agency%20Code&amp;id=opener.document.myform.x_Agency_Code&amp;dept=A15" xr:uid="{00000000-0004-0000-0000-0000A8090000}"/>
    <hyperlink ref="CC334" r:id="rId2474" display="http://web.higov.net/oip/rrs/popup_list_agency_by_login.php?text=opener.document.myform.x_Agency_Codetxt&amp;title=Agency%20Code&amp;id=opener.document.myform.x_Agency_Code&amp;dept=A15" xr:uid="{00000000-0004-0000-0000-0000A9090000}"/>
    <hyperlink ref="CC335" r:id="rId2475" display="http://web.higov.net/oip/rrs/popup_list_agency_by_login.php?text=opener.document.myform.x_Agency_Codetxt&amp;title=Agency%20Code&amp;id=opener.document.myform.x_Agency_Code&amp;dept=A15" xr:uid="{00000000-0004-0000-0000-0000AA090000}"/>
    <hyperlink ref="CC336" r:id="rId2476" display="http://web.higov.net/oip/rrs/popup_list_agency_by_login.php?text=opener.document.myform.x_Agency_Codetxt&amp;title=Agency%20Code&amp;id=opener.document.myform.x_Agency_Code&amp;dept=A15" xr:uid="{00000000-0004-0000-0000-0000AB090000}"/>
    <hyperlink ref="CC337" r:id="rId2477" display="http://web.higov.net/oip/rrs/popup_list_agency_by_login.php?text=opener.document.myform.x_Agency_Codetxt&amp;title=Agency%20Code&amp;id=opener.document.myform.x_Agency_Code&amp;dept=A15" xr:uid="{00000000-0004-0000-0000-0000AC090000}"/>
    <hyperlink ref="CC338" r:id="rId2478" display="http://web.higov.net/oip/rrs/popup_list_agency_by_login.php?text=opener.document.myform.x_Agency_Codetxt&amp;title=Agency%20Code&amp;id=opener.document.myform.x_Agency_Code&amp;dept=A15" xr:uid="{00000000-0004-0000-0000-0000AD090000}"/>
    <hyperlink ref="CC339" r:id="rId2479" display="http://web.higov.net/oip/rrs/popup_list_agency_by_login.php?text=opener.document.myform.x_Agency_Codetxt&amp;title=Agency%20Code&amp;id=opener.document.myform.x_Agency_Code&amp;dept=A15" xr:uid="{00000000-0004-0000-0000-0000AE090000}"/>
    <hyperlink ref="CC340" r:id="rId2480" display="http://web.higov.net/oip/rrs/popup_list_agency_by_login.php?text=opener.document.myform.x_Agency_Codetxt&amp;title=Agency%20Code&amp;id=opener.document.myform.x_Agency_Code&amp;dept=A15" xr:uid="{00000000-0004-0000-0000-0000AF090000}"/>
    <hyperlink ref="CC341" r:id="rId2481" display="http://web.higov.net/oip/rrs/popup_list_agency_by_login.php?text=opener.document.myform.x_Agency_Codetxt&amp;title=Agency%20Code&amp;id=opener.document.myform.x_Agency_Code&amp;dept=A15" xr:uid="{00000000-0004-0000-0000-0000B0090000}"/>
    <hyperlink ref="CC342" r:id="rId2482" display="http://web.higov.net/oip/rrs/popup_list_agency_by_login.php?text=opener.document.myform.x_Agency_Codetxt&amp;title=Agency%20Code&amp;id=opener.document.myform.x_Agency_Code&amp;dept=A15" xr:uid="{00000000-0004-0000-0000-0000B1090000}"/>
    <hyperlink ref="CC343" r:id="rId2483" display="http://web.higov.net/oip/rrs/popup_list_agency_by_login.php?text=opener.document.myform.x_Agency_Codetxt&amp;title=Agency%20Code&amp;id=opener.document.myform.x_Agency_Code&amp;dept=A15" xr:uid="{00000000-0004-0000-0000-0000B2090000}"/>
    <hyperlink ref="CC344" r:id="rId2484" display="http://web.higov.net/oip/rrs/popup_list_agency_by_login.php?text=opener.document.myform.x_Agency_Codetxt&amp;title=Agency%20Code&amp;id=opener.document.myform.x_Agency_Code&amp;dept=A15" xr:uid="{00000000-0004-0000-0000-0000B3090000}"/>
    <hyperlink ref="CC345" r:id="rId2485" display="http://web.higov.net/oip/rrs/popup_list_agency_by_login.php?text=opener.document.myform.x_Agency_Codetxt&amp;title=Agency%20Code&amp;id=opener.document.myform.x_Agency_Code&amp;dept=A15" xr:uid="{00000000-0004-0000-0000-0000B4090000}"/>
    <hyperlink ref="CC346" r:id="rId2486" display="http://web.higov.net/oip/rrs/popup_list_agency_by_login.php?text=opener.document.myform.x_Agency_Codetxt&amp;title=Agency%20Code&amp;id=opener.document.myform.x_Agency_Code&amp;dept=A15" xr:uid="{00000000-0004-0000-0000-0000B5090000}"/>
    <hyperlink ref="CC347" r:id="rId2487" display="http://web.higov.net/oip/rrs/popup_list_agency_by_login.php?text=opener.document.myform.x_Agency_Codetxt&amp;title=Agency%20Code&amp;id=opener.document.myform.x_Agency_Code&amp;dept=A15" xr:uid="{00000000-0004-0000-0000-0000B6090000}"/>
    <hyperlink ref="CC348" r:id="rId2488" display="http://web.higov.net/oip/rrs/popup_list_agency_by_login.php?text=opener.document.myform.x_Agency_Codetxt&amp;title=Agency%20Code&amp;id=opener.document.myform.x_Agency_Code&amp;dept=A15" xr:uid="{00000000-0004-0000-0000-0000B7090000}"/>
    <hyperlink ref="CC349" r:id="rId2489" display="http://web.higov.net/oip/rrs/popup_list_agency_by_login.php?text=opener.document.myform.x_Agency_Codetxt&amp;title=Agency%20Code&amp;id=opener.document.myform.x_Agency_Code&amp;dept=A15" xr:uid="{00000000-0004-0000-0000-0000B8090000}"/>
    <hyperlink ref="CC350" r:id="rId2490" display="http://web.higov.net/oip/rrs/popup_list_agency_by_login.php?text=opener.document.myform.x_Agency_Codetxt&amp;title=Agency%20Code&amp;id=opener.document.myform.x_Agency_Code&amp;dept=A15" xr:uid="{00000000-0004-0000-0000-0000B9090000}"/>
    <hyperlink ref="CC351" r:id="rId2491" display="http://web.higov.net/oip/rrs/popup_list_agency_by_login.php?text=opener.document.myform.x_Agency_Codetxt&amp;title=Agency%20Code&amp;id=opener.document.myform.x_Agency_Code&amp;dept=A15" xr:uid="{00000000-0004-0000-0000-0000BA090000}"/>
    <hyperlink ref="CC352" r:id="rId2492" display="http://web.higov.net/oip/rrs/popup_list_agency_by_login.php?text=opener.document.myform.x_Agency_Codetxt&amp;title=Agency%20Code&amp;id=opener.document.myform.x_Agency_Code&amp;dept=A15" xr:uid="{00000000-0004-0000-0000-0000BB090000}"/>
    <hyperlink ref="CC353" r:id="rId2493" display="http://web.higov.net/oip/rrs/popup_list_agency_by_login.php?text=opener.document.myform.x_Agency_Codetxt&amp;title=Agency%20Code&amp;id=opener.document.myform.x_Agency_Code&amp;dept=A15" xr:uid="{00000000-0004-0000-0000-0000BC090000}"/>
    <hyperlink ref="CC354" r:id="rId2494" display="http://web.higov.net/oip/rrs/popup_list_agency_by_login.php?text=opener.document.myform.x_Agency_Codetxt&amp;title=Agency%20Code&amp;id=opener.document.myform.x_Agency_Code&amp;dept=A15" xr:uid="{00000000-0004-0000-0000-0000BD090000}"/>
    <hyperlink ref="CC355" r:id="rId2495" display="http://web.higov.net/oip/rrs/popup_list_agency_by_login.php?text=opener.document.myform.x_Agency_Codetxt&amp;title=Agency%20Code&amp;id=opener.document.myform.x_Agency_Code&amp;dept=A15" xr:uid="{00000000-0004-0000-0000-0000BE090000}"/>
    <hyperlink ref="CC356" r:id="rId2496" display="http://web.higov.net/oip/rrs/popup_list_agency_by_login.php?text=opener.document.myform.x_Agency_Codetxt&amp;title=Agency%20Code&amp;id=opener.document.myform.x_Agency_Code&amp;dept=A15" xr:uid="{00000000-0004-0000-0000-0000BF090000}"/>
    <hyperlink ref="CC357" r:id="rId2497" display="http://web.higov.net/oip/rrs/popup_list_agency_by_login.php?text=opener.document.myform.x_Agency_Codetxt&amp;title=Agency%20Code&amp;id=opener.document.myform.x_Agency_Code&amp;dept=A15" xr:uid="{00000000-0004-0000-0000-0000C0090000}"/>
    <hyperlink ref="CC358" r:id="rId2498" display="http://web.higov.net/oip/rrs/popup_list_agency_by_login.php?text=opener.document.myform.x_Agency_Codetxt&amp;title=Agency%20Code&amp;id=opener.document.myform.x_Agency_Code&amp;dept=A15" xr:uid="{00000000-0004-0000-0000-0000C1090000}"/>
    <hyperlink ref="CC359" r:id="rId2499" display="http://web.higov.net/oip/rrs/popup_list_agency_by_login.php?text=opener.document.myform.x_Agency_Codetxt&amp;title=Agency%20Code&amp;id=opener.document.myform.x_Agency_Code&amp;dept=A15" xr:uid="{00000000-0004-0000-0000-0000C2090000}"/>
    <hyperlink ref="CC360" r:id="rId2500" display="http://web.higov.net/oip/rrs/popup_list_agency_by_login.php?text=opener.document.myform.x_Agency_Codetxt&amp;title=Agency%20Code&amp;id=opener.document.myform.x_Agency_Code&amp;dept=A15" xr:uid="{00000000-0004-0000-0000-0000C3090000}"/>
    <hyperlink ref="CC361" r:id="rId2501" display="http://web.higov.net/oip/rrs/popup_list_agency_by_login.php?text=opener.document.myform.x_Agency_Codetxt&amp;title=Agency%20Code&amp;id=opener.document.myform.x_Agency_Code&amp;dept=A15" xr:uid="{00000000-0004-0000-0000-0000C4090000}"/>
    <hyperlink ref="CC362" r:id="rId2502" display="http://web.higov.net/oip/rrs/popup_list_agency_by_login.php?text=opener.document.myform.x_Agency_Codetxt&amp;title=Agency%20Code&amp;id=opener.document.myform.x_Agency_Code&amp;dept=A15" xr:uid="{00000000-0004-0000-0000-0000C5090000}"/>
    <hyperlink ref="CC363" r:id="rId2503" display="http://web.higov.net/oip/rrs/popup_list_agency_by_login.php?text=opener.document.myform.x_Agency_Codetxt&amp;title=Agency%20Code&amp;id=opener.document.myform.x_Agency_Code&amp;dept=A15" xr:uid="{00000000-0004-0000-0000-0000C6090000}"/>
    <hyperlink ref="CC364" r:id="rId2504" display="http://web.higov.net/oip/rrs/popup_list_agency_by_login.php?text=opener.document.myform.x_Agency_Codetxt&amp;title=Agency%20Code&amp;id=opener.document.myform.x_Agency_Code&amp;dept=A15" xr:uid="{00000000-0004-0000-0000-0000C7090000}"/>
    <hyperlink ref="CC365" r:id="rId2505" display="http://web.higov.net/oip/rrs/popup_list_agency_by_login.php?text=opener.document.myform.x_Agency_Codetxt&amp;title=Agency%20Code&amp;id=opener.document.myform.x_Agency_Code&amp;dept=A15" xr:uid="{00000000-0004-0000-0000-0000C8090000}"/>
    <hyperlink ref="CC366" r:id="rId2506" display="http://web.higov.net/oip/rrs/popup_list_agency_by_login.php?text=opener.document.myform.x_Agency_Codetxt&amp;title=Agency%20Code&amp;id=opener.document.myform.x_Agency_Code&amp;dept=A15" xr:uid="{00000000-0004-0000-0000-0000C9090000}"/>
    <hyperlink ref="CC367" r:id="rId2507" display="http://web.higov.net/oip/rrs/popup_list_agency_by_login.php?text=opener.document.myform.x_Agency_Codetxt&amp;title=Agency%20Code&amp;id=opener.document.myform.x_Agency_Code&amp;dept=A15" xr:uid="{00000000-0004-0000-0000-0000CA090000}"/>
    <hyperlink ref="CC368" r:id="rId2508" display="http://web.higov.net/oip/rrs/popup_list_agency_by_login.php?text=opener.document.myform.x_Agency_Codetxt&amp;title=Agency%20Code&amp;id=opener.document.myform.x_Agency_Code&amp;dept=A15" xr:uid="{00000000-0004-0000-0000-0000CB090000}"/>
    <hyperlink ref="CC369" r:id="rId2509" display="http://web.higov.net/oip/rrs/popup_list_agency_by_login.php?text=opener.document.myform.x_Agency_Codetxt&amp;title=Agency%20Code&amp;id=opener.document.myform.x_Agency_Code&amp;dept=A15" xr:uid="{00000000-0004-0000-0000-0000CC090000}"/>
    <hyperlink ref="CC370" r:id="rId2510" display="http://web.higov.net/oip/rrs/popup_list_agency_by_login.php?text=opener.document.myform.x_Agency_Codetxt&amp;title=Agency%20Code&amp;id=opener.document.myform.x_Agency_Code&amp;dept=A15" xr:uid="{00000000-0004-0000-0000-0000CD090000}"/>
    <hyperlink ref="CC371" r:id="rId2511" display="http://web.higov.net/oip/rrs/popup_list_agency_by_login.php?text=opener.document.myform.x_Agency_Codetxt&amp;title=Agency%20Code&amp;id=opener.document.myform.x_Agency_Code&amp;dept=A15" xr:uid="{00000000-0004-0000-0000-0000CE090000}"/>
    <hyperlink ref="CC372" r:id="rId2512" display="http://web.higov.net/oip/rrs/popup_list_agency_by_login.php?text=opener.document.myform.x_Agency_Codetxt&amp;title=Agency%20Code&amp;id=opener.document.myform.x_Agency_Code&amp;dept=A15" xr:uid="{00000000-0004-0000-0000-0000CF090000}"/>
    <hyperlink ref="CC373" r:id="rId2513" display="http://web.higov.net/oip/rrs/popup_list_agency_by_login.php?text=opener.document.myform.x_Agency_Codetxt&amp;title=Agency%20Code&amp;id=opener.document.myform.x_Agency_Code&amp;dept=A15" xr:uid="{00000000-0004-0000-0000-0000D0090000}"/>
    <hyperlink ref="CC374" r:id="rId2514" display="http://web.higov.net/oip/rrs/popup_list_agency_by_login.php?text=opener.document.myform.x_Agency_Codetxt&amp;title=Agency%20Code&amp;id=opener.document.myform.x_Agency_Code&amp;dept=A15" xr:uid="{00000000-0004-0000-0000-0000D1090000}"/>
    <hyperlink ref="CC375" r:id="rId2515" display="http://web.higov.net/oip/rrs/popup_list_agency_by_login.php?text=opener.document.myform.x_Agency_Codetxt&amp;title=Agency%20Code&amp;id=opener.document.myform.x_Agency_Code&amp;dept=A15" xr:uid="{00000000-0004-0000-0000-0000D2090000}"/>
    <hyperlink ref="CC376" r:id="rId2516" display="http://web.higov.net/oip/rrs/popup_list_agency_by_login.php?text=opener.document.myform.x_Agency_Codetxt&amp;title=Agency%20Code&amp;id=opener.document.myform.x_Agency_Code&amp;dept=A15" xr:uid="{00000000-0004-0000-0000-0000D3090000}"/>
    <hyperlink ref="CC377" r:id="rId2517" display="http://web.higov.net/oip/rrs/popup_list_agency_by_login.php?text=opener.document.myform.x_Agency_Codetxt&amp;title=Agency%20Code&amp;id=opener.document.myform.x_Agency_Code&amp;dept=A15" xr:uid="{00000000-0004-0000-0000-0000D4090000}"/>
    <hyperlink ref="CC378" r:id="rId2518" display="http://web.higov.net/oip/rrs/popup_list_agency_by_login.php?text=opener.document.myform.x_Agency_Codetxt&amp;title=Agency%20Code&amp;id=opener.document.myform.x_Agency_Code&amp;dept=A15" xr:uid="{00000000-0004-0000-0000-0000D5090000}"/>
    <hyperlink ref="CC379" r:id="rId2519" display="http://web.higov.net/oip/rrs/popup_list_agency_by_login.php?text=opener.document.myform.x_Agency_Codetxt&amp;title=Agency%20Code&amp;id=opener.document.myform.x_Agency_Code&amp;dept=A15" xr:uid="{00000000-0004-0000-0000-0000D6090000}"/>
    <hyperlink ref="CC380" r:id="rId2520" display="http://web.higov.net/oip/rrs/popup_list_agency_by_login.php?text=opener.document.myform.x_Agency_Codetxt&amp;title=Agency%20Code&amp;id=opener.document.myform.x_Agency_Code&amp;dept=A15" xr:uid="{00000000-0004-0000-0000-0000D7090000}"/>
    <hyperlink ref="CC381" r:id="rId2521" display="http://web.higov.net/oip/rrs/popup_list_agency_by_login.php?text=opener.document.myform.x_Agency_Codetxt&amp;title=Agency%20Code&amp;id=opener.document.myform.x_Agency_Code&amp;dept=A15" xr:uid="{00000000-0004-0000-0000-0000D8090000}"/>
    <hyperlink ref="CC382" r:id="rId2522" display="http://web.higov.net/oip/rrs/popup_list_agency_by_login.php?text=opener.document.myform.x_Agency_Codetxt&amp;title=Agency%20Code&amp;id=opener.document.myform.x_Agency_Code&amp;dept=A15" xr:uid="{00000000-0004-0000-0000-0000D9090000}"/>
    <hyperlink ref="CC383" r:id="rId2523" display="http://web.higov.net/oip/rrs/popup_list_agency_by_login.php?text=opener.document.myform.x_Agency_Codetxt&amp;title=Agency%20Code&amp;id=opener.document.myform.x_Agency_Code&amp;dept=A15" xr:uid="{00000000-0004-0000-0000-0000DA090000}"/>
    <hyperlink ref="CC384" r:id="rId2524" display="http://web.higov.net/oip/rrs/popup_list_agency_by_login.php?text=opener.document.myform.x_Agency_Codetxt&amp;title=Agency%20Code&amp;id=opener.document.myform.x_Agency_Code&amp;dept=A15" xr:uid="{00000000-0004-0000-0000-0000DB090000}"/>
    <hyperlink ref="CC385" r:id="rId2525" display="http://web.higov.net/oip/rrs/popup_list_agency_by_login.php?text=opener.document.myform.x_Agency_Codetxt&amp;title=Agency%20Code&amp;id=opener.document.myform.x_Agency_Code&amp;dept=A15" xr:uid="{00000000-0004-0000-0000-0000DC090000}"/>
    <hyperlink ref="CC386" r:id="rId2526" display="http://web.higov.net/oip/rrs/popup_list_agency_by_login.php?text=opener.document.myform.x_Agency_Codetxt&amp;title=Agency%20Code&amp;id=opener.document.myform.x_Agency_Code&amp;dept=A15" xr:uid="{00000000-0004-0000-0000-0000DD090000}"/>
    <hyperlink ref="CC387" r:id="rId2527" display="http://web.higov.net/oip/rrs/popup_list_agency_by_login.php?text=opener.document.myform.x_Agency_Codetxt&amp;title=Agency%20Code&amp;id=opener.document.myform.x_Agency_Code&amp;dept=A15" xr:uid="{00000000-0004-0000-0000-0000DE090000}"/>
    <hyperlink ref="CC388" r:id="rId2528" display="http://web.higov.net/oip/rrs/popup_list_agency_by_login.php?text=opener.document.myform.x_Agency_Codetxt&amp;title=Agency%20Code&amp;id=opener.document.myform.x_Agency_Code&amp;dept=A15" xr:uid="{00000000-0004-0000-0000-0000DF090000}"/>
    <hyperlink ref="CC389" r:id="rId2529" display="http://web.higov.net/oip/rrs/popup_list_agency_by_login.php?text=opener.document.myform.x_Agency_Codetxt&amp;title=Agency%20Code&amp;id=opener.document.myform.x_Agency_Code&amp;dept=A15" xr:uid="{00000000-0004-0000-0000-0000E0090000}"/>
    <hyperlink ref="CC390" r:id="rId2530" display="http://web.higov.net/oip/rrs/popup_list_agency_by_login.php?text=opener.document.myform.x_Agency_Codetxt&amp;title=Agency%20Code&amp;id=opener.document.myform.x_Agency_Code&amp;dept=A15" xr:uid="{00000000-0004-0000-0000-0000E1090000}"/>
    <hyperlink ref="CC391" r:id="rId2531" display="http://web.higov.net/oip/rrs/popup_list_agency_by_login.php?text=opener.document.myform.x_Agency_Codetxt&amp;title=Agency%20Code&amp;id=opener.document.myform.x_Agency_Code&amp;dept=A15" xr:uid="{00000000-0004-0000-0000-0000E2090000}"/>
    <hyperlink ref="CC392" r:id="rId2532" display="http://web.higov.net/oip/rrs/popup_list_agency_by_login.php?text=opener.document.myform.x_Agency_Codetxt&amp;title=Agency%20Code&amp;id=opener.document.myform.x_Agency_Code&amp;dept=A15" xr:uid="{00000000-0004-0000-0000-0000E3090000}"/>
    <hyperlink ref="CC393" r:id="rId2533" display="http://web.higov.net/oip/rrs/popup_list_agency_by_login.php?text=opener.document.myform.x_Agency_Codetxt&amp;title=Agency%20Code&amp;id=opener.document.myform.x_Agency_Code&amp;dept=A15" xr:uid="{00000000-0004-0000-0000-0000E4090000}"/>
    <hyperlink ref="CC394" r:id="rId2534" display="http://web.higov.net/oip/rrs/popup_list_agency_by_login.php?text=opener.document.myform.x_Agency_Codetxt&amp;title=Agency%20Code&amp;id=opener.document.myform.x_Agency_Code&amp;dept=A15" xr:uid="{00000000-0004-0000-0000-0000E5090000}"/>
    <hyperlink ref="CC395" r:id="rId2535" display="http://web.higov.net/oip/rrs/popup_list_agency_by_login.php?text=opener.document.myform.x_Agency_Codetxt&amp;title=Agency%20Code&amp;id=opener.document.myform.x_Agency_Code&amp;dept=A15" xr:uid="{00000000-0004-0000-0000-0000E6090000}"/>
    <hyperlink ref="CC396" r:id="rId2536" display="http://web.higov.net/oip/rrs/popup_list_agency_by_login.php?text=opener.document.myform.x_Agency_Codetxt&amp;title=Agency%20Code&amp;id=opener.document.myform.x_Agency_Code&amp;dept=A15" xr:uid="{00000000-0004-0000-0000-0000E7090000}"/>
    <hyperlink ref="CC397" r:id="rId2537" display="http://web.higov.net/oip/rrs/popup_list_agency_by_login.php?text=opener.document.myform.x_Agency_Codetxt&amp;title=Agency%20Code&amp;id=opener.document.myform.x_Agency_Code&amp;dept=A15" xr:uid="{00000000-0004-0000-0000-0000E8090000}"/>
    <hyperlink ref="CC398" r:id="rId2538" display="http://web.higov.net/oip/rrs/popup_list_agency_by_login.php?text=opener.document.myform.x_Agency_Codetxt&amp;title=Agency%20Code&amp;id=opener.document.myform.x_Agency_Code&amp;dept=A15" xr:uid="{00000000-0004-0000-0000-0000E9090000}"/>
    <hyperlink ref="CC399" r:id="rId2539" display="http://web.higov.net/oip/rrs/popup_list_agency_by_login.php?text=opener.document.myform.x_Agency_Codetxt&amp;title=Agency%20Code&amp;id=opener.document.myform.x_Agency_Code&amp;dept=A15" xr:uid="{00000000-0004-0000-0000-0000EA090000}"/>
    <hyperlink ref="CC400" r:id="rId2540" display="http://web.higov.net/oip/rrs/popup_list_agency_by_login.php?text=opener.document.myform.x_Agency_Codetxt&amp;title=Agency%20Code&amp;id=opener.document.myform.x_Agency_Code&amp;dept=A15" xr:uid="{00000000-0004-0000-0000-0000EB090000}"/>
    <hyperlink ref="CC401" r:id="rId2541" display="http://web.higov.net/oip/rrs/popup_list_agency_by_login.php?text=opener.document.myform.x_Agency_Codetxt&amp;title=Agency%20Code&amp;id=opener.document.myform.x_Agency_Code&amp;dept=A15" xr:uid="{00000000-0004-0000-0000-0000EC090000}"/>
    <hyperlink ref="CD9" r:id="rId2542" display="http://web.higov.net/oip/rrs/popup_list_agency_by_login.php?text=opener.document.myform.x_Agency_Codetxt&amp;title=Agency%20Code&amp;id=opener.document.myform.x_Agency_Code&amp;dept=A22" xr:uid="{00000000-0004-0000-0000-0000ED090000}"/>
    <hyperlink ref="CD10" r:id="rId2543" display="http://web.higov.net/oip/rrs/popup_list_agency_by_login.php?text=opener.document.myform.x_Agency_Codetxt&amp;title=Agency%20Code&amp;id=opener.document.myform.x_Agency_Code&amp;dept=A22" xr:uid="{00000000-0004-0000-0000-0000EE090000}"/>
    <hyperlink ref="CD11" r:id="rId2544" display="http://web.higov.net/oip/rrs/popup_list_agency_by_login.php?text=opener.document.myform.x_Agency_Codetxt&amp;title=Agency%20Code&amp;id=opener.document.myform.x_Agency_Code&amp;dept=A22" xr:uid="{00000000-0004-0000-0000-0000EF090000}"/>
    <hyperlink ref="CD12" r:id="rId2545" display="http://web.higov.net/oip/rrs/popup_list_agency_by_login.php?text=opener.document.myform.x_Agency_Codetxt&amp;title=Agency%20Code&amp;id=opener.document.myform.x_Agency_Code&amp;dept=A22" xr:uid="{00000000-0004-0000-0000-0000F0090000}"/>
    <hyperlink ref="CD13" r:id="rId2546" display="http://web.higov.net/oip/rrs/popup_list_agency_by_login.php?text=opener.document.myform.x_Agency_Codetxt&amp;title=Agency%20Code&amp;id=opener.document.myform.x_Agency_Code&amp;dept=A22" xr:uid="{00000000-0004-0000-0000-0000F1090000}"/>
    <hyperlink ref="CD14" r:id="rId2547" display="http://web.higov.net/oip/rrs/popup_list_agency_by_login.php?text=opener.document.myform.x_Agency_Codetxt&amp;title=Agency%20Code&amp;id=opener.document.myform.x_Agency_Code&amp;dept=A22" xr:uid="{00000000-0004-0000-0000-0000F2090000}"/>
    <hyperlink ref="CD15" r:id="rId2548" display="http://web.higov.net/oip/rrs/popup_list_agency_by_login.php?text=opener.document.myform.x_Agency_Codetxt&amp;title=Agency%20Code&amp;id=opener.document.myform.x_Agency_Code&amp;dept=A22" xr:uid="{00000000-0004-0000-0000-0000F3090000}"/>
    <hyperlink ref="CD16" r:id="rId2549" display="http://web.higov.net/oip/rrs/popup_list_agency_by_login.php?text=opener.document.myform.x_Agency_Codetxt&amp;title=Agency%20Code&amp;id=opener.document.myform.x_Agency_Code&amp;dept=A22" xr:uid="{00000000-0004-0000-0000-0000F4090000}"/>
    <hyperlink ref="CD17" r:id="rId2550" display="http://web.higov.net/oip/rrs/popup_list_agency_by_login.php?text=opener.document.myform.x_Agency_Codetxt&amp;title=Agency%20Code&amp;id=opener.document.myform.x_Agency_Code&amp;dept=A22" xr:uid="{00000000-0004-0000-0000-0000F5090000}"/>
    <hyperlink ref="CD18" r:id="rId2551" display="http://web.higov.net/oip/rrs/popup_list_agency_by_login.php?text=opener.document.myform.x_Agency_Codetxt&amp;title=Agency%20Code&amp;id=opener.document.myform.x_Agency_Code&amp;dept=A22" xr:uid="{00000000-0004-0000-0000-0000F6090000}"/>
    <hyperlink ref="CD19" r:id="rId2552" display="http://web.higov.net/oip/rrs/popup_list_agency_by_login.php?text=opener.document.myform.x_Agency_Codetxt&amp;title=Agency%20Code&amp;id=opener.document.myform.x_Agency_Code&amp;dept=A22" xr:uid="{00000000-0004-0000-0000-0000F7090000}"/>
    <hyperlink ref="CD20" r:id="rId2553" display="http://web.higov.net/oip/rrs/popup_list_agency_by_login.php?text=opener.document.myform.x_Agency_Codetxt&amp;title=Agency%20Code&amp;id=opener.document.myform.x_Agency_Code&amp;dept=A22" xr:uid="{00000000-0004-0000-0000-0000F8090000}"/>
    <hyperlink ref="CD21" r:id="rId2554" display="http://web.higov.net/oip/rrs/popup_list_agency_by_login.php?text=opener.document.myform.x_Agency_Codetxt&amp;title=Agency%20Code&amp;id=opener.document.myform.x_Agency_Code&amp;dept=A22" xr:uid="{00000000-0004-0000-0000-0000F9090000}"/>
    <hyperlink ref="CD22" r:id="rId2555" display="http://web.higov.net/oip/rrs/popup_list_agency_by_login.php?text=opener.document.myform.x_Agency_Codetxt&amp;title=Agency%20Code&amp;id=opener.document.myform.x_Agency_Code&amp;dept=A22" xr:uid="{00000000-0004-0000-0000-0000FA090000}"/>
    <hyperlink ref="CD23" r:id="rId2556" display="http://web.higov.net/oip/rrs/popup_list_agency_by_login.php?text=opener.document.myform.x_Agency_Codetxt&amp;title=Agency%20Code&amp;id=opener.document.myform.x_Agency_Code&amp;dept=A22" xr:uid="{00000000-0004-0000-0000-0000FB090000}"/>
    <hyperlink ref="CD24" r:id="rId2557" display="http://web.higov.net/oip/rrs/popup_list_agency_by_login.php?text=opener.document.myform.x_Agency_Codetxt&amp;title=Agency%20Code&amp;id=opener.document.myform.x_Agency_Code&amp;dept=A22" xr:uid="{00000000-0004-0000-0000-0000FC090000}"/>
    <hyperlink ref="CD25" r:id="rId2558" display="http://web.higov.net/oip/rrs/popup_list_agency_by_login.php?text=opener.document.myform.x_Agency_Codetxt&amp;title=Agency%20Code&amp;id=opener.document.myform.x_Agency_Code&amp;dept=A22" xr:uid="{00000000-0004-0000-0000-0000FD090000}"/>
    <hyperlink ref="CD26" r:id="rId2559" display="http://web.higov.net/oip/rrs/popup_list_agency_by_login.php?text=opener.document.myform.x_Agency_Codetxt&amp;title=Agency%20Code&amp;id=opener.document.myform.x_Agency_Code&amp;dept=A22" xr:uid="{00000000-0004-0000-0000-0000FE090000}"/>
    <hyperlink ref="CD27" r:id="rId2560" display="http://web.higov.net/oip/rrs/popup_list_agency_by_login.php?text=opener.document.myform.x_Agency_Codetxt&amp;title=Agency%20Code&amp;id=opener.document.myform.x_Agency_Code&amp;dept=A22" xr:uid="{00000000-0004-0000-0000-0000FF090000}"/>
    <hyperlink ref="CD28" r:id="rId2561" display="http://web.higov.net/oip/rrs/popup_list_agency_by_login.php?text=opener.document.myform.x_Agency_Codetxt&amp;title=Agency%20Code&amp;id=opener.document.myform.x_Agency_Code&amp;dept=A22" xr:uid="{00000000-0004-0000-0000-0000000A0000}"/>
    <hyperlink ref="CD29" r:id="rId2562" display="http://web.higov.net/oip/rrs/popup_list_agency_by_login.php?text=opener.document.myform.x_Agency_Codetxt&amp;title=Agency%20Code&amp;id=opener.document.myform.x_Agency_Code&amp;dept=A22" xr:uid="{00000000-0004-0000-0000-0000010A0000}"/>
    <hyperlink ref="CD30" r:id="rId2563" display="http://web.higov.net/oip/rrs/popup_list_agency_by_login.php?text=opener.document.myform.x_Agency_Codetxt&amp;title=Agency%20Code&amp;id=opener.document.myform.x_Agency_Code&amp;dept=A22" xr:uid="{00000000-0004-0000-0000-0000020A0000}"/>
    <hyperlink ref="CD31" r:id="rId2564" display="http://web.higov.net/oip/rrs/popup_list_agency_by_login.php?text=opener.document.myform.x_Agency_Codetxt&amp;title=Agency%20Code&amp;id=opener.document.myform.x_Agency_Code&amp;dept=A22" xr:uid="{00000000-0004-0000-0000-0000030A0000}"/>
    <hyperlink ref="CD32" r:id="rId2565" display="http://web.higov.net/oip/rrs/popup_list_agency_by_login.php?text=opener.document.myform.x_Agency_Codetxt&amp;title=Agency%20Code&amp;id=opener.document.myform.x_Agency_Code&amp;dept=A22" xr:uid="{00000000-0004-0000-0000-0000040A0000}"/>
    <hyperlink ref="CD33" r:id="rId2566" display="http://web.higov.net/oip/rrs/popup_list_agency_by_login.php?text=opener.document.myform.x_Agency_Codetxt&amp;title=Agency%20Code&amp;id=opener.document.myform.x_Agency_Code&amp;dept=A22" xr:uid="{00000000-0004-0000-0000-0000050A0000}"/>
    <hyperlink ref="CD34" r:id="rId2567" display="http://web.higov.net/oip/rrs/popup_list_agency_by_login.php?text=opener.document.myform.x_Agency_Codetxt&amp;title=Agency%20Code&amp;id=opener.document.myform.x_Agency_Code&amp;dept=A22" xr:uid="{00000000-0004-0000-0000-0000060A0000}"/>
    <hyperlink ref="CD35" r:id="rId2568" display="http://web.higov.net/oip/rrs/popup_list_agency_by_login.php?text=opener.document.myform.x_Agency_Codetxt&amp;title=Agency%20Code&amp;id=opener.document.myform.x_Agency_Code&amp;dept=A22" xr:uid="{00000000-0004-0000-0000-0000070A0000}"/>
    <hyperlink ref="CD36" r:id="rId2569" display="http://web.higov.net/oip/rrs/popup_list_agency_by_login.php?text=opener.document.myform.x_Agency_Codetxt&amp;title=Agency%20Code&amp;id=opener.document.myform.x_Agency_Code&amp;dept=A22" xr:uid="{00000000-0004-0000-0000-0000080A0000}"/>
    <hyperlink ref="CD37" r:id="rId2570" display="http://web.higov.net/oip/rrs/popup_list_agency_by_login.php?text=opener.document.myform.x_Agency_Codetxt&amp;title=Agency%20Code&amp;id=opener.document.myform.x_Agency_Code&amp;dept=A22" xr:uid="{00000000-0004-0000-0000-0000090A0000}"/>
    <hyperlink ref="CD38" r:id="rId2571" display="http://web.higov.net/oip/rrs/popup_list_agency_by_login.php?text=opener.document.myform.x_Agency_Codetxt&amp;title=Agency%20Code&amp;id=opener.document.myform.x_Agency_Code&amp;dept=A22" xr:uid="{00000000-0004-0000-0000-00000A0A0000}"/>
    <hyperlink ref="CD39" r:id="rId2572" display="http://web.higov.net/oip/rrs/popup_list_agency_by_login.php?text=opener.document.myform.x_Agency_Codetxt&amp;title=Agency%20Code&amp;id=opener.document.myform.x_Agency_Code&amp;dept=A22" xr:uid="{00000000-0004-0000-0000-00000B0A0000}"/>
    <hyperlink ref="CD40" r:id="rId2573" display="http://web.higov.net/oip/rrs/popup_list_agency_by_login.php?text=opener.document.myform.x_Agency_Codetxt&amp;title=Agency%20Code&amp;id=opener.document.myform.x_Agency_Code&amp;dept=A22" xr:uid="{00000000-0004-0000-0000-00000C0A0000}"/>
    <hyperlink ref="CD41" r:id="rId2574" display="http://web.higov.net/oip/rrs/popup_list_agency_by_login.php?text=opener.document.myform.x_Agency_Codetxt&amp;title=Agency%20Code&amp;id=opener.document.myform.x_Agency_Code&amp;dept=A22" xr:uid="{00000000-0004-0000-0000-00000D0A0000}"/>
    <hyperlink ref="CD42" r:id="rId2575" display="http://web.higov.net/oip/rrs/popup_list_agency_by_login.php?text=opener.document.myform.x_Agency_Codetxt&amp;title=Agency%20Code&amp;id=opener.document.myform.x_Agency_Code&amp;dept=A22" xr:uid="{00000000-0004-0000-0000-00000E0A0000}"/>
    <hyperlink ref="CD43" r:id="rId2576" display="http://web.higov.net/oip/rrs/popup_list_agency_by_login.php?text=opener.document.myform.x_Agency_Codetxt&amp;title=Agency%20Code&amp;id=opener.document.myform.x_Agency_Code&amp;dept=A22" xr:uid="{00000000-0004-0000-0000-00000F0A0000}"/>
    <hyperlink ref="CD44" r:id="rId2577" display="http://web.higov.net/oip/rrs/popup_list_agency_by_login.php?text=opener.document.myform.x_Agency_Codetxt&amp;title=Agency%20Code&amp;id=opener.document.myform.x_Agency_Code&amp;dept=A22" xr:uid="{00000000-0004-0000-0000-0000100A0000}"/>
    <hyperlink ref="CD45" r:id="rId2578" display="http://web.higov.net/oip/rrs/popup_list_agency_by_login.php?text=opener.document.myform.x_Agency_Codetxt&amp;title=Agency%20Code&amp;id=opener.document.myform.x_Agency_Code&amp;dept=A22" xr:uid="{00000000-0004-0000-0000-0000110A0000}"/>
    <hyperlink ref="CD46" r:id="rId2579" display="http://web.higov.net/oip/rrs/popup_list_agency_by_login.php?text=opener.document.myform.x_Agency_Codetxt&amp;title=Agency%20Code&amp;id=opener.document.myform.x_Agency_Code&amp;dept=A22" xr:uid="{00000000-0004-0000-0000-0000120A0000}"/>
    <hyperlink ref="CD47" r:id="rId2580" display="http://web.higov.net/oip/rrs/popup_list_agency_by_login.php?text=opener.document.myform.x_Agency_Codetxt&amp;title=Agency%20Code&amp;id=opener.document.myform.x_Agency_Code&amp;dept=A22" xr:uid="{00000000-0004-0000-0000-0000130A0000}"/>
    <hyperlink ref="CD48" r:id="rId2581" display="http://web.higov.net/oip/rrs/popup_list_agency_by_login.php?text=opener.document.myform.x_Agency_Codetxt&amp;title=Agency%20Code&amp;id=opener.document.myform.x_Agency_Code&amp;dept=A22" xr:uid="{00000000-0004-0000-0000-0000140A0000}"/>
    <hyperlink ref="CD49" r:id="rId2582" display="http://web.higov.net/oip/rrs/popup_list_agency_by_login.php?text=opener.document.myform.x_Agency_Codetxt&amp;title=Agency%20Code&amp;id=opener.document.myform.x_Agency_Code&amp;dept=A22" xr:uid="{00000000-0004-0000-0000-0000150A0000}"/>
    <hyperlink ref="CD50" r:id="rId2583" display="http://web.higov.net/oip/rrs/popup_list_agency_by_login.php?text=opener.document.myform.x_Agency_Codetxt&amp;title=Agency%20Code&amp;id=opener.document.myform.x_Agency_Code&amp;dept=A22" xr:uid="{00000000-0004-0000-0000-0000160A0000}"/>
    <hyperlink ref="CD51" r:id="rId2584" display="http://web.higov.net/oip/rrs/popup_list_agency_by_login.php?text=opener.document.myform.x_Agency_Codetxt&amp;title=Agency%20Code&amp;id=opener.document.myform.x_Agency_Code&amp;dept=A22" xr:uid="{00000000-0004-0000-0000-0000170A0000}"/>
    <hyperlink ref="CD52" r:id="rId2585" display="http://web.higov.net/oip/rrs/popup_list_agency_by_login.php?text=opener.document.myform.x_Agency_Codetxt&amp;title=Agency%20Code&amp;id=opener.document.myform.x_Agency_Code&amp;dept=A22" xr:uid="{00000000-0004-0000-0000-0000180A0000}"/>
    <hyperlink ref="CD53" r:id="rId2586" display="http://web.higov.net/oip/rrs/popup_list_agency_by_login.php?text=opener.document.myform.x_Agency_Codetxt&amp;title=Agency%20Code&amp;id=opener.document.myform.x_Agency_Code&amp;dept=A22" xr:uid="{00000000-0004-0000-0000-0000190A0000}"/>
    <hyperlink ref="CD54" r:id="rId2587" display="http://web.higov.net/oip/rrs/popup_list_agency_by_login.php?text=opener.document.myform.x_Agency_Codetxt&amp;title=Agency%20Code&amp;id=opener.document.myform.x_Agency_Code&amp;dept=A22" xr:uid="{00000000-0004-0000-0000-00001A0A0000}"/>
    <hyperlink ref="CD55" r:id="rId2588" display="http://web.higov.net/oip/rrs/popup_list_agency_by_login.php?text=opener.document.myform.x_Agency_Codetxt&amp;title=Agency%20Code&amp;id=opener.document.myform.x_Agency_Code&amp;dept=A22" xr:uid="{00000000-0004-0000-0000-00001B0A0000}"/>
    <hyperlink ref="CD56" r:id="rId2589" display="http://web.higov.net/oip/rrs/popup_list_agency_by_login.php?text=opener.document.myform.x_Agency_Codetxt&amp;title=Agency%20Code&amp;id=opener.document.myform.x_Agency_Code&amp;dept=A22" xr:uid="{00000000-0004-0000-0000-00001C0A0000}"/>
    <hyperlink ref="CD57" r:id="rId2590" display="http://web.higov.net/oip/rrs/popup_list_agency_by_login.php?text=opener.document.myform.x_Agency_Codetxt&amp;title=Agency%20Code&amp;id=opener.document.myform.x_Agency_Code&amp;dept=A22" xr:uid="{00000000-0004-0000-0000-00001D0A0000}"/>
    <hyperlink ref="CD58" r:id="rId2591" display="http://web.higov.net/oip/rrs/popup_list_agency_by_login.php?text=opener.document.myform.x_Agency_Codetxt&amp;title=Agency%20Code&amp;id=opener.document.myform.x_Agency_Code&amp;dept=A22" xr:uid="{00000000-0004-0000-0000-00001E0A0000}"/>
    <hyperlink ref="CD59" r:id="rId2592" display="http://web.higov.net/oip/rrs/popup_list_agency_by_login.php?text=opener.document.myform.x_Agency_Codetxt&amp;title=Agency%20Code&amp;id=opener.document.myform.x_Agency_Code&amp;dept=A22" xr:uid="{00000000-0004-0000-0000-00001F0A0000}"/>
    <hyperlink ref="CD60" r:id="rId2593" display="http://web.higov.net/oip/rrs/popup_list_agency_by_login.php?text=opener.document.myform.x_Agency_Codetxt&amp;title=Agency%20Code&amp;id=opener.document.myform.x_Agency_Code&amp;dept=A22" xr:uid="{00000000-0004-0000-0000-0000200A0000}"/>
    <hyperlink ref="CD61" r:id="rId2594" display="http://web.higov.net/oip/rrs/popup_list_agency_by_login.php?text=opener.document.myform.x_Agency_Codetxt&amp;title=Agency%20Code&amp;id=opener.document.myform.x_Agency_Code&amp;dept=A22" xr:uid="{00000000-0004-0000-0000-0000210A0000}"/>
    <hyperlink ref="CD62" r:id="rId2595" display="http://web.higov.net/oip/rrs/popup_list_agency_by_login.php?text=opener.document.myform.x_Agency_Codetxt&amp;title=Agency%20Code&amp;id=opener.document.myform.x_Agency_Code&amp;dept=A22" xr:uid="{00000000-0004-0000-0000-0000220A0000}"/>
    <hyperlink ref="CD63" r:id="rId2596" display="http://web.higov.net/oip/rrs/popup_list_agency_by_login.php?text=opener.document.myform.x_Agency_Codetxt&amp;title=Agency%20Code&amp;id=opener.document.myform.x_Agency_Code&amp;dept=A22" xr:uid="{00000000-0004-0000-0000-0000230A0000}"/>
    <hyperlink ref="CD64" r:id="rId2597" display="http://web.higov.net/oip/rrs/popup_list_agency_by_login.php?text=opener.document.myform.x_Agency_Codetxt&amp;title=Agency%20Code&amp;id=opener.document.myform.x_Agency_Code&amp;dept=A22" xr:uid="{00000000-0004-0000-0000-0000240A0000}"/>
    <hyperlink ref="CD65" r:id="rId2598" display="http://web.higov.net/oip/rrs/popup_list_agency_by_login.php?text=opener.document.myform.x_Agency_Codetxt&amp;title=Agency%20Code&amp;id=opener.document.myform.x_Agency_Code&amp;dept=A22" xr:uid="{00000000-0004-0000-0000-0000250A0000}"/>
    <hyperlink ref="CD66" r:id="rId2599" display="http://web.higov.net/oip/rrs/popup_list_agency_by_login.php?text=opener.document.myform.x_Agency_Codetxt&amp;title=Agency%20Code&amp;id=opener.document.myform.x_Agency_Code&amp;dept=A22" xr:uid="{00000000-0004-0000-0000-0000260A0000}"/>
    <hyperlink ref="CD67" r:id="rId2600" display="http://web.higov.net/oip/rrs/popup_list_agency_by_login.php?text=opener.document.myform.x_Agency_Codetxt&amp;title=Agency%20Code&amp;id=opener.document.myform.x_Agency_Code&amp;dept=A22" xr:uid="{00000000-0004-0000-0000-0000270A0000}"/>
    <hyperlink ref="CD68" r:id="rId2601" display="http://web.higov.net/oip/rrs/popup_list_agency_by_login.php?text=opener.document.myform.x_Agency_Codetxt&amp;title=Agency%20Code&amp;id=opener.document.myform.x_Agency_Code&amp;dept=A22" xr:uid="{00000000-0004-0000-0000-0000280A0000}"/>
    <hyperlink ref="CD69" r:id="rId2602" display="http://web.higov.net/oip/rrs/popup_list_agency_by_login.php?text=opener.document.myform.x_Agency_Codetxt&amp;title=Agency%20Code&amp;id=opener.document.myform.x_Agency_Code&amp;dept=A22" xr:uid="{00000000-0004-0000-0000-0000290A0000}"/>
    <hyperlink ref="CD70" r:id="rId2603" display="http://web.higov.net/oip/rrs/popup_list_agency_by_login.php?text=opener.document.myform.x_Agency_Codetxt&amp;title=Agency%20Code&amp;id=opener.document.myform.x_Agency_Code&amp;dept=A22" xr:uid="{00000000-0004-0000-0000-00002A0A0000}"/>
    <hyperlink ref="CD71" r:id="rId2604" display="http://web.higov.net/oip/rrs/popup_list_agency_by_login.php?text=opener.document.myform.x_Agency_Codetxt&amp;title=Agency%20Code&amp;id=opener.document.myform.x_Agency_Code&amp;dept=A22" xr:uid="{00000000-0004-0000-0000-00002B0A0000}"/>
    <hyperlink ref="CD72" r:id="rId2605" display="http://web.higov.net/oip/rrs/popup_list_agency_by_login.php?text=opener.document.myform.x_Agency_Codetxt&amp;title=Agency%20Code&amp;id=opener.document.myform.x_Agency_Code&amp;dept=A22" xr:uid="{00000000-0004-0000-0000-00002C0A0000}"/>
    <hyperlink ref="CD73" r:id="rId2606" display="http://web.higov.net/oip/rrs/popup_list_agency_by_login.php?text=opener.document.myform.x_Agency_Codetxt&amp;title=Agency%20Code&amp;id=opener.document.myform.x_Agency_Code&amp;dept=A22" xr:uid="{00000000-0004-0000-0000-00002D0A0000}"/>
    <hyperlink ref="CD74" r:id="rId2607" display="http://web.higov.net/oip/rrs/popup_list_agency_by_login.php?text=opener.document.myform.x_Agency_Codetxt&amp;title=Agency%20Code&amp;id=opener.document.myform.x_Agency_Code&amp;dept=A22" xr:uid="{00000000-0004-0000-0000-00002E0A0000}"/>
    <hyperlink ref="CD75" r:id="rId2608" display="http://web.higov.net/oip/rrs/popup_list_agency_by_login.php?text=opener.document.myform.x_Agency_Codetxt&amp;title=Agency%20Code&amp;id=opener.document.myform.x_Agency_Code&amp;dept=A22" xr:uid="{00000000-0004-0000-0000-00002F0A0000}"/>
    <hyperlink ref="CD76" r:id="rId2609" display="http://web.higov.net/oip/rrs/popup_list_agency_by_login.php?text=opener.document.myform.x_Agency_Codetxt&amp;title=Agency%20Code&amp;id=opener.document.myform.x_Agency_Code&amp;dept=A22" xr:uid="{00000000-0004-0000-0000-0000300A0000}"/>
    <hyperlink ref="CD77" r:id="rId2610" display="http://web.higov.net/oip/rrs/popup_list_agency_by_login.php?text=opener.document.myform.x_Agency_Codetxt&amp;title=Agency%20Code&amp;id=opener.document.myform.x_Agency_Code&amp;dept=A22" xr:uid="{00000000-0004-0000-0000-0000310A0000}"/>
    <hyperlink ref="CD78" r:id="rId2611" display="http://web.higov.net/oip/rrs/popup_list_agency_by_login.php?text=opener.document.myform.x_Agency_Codetxt&amp;title=Agency%20Code&amp;id=opener.document.myform.x_Agency_Code&amp;dept=A22" xr:uid="{00000000-0004-0000-0000-0000320A0000}"/>
    <hyperlink ref="CD79" r:id="rId2612" display="http://web.higov.net/oip/rrs/popup_list_agency_by_login.php?text=opener.document.myform.x_Agency_Codetxt&amp;title=Agency%20Code&amp;id=opener.document.myform.x_Agency_Code&amp;dept=A22" xr:uid="{00000000-0004-0000-0000-0000330A0000}"/>
    <hyperlink ref="CD80" r:id="rId2613" display="http://web.higov.net/oip/rrs/popup_list_agency_by_login.php?text=opener.document.myform.x_Agency_Codetxt&amp;title=Agency%20Code&amp;id=opener.document.myform.x_Agency_Code&amp;dept=A22" xr:uid="{00000000-0004-0000-0000-0000340A0000}"/>
    <hyperlink ref="CD81" r:id="rId2614" display="http://web.higov.net/oip/rrs/popup_list_agency_by_login.php?text=opener.document.myform.x_Agency_Codetxt&amp;title=Agency%20Code&amp;id=opener.document.myform.x_Agency_Code&amp;dept=A22" xr:uid="{00000000-0004-0000-0000-0000350A0000}"/>
    <hyperlink ref="CD82" r:id="rId2615" display="http://web.higov.net/oip/rrs/popup_list_agency_by_login.php?text=opener.document.myform.x_Agency_Codetxt&amp;title=Agency%20Code&amp;id=opener.document.myform.x_Agency_Code&amp;dept=A22" xr:uid="{00000000-0004-0000-0000-0000360A0000}"/>
    <hyperlink ref="CD83" r:id="rId2616" display="http://web.higov.net/oip/rrs/popup_list_agency_by_login.php?text=opener.document.myform.x_Agency_Codetxt&amp;title=Agency%20Code&amp;id=opener.document.myform.x_Agency_Code&amp;dept=A22" xr:uid="{00000000-0004-0000-0000-0000370A0000}"/>
    <hyperlink ref="CD84" r:id="rId2617" display="http://web.higov.net/oip/rrs/popup_list_agency_by_login.php?text=opener.document.myform.x_Agency_Codetxt&amp;title=Agency%20Code&amp;id=opener.document.myform.x_Agency_Code&amp;dept=A22" xr:uid="{00000000-0004-0000-0000-0000380A0000}"/>
    <hyperlink ref="CD85" r:id="rId2618" display="http://web.higov.net/oip/rrs/popup_list_agency_by_login.php?text=opener.document.myform.x_Agency_Codetxt&amp;title=Agency%20Code&amp;id=opener.document.myform.x_Agency_Code&amp;dept=A22" xr:uid="{00000000-0004-0000-0000-0000390A0000}"/>
    <hyperlink ref="CD86" r:id="rId2619" display="http://web.higov.net/oip/rrs/popup_list_agency_by_login.php?text=opener.document.myform.x_Agency_Codetxt&amp;title=Agency%20Code&amp;id=opener.document.myform.x_Agency_Code&amp;dept=A22" xr:uid="{00000000-0004-0000-0000-00003A0A0000}"/>
    <hyperlink ref="CD87" r:id="rId2620" display="http://web.higov.net/oip/rrs/popup_list_agency_by_login.php?text=opener.document.myform.x_Agency_Codetxt&amp;title=Agency%20Code&amp;id=opener.document.myform.x_Agency_Code&amp;dept=A22" xr:uid="{00000000-0004-0000-0000-00003B0A0000}"/>
    <hyperlink ref="CD88" r:id="rId2621" display="http://web.higov.net/oip/rrs/popup_list_agency_by_login.php?text=opener.document.myform.x_Agency_Codetxt&amp;title=Agency%20Code&amp;id=opener.document.myform.x_Agency_Code&amp;dept=A22" xr:uid="{00000000-0004-0000-0000-00003C0A0000}"/>
    <hyperlink ref="CD89" r:id="rId2622" display="http://web.higov.net/oip/rrs/popup_list_agency_by_login.php?text=opener.document.myform.x_Agency_Codetxt&amp;title=Agency%20Code&amp;id=opener.document.myform.x_Agency_Code&amp;dept=A22" xr:uid="{00000000-0004-0000-0000-00003D0A0000}"/>
    <hyperlink ref="CD90" r:id="rId2623" display="http://web.higov.net/oip/rrs/popup_list_agency_by_login.php?text=opener.document.myform.x_Agency_Codetxt&amp;title=Agency%20Code&amp;id=opener.document.myform.x_Agency_Code&amp;dept=A22" xr:uid="{00000000-0004-0000-0000-00003E0A0000}"/>
    <hyperlink ref="CD91" r:id="rId2624" display="http://web.higov.net/oip/rrs/popup_list_agency_by_login.php?text=opener.document.myform.x_Agency_Codetxt&amp;title=Agency%20Code&amp;id=opener.document.myform.x_Agency_Code&amp;dept=A22" xr:uid="{00000000-0004-0000-0000-00003F0A0000}"/>
    <hyperlink ref="CD92" r:id="rId2625" display="http://web.higov.net/oip/rrs/popup_list_agency_by_login.php?text=opener.document.myform.x_Agency_Codetxt&amp;title=Agency%20Code&amp;id=opener.document.myform.x_Agency_Code&amp;dept=A22" xr:uid="{00000000-0004-0000-0000-0000400A0000}"/>
    <hyperlink ref="CD93" r:id="rId2626" display="http://web.higov.net/oip/rrs/popup_list_agency_by_login.php?text=opener.document.myform.x_Agency_Codetxt&amp;title=Agency%20Code&amp;id=opener.document.myform.x_Agency_Code&amp;dept=A22" xr:uid="{00000000-0004-0000-0000-0000410A0000}"/>
    <hyperlink ref="CD94" r:id="rId2627" display="http://web.higov.net/oip/rrs/popup_list_agency_by_login.php?text=opener.document.myform.x_Agency_Codetxt&amp;title=Agency%20Code&amp;id=opener.document.myform.x_Agency_Code&amp;dept=A22" xr:uid="{00000000-0004-0000-0000-0000420A0000}"/>
    <hyperlink ref="CD95" r:id="rId2628" display="http://web.higov.net/oip/rrs/popup_list_agency_by_login.php?text=opener.document.myform.x_Agency_Codetxt&amp;title=Agency%20Code&amp;id=opener.document.myform.x_Agency_Code&amp;dept=A22" xr:uid="{00000000-0004-0000-0000-0000430A0000}"/>
    <hyperlink ref="CD96" r:id="rId2629" display="http://web.higov.net/oip/rrs/popup_list_agency_by_login.php?text=opener.document.myform.x_Agency_Codetxt&amp;title=Agency%20Code&amp;id=opener.document.myform.x_Agency_Code&amp;dept=A22" xr:uid="{00000000-0004-0000-0000-0000440A0000}"/>
    <hyperlink ref="CD97" r:id="rId2630" display="http://web.higov.net/oip/rrs/popup_list_agency_by_login.php?text=opener.document.myform.x_Agency_Codetxt&amp;title=Agency%20Code&amp;id=opener.document.myform.x_Agency_Code&amp;dept=A22" xr:uid="{00000000-0004-0000-0000-0000450A0000}"/>
    <hyperlink ref="CD98" r:id="rId2631" display="http://web.higov.net/oip/rrs/popup_list_agency_by_login.php?text=opener.document.myform.x_Agency_Codetxt&amp;title=Agency%20Code&amp;id=opener.document.myform.x_Agency_Code&amp;dept=A22" xr:uid="{00000000-0004-0000-0000-0000460A0000}"/>
    <hyperlink ref="CD99" r:id="rId2632" display="http://web.higov.net/oip/rrs/popup_list_agency_by_login.php?text=opener.document.myform.x_Agency_Codetxt&amp;title=Agency%20Code&amp;id=opener.document.myform.x_Agency_Code&amp;dept=A22" xr:uid="{00000000-0004-0000-0000-0000470A0000}"/>
    <hyperlink ref="CE9" r:id="rId2633" display="http://web.higov.net/oip/rrs/popup_list_agency_by_login.php?text=opener.document.myform.x_Agency_Codetxt&amp;title=Agency%20Code&amp;id=opener.document.myform.x_Agency_Code&amp;dept=O81" xr:uid="{00000000-0004-0000-0000-0000480A0000}"/>
    <hyperlink ref="BL9" r:id="rId2634" display="http://web.higov.net/oip/rrs/popup_list_agency_by_login.php?text=opener.document.myform.x_Agency_Codetxt&amp;title=Agency%20Code&amp;id=opener.document.myform.x_Agency_Code&amp;dept=A52" xr:uid="{00000000-0004-0000-0000-0000490A0000}"/>
    <hyperlink ref="BL10" r:id="rId2635" display="http://web.higov.net/oip/rrs/popup_list_agency_by_login.php?text=opener.document.myform.x_Agency_Codetxt&amp;title=Agency%20Code&amp;id=opener.document.myform.x_Agency_Code&amp;dept=A52" xr:uid="{00000000-0004-0000-0000-00004A0A0000}"/>
    <hyperlink ref="BL11" r:id="rId2636" display="http://web.higov.net/oip/rrs/popup_list_agency_by_login.php?text=opener.document.myform.x_Agency_Codetxt&amp;title=Agency%20Code&amp;id=opener.document.myform.x_Agency_Code&amp;dept=A52" xr:uid="{00000000-0004-0000-0000-00004B0A0000}"/>
    <hyperlink ref="BL12" r:id="rId2637" display="http://web.higov.net/oip/rrs/popup_list_agency_by_login.php?text=opener.document.myform.x_Agency_Codetxt&amp;title=Agency%20Code&amp;id=opener.document.myform.x_Agency_Code&amp;dept=A52" xr:uid="{00000000-0004-0000-0000-00004C0A0000}"/>
    <hyperlink ref="BL13" r:id="rId2638" display="http://web.higov.net/oip/rrs/popup_list_agency_by_login.php?text=opener.document.myform.x_Agency_Codetxt&amp;title=Agency%20Code&amp;id=opener.document.myform.x_Agency_Code&amp;dept=A52" xr:uid="{00000000-0004-0000-0000-00004D0A0000}"/>
    <hyperlink ref="BL14" r:id="rId2639" display="http://web.higov.net/oip/rrs/popup_list_agency_by_login.php?text=opener.document.myform.x_Agency_Codetxt&amp;title=Agency%20Code&amp;id=opener.document.myform.x_Agency_Code&amp;dept=A52" xr:uid="{00000000-0004-0000-0000-00004E0A0000}"/>
    <hyperlink ref="BL15" r:id="rId2640" display="http://web.higov.net/oip/rrs/popup_list_agency_by_login.php?text=opener.document.myform.x_Agency_Codetxt&amp;title=Agency%20Code&amp;id=opener.document.myform.x_Agency_Code&amp;dept=A52" xr:uid="{00000000-0004-0000-0000-00004F0A0000}"/>
    <hyperlink ref="BL16" r:id="rId2641" display="http://web.higov.net/oip/rrs/popup_list_agency_by_login.php?text=opener.document.myform.x_Agency_Codetxt&amp;title=Agency%20Code&amp;id=opener.document.myform.x_Agency_Code&amp;dept=A52" xr:uid="{00000000-0004-0000-0000-0000500A0000}"/>
    <hyperlink ref="BL17" r:id="rId2642" display="http://web.higov.net/oip/rrs/popup_list_agency_by_login.php?text=opener.document.myform.x_Agency_Codetxt&amp;title=Agency%20Code&amp;id=opener.document.myform.x_Agency_Code&amp;dept=A52" xr:uid="{00000000-0004-0000-0000-0000510A0000}"/>
    <hyperlink ref="BL18" r:id="rId2643" display="http://web.higov.net/oip/rrs/popup_list_agency_by_login.php?text=opener.document.myform.x_Agency_Codetxt&amp;title=Agency%20Code&amp;id=opener.document.myform.x_Agency_Code&amp;dept=A52" xr:uid="{00000000-0004-0000-0000-0000520A0000}"/>
    <hyperlink ref="BL19" r:id="rId2644" display="http://web.higov.net/oip/rrs/popup_list_agency_by_login.php?text=opener.document.myform.x_Agency_Codetxt&amp;title=Agency%20Code&amp;id=opener.document.myform.x_Agency_Code&amp;dept=A52" xr:uid="{00000000-0004-0000-0000-0000530A0000}"/>
    <hyperlink ref="BL20" r:id="rId2645" display="http://web.higov.net/oip/rrs/popup_list_agency_by_login.php?text=opener.document.myform.x_Agency_Codetxt&amp;title=Agency%20Code&amp;id=opener.document.myform.x_Agency_Code&amp;dept=A52" xr:uid="{00000000-0004-0000-0000-0000540A0000}"/>
    <hyperlink ref="BL21" r:id="rId2646" display="http://web.higov.net/oip/rrs/popup_list_agency_by_login.php?text=opener.document.myform.x_Agency_Codetxt&amp;title=Agency%20Code&amp;id=opener.document.myform.x_Agency_Code&amp;dept=A52" xr:uid="{00000000-0004-0000-0000-0000550A0000}"/>
    <hyperlink ref="BL22" r:id="rId2647" display="http://web.higov.net/oip/rrs/popup_list_agency_by_login.php?text=opener.document.myform.x_Agency_Codetxt&amp;title=Agency%20Code&amp;id=opener.document.myform.x_Agency_Code&amp;dept=A52" xr:uid="{00000000-0004-0000-0000-0000560A0000}"/>
    <hyperlink ref="BL23" r:id="rId2648" display="http://web.higov.net/oip/rrs/popup_list_agency_by_login.php?text=opener.document.myform.x_Agency_Codetxt&amp;title=Agency%20Code&amp;id=opener.document.myform.x_Agency_Code&amp;dept=A52" xr:uid="{00000000-0004-0000-0000-0000570A0000}"/>
    <hyperlink ref="BL24" r:id="rId2649" display="http://web.higov.net/oip/rrs/popup_list_agency_by_login.php?text=opener.document.myform.x_Agency_Codetxt&amp;title=Agency%20Code&amp;id=opener.document.myform.x_Agency_Code&amp;dept=A52" xr:uid="{00000000-0004-0000-0000-0000580A0000}"/>
    <hyperlink ref="BL25" r:id="rId2650" display="http://web.higov.net/oip/rrs/popup_list_agency_by_login.php?text=opener.document.myform.x_Agency_Codetxt&amp;title=Agency%20Code&amp;id=opener.document.myform.x_Agency_Code&amp;dept=A52" xr:uid="{00000000-0004-0000-0000-0000590A0000}"/>
    <hyperlink ref="BL26" r:id="rId2651" display="http://web.higov.net/oip/rrs/popup_list_agency_by_login.php?text=opener.document.myform.x_Agency_Codetxt&amp;title=Agency%20Code&amp;id=opener.document.myform.x_Agency_Code&amp;dept=A52" xr:uid="{00000000-0004-0000-0000-00005A0A0000}"/>
    <hyperlink ref="BL27" r:id="rId2652" display="http://web.higov.net/oip/rrs/popup_list_agency_by_login.php?text=opener.document.myform.x_Agency_Codetxt&amp;title=Agency%20Code&amp;id=opener.document.myform.x_Agency_Code&amp;dept=A52" xr:uid="{00000000-0004-0000-0000-00005B0A0000}"/>
    <hyperlink ref="BL28" r:id="rId2653" display="http://web.higov.net/oip/rrs/popup_list_agency_by_login.php?text=opener.document.myform.x_Agency_Codetxt&amp;title=Agency%20Code&amp;id=opener.document.myform.x_Agency_Code&amp;dept=A52" xr:uid="{00000000-0004-0000-0000-00005C0A0000}"/>
    <hyperlink ref="BL29" r:id="rId2654" display="http://web.higov.net/oip/rrs/popup_list_agency_by_login.php?text=opener.document.myform.x_Agency_Codetxt&amp;title=Agency%20Code&amp;id=opener.document.myform.x_Agency_Code&amp;dept=A52" xr:uid="{00000000-0004-0000-0000-00005D0A0000}"/>
    <hyperlink ref="BL30" r:id="rId2655" display="http://web.higov.net/oip/rrs/popup_list_agency_by_login.php?text=opener.document.myform.x_Agency_Codetxt&amp;title=Agency%20Code&amp;id=opener.document.myform.x_Agency_Code&amp;dept=A52" xr:uid="{00000000-0004-0000-0000-00005E0A0000}"/>
    <hyperlink ref="BL31" r:id="rId2656" display="http://web.higov.net/oip/rrs/popup_list_agency_by_login.php?text=opener.document.myform.x_Agency_Codetxt&amp;title=Agency%20Code&amp;id=opener.document.myform.x_Agency_Code&amp;dept=A52" xr:uid="{00000000-0004-0000-0000-00005F0A0000}"/>
    <hyperlink ref="BL32" r:id="rId2657" display="http://web.higov.net/oip/rrs/popup_list_agency_by_login.php?text=opener.document.myform.x_Agency_Codetxt&amp;title=Agency%20Code&amp;id=opener.document.myform.x_Agency_Code&amp;dept=A52" xr:uid="{00000000-0004-0000-0000-0000600A0000}"/>
    <hyperlink ref="BL33" r:id="rId2658" display="http://web.higov.net/oip/rrs/popup_list_agency_by_login.php?text=opener.document.myform.x_Agency_Codetxt&amp;title=Agency%20Code&amp;id=opener.document.myform.x_Agency_Code&amp;dept=A52" xr:uid="{00000000-0004-0000-0000-0000610A0000}"/>
    <hyperlink ref="BL34" r:id="rId2659" display="http://web.higov.net/oip/rrs/popup_list_agency_by_login.php?text=opener.document.myform.x_Agency_Codetxt&amp;title=Agency%20Code&amp;id=opener.document.myform.x_Agency_Code&amp;dept=A52" xr:uid="{00000000-0004-0000-0000-0000620A0000}"/>
    <hyperlink ref="BL35" r:id="rId2660" display="http://web.higov.net/oip/rrs/popup_list_agency_by_login.php?text=opener.document.myform.x_Agency_Codetxt&amp;title=Agency%20Code&amp;id=opener.document.myform.x_Agency_Code&amp;dept=A52" xr:uid="{00000000-0004-0000-0000-0000630A0000}"/>
    <hyperlink ref="BL36" r:id="rId2661" display="http://web.higov.net/oip/rrs/popup_list_agency_by_login.php?text=opener.document.myform.x_Agency_Codetxt&amp;title=Agency%20Code&amp;id=opener.document.myform.x_Agency_Code&amp;dept=A52" xr:uid="{00000000-0004-0000-0000-0000640A0000}"/>
    <hyperlink ref="BL37" r:id="rId2662" display="http://web.higov.net/oip/rrs/popup_list_agency_by_login.php?text=opener.document.myform.x_Agency_Codetxt&amp;title=Agency%20Code&amp;id=opener.document.myform.x_Agency_Code&amp;dept=A52" xr:uid="{00000000-0004-0000-0000-0000650A0000}"/>
    <hyperlink ref="BL38" r:id="rId2663" display="http://web.higov.net/oip/rrs/popup_list_agency_by_login.php?text=opener.document.myform.x_Agency_Codetxt&amp;title=Agency%20Code&amp;id=opener.document.myform.x_Agency_Code&amp;dept=A52" xr:uid="{00000000-0004-0000-0000-0000660A0000}"/>
    <hyperlink ref="BL39" r:id="rId2664" display="http://web.higov.net/oip/rrs/popup_list_agency_by_login.php?text=opener.document.myform.x_Agency_Codetxt&amp;title=Agency%20Code&amp;id=opener.document.myform.x_Agency_Code&amp;dept=A52" xr:uid="{00000000-0004-0000-0000-0000670A0000}"/>
    <hyperlink ref="BL40" r:id="rId2665" display="http://web.higov.net/oip/rrs/popup_list_agency_by_login.php?text=opener.document.myform.x_Agency_Codetxt&amp;title=Agency%20Code&amp;id=opener.document.myform.x_Agency_Code&amp;dept=A52" xr:uid="{00000000-0004-0000-0000-0000680A0000}"/>
    <hyperlink ref="BL41" r:id="rId2666" display="http://web.higov.net/oip/rrs/popup_list_agency_by_login.php?text=opener.document.myform.x_Agency_Codetxt&amp;title=Agency%20Code&amp;id=opener.document.myform.x_Agency_Code&amp;dept=A52" xr:uid="{00000000-0004-0000-0000-0000690A0000}"/>
    <hyperlink ref="BL42" r:id="rId2667" display="http://web.higov.net/oip/rrs/popup_list_agency_by_login.php?text=opener.document.myform.x_Agency_Codetxt&amp;title=Agency%20Code&amp;id=opener.document.myform.x_Agency_Code&amp;dept=A52" xr:uid="{00000000-0004-0000-0000-00006A0A0000}"/>
    <hyperlink ref="BL43" r:id="rId2668" display="http://web.higov.net/oip/rrs/popup_list_agency_by_login.php?text=opener.document.myform.x_Agency_Codetxt&amp;title=Agency%20Code&amp;id=opener.document.myform.x_Agency_Code&amp;dept=A52" xr:uid="{00000000-0004-0000-0000-00006B0A0000}"/>
    <hyperlink ref="BL44" r:id="rId2669" display="http://web.higov.net/oip/rrs/popup_list_agency_by_login.php?text=opener.document.myform.x_Agency_Codetxt&amp;title=Agency%20Code&amp;id=opener.document.myform.x_Agency_Code&amp;dept=A52" xr:uid="{00000000-0004-0000-0000-00006C0A0000}"/>
    <hyperlink ref="BL45" r:id="rId2670" display="http://web.higov.net/oip/rrs/popup_list_agency_by_login.php?text=opener.document.myform.x_Agency_Codetxt&amp;title=Agency%20Code&amp;id=opener.document.myform.x_Agency_Code&amp;dept=A52" xr:uid="{00000000-0004-0000-0000-00006D0A0000}"/>
    <hyperlink ref="BL46" r:id="rId2671" display="http://web.higov.net/oip/rrs/popup_list_agency_by_login.php?text=opener.document.myform.x_Agency_Codetxt&amp;title=Agency%20Code&amp;id=opener.document.myform.x_Agency_Code&amp;dept=A52" xr:uid="{00000000-0004-0000-0000-00006E0A0000}"/>
    <hyperlink ref="BL47" r:id="rId2672" display="http://web.higov.net/oip/rrs/popup_list_agency_by_login.php?text=opener.document.myform.x_Agency_Codetxt&amp;title=Agency%20Code&amp;id=opener.document.myform.x_Agency_Code&amp;dept=A52" xr:uid="{00000000-0004-0000-0000-00006F0A0000}"/>
    <hyperlink ref="BL48" r:id="rId2673" display="http://web.higov.net/oip/rrs/popup_list_agency_by_login.php?text=opener.document.myform.x_Agency_Codetxt&amp;title=Agency%20Code&amp;id=opener.document.myform.x_Agency_Code&amp;dept=A52" xr:uid="{00000000-0004-0000-0000-0000700A0000}"/>
    <hyperlink ref="BL49" r:id="rId2674" display="http://web.higov.net/oip/rrs/popup_list_agency_by_login.php?text=opener.document.myform.x_Agency_Codetxt&amp;title=Agency%20Code&amp;id=opener.document.myform.x_Agency_Code&amp;dept=A52" xr:uid="{00000000-0004-0000-0000-0000710A0000}"/>
    <hyperlink ref="BL50" r:id="rId2675" display="http://web.higov.net/oip/rrs/popup_list_agency_by_login.php?text=opener.document.myform.x_Agency_Codetxt&amp;title=Agency%20Code&amp;id=opener.document.myform.x_Agency_Code&amp;dept=A52" xr:uid="{00000000-0004-0000-0000-0000720A0000}"/>
    <hyperlink ref="BL51" r:id="rId2676" display="http://web.higov.net/oip/rrs/popup_list_agency_by_login.php?text=opener.document.myform.x_Agency_Codetxt&amp;title=Agency%20Code&amp;id=opener.document.myform.x_Agency_Code&amp;dept=A52" xr:uid="{00000000-0004-0000-0000-0000730A0000}"/>
    <hyperlink ref="BL52" r:id="rId2677" display="http://web.higov.net/oip/rrs/popup_list_agency_by_login.php?text=opener.document.myform.x_Agency_Codetxt&amp;title=Agency%20Code&amp;id=opener.document.myform.x_Agency_Code&amp;dept=A52" xr:uid="{00000000-0004-0000-0000-0000740A0000}"/>
    <hyperlink ref="BL53" r:id="rId2678" display="http://web.higov.net/oip/rrs/popup_list_agency_by_login.php?text=opener.document.myform.x_Agency_Codetxt&amp;title=Agency%20Code&amp;id=opener.document.myform.x_Agency_Code&amp;dept=A52" xr:uid="{00000000-0004-0000-0000-0000750A0000}"/>
    <hyperlink ref="BL54" r:id="rId2679" display="http://web.higov.net/oip/rrs/popup_list_agency_by_login.php?text=opener.document.myform.x_Agency_Codetxt&amp;title=Agency%20Code&amp;id=opener.document.myform.x_Agency_Code&amp;dept=A52" xr:uid="{00000000-0004-0000-0000-0000760A0000}"/>
    <hyperlink ref="BM9" r:id="rId2680" display="http://web.higov.net/oip/rrs/popup_list_agency_by_login.php?text=opener.document.myform.x_Agency_Codetxt&amp;title=Agency%20Code&amp;id=opener.document.myform.x_Agency_Code&amp;dept=A53" xr:uid="{00000000-0004-0000-0000-0000770A0000}"/>
    <hyperlink ref="BM10" r:id="rId2681" display="http://web.higov.net/oip/rrs/popup_list_agency_by_login.php?text=opener.document.myform.x_Agency_Codetxt&amp;title=Agency%20Code&amp;id=opener.document.myform.x_Agency_Code&amp;dept=A53" xr:uid="{00000000-0004-0000-0000-0000780A0000}"/>
    <hyperlink ref="BM11" r:id="rId2682" display="http://web.higov.net/oip/rrs/popup_list_agency_by_login.php?text=opener.document.myform.x_Agency_Codetxt&amp;title=Agency%20Code&amp;id=opener.document.myform.x_Agency_Code&amp;dept=A53" xr:uid="{00000000-0004-0000-0000-0000790A0000}"/>
    <hyperlink ref="BM12" r:id="rId2683" display="http://web.higov.net/oip/rrs/popup_list_agency_by_login.php?text=opener.document.myform.x_Agency_Codetxt&amp;title=Agency%20Code&amp;id=opener.document.myform.x_Agency_Code&amp;dept=A53" xr:uid="{00000000-0004-0000-0000-00007A0A0000}"/>
    <hyperlink ref="BM13" r:id="rId2684" display="http://web.higov.net/oip/rrs/popup_list_agency_by_login.php?text=opener.document.myform.x_Agency_Codetxt&amp;title=Agency%20Code&amp;id=opener.document.myform.x_Agency_Code&amp;dept=A53" xr:uid="{00000000-0004-0000-0000-00007B0A0000}"/>
    <hyperlink ref="BM14" r:id="rId2685" display="http://web.higov.net/oip/rrs/popup_list_agency_by_login.php?text=opener.document.myform.x_Agency_Codetxt&amp;title=Agency%20Code&amp;id=opener.document.myform.x_Agency_Code&amp;dept=A53" xr:uid="{00000000-0004-0000-0000-00007C0A0000}"/>
    <hyperlink ref="BM15" r:id="rId2686" display="http://web.higov.net/oip/rrs/popup_list_agency_by_login.php?text=opener.document.myform.x_Agency_Codetxt&amp;title=Agency%20Code&amp;id=opener.document.myform.x_Agency_Code&amp;dept=A53" xr:uid="{00000000-0004-0000-0000-00007D0A0000}"/>
    <hyperlink ref="BM16" r:id="rId2687" display="http://web.higov.net/oip/rrs/popup_list_agency_by_login.php?text=opener.document.myform.x_Agency_Codetxt&amp;title=Agency%20Code&amp;id=opener.document.myform.x_Agency_Code&amp;dept=A53" xr:uid="{00000000-0004-0000-0000-00007E0A0000}"/>
    <hyperlink ref="BM17" r:id="rId2688" display="http://web.higov.net/oip/rrs/popup_list_agency_by_login.php?text=opener.document.myform.x_Agency_Codetxt&amp;title=Agency%20Code&amp;id=opener.document.myform.x_Agency_Code&amp;dept=A53" xr:uid="{00000000-0004-0000-0000-00007F0A0000}"/>
    <hyperlink ref="BM18" r:id="rId2689" display="http://web.higov.net/oip/rrs/popup_list_agency_by_login.php?text=opener.document.myform.x_Agency_Codetxt&amp;title=Agency%20Code&amp;id=opener.document.myform.x_Agency_Code&amp;dept=A53" xr:uid="{00000000-0004-0000-0000-0000800A0000}"/>
    <hyperlink ref="BM19" r:id="rId2690" display="http://web.higov.net/oip/rrs/popup_list_agency_by_login.php?text=opener.document.myform.x_Agency_Codetxt&amp;title=Agency%20Code&amp;id=opener.document.myform.x_Agency_Code&amp;dept=A53" xr:uid="{00000000-0004-0000-0000-0000810A0000}"/>
    <hyperlink ref="BM20" r:id="rId2691" display="http://web.higov.net/oip/rrs/popup_list_agency_by_login.php?text=opener.document.myform.x_Agency_Codetxt&amp;title=Agency%20Code&amp;id=opener.document.myform.x_Agency_Code&amp;dept=A53" xr:uid="{00000000-0004-0000-0000-0000820A0000}"/>
    <hyperlink ref="BM21" r:id="rId2692" display="http://web.higov.net/oip/rrs/popup_list_agency_by_login.php?text=opener.document.myform.x_Agency_Codetxt&amp;title=Agency%20Code&amp;id=opener.document.myform.x_Agency_Code&amp;dept=A53" xr:uid="{00000000-0004-0000-0000-0000830A0000}"/>
    <hyperlink ref="BM22" r:id="rId2693" display="http://web.higov.net/oip/rrs/popup_list_agency_by_login.php?text=opener.document.myform.x_Agency_Codetxt&amp;title=Agency%20Code&amp;id=opener.document.myform.x_Agency_Code&amp;dept=A53" xr:uid="{00000000-0004-0000-0000-0000840A0000}"/>
    <hyperlink ref="BM23" r:id="rId2694" display="http://web.higov.net/oip/rrs/popup_list_agency_by_login.php?text=opener.document.myform.x_Agency_Codetxt&amp;title=Agency%20Code&amp;id=opener.document.myform.x_Agency_Code&amp;dept=A53" xr:uid="{00000000-0004-0000-0000-0000850A0000}"/>
    <hyperlink ref="BM24" r:id="rId2695" display="http://web.higov.net/oip/rrs/popup_list_agency_by_login.php?text=opener.document.myform.x_Agency_Codetxt&amp;title=Agency%20Code&amp;id=opener.document.myform.x_Agency_Code&amp;dept=A53" xr:uid="{00000000-0004-0000-0000-0000860A0000}"/>
    <hyperlink ref="BM25" r:id="rId2696" display="http://web.higov.net/oip/rrs/popup_list_agency_by_login.php?text=opener.document.myform.x_Agency_Codetxt&amp;title=Agency%20Code&amp;id=opener.document.myform.x_Agency_Code&amp;dept=A53" xr:uid="{00000000-0004-0000-0000-0000870A0000}"/>
    <hyperlink ref="BM26" r:id="rId2697" display="http://web.higov.net/oip/rrs/popup_list_agency_by_login.php?text=opener.document.myform.x_Agency_Codetxt&amp;title=Agency%20Code&amp;id=opener.document.myform.x_Agency_Code&amp;dept=A53" xr:uid="{00000000-0004-0000-0000-0000880A0000}"/>
    <hyperlink ref="BM27" r:id="rId2698" display="http://web.higov.net/oip/rrs/popup_list_agency_by_login.php?text=opener.document.myform.x_Agency_Codetxt&amp;title=Agency%20Code&amp;id=opener.document.myform.x_Agency_Code&amp;dept=A53" xr:uid="{00000000-0004-0000-0000-0000890A0000}"/>
    <hyperlink ref="BM28" r:id="rId2699" display="http://web.higov.net/oip/rrs/popup_list_agency_by_login.php?text=opener.document.myform.x_Agency_Codetxt&amp;title=Agency%20Code&amp;id=opener.document.myform.x_Agency_Code&amp;dept=A53" xr:uid="{00000000-0004-0000-0000-00008A0A0000}"/>
    <hyperlink ref="BM29" r:id="rId2700" display="http://web.higov.net/oip/rrs/popup_list_agency_by_login.php?text=opener.document.myform.x_Agency_Codetxt&amp;title=Agency%20Code&amp;id=opener.document.myform.x_Agency_Code&amp;dept=A53" xr:uid="{00000000-0004-0000-0000-00008B0A0000}"/>
    <hyperlink ref="BM30" r:id="rId2701" display="http://web.higov.net/oip/rrs/popup_list_agency_by_login.php?text=opener.document.myform.x_Agency_Codetxt&amp;title=Agency%20Code&amp;id=opener.document.myform.x_Agency_Code&amp;dept=A53" xr:uid="{00000000-0004-0000-0000-00008C0A0000}"/>
    <hyperlink ref="BM31" r:id="rId2702" display="http://web.higov.net/oip/rrs/popup_list_agency_by_login.php?text=opener.document.myform.x_Agency_Codetxt&amp;title=Agency%20Code&amp;id=opener.document.myform.x_Agency_Code&amp;dept=A53" xr:uid="{00000000-0004-0000-0000-00008D0A0000}"/>
    <hyperlink ref="BM32" r:id="rId2703" display="http://web.higov.net/oip/rrs/popup_list_agency_by_login.php?text=opener.document.myform.x_Agency_Codetxt&amp;title=Agency%20Code&amp;id=opener.document.myform.x_Agency_Code&amp;dept=A53" xr:uid="{00000000-0004-0000-0000-00008E0A0000}"/>
    <hyperlink ref="BM33" r:id="rId2704" display="http://web.higov.net/oip/rrs/popup_list_agency_by_login.php?text=opener.document.myform.x_Agency_Codetxt&amp;title=Agency%20Code&amp;id=opener.document.myform.x_Agency_Code&amp;dept=A53" xr:uid="{00000000-0004-0000-0000-00008F0A0000}"/>
    <hyperlink ref="BM34" r:id="rId2705" display="http://web.higov.net/oip/rrs/popup_list_agency_by_login.php?text=opener.document.myform.x_Agency_Codetxt&amp;title=Agency%20Code&amp;id=opener.document.myform.x_Agency_Code&amp;dept=A53" xr:uid="{00000000-0004-0000-0000-0000900A0000}"/>
    <hyperlink ref="BM35" r:id="rId2706" display="http://web.higov.net/oip/rrs/popup_list_agency_by_login.php?text=opener.document.myform.x_Agency_Codetxt&amp;title=Agency%20Code&amp;id=opener.document.myform.x_Agency_Code&amp;dept=A53" xr:uid="{00000000-0004-0000-0000-0000910A0000}"/>
    <hyperlink ref="BM36" r:id="rId2707" display="http://web.higov.net/oip/rrs/popup_list_agency_by_login.php?text=opener.document.myform.x_Agency_Codetxt&amp;title=Agency%20Code&amp;id=opener.document.myform.x_Agency_Code&amp;dept=A53" xr:uid="{00000000-0004-0000-0000-0000920A0000}"/>
    <hyperlink ref="BM37" r:id="rId2708" display="http://web.higov.net/oip/rrs/popup_list_agency_by_login.php?text=opener.document.myform.x_Agency_Codetxt&amp;title=Agency%20Code&amp;id=opener.document.myform.x_Agency_Code&amp;dept=A53" xr:uid="{00000000-0004-0000-0000-0000930A0000}"/>
    <hyperlink ref="BM38" r:id="rId2709" display="http://web.higov.net/oip/rrs/popup_list_agency_by_login.php?text=opener.document.myform.x_Agency_Codetxt&amp;title=Agency%20Code&amp;id=opener.document.myform.x_Agency_Code&amp;dept=A53" xr:uid="{00000000-0004-0000-0000-0000940A0000}"/>
    <hyperlink ref="BM39" r:id="rId2710" display="http://web.higov.net/oip/rrs/popup_list_agency_by_login.php?text=opener.document.myform.x_Agency_Codetxt&amp;title=Agency%20Code&amp;id=opener.document.myform.x_Agency_Code&amp;dept=A53" xr:uid="{00000000-0004-0000-0000-0000950A0000}"/>
    <hyperlink ref="BM40" r:id="rId2711" display="http://web.higov.net/oip/rrs/popup_list_agency_by_login.php?text=opener.document.myform.x_Agency_Codetxt&amp;title=Agency%20Code&amp;id=opener.document.myform.x_Agency_Code&amp;dept=A53" xr:uid="{00000000-0004-0000-0000-0000960A0000}"/>
    <hyperlink ref="BM41" r:id="rId2712" display="http://web.higov.net/oip/rrs/popup_list_agency_by_login.php?text=opener.document.myform.x_Agency_Codetxt&amp;title=Agency%20Code&amp;id=opener.document.myform.x_Agency_Code&amp;dept=A53" xr:uid="{00000000-0004-0000-0000-0000970A0000}"/>
    <hyperlink ref="BM42" r:id="rId2713" display="http://web.higov.net/oip/rrs/popup_list_agency_by_login.php?text=opener.document.myform.x_Agency_Codetxt&amp;title=Agency%20Code&amp;id=opener.document.myform.x_Agency_Code&amp;dept=A53" xr:uid="{00000000-0004-0000-0000-0000980A0000}"/>
    <hyperlink ref="BM43" r:id="rId2714" display="http://web.higov.net/oip/rrs/popup_list_agency_by_login.php?text=opener.document.myform.x_Agency_Codetxt&amp;title=Agency%20Code&amp;id=opener.document.myform.x_Agency_Code&amp;dept=A53" xr:uid="{00000000-0004-0000-0000-0000990A0000}"/>
    <hyperlink ref="BM44" r:id="rId2715" display="http://web.higov.net/oip/rrs/popup_list_agency_by_login.php?text=opener.document.myform.x_Agency_Codetxt&amp;title=Agency%20Code&amp;id=opener.document.myform.x_Agency_Code&amp;dept=A53" xr:uid="{00000000-0004-0000-0000-00009A0A0000}"/>
    <hyperlink ref="BM45" r:id="rId2716" display="http://web.higov.net/oip/rrs/popup_list_agency_by_login.php?text=opener.document.myform.x_Agency_Codetxt&amp;title=Agency%20Code&amp;id=opener.document.myform.x_Agency_Code&amp;dept=A53" xr:uid="{00000000-0004-0000-0000-00009B0A0000}"/>
    <hyperlink ref="BM46" r:id="rId2717" display="http://web.higov.net/oip/rrs/popup_list_agency_by_login.php?text=opener.document.myform.x_Agency_Codetxt&amp;title=Agency%20Code&amp;id=opener.document.myform.x_Agency_Code&amp;dept=A53" xr:uid="{00000000-0004-0000-0000-00009C0A0000}"/>
    <hyperlink ref="BM47" r:id="rId2718" display="http://web.higov.net/oip/rrs/popup_list_agency_by_login.php?text=opener.document.myform.x_Agency_Codetxt&amp;title=Agency%20Code&amp;id=opener.document.myform.x_Agency_Code&amp;dept=A53" xr:uid="{00000000-0004-0000-0000-00009D0A0000}"/>
    <hyperlink ref="BM48" r:id="rId2719" display="http://web.higov.net/oip/rrs/popup_list_agency_by_login.php?text=opener.document.myform.x_Agency_Codetxt&amp;title=Agency%20Code&amp;id=opener.document.myform.x_Agency_Code&amp;dept=A53" xr:uid="{00000000-0004-0000-0000-00009E0A0000}"/>
    <hyperlink ref="BM49" r:id="rId2720" display="http://web.higov.net/oip/rrs/popup_list_agency_by_login.php?text=opener.document.myform.x_Agency_Codetxt&amp;title=Agency%20Code&amp;id=opener.document.myform.x_Agency_Code&amp;dept=A53" xr:uid="{00000000-0004-0000-0000-00009F0A0000}"/>
    <hyperlink ref="BM50" r:id="rId2721" display="http://web.higov.net/oip/rrs/popup_list_agency_by_login.php?text=opener.document.myform.x_Agency_Codetxt&amp;title=Agency%20Code&amp;id=opener.document.myform.x_Agency_Code&amp;dept=A53" xr:uid="{00000000-0004-0000-0000-0000A00A0000}"/>
    <hyperlink ref="BM51" r:id="rId2722" display="http://web.higov.net/oip/rrs/popup_list_agency_by_login.php?text=opener.document.myform.x_Agency_Codetxt&amp;title=Agency%20Code&amp;id=opener.document.myform.x_Agency_Code&amp;dept=A53" xr:uid="{00000000-0004-0000-0000-0000A10A0000}"/>
    <hyperlink ref="BM52" r:id="rId2723" display="http://web.higov.net/oip/rrs/popup_list_agency_by_login.php?text=opener.document.myform.x_Agency_Codetxt&amp;title=Agency%20Code&amp;id=opener.document.myform.x_Agency_Code&amp;dept=A53" xr:uid="{00000000-0004-0000-0000-0000A20A0000}"/>
    <hyperlink ref="BM53" r:id="rId2724" display="http://web.higov.net/oip/rrs/popup_list_agency_by_login.php?text=opener.document.myform.x_Agency_Codetxt&amp;title=Agency%20Code&amp;id=opener.document.myform.x_Agency_Code&amp;dept=A53" xr:uid="{00000000-0004-0000-0000-0000A30A0000}"/>
    <hyperlink ref="BM54" r:id="rId2725" display="http://web.higov.net/oip/rrs/popup_list_agency_by_login.php?text=opener.document.myform.x_Agency_Codetxt&amp;title=Agency%20Code&amp;id=opener.document.myform.x_Agency_Code&amp;dept=A53" xr:uid="{00000000-0004-0000-0000-0000A40A0000}"/>
    <hyperlink ref="BM55" r:id="rId2726" display="http://web.higov.net/oip/rrs/popup_list_agency_by_login.php?text=opener.document.myform.x_Agency_Codetxt&amp;title=Agency%20Code&amp;id=opener.document.myform.x_Agency_Code&amp;dept=A53" xr:uid="{00000000-0004-0000-0000-0000A50A0000}"/>
    <hyperlink ref="BM56" r:id="rId2727" display="http://web.higov.net/oip/rrs/popup_list_agency_by_login.php?text=opener.document.myform.x_Agency_Codetxt&amp;title=Agency%20Code&amp;id=opener.document.myform.x_Agency_Code&amp;dept=A53" xr:uid="{00000000-0004-0000-0000-0000A60A0000}"/>
    <hyperlink ref="BM57" r:id="rId2728" display="http://web.higov.net/oip/rrs/popup_list_agency_by_login.php?text=opener.document.myform.x_Agency_Codetxt&amp;title=Agency%20Code&amp;id=opener.document.myform.x_Agency_Code&amp;dept=A53" xr:uid="{00000000-0004-0000-0000-0000A70A0000}"/>
    <hyperlink ref="BM58" r:id="rId2729" display="http://web.higov.net/oip/rrs/popup_list_agency_by_login.php?text=opener.document.myform.x_Agency_Codetxt&amp;title=Agency%20Code&amp;id=opener.document.myform.x_Agency_Code&amp;dept=A53" xr:uid="{00000000-0004-0000-0000-0000A80A0000}"/>
    <hyperlink ref="BM59" r:id="rId2730" display="http://web.higov.net/oip/rrs/popup_list_agency_by_login.php?text=opener.document.myform.x_Agency_Codetxt&amp;title=Agency%20Code&amp;id=opener.document.myform.x_Agency_Code&amp;dept=A53" xr:uid="{00000000-0004-0000-0000-0000A90A0000}"/>
    <hyperlink ref="BM60" r:id="rId2731" display="http://web.higov.net/oip/rrs/popup_list_agency_by_login.php?text=opener.document.myform.x_Agency_Codetxt&amp;title=Agency%20Code&amp;id=opener.document.myform.x_Agency_Code&amp;dept=A53" xr:uid="{00000000-0004-0000-0000-0000AA0A0000}"/>
    <hyperlink ref="BM61" r:id="rId2732" display="http://web.higov.net/oip/rrs/popup_list_agency_by_login.php?text=opener.document.myform.x_Agency_Codetxt&amp;title=Agency%20Code&amp;id=opener.document.myform.x_Agency_Code&amp;dept=A53" xr:uid="{00000000-0004-0000-0000-0000AB0A0000}"/>
    <hyperlink ref="BM62" r:id="rId2733" display="http://web.higov.net/oip/rrs/popup_list_agency_by_login.php?text=opener.document.myform.x_Agency_Codetxt&amp;title=Agency%20Code&amp;id=opener.document.myform.x_Agency_Code&amp;dept=A53" xr:uid="{00000000-0004-0000-0000-0000AC0A0000}"/>
    <hyperlink ref="BM63" r:id="rId2734" display="http://web.higov.net/oip/rrs/popup_list_agency_by_login.php?text=opener.document.myform.x_Agency_Codetxt&amp;title=Agency%20Code&amp;id=opener.document.myform.x_Agency_Code&amp;dept=A53" xr:uid="{00000000-0004-0000-0000-0000AD0A0000}"/>
    <hyperlink ref="BM64" r:id="rId2735" display="http://web.higov.net/oip/rrs/popup_list_agency_by_login.php?text=opener.document.myform.x_Agency_Codetxt&amp;title=Agency%20Code&amp;id=opener.document.myform.x_Agency_Code&amp;dept=A53" xr:uid="{00000000-0004-0000-0000-0000AE0A0000}"/>
    <hyperlink ref="BM65" r:id="rId2736" display="http://web.higov.net/oip/rrs/popup_list_agency_by_login.php?text=opener.document.myform.x_Agency_Codetxt&amp;title=Agency%20Code&amp;id=opener.document.myform.x_Agency_Code&amp;dept=A53" xr:uid="{00000000-0004-0000-0000-0000AF0A0000}"/>
    <hyperlink ref="BM66" r:id="rId2737" display="http://web.higov.net/oip/rrs/popup_list_agency_by_login.php?text=opener.document.myform.x_Agency_Codetxt&amp;title=Agency%20Code&amp;id=opener.document.myform.x_Agency_Code&amp;dept=A53" xr:uid="{00000000-0004-0000-0000-0000B00A0000}"/>
    <hyperlink ref="BM67" r:id="rId2738" display="http://web.higov.net/oip/rrs/popup_list_agency_by_login.php?text=opener.document.myform.x_Agency_Codetxt&amp;title=Agency%20Code&amp;id=opener.document.myform.x_Agency_Code&amp;dept=A53" xr:uid="{00000000-0004-0000-0000-0000B10A0000}"/>
    <hyperlink ref="BM68" r:id="rId2739" display="http://web.higov.net/oip/rrs/popup_list_agency_by_login.php?text=opener.document.myform.x_Agency_Codetxt&amp;title=Agency%20Code&amp;id=opener.document.myform.x_Agency_Code&amp;dept=A53" xr:uid="{00000000-0004-0000-0000-0000B20A0000}"/>
    <hyperlink ref="BM69" r:id="rId2740" display="http://web.higov.net/oip/rrs/popup_list_agency_by_login.php?text=opener.document.myform.x_Agency_Codetxt&amp;title=Agency%20Code&amp;id=opener.document.myform.x_Agency_Code&amp;dept=A53" xr:uid="{00000000-0004-0000-0000-0000B30A0000}"/>
    <hyperlink ref="BM70" r:id="rId2741" display="http://web.higov.net/oip/rrs/popup_list_agency_by_login.php?text=opener.document.myform.x_Agency_Codetxt&amp;title=Agency%20Code&amp;id=opener.document.myform.x_Agency_Code&amp;dept=A53" xr:uid="{00000000-0004-0000-0000-0000B40A0000}"/>
    <hyperlink ref="BM71" r:id="rId2742" display="http://web.higov.net/oip/rrs/popup_list_agency_by_login.php?text=opener.document.myform.x_Agency_Codetxt&amp;title=Agency%20Code&amp;id=opener.document.myform.x_Agency_Code&amp;dept=A53" xr:uid="{00000000-0004-0000-0000-0000B50A0000}"/>
    <hyperlink ref="BM72" r:id="rId2743" display="http://web.higov.net/oip/rrs/popup_list_agency_by_login.php?text=opener.document.myform.x_Agency_Codetxt&amp;title=Agency%20Code&amp;id=opener.document.myform.x_Agency_Code&amp;dept=A53" xr:uid="{00000000-0004-0000-0000-0000B60A0000}"/>
    <hyperlink ref="BM73" r:id="rId2744" display="http://web.higov.net/oip/rrs/popup_list_agency_by_login.php?text=opener.document.myform.x_Agency_Codetxt&amp;title=Agency%20Code&amp;id=opener.document.myform.x_Agency_Code&amp;dept=A53" xr:uid="{00000000-0004-0000-0000-0000B70A0000}"/>
    <hyperlink ref="BM74" r:id="rId2745" display="http://web.higov.net/oip/rrs/popup_list_agency_by_login.php?text=opener.document.myform.x_Agency_Codetxt&amp;title=Agency%20Code&amp;id=opener.document.myform.x_Agency_Code&amp;dept=A53" xr:uid="{00000000-0004-0000-0000-0000B80A0000}"/>
    <hyperlink ref="BM75" r:id="rId2746" display="http://web.higov.net/oip/rrs/popup_list_agency_by_login.php?text=opener.document.myform.x_Agency_Codetxt&amp;title=Agency%20Code&amp;id=opener.document.myform.x_Agency_Code&amp;dept=A53" xr:uid="{00000000-0004-0000-0000-0000B90A0000}"/>
    <hyperlink ref="BM76" r:id="rId2747" display="http://web.higov.net/oip/rrs/popup_list_agency_by_login.php?text=opener.document.myform.x_Agency_Codetxt&amp;title=Agency%20Code&amp;id=opener.document.myform.x_Agency_Code&amp;dept=A53" xr:uid="{00000000-0004-0000-0000-0000BA0A0000}"/>
    <hyperlink ref="BM77" r:id="rId2748" display="http://web.higov.net/oip/rrs/popup_list_agency_by_login.php?text=opener.document.myform.x_Agency_Codetxt&amp;title=Agency%20Code&amp;id=opener.document.myform.x_Agency_Code&amp;dept=A53" xr:uid="{00000000-0004-0000-0000-0000BB0A0000}"/>
    <hyperlink ref="BM78" r:id="rId2749" display="http://web.higov.net/oip/rrs/popup_list_agency_by_login.php?text=opener.document.myform.x_Agency_Codetxt&amp;title=Agency%20Code&amp;id=opener.document.myform.x_Agency_Code&amp;dept=A53" xr:uid="{00000000-0004-0000-0000-0000BC0A0000}"/>
    <hyperlink ref="BM79" r:id="rId2750" display="http://web.higov.net/oip/rrs/popup_list_agency_by_login.php?text=opener.document.myform.x_Agency_Codetxt&amp;title=Agency%20Code&amp;id=opener.document.myform.x_Agency_Code&amp;dept=A53" xr:uid="{00000000-0004-0000-0000-0000BD0A0000}"/>
    <hyperlink ref="BM80" r:id="rId2751" display="http://web.higov.net/oip/rrs/popup_list_agency_by_login.php?text=opener.document.myform.x_Agency_Codetxt&amp;title=Agency%20Code&amp;id=opener.document.myform.x_Agency_Code&amp;dept=A53" xr:uid="{00000000-0004-0000-0000-0000BE0A0000}"/>
    <hyperlink ref="BM81" r:id="rId2752" display="http://web.higov.net/oip/rrs/popup_list_agency_by_login.php?text=opener.document.myform.x_Agency_Codetxt&amp;title=Agency%20Code&amp;id=opener.document.myform.x_Agency_Code&amp;dept=A53" xr:uid="{00000000-0004-0000-0000-0000BF0A0000}"/>
    <hyperlink ref="BM82" r:id="rId2753" display="http://web.higov.net/oip/rrs/popup_list_agency_by_login.php?text=opener.document.myform.x_Agency_Codetxt&amp;title=Agency%20Code&amp;id=opener.document.myform.x_Agency_Code&amp;dept=A53" xr:uid="{00000000-0004-0000-0000-0000C00A0000}"/>
    <hyperlink ref="BM83" r:id="rId2754" display="http://web.higov.net/oip/rrs/popup_list_agency_by_login.php?text=opener.document.myform.x_Agency_Codetxt&amp;title=Agency%20Code&amp;id=opener.document.myform.x_Agency_Code&amp;dept=A53" xr:uid="{00000000-0004-0000-0000-0000C10A0000}"/>
    <hyperlink ref="BM100" r:id="rId2755" display="http://web.higov.net/oip/rrs/popup_list_agency_by_login.php?text=opener.document.myform.x_Agency_Codetxt&amp;title=Agency%20Code&amp;id=opener.document.myform.x_Agency_Code&amp;dept=A53" xr:uid="{00000000-0004-0000-0000-0000C20A0000}"/>
    <hyperlink ref="BM101" r:id="rId2756" display="http://web.higov.net/oip/rrs/popup_list_agency_by_login.php?text=opener.document.myform.x_Agency_Codetxt&amp;title=Agency%20Code&amp;id=opener.document.myform.x_Agency_Code&amp;dept=A53" xr:uid="{00000000-0004-0000-0000-0000C30A0000}"/>
    <hyperlink ref="BJ9" r:id="rId2757" display="http://web.higov.net/oip/rrs/popup_list_agency_by_login.php?text=opener.document.myform.x_Agency_Codetxt&amp;title=Agency%20Code&amp;id=opener.document.myform.x_Agency_Code&amp;dept=A51" xr:uid="{00000000-0004-0000-0000-0000C40A0000}"/>
    <hyperlink ref="BJ10" r:id="rId2758" display="http://web.higov.net/oip/rrs/popup_list_agency_by_login.php?text=opener.document.myform.x_Agency_Codetxt&amp;title=Agency%20Code&amp;id=opener.document.myform.x_Agency_Code&amp;dept=A51" xr:uid="{00000000-0004-0000-0000-0000C50A0000}"/>
    <hyperlink ref="BJ11" r:id="rId2759" display="http://web.higov.net/oip/rrs/popup_list_agency_by_login.php?text=opener.document.myform.x_Agency_Codetxt&amp;title=Agency%20Code&amp;id=opener.document.myform.x_Agency_Code&amp;dept=A51" xr:uid="{00000000-0004-0000-0000-0000C60A0000}"/>
    <hyperlink ref="BJ12" r:id="rId2760" display="http://web.higov.net/oip/rrs/popup_list_agency_by_login.php?text=opener.document.myform.x_Agency_Codetxt&amp;title=Agency%20Code&amp;id=opener.document.myform.x_Agency_Code&amp;dept=A51" xr:uid="{00000000-0004-0000-0000-0000C70A0000}"/>
    <hyperlink ref="BJ13" r:id="rId2761" display="http://web.higov.net/oip/rrs/popup_list_agency_by_login.php?text=opener.document.myform.x_Agency_Codetxt&amp;title=Agency%20Code&amp;id=opener.document.myform.x_Agency_Code&amp;dept=A51" xr:uid="{00000000-0004-0000-0000-0000C80A0000}"/>
    <hyperlink ref="BJ14" r:id="rId2762" display="http://web.higov.net/oip/rrs/popup_list_agency_by_login.php?text=opener.document.myform.x_Agency_Codetxt&amp;title=Agency%20Code&amp;id=opener.document.myform.x_Agency_Code&amp;dept=A51" xr:uid="{00000000-0004-0000-0000-0000C90A0000}"/>
    <hyperlink ref="BJ15" r:id="rId2763" display="http://web.higov.net/oip/rrs/popup_list_agency_by_login.php?text=opener.document.myform.x_Agency_Codetxt&amp;title=Agency%20Code&amp;id=opener.document.myform.x_Agency_Code&amp;dept=A51" xr:uid="{00000000-0004-0000-0000-0000CA0A0000}"/>
    <hyperlink ref="BJ16" r:id="rId2764" display="http://web.higov.net/oip/rrs/popup_list_agency_by_login.php?text=opener.document.myform.x_Agency_Codetxt&amp;title=Agency%20Code&amp;id=opener.document.myform.x_Agency_Code&amp;dept=A51" xr:uid="{00000000-0004-0000-0000-0000CB0A0000}"/>
    <hyperlink ref="BJ17" r:id="rId2765" display="http://web.higov.net/oip/rrs/popup_list_agency_by_login.php?text=opener.document.myform.x_Agency_Codetxt&amp;title=Agency%20Code&amp;id=opener.document.myform.x_Agency_Code&amp;dept=A51" xr:uid="{00000000-0004-0000-0000-0000CC0A0000}"/>
    <hyperlink ref="BJ18" r:id="rId2766" display="http://web.higov.net/oip/rrs/popup_list_agency_by_login.php?text=opener.document.myform.x_Agency_Codetxt&amp;title=Agency%20Code&amp;id=opener.document.myform.x_Agency_Code&amp;dept=A51" xr:uid="{00000000-0004-0000-0000-0000CD0A0000}"/>
    <hyperlink ref="BJ19" r:id="rId2767" display="http://web.higov.net/oip/rrs/popup_list_agency_by_login.php?text=opener.document.myform.x_Agency_Codetxt&amp;title=Agency%20Code&amp;id=opener.document.myform.x_Agency_Code&amp;dept=A51" xr:uid="{00000000-0004-0000-0000-0000CE0A0000}"/>
    <hyperlink ref="BJ20" r:id="rId2768" display="http://web.higov.net/oip/rrs/popup_list_agency_by_login.php?text=opener.document.myform.x_Agency_Codetxt&amp;title=Agency%20Code&amp;id=opener.document.myform.x_Agency_Code&amp;dept=A51" xr:uid="{00000000-0004-0000-0000-0000CF0A0000}"/>
    <hyperlink ref="BJ21" r:id="rId2769" display="http://web.higov.net/oip/rrs/popup_list_agency_by_login.php?text=opener.document.myform.x_Agency_Codetxt&amp;title=Agency%20Code&amp;id=opener.document.myform.x_Agency_Code&amp;dept=A51" xr:uid="{00000000-0004-0000-0000-0000D00A0000}"/>
    <hyperlink ref="BJ22" r:id="rId2770" display="http://web.higov.net/oip/rrs/popup_list_agency_by_login.php?text=opener.document.myform.x_Agency_Codetxt&amp;title=Agency%20Code&amp;id=opener.document.myform.x_Agency_Code&amp;dept=A51" xr:uid="{00000000-0004-0000-0000-0000D10A0000}"/>
    <hyperlink ref="BJ23" r:id="rId2771" display="http://web.higov.net/oip/rrs/popup_list_agency_by_login.php?text=opener.document.myform.x_Agency_Codetxt&amp;title=Agency%20Code&amp;id=opener.document.myform.x_Agency_Code&amp;dept=A51" xr:uid="{00000000-0004-0000-0000-0000D20A0000}"/>
    <hyperlink ref="BJ24" r:id="rId2772" display="http://web.higov.net/oip/rrs/popup_list_agency_by_login.php?text=opener.document.myform.x_Agency_Codetxt&amp;title=Agency%20Code&amp;id=opener.document.myform.x_Agency_Code&amp;dept=A51" xr:uid="{00000000-0004-0000-0000-0000D30A0000}"/>
    <hyperlink ref="BJ25" r:id="rId2773" display="http://web.higov.net/oip/rrs/popup_list_agency_by_login.php?text=opener.document.myform.x_Agency_Codetxt&amp;title=Agency%20Code&amp;id=opener.document.myform.x_Agency_Code&amp;dept=A51" xr:uid="{00000000-0004-0000-0000-0000D40A0000}"/>
    <hyperlink ref="BJ26" r:id="rId2774" display="http://web.higov.net/oip/rrs/popup_list_agency_by_login.php?text=opener.document.myform.x_Agency_Codetxt&amp;title=Agency%20Code&amp;id=opener.document.myform.x_Agency_Code&amp;dept=A51" xr:uid="{00000000-0004-0000-0000-0000D50A0000}"/>
    <hyperlink ref="BJ27" r:id="rId2775" display="http://web.higov.net/oip/rrs/popup_list_agency_by_login.php?text=opener.document.myform.x_Agency_Codetxt&amp;title=Agency%20Code&amp;id=opener.document.myform.x_Agency_Code&amp;dept=A51" xr:uid="{00000000-0004-0000-0000-0000D60A0000}"/>
    <hyperlink ref="BJ28" r:id="rId2776" display="http://web.higov.net/oip/rrs/popup_list_agency_by_login.php?text=opener.document.myform.x_Agency_Codetxt&amp;title=Agency%20Code&amp;id=opener.document.myform.x_Agency_Code&amp;dept=A51" xr:uid="{00000000-0004-0000-0000-0000D70A0000}"/>
    <hyperlink ref="BJ29" r:id="rId2777" display="http://web.higov.net/oip/rrs/popup_list_agency_by_login.php?text=opener.document.myform.x_Agency_Codetxt&amp;title=Agency%20Code&amp;id=opener.document.myform.x_Agency_Code&amp;dept=A51" xr:uid="{00000000-0004-0000-0000-0000D80A0000}"/>
    <hyperlink ref="BJ30" r:id="rId2778" display="http://web.higov.net/oip/rrs/popup_list_agency_by_login.php?text=opener.document.myform.x_Agency_Codetxt&amp;title=Agency%20Code&amp;id=opener.document.myform.x_Agency_Code&amp;dept=A51" xr:uid="{00000000-0004-0000-0000-0000D90A0000}"/>
    <hyperlink ref="BJ31" r:id="rId2779" display="http://web.higov.net/oip/rrs/popup_list_agency_by_login.php?text=opener.document.myform.x_Agency_Codetxt&amp;title=Agency%20Code&amp;id=opener.document.myform.x_Agency_Code&amp;dept=A51" xr:uid="{00000000-0004-0000-0000-0000DA0A0000}"/>
    <hyperlink ref="BJ32" r:id="rId2780" display="http://web.higov.net/oip/rrs/popup_list_agency_by_login.php?text=opener.document.myform.x_Agency_Codetxt&amp;title=Agency%20Code&amp;id=opener.document.myform.x_Agency_Code&amp;dept=A51" xr:uid="{00000000-0004-0000-0000-0000DB0A0000}"/>
    <hyperlink ref="BJ33" r:id="rId2781" display="http://web.higov.net/oip/rrs/popup_list_agency_by_login.php?text=opener.document.myform.x_Agency_Codetxt&amp;title=Agency%20Code&amp;id=opener.document.myform.x_Agency_Code&amp;dept=A51" xr:uid="{00000000-0004-0000-0000-0000DC0A0000}"/>
    <hyperlink ref="BJ34" r:id="rId2782" display="http://web.higov.net/oip/rrs/popup_list_agency_by_login.php?text=opener.document.myform.x_Agency_Codetxt&amp;title=Agency%20Code&amp;id=opener.document.myform.x_Agency_Code&amp;dept=A51" xr:uid="{00000000-0004-0000-0000-0000DD0A0000}"/>
    <hyperlink ref="BJ35" r:id="rId2783" display="http://web.higov.net/oip/rrs/popup_list_agency_by_login.php?text=opener.document.myform.x_Agency_Codetxt&amp;title=Agency%20Code&amp;id=opener.document.myform.x_Agency_Code&amp;dept=A51" xr:uid="{00000000-0004-0000-0000-0000DE0A0000}"/>
    <hyperlink ref="BJ36" r:id="rId2784" display="http://web.higov.net/oip/rrs/popup_list_agency_by_login.php?text=opener.document.myform.x_Agency_Codetxt&amp;title=Agency%20Code&amp;id=opener.document.myform.x_Agency_Code&amp;dept=A51" xr:uid="{00000000-0004-0000-0000-0000DF0A0000}"/>
    <hyperlink ref="BJ37" r:id="rId2785" display="http://web.higov.net/oip/rrs/popup_list_agency_by_login.php?text=opener.document.myform.x_Agency_Codetxt&amp;title=Agency%20Code&amp;id=opener.document.myform.x_Agency_Code&amp;dept=A51" xr:uid="{00000000-0004-0000-0000-0000E00A0000}"/>
    <hyperlink ref="BJ38" r:id="rId2786" display="http://web.higov.net/oip/rrs/popup_list_agency_by_login.php?text=opener.document.myform.x_Agency_Codetxt&amp;title=Agency%20Code&amp;id=opener.document.myform.x_Agency_Code&amp;dept=A51" xr:uid="{00000000-0004-0000-0000-0000E10A0000}"/>
    <hyperlink ref="BJ39" r:id="rId2787" display="http://web.higov.net/oip/rrs/popup_list_agency_by_login.php?text=opener.document.myform.x_Agency_Codetxt&amp;title=Agency%20Code&amp;id=opener.document.myform.x_Agency_Code&amp;dept=A51" xr:uid="{00000000-0004-0000-0000-0000E20A0000}"/>
    <hyperlink ref="BJ40" r:id="rId2788" display="http://web.higov.net/oip/rrs/popup_list_agency_by_login.php?text=opener.document.myform.x_Agency_Codetxt&amp;title=Agency%20Code&amp;id=opener.document.myform.x_Agency_Code&amp;dept=A51" xr:uid="{00000000-0004-0000-0000-0000E30A0000}"/>
    <hyperlink ref="BJ41" r:id="rId2789" display="http://web.higov.net/oip/rrs/popup_list_agency_by_login.php?text=opener.document.myform.x_Agency_Codetxt&amp;title=Agency%20Code&amp;id=opener.document.myform.x_Agency_Code&amp;dept=A51" xr:uid="{00000000-0004-0000-0000-0000E40A0000}"/>
    <hyperlink ref="BJ42" r:id="rId2790" display="http://web.higov.net/oip/rrs/popup_list_agency_by_login.php?text=opener.document.myform.x_Agency_Codetxt&amp;title=Agency%20Code&amp;id=opener.document.myform.x_Agency_Code&amp;dept=A51" xr:uid="{00000000-0004-0000-0000-0000E50A0000}"/>
    <hyperlink ref="BJ43" r:id="rId2791" display="http://web.higov.net/oip/rrs/popup_list_agency_by_login.php?text=opener.document.myform.x_Agency_Codetxt&amp;title=Agency%20Code&amp;id=opener.document.myform.x_Agency_Code&amp;dept=A51" xr:uid="{00000000-0004-0000-0000-0000E60A0000}"/>
    <hyperlink ref="BJ44" r:id="rId2792" display="http://web.higov.net/oip/rrs/popup_list_agency_by_login.php?text=opener.document.myform.x_Agency_Codetxt&amp;title=Agency%20Code&amp;id=opener.document.myform.x_Agency_Code&amp;dept=A51" xr:uid="{00000000-0004-0000-0000-0000E70A0000}"/>
    <hyperlink ref="BJ45" r:id="rId2793" display="http://web.higov.net/oip/rrs/popup_list_agency_by_login.php?text=opener.document.myform.x_Agency_Codetxt&amp;title=Agency%20Code&amp;id=opener.document.myform.x_Agency_Code&amp;dept=A51" xr:uid="{00000000-0004-0000-0000-0000E80A0000}"/>
    <hyperlink ref="BJ46" r:id="rId2794" display="http://web.higov.net/oip/rrs/popup_list_agency_by_login.php?text=opener.document.myform.x_Agency_Codetxt&amp;title=Agency%20Code&amp;id=opener.document.myform.x_Agency_Code&amp;dept=A51" xr:uid="{00000000-0004-0000-0000-0000E90A0000}"/>
    <hyperlink ref="BJ47" r:id="rId2795" display="http://web.higov.net/oip/rrs/popup_list_agency_by_login.php?text=opener.document.myform.x_Agency_Codetxt&amp;title=Agency%20Code&amp;id=opener.document.myform.x_Agency_Code&amp;dept=A51" xr:uid="{00000000-0004-0000-0000-0000EA0A0000}"/>
    <hyperlink ref="BJ48" r:id="rId2796" display="http://web.higov.net/oip/rrs/popup_list_agency_by_login.php?text=opener.document.myform.x_Agency_Codetxt&amp;title=Agency%20Code&amp;id=opener.document.myform.x_Agency_Code&amp;dept=A51" xr:uid="{00000000-0004-0000-0000-0000EB0A0000}"/>
    <hyperlink ref="BJ49" r:id="rId2797" display="http://web.higov.net/oip/rrs/popup_list_agency_by_login.php?text=opener.document.myform.x_Agency_Codetxt&amp;title=Agency%20Code&amp;id=opener.document.myform.x_Agency_Code&amp;dept=A51" xr:uid="{00000000-0004-0000-0000-0000EC0A0000}"/>
    <hyperlink ref="BJ50" r:id="rId2798" display="http://web.higov.net/oip/rrs/popup_list_agency_by_login.php?text=opener.document.myform.x_Agency_Codetxt&amp;title=Agency%20Code&amp;id=opener.document.myform.x_Agency_Code&amp;dept=A51" xr:uid="{00000000-0004-0000-0000-0000ED0A0000}"/>
    <hyperlink ref="BJ51" r:id="rId2799" display="http://web.higov.net/oip/rrs/popup_list_agency_by_login.php?text=opener.document.myform.x_Agency_Codetxt&amp;title=Agency%20Code&amp;id=opener.document.myform.x_Agency_Code&amp;dept=A51" xr:uid="{00000000-0004-0000-0000-0000EE0A0000}"/>
    <hyperlink ref="BJ52" r:id="rId2800" display="http://web.higov.net/oip/rrs/popup_list_agency_by_login.php?text=opener.document.myform.x_Agency_Codetxt&amp;title=Agency%20Code&amp;id=opener.document.myform.x_Agency_Code&amp;dept=A51" xr:uid="{00000000-0004-0000-0000-0000EF0A0000}"/>
    <hyperlink ref="BJ53" r:id="rId2801" display="http://web.higov.net/oip/rrs/popup_list_agency_by_login.php?text=opener.document.myform.x_Agency_Codetxt&amp;title=Agency%20Code&amp;id=opener.document.myform.x_Agency_Code&amp;dept=A51" xr:uid="{00000000-0004-0000-0000-0000F00A0000}"/>
    <hyperlink ref="BJ54" r:id="rId2802" display="http://web.higov.net/oip/rrs/popup_list_agency_by_login.php?text=opener.document.myform.x_Agency_Codetxt&amp;title=Agency%20Code&amp;id=opener.document.myform.x_Agency_Code&amp;dept=A51" xr:uid="{00000000-0004-0000-0000-0000F10A0000}"/>
    <hyperlink ref="BJ55" r:id="rId2803" display="http://web.higov.net/oip/rrs/popup_list_agency_by_login.php?text=opener.document.myform.x_Agency_Codetxt&amp;title=Agency%20Code&amp;id=opener.document.myform.x_Agency_Code&amp;dept=A51" xr:uid="{00000000-0004-0000-0000-0000F20A0000}"/>
    <hyperlink ref="BJ56" r:id="rId2804" display="http://web.higov.net/oip/rrs/popup_list_agency_by_login.php?text=opener.document.myform.x_Agency_Codetxt&amp;title=Agency%20Code&amp;id=opener.document.myform.x_Agency_Code&amp;dept=A51" xr:uid="{00000000-0004-0000-0000-0000F30A0000}"/>
    <hyperlink ref="BJ57" r:id="rId2805" display="http://web.higov.net/oip/rrs/popup_list_agency_by_login.php?text=opener.document.myform.x_Agency_Codetxt&amp;title=Agency%20Code&amp;id=opener.document.myform.x_Agency_Code&amp;dept=A51" xr:uid="{00000000-0004-0000-0000-0000F40A0000}"/>
    <hyperlink ref="BJ58" r:id="rId2806" display="http://web.higov.net/oip/rrs/popup_list_agency_by_login.php?text=opener.document.myform.x_Agency_Codetxt&amp;title=Agency%20Code&amp;id=opener.document.myform.x_Agency_Code&amp;dept=A51" xr:uid="{00000000-0004-0000-0000-0000F50A0000}"/>
    <hyperlink ref="BJ59" r:id="rId2807" display="http://web.higov.net/oip/rrs/popup_list_agency_by_login.php?text=opener.document.myform.x_Agency_Codetxt&amp;title=Agency%20Code&amp;id=opener.document.myform.x_Agency_Code&amp;dept=A51" xr:uid="{00000000-0004-0000-0000-0000F60A0000}"/>
    <hyperlink ref="BJ60" r:id="rId2808" display="http://web.higov.net/oip/rrs/popup_list_agency_by_login.php?text=opener.document.myform.x_Agency_Codetxt&amp;title=Agency%20Code&amp;id=opener.document.myform.x_Agency_Code&amp;dept=A51" xr:uid="{00000000-0004-0000-0000-0000F70A0000}"/>
    <hyperlink ref="BJ61" r:id="rId2809" display="http://web.higov.net/oip/rrs/popup_list_agency_by_login.php?text=opener.document.myform.x_Agency_Codetxt&amp;title=Agency%20Code&amp;id=opener.document.myform.x_Agency_Code&amp;dept=A51" xr:uid="{00000000-0004-0000-0000-0000F80A0000}"/>
    <hyperlink ref="BJ62" r:id="rId2810" display="http://web.higov.net/oip/rrs/popup_list_agency_by_login.php?text=opener.document.myform.x_Agency_Codetxt&amp;title=Agency%20Code&amp;id=opener.document.myform.x_Agency_Code&amp;dept=A51" xr:uid="{00000000-0004-0000-0000-0000F90A0000}"/>
    <hyperlink ref="BJ63" r:id="rId2811" display="http://web.higov.net/oip/rrs/popup_list_agency_by_login.php?text=opener.document.myform.x_Agency_Codetxt&amp;title=Agency%20Code&amp;id=opener.document.myform.x_Agency_Code&amp;dept=A51" xr:uid="{00000000-0004-0000-0000-0000FA0A0000}"/>
    <hyperlink ref="BJ64" r:id="rId2812" display="http://web.higov.net/oip/rrs/popup_list_agency_by_login.php?text=opener.document.myform.x_Agency_Codetxt&amp;title=Agency%20Code&amp;id=opener.document.myform.x_Agency_Code&amp;dept=A51" xr:uid="{00000000-0004-0000-0000-0000FB0A0000}"/>
    <hyperlink ref="BJ65" r:id="rId2813" display="http://web.higov.net/oip/rrs/popup_list_agency_by_login.php?text=opener.document.myform.x_Agency_Codetxt&amp;title=Agency%20Code&amp;id=opener.document.myform.x_Agency_Code&amp;dept=A51" xr:uid="{00000000-0004-0000-0000-0000FC0A0000}"/>
    <hyperlink ref="BJ66" r:id="rId2814" display="http://web.higov.net/oip/rrs/popup_list_agency_by_login.php?text=opener.document.myform.x_Agency_Codetxt&amp;title=Agency%20Code&amp;id=opener.document.myform.x_Agency_Code&amp;dept=A51" xr:uid="{00000000-0004-0000-0000-0000FD0A0000}"/>
    <hyperlink ref="BJ67" r:id="rId2815" display="http://web.higov.net/oip/rrs/popup_list_agency_by_login.php?text=opener.document.myform.x_Agency_Codetxt&amp;title=Agency%20Code&amp;id=opener.document.myform.x_Agency_Code&amp;dept=A51" xr:uid="{00000000-0004-0000-0000-0000FE0A0000}"/>
    <hyperlink ref="BJ68" r:id="rId2816" display="http://web.higov.net/oip/rrs/popup_list_agency_by_login.php?text=opener.document.myform.x_Agency_Codetxt&amp;title=Agency%20Code&amp;id=opener.document.myform.x_Agency_Code&amp;dept=A51" xr:uid="{00000000-0004-0000-0000-0000FF0A0000}"/>
    <hyperlink ref="BJ69" r:id="rId2817" display="http://web.higov.net/oip/rrs/popup_list_agency_by_login.php?text=opener.document.myform.x_Agency_Codetxt&amp;title=Agency%20Code&amp;id=opener.document.myform.x_Agency_Code&amp;dept=A51" xr:uid="{00000000-0004-0000-0000-0000000B0000}"/>
    <hyperlink ref="BJ70" r:id="rId2818" display="http://web.higov.net/oip/rrs/popup_list_agency_by_login.php?text=opener.document.myform.x_Agency_Codetxt&amp;title=Agency%20Code&amp;id=opener.document.myform.x_Agency_Code&amp;dept=A51" xr:uid="{00000000-0004-0000-0000-0000010B0000}"/>
    <hyperlink ref="BJ72" r:id="rId2819" display="http://web.higov.net/oip/rrs/popup_list_agency_by_login.php?text=opener.document.myform.x_Agency_Codetxt&amp;title=Agency%20Code&amp;id=opener.document.myform.x_Agency_Code&amp;dept=A51" xr:uid="{00000000-0004-0000-0000-0000020B0000}"/>
    <hyperlink ref="BJ73" r:id="rId2820" display="http://web.higov.net/oip/rrs/popup_list_agency_by_login.php?text=opener.document.myform.x_Agency_Codetxt&amp;title=Agency%20Code&amp;id=opener.document.myform.x_Agency_Code&amp;dept=A51" xr:uid="{00000000-0004-0000-0000-0000030B0000}"/>
    <hyperlink ref="BJ74" r:id="rId2821" display="http://web.higov.net/oip/rrs/popup_list_agency_by_login.php?text=opener.document.myform.x_Agency_Codetxt&amp;title=Agency%20Code&amp;id=opener.document.myform.x_Agency_Code&amp;dept=A51" xr:uid="{00000000-0004-0000-0000-0000040B0000}"/>
    <hyperlink ref="BJ75" r:id="rId2822" display="http://web.higov.net/oip/rrs/popup_list_agency_by_login.php?text=opener.document.myform.x_Agency_Codetxt&amp;title=Agency%20Code&amp;id=opener.document.myform.x_Agency_Code&amp;dept=A51" xr:uid="{00000000-0004-0000-0000-0000050B0000}"/>
    <hyperlink ref="BJ76" r:id="rId2823" display="http://web.higov.net/oip/rrs/popup_list_agency_by_login.php?text=opener.document.myform.x_Agency_Codetxt&amp;title=Agency%20Code&amp;id=opener.document.myform.x_Agency_Code&amp;dept=A51" xr:uid="{00000000-0004-0000-0000-0000060B0000}"/>
    <hyperlink ref="BJ77" r:id="rId2824" display="http://web.higov.net/oip/rrs/popup_list_agency_by_login.php?text=opener.document.myform.x_Agency_Codetxt&amp;title=Agency%20Code&amp;id=opener.document.myform.x_Agency_Code&amp;dept=A51" xr:uid="{00000000-0004-0000-0000-0000070B0000}"/>
    <hyperlink ref="BJ78" r:id="rId2825" display="http://web.higov.net/oip/rrs/popup_list_agency_by_login.php?text=opener.document.myform.x_Agency_Codetxt&amp;title=Agency%20Code&amp;id=opener.document.myform.x_Agency_Code&amp;dept=A51" xr:uid="{00000000-0004-0000-0000-0000080B0000}"/>
    <hyperlink ref="BJ79" r:id="rId2826" display="http://web.higov.net/oip/rrs/popup_list_agency_by_login.php?text=opener.document.myform.x_Agency_Codetxt&amp;title=Agency%20Code&amp;id=opener.document.myform.x_Agency_Code&amp;dept=A51" xr:uid="{00000000-0004-0000-0000-0000090B0000}"/>
    <hyperlink ref="BJ80" r:id="rId2827" display="http://web.higov.net/oip/rrs/popup_list_agency_by_login.php?text=opener.document.myform.x_Agency_Codetxt&amp;title=Agency%20Code&amp;id=opener.document.myform.x_Agency_Code&amp;dept=A51" xr:uid="{00000000-0004-0000-0000-00000A0B0000}"/>
    <hyperlink ref="BJ81" r:id="rId2828" display="http://web.higov.net/oip/rrs/popup_list_agency_by_login.php?text=opener.document.myform.x_Agency_Codetxt&amp;title=Agency%20Code&amp;id=opener.document.myform.x_Agency_Code&amp;dept=A51" xr:uid="{00000000-0004-0000-0000-00000B0B0000}"/>
    <hyperlink ref="BJ82" r:id="rId2829" display="http://web.higov.net/oip/rrs/popup_list_agency_by_login.php?text=opener.document.myform.x_Agency_Codetxt&amp;title=Agency%20Code&amp;id=opener.document.myform.x_Agency_Code&amp;dept=A51" xr:uid="{00000000-0004-0000-0000-00000C0B0000}"/>
    <hyperlink ref="BJ83" r:id="rId2830" display="http://web.higov.net/oip/rrs/popup_list_agency_by_login.php?text=opener.document.myform.x_Agency_Codetxt&amp;title=Agency%20Code&amp;id=opener.document.myform.x_Agency_Code&amp;dept=A51" xr:uid="{00000000-0004-0000-0000-00000D0B0000}"/>
    <hyperlink ref="BJ84" r:id="rId2831" display="http://web.higov.net/oip/rrs/popup_list_agency_by_login.php?text=opener.document.myform.x_Agency_Codetxt&amp;title=Agency%20Code&amp;id=opener.document.myform.x_Agency_Code&amp;dept=A51" xr:uid="{00000000-0004-0000-0000-00000E0B0000}"/>
    <hyperlink ref="BJ85" r:id="rId2832" display="http://web.higov.net/oip/rrs/popup_list_agency_by_login.php?text=opener.document.myform.x_Agency_Codetxt&amp;title=Agency%20Code&amp;id=opener.document.myform.x_Agency_Code&amp;dept=A51" xr:uid="{00000000-0004-0000-0000-00000F0B0000}"/>
    <hyperlink ref="BJ86" r:id="rId2833" display="http://web.higov.net/oip/rrs/popup_list_agency_by_login.php?text=opener.document.myform.x_Agency_Codetxt&amp;title=Agency%20Code&amp;id=opener.document.myform.x_Agency_Code&amp;dept=A51" xr:uid="{00000000-0004-0000-0000-0000100B0000}"/>
    <hyperlink ref="BJ87" r:id="rId2834" display="http://web.higov.net/oip/rrs/popup_list_agency_by_login.php?text=opener.document.myform.x_Agency_Codetxt&amp;title=Agency%20Code&amp;id=opener.document.myform.x_Agency_Code&amp;dept=A51" xr:uid="{00000000-0004-0000-0000-0000110B0000}"/>
    <hyperlink ref="BJ88" r:id="rId2835" display="http://web.higov.net/oip/rrs/popup_list_agency_by_login.php?text=opener.document.myform.x_Agency_Codetxt&amp;title=Agency%20Code&amp;id=opener.document.myform.x_Agency_Code&amp;dept=A51" xr:uid="{00000000-0004-0000-0000-0000120B0000}"/>
    <hyperlink ref="BJ89" r:id="rId2836" display="http://web.higov.net/oip/rrs/popup_list_agency_by_login.php?text=opener.document.myform.x_Agency_Codetxt&amp;title=Agency%20Code&amp;id=opener.document.myform.x_Agency_Code&amp;dept=A51" xr:uid="{00000000-0004-0000-0000-0000130B0000}"/>
    <hyperlink ref="BJ90" r:id="rId2837" display="http://web.higov.net/oip/rrs/popup_list_agency_by_login.php?text=opener.document.myform.x_Agency_Codetxt&amp;title=Agency%20Code&amp;id=opener.document.myform.x_Agency_Code&amp;dept=A51" xr:uid="{00000000-0004-0000-0000-0000140B0000}"/>
    <hyperlink ref="BJ91" r:id="rId2838" display="http://web.higov.net/oip/rrs/popup_list_agency_by_login.php?text=opener.document.myform.x_Agency_Codetxt&amp;title=Agency%20Code&amp;id=opener.document.myform.x_Agency_Code&amp;dept=A51" xr:uid="{00000000-0004-0000-0000-0000150B0000}"/>
    <hyperlink ref="BJ92" r:id="rId2839" display="http://web.higov.net/oip/rrs/popup_list_agency_by_login.php?text=opener.document.myform.x_Agency_Codetxt&amp;title=Agency%20Code&amp;id=opener.document.myform.x_Agency_Code&amp;dept=A51" xr:uid="{00000000-0004-0000-0000-0000160B0000}"/>
    <hyperlink ref="BJ93" r:id="rId2840" display="http://web.higov.net/oip/rrs/popup_list_agency_by_login.php?text=opener.document.myform.x_Agency_Codetxt&amp;title=Agency%20Code&amp;id=opener.document.myform.x_Agency_Code&amp;dept=A51" xr:uid="{00000000-0004-0000-0000-0000170B0000}"/>
    <hyperlink ref="BJ94" r:id="rId2841" display="http://web.higov.net/oip/rrs/popup_list_agency_by_login.php?text=opener.document.myform.x_Agency_Codetxt&amp;title=Agency%20Code&amp;id=opener.document.myform.x_Agency_Code&amp;dept=A51" xr:uid="{00000000-0004-0000-0000-0000180B0000}"/>
    <hyperlink ref="BJ95" r:id="rId2842" display="http://web.higov.net/oip/rrs/popup_list_agency_by_login.php?text=opener.document.myform.x_Agency_Codetxt&amp;title=Agency%20Code&amp;id=opener.document.myform.x_Agency_Code&amp;dept=A51" xr:uid="{00000000-0004-0000-0000-0000190B0000}"/>
    <hyperlink ref="BJ96" r:id="rId2843" display="http://web.higov.net/oip/rrs/popup_list_agency_by_login.php?text=opener.document.myform.x_Agency_Codetxt&amp;title=Agency%20Code&amp;id=opener.document.myform.x_Agency_Code&amp;dept=A51" xr:uid="{00000000-0004-0000-0000-00001A0B0000}"/>
    <hyperlink ref="BJ97" r:id="rId2844" display="http://web.higov.net/oip/rrs/popup_list_agency_by_login.php?text=opener.document.myform.x_Agency_Codetxt&amp;title=Agency%20Code&amp;id=opener.document.myform.x_Agency_Code&amp;dept=A51" xr:uid="{00000000-0004-0000-0000-00001B0B0000}"/>
    <hyperlink ref="BJ98" r:id="rId2845" display="http://web.higov.net/oip/rrs/popup_list_agency_by_login.php?text=opener.document.myform.x_Agency_Codetxt&amp;title=Agency%20Code&amp;id=opener.document.myform.x_Agency_Code&amp;dept=A51" xr:uid="{00000000-0004-0000-0000-00001C0B0000}"/>
    <hyperlink ref="BJ99" r:id="rId2846" display="http://web.higov.net/oip/rrs/popup_list_agency_by_login.php?text=opener.document.myform.x_Agency_Codetxt&amp;title=Agency%20Code&amp;id=opener.document.myform.x_Agency_Code&amp;dept=A51" xr:uid="{00000000-0004-0000-0000-00001D0B0000}"/>
    <hyperlink ref="BJ100" r:id="rId2847" display="http://web.higov.net/oip/rrs/popup_list_agency_by_login.php?text=opener.document.myform.x_Agency_Codetxt&amp;title=Agency%20Code&amp;id=opener.document.myform.x_Agency_Code&amp;dept=A51" xr:uid="{00000000-0004-0000-0000-00001E0B0000}"/>
    <hyperlink ref="BJ102" r:id="rId2848" display="http://web.higov.net/oip/rrs/popup_list_agency_by_login.php?text=opener.document.myform.x_Agency_Codetxt&amp;title=Agency%20Code&amp;id=opener.document.myform.x_Agency_Code&amp;dept=A51" xr:uid="{00000000-0004-0000-0000-00001F0B0000}"/>
    <hyperlink ref="BJ103" r:id="rId2849" display="http://web.higov.net/oip/rrs/popup_list_agency_by_login.php?text=opener.document.myform.x_Agency_Codetxt&amp;title=Agency%20Code&amp;id=opener.document.myform.x_Agency_Code&amp;dept=A51" xr:uid="{00000000-0004-0000-0000-0000200B0000}"/>
    <hyperlink ref="BJ104" r:id="rId2850" display="http://web.higov.net/oip/rrs/popup_list_agency_by_login.php?text=opener.document.myform.x_Agency_Codetxt&amp;title=Agency%20Code&amp;id=opener.document.myform.x_Agency_Code&amp;dept=A51" xr:uid="{00000000-0004-0000-0000-0000210B0000}"/>
    <hyperlink ref="BJ106" r:id="rId2851" display="http://web.higov.net/oip/rrs/popup_list_agency_by_login.php?text=opener.document.myform.x_Agency_Codetxt&amp;title=Agency%20Code&amp;id=opener.document.myform.x_Agency_Code&amp;dept=A51" xr:uid="{00000000-0004-0000-0000-0000220B0000}"/>
    <hyperlink ref="BJ107" r:id="rId2852" display="http://web.higov.net/oip/rrs/popup_list_agency_by_login.php?text=opener.document.myform.x_Agency_Codetxt&amp;title=Agency%20Code&amp;id=opener.document.myform.x_Agency_Code&amp;dept=A51" xr:uid="{00000000-0004-0000-0000-0000230B0000}"/>
    <hyperlink ref="BJ108" r:id="rId2853" display="http://web.higov.net/oip/rrs/popup_list_agency_by_login.php?text=opener.document.myform.x_Agency_Codetxt&amp;title=Agency%20Code&amp;id=opener.document.myform.x_Agency_Code&amp;dept=A51" xr:uid="{00000000-0004-0000-0000-0000240B0000}"/>
    <hyperlink ref="BJ109" r:id="rId2854" display="http://web.higov.net/oip/rrs/popup_list_agency_by_login.php?text=opener.document.myform.x_Agency_Codetxt&amp;title=Agency%20Code&amp;id=opener.document.myform.x_Agency_Code&amp;dept=A51" xr:uid="{00000000-0004-0000-0000-0000250B0000}"/>
    <hyperlink ref="BJ110" r:id="rId2855" display="http://web.higov.net/oip/rrs/popup_list_agency_by_login.php?text=opener.document.myform.x_Agency_Codetxt&amp;title=Agency%20Code&amp;id=opener.document.myform.x_Agency_Code&amp;dept=A51" xr:uid="{00000000-0004-0000-0000-0000260B0000}"/>
    <hyperlink ref="BJ111" r:id="rId2856" display="http://web.higov.net/oip/rrs/popup_list_agency_by_login.php?text=opener.document.myform.x_Agency_Codetxt&amp;title=Agency%20Code&amp;id=opener.document.myform.x_Agency_Code&amp;dept=A51" xr:uid="{00000000-0004-0000-0000-0000270B0000}"/>
    <hyperlink ref="BJ112" r:id="rId2857" display="http://web.higov.net/oip/rrs/popup_list_agency_by_login.php?text=opener.document.myform.x_Agency_Codetxt&amp;title=Agency%20Code&amp;id=opener.document.myform.x_Agency_Code&amp;dept=A51" xr:uid="{00000000-0004-0000-0000-0000280B0000}"/>
    <hyperlink ref="BJ113" r:id="rId2858" display="http://web.higov.net/oip/rrs/popup_list_agency_by_login.php?text=opener.document.myform.x_Agency_Codetxt&amp;title=Agency%20Code&amp;id=opener.document.myform.x_Agency_Code&amp;dept=A51" xr:uid="{00000000-0004-0000-0000-0000290B0000}"/>
    <hyperlink ref="BJ114" r:id="rId2859" display="http://web.higov.net/oip/rrs/popup_list_agency_by_login.php?text=opener.document.myform.x_Agency_Codetxt&amp;title=Agency%20Code&amp;id=opener.document.myform.x_Agency_Code&amp;dept=A51" xr:uid="{00000000-0004-0000-0000-00002A0B0000}"/>
    <hyperlink ref="BJ115" r:id="rId2860" display="http://web.higov.net/oip/rrs/popup_list_agency_by_login.php?text=opener.document.myform.x_Agency_Codetxt&amp;title=Agency%20Code&amp;id=opener.document.myform.x_Agency_Code&amp;dept=A51" xr:uid="{00000000-0004-0000-0000-00002B0B0000}"/>
    <hyperlink ref="BJ116" r:id="rId2861" display="http://web.higov.net/oip/rrs/popup_list_agency_by_login.php?text=opener.document.myform.x_Agency_Codetxt&amp;title=Agency%20Code&amp;id=opener.document.myform.x_Agency_Code&amp;dept=A51" xr:uid="{00000000-0004-0000-0000-00002C0B0000}"/>
    <hyperlink ref="BJ117" r:id="rId2862" display="http://web.higov.net/oip/rrs/popup_list_agency_by_login.php?text=opener.document.myform.x_Agency_Codetxt&amp;title=Agency%20Code&amp;id=opener.document.myform.x_Agency_Code&amp;dept=A51" xr:uid="{00000000-0004-0000-0000-00002D0B0000}"/>
    <hyperlink ref="BJ118" r:id="rId2863" display="http://web.higov.net/oip/rrs/popup_list_agency_by_login.php?text=opener.document.myform.x_Agency_Codetxt&amp;title=Agency%20Code&amp;id=opener.document.myform.x_Agency_Code&amp;dept=A51" xr:uid="{00000000-0004-0000-0000-00002E0B0000}"/>
    <hyperlink ref="BJ119" r:id="rId2864" display="http://web.higov.net/oip/rrs/popup_list_agency_by_login.php?text=opener.document.myform.x_Agency_Codetxt&amp;title=Agency%20Code&amp;id=opener.document.myform.x_Agency_Code&amp;dept=A51" xr:uid="{00000000-0004-0000-0000-00002F0B0000}"/>
    <hyperlink ref="BJ120" r:id="rId2865" display="http://web.higov.net/oip/rrs/popup_list_agency_by_login.php?text=opener.document.myform.x_Agency_Codetxt&amp;title=Agency%20Code&amp;id=opener.document.myform.x_Agency_Code&amp;dept=A51" xr:uid="{00000000-0004-0000-0000-0000300B0000}"/>
    <hyperlink ref="BJ121" r:id="rId2866" display="http://web.higov.net/oip/rrs/popup_list_agency_by_login.php?text=opener.document.myform.x_Agency_Codetxt&amp;title=Agency%20Code&amp;id=opener.document.myform.x_Agency_Code&amp;dept=A51" xr:uid="{00000000-0004-0000-0000-0000310B0000}"/>
    <hyperlink ref="BJ122" r:id="rId2867" display="http://web.higov.net/oip/rrs/popup_list_agency_by_login.php?text=opener.document.myform.x_Agency_Codetxt&amp;title=Agency%20Code&amp;id=opener.document.myform.x_Agency_Code&amp;dept=A51" xr:uid="{00000000-0004-0000-0000-0000320B0000}"/>
    <hyperlink ref="BJ123" r:id="rId2868" display="http://web.higov.net/oip/rrs/popup_list_agency_by_login.php?text=opener.document.myform.x_Agency_Codetxt&amp;title=Agency%20Code&amp;id=opener.document.myform.x_Agency_Code&amp;dept=A51" xr:uid="{00000000-0004-0000-0000-0000330B0000}"/>
    <hyperlink ref="BJ124" r:id="rId2869" display="http://web.higov.net/oip/rrs/popup_list_agency_by_login.php?text=opener.document.myform.x_Agency_Codetxt&amp;title=Agency%20Code&amp;id=opener.document.myform.x_Agency_Code&amp;dept=A51" xr:uid="{00000000-0004-0000-0000-0000340B0000}"/>
    <hyperlink ref="BJ125" r:id="rId2870" display="http://web.higov.net/oip/rrs/popup_list_agency_by_login.php?text=opener.document.myform.x_Agency_Codetxt&amp;title=Agency%20Code&amp;id=opener.document.myform.x_Agency_Code&amp;dept=A51" xr:uid="{00000000-0004-0000-0000-0000350B0000}"/>
    <hyperlink ref="BJ126" r:id="rId2871" display="http://web.higov.net/oip/rrs/popup_list_agency_by_login.php?text=opener.document.myform.x_Agency_Codetxt&amp;title=Agency%20Code&amp;id=opener.document.myform.x_Agency_Code&amp;dept=A51" xr:uid="{00000000-0004-0000-0000-0000360B0000}"/>
    <hyperlink ref="BJ127" r:id="rId2872" display="http://web.higov.net/oip/rrs/popup_list_agency_by_login.php?text=opener.document.myform.x_Agency_Codetxt&amp;title=Agency%20Code&amp;id=opener.document.myform.x_Agency_Code&amp;dept=A51" xr:uid="{00000000-0004-0000-0000-0000370B0000}"/>
    <hyperlink ref="BJ128" r:id="rId2873" display="http://web.higov.net/oip/rrs/popup_list_agency_by_login.php?text=opener.document.myform.x_Agency_Codetxt&amp;title=Agency%20Code&amp;id=opener.document.myform.x_Agency_Code&amp;dept=A51" xr:uid="{00000000-0004-0000-0000-0000380B0000}"/>
    <hyperlink ref="BJ129" r:id="rId2874" display="http://web.higov.net/oip/rrs/popup_list_agency_by_login.php?text=opener.document.myform.x_Agency_Codetxt&amp;title=Agency%20Code&amp;id=opener.document.myform.x_Agency_Code&amp;dept=A51" xr:uid="{00000000-0004-0000-0000-0000390B0000}"/>
    <hyperlink ref="BJ130" r:id="rId2875" display="http://web.higov.net/oip/rrs/popup_list_agency_by_login.php?text=opener.document.myform.x_Agency_Codetxt&amp;title=Agency%20Code&amp;id=opener.document.myform.x_Agency_Code&amp;dept=A51" xr:uid="{00000000-0004-0000-0000-00003A0B0000}"/>
    <hyperlink ref="BJ131" r:id="rId2876" display="http://web.higov.net/oip/rrs/popup_list_agency_by_login.php?text=opener.document.myform.x_Agency_Codetxt&amp;title=Agency%20Code&amp;id=opener.document.myform.x_Agency_Code&amp;dept=A51" xr:uid="{00000000-0004-0000-0000-00003B0B0000}"/>
    <hyperlink ref="BJ132" r:id="rId2877" display="http://web.higov.net/oip/rrs/popup_list_agency_by_login.php?text=opener.document.myform.x_Agency_Codetxt&amp;title=Agency%20Code&amp;id=opener.document.myform.x_Agency_Code&amp;dept=A51" xr:uid="{00000000-0004-0000-0000-00003C0B0000}"/>
    <hyperlink ref="BJ133" r:id="rId2878" display="http://web.higov.net/oip/rrs/popup_list_agency_by_login.php?text=opener.document.myform.x_Agency_Codetxt&amp;title=Agency%20Code&amp;id=opener.document.myform.x_Agency_Code&amp;dept=A51" xr:uid="{00000000-0004-0000-0000-00003D0B0000}"/>
    <hyperlink ref="BJ134" r:id="rId2879" display="http://web.higov.net/oip/rrs/popup_list_agency_by_login.php?text=opener.document.myform.x_Agency_Codetxt&amp;title=Agency%20Code&amp;id=opener.document.myform.x_Agency_Code&amp;dept=A51" xr:uid="{00000000-0004-0000-0000-00003E0B0000}"/>
    <hyperlink ref="BJ135" r:id="rId2880" display="http://web.higov.net/oip/rrs/popup_list_agency_by_login.php?text=opener.document.myform.x_Agency_Codetxt&amp;title=Agency%20Code&amp;id=opener.document.myform.x_Agency_Code&amp;dept=A51" xr:uid="{00000000-0004-0000-0000-00003F0B0000}"/>
    <hyperlink ref="BJ136" r:id="rId2881" display="http://web.higov.net/oip/rrs/popup_list_agency_by_login.php?text=opener.document.myform.x_Agency_Codetxt&amp;title=Agency%20Code&amp;id=opener.document.myform.x_Agency_Code&amp;dept=A51" xr:uid="{00000000-0004-0000-0000-0000400B0000}"/>
    <hyperlink ref="BJ137" r:id="rId2882" display="http://web.higov.net/oip/rrs/popup_list_agency_by_login.php?text=opener.document.myform.x_Agency_Codetxt&amp;title=Agency%20Code&amp;id=opener.document.myform.x_Agency_Code&amp;dept=A51" xr:uid="{00000000-0004-0000-0000-0000410B0000}"/>
    <hyperlink ref="BJ138" r:id="rId2883" display="http://web.higov.net/oip/rrs/popup_list_agency_by_login.php?text=opener.document.myform.x_Agency_Codetxt&amp;title=Agency%20Code&amp;id=opener.document.myform.x_Agency_Code&amp;dept=A51" xr:uid="{00000000-0004-0000-0000-0000420B0000}"/>
    <hyperlink ref="BJ139" r:id="rId2884" display="http://web.higov.net/oip/rrs/popup_list_agency_by_login.php?text=opener.document.myform.x_Agency_Codetxt&amp;title=Agency%20Code&amp;id=opener.document.myform.x_Agency_Code&amp;dept=A51" xr:uid="{00000000-0004-0000-0000-0000430B0000}"/>
    <hyperlink ref="BJ140" r:id="rId2885" display="http://web.higov.net/oip/rrs/popup_list_agency_by_login.php?text=opener.document.myform.x_Agency_Codetxt&amp;title=Agency%20Code&amp;id=opener.document.myform.x_Agency_Code&amp;dept=A51" xr:uid="{00000000-0004-0000-0000-0000440B0000}"/>
    <hyperlink ref="BJ141" r:id="rId2886" display="http://web.higov.net/oip/rrs/popup_list_agency_by_login.php?text=opener.document.myform.x_Agency_Codetxt&amp;title=Agency%20Code&amp;id=opener.document.myform.x_Agency_Code&amp;dept=A51" xr:uid="{00000000-0004-0000-0000-0000450B0000}"/>
    <hyperlink ref="BJ142" r:id="rId2887" display="http://web.higov.net/oip/rrs/popup_list_agency_by_login.php?text=opener.document.myform.x_Agency_Codetxt&amp;title=Agency%20Code&amp;id=opener.document.myform.x_Agency_Code&amp;dept=A51" xr:uid="{00000000-0004-0000-0000-0000460B0000}"/>
    <hyperlink ref="BJ143" r:id="rId2888" display="http://web.higov.net/oip/rrs/popup_list_agency_by_login.php?text=opener.document.myform.x_Agency_Codetxt&amp;title=Agency%20Code&amp;id=opener.document.myform.x_Agency_Code&amp;dept=A51" xr:uid="{00000000-0004-0000-0000-0000470B0000}"/>
    <hyperlink ref="BJ144" r:id="rId2889" display="http://web.higov.net/oip/rrs/popup_list_agency_by_login.php?text=opener.document.myform.x_Agency_Codetxt&amp;title=Agency%20Code&amp;id=opener.document.myform.x_Agency_Code&amp;dept=A51" xr:uid="{00000000-0004-0000-0000-0000480B0000}"/>
    <hyperlink ref="BJ145" r:id="rId2890" display="http://web.higov.net/oip/rrs/popup_list_agency_by_login.php?text=opener.document.myform.x_Agency_Codetxt&amp;title=Agency%20Code&amp;id=opener.document.myform.x_Agency_Code&amp;dept=A51" xr:uid="{00000000-0004-0000-0000-0000490B0000}"/>
    <hyperlink ref="BJ146" r:id="rId2891" display="http://web.higov.net/oip/rrs/popup_list_agency_by_login.php?text=opener.document.myform.x_Agency_Codetxt&amp;title=Agency%20Code&amp;id=opener.document.myform.x_Agency_Code&amp;dept=A51" xr:uid="{00000000-0004-0000-0000-00004A0B0000}"/>
    <hyperlink ref="BJ147" r:id="rId2892" display="http://web.higov.net/oip/rrs/popup_list_agency_by_login.php?text=opener.document.myform.x_Agency_Codetxt&amp;title=Agency%20Code&amp;id=opener.document.myform.x_Agency_Code&amp;dept=A51" xr:uid="{00000000-0004-0000-0000-00004B0B0000}"/>
    <hyperlink ref="BJ148" r:id="rId2893" display="http://web.higov.net/oip/rrs/popup_list_agency_by_login.php?text=opener.document.myform.x_Agency_Codetxt&amp;title=Agency%20Code&amp;id=opener.document.myform.x_Agency_Code&amp;dept=A51" xr:uid="{00000000-0004-0000-0000-00004C0B0000}"/>
    <hyperlink ref="BJ149" r:id="rId2894" display="http://web.higov.net/oip/rrs/popup_list_agency_by_login.php?text=opener.document.myform.x_Agency_Codetxt&amp;title=Agency%20Code&amp;id=opener.document.myform.x_Agency_Code&amp;dept=A51" xr:uid="{00000000-0004-0000-0000-00004D0B0000}"/>
    <hyperlink ref="BJ150" r:id="rId2895" display="http://web.higov.net/oip/rrs/popup_list_agency_by_login.php?text=opener.document.myform.x_Agency_Codetxt&amp;title=Agency%20Code&amp;id=opener.document.myform.x_Agency_Code&amp;dept=A51" xr:uid="{00000000-0004-0000-0000-00004E0B0000}"/>
    <hyperlink ref="BJ151" r:id="rId2896" display="http://web.higov.net/oip/rrs/popup_list_agency_by_login.php?text=opener.document.myform.x_Agency_Codetxt&amp;title=Agency%20Code&amp;id=opener.document.myform.x_Agency_Code&amp;dept=A51" xr:uid="{00000000-0004-0000-0000-00004F0B0000}"/>
    <hyperlink ref="BJ152" r:id="rId2897" display="http://web.higov.net/oip/rrs/popup_list_agency_by_login.php?text=opener.document.myform.x_Agency_Codetxt&amp;title=Agency%20Code&amp;id=opener.document.myform.x_Agency_Code&amp;dept=A51" xr:uid="{00000000-0004-0000-0000-0000500B0000}"/>
    <hyperlink ref="BJ153" r:id="rId2898" display="http://web.higov.net/oip/rrs/popup_list_agency_by_login.php?text=opener.document.myform.x_Agency_Codetxt&amp;title=Agency%20Code&amp;id=opener.document.myform.x_Agency_Code&amp;dept=A51" xr:uid="{00000000-0004-0000-0000-0000510B0000}"/>
    <hyperlink ref="BJ154" r:id="rId2899" display="http://web.higov.net/oip/rrs/popup_list_agency_by_login.php?text=opener.document.myform.x_Agency_Codetxt&amp;title=Agency%20Code&amp;id=opener.document.myform.x_Agency_Code&amp;dept=A51" xr:uid="{00000000-0004-0000-0000-0000520B0000}"/>
    <hyperlink ref="BJ155" r:id="rId2900" display="http://web.higov.net/oip/rrs/popup_list_agency_by_login.php?text=opener.document.myform.x_Agency_Codetxt&amp;title=Agency%20Code&amp;id=opener.document.myform.x_Agency_Code&amp;dept=A51" xr:uid="{00000000-0004-0000-0000-0000530B0000}"/>
    <hyperlink ref="BJ156" r:id="rId2901" display="http://web.higov.net/oip/rrs/popup_list_agency_by_login.php?text=opener.document.myform.x_Agency_Codetxt&amp;title=Agency%20Code&amp;id=opener.document.myform.x_Agency_Code&amp;dept=A51" xr:uid="{00000000-0004-0000-0000-0000540B0000}"/>
    <hyperlink ref="BJ157" r:id="rId2902" display="http://web.higov.net/oip/rrs/popup_list_agency_by_login.php?text=opener.document.myform.x_Agency_Codetxt&amp;title=Agency%20Code&amp;id=opener.document.myform.x_Agency_Code&amp;dept=A51" xr:uid="{00000000-0004-0000-0000-0000550B0000}"/>
    <hyperlink ref="BJ158" r:id="rId2903" display="http://web.higov.net/oip/rrs/popup_list_agency_by_login.php?text=opener.document.myform.x_Agency_Codetxt&amp;title=Agency%20Code&amp;id=opener.document.myform.x_Agency_Code&amp;dept=A51" xr:uid="{00000000-0004-0000-0000-0000560B0000}"/>
    <hyperlink ref="BJ159" r:id="rId2904" display="http://web.higov.net/oip/rrs/popup_list_agency_by_login.php?text=opener.document.myform.x_Agency_Codetxt&amp;title=Agency%20Code&amp;id=opener.document.myform.x_Agency_Code&amp;dept=A51" xr:uid="{00000000-0004-0000-0000-0000570B0000}"/>
    <hyperlink ref="BJ160" r:id="rId2905" display="http://web.higov.net/oip/rrs/popup_list_agency_by_login.php?text=opener.document.myform.x_Agency_Codetxt&amp;title=Agency%20Code&amp;id=opener.document.myform.x_Agency_Code&amp;dept=A51" xr:uid="{00000000-0004-0000-0000-0000580B0000}"/>
    <hyperlink ref="BJ161" r:id="rId2906" display="http://web.higov.net/oip/rrs/popup_list_agency_by_login.php?text=opener.document.myform.x_Agency_Codetxt&amp;title=Agency%20Code&amp;id=opener.document.myform.x_Agency_Code&amp;dept=A51" xr:uid="{00000000-0004-0000-0000-0000590B0000}"/>
    <hyperlink ref="BJ162" r:id="rId2907" display="http://web.higov.net/oip/rrs/popup_list_agency_by_login.php?text=opener.document.myform.x_Agency_Codetxt&amp;title=Agency%20Code&amp;id=opener.document.myform.x_Agency_Code&amp;dept=A51" xr:uid="{00000000-0004-0000-0000-00005A0B0000}"/>
    <hyperlink ref="BJ163" r:id="rId2908" display="http://web.higov.net/oip/rrs/popup_list_agency_by_login.php?text=opener.document.myform.x_Agency_Codetxt&amp;title=Agency%20Code&amp;id=opener.document.myform.x_Agency_Code&amp;dept=A51" xr:uid="{00000000-0004-0000-0000-00005B0B0000}"/>
    <hyperlink ref="BJ164" r:id="rId2909" display="http://web.higov.net/oip/rrs/popup_list_agency_by_login.php?text=opener.document.myform.x_Agency_Codetxt&amp;title=Agency%20Code&amp;id=opener.document.myform.x_Agency_Code&amp;dept=A51" xr:uid="{00000000-0004-0000-0000-00005C0B0000}"/>
    <hyperlink ref="BJ166" r:id="rId2910" display="http://web.higov.net/oip/rrs/popup_list_agency_by_login.php?text=opener.document.myform.x_Agency_Codetxt&amp;title=Agency%20Code&amp;id=opener.document.myform.x_Agency_Code&amp;dept=A51" xr:uid="{00000000-0004-0000-0000-00005D0B0000}"/>
    <hyperlink ref="BJ167" r:id="rId2911" display="http://web.higov.net/oip/rrs/popup_list_agency_by_login.php?text=opener.document.myform.x_Agency_Codetxt&amp;title=Agency%20Code&amp;id=opener.document.myform.x_Agency_Code&amp;dept=A51" xr:uid="{00000000-0004-0000-0000-00005E0B0000}"/>
    <hyperlink ref="BJ168" r:id="rId2912" display="http://web.higov.net/oip/rrs/popup_list_agency_by_login.php?text=opener.document.myform.x_Agency_Codetxt&amp;title=Agency%20Code&amp;id=opener.document.myform.x_Agency_Code&amp;dept=A51" xr:uid="{00000000-0004-0000-0000-00005F0B0000}"/>
    <hyperlink ref="BJ169" r:id="rId2913" display="http://web.higov.net/oip/rrs/popup_list_agency_by_login.php?text=opener.document.myform.x_Agency_Codetxt&amp;title=Agency%20Code&amp;id=opener.document.myform.x_Agency_Code&amp;dept=A51" xr:uid="{00000000-0004-0000-0000-0000600B0000}"/>
    <hyperlink ref="BJ170" r:id="rId2914" display="http://web.higov.net/oip/rrs/popup_list_agency_by_login.php?text=opener.document.myform.x_Agency_Codetxt&amp;title=Agency%20Code&amp;id=opener.document.myform.x_Agency_Code&amp;dept=A51" xr:uid="{00000000-0004-0000-0000-0000610B0000}"/>
    <hyperlink ref="BJ171" r:id="rId2915" display="http://web.higov.net/oip/rrs/popup_list_agency_by_login.php?text=opener.document.myform.x_Agency_Codetxt&amp;title=Agency%20Code&amp;id=opener.document.myform.x_Agency_Code&amp;dept=A51" xr:uid="{00000000-0004-0000-0000-0000620B0000}"/>
    <hyperlink ref="BJ172" r:id="rId2916" display="http://web.higov.net/oip/rrs/popup_list_agency_by_login.php?text=opener.document.myform.x_Agency_Codetxt&amp;title=Agency%20Code&amp;id=opener.document.myform.x_Agency_Code&amp;dept=A51" xr:uid="{00000000-0004-0000-0000-0000630B0000}"/>
    <hyperlink ref="BJ173" r:id="rId2917" display="http://web.higov.net/oip/rrs/popup_list_agency_by_login.php?text=opener.document.myform.x_Agency_Codetxt&amp;title=Agency%20Code&amp;id=opener.document.myform.x_Agency_Code&amp;dept=A51" xr:uid="{00000000-0004-0000-0000-0000640B0000}"/>
    <hyperlink ref="BJ174" r:id="rId2918" display="http://web.higov.net/oip/rrs/popup_list_agency_by_login.php?text=opener.document.myform.x_Agency_Codetxt&amp;title=Agency%20Code&amp;id=opener.document.myform.x_Agency_Code&amp;dept=A51" xr:uid="{00000000-0004-0000-0000-0000650B0000}"/>
    <hyperlink ref="BJ175" r:id="rId2919" display="http://web.higov.net/oip/rrs/popup_list_agency_by_login.php?text=opener.document.myform.x_Agency_Codetxt&amp;title=Agency%20Code&amp;id=opener.document.myform.x_Agency_Code&amp;dept=A51" xr:uid="{00000000-0004-0000-0000-0000660B0000}"/>
    <hyperlink ref="BJ176" r:id="rId2920" display="http://web.higov.net/oip/rrs/popup_list_agency_by_login.php?text=opener.document.myform.x_Agency_Codetxt&amp;title=Agency%20Code&amp;id=opener.document.myform.x_Agency_Code&amp;dept=A51" xr:uid="{00000000-0004-0000-0000-0000670B0000}"/>
    <hyperlink ref="BJ177" r:id="rId2921" display="http://web.higov.net/oip/rrs/popup_list_agency_by_login.php?text=opener.document.myform.x_Agency_Codetxt&amp;title=Agency%20Code&amp;id=opener.document.myform.x_Agency_Code&amp;dept=A51" xr:uid="{00000000-0004-0000-0000-0000680B0000}"/>
    <hyperlink ref="BJ178" r:id="rId2922" display="http://web.higov.net/oip/rrs/popup_list_agency_by_login.php?text=opener.document.myform.x_Agency_Codetxt&amp;title=Agency%20Code&amp;id=opener.document.myform.x_Agency_Code&amp;dept=A51" xr:uid="{00000000-0004-0000-0000-0000690B0000}"/>
    <hyperlink ref="BJ179" r:id="rId2923" display="http://web.higov.net/oip/rrs/popup_list_agency_by_login.php?text=opener.document.myform.x_Agency_Codetxt&amp;title=Agency%20Code&amp;id=opener.document.myform.x_Agency_Code&amp;dept=A51" xr:uid="{00000000-0004-0000-0000-00006A0B0000}"/>
    <hyperlink ref="BJ180" r:id="rId2924" display="http://web.higov.net/oip/rrs/popup_list_agency_by_login.php?text=opener.document.myform.x_Agency_Codetxt&amp;title=Agency%20Code&amp;id=opener.document.myform.x_Agency_Code&amp;dept=A51" xr:uid="{00000000-0004-0000-0000-00006B0B0000}"/>
    <hyperlink ref="BJ181" r:id="rId2925" display="http://web.higov.net/oip/rrs/popup_list_agency_by_login.php?text=opener.document.myform.x_Agency_Codetxt&amp;title=Agency%20Code&amp;id=opener.document.myform.x_Agency_Code&amp;dept=A51" xr:uid="{00000000-0004-0000-0000-00006C0B0000}"/>
    <hyperlink ref="BJ182" r:id="rId2926" display="http://web.higov.net/oip/rrs/popup_list_agency_by_login.php?text=opener.document.myform.x_Agency_Codetxt&amp;title=Agency%20Code&amp;id=opener.document.myform.x_Agency_Code&amp;dept=A51" xr:uid="{00000000-0004-0000-0000-00006D0B0000}"/>
    <hyperlink ref="BJ183" r:id="rId2927" display="http://web.higov.net/oip/rrs/popup_list_agency_by_login.php?text=opener.document.myform.x_Agency_Codetxt&amp;title=Agency%20Code&amp;id=opener.document.myform.x_Agency_Code&amp;dept=A51" xr:uid="{00000000-0004-0000-0000-00006E0B0000}"/>
    <hyperlink ref="BJ184" r:id="rId2928" display="http://web.higov.net/oip/rrs/popup_list_agency_by_login.php?text=opener.document.myform.x_Agency_Codetxt&amp;title=Agency%20Code&amp;id=opener.document.myform.x_Agency_Code&amp;dept=A51" xr:uid="{00000000-0004-0000-0000-00006F0B0000}"/>
    <hyperlink ref="BJ185" r:id="rId2929" display="http://web.higov.net/oip/rrs/popup_list_agency_by_login.php?text=opener.document.myform.x_Agency_Codetxt&amp;title=Agency%20Code&amp;id=opener.document.myform.x_Agency_Code&amp;dept=A51" xr:uid="{00000000-0004-0000-0000-0000700B0000}"/>
    <hyperlink ref="BK134" r:id="rId2930" display="http://web.higov.net/oip/rrs/popup_list_agency_by_login.php?text=opener.document.myform.x_Agency_Codetxt&amp;title=Agency%20Code&amp;id=opener.document.myform.x_Agency_Code&amp;dept=A11" xr:uid="{00000000-0004-0000-0000-0000710B0000}"/>
    <hyperlink ref="BK133" r:id="rId2931" display="http://web.higov.net/oip/rrs/popup_list_agency_by_login.php?text=opener.document.myform.x_Agency_Codetxt&amp;title=Agency%20Code&amp;id=opener.document.myform.x_Agency_Code&amp;dept=A11" xr:uid="{00000000-0004-0000-0000-0000720B0000}"/>
    <hyperlink ref="BK132" r:id="rId2932" display="http://web.higov.net/oip/rrs/popup_list_agency_by_login.php?text=opener.document.myform.x_Agency_Codetxt&amp;title=Agency%20Code&amp;id=opener.document.myform.x_Agency_Code&amp;dept=A11" xr:uid="{00000000-0004-0000-0000-0000730B0000}"/>
    <hyperlink ref="BK131" r:id="rId2933" display="http://web.higov.net/oip/rrs/popup_list_agency_by_login.php?text=opener.document.myform.x_Agency_Codetxt&amp;title=Agency%20Code&amp;id=opener.document.myform.x_Agency_Code&amp;dept=A11" xr:uid="{00000000-0004-0000-0000-0000740B0000}"/>
    <hyperlink ref="BK130" r:id="rId2934" display="http://web.higov.net/oip/rrs/popup_list_agency_by_login.php?text=opener.document.myform.x_Agency_Codetxt&amp;title=Agency%20Code&amp;id=opener.document.myform.x_Agency_Code&amp;dept=A11" xr:uid="{00000000-0004-0000-0000-0000750B0000}"/>
    <hyperlink ref="BK129" r:id="rId2935" display="http://web.higov.net/oip/rrs/popup_list_agency_by_login.php?text=opener.document.myform.x_Agency_Codetxt&amp;title=Agency%20Code&amp;id=opener.document.myform.x_Agency_Code&amp;dept=A11" xr:uid="{00000000-0004-0000-0000-0000760B0000}"/>
    <hyperlink ref="BK128" r:id="rId2936" display="http://web.higov.net/oip/rrs/popup_list_agency_by_login.php?text=opener.document.myform.x_Agency_Codetxt&amp;title=Agency%20Code&amp;id=opener.document.myform.x_Agency_Code&amp;dept=A11" xr:uid="{00000000-0004-0000-0000-0000770B0000}"/>
    <hyperlink ref="BK127" r:id="rId2937" display="http://web.higov.net/oip/rrs/popup_list_agency_by_login.php?text=opener.document.myform.x_Agency_Codetxt&amp;title=Agency%20Code&amp;id=opener.document.myform.x_Agency_Code&amp;dept=A11" xr:uid="{00000000-0004-0000-0000-0000780B0000}"/>
    <hyperlink ref="BK126" r:id="rId2938" display="http://web.higov.net/oip/rrs/popup_list_agency_by_login.php?text=opener.document.myform.x_Agency_Codetxt&amp;title=Agency%20Code&amp;id=opener.document.myform.x_Agency_Code&amp;dept=A11" xr:uid="{00000000-0004-0000-0000-0000790B0000}"/>
    <hyperlink ref="BK125" r:id="rId2939" display="http://web.higov.net/oip/rrs/popup_list_agency_by_login.php?text=opener.document.myform.x_Agency_Codetxt&amp;title=Agency%20Code&amp;id=opener.document.myform.x_Agency_Code&amp;dept=A11" xr:uid="{00000000-0004-0000-0000-00007A0B0000}"/>
    <hyperlink ref="BK124" r:id="rId2940" display="http://web.higov.net/oip/rrs/popup_list_agency_by_login.php?text=opener.document.myform.x_Agency_Codetxt&amp;title=Agency%20Code&amp;id=opener.document.myform.x_Agency_Code&amp;dept=A11" xr:uid="{00000000-0004-0000-0000-00007B0B0000}"/>
    <hyperlink ref="BK123" r:id="rId2941" display="http://web.higov.net/oip/rrs/popup_list_agency_by_login.php?text=opener.document.myform.x_Agency_Codetxt&amp;title=Agency%20Code&amp;id=opener.document.myform.x_Agency_Code&amp;dept=A11" xr:uid="{00000000-0004-0000-0000-00007C0B0000}"/>
    <hyperlink ref="BK122" r:id="rId2942" display="http://web.higov.net/oip/rrs/popup_list_agency_by_login.php?text=opener.document.myform.x_Agency_Codetxt&amp;title=Agency%20Code&amp;id=opener.document.myform.x_Agency_Code&amp;dept=A11" xr:uid="{00000000-0004-0000-0000-00007D0B0000}"/>
    <hyperlink ref="BK121" r:id="rId2943" display="http://web.higov.net/oip/rrs/popup_list_agency_by_login.php?text=opener.document.myform.x_Agency_Codetxt&amp;title=Agency%20Code&amp;id=opener.document.myform.x_Agency_Code&amp;dept=A11" xr:uid="{00000000-0004-0000-0000-00007E0B0000}"/>
    <hyperlink ref="BK120" r:id="rId2944" display="http://web.higov.net/oip/rrs/popup_list_agency_by_login.php?text=opener.document.myform.x_Agency_Codetxt&amp;title=Agency%20Code&amp;id=opener.document.myform.x_Agency_Code&amp;dept=A11" xr:uid="{00000000-0004-0000-0000-00007F0B0000}"/>
    <hyperlink ref="BK119" r:id="rId2945" display="http://web.higov.net/oip/rrs/popup_list_agency_by_login.php?text=opener.document.myform.x_Agency_Codetxt&amp;title=Agency%20Code&amp;id=opener.document.myform.x_Agency_Code&amp;dept=A11" xr:uid="{00000000-0004-0000-0000-0000800B0000}"/>
    <hyperlink ref="BK118" r:id="rId2946" display="http://web.higov.net/oip/rrs/popup_list_agency_by_login.php?text=opener.document.myform.x_Agency_Codetxt&amp;title=Agency%20Code&amp;id=opener.document.myform.x_Agency_Code&amp;dept=A11" xr:uid="{00000000-0004-0000-0000-0000810B0000}"/>
    <hyperlink ref="BK117" r:id="rId2947" display="http://web.higov.net/oip/rrs/popup_list_agency_by_login.php?text=opener.document.myform.x_Agency_Codetxt&amp;title=Agency%20Code&amp;id=opener.document.myform.x_Agency_Code&amp;dept=A11" xr:uid="{00000000-0004-0000-0000-0000820B0000}"/>
    <hyperlink ref="BK116" r:id="rId2948" display="http://web.higov.net/oip/rrs/popup_list_agency_by_login.php?text=opener.document.myform.x_Agency_Codetxt&amp;title=Agency%20Code&amp;id=opener.document.myform.x_Agency_Code&amp;dept=A11" xr:uid="{00000000-0004-0000-0000-0000830B0000}"/>
    <hyperlink ref="BK115" r:id="rId2949" display="http://web.higov.net/oip/rrs/popup_list_agency_by_login.php?text=opener.document.myform.x_Agency_Codetxt&amp;title=Agency%20Code&amp;id=opener.document.myform.x_Agency_Code&amp;dept=A11" xr:uid="{00000000-0004-0000-0000-0000840B0000}"/>
    <hyperlink ref="BK114" r:id="rId2950" display="http://web.higov.net/oip/rrs/popup_list_agency_by_login.php?text=opener.document.myform.x_Agency_Codetxt&amp;title=Agency%20Code&amp;id=opener.document.myform.x_Agency_Code&amp;dept=A11" xr:uid="{00000000-0004-0000-0000-0000850B0000}"/>
    <hyperlink ref="BK113" r:id="rId2951" display="http://web.higov.net/oip/rrs/popup_list_agency_by_login.php?text=opener.document.myform.x_Agency_Codetxt&amp;title=Agency%20Code&amp;id=opener.document.myform.x_Agency_Code&amp;dept=A11" xr:uid="{00000000-0004-0000-0000-0000860B0000}"/>
    <hyperlink ref="BK112" r:id="rId2952" display="http://web.higov.net/oip/rrs/popup_list_agency_by_login.php?text=opener.document.myform.x_Agency_Codetxt&amp;title=Agency%20Code&amp;id=opener.document.myform.x_Agency_Code&amp;dept=A11" xr:uid="{00000000-0004-0000-0000-0000870B0000}"/>
    <hyperlink ref="BK111" r:id="rId2953" display="http://web.higov.net/oip/rrs/popup_list_agency_by_login.php?text=opener.document.myform.x_Agency_Codetxt&amp;title=Agency%20Code&amp;id=opener.document.myform.x_Agency_Code&amp;dept=A11" xr:uid="{00000000-0004-0000-0000-0000880B0000}"/>
    <hyperlink ref="BK110" r:id="rId2954" display="http://web.higov.net/oip/rrs/popup_list_agency_by_login.php?text=opener.document.myform.x_Agency_Codetxt&amp;title=Agency%20Code&amp;id=opener.document.myform.x_Agency_Code&amp;dept=A11" xr:uid="{00000000-0004-0000-0000-0000890B0000}"/>
    <hyperlink ref="BK109" r:id="rId2955" display="http://web.higov.net/oip/rrs/popup_list_agency_by_login.php?text=opener.document.myform.x_Agency_Codetxt&amp;title=Agency%20Code&amp;id=opener.document.myform.x_Agency_Code&amp;dept=A11" xr:uid="{00000000-0004-0000-0000-00008A0B0000}"/>
    <hyperlink ref="BK108" r:id="rId2956" display="http://web.higov.net/oip/rrs/popup_list_agency_by_login.php?text=opener.document.myform.x_Agency_Codetxt&amp;title=Agency%20Code&amp;id=opener.document.myform.x_Agency_Code&amp;dept=A11" xr:uid="{00000000-0004-0000-0000-00008B0B0000}"/>
    <hyperlink ref="BK107" r:id="rId2957" display="http://web.higov.net/oip/rrs/popup_list_agency_by_login.php?text=opener.document.myform.x_Agency_Codetxt&amp;title=Agency%20Code&amp;id=opener.document.myform.x_Agency_Code&amp;dept=A11" xr:uid="{00000000-0004-0000-0000-00008C0B0000}"/>
    <hyperlink ref="BK106" r:id="rId2958" display="http://web.higov.net/oip/rrs/popup_list_agency_by_login.php?text=opener.document.myform.x_Agency_Codetxt&amp;title=Agency%20Code&amp;id=opener.document.myform.x_Agency_Code&amp;dept=A11" xr:uid="{00000000-0004-0000-0000-00008D0B0000}"/>
    <hyperlink ref="BK105" r:id="rId2959" display="http://web.higov.net/oip/rrs/popup_list_agency_by_login.php?text=opener.document.myform.x_Agency_Codetxt&amp;title=Agency%20Code&amp;id=opener.document.myform.x_Agency_Code&amp;dept=A11" xr:uid="{00000000-0004-0000-0000-00008E0B0000}"/>
    <hyperlink ref="BK104" r:id="rId2960" display="http://web.higov.net/oip/rrs/popup_list_agency_by_login.php?text=opener.document.myform.x_Agency_Codetxt&amp;title=Agency%20Code&amp;id=opener.document.myform.x_Agency_Code&amp;dept=A11" xr:uid="{00000000-0004-0000-0000-00008F0B0000}"/>
    <hyperlink ref="BK103" r:id="rId2961" display="http://web.higov.net/oip/rrs/popup_list_agency_by_login.php?text=opener.document.myform.x_Agency_Codetxt&amp;title=Agency%20Code&amp;id=opener.document.myform.x_Agency_Code&amp;dept=A11" xr:uid="{00000000-0004-0000-0000-0000900B0000}"/>
    <hyperlink ref="BK102" r:id="rId2962" display="http://web.higov.net/oip/rrs/popup_list_agency_by_login.php?text=opener.document.myform.x_Agency_Codetxt&amp;title=Agency%20Code&amp;id=opener.document.myform.x_Agency_Code&amp;dept=A11" xr:uid="{00000000-0004-0000-0000-0000910B0000}"/>
    <hyperlink ref="BK101" r:id="rId2963" display="http://web.higov.net/oip/rrs/popup_list_agency_by_login.php?text=opener.document.myform.x_Agency_Codetxt&amp;title=Agency%20Code&amp;id=opener.document.myform.x_Agency_Code&amp;dept=A11" xr:uid="{00000000-0004-0000-0000-0000920B0000}"/>
    <hyperlink ref="BK100" r:id="rId2964" display="http://web.higov.net/oip/rrs/popup_list_agency_by_login.php?text=opener.document.myform.x_Agency_Codetxt&amp;title=Agency%20Code&amp;id=opener.document.myform.x_Agency_Code&amp;dept=A11" xr:uid="{00000000-0004-0000-0000-0000930B0000}"/>
    <hyperlink ref="BK99" r:id="rId2965" display="http://web.higov.net/oip/rrs/popup_list_agency_by_login.php?text=opener.document.myform.x_Agency_Codetxt&amp;title=Agency%20Code&amp;id=opener.document.myform.x_Agency_Code&amp;dept=A11" xr:uid="{00000000-0004-0000-0000-0000940B0000}"/>
    <hyperlink ref="BK98" r:id="rId2966" display="http://web.higov.net/oip/rrs/popup_list_agency_by_login.php?text=opener.document.myform.x_Agency_Codetxt&amp;title=Agency%20Code&amp;id=opener.document.myform.x_Agency_Code&amp;dept=A11" xr:uid="{00000000-0004-0000-0000-0000950B0000}"/>
    <hyperlink ref="BK97" r:id="rId2967" display="http://web.higov.net/oip/rrs/popup_list_agency_by_login.php?text=opener.document.myform.x_Agency_Codetxt&amp;title=Agency%20Code&amp;id=opener.document.myform.x_Agency_Code&amp;dept=A11" xr:uid="{00000000-0004-0000-0000-0000960B0000}"/>
    <hyperlink ref="BK96" r:id="rId2968" display="http://web.higov.net/oip/rrs/popup_list_agency_by_login.php?text=opener.document.myform.x_Agency_Codetxt&amp;title=Agency%20Code&amp;id=opener.document.myform.x_Agency_Code&amp;dept=A11" xr:uid="{00000000-0004-0000-0000-0000970B0000}"/>
    <hyperlink ref="BK95" r:id="rId2969" display="http://web.higov.net/oip/rrs/popup_list_agency_by_login.php?text=opener.document.myform.x_Agency_Codetxt&amp;title=Agency%20Code&amp;id=opener.document.myform.x_Agency_Code&amp;dept=A11" xr:uid="{00000000-0004-0000-0000-0000980B0000}"/>
    <hyperlink ref="BK94" r:id="rId2970" display="http://web.higov.net/oip/rrs/popup_list_agency_by_login.php?text=opener.document.myform.x_Agency_Codetxt&amp;title=Agency%20Code&amp;id=opener.document.myform.x_Agency_Code&amp;dept=A11" xr:uid="{00000000-0004-0000-0000-0000990B0000}"/>
    <hyperlink ref="BK93" r:id="rId2971" display="http://web.higov.net/oip/rrs/popup_list_agency_by_login.php?text=opener.document.myform.x_Agency_Codetxt&amp;title=Agency%20Code&amp;id=opener.document.myform.x_Agency_Code&amp;dept=A11" xr:uid="{00000000-0004-0000-0000-00009A0B0000}"/>
    <hyperlink ref="BK92" r:id="rId2972" display="http://web.higov.net/oip/rrs/popup_list_agency_by_login.php?text=opener.document.myform.x_Agency_Codetxt&amp;title=Agency%20Code&amp;id=opener.document.myform.x_Agency_Code&amp;dept=A11" xr:uid="{00000000-0004-0000-0000-00009B0B0000}"/>
    <hyperlink ref="BK91" r:id="rId2973" display="http://web.higov.net/oip/rrs/popup_list_agency_by_login.php?text=opener.document.myform.x_Agency_Codetxt&amp;title=Agency%20Code&amp;id=opener.document.myform.x_Agency_Code&amp;dept=A11" xr:uid="{00000000-0004-0000-0000-00009C0B0000}"/>
    <hyperlink ref="BK90" r:id="rId2974" display="http://web.higov.net/oip/rrs/popup_list_agency_by_login.php?text=opener.document.myform.x_Agency_Codetxt&amp;title=Agency%20Code&amp;id=opener.document.myform.x_Agency_Code&amp;dept=A11" xr:uid="{00000000-0004-0000-0000-00009D0B0000}"/>
    <hyperlink ref="BK89" r:id="rId2975" display="http://web.higov.net/oip/rrs/popup_list_agency_by_login.php?text=opener.document.myform.x_Agency_Codetxt&amp;title=Agency%20Code&amp;id=opener.document.myform.x_Agency_Code&amp;dept=A11" xr:uid="{00000000-0004-0000-0000-00009E0B0000}"/>
    <hyperlink ref="BK88" r:id="rId2976" display="http://web.higov.net/oip/rrs/popup_list_agency_by_login.php?text=opener.document.myform.x_Agency_Codetxt&amp;title=Agency%20Code&amp;id=opener.document.myform.x_Agency_Code&amp;dept=A11" xr:uid="{00000000-0004-0000-0000-00009F0B0000}"/>
    <hyperlink ref="BK87" r:id="rId2977" display="http://web.higov.net/oip/rrs/popup_list_agency_by_login.php?text=opener.document.myform.x_Agency_Codetxt&amp;title=Agency%20Code&amp;id=opener.document.myform.x_Agency_Code&amp;dept=A11" xr:uid="{00000000-0004-0000-0000-0000A00B0000}"/>
    <hyperlink ref="BK86" r:id="rId2978" display="http://web.higov.net/oip/rrs/popup_list_agency_by_login.php?text=opener.document.myform.x_Agency_Codetxt&amp;title=Agency%20Code&amp;id=opener.document.myform.x_Agency_Code&amp;dept=A11" xr:uid="{00000000-0004-0000-0000-0000A10B0000}"/>
    <hyperlink ref="BK85" r:id="rId2979" display="http://web.higov.net/oip/rrs/popup_list_agency_by_login.php?text=opener.document.myform.x_Agency_Codetxt&amp;title=Agency%20Code&amp;id=opener.document.myform.x_Agency_Code&amp;dept=A11" xr:uid="{00000000-0004-0000-0000-0000A20B0000}"/>
    <hyperlink ref="BK84" r:id="rId2980" display="http://web.higov.net/oip/rrs/popup_list_agency_by_login.php?text=opener.document.myform.x_Agency_Codetxt&amp;title=Agency%20Code&amp;id=opener.document.myform.x_Agency_Code&amp;dept=A11" xr:uid="{00000000-0004-0000-0000-0000A30B0000}"/>
    <hyperlink ref="BK83" r:id="rId2981" display="http://web.higov.net/oip/rrs/popup_list_agency_by_login.php?text=opener.document.myform.x_Agency_Codetxt&amp;title=Agency%20Code&amp;id=opener.document.myform.x_Agency_Code&amp;dept=A11" xr:uid="{00000000-0004-0000-0000-0000A40B0000}"/>
    <hyperlink ref="BK82" r:id="rId2982" display="http://web.higov.net/oip/rrs/popup_list_agency_by_login.php?text=opener.document.myform.x_Agency_Codetxt&amp;title=Agency%20Code&amp;id=opener.document.myform.x_Agency_Code&amp;dept=A11" xr:uid="{00000000-0004-0000-0000-0000A50B0000}"/>
    <hyperlink ref="BK81" r:id="rId2983" display="http://web.higov.net/oip/rrs/popup_list_agency_by_login.php?text=opener.document.myform.x_Agency_Codetxt&amp;title=Agency%20Code&amp;id=opener.document.myform.x_Agency_Code&amp;dept=A11" xr:uid="{00000000-0004-0000-0000-0000A60B0000}"/>
    <hyperlink ref="BK80" r:id="rId2984" display="http://web.higov.net/oip/rrs/popup_list_agency_by_login.php?text=opener.document.myform.x_Agency_Codetxt&amp;title=Agency%20Code&amp;id=opener.document.myform.x_Agency_Code&amp;dept=A11" xr:uid="{00000000-0004-0000-0000-0000A70B0000}"/>
    <hyperlink ref="BK79" r:id="rId2985" display="http://web.higov.net/oip/rrs/popup_list_agency_by_login.php?text=opener.document.myform.x_Agency_Codetxt&amp;title=Agency%20Code&amp;id=opener.document.myform.x_Agency_Code&amp;dept=A11" xr:uid="{00000000-0004-0000-0000-0000A80B0000}"/>
    <hyperlink ref="BK78" r:id="rId2986" display="http://web.higov.net/oip/rrs/popup_list_agency_by_login.php?text=opener.document.myform.x_Agency_Codetxt&amp;title=Agency%20Code&amp;id=opener.document.myform.x_Agency_Code&amp;dept=A11" xr:uid="{00000000-0004-0000-0000-0000A90B0000}"/>
    <hyperlink ref="BK77" r:id="rId2987" display="http://web.higov.net/oip/rrs/popup_list_agency_by_login.php?text=opener.document.myform.x_Agency_Codetxt&amp;title=Agency%20Code&amp;id=opener.document.myform.x_Agency_Code&amp;dept=A11" xr:uid="{00000000-0004-0000-0000-0000AA0B0000}"/>
    <hyperlink ref="BK76" r:id="rId2988" display="http://web.higov.net/oip/rrs/popup_list_agency_by_login.php?text=opener.document.myform.x_Agency_Codetxt&amp;title=Agency%20Code&amp;id=opener.document.myform.x_Agency_Code&amp;dept=A11" xr:uid="{00000000-0004-0000-0000-0000AB0B0000}"/>
    <hyperlink ref="BK75" r:id="rId2989" display="http://web.higov.net/oip/rrs/popup_list_agency_by_login.php?text=opener.document.myform.x_Agency_Codetxt&amp;title=Agency%20Code&amp;id=opener.document.myform.x_Agency_Code&amp;dept=A11" xr:uid="{00000000-0004-0000-0000-0000AC0B0000}"/>
    <hyperlink ref="BK74" r:id="rId2990" display="http://web.higov.net/oip/rrs/popup_list_agency_by_login.php?text=opener.document.myform.x_Agency_Codetxt&amp;title=Agency%20Code&amp;id=opener.document.myform.x_Agency_Code&amp;dept=A11" xr:uid="{00000000-0004-0000-0000-0000AD0B0000}"/>
    <hyperlink ref="BK73" r:id="rId2991" display="http://web.higov.net/oip/rrs/popup_list_agency_by_login.php?text=opener.document.myform.x_Agency_Codetxt&amp;title=Agency%20Code&amp;id=opener.document.myform.x_Agency_Code&amp;dept=A11" xr:uid="{00000000-0004-0000-0000-0000AE0B0000}"/>
    <hyperlink ref="BK72" r:id="rId2992" display="http://web.higov.net/oip/rrs/popup_list_agency_by_login.php?text=opener.document.myform.x_Agency_Codetxt&amp;title=Agency%20Code&amp;id=opener.document.myform.x_Agency_Code&amp;dept=A11" xr:uid="{00000000-0004-0000-0000-0000AF0B0000}"/>
    <hyperlink ref="BK71" r:id="rId2993" display="http://web.higov.net/oip/rrs/popup_list_agency_by_login.php?text=opener.document.myform.x_Agency_Codetxt&amp;title=Agency%20Code&amp;id=opener.document.myform.x_Agency_Code&amp;dept=A11" xr:uid="{00000000-0004-0000-0000-0000B00B0000}"/>
    <hyperlink ref="BK70" r:id="rId2994" display="http://web.higov.net/oip/rrs/popup_list_agency_by_login.php?text=opener.document.myform.x_Agency_Codetxt&amp;title=Agency%20Code&amp;id=opener.document.myform.x_Agency_Code&amp;dept=A11" xr:uid="{00000000-0004-0000-0000-0000B10B0000}"/>
    <hyperlink ref="BK69" r:id="rId2995" display="http://web.higov.net/oip/rrs/popup_list_agency_by_login.php?text=opener.document.myform.x_Agency_Codetxt&amp;title=Agency%20Code&amp;id=opener.document.myform.x_Agency_Code&amp;dept=A11" xr:uid="{00000000-0004-0000-0000-0000B20B0000}"/>
    <hyperlink ref="BK68" r:id="rId2996" display="http://web.higov.net/oip/rrs/popup_list_agency_by_login.php?text=opener.document.myform.x_Agency_Codetxt&amp;title=Agency%20Code&amp;id=opener.document.myform.x_Agency_Code&amp;dept=A11" xr:uid="{00000000-0004-0000-0000-0000B30B0000}"/>
    <hyperlink ref="BK67" r:id="rId2997" display="http://web.higov.net/oip/rrs/popup_list_agency_by_login.php?text=opener.document.myform.x_Agency_Codetxt&amp;title=Agency%20Code&amp;id=opener.document.myform.x_Agency_Code&amp;dept=A11" xr:uid="{00000000-0004-0000-0000-0000B40B0000}"/>
    <hyperlink ref="BK66" r:id="rId2998" display="http://web.higov.net/oip/rrs/popup_list_agency_by_login.php?text=opener.document.myform.x_Agency_Codetxt&amp;title=Agency%20Code&amp;id=opener.document.myform.x_Agency_Code&amp;dept=A11" xr:uid="{00000000-0004-0000-0000-0000B50B0000}"/>
    <hyperlink ref="BK65" r:id="rId2999" display="http://web.higov.net/oip/rrs/popup_list_agency_by_login.php?text=opener.document.myform.x_Agency_Codetxt&amp;title=Agency%20Code&amp;id=opener.document.myform.x_Agency_Code&amp;dept=A11" xr:uid="{00000000-0004-0000-0000-0000B60B0000}"/>
    <hyperlink ref="BK64" r:id="rId3000" display="http://web.higov.net/oip/rrs/popup_list_agency_by_login.php?text=opener.document.myform.x_Agency_Codetxt&amp;title=Agency%20Code&amp;id=opener.document.myform.x_Agency_Code&amp;dept=A11" xr:uid="{00000000-0004-0000-0000-0000B70B0000}"/>
    <hyperlink ref="BK63" r:id="rId3001" display="http://web.higov.net/oip/rrs/popup_list_agency_by_login.php?text=opener.document.myform.x_Agency_Codetxt&amp;title=Agency%20Code&amp;id=opener.document.myform.x_Agency_Code&amp;dept=A11" xr:uid="{00000000-0004-0000-0000-0000B80B0000}"/>
    <hyperlink ref="BK62" r:id="rId3002" display="http://web.higov.net/oip/rrs/popup_list_agency_by_login.php?text=opener.document.myform.x_Agency_Codetxt&amp;title=Agency%20Code&amp;id=opener.document.myform.x_Agency_Code&amp;dept=A11" xr:uid="{00000000-0004-0000-0000-0000B90B0000}"/>
    <hyperlink ref="BK61" r:id="rId3003" display="http://web.higov.net/oip/rrs/popup_list_agency_by_login.php?text=opener.document.myform.x_Agency_Codetxt&amp;title=Agency%20Code&amp;id=opener.document.myform.x_Agency_Code&amp;dept=A11" xr:uid="{00000000-0004-0000-0000-0000BA0B0000}"/>
    <hyperlink ref="BK60" r:id="rId3004" display="http://web.higov.net/oip/rrs/popup_list_agency_by_login.php?text=opener.document.myform.x_Agency_Codetxt&amp;title=Agency%20Code&amp;id=opener.document.myform.x_Agency_Code&amp;dept=A11" xr:uid="{00000000-0004-0000-0000-0000BB0B0000}"/>
    <hyperlink ref="BK59" r:id="rId3005" display="http://web.higov.net/oip/rrs/popup_list_agency_by_login.php?text=opener.document.myform.x_Agency_Codetxt&amp;title=Agency%20Code&amp;id=opener.document.myform.x_Agency_Code&amp;dept=A11" xr:uid="{00000000-0004-0000-0000-0000BC0B0000}"/>
    <hyperlink ref="BK58" r:id="rId3006" display="http://web.higov.net/oip/rrs/popup_list_agency_by_login.php?text=opener.document.myform.x_Agency_Codetxt&amp;title=Agency%20Code&amp;id=opener.document.myform.x_Agency_Code&amp;dept=A11" xr:uid="{00000000-0004-0000-0000-0000BD0B0000}"/>
    <hyperlink ref="BK57" r:id="rId3007" display="http://web.higov.net/oip/rrs/popup_list_agency_by_login.php?text=opener.document.myform.x_Agency_Codetxt&amp;title=Agency%20Code&amp;id=opener.document.myform.x_Agency_Code&amp;dept=A11" xr:uid="{00000000-0004-0000-0000-0000BE0B0000}"/>
    <hyperlink ref="BK56" r:id="rId3008" display="http://web.higov.net/oip/rrs/popup_list_agency_by_login.php?text=opener.document.myform.x_Agency_Codetxt&amp;title=Agency%20Code&amp;id=opener.document.myform.x_Agency_Code&amp;dept=A11" xr:uid="{00000000-0004-0000-0000-0000BF0B0000}"/>
    <hyperlink ref="BK55" r:id="rId3009" display="http://web.higov.net/oip/rrs/popup_list_agency_by_login.php?text=opener.document.myform.x_Agency_Codetxt&amp;title=Agency%20Code&amp;id=opener.document.myform.x_Agency_Code&amp;dept=A11" xr:uid="{00000000-0004-0000-0000-0000C00B0000}"/>
    <hyperlink ref="BK54" r:id="rId3010" display="http://web.higov.net/oip/rrs/popup_list_agency_by_login.php?text=opener.document.myform.x_Agency_Codetxt&amp;title=Agency%20Code&amp;id=opener.document.myform.x_Agency_Code&amp;dept=A11" xr:uid="{00000000-0004-0000-0000-0000C10B0000}"/>
    <hyperlink ref="BK53" r:id="rId3011" display="http://web.higov.net/oip/rrs/popup_list_agency_by_login.php?text=opener.document.myform.x_Agency_Codetxt&amp;title=Agency%20Code&amp;id=opener.document.myform.x_Agency_Code&amp;dept=A11" xr:uid="{00000000-0004-0000-0000-0000C20B0000}"/>
    <hyperlink ref="BK52" r:id="rId3012" display="http://web.higov.net/oip/rrs/popup_list_agency_by_login.php?text=opener.document.myform.x_Agency_Codetxt&amp;title=Agency%20Code&amp;id=opener.document.myform.x_Agency_Code&amp;dept=A11" xr:uid="{00000000-0004-0000-0000-0000C30B0000}"/>
    <hyperlink ref="BK51" r:id="rId3013" display="http://web.higov.net/oip/rrs/popup_list_agency_by_login.php?text=opener.document.myform.x_Agency_Codetxt&amp;title=Agency%20Code&amp;id=opener.document.myform.x_Agency_Code&amp;dept=A11" xr:uid="{00000000-0004-0000-0000-0000C40B0000}"/>
    <hyperlink ref="BK50" r:id="rId3014" display="http://web.higov.net/oip/rrs/popup_list_agency_by_login.php?text=opener.document.myform.x_Agency_Codetxt&amp;title=Agency%20Code&amp;id=opener.document.myform.x_Agency_Code&amp;dept=A11" xr:uid="{00000000-0004-0000-0000-0000C50B0000}"/>
    <hyperlink ref="BK49" r:id="rId3015" display="http://web.higov.net/oip/rrs/popup_list_agency_by_login.php?text=opener.document.myform.x_Agency_Codetxt&amp;title=Agency%20Code&amp;id=opener.document.myform.x_Agency_Code&amp;dept=A11" xr:uid="{00000000-0004-0000-0000-0000C60B0000}"/>
    <hyperlink ref="BK48" r:id="rId3016" display="http://web.higov.net/oip/rrs/popup_list_agency_by_login.php?text=opener.document.myform.x_Agency_Codetxt&amp;title=Agency%20Code&amp;id=opener.document.myform.x_Agency_Code&amp;dept=A11" xr:uid="{00000000-0004-0000-0000-0000C70B0000}"/>
    <hyperlink ref="BK47" r:id="rId3017" display="http://web.higov.net/oip/rrs/popup_list_agency_by_login.php?text=opener.document.myform.x_Agency_Codetxt&amp;title=Agency%20Code&amp;id=opener.document.myform.x_Agency_Code&amp;dept=A11" xr:uid="{00000000-0004-0000-0000-0000C80B0000}"/>
    <hyperlink ref="BK46" r:id="rId3018" display="http://web.higov.net/oip/rrs/popup_list_agency_by_login.php?text=opener.document.myform.x_Agency_Codetxt&amp;title=Agency%20Code&amp;id=opener.document.myform.x_Agency_Code&amp;dept=A11" xr:uid="{00000000-0004-0000-0000-0000C90B0000}"/>
    <hyperlink ref="BK45" r:id="rId3019" display="http://web.higov.net/oip/rrs/popup_list_agency_by_login.php?text=opener.document.myform.x_Agency_Codetxt&amp;title=Agency%20Code&amp;id=opener.document.myform.x_Agency_Code&amp;dept=A11" xr:uid="{00000000-0004-0000-0000-0000CA0B0000}"/>
    <hyperlink ref="BK44" r:id="rId3020" display="http://web.higov.net/oip/rrs/popup_list_agency_by_login.php?text=opener.document.myform.x_Agency_Codetxt&amp;title=Agency%20Code&amp;id=opener.document.myform.x_Agency_Code&amp;dept=A11" xr:uid="{00000000-0004-0000-0000-0000CB0B0000}"/>
    <hyperlink ref="BK43" r:id="rId3021" display="http://web.higov.net/oip/rrs/popup_list_agency_by_login.php?text=opener.document.myform.x_Agency_Codetxt&amp;title=Agency%20Code&amp;id=opener.document.myform.x_Agency_Code&amp;dept=A11" xr:uid="{00000000-0004-0000-0000-0000CC0B0000}"/>
    <hyperlink ref="BK42" r:id="rId3022" display="http://web.higov.net/oip/rrs/popup_list_agency_by_login.php?text=opener.document.myform.x_Agency_Codetxt&amp;title=Agency%20Code&amp;id=opener.document.myform.x_Agency_Code&amp;dept=A11" xr:uid="{00000000-0004-0000-0000-0000CD0B0000}"/>
    <hyperlink ref="BK41" r:id="rId3023" display="http://web.higov.net/oip/rrs/popup_list_agency_by_login.php?text=opener.document.myform.x_Agency_Codetxt&amp;title=Agency%20Code&amp;id=opener.document.myform.x_Agency_Code&amp;dept=A11" xr:uid="{00000000-0004-0000-0000-0000CE0B0000}"/>
    <hyperlink ref="BK40" r:id="rId3024" display="http://web.higov.net/oip/rrs/popup_list_agency_by_login.php?text=opener.document.myform.x_Agency_Codetxt&amp;title=Agency%20Code&amp;id=opener.document.myform.x_Agency_Code&amp;dept=A11" xr:uid="{00000000-0004-0000-0000-0000CF0B0000}"/>
    <hyperlink ref="BK39" r:id="rId3025" display="http://web.higov.net/oip/rrs/popup_list_agency_by_login.php?text=opener.document.myform.x_Agency_Codetxt&amp;title=Agency%20Code&amp;id=opener.document.myform.x_Agency_Code&amp;dept=A11" xr:uid="{00000000-0004-0000-0000-0000D00B0000}"/>
    <hyperlink ref="BK38" r:id="rId3026" display="http://web.higov.net/oip/rrs/popup_list_agency_by_login.php?text=opener.document.myform.x_Agency_Codetxt&amp;title=Agency%20Code&amp;id=opener.document.myform.x_Agency_Code&amp;dept=A11" xr:uid="{00000000-0004-0000-0000-0000D10B0000}"/>
    <hyperlink ref="BK37" r:id="rId3027" display="http://web.higov.net/oip/rrs/popup_list_agency_by_login.php?text=opener.document.myform.x_Agency_Codetxt&amp;title=Agency%20Code&amp;id=opener.document.myform.x_Agency_Code&amp;dept=A11" xr:uid="{00000000-0004-0000-0000-0000D20B0000}"/>
    <hyperlink ref="BK36" r:id="rId3028" display="http://web.higov.net/oip/rrs/popup_list_agency_by_login.php?text=opener.document.myform.x_Agency_Codetxt&amp;title=Agency%20Code&amp;id=opener.document.myform.x_Agency_Code&amp;dept=A11" xr:uid="{00000000-0004-0000-0000-0000D30B0000}"/>
    <hyperlink ref="BK35" r:id="rId3029" display="http://web.higov.net/oip/rrs/popup_list_agency_by_login.php?text=opener.document.myform.x_Agency_Codetxt&amp;title=Agency%20Code&amp;id=opener.document.myform.x_Agency_Code&amp;dept=A11" xr:uid="{00000000-0004-0000-0000-0000D40B0000}"/>
    <hyperlink ref="BK34" r:id="rId3030" display="http://web.higov.net/oip/rrs/popup_list_agency_by_login.php?text=opener.document.myform.x_Agency_Codetxt&amp;title=Agency%20Code&amp;id=opener.document.myform.x_Agency_Code&amp;dept=A11" xr:uid="{00000000-0004-0000-0000-0000D50B0000}"/>
    <hyperlink ref="BK33" r:id="rId3031" display="http://web.higov.net/oip/rrs/popup_list_agency_by_login.php?text=opener.document.myform.x_Agency_Codetxt&amp;title=Agency%20Code&amp;id=opener.document.myform.x_Agency_Code&amp;dept=A11" xr:uid="{00000000-0004-0000-0000-0000D60B0000}"/>
    <hyperlink ref="BK32" r:id="rId3032" display="http://web.higov.net/oip/rrs/popup_list_agency_by_login.php?text=opener.document.myform.x_Agency_Codetxt&amp;title=Agency%20Code&amp;id=opener.document.myform.x_Agency_Code&amp;dept=A11" xr:uid="{00000000-0004-0000-0000-0000D70B0000}"/>
    <hyperlink ref="BK31" r:id="rId3033" display="http://web.higov.net/oip/rrs/popup_list_agency_by_login.php?text=opener.document.myform.x_Agency_Codetxt&amp;title=Agency%20Code&amp;id=opener.document.myform.x_Agency_Code&amp;dept=A11" xr:uid="{00000000-0004-0000-0000-0000D80B0000}"/>
    <hyperlink ref="BK30" r:id="rId3034" display="http://web.higov.net/oip/rrs/popup_list_agency_by_login.php?text=opener.document.myform.x_Agency_Codetxt&amp;title=Agency%20Code&amp;id=opener.document.myform.x_Agency_Code&amp;dept=A11" xr:uid="{00000000-0004-0000-0000-0000D90B0000}"/>
    <hyperlink ref="BK29" r:id="rId3035" display="http://web.higov.net/oip/rrs/popup_list_agency_by_login.php?text=opener.document.myform.x_Agency_Codetxt&amp;title=Agency%20Code&amp;id=opener.document.myform.x_Agency_Code&amp;dept=A11" xr:uid="{00000000-0004-0000-0000-0000DA0B0000}"/>
    <hyperlink ref="BK28" r:id="rId3036" display="http://web.higov.net/oip/rrs/popup_list_agency_by_login.php?text=opener.document.myform.x_Agency_Codetxt&amp;title=Agency%20Code&amp;id=opener.document.myform.x_Agency_Code&amp;dept=A11" xr:uid="{00000000-0004-0000-0000-0000DB0B0000}"/>
    <hyperlink ref="BK27" r:id="rId3037" display="http://web.higov.net/oip/rrs/popup_list_agency_by_login.php?text=opener.document.myform.x_Agency_Codetxt&amp;title=Agency%20Code&amp;id=opener.document.myform.x_Agency_Code&amp;dept=A11" xr:uid="{00000000-0004-0000-0000-0000DC0B0000}"/>
    <hyperlink ref="BK26" r:id="rId3038" display="http://web.higov.net/oip/rrs/popup_list_agency_by_login.php?text=opener.document.myform.x_Agency_Codetxt&amp;title=Agency%20Code&amp;id=opener.document.myform.x_Agency_Code&amp;dept=A11" xr:uid="{00000000-0004-0000-0000-0000DD0B0000}"/>
    <hyperlink ref="BK25" r:id="rId3039" display="http://web.higov.net/oip/rrs/popup_list_agency_by_login.php?text=opener.document.myform.x_Agency_Codetxt&amp;title=Agency%20Code&amp;id=opener.document.myform.x_Agency_Code&amp;dept=A11" xr:uid="{00000000-0004-0000-0000-0000DE0B0000}"/>
    <hyperlink ref="BK24" r:id="rId3040" display="http://web.higov.net/oip/rrs/popup_list_agency_by_login.php?text=opener.document.myform.x_Agency_Codetxt&amp;title=Agency%20Code&amp;id=opener.document.myform.x_Agency_Code&amp;dept=A11" xr:uid="{00000000-0004-0000-0000-0000DF0B0000}"/>
    <hyperlink ref="BK23" r:id="rId3041" display="http://web.higov.net/oip/rrs/popup_list_agency_by_login.php?text=opener.document.myform.x_Agency_Codetxt&amp;title=Agency%20Code&amp;id=opener.document.myform.x_Agency_Code&amp;dept=A11" xr:uid="{00000000-0004-0000-0000-0000E00B0000}"/>
    <hyperlink ref="BK22" r:id="rId3042" display="http://web.higov.net/oip/rrs/popup_list_agency_by_login.php?text=opener.document.myform.x_Agency_Codetxt&amp;title=Agency%20Code&amp;id=opener.document.myform.x_Agency_Code&amp;dept=A11" xr:uid="{00000000-0004-0000-0000-0000E10B0000}"/>
    <hyperlink ref="BK21" r:id="rId3043" display="http://web.higov.net/oip/rrs/popup_list_agency_by_login.php?text=opener.document.myform.x_Agency_Codetxt&amp;title=Agency%20Code&amp;id=opener.document.myform.x_Agency_Code&amp;dept=A11" xr:uid="{00000000-0004-0000-0000-0000E20B0000}"/>
    <hyperlink ref="BK20" r:id="rId3044" display="http://web.higov.net/oip/rrs/popup_list_agency_by_login.php?text=opener.document.myform.x_Agency_Codetxt&amp;title=Agency%20Code&amp;id=opener.document.myform.x_Agency_Code&amp;dept=A11" xr:uid="{00000000-0004-0000-0000-0000E30B0000}"/>
    <hyperlink ref="BK19" r:id="rId3045" display="http://web.higov.net/oip/rrs/popup_list_agency_by_login.php?text=opener.document.myform.x_Agency_Codetxt&amp;title=Agency%20Code&amp;id=opener.document.myform.x_Agency_Code&amp;dept=A11" xr:uid="{00000000-0004-0000-0000-0000E40B0000}"/>
    <hyperlink ref="BK18" r:id="rId3046" display="http://web.higov.net/oip/rrs/popup_list_agency_by_login.php?text=opener.document.myform.x_Agency_Codetxt&amp;title=Agency%20Code&amp;id=opener.document.myform.x_Agency_Code&amp;dept=A11" xr:uid="{00000000-0004-0000-0000-0000E50B0000}"/>
    <hyperlink ref="BK17" r:id="rId3047" display="http://web.higov.net/oip/rrs/popup_list_agency_by_login.php?text=opener.document.myform.x_Agency_Codetxt&amp;title=Agency%20Code&amp;id=opener.document.myform.x_Agency_Code&amp;dept=A11" xr:uid="{00000000-0004-0000-0000-0000E60B0000}"/>
    <hyperlink ref="BK16" r:id="rId3048" display="http://web.higov.net/oip/rrs/popup_list_agency_by_login.php?text=opener.document.myform.x_Agency_Codetxt&amp;title=Agency%20Code&amp;id=opener.document.myform.x_Agency_Code&amp;dept=A11" xr:uid="{00000000-0004-0000-0000-0000E70B0000}"/>
    <hyperlink ref="BK15" r:id="rId3049" display="http://web.higov.net/oip/rrs/popup_list_agency_by_login.php?text=opener.document.myform.x_Agency_Codetxt&amp;title=Agency%20Code&amp;id=opener.document.myform.x_Agency_Code&amp;dept=A11" xr:uid="{00000000-0004-0000-0000-0000E80B0000}"/>
    <hyperlink ref="BK14" r:id="rId3050" display="http://web.higov.net/oip/rrs/popup_list_agency_by_login.php?text=opener.document.myform.x_Agency_Codetxt&amp;title=Agency%20Code&amp;id=opener.document.myform.x_Agency_Code&amp;dept=A11" xr:uid="{00000000-0004-0000-0000-0000E90B0000}"/>
    <hyperlink ref="BK13" r:id="rId3051" display="http://web.higov.net/oip/rrs/popup_list_agency_by_login.php?text=opener.document.myform.x_Agency_Codetxt&amp;title=Agency%20Code&amp;id=opener.document.myform.x_Agency_Code&amp;dept=A11" xr:uid="{00000000-0004-0000-0000-0000EA0B0000}"/>
    <hyperlink ref="BK12" r:id="rId3052" display="http://web.higov.net/oip/rrs/popup_list_agency_by_login.php?text=opener.document.myform.x_Agency_Codetxt&amp;title=Agency%20Code&amp;id=opener.document.myform.x_Agency_Code&amp;dept=A11" xr:uid="{00000000-0004-0000-0000-0000EB0B0000}"/>
    <hyperlink ref="BK11" r:id="rId3053" display="http://web.higov.net/oip/rrs/popup_list_agency_by_login.php?text=opener.document.myform.x_Agency_Codetxt&amp;title=Agency%20Code&amp;id=opener.document.myform.x_Agency_Code&amp;dept=A11" xr:uid="{00000000-0004-0000-0000-0000EC0B0000}"/>
    <hyperlink ref="BK10" r:id="rId3054" display="http://web.higov.net/oip/rrs/popup_list_agency_by_login.php?text=opener.document.myform.x_Agency_Codetxt&amp;title=Agency%20Code&amp;id=opener.document.myform.x_Agency_Code&amp;dept=A11" xr:uid="{00000000-0004-0000-0000-0000ED0B0000}"/>
    <hyperlink ref="BK9" r:id="rId3055" display="http://web.higov.net/oip/rrs/popup_list_agency_by_login.php?text=opener.document.myform.x_Agency_Codetxt&amp;title=Agency%20Code&amp;id=opener.document.myform.x_Agency_Code&amp;dept=A11" xr:uid="{00000000-0004-0000-0000-0000EE0B0000}"/>
    <hyperlink ref="BM99" r:id="rId3056" display="http://web.higov.net/oip/rrs/popup_list_agency_by_login.php?text=opener.document.myform.x_Agency_Codetxt&amp;title=Agency%20Code&amp;id=opener.document.myform.x_Agency_Code&amp;dept=A53" xr:uid="{00000000-0004-0000-0000-0000EF0B0000}"/>
  </hyperlinks>
  <printOptions horizontalCentered="1" headings="1"/>
  <pageMargins left="0.4" right="0.4" top="1.75" bottom="0.25" header="0.55000000000000004" footer="1.05"/>
  <pageSetup paperSize="5" scale="50" fitToHeight="0" orientation="landscape" r:id="rId3057"/>
  <rowBreaks count="1" manualBreakCount="1">
    <brk id="17" max="16383" man="1"/>
  </rowBreaks>
  <ignoredErrors>
    <ignoredError sqref="AH7:AI7 AA7:AF7 AJ7:AO7 AW7:BH7 N7 H7:M7 O7:Y7" evalError="1"/>
  </ignoredErrors>
  <drawing r:id="rId30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L1804"/>
  <sheetViews>
    <sheetView topLeftCell="A5" zoomScale="75" zoomScaleNormal="75" zoomScalePageLayoutView="75" workbookViewId="0">
      <selection activeCell="CF1" sqref="CF1"/>
    </sheetView>
  </sheetViews>
  <sheetFormatPr defaultRowHeight="15" x14ac:dyDescent="0.25"/>
  <cols>
    <col min="1" max="1" width="35.7109375" style="1" customWidth="1"/>
    <col min="2" max="2" width="34.42578125" style="1" customWidth="1"/>
    <col min="3" max="3" width="15.85546875" style="15" customWidth="1"/>
    <col min="4" max="4" width="41.85546875" style="2" customWidth="1"/>
    <col min="5" max="5" width="14.28515625" style="2" customWidth="1"/>
    <col min="6" max="6" width="13.7109375" style="2" customWidth="1"/>
    <col min="7" max="7" width="16.42578125" style="3" customWidth="1"/>
    <col min="8" max="8" width="16.42578125" style="4" customWidth="1"/>
    <col min="9" max="9" width="16.5703125" style="23" customWidth="1"/>
    <col min="10" max="10" width="16.5703125" style="9" customWidth="1"/>
    <col min="11" max="12" width="16.5703125" style="4" customWidth="1"/>
    <col min="13" max="13" width="16.42578125" style="4" customWidth="1"/>
    <col min="14" max="14" width="17.42578125" style="4" customWidth="1"/>
    <col min="15" max="17" width="13.28515625" style="4" customWidth="1"/>
    <col min="18" max="19" width="15" style="4" customWidth="1"/>
    <col min="20" max="20" width="15.7109375" style="4" customWidth="1"/>
    <col min="21" max="21" width="14.7109375" style="4" customWidth="1"/>
    <col min="22" max="22" width="14.7109375" style="82" customWidth="1"/>
    <col min="23" max="23" width="14.85546875" style="5" customWidth="1"/>
    <col min="24" max="24" width="14.7109375" style="5" customWidth="1"/>
    <col min="25" max="25" width="17.28515625" style="5" customWidth="1"/>
    <col min="26" max="27" width="17.42578125" style="6" customWidth="1"/>
    <col min="28" max="28" width="14.5703125" style="8" customWidth="1"/>
    <col min="29" max="29" width="14.5703125" style="7" customWidth="1"/>
    <col min="30" max="30" width="18.140625" style="7" customWidth="1"/>
    <col min="31" max="31" width="19.140625" style="8" customWidth="1"/>
    <col min="32" max="33" width="19.85546875" style="6" customWidth="1"/>
    <col min="34" max="34" width="21.85546875" style="6" customWidth="1"/>
    <col min="35" max="35" width="21.85546875" style="10" customWidth="1"/>
    <col min="36" max="36" width="21.85546875" style="6" customWidth="1"/>
    <col min="37" max="37" width="21.7109375" style="6" customWidth="1"/>
    <col min="38" max="38" width="1.5703125" style="6" customWidth="1"/>
    <col min="39" max="40" width="21.7109375" style="6" customWidth="1"/>
    <col min="41" max="42" width="21.85546875" style="6" customWidth="1"/>
    <col min="43" max="45" width="21.7109375" style="6" customWidth="1"/>
    <col min="46" max="46" width="6.85546875" style="6" customWidth="1"/>
    <col min="47" max="51" width="21.7109375" style="6" customWidth="1"/>
    <col min="52" max="53" width="25.140625" style="85" customWidth="1"/>
    <col min="54" max="54" width="0.28515625" style="59" customWidth="1"/>
    <col min="55" max="55" width="62.42578125" style="59" customWidth="1"/>
    <col min="56" max="56" width="68.85546875" style="59" customWidth="1"/>
    <col min="57" max="57" width="74.140625" style="59" customWidth="1"/>
    <col min="58" max="58" width="71.42578125" style="59" customWidth="1"/>
    <col min="59" max="59" width="82.5703125" style="59" customWidth="1"/>
    <col min="60" max="60" width="75" style="59" customWidth="1"/>
    <col min="61" max="61" width="62.28515625" style="59" customWidth="1"/>
    <col min="62" max="62" width="59.140625" style="59" customWidth="1"/>
    <col min="63" max="63" width="2.85546875" style="59" customWidth="1"/>
    <col min="64" max="64" width="66.5703125" style="59" customWidth="1"/>
    <col min="65" max="65" width="83.42578125" style="59" customWidth="1"/>
    <col min="66" max="66" width="84.140625" style="59" customWidth="1"/>
    <col min="67" max="67" width="5.85546875" style="59" customWidth="1"/>
    <col min="68" max="68" width="76" style="59" customWidth="1"/>
    <col min="69" max="69" width="74.7109375" style="59" customWidth="1"/>
    <col min="70" max="70" width="79.140625" style="59" customWidth="1"/>
    <col min="71" max="71" width="66" style="59" customWidth="1"/>
    <col min="72" max="72" width="2.85546875" style="59" customWidth="1"/>
    <col min="73" max="73" width="0.28515625" style="59" customWidth="1"/>
    <col min="74" max="74" width="79.42578125" style="37" customWidth="1"/>
    <col min="75" max="75" width="75.7109375" style="37" customWidth="1"/>
    <col min="76" max="76" width="0.7109375" style="37" customWidth="1"/>
    <col min="77" max="77" width="27" style="37" customWidth="1"/>
    <col min="78" max="78" width="36.28515625" style="37" customWidth="1"/>
    <col min="79" max="79" width="42.85546875" style="58" customWidth="1"/>
    <col min="80" max="80" width="37.85546875" style="58" customWidth="1"/>
    <col min="81" max="81" width="36.140625" style="58" customWidth="1"/>
    <col min="82" max="82" width="53" style="58" customWidth="1"/>
    <col min="83" max="83" width="0.5703125" style="58" customWidth="1"/>
    <col min="84" max="84" width="53.7109375" style="58" customWidth="1"/>
    <col min="85" max="85" width="28.7109375" style="58" customWidth="1"/>
    <col min="86" max="86" width="39" style="58" customWidth="1"/>
    <col min="87" max="87" width="35.42578125" style="58" customWidth="1"/>
    <col min="88" max="88" width="47.5703125" style="58" customWidth="1"/>
    <col min="89" max="89" width="42.28515625" style="58" customWidth="1"/>
    <col min="90" max="90" width="42.140625" style="58" customWidth="1"/>
    <col min="91" max="92" width="35.28515625" style="58" customWidth="1"/>
    <col min="93" max="93" width="45.5703125" style="58" customWidth="1"/>
    <col min="94" max="94" width="31" style="58" customWidth="1"/>
    <col min="95" max="95" width="27.7109375" style="58" customWidth="1"/>
    <col min="96" max="96" width="44.7109375" style="58" customWidth="1"/>
    <col min="97" max="97" width="36.5703125" style="58" customWidth="1"/>
    <col min="98" max="98" width="51.7109375" style="58" customWidth="1"/>
    <col min="99" max="99" width="34.85546875" style="58" customWidth="1"/>
    <col min="100" max="100" width="50" style="58" customWidth="1"/>
    <col min="101" max="101" width="42.7109375" style="58" customWidth="1"/>
    <col min="102" max="102" width="38.140625" style="58" customWidth="1"/>
    <col min="103" max="104" width="37.28515625" style="58" customWidth="1"/>
    <col min="105" max="105" width="34.7109375" style="58" customWidth="1"/>
    <col min="106" max="106" width="3.7109375" style="58" customWidth="1"/>
    <col min="107" max="107" width="32.140625" style="58" customWidth="1"/>
    <col min="108" max="108" width="40" style="58" customWidth="1"/>
    <col min="109" max="109" width="37.85546875" style="58" customWidth="1"/>
    <col min="110" max="110" width="36.140625" style="58" customWidth="1"/>
    <col min="111" max="111" width="26.5703125" style="58" customWidth="1"/>
    <col min="112" max="112" width="8.140625" style="58" customWidth="1"/>
    <col min="113" max="113" width="41.85546875" style="58" customWidth="1"/>
    <col min="114" max="114" width="41.7109375" style="58" customWidth="1"/>
    <col min="115" max="115" width="47.28515625" style="58" customWidth="1"/>
    <col min="116" max="116" width="44.28515625" style="58" customWidth="1"/>
    <col min="117" max="117" width="34.85546875" style="58" customWidth="1"/>
    <col min="118" max="118" width="45.85546875" style="58" customWidth="1"/>
    <col min="119" max="119" width="39.7109375" style="58" customWidth="1"/>
    <col min="120" max="120" width="0.140625" style="58" customWidth="1"/>
    <col min="121" max="121" width="41.42578125" style="58" customWidth="1"/>
    <col min="122" max="122" width="34.28515625" style="58" customWidth="1"/>
    <col min="123" max="123" width="36" style="58" customWidth="1"/>
    <col min="124" max="124" width="49.5703125" style="58" customWidth="1"/>
    <col min="125" max="125" width="26.5703125" style="58" customWidth="1"/>
    <col min="126" max="126" width="44.28515625" style="58" customWidth="1"/>
    <col min="127" max="127" width="14" style="58" customWidth="1"/>
    <col min="128" max="128" width="35.140625" style="58" customWidth="1"/>
    <col min="129" max="129" width="32.5703125" style="58" customWidth="1"/>
    <col min="130" max="130" width="26" style="58" customWidth="1"/>
    <col min="131" max="131" width="42.28515625" style="58" customWidth="1"/>
    <col min="132" max="132" width="39.85546875" style="12" customWidth="1"/>
    <col min="133" max="133" width="40.7109375" style="12" customWidth="1"/>
    <col min="134" max="134" width="20.28515625" style="12" customWidth="1"/>
    <col min="135" max="135" width="43.28515625" style="12" customWidth="1"/>
    <col min="136" max="136" width="33.42578125" style="12" customWidth="1"/>
    <col min="137" max="137" width="36.28515625" style="12" customWidth="1"/>
    <col min="138" max="138" width="36.7109375" style="12" customWidth="1"/>
    <col min="139" max="139" width="77.28515625" style="12" customWidth="1"/>
    <col min="140" max="140" width="32" style="12" customWidth="1"/>
    <col min="141" max="141" width="10" style="12" customWidth="1"/>
    <col min="142" max="142" width="37.5703125" style="12" customWidth="1"/>
    <col min="143" max="143" width="41.42578125" style="12" customWidth="1"/>
    <col min="144" max="144" width="42.28515625" style="12" customWidth="1"/>
    <col min="145" max="145" width="37.140625" style="12" customWidth="1"/>
    <col min="146" max="146" width="43.7109375" style="12" customWidth="1"/>
    <col min="147" max="147" width="29" style="12" customWidth="1"/>
    <col min="148" max="148" width="47.42578125" style="12" customWidth="1"/>
    <col min="149" max="149" width="48.28515625" style="12" customWidth="1"/>
    <col min="150" max="150" width="55.5703125" style="12" customWidth="1"/>
    <col min="151" max="151" width="43" style="12" customWidth="1"/>
    <col min="152" max="152" width="44.5703125" style="12" customWidth="1"/>
    <col min="153" max="153" width="15.7109375" style="12" customWidth="1"/>
    <col min="154" max="154" width="40.85546875" style="12" customWidth="1"/>
    <col min="155" max="155" width="72.140625" style="12" customWidth="1"/>
    <col min="156" max="156" width="56" style="12" customWidth="1"/>
    <col min="157" max="157" width="51.28515625" style="12" customWidth="1"/>
    <col min="158" max="158" width="21.28515625" style="12" customWidth="1"/>
    <col min="159" max="159" width="50.28515625" style="12" customWidth="1"/>
    <col min="160" max="160" width="26.28515625" style="12" customWidth="1"/>
    <col min="161" max="161" width="36.28515625" style="12" customWidth="1"/>
    <col min="162" max="162" width="45.42578125" style="12" customWidth="1"/>
    <col min="163" max="163" width="31.28515625" style="12" customWidth="1"/>
    <col min="164" max="164" width="24.28515625" style="12" customWidth="1"/>
    <col min="165" max="165" width="40.28515625" style="12" customWidth="1"/>
    <col min="166" max="166" width="54.5703125" style="12" customWidth="1"/>
    <col min="167" max="167" width="41.85546875" style="12" customWidth="1"/>
    <col min="168" max="168" width="42" style="12" customWidth="1"/>
    <col min="169" max="169" width="43.5703125" style="12" customWidth="1"/>
    <col min="170" max="170" width="12.7109375" style="12" customWidth="1"/>
    <col min="171" max="171" width="47.28515625" style="12" customWidth="1"/>
    <col min="172" max="172" width="86.5703125" style="12" customWidth="1"/>
    <col min="173" max="173" width="50.7109375" style="12" customWidth="1"/>
    <col min="174" max="174" width="9.140625" style="12" customWidth="1"/>
    <col min="175" max="220" width="9.140625" style="12"/>
  </cols>
  <sheetData>
    <row r="1" spans="1:220" ht="74.25" customHeight="1" thickTop="1" x14ac:dyDescent="0.25">
      <c r="A1" s="237" t="s">
        <v>2601</v>
      </c>
      <c r="B1" s="238" t="s">
        <v>2448</v>
      </c>
      <c r="C1" s="634" t="s">
        <v>3415</v>
      </c>
      <c r="D1" s="635"/>
      <c r="E1" s="635"/>
      <c r="F1" s="636"/>
      <c r="G1" s="636"/>
      <c r="H1" s="636"/>
      <c r="I1" s="637"/>
      <c r="J1" s="638"/>
      <c r="K1" s="604" t="s">
        <v>5</v>
      </c>
      <c r="L1" s="605"/>
      <c r="M1" s="606" t="s">
        <v>2637</v>
      </c>
      <c r="N1" s="607"/>
      <c r="O1" s="608"/>
      <c r="P1" s="608"/>
      <c r="Q1" s="608"/>
      <c r="R1" s="608"/>
      <c r="S1" s="608"/>
      <c r="T1" s="608"/>
      <c r="U1" s="609"/>
      <c r="V1" s="610" t="s">
        <v>43</v>
      </c>
      <c r="W1" s="611"/>
      <c r="X1" s="611"/>
      <c r="Y1" s="611"/>
      <c r="Z1" s="611"/>
      <c r="AA1" s="611"/>
      <c r="AB1" s="611"/>
      <c r="AC1" s="611"/>
      <c r="AD1" s="611"/>
      <c r="AE1" s="612"/>
      <c r="AF1" s="613" t="s">
        <v>42</v>
      </c>
      <c r="AG1" s="614"/>
      <c r="AH1" s="621" t="s">
        <v>3436</v>
      </c>
      <c r="AI1" s="622"/>
      <c r="AJ1" s="622"/>
      <c r="AK1" s="622"/>
      <c r="AL1" s="565" t="s">
        <v>3437</v>
      </c>
      <c r="AM1" s="59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</row>
    <row r="2" spans="1:220" ht="15.75" x14ac:dyDescent="0.25">
      <c r="A2" s="239" t="s">
        <v>8</v>
      </c>
      <c r="B2" s="240" t="s">
        <v>2447</v>
      </c>
      <c r="C2" s="241" t="s">
        <v>2446</v>
      </c>
      <c r="D2" s="346" t="s">
        <v>9</v>
      </c>
      <c r="E2" s="242" t="s">
        <v>10</v>
      </c>
      <c r="F2" s="243" t="s">
        <v>11</v>
      </c>
      <c r="G2" s="244" t="s">
        <v>12</v>
      </c>
      <c r="H2" s="245" t="s">
        <v>13</v>
      </c>
      <c r="I2" s="246" t="s">
        <v>14</v>
      </c>
      <c r="J2" s="247" t="s">
        <v>15</v>
      </c>
      <c r="K2" s="248" t="s">
        <v>53</v>
      </c>
      <c r="L2" s="249" t="s">
        <v>16</v>
      </c>
      <c r="M2" s="250" t="s">
        <v>17</v>
      </c>
      <c r="N2" s="250" t="s">
        <v>18</v>
      </c>
      <c r="O2" s="251" t="s">
        <v>19</v>
      </c>
      <c r="P2" s="251" t="s">
        <v>20</v>
      </c>
      <c r="Q2" s="251" t="s">
        <v>21</v>
      </c>
      <c r="R2" s="251" t="s">
        <v>22</v>
      </c>
      <c r="S2" s="251" t="s">
        <v>23</v>
      </c>
      <c r="T2" s="251" t="s">
        <v>24</v>
      </c>
      <c r="U2" s="252" t="s">
        <v>55</v>
      </c>
      <c r="V2" s="253" t="s">
        <v>25</v>
      </c>
      <c r="W2" s="254" t="s">
        <v>26</v>
      </c>
      <c r="X2" s="254" t="s">
        <v>27</v>
      </c>
      <c r="Y2" s="254" t="s">
        <v>28</v>
      </c>
      <c r="Z2" s="254" t="s">
        <v>30</v>
      </c>
      <c r="AA2" s="254" t="s">
        <v>29</v>
      </c>
      <c r="AB2" s="254" t="s">
        <v>31</v>
      </c>
      <c r="AC2" s="254" t="s">
        <v>32</v>
      </c>
      <c r="AD2" s="254" t="s">
        <v>33</v>
      </c>
      <c r="AE2" s="255" t="s">
        <v>34</v>
      </c>
      <c r="AF2" s="256" t="s">
        <v>35</v>
      </c>
      <c r="AG2" s="257" t="s">
        <v>36</v>
      </c>
      <c r="AH2" s="258" t="s">
        <v>46</v>
      </c>
      <c r="AI2" s="259" t="s">
        <v>56</v>
      </c>
      <c r="AJ2" s="259" t="s">
        <v>57</v>
      </c>
      <c r="AK2" s="260" t="s">
        <v>2591</v>
      </c>
      <c r="AL2" s="261" t="s">
        <v>2602</v>
      </c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0"/>
      <c r="AX2" s="60"/>
      <c r="AY2" s="60"/>
      <c r="AZ2" s="60"/>
      <c r="BA2" s="60"/>
      <c r="BB2" s="60"/>
      <c r="BC2" s="60"/>
      <c r="BD2" s="60"/>
      <c r="BE2" s="60"/>
      <c r="BF2" s="60"/>
      <c r="BG2" s="60"/>
      <c r="BH2" s="60"/>
      <c r="BI2" s="60"/>
      <c r="BJ2" s="60"/>
      <c r="BK2" s="60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</row>
    <row r="3" spans="1:220" ht="161.44999999999999" customHeight="1" thickBot="1" x14ac:dyDescent="0.4">
      <c r="A3" s="308"/>
      <c r="B3" s="309"/>
      <c r="C3" s="363" t="s">
        <v>2445</v>
      </c>
      <c r="D3" s="347" t="s">
        <v>2</v>
      </c>
      <c r="E3" s="272" t="s">
        <v>59</v>
      </c>
      <c r="F3" s="273" t="s">
        <v>39</v>
      </c>
      <c r="G3" s="274" t="s">
        <v>50</v>
      </c>
      <c r="H3" s="275" t="s">
        <v>2625</v>
      </c>
      <c r="I3" s="276" t="s">
        <v>2619</v>
      </c>
      <c r="J3" s="277" t="s">
        <v>2592</v>
      </c>
      <c r="K3" s="278" t="s">
        <v>2611</v>
      </c>
      <c r="L3" s="279" t="s">
        <v>2612</v>
      </c>
      <c r="M3" s="280" t="s">
        <v>58</v>
      </c>
      <c r="N3" s="281" t="s">
        <v>2609</v>
      </c>
      <c r="O3" s="282" t="s">
        <v>2692</v>
      </c>
      <c r="P3" s="282" t="s">
        <v>2693</v>
      </c>
      <c r="Q3" s="282" t="s">
        <v>3406</v>
      </c>
      <c r="R3" s="282" t="s">
        <v>2694</v>
      </c>
      <c r="S3" s="282" t="s">
        <v>2695</v>
      </c>
      <c r="T3" s="283" t="s">
        <v>2696</v>
      </c>
      <c r="U3" s="284" t="s">
        <v>38</v>
      </c>
      <c r="V3" s="285" t="s">
        <v>6</v>
      </c>
      <c r="W3" s="286" t="s">
        <v>41</v>
      </c>
      <c r="X3" s="286" t="s">
        <v>47</v>
      </c>
      <c r="Y3" s="286" t="s">
        <v>2580</v>
      </c>
      <c r="Z3" s="287" t="s">
        <v>2685</v>
      </c>
      <c r="AA3" s="287" t="s">
        <v>49</v>
      </c>
      <c r="AB3" s="288" t="s">
        <v>3386</v>
      </c>
      <c r="AC3" s="372" t="s">
        <v>3387</v>
      </c>
      <c r="AD3" s="289" t="s">
        <v>48</v>
      </c>
      <c r="AE3" s="290" t="s">
        <v>2677</v>
      </c>
      <c r="AF3" s="291" t="s">
        <v>2676</v>
      </c>
      <c r="AG3" s="292" t="s">
        <v>2675</v>
      </c>
      <c r="AH3" s="293" t="s">
        <v>2673</v>
      </c>
      <c r="AI3" s="294" t="s">
        <v>2678</v>
      </c>
      <c r="AJ3" s="295" t="s">
        <v>2684</v>
      </c>
      <c r="AK3" s="296" t="s">
        <v>2683</v>
      </c>
      <c r="AL3" s="297" t="s">
        <v>2679</v>
      </c>
      <c r="AM3" s="62"/>
      <c r="AN3" s="62"/>
      <c r="AO3" s="62"/>
      <c r="AP3" s="62"/>
      <c r="AQ3" s="62"/>
      <c r="AR3" s="62"/>
      <c r="AS3" s="62"/>
      <c r="AT3" s="62"/>
      <c r="AU3" s="62"/>
      <c r="AV3" s="62"/>
      <c r="AW3" s="62"/>
      <c r="AX3" s="62"/>
      <c r="AY3" s="62"/>
      <c r="AZ3" s="62"/>
      <c r="BA3" s="62"/>
      <c r="BB3" s="62"/>
      <c r="BC3" s="62"/>
      <c r="BD3" s="62"/>
      <c r="BE3" s="62"/>
      <c r="BF3" s="62"/>
      <c r="BG3" s="62"/>
      <c r="BH3" s="62"/>
      <c r="BI3" s="62"/>
      <c r="BJ3" s="62"/>
      <c r="BK3" s="62"/>
      <c r="BL3" s="21"/>
      <c r="BM3" s="21"/>
      <c r="BN3" s="21"/>
      <c r="BO3" s="21"/>
      <c r="BP3" s="21"/>
      <c r="BQ3" s="21"/>
      <c r="BR3" s="21"/>
      <c r="BS3" s="21"/>
      <c r="BT3" s="21"/>
      <c r="BU3" s="21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H3" s="21"/>
      <c r="CI3" s="21"/>
      <c r="CJ3" s="21"/>
      <c r="CK3" s="21"/>
      <c r="CL3" s="21"/>
      <c r="CM3" s="21"/>
      <c r="CN3" s="21"/>
      <c r="CO3" s="21"/>
      <c r="CP3" s="21"/>
      <c r="CQ3" s="21"/>
      <c r="CR3" s="21"/>
      <c r="CS3" s="21"/>
      <c r="CT3" s="21"/>
      <c r="CU3" s="21"/>
      <c r="CV3" s="21"/>
      <c r="CW3" s="21"/>
      <c r="CX3" s="21"/>
      <c r="CY3" s="21"/>
      <c r="CZ3" s="21"/>
      <c r="DA3" s="21"/>
      <c r="DB3" s="21"/>
      <c r="DC3" s="21"/>
      <c r="DD3" s="21"/>
      <c r="DE3" s="21"/>
      <c r="DF3" s="21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</row>
    <row r="4" spans="1:220" ht="201.75" customHeight="1" thickTop="1" thickBot="1" x14ac:dyDescent="0.35">
      <c r="A4" s="379" t="s">
        <v>3388</v>
      </c>
      <c r="B4" s="366" t="s">
        <v>3397</v>
      </c>
      <c r="C4" s="377"/>
      <c r="D4" s="373" t="s">
        <v>3400</v>
      </c>
      <c r="E4" s="358" t="s">
        <v>52</v>
      </c>
      <c r="F4" s="359" t="s">
        <v>2616</v>
      </c>
      <c r="G4" s="575" t="s">
        <v>2617</v>
      </c>
      <c r="H4" s="576"/>
      <c r="I4" s="577" t="s">
        <v>2701</v>
      </c>
      <c r="J4" s="578"/>
      <c r="K4" s="579"/>
      <c r="L4" s="580"/>
      <c r="M4" s="360" t="s">
        <v>2618</v>
      </c>
      <c r="N4" s="236" t="s">
        <v>2614</v>
      </c>
      <c r="O4" s="581" t="s">
        <v>3414</v>
      </c>
      <c r="P4" s="582"/>
      <c r="Q4" s="582"/>
      <c r="R4" s="582"/>
      <c r="S4" s="582"/>
      <c r="T4" s="582"/>
      <c r="U4" s="583"/>
      <c r="V4" s="584" t="s">
        <v>2702</v>
      </c>
      <c r="W4" s="585"/>
      <c r="X4" s="585"/>
      <c r="Y4" s="615" t="s">
        <v>44</v>
      </c>
      <c r="Z4" s="616"/>
      <c r="AA4" s="361" t="s">
        <v>40</v>
      </c>
      <c r="AB4" s="617" t="s">
        <v>3392</v>
      </c>
      <c r="AC4" s="618"/>
      <c r="AD4" s="632" t="s">
        <v>3391</v>
      </c>
      <c r="AE4" s="633"/>
      <c r="AF4" s="400" t="s">
        <v>3401</v>
      </c>
      <c r="AG4" s="401" t="s">
        <v>3402</v>
      </c>
      <c r="AH4" s="362" t="s">
        <v>2672</v>
      </c>
      <c r="AI4" s="639" t="s">
        <v>7</v>
      </c>
      <c r="AJ4" s="640"/>
      <c r="AK4" s="641"/>
      <c r="AL4" s="566" t="s">
        <v>7</v>
      </c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  <c r="BS4" s="36"/>
      <c r="BT4" s="36"/>
      <c r="BU4" s="36"/>
      <c r="BV4" s="36"/>
      <c r="BW4" s="36"/>
      <c r="BX4" s="36"/>
      <c r="BY4" s="36"/>
      <c r="BZ4" s="36"/>
      <c r="CA4" s="36"/>
      <c r="CB4" s="36"/>
      <c r="CC4" s="36"/>
      <c r="CD4" s="36"/>
      <c r="CE4" s="36"/>
      <c r="CF4" s="36"/>
      <c r="CG4" s="36"/>
      <c r="CH4" s="36"/>
      <c r="CI4" s="36"/>
      <c r="CJ4" s="36"/>
      <c r="CK4" s="36"/>
      <c r="CL4" s="36"/>
      <c r="CM4" s="36"/>
      <c r="CN4" s="36"/>
      <c r="CO4" s="36"/>
      <c r="CP4" s="36"/>
      <c r="CQ4" s="36"/>
      <c r="CR4" s="36"/>
      <c r="CS4" s="36"/>
      <c r="CT4" s="36"/>
      <c r="CU4" s="36"/>
      <c r="CV4" s="36"/>
      <c r="CW4" s="36"/>
      <c r="CX4" s="36"/>
      <c r="CY4" s="36"/>
      <c r="CZ4" s="36"/>
      <c r="DA4" s="36"/>
      <c r="DB4" s="36"/>
      <c r="DC4" s="36"/>
      <c r="DD4" s="36"/>
      <c r="DE4" s="36"/>
      <c r="DF4" s="36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</row>
    <row r="5" spans="1:220" ht="55.15" customHeight="1" thickTop="1" x14ac:dyDescent="0.3">
      <c r="A5" s="216"/>
      <c r="B5" s="215"/>
      <c r="C5" s="442" t="s">
        <v>1</v>
      </c>
      <c r="D5" s="374" t="s">
        <v>45</v>
      </c>
      <c r="E5" s="38" t="s">
        <v>31</v>
      </c>
      <c r="F5" s="38"/>
      <c r="G5" s="127">
        <v>40925</v>
      </c>
      <c r="H5" s="74"/>
      <c r="I5" s="74" t="s">
        <v>0</v>
      </c>
      <c r="J5" s="76"/>
      <c r="K5" s="86"/>
      <c r="L5" s="115"/>
      <c r="M5" s="121">
        <v>40925</v>
      </c>
      <c r="N5" s="421">
        <f>IF((NETWORKDAYS(G5,M5)&gt;0),(NETWORKDAYS(G5,M5)),"")</f>
        <v>1</v>
      </c>
      <c r="O5" s="90" t="s">
        <v>0</v>
      </c>
      <c r="P5" s="90"/>
      <c r="Q5" s="90"/>
      <c r="R5" s="90"/>
      <c r="S5" s="90"/>
      <c r="T5" s="95"/>
      <c r="U5" s="96"/>
      <c r="V5" s="103">
        <v>0.25</v>
      </c>
      <c r="W5" s="104"/>
      <c r="X5" s="104"/>
      <c r="Y5" s="411">
        <f>V5+W5+X5</f>
        <v>0.25</v>
      </c>
      <c r="Z5" s="412">
        <f>(V5*10)+(W5*20)</f>
        <v>2.5</v>
      </c>
      <c r="AA5" s="111"/>
      <c r="AB5" s="408">
        <f>IF(AND(Z5&gt;=0,F5="x"),0,IF(AND(Z5&gt;0,AC5="x"),0,IF(Z5&gt;0,0-30,0)))</f>
        <v>-30</v>
      </c>
      <c r="AC5" s="404"/>
      <c r="AD5" s="425" t="str">
        <f>IF(F5="x",(0-((V5*10)+(W5*20))),"")</f>
        <v/>
      </c>
      <c r="AE5" s="426">
        <f>IF(AND(Z5&gt;0,F5="x"),0,IF(AND(Z5&gt;0,AC5="x"),Z5-60,IF(AND(Z5&gt;0,AB5=-30),Z5+AB5,0)))</f>
        <v>-27.5</v>
      </c>
      <c r="AF5" s="39">
        <v>10</v>
      </c>
      <c r="AG5" s="40">
        <v>10</v>
      </c>
      <c r="AH5" s="41">
        <v>10</v>
      </c>
      <c r="AI5" s="432">
        <f>IF(AE5&lt;=0,AG5,AE5+AG5)</f>
        <v>10</v>
      </c>
      <c r="AJ5" s="433">
        <f>(X5*20)+Z5+AA5+AF5</f>
        <v>12.5</v>
      </c>
      <c r="AK5" s="434">
        <f t="shared" ref="AK5:AK7" si="0">(AJ5-AH5)</f>
        <v>2.5</v>
      </c>
      <c r="AL5" s="435">
        <f>IF(K5="x",AH5,0)</f>
        <v>0</v>
      </c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</row>
    <row r="6" spans="1:220" ht="55.15" customHeight="1" x14ac:dyDescent="0.4">
      <c r="A6" s="478" t="s">
        <v>3420</v>
      </c>
      <c r="B6" s="217"/>
      <c r="C6" s="443" t="s">
        <v>3</v>
      </c>
      <c r="D6" s="402" t="s">
        <v>3416</v>
      </c>
      <c r="E6" s="43" t="s">
        <v>31</v>
      </c>
      <c r="F6" s="43" t="s">
        <v>0</v>
      </c>
      <c r="G6" s="128">
        <v>40926</v>
      </c>
      <c r="H6" s="75">
        <v>40949</v>
      </c>
      <c r="I6" s="75"/>
      <c r="J6" s="77"/>
      <c r="K6" s="87"/>
      <c r="L6" s="116"/>
      <c r="M6" s="122">
        <v>40949</v>
      </c>
      <c r="N6" s="422">
        <f t="shared" ref="N6:N8" si="1">IF((NETWORKDAYS(G6,M6)&gt;0),(NETWORKDAYS(G6,M6)),"")</f>
        <v>18</v>
      </c>
      <c r="O6" s="91"/>
      <c r="P6" s="91" t="s">
        <v>0</v>
      </c>
      <c r="Q6" s="91"/>
      <c r="R6" s="91"/>
      <c r="S6" s="91"/>
      <c r="T6" s="97"/>
      <c r="U6" s="98"/>
      <c r="V6" s="105">
        <v>0.5</v>
      </c>
      <c r="W6" s="106">
        <v>0.25</v>
      </c>
      <c r="X6" s="106"/>
      <c r="Y6" s="413">
        <f>V6+W6+X6</f>
        <v>0.75</v>
      </c>
      <c r="Z6" s="414">
        <f>(V6*10)+(W6*20)</f>
        <v>10</v>
      </c>
      <c r="AA6" s="112"/>
      <c r="AB6" s="409">
        <f t="shared" ref="AB6:AB8" si="2">IF(AND(Z6&gt;=0,F6="x"),0,IF(AND(Z6&gt;0,AC6="x"),0,IF(Z6&gt;0,0-30,0)))</f>
        <v>0</v>
      </c>
      <c r="AC6" s="405"/>
      <c r="AD6" s="427">
        <f t="shared" ref="AD6:AD8" si="3">IF(F6="x",(0-((V6*10)+(W6*20))),"")</f>
        <v>-10</v>
      </c>
      <c r="AE6" s="428">
        <f t="shared" ref="AE6:AE8" si="4">IF(AND(Z6&gt;0,F6="x"),0,IF(AND(Z6&gt;0,AC6="x"),Z6-60,IF(AND(Z6&gt;0,AB6=-30),Z6+AB6,0)))</f>
        <v>0</v>
      </c>
      <c r="AF6" s="44">
        <v>15</v>
      </c>
      <c r="AG6" s="45">
        <v>15</v>
      </c>
      <c r="AH6" s="46">
        <v>5</v>
      </c>
      <c r="AI6" s="432">
        <f t="shared" ref="AI6:AI8" si="5">IF(AE6&lt;=0,AG6,AE6+AG6)</f>
        <v>15</v>
      </c>
      <c r="AJ6" s="434">
        <f>(X6*20)+Z6+AA6+AF6</f>
        <v>25</v>
      </c>
      <c r="AK6" s="436">
        <f t="shared" si="0"/>
        <v>20</v>
      </c>
      <c r="AL6" s="437">
        <f t="shared" ref="AL6:AL8" si="6">IF(K6="x",AH6,0)</f>
        <v>0</v>
      </c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</row>
    <row r="7" spans="1:220" ht="55.15" customHeight="1" x14ac:dyDescent="0.3">
      <c r="A7" s="216"/>
      <c r="B7" s="217"/>
      <c r="C7" s="444" t="s">
        <v>4</v>
      </c>
      <c r="D7" s="375" t="s">
        <v>37</v>
      </c>
      <c r="E7" s="47" t="s">
        <v>31</v>
      </c>
      <c r="F7" s="47"/>
      <c r="G7" s="129">
        <v>40927</v>
      </c>
      <c r="H7" s="125">
        <v>40930</v>
      </c>
      <c r="I7" s="48" t="s">
        <v>0</v>
      </c>
      <c r="J7" s="72"/>
      <c r="K7" s="88"/>
      <c r="L7" s="117"/>
      <c r="M7" s="123">
        <v>40956</v>
      </c>
      <c r="N7" s="423">
        <f t="shared" si="1"/>
        <v>22</v>
      </c>
      <c r="O7" s="92"/>
      <c r="P7" s="92"/>
      <c r="Q7" s="92"/>
      <c r="R7" s="92"/>
      <c r="S7" s="92"/>
      <c r="T7" s="99" t="s">
        <v>0</v>
      </c>
      <c r="U7" s="100"/>
      <c r="V7" s="107">
        <v>0.75</v>
      </c>
      <c r="W7" s="108">
        <v>3</v>
      </c>
      <c r="X7" s="108"/>
      <c r="Y7" s="415">
        <f>V7+W7+X7</f>
        <v>3.75</v>
      </c>
      <c r="Z7" s="416">
        <f>(V7*10)+(W7*20)</f>
        <v>67.5</v>
      </c>
      <c r="AA7" s="113"/>
      <c r="AB7" s="409">
        <f t="shared" si="2"/>
        <v>-30</v>
      </c>
      <c r="AC7" s="406"/>
      <c r="AD7" s="429" t="str">
        <f t="shared" si="3"/>
        <v/>
      </c>
      <c r="AE7" s="428">
        <f t="shared" si="4"/>
        <v>37.5</v>
      </c>
      <c r="AF7" s="50">
        <v>0</v>
      </c>
      <c r="AG7" s="49">
        <v>0</v>
      </c>
      <c r="AH7" s="51">
        <v>0</v>
      </c>
      <c r="AI7" s="432">
        <f t="shared" si="5"/>
        <v>37.5</v>
      </c>
      <c r="AJ7" s="436">
        <f>(X7*20)+Z7+AA7+AF7</f>
        <v>67.5</v>
      </c>
      <c r="AK7" s="436">
        <f t="shared" si="0"/>
        <v>67.5</v>
      </c>
      <c r="AL7" s="437">
        <f t="shared" si="6"/>
        <v>0</v>
      </c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</row>
    <row r="8" spans="1:220" ht="55.15" customHeight="1" thickBot="1" x14ac:dyDescent="0.35">
      <c r="A8" s="216"/>
      <c r="B8" s="217"/>
      <c r="C8" s="443" t="s">
        <v>54</v>
      </c>
      <c r="D8" s="403" t="s">
        <v>3403</v>
      </c>
      <c r="E8" s="52" t="s">
        <v>51</v>
      </c>
      <c r="F8" s="52"/>
      <c r="G8" s="130">
        <v>40931</v>
      </c>
      <c r="H8" s="126">
        <v>40956</v>
      </c>
      <c r="I8" s="53" t="s">
        <v>0</v>
      </c>
      <c r="J8" s="73" t="s">
        <v>0</v>
      </c>
      <c r="K8" s="89" t="s">
        <v>0</v>
      </c>
      <c r="L8" s="118" t="s">
        <v>0</v>
      </c>
      <c r="M8" s="124">
        <v>41046</v>
      </c>
      <c r="N8" s="424">
        <f t="shared" si="1"/>
        <v>84</v>
      </c>
      <c r="O8" s="93"/>
      <c r="P8" s="94"/>
      <c r="Q8" s="94" t="s">
        <v>0</v>
      </c>
      <c r="R8" s="94"/>
      <c r="S8" s="94"/>
      <c r="T8" s="101"/>
      <c r="U8" s="102" t="s">
        <v>0</v>
      </c>
      <c r="V8" s="109">
        <v>95</v>
      </c>
      <c r="W8" s="110">
        <v>20.5</v>
      </c>
      <c r="X8" s="110">
        <v>15.5</v>
      </c>
      <c r="Y8" s="417">
        <f>V8+W8+X8</f>
        <v>131</v>
      </c>
      <c r="Z8" s="418">
        <f>(V8*10)+(W8*20)</f>
        <v>1360</v>
      </c>
      <c r="AA8" s="114">
        <v>5000</v>
      </c>
      <c r="AB8" s="410">
        <f t="shared" si="2"/>
        <v>0</v>
      </c>
      <c r="AC8" s="407" t="s">
        <v>0</v>
      </c>
      <c r="AD8" s="430" t="str">
        <f t="shared" si="3"/>
        <v/>
      </c>
      <c r="AE8" s="431">
        <f t="shared" si="4"/>
        <v>1300</v>
      </c>
      <c r="AF8" s="55">
        <v>45</v>
      </c>
      <c r="AG8" s="54">
        <v>20</v>
      </c>
      <c r="AH8" s="56">
        <v>1315</v>
      </c>
      <c r="AI8" s="438">
        <f t="shared" si="5"/>
        <v>1320</v>
      </c>
      <c r="AJ8" s="439">
        <f>(X8*20)+Z8+AA8+AF8</f>
        <v>6715</v>
      </c>
      <c r="AK8" s="440">
        <f>(AJ8-AH8)</f>
        <v>5400</v>
      </c>
      <c r="AL8" s="441">
        <f t="shared" si="6"/>
        <v>1315</v>
      </c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</row>
    <row r="9" spans="1:220" ht="129" customHeight="1" thickTop="1" thickBot="1" x14ac:dyDescent="0.3">
      <c r="A9" s="628" t="s">
        <v>3417</v>
      </c>
      <c r="B9" s="629"/>
      <c r="C9" s="445" t="s">
        <v>3395</v>
      </c>
      <c r="D9" s="446" t="s">
        <v>3396</v>
      </c>
      <c r="E9" s="447"/>
      <c r="F9" s="447" t="s">
        <v>2593</v>
      </c>
      <c r="G9" s="447" t="s">
        <v>2594</v>
      </c>
      <c r="H9" s="448" t="s">
        <v>2686</v>
      </c>
      <c r="I9" s="447" t="s">
        <v>2687</v>
      </c>
      <c r="J9" s="449" t="s">
        <v>2620</v>
      </c>
      <c r="K9" s="445" t="s">
        <v>2595</v>
      </c>
      <c r="L9" s="448" t="s">
        <v>2626</v>
      </c>
      <c r="M9" s="445" t="s">
        <v>2596</v>
      </c>
      <c r="N9" s="447" t="s">
        <v>2644</v>
      </c>
      <c r="O9" s="447" t="s">
        <v>2597</v>
      </c>
      <c r="P9" s="447" t="s">
        <v>2688</v>
      </c>
      <c r="Q9" s="447" t="s">
        <v>2689</v>
      </c>
      <c r="R9" s="447" t="s">
        <v>2690</v>
      </c>
      <c r="S9" s="447" t="s">
        <v>2691</v>
      </c>
      <c r="T9" s="448" t="s">
        <v>2697</v>
      </c>
      <c r="U9" s="450" t="s">
        <v>2598</v>
      </c>
      <c r="V9" s="445" t="s">
        <v>2599</v>
      </c>
      <c r="W9" s="447" t="s">
        <v>2671</v>
      </c>
      <c r="X9" s="447" t="s">
        <v>2699</v>
      </c>
      <c r="Y9" s="447" t="s">
        <v>2600</v>
      </c>
      <c r="Z9" s="447" t="s">
        <v>2624</v>
      </c>
      <c r="AA9" s="447" t="s">
        <v>2610</v>
      </c>
      <c r="AB9" s="447" t="s">
        <v>3407</v>
      </c>
      <c r="AC9" s="447" t="s">
        <v>3408</v>
      </c>
      <c r="AD9" s="451" t="s">
        <v>2698</v>
      </c>
      <c r="AE9" s="452" t="s">
        <v>2700</v>
      </c>
      <c r="AF9" s="445" t="s">
        <v>2621</v>
      </c>
      <c r="AG9" s="450" t="s">
        <v>2622</v>
      </c>
      <c r="AH9" s="453" t="s">
        <v>2640</v>
      </c>
      <c r="AI9" s="447" t="s">
        <v>3398</v>
      </c>
      <c r="AJ9" s="448" t="s">
        <v>3399</v>
      </c>
      <c r="AK9" s="448" t="s">
        <v>2641</v>
      </c>
      <c r="AL9" s="454" t="s">
        <v>2638</v>
      </c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</row>
    <row r="10" spans="1:220" ht="24.75" thickTop="1" thickBot="1" x14ac:dyDescent="0.3">
      <c r="A10" s="630" t="s">
        <v>3390</v>
      </c>
      <c r="B10" s="631"/>
      <c r="C10" s="455">
        <f>COUNTA(D12:D1011)</f>
        <v>4</v>
      </c>
      <c r="D10" s="456">
        <f>COUNTIF(D12:D1011,"*~**")</f>
        <v>1</v>
      </c>
      <c r="E10" s="457"/>
      <c r="F10" s="458">
        <f>COUNTIF(F12:F1011,"x")</f>
        <v>1</v>
      </c>
      <c r="G10" s="459">
        <f>COUNTA(G12:G1011)-(COUNTA(G12:G1011)-COUNT(G12:G1011))</f>
        <v>4</v>
      </c>
      <c r="H10" s="459">
        <f>COUNTA(H12:H1011)-(COUNTA(H12:H1011)-COUNT(H12:H1011))</f>
        <v>3</v>
      </c>
      <c r="I10" s="460">
        <f>COUNTIF(I12:I1011,"x")</f>
        <v>2</v>
      </c>
      <c r="J10" s="461">
        <f>COUNTIF(J12:J1011,"x")</f>
        <v>1</v>
      </c>
      <c r="K10" s="462">
        <f>COUNTIF(K12:K1011,"x")</f>
        <v>1</v>
      </c>
      <c r="L10" s="463">
        <f>COUNTIF(L12:L1011,"x")</f>
        <v>0</v>
      </c>
      <c r="M10" s="462">
        <f>COUNTA(M12:M1011)</f>
        <v>4</v>
      </c>
      <c r="N10" s="464" t="e">
        <f>SUM(#REF!)</f>
        <v>#REF!</v>
      </c>
      <c r="O10" s="465">
        <f t="shared" ref="O10:U10" si="7">COUNTIF(O12:O1011,"x")</f>
        <v>1</v>
      </c>
      <c r="P10" s="465">
        <f t="shared" si="7"/>
        <v>1</v>
      </c>
      <c r="Q10" s="465">
        <f t="shared" si="7"/>
        <v>1</v>
      </c>
      <c r="R10" s="465">
        <f t="shared" si="7"/>
        <v>1</v>
      </c>
      <c r="S10" s="465">
        <f>COUNTIF(S12:S1011,"x")</f>
        <v>0</v>
      </c>
      <c r="T10" s="465">
        <f t="shared" si="7"/>
        <v>0</v>
      </c>
      <c r="U10" s="466">
        <f t="shared" si="7"/>
        <v>1</v>
      </c>
      <c r="V10" s="467">
        <f>SUM(V12:V1011)</f>
        <v>96.38</v>
      </c>
      <c r="W10" s="468">
        <f t="shared" ref="W10:AA10" si="8">SUM(W12:W1011)</f>
        <v>24.1</v>
      </c>
      <c r="X10" s="469">
        <f t="shared" si="8"/>
        <v>0</v>
      </c>
      <c r="Y10" s="469" t="e">
        <f>SUM(Y12:Y1011)</f>
        <v>#VALUE!</v>
      </c>
      <c r="Z10" s="470">
        <f t="shared" si="8"/>
        <v>1429.8</v>
      </c>
      <c r="AA10" s="471">
        <f t="shared" si="8"/>
        <v>5000</v>
      </c>
      <c r="AB10" s="472">
        <f>COUNTIFS(AB12:AB1011,-30,Z12:Z1011,"&gt;0")</f>
        <v>2</v>
      </c>
      <c r="AC10" s="473">
        <f>COUNTIFS(AC12:AC1011,"x",Z12:Z1011,"&gt;0")</f>
        <v>1</v>
      </c>
      <c r="AD10" s="470">
        <f>SUMIF(AD12:AD1011,"&lt;0")</f>
        <v>-16</v>
      </c>
      <c r="AE10" s="474">
        <f>SUMIFS(AE12:AE1011,AE12:AE1011,"&gt;0",Z12:Z1011,"&gt;0")</f>
        <v>1337.5</v>
      </c>
      <c r="AF10" s="475">
        <f t="shared" ref="AF10:AL10" si="9">SUMIF(AF12:AF1011,"&gt;0")</f>
        <v>45</v>
      </c>
      <c r="AG10" s="476">
        <f t="shared" si="9"/>
        <v>60</v>
      </c>
      <c r="AH10" s="475">
        <f t="shared" si="9"/>
        <v>1390</v>
      </c>
      <c r="AI10" s="477">
        <f t="shared" si="9"/>
        <v>1397.5</v>
      </c>
      <c r="AJ10" s="477">
        <f t="shared" si="9"/>
        <v>94.8</v>
      </c>
      <c r="AK10" s="476">
        <f t="shared" si="9"/>
        <v>79.8</v>
      </c>
      <c r="AL10" s="475">
        <f t="shared" si="9"/>
        <v>1375</v>
      </c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</row>
    <row r="11" spans="1:220" ht="24.75" thickTop="1" thickBot="1" x14ac:dyDescent="0.3">
      <c r="A11" s="573" t="s">
        <v>3389</v>
      </c>
      <c r="B11" s="574"/>
      <c r="C11" s="381"/>
      <c r="D11" s="376"/>
      <c r="E11" s="226"/>
      <c r="F11" s="382"/>
      <c r="G11" s="382"/>
      <c r="H11" s="382"/>
      <c r="I11" s="382"/>
      <c r="J11" s="383"/>
      <c r="K11" s="384"/>
      <c r="L11" s="228"/>
      <c r="M11" s="385"/>
      <c r="N11" s="227" t="e">
        <f>N10/M10</f>
        <v>#REF!</v>
      </c>
      <c r="O11" s="227"/>
      <c r="P11" s="227"/>
      <c r="Q11" s="227"/>
      <c r="R11" s="227"/>
      <c r="S11" s="227"/>
      <c r="T11" s="227"/>
      <c r="U11" s="228"/>
      <c r="V11" s="386">
        <f t="shared" ref="V11:AA11" si="10">AVERAGEIF(V12:V1011,"&lt;&gt;0")</f>
        <v>24.094999999999999</v>
      </c>
      <c r="W11" s="386">
        <f t="shared" si="10"/>
        <v>8.0333333333333332</v>
      </c>
      <c r="X11" s="386" t="e">
        <f t="shared" si="10"/>
        <v>#DIV/0!</v>
      </c>
      <c r="Y11" s="386" t="e">
        <f t="shared" si="10"/>
        <v>#VALUE!</v>
      </c>
      <c r="Z11" s="380">
        <f t="shared" si="10"/>
        <v>476.59999999999997</v>
      </c>
      <c r="AA11" s="380">
        <f t="shared" si="10"/>
        <v>5000</v>
      </c>
      <c r="AB11" s="387"/>
      <c r="AC11" s="386"/>
      <c r="AD11" s="378">
        <f>AVERAGEIF(AD12:AD1011,"&lt;0")</f>
        <v>-16</v>
      </c>
      <c r="AE11" s="392">
        <f>AVERAGEIFS(AE12:AE1011,AE12:AE1011,"&gt;0",Z12:Z1011,"&gt;0")</f>
        <v>668.75</v>
      </c>
      <c r="AF11" s="229">
        <f t="shared" ref="AF11:AL11" si="11">AVERAGEIF(AF12:AF1011,"&gt;0")</f>
        <v>15</v>
      </c>
      <c r="AG11" s="230">
        <f t="shared" si="11"/>
        <v>20</v>
      </c>
      <c r="AH11" s="231">
        <f t="shared" si="11"/>
        <v>463.33333333333331</v>
      </c>
      <c r="AI11" s="232">
        <f t="shared" si="11"/>
        <v>349.375</v>
      </c>
      <c r="AJ11" s="232">
        <f t="shared" si="11"/>
        <v>31.599999999999998</v>
      </c>
      <c r="AK11" s="233">
        <f t="shared" si="11"/>
        <v>26.599999999999998</v>
      </c>
      <c r="AL11" s="231">
        <f t="shared" si="11"/>
        <v>1375</v>
      </c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</row>
    <row r="12" spans="1:220" ht="19.5" thickTop="1" x14ac:dyDescent="0.3">
      <c r="A12" s="218"/>
      <c r="B12" s="219"/>
      <c r="C12" s="210">
        <v>1</v>
      </c>
      <c r="D12" s="201" t="s">
        <v>3411</v>
      </c>
      <c r="E12" s="180" t="s">
        <v>31</v>
      </c>
      <c r="F12" s="34"/>
      <c r="G12" s="131">
        <v>40925</v>
      </c>
      <c r="H12" s="136"/>
      <c r="I12" s="140" t="s">
        <v>0</v>
      </c>
      <c r="J12" s="78"/>
      <c r="K12" s="144"/>
      <c r="L12" s="119"/>
      <c r="M12" s="393">
        <v>40925</v>
      </c>
      <c r="N12" s="158">
        <v>1</v>
      </c>
      <c r="O12" s="310" t="s">
        <v>0</v>
      </c>
      <c r="P12" s="310"/>
      <c r="Q12" s="310"/>
      <c r="R12" s="310"/>
      <c r="S12" s="310"/>
      <c r="T12" s="310"/>
      <c r="U12" s="311"/>
      <c r="V12" s="181">
        <v>0.23</v>
      </c>
      <c r="W12" s="312"/>
      <c r="X12" s="312"/>
      <c r="Y12" s="160">
        <f t="shared" ref="Y12:Y75" si="12">V12+W12+X12</f>
        <v>0.23</v>
      </c>
      <c r="Z12" s="159">
        <f t="shared" ref="Z12:Z76" si="13">IF((F12="x"),0,((V12*10)+(W12*20)))</f>
        <v>2.3000000000000003</v>
      </c>
      <c r="AA12" s="325"/>
      <c r="AB12" s="398">
        <f>IF(AND(Z12&gt;=0,F12="x"),0,IF(AND(Z12&gt;0,AC12="x"),0,IF(Z12&gt;0,0-30,0)))</f>
        <v>-30</v>
      </c>
      <c r="AC12" s="368"/>
      <c r="AD12" s="225" t="str">
        <f t="shared" ref="AD12:AD75" si="14">IF(F12="x",(0-((V12*10)+(W12*20))),"")</f>
        <v/>
      </c>
      <c r="AE12" s="367">
        <f>IF(AND(Z12&gt;0,F12="x"),0,IF(AND(Z12&gt;0,AC12="x"),Z12-60,IF(AND(Z12&gt;0,AB12=-30),Z12+AB12,0)))</f>
        <v>-27.7</v>
      </c>
      <c r="AF12" s="330">
        <v>10</v>
      </c>
      <c r="AG12" s="331">
        <v>10</v>
      </c>
      <c r="AH12" s="330">
        <v>10</v>
      </c>
      <c r="AI12" s="161">
        <f>IF(AE12&lt;=0,AG12,AE12+AG12)</f>
        <v>10</v>
      </c>
      <c r="AJ12" s="162">
        <f t="shared" ref="AJ12:AJ75" si="15">(X12*20)+Z12+AA12+AF12</f>
        <v>12.3</v>
      </c>
      <c r="AK12" s="163">
        <f>AJ12-AH12</f>
        <v>2.3000000000000007</v>
      </c>
      <c r="AL12" s="164">
        <f>IF(K12="x",AH12,0)</f>
        <v>0</v>
      </c>
      <c r="AM12" s="64" t="s">
        <v>2703</v>
      </c>
      <c r="AN12" s="350" t="s">
        <v>3096</v>
      </c>
      <c r="AO12" s="350" t="s">
        <v>3097</v>
      </c>
      <c r="AP12" s="350" t="s">
        <v>3098</v>
      </c>
      <c r="AQ12" s="350" t="s">
        <v>3099</v>
      </c>
      <c r="AR12" s="350" t="s">
        <v>3100</v>
      </c>
      <c r="AS12" s="350" t="s">
        <v>3101</v>
      </c>
      <c r="AT12" s="350" t="s">
        <v>3102</v>
      </c>
      <c r="AU12" s="350" t="s">
        <v>3103</v>
      </c>
      <c r="AV12" s="350" t="s">
        <v>3104</v>
      </c>
      <c r="AW12" s="350" t="s">
        <v>3114</v>
      </c>
      <c r="AX12" s="350" t="s">
        <v>3105</v>
      </c>
      <c r="AY12" s="350" t="s">
        <v>3106</v>
      </c>
      <c r="AZ12" s="350" t="s">
        <v>3107</v>
      </c>
      <c r="BA12" s="350" t="s">
        <v>3108</v>
      </c>
      <c r="BB12" s="350" t="s">
        <v>3109</v>
      </c>
      <c r="BC12" s="350" t="s">
        <v>3110</v>
      </c>
      <c r="BD12" s="350" t="s">
        <v>3111</v>
      </c>
      <c r="BE12" s="350" t="s">
        <v>3112</v>
      </c>
      <c r="BF12" s="350" t="s">
        <v>3113</v>
      </c>
      <c r="BG12" s="350" t="s">
        <v>3140</v>
      </c>
      <c r="BH12" s="350" t="s">
        <v>3142</v>
      </c>
      <c r="BI12" s="350" t="s">
        <v>3144</v>
      </c>
      <c r="BJ12" s="350" t="s">
        <v>3146</v>
      </c>
      <c r="BK12" s="350" t="s">
        <v>3150</v>
      </c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</row>
    <row r="13" spans="1:220" ht="26.25" x14ac:dyDescent="0.4">
      <c r="A13" s="479" t="s">
        <v>3419</v>
      </c>
      <c r="B13" s="219"/>
      <c r="C13" s="211">
        <v>2</v>
      </c>
      <c r="D13" s="202" t="s">
        <v>3410</v>
      </c>
      <c r="E13" s="81" t="s">
        <v>31</v>
      </c>
      <c r="F13" s="34" t="s">
        <v>0</v>
      </c>
      <c r="G13" s="131">
        <v>40926</v>
      </c>
      <c r="H13" s="132">
        <v>40949</v>
      </c>
      <c r="I13" s="140"/>
      <c r="J13" s="78"/>
      <c r="K13" s="144"/>
      <c r="L13" s="119"/>
      <c r="M13" s="394">
        <v>40949</v>
      </c>
      <c r="N13" s="158">
        <f t="shared" ref="N13:N76" si="16">IF((NETWORKDAYS(G13,M13)&gt;0),(NETWORKDAYS(G13,M13)),"")</f>
        <v>18</v>
      </c>
      <c r="O13" s="310"/>
      <c r="P13" s="310" t="s">
        <v>0</v>
      </c>
      <c r="Q13" s="310"/>
      <c r="R13" s="310" t="s">
        <v>0</v>
      </c>
      <c r="S13" s="310"/>
      <c r="T13" s="311"/>
      <c r="U13" s="313"/>
      <c r="V13" s="167">
        <v>0.4</v>
      </c>
      <c r="W13" s="312">
        <v>0.6</v>
      </c>
      <c r="X13" s="312"/>
      <c r="Y13" s="160">
        <f t="shared" si="12"/>
        <v>1</v>
      </c>
      <c r="Z13" s="159">
        <f t="shared" si="13"/>
        <v>0</v>
      </c>
      <c r="AA13" s="325"/>
      <c r="AB13" s="399">
        <f>IF(AND(Z13&gt;=0,F13="x"),0,IF(AND(Z13&gt;0,AC13="x"),0,IF(Z13&gt;0,0-30,0)))</f>
        <v>0</v>
      </c>
      <c r="AC13" s="369"/>
      <c r="AD13" s="225">
        <f t="shared" si="14"/>
        <v>-16</v>
      </c>
      <c r="AE13" s="367">
        <f t="shared" ref="AE13:AE76" si="17">IF(AND(Z13&gt;0,F13="x"),0,IF(AND(Z13&gt;0,AC13="x"),Z13-60,IF(AND(Z13&gt;0,AB13=-30),Z13+AB13,0)))</f>
        <v>0</v>
      </c>
      <c r="AF13" s="330">
        <v>15</v>
      </c>
      <c r="AG13" s="332">
        <v>5</v>
      </c>
      <c r="AH13" s="333">
        <v>5</v>
      </c>
      <c r="AI13" s="161">
        <f t="shared" ref="AI13:AI16" si="18">IF(AE13&lt;=0,AG13,AE13+AG13)</f>
        <v>5</v>
      </c>
      <c r="AJ13" s="162">
        <f t="shared" si="15"/>
        <v>15</v>
      </c>
      <c r="AK13" s="163">
        <f t="shared" ref="AK13:AK76" si="19">AJ13-AH13</f>
        <v>10</v>
      </c>
      <c r="AL13" s="164">
        <f t="shared" ref="AL13:AL76" si="20">IF(K13="x",AH13,0)</f>
        <v>0</v>
      </c>
      <c r="AM13" s="57" t="s">
        <v>2706</v>
      </c>
      <c r="AN13" s="351" t="s">
        <v>3121</v>
      </c>
      <c r="AO13" s="351" t="s">
        <v>3122</v>
      </c>
      <c r="AP13" s="351" t="s">
        <v>3123</v>
      </c>
      <c r="AQ13" s="351" t="s">
        <v>3124</v>
      </c>
      <c r="AR13" s="351" t="s">
        <v>3125</v>
      </c>
      <c r="AS13" s="351" t="s">
        <v>3126</v>
      </c>
      <c r="AT13" s="351" t="s">
        <v>3127</v>
      </c>
      <c r="AU13" s="351" t="s">
        <v>3128</v>
      </c>
      <c r="AV13" s="351" t="s">
        <v>3129</v>
      </c>
      <c r="AW13" s="351" t="s">
        <v>3130</v>
      </c>
      <c r="AX13" s="351" t="s">
        <v>3131</v>
      </c>
      <c r="AY13" s="351" t="s">
        <v>3132</v>
      </c>
      <c r="AZ13" s="351" t="s">
        <v>3133</v>
      </c>
      <c r="BA13" s="351" t="s">
        <v>3134</v>
      </c>
      <c r="BB13" s="351" t="s">
        <v>3135</v>
      </c>
      <c r="BC13" s="351" t="s">
        <v>3136</v>
      </c>
      <c r="BD13" s="351" t="s">
        <v>3137</v>
      </c>
      <c r="BE13" s="351" t="s">
        <v>3138</v>
      </c>
      <c r="BF13" s="351" t="s">
        <v>3139</v>
      </c>
      <c r="BG13" s="351" t="s">
        <v>3141</v>
      </c>
      <c r="BH13" s="351" t="s">
        <v>3143</v>
      </c>
      <c r="BI13" s="351" t="s">
        <v>3145</v>
      </c>
      <c r="BJ13" s="351" t="s">
        <v>3147</v>
      </c>
      <c r="BK13" s="351" t="s">
        <v>3151</v>
      </c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</row>
    <row r="14" spans="1:220" ht="18.75" x14ac:dyDescent="0.3">
      <c r="A14" s="218"/>
      <c r="B14" s="219"/>
      <c r="C14" s="211">
        <v>3</v>
      </c>
      <c r="D14" s="202" t="s">
        <v>2629</v>
      </c>
      <c r="E14" s="81" t="s">
        <v>31</v>
      </c>
      <c r="F14" s="34" t="s">
        <v>2627</v>
      </c>
      <c r="G14" s="134">
        <v>40927</v>
      </c>
      <c r="H14" s="135">
        <v>40930</v>
      </c>
      <c r="I14" s="170" t="s">
        <v>2628</v>
      </c>
      <c r="J14" s="171" t="s">
        <v>2630</v>
      </c>
      <c r="K14" s="145"/>
      <c r="L14" s="28"/>
      <c r="M14" s="397">
        <v>40956</v>
      </c>
      <c r="N14" s="158">
        <f t="shared" si="16"/>
        <v>22</v>
      </c>
      <c r="O14" s="310"/>
      <c r="P14" s="310"/>
      <c r="Q14" s="310"/>
      <c r="R14" s="310"/>
      <c r="S14" s="310"/>
      <c r="T14" s="311" t="s">
        <v>2674</v>
      </c>
      <c r="U14" s="313"/>
      <c r="V14" s="167">
        <v>0.75</v>
      </c>
      <c r="W14" s="312">
        <v>3</v>
      </c>
      <c r="X14" s="312"/>
      <c r="Y14" s="160">
        <f t="shared" si="12"/>
        <v>3.75</v>
      </c>
      <c r="Z14" s="159">
        <f t="shared" si="13"/>
        <v>67.5</v>
      </c>
      <c r="AA14" s="325"/>
      <c r="AB14" s="399">
        <f t="shared" ref="AB14:AB77" si="21">IF(AND(Z14&gt;=0,F14="x"),0,IF(AND(Z14&gt;0,AC14="x"),0,IF(Z14&gt;0,0-30,0)))</f>
        <v>-30</v>
      </c>
      <c r="AC14" s="369"/>
      <c r="AD14" s="225" t="str">
        <f t="shared" si="14"/>
        <v/>
      </c>
      <c r="AE14" s="367">
        <f t="shared" si="17"/>
        <v>37.5</v>
      </c>
      <c r="AF14" s="330">
        <v>0</v>
      </c>
      <c r="AG14" s="332">
        <v>0</v>
      </c>
      <c r="AH14" s="333">
        <v>0</v>
      </c>
      <c r="AI14" s="161">
        <f t="shared" si="18"/>
        <v>37.5</v>
      </c>
      <c r="AJ14" s="162">
        <f t="shared" si="15"/>
        <v>67.5</v>
      </c>
      <c r="AK14" s="163">
        <f t="shared" si="19"/>
        <v>67.5</v>
      </c>
      <c r="AL14" s="164">
        <f t="shared" si="20"/>
        <v>0</v>
      </c>
      <c r="AM14" s="57" t="s">
        <v>2709</v>
      </c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</row>
    <row r="15" spans="1:220" ht="18.75" x14ac:dyDescent="0.3">
      <c r="A15" s="218"/>
      <c r="B15" s="219"/>
      <c r="C15" s="212">
        <v>4</v>
      </c>
      <c r="D15" s="203" t="s">
        <v>3404</v>
      </c>
      <c r="E15" s="33" t="s">
        <v>51</v>
      </c>
      <c r="F15" s="34"/>
      <c r="G15" s="134">
        <v>40931</v>
      </c>
      <c r="H15" s="135">
        <v>40956</v>
      </c>
      <c r="I15" s="142" t="s">
        <v>0</v>
      </c>
      <c r="J15" s="79" t="s">
        <v>0</v>
      </c>
      <c r="K15" s="145" t="s">
        <v>0</v>
      </c>
      <c r="L15" s="172">
        <v>3</v>
      </c>
      <c r="M15" s="394">
        <v>41046</v>
      </c>
      <c r="N15" s="158">
        <f t="shared" si="16"/>
        <v>84</v>
      </c>
      <c r="O15" s="314"/>
      <c r="P15" s="314"/>
      <c r="Q15" s="314" t="s">
        <v>0</v>
      </c>
      <c r="R15" s="314"/>
      <c r="S15" s="314"/>
      <c r="T15" s="315"/>
      <c r="U15" s="316" t="s">
        <v>0</v>
      </c>
      <c r="V15" s="167">
        <v>95</v>
      </c>
      <c r="W15" s="312">
        <v>20.5</v>
      </c>
      <c r="X15" s="312" t="s">
        <v>3409</v>
      </c>
      <c r="Y15" s="160" t="e">
        <f t="shared" si="12"/>
        <v>#VALUE!</v>
      </c>
      <c r="Z15" s="159">
        <f t="shared" si="13"/>
        <v>1360</v>
      </c>
      <c r="AA15" s="325">
        <v>5000</v>
      </c>
      <c r="AB15" s="399">
        <f t="shared" si="21"/>
        <v>0</v>
      </c>
      <c r="AC15" s="369" t="s">
        <v>0</v>
      </c>
      <c r="AD15" s="225" t="str">
        <f t="shared" si="14"/>
        <v/>
      </c>
      <c r="AE15" s="367">
        <f t="shared" si="17"/>
        <v>1300</v>
      </c>
      <c r="AF15" s="330">
        <v>20</v>
      </c>
      <c r="AG15" s="332">
        <v>45</v>
      </c>
      <c r="AH15" s="333">
        <v>1375</v>
      </c>
      <c r="AI15" s="161">
        <f t="shared" si="18"/>
        <v>1345</v>
      </c>
      <c r="AJ15" s="162" t="e">
        <f t="shared" si="15"/>
        <v>#VALUE!</v>
      </c>
      <c r="AK15" s="163" t="e">
        <f t="shared" si="19"/>
        <v>#VALUE!</v>
      </c>
      <c r="AL15" s="164">
        <f t="shared" si="20"/>
        <v>1375</v>
      </c>
      <c r="AM15" s="57" t="s">
        <v>2712</v>
      </c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</row>
    <row r="16" spans="1:220" ht="18.75" x14ac:dyDescent="0.3">
      <c r="A16" s="220"/>
      <c r="B16" s="221"/>
      <c r="C16" s="213">
        <v>5</v>
      </c>
      <c r="D16" s="204"/>
      <c r="E16" s="16"/>
      <c r="F16" s="17"/>
      <c r="G16" s="131"/>
      <c r="H16" s="136"/>
      <c r="I16" s="140"/>
      <c r="J16" s="78"/>
      <c r="K16" s="146"/>
      <c r="L16" s="120"/>
      <c r="M16" s="393"/>
      <c r="N16" s="158" t="str">
        <f t="shared" si="16"/>
        <v/>
      </c>
      <c r="O16" s="27"/>
      <c r="P16" s="27"/>
      <c r="Q16" s="27"/>
      <c r="R16" s="27"/>
      <c r="S16" s="27"/>
      <c r="T16" s="28"/>
      <c r="U16" s="29"/>
      <c r="V16" s="167"/>
      <c r="W16" s="312"/>
      <c r="X16" s="312"/>
      <c r="Y16" s="160">
        <f t="shared" si="12"/>
        <v>0</v>
      </c>
      <c r="Z16" s="159">
        <f t="shared" si="13"/>
        <v>0</v>
      </c>
      <c r="AA16" s="326"/>
      <c r="AB16" s="399">
        <f t="shared" si="21"/>
        <v>0</v>
      </c>
      <c r="AC16" s="370"/>
      <c r="AD16" s="225" t="str">
        <f t="shared" si="14"/>
        <v/>
      </c>
      <c r="AE16" s="367">
        <f t="shared" si="17"/>
        <v>0</v>
      </c>
      <c r="AF16" s="334"/>
      <c r="AG16" s="332"/>
      <c r="AH16" s="335"/>
      <c r="AI16" s="161">
        <f t="shared" si="18"/>
        <v>0</v>
      </c>
      <c r="AJ16" s="162">
        <f t="shared" si="15"/>
        <v>0</v>
      </c>
      <c r="AK16" s="163">
        <f t="shared" si="19"/>
        <v>0</v>
      </c>
      <c r="AL16" s="164">
        <f t="shared" si="20"/>
        <v>0</v>
      </c>
      <c r="AM16" s="57" t="s">
        <v>2715</v>
      </c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</row>
    <row r="17" spans="1:220" ht="18.75" x14ac:dyDescent="0.3">
      <c r="A17" s="220"/>
      <c r="B17" s="221"/>
      <c r="C17" s="212">
        <v>6</v>
      </c>
      <c r="D17" s="205"/>
      <c r="E17" s="16"/>
      <c r="F17" s="17"/>
      <c r="G17" s="131"/>
      <c r="H17" s="133"/>
      <c r="I17" s="140"/>
      <c r="J17" s="78"/>
      <c r="K17" s="144"/>
      <c r="L17" s="119"/>
      <c r="M17" s="393"/>
      <c r="N17" s="158" t="str">
        <f t="shared" si="16"/>
        <v/>
      </c>
      <c r="O17" s="27"/>
      <c r="P17" s="27"/>
      <c r="Q17" s="27"/>
      <c r="R17" s="27"/>
      <c r="S17" s="27"/>
      <c r="T17" s="28"/>
      <c r="U17" s="29"/>
      <c r="V17" s="32"/>
      <c r="W17" s="317"/>
      <c r="X17" s="318"/>
      <c r="Y17" s="160">
        <f t="shared" si="12"/>
        <v>0</v>
      </c>
      <c r="Z17" s="159">
        <f t="shared" si="13"/>
        <v>0</v>
      </c>
      <c r="AA17" s="326"/>
      <c r="AB17" s="399">
        <f t="shared" si="21"/>
        <v>0</v>
      </c>
      <c r="AC17" s="370"/>
      <c r="AD17" s="225" t="str">
        <f t="shared" si="14"/>
        <v/>
      </c>
      <c r="AE17" s="367">
        <f t="shared" si="17"/>
        <v>0</v>
      </c>
      <c r="AF17" s="334"/>
      <c r="AG17" s="332"/>
      <c r="AH17" s="335"/>
      <c r="AI17" s="161">
        <f t="shared" ref="AI17:AI76" si="22">IF(AE17&lt;=0,AG17,AE17+AG17)</f>
        <v>0</v>
      </c>
      <c r="AJ17" s="162">
        <f t="shared" si="15"/>
        <v>0</v>
      </c>
      <c r="AK17" s="163">
        <f t="shared" si="19"/>
        <v>0</v>
      </c>
      <c r="AL17" s="164">
        <f t="shared" si="20"/>
        <v>0</v>
      </c>
      <c r="AM17" s="57" t="s">
        <v>2718</v>
      </c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</row>
    <row r="18" spans="1:220" ht="18.75" x14ac:dyDescent="0.3">
      <c r="A18" s="220"/>
      <c r="B18" s="221"/>
      <c r="C18" s="213">
        <v>7</v>
      </c>
      <c r="D18" s="204"/>
      <c r="E18" s="16"/>
      <c r="F18" s="17"/>
      <c r="G18" s="134"/>
      <c r="H18" s="135"/>
      <c r="I18" s="141"/>
      <c r="J18" s="25"/>
      <c r="K18" s="145"/>
      <c r="L18" s="28"/>
      <c r="M18" s="394"/>
      <c r="N18" s="158" t="str">
        <f t="shared" si="16"/>
        <v/>
      </c>
      <c r="O18" s="27"/>
      <c r="P18" s="27"/>
      <c r="Q18" s="27"/>
      <c r="R18" s="27"/>
      <c r="S18" s="27"/>
      <c r="T18" s="28"/>
      <c r="U18" s="29"/>
      <c r="V18" s="32"/>
      <c r="W18" s="317"/>
      <c r="X18" s="318"/>
      <c r="Y18" s="160">
        <f t="shared" si="12"/>
        <v>0</v>
      </c>
      <c r="Z18" s="159">
        <f t="shared" si="13"/>
        <v>0</v>
      </c>
      <c r="AA18" s="326"/>
      <c r="AB18" s="399">
        <f t="shared" si="21"/>
        <v>0</v>
      </c>
      <c r="AC18" s="370"/>
      <c r="AD18" s="225" t="str">
        <f t="shared" si="14"/>
        <v/>
      </c>
      <c r="AE18" s="367">
        <f t="shared" si="17"/>
        <v>0</v>
      </c>
      <c r="AF18" s="334"/>
      <c r="AG18" s="332"/>
      <c r="AH18" s="335"/>
      <c r="AI18" s="161">
        <f t="shared" si="22"/>
        <v>0</v>
      </c>
      <c r="AJ18" s="162">
        <f t="shared" si="15"/>
        <v>0</v>
      </c>
      <c r="AK18" s="163">
        <f t="shared" si="19"/>
        <v>0</v>
      </c>
      <c r="AL18" s="164">
        <f t="shared" si="20"/>
        <v>0</v>
      </c>
      <c r="AM18" s="57" t="s">
        <v>2721</v>
      </c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</row>
    <row r="19" spans="1:220" ht="18.75" x14ac:dyDescent="0.3">
      <c r="A19" s="220"/>
      <c r="B19" s="221"/>
      <c r="C19" s="213">
        <v>8</v>
      </c>
      <c r="D19" s="206"/>
      <c r="E19" s="18"/>
      <c r="F19" s="17"/>
      <c r="G19" s="134"/>
      <c r="H19" s="135"/>
      <c r="I19" s="141"/>
      <c r="J19" s="25"/>
      <c r="K19" s="145"/>
      <c r="L19" s="28"/>
      <c r="M19" s="394"/>
      <c r="N19" s="158" t="str">
        <f t="shared" si="16"/>
        <v/>
      </c>
      <c r="O19" s="27"/>
      <c r="P19" s="27"/>
      <c r="Q19" s="27"/>
      <c r="R19" s="27"/>
      <c r="S19" s="27"/>
      <c r="T19" s="28"/>
      <c r="U19" s="29"/>
      <c r="V19" s="32"/>
      <c r="W19" s="317"/>
      <c r="X19" s="318"/>
      <c r="Y19" s="160">
        <f t="shared" si="12"/>
        <v>0</v>
      </c>
      <c r="Z19" s="159">
        <f t="shared" si="13"/>
        <v>0</v>
      </c>
      <c r="AA19" s="326"/>
      <c r="AB19" s="399">
        <f t="shared" si="21"/>
        <v>0</v>
      </c>
      <c r="AC19" s="370"/>
      <c r="AD19" s="225" t="str">
        <f t="shared" si="14"/>
        <v/>
      </c>
      <c r="AE19" s="367">
        <f t="shared" si="17"/>
        <v>0</v>
      </c>
      <c r="AF19" s="334"/>
      <c r="AG19" s="332"/>
      <c r="AH19" s="335"/>
      <c r="AI19" s="161">
        <f t="shared" si="22"/>
        <v>0</v>
      </c>
      <c r="AJ19" s="162">
        <f t="shared" si="15"/>
        <v>0</v>
      </c>
      <c r="AK19" s="163">
        <f t="shared" si="19"/>
        <v>0</v>
      </c>
      <c r="AL19" s="164">
        <f t="shared" si="20"/>
        <v>0</v>
      </c>
      <c r="AM19" s="57" t="s">
        <v>2724</v>
      </c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</row>
    <row r="20" spans="1:220" ht="18.75" x14ac:dyDescent="0.3">
      <c r="A20" s="220"/>
      <c r="B20" s="221"/>
      <c r="C20" s="212">
        <v>9</v>
      </c>
      <c r="D20" s="207"/>
      <c r="E20" s="16"/>
      <c r="F20" s="17"/>
      <c r="G20" s="131"/>
      <c r="H20" s="133"/>
      <c r="I20" s="140"/>
      <c r="J20" s="78"/>
      <c r="K20" s="144"/>
      <c r="L20" s="119"/>
      <c r="M20" s="393"/>
      <c r="N20" s="158" t="str">
        <f t="shared" si="16"/>
        <v/>
      </c>
      <c r="O20" s="27"/>
      <c r="P20" s="27"/>
      <c r="Q20" s="27"/>
      <c r="R20" s="27"/>
      <c r="S20" s="27"/>
      <c r="T20" s="28"/>
      <c r="U20" s="29"/>
      <c r="V20" s="32"/>
      <c r="W20" s="317"/>
      <c r="X20" s="318"/>
      <c r="Y20" s="160">
        <f t="shared" si="12"/>
        <v>0</v>
      </c>
      <c r="Z20" s="159">
        <f t="shared" si="13"/>
        <v>0</v>
      </c>
      <c r="AA20" s="326"/>
      <c r="AB20" s="399">
        <f t="shared" si="21"/>
        <v>0</v>
      </c>
      <c r="AC20" s="370"/>
      <c r="AD20" s="225" t="str">
        <f t="shared" si="14"/>
        <v/>
      </c>
      <c r="AE20" s="367">
        <f t="shared" si="17"/>
        <v>0</v>
      </c>
      <c r="AF20" s="334"/>
      <c r="AG20" s="332"/>
      <c r="AH20" s="335"/>
      <c r="AI20" s="161">
        <f t="shared" si="22"/>
        <v>0</v>
      </c>
      <c r="AJ20" s="162">
        <f t="shared" si="15"/>
        <v>0</v>
      </c>
      <c r="AK20" s="163">
        <f t="shared" si="19"/>
        <v>0</v>
      </c>
      <c r="AL20" s="164">
        <f t="shared" si="20"/>
        <v>0</v>
      </c>
      <c r="AM20" s="57" t="s">
        <v>2727</v>
      </c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</row>
    <row r="21" spans="1:220" ht="18.75" x14ac:dyDescent="0.3">
      <c r="A21" s="220"/>
      <c r="B21" s="221"/>
      <c r="C21" s="213">
        <v>10</v>
      </c>
      <c r="D21" s="202"/>
      <c r="E21" s="81"/>
      <c r="F21" s="34"/>
      <c r="G21" s="131"/>
      <c r="H21" s="132"/>
      <c r="I21" s="140"/>
      <c r="J21" s="78"/>
      <c r="K21" s="144"/>
      <c r="L21" s="119"/>
      <c r="M21" s="393"/>
      <c r="N21" s="158" t="str">
        <f t="shared" si="16"/>
        <v/>
      </c>
      <c r="O21" s="310"/>
      <c r="P21" s="310"/>
      <c r="Q21" s="310"/>
      <c r="R21" s="310"/>
      <c r="S21" s="310"/>
      <c r="T21" s="311"/>
      <c r="U21" s="313"/>
      <c r="V21" s="167"/>
      <c r="W21" s="312"/>
      <c r="X21" s="312"/>
      <c r="Y21" s="160">
        <f t="shared" si="12"/>
        <v>0</v>
      </c>
      <c r="Z21" s="159">
        <f t="shared" si="13"/>
        <v>0</v>
      </c>
      <c r="AA21" s="325"/>
      <c r="AB21" s="399">
        <f t="shared" si="21"/>
        <v>0</v>
      </c>
      <c r="AC21" s="369"/>
      <c r="AD21" s="225" t="str">
        <f t="shared" si="14"/>
        <v/>
      </c>
      <c r="AE21" s="367">
        <f t="shared" si="17"/>
        <v>0</v>
      </c>
      <c r="AF21" s="330"/>
      <c r="AG21" s="332"/>
      <c r="AH21" s="333"/>
      <c r="AI21" s="161">
        <f t="shared" si="22"/>
        <v>0</v>
      </c>
      <c r="AJ21" s="162">
        <f t="shared" si="15"/>
        <v>0</v>
      </c>
      <c r="AK21" s="163">
        <f t="shared" si="19"/>
        <v>0</v>
      </c>
      <c r="AL21" s="164">
        <f t="shared" si="20"/>
        <v>0</v>
      </c>
      <c r="AM21" s="57" t="s">
        <v>2730</v>
      </c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</row>
    <row r="22" spans="1:220" ht="18.75" x14ac:dyDescent="0.3">
      <c r="A22" s="220"/>
      <c r="B22" s="221"/>
      <c r="C22" s="212">
        <v>11</v>
      </c>
      <c r="D22" s="204"/>
      <c r="E22" s="16"/>
      <c r="F22" s="17"/>
      <c r="G22" s="134"/>
      <c r="H22" s="135"/>
      <c r="I22" s="141"/>
      <c r="J22" s="25"/>
      <c r="K22" s="145"/>
      <c r="L22" s="28"/>
      <c r="M22" s="394"/>
      <c r="N22" s="158" t="str">
        <f t="shared" si="16"/>
        <v/>
      </c>
      <c r="O22" s="27"/>
      <c r="P22" s="27"/>
      <c r="Q22" s="27"/>
      <c r="R22" s="27"/>
      <c r="S22" s="27"/>
      <c r="T22" s="28"/>
      <c r="U22" s="29"/>
      <c r="V22" s="32"/>
      <c r="W22" s="317"/>
      <c r="X22" s="318"/>
      <c r="Y22" s="160">
        <f t="shared" si="12"/>
        <v>0</v>
      </c>
      <c r="Z22" s="159">
        <f t="shared" si="13"/>
        <v>0</v>
      </c>
      <c r="AA22" s="326"/>
      <c r="AB22" s="399">
        <f t="shared" si="21"/>
        <v>0</v>
      </c>
      <c r="AC22" s="370"/>
      <c r="AD22" s="225" t="str">
        <f t="shared" si="14"/>
        <v/>
      </c>
      <c r="AE22" s="367">
        <f t="shared" si="17"/>
        <v>0</v>
      </c>
      <c r="AF22" s="334"/>
      <c r="AG22" s="332"/>
      <c r="AH22" s="335"/>
      <c r="AI22" s="161">
        <f t="shared" si="22"/>
        <v>0</v>
      </c>
      <c r="AJ22" s="162">
        <f t="shared" si="15"/>
        <v>0</v>
      </c>
      <c r="AK22" s="163">
        <f t="shared" si="19"/>
        <v>0</v>
      </c>
      <c r="AL22" s="164">
        <f t="shared" si="20"/>
        <v>0</v>
      </c>
      <c r="AM22" s="57" t="s">
        <v>2733</v>
      </c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  <c r="BI22" s="66"/>
      <c r="BJ22" s="66"/>
      <c r="BK22" s="66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</row>
    <row r="23" spans="1:220" ht="18.75" x14ac:dyDescent="0.3">
      <c r="A23" s="220"/>
      <c r="B23" s="221"/>
      <c r="C23" s="213">
        <v>12</v>
      </c>
      <c r="D23" s="206"/>
      <c r="E23" s="18"/>
      <c r="F23" s="17"/>
      <c r="G23" s="131"/>
      <c r="H23" s="136"/>
      <c r="I23" s="140"/>
      <c r="J23" s="78"/>
      <c r="K23" s="144"/>
      <c r="L23" s="119"/>
      <c r="M23" s="393"/>
      <c r="N23" s="158" t="str">
        <f t="shared" si="16"/>
        <v/>
      </c>
      <c r="O23" s="27"/>
      <c r="P23" s="27"/>
      <c r="Q23" s="27"/>
      <c r="R23" s="27"/>
      <c r="S23" s="27"/>
      <c r="T23" s="28"/>
      <c r="U23" s="29"/>
      <c r="V23" s="32"/>
      <c r="W23" s="317"/>
      <c r="X23" s="318"/>
      <c r="Y23" s="160">
        <f t="shared" si="12"/>
        <v>0</v>
      </c>
      <c r="Z23" s="159">
        <f t="shared" si="13"/>
        <v>0</v>
      </c>
      <c r="AA23" s="326"/>
      <c r="AB23" s="399">
        <f t="shared" si="21"/>
        <v>0</v>
      </c>
      <c r="AC23" s="370"/>
      <c r="AD23" s="225" t="str">
        <f t="shared" si="14"/>
        <v/>
      </c>
      <c r="AE23" s="367">
        <f t="shared" si="17"/>
        <v>0</v>
      </c>
      <c r="AF23" s="334"/>
      <c r="AG23" s="332"/>
      <c r="AH23" s="335"/>
      <c r="AI23" s="161">
        <f t="shared" si="22"/>
        <v>0</v>
      </c>
      <c r="AJ23" s="162">
        <f t="shared" si="15"/>
        <v>0</v>
      </c>
      <c r="AK23" s="163">
        <f t="shared" si="19"/>
        <v>0</v>
      </c>
      <c r="AL23" s="164">
        <f t="shared" si="20"/>
        <v>0</v>
      </c>
      <c r="AM23" s="57" t="s">
        <v>2736</v>
      </c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  <c r="BD23" s="66"/>
      <c r="BE23" s="66"/>
      <c r="BF23" s="66"/>
      <c r="BG23" s="66"/>
      <c r="BH23" s="66"/>
      <c r="BI23" s="66"/>
      <c r="BJ23" s="66"/>
      <c r="BK23" s="66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</row>
    <row r="24" spans="1:220" ht="18.75" x14ac:dyDescent="0.3">
      <c r="A24" s="220"/>
      <c r="B24" s="221"/>
      <c r="C24" s="213">
        <v>13</v>
      </c>
      <c r="D24" s="204"/>
      <c r="E24" s="16"/>
      <c r="F24" s="17"/>
      <c r="G24" s="131"/>
      <c r="H24" s="133"/>
      <c r="I24" s="140"/>
      <c r="J24" s="78"/>
      <c r="K24" s="144"/>
      <c r="L24" s="119"/>
      <c r="M24" s="393"/>
      <c r="N24" s="158" t="str">
        <f t="shared" si="16"/>
        <v/>
      </c>
      <c r="O24" s="27"/>
      <c r="P24" s="27"/>
      <c r="Q24" s="27"/>
      <c r="R24" s="27"/>
      <c r="S24" s="27"/>
      <c r="T24" s="28"/>
      <c r="U24" s="29"/>
      <c r="V24" s="32"/>
      <c r="W24" s="317"/>
      <c r="X24" s="318"/>
      <c r="Y24" s="160">
        <f t="shared" si="12"/>
        <v>0</v>
      </c>
      <c r="Z24" s="159">
        <f t="shared" si="13"/>
        <v>0</v>
      </c>
      <c r="AA24" s="326"/>
      <c r="AB24" s="399">
        <f t="shared" si="21"/>
        <v>0</v>
      </c>
      <c r="AC24" s="370"/>
      <c r="AD24" s="225" t="str">
        <f t="shared" si="14"/>
        <v/>
      </c>
      <c r="AE24" s="367">
        <f t="shared" si="17"/>
        <v>0</v>
      </c>
      <c r="AF24" s="334"/>
      <c r="AG24" s="332"/>
      <c r="AH24" s="335"/>
      <c r="AI24" s="161">
        <f t="shared" si="22"/>
        <v>0</v>
      </c>
      <c r="AJ24" s="162">
        <f t="shared" si="15"/>
        <v>0</v>
      </c>
      <c r="AK24" s="163">
        <f t="shared" si="19"/>
        <v>0</v>
      </c>
      <c r="AL24" s="164">
        <f t="shared" si="20"/>
        <v>0</v>
      </c>
      <c r="AM24" s="57" t="s">
        <v>2739</v>
      </c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  <c r="BI24" s="66"/>
      <c r="BJ24" s="66"/>
      <c r="BK24" s="66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</row>
    <row r="25" spans="1:220" ht="18.75" x14ac:dyDescent="0.3">
      <c r="A25" s="220"/>
      <c r="B25" s="221"/>
      <c r="C25" s="212">
        <v>14</v>
      </c>
      <c r="D25" s="204"/>
      <c r="E25" s="16"/>
      <c r="F25" s="17"/>
      <c r="G25" s="134"/>
      <c r="H25" s="135"/>
      <c r="I25" s="141"/>
      <c r="J25" s="25"/>
      <c r="K25" s="145"/>
      <c r="L25" s="28"/>
      <c r="M25" s="394"/>
      <c r="N25" s="158" t="str">
        <f t="shared" si="16"/>
        <v/>
      </c>
      <c r="O25" s="27"/>
      <c r="P25" s="27"/>
      <c r="Q25" s="27"/>
      <c r="R25" s="27"/>
      <c r="S25" s="27"/>
      <c r="T25" s="28"/>
      <c r="U25" s="29"/>
      <c r="V25" s="32"/>
      <c r="W25" s="317"/>
      <c r="X25" s="318"/>
      <c r="Y25" s="160">
        <f t="shared" si="12"/>
        <v>0</v>
      </c>
      <c r="Z25" s="159">
        <f t="shared" si="13"/>
        <v>0</v>
      </c>
      <c r="AA25" s="326"/>
      <c r="AB25" s="399">
        <f t="shared" si="21"/>
        <v>0</v>
      </c>
      <c r="AC25" s="370"/>
      <c r="AD25" s="225" t="str">
        <f t="shared" si="14"/>
        <v/>
      </c>
      <c r="AE25" s="367">
        <f t="shared" si="17"/>
        <v>0</v>
      </c>
      <c r="AF25" s="334"/>
      <c r="AG25" s="332"/>
      <c r="AH25" s="335"/>
      <c r="AI25" s="161">
        <f t="shared" si="22"/>
        <v>0</v>
      </c>
      <c r="AJ25" s="162">
        <f t="shared" si="15"/>
        <v>0</v>
      </c>
      <c r="AK25" s="163">
        <f t="shared" si="19"/>
        <v>0</v>
      </c>
      <c r="AL25" s="164">
        <f t="shared" si="20"/>
        <v>0</v>
      </c>
      <c r="AM25" s="57" t="s">
        <v>2742</v>
      </c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</row>
    <row r="26" spans="1:220" ht="18.75" x14ac:dyDescent="0.3">
      <c r="A26" s="220"/>
      <c r="B26" s="221"/>
      <c r="C26" s="213">
        <v>15</v>
      </c>
      <c r="D26" s="204"/>
      <c r="E26" s="16"/>
      <c r="F26" s="17"/>
      <c r="G26" s="134"/>
      <c r="H26" s="135"/>
      <c r="I26" s="141"/>
      <c r="J26" s="25"/>
      <c r="K26" s="145"/>
      <c r="L26" s="28"/>
      <c r="M26" s="394"/>
      <c r="N26" s="158" t="str">
        <f t="shared" si="16"/>
        <v/>
      </c>
      <c r="O26" s="27"/>
      <c r="P26" s="27"/>
      <c r="Q26" s="27"/>
      <c r="R26" s="27"/>
      <c r="S26" s="27"/>
      <c r="T26" s="28"/>
      <c r="U26" s="29"/>
      <c r="V26" s="32"/>
      <c r="W26" s="317"/>
      <c r="X26" s="318"/>
      <c r="Y26" s="160">
        <f t="shared" si="12"/>
        <v>0</v>
      </c>
      <c r="Z26" s="159">
        <f t="shared" si="13"/>
        <v>0</v>
      </c>
      <c r="AA26" s="326"/>
      <c r="AB26" s="399">
        <f t="shared" si="21"/>
        <v>0</v>
      </c>
      <c r="AC26" s="370"/>
      <c r="AD26" s="225" t="str">
        <f t="shared" si="14"/>
        <v/>
      </c>
      <c r="AE26" s="367">
        <f t="shared" si="17"/>
        <v>0</v>
      </c>
      <c r="AF26" s="334"/>
      <c r="AG26" s="332"/>
      <c r="AH26" s="335"/>
      <c r="AI26" s="161">
        <f t="shared" si="22"/>
        <v>0</v>
      </c>
      <c r="AJ26" s="162">
        <f t="shared" si="15"/>
        <v>0</v>
      </c>
      <c r="AK26" s="163">
        <f t="shared" si="19"/>
        <v>0</v>
      </c>
      <c r="AL26" s="164">
        <f t="shared" si="20"/>
        <v>0</v>
      </c>
      <c r="AM26" s="57" t="s">
        <v>2745</v>
      </c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</row>
    <row r="27" spans="1:220" ht="18.75" x14ac:dyDescent="0.3">
      <c r="A27" s="220"/>
      <c r="B27" s="221"/>
      <c r="C27" s="212">
        <v>16</v>
      </c>
      <c r="D27" s="206"/>
      <c r="E27" s="18"/>
      <c r="F27" s="17"/>
      <c r="G27" s="131"/>
      <c r="H27" s="136"/>
      <c r="I27" s="140"/>
      <c r="J27" s="78"/>
      <c r="K27" s="144"/>
      <c r="L27" s="119"/>
      <c r="M27" s="393"/>
      <c r="N27" s="158" t="str">
        <f t="shared" si="16"/>
        <v/>
      </c>
      <c r="O27" s="27"/>
      <c r="P27" s="27"/>
      <c r="Q27" s="27"/>
      <c r="R27" s="27"/>
      <c r="S27" s="27"/>
      <c r="T27" s="28"/>
      <c r="U27" s="29"/>
      <c r="V27" s="32"/>
      <c r="W27" s="317"/>
      <c r="X27" s="318"/>
      <c r="Y27" s="160">
        <f t="shared" si="12"/>
        <v>0</v>
      </c>
      <c r="Z27" s="159">
        <f t="shared" si="13"/>
        <v>0</v>
      </c>
      <c r="AA27" s="326"/>
      <c r="AB27" s="399">
        <f t="shared" si="21"/>
        <v>0</v>
      </c>
      <c r="AC27" s="370"/>
      <c r="AD27" s="225" t="str">
        <f t="shared" si="14"/>
        <v/>
      </c>
      <c r="AE27" s="367">
        <f t="shared" si="17"/>
        <v>0</v>
      </c>
      <c r="AF27" s="336"/>
      <c r="AG27" s="337"/>
      <c r="AH27" s="335"/>
      <c r="AI27" s="161">
        <f t="shared" si="22"/>
        <v>0</v>
      </c>
      <c r="AJ27" s="162">
        <f t="shared" si="15"/>
        <v>0</v>
      </c>
      <c r="AK27" s="163">
        <f t="shared" si="19"/>
        <v>0</v>
      </c>
      <c r="AL27" s="164">
        <f t="shared" si="20"/>
        <v>0</v>
      </c>
      <c r="AM27" s="57" t="s">
        <v>2748</v>
      </c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</row>
    <row r="28" spans="1:220" ht="18.75" x14ac:dyDescent="0.3">
      <c r="A28" s="220"/>
      <c r="B28" s="221"/>
      <c r="C28" s="213">
        <v>17</v>
      </c>
      <c r="D28" s="204"/>
      <c r="E28" s="16"/>
      <c r="F28" s="17"/>
      <c r="G28" s="131"/>
      <c r="H28" s="133"/>
      <c r="I28" s="140"/>
      <c r="J28" s="78"/>
      <c r="K28" s="144"/>
      <c r="L28" s="119"/>
      <c r="M28" s="393"/>
      <c r="N28" s="158" t="str">
        <f t="shared" si="16"/>
        <v/>
      </c>
      <c r="O28" s="27"/>
      <c r="P28" s="27"/>
      <c r="Q28" s="27"/>
      <c r="R28" s="27"/>
      <c r="S28" s="27"/>
      <c r="T28" s="28"/>
      <c r="U28" s="29"/>
      <c r="V28" s="32"/>
      <c r="W28" s="317"/>
      <c r="X28" s="318"/>
      <c r="Y28" s="160">
        <f t="shared" si="12"/>
        <v>0</v>
      </c>
      <c r="Z28" s="159">
        <f t="shared" si="13"/>
        <v>0</v>
      </c>
      <c r="AA28" s="326"/>
      <c r="AB28" s="399">
        <f t="shared" si="21"/>
        <v>0</v>
      </c>
      <c r="AC28" s="370"/>
      <c r="AD28" s="225" t="str">
        <f t="shared" si="14"/>
        <v/>
      </c>
      <c r="AE28" s="367">
        <f t="shared" si="17"/>
        <v>0</v>
      </c>
      <c r="AF28" s="336"/>
      <c r="AG28" s="337"/>
      <c r="AH28" s="335"/>
      <c r="AI28" s="161">
        <f t="shared" si="22"/>
        <v>0</v>
      </c>
      <c r="AJ28" s="162">
        <f t="shared" si="15"/>
        <v>0</v>
      </c>
      <c r="AK28" s="163">
        <f t="shared" si="19"/>
        <v>0</v>
      </c>
      <c r="AL28" s="164">
        <f t="shared" si="20"/>
        <v>0</v>
      </c>
      <c r="AM28" s="57" t="s">
        <v>2751</v>
      </c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  <c r="BD28" s="66"/>
      <c r="BE28" s="66"/>
      <c r="BF28" s="66"/>
      <c r="BG28" s="66"/>
      <c r="BH28" s="66"/>
      <c r="BI28" s="66"/>
      <c r="BJ28" s="66"/>
      <c r="BK28" s="66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</row>
    <row r="29" spans="1:220" ht="18.75" x14ac:dyDescent="0.3">
      <c r="A29" s="220"/>
      <c r="B29" s="221"/>
      <c r="C29" s="213">
        <v>18</v>
      </c>
      <c r="D29" s="204"/>
      <c r="E29" s="16"/>
      <c r="F29" s="17"/>
      <c r="G29" s="134"/>
      <c r="H29" s="135"/>
      <c r="I29" s="141"/>
      <c r="J29" s="25"/>
      <c r="K29" s="145"/>
      <c r="L29" s="28"/>
      <c r="M29" s="394"/>
      <c r="N29" s="158" t="str">
        <f t="shared" si="16"/>
        <v/>
      </c>
      <c r="O29" s="27"/>
      <c r="P29" s="27"/>
      <c r="Q29" s="27"/>
      <c r="R29" s="27"/>
      <c r="S29" s="27"/>
      <c r="T29" s="28"/>
      <c r="U29" s="29"/>
      <c r="V29" s="32"/>
      <c r="W29" s="317"/>
      <c r="X29" s="318"/>
      <c r="Y29" s="160">
        <f t="shared" si="12"/>
        <v>0</v>
      </c>
      <c r="Z29" s="159">
        <f t="shared" si="13"/>
        <v>0</v>
      </c>
      <c r="AA29" s="326"/>
      <c r="AB29" s="399">
        <f t="shared" si="21"/>
        <v>0</v>
      </c>
      <c r="AC29" s="370"/>
      <c r="AD29" s="225" t="str">
        <f t="shared" si="14"/>
        <v/>
      </c>
      <c r="AE29" s="367">
        <f t="shared" si="17"/>
        <v>0</v>
      </c>
      <c r="AF29" s="336"/>
      <c r="AG29" s="337"/>
      <c r="AH29" s="335"/>
      <c r="AI29" s="161">
        <f t="shared" si="22"/>
        <v>0</v>
      </c>
      <c r="AJ29" s="162">
        <f t="shared" si="15"/>
        <v>0</v>
      </c>
      <c r="AK29" s="163">
        <f t="shared" si="19"/>
        <v>0</v>
      </c>
      <c r="AL29" s="164">
        <f t="shared" si="20"/>
        <v>0</v>
      </c>
      <c r="AM29" s="57" t="s">
        <v>2754</v>
      </c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  <c r="BD29" s="66"/>
      <c r="BE29" s="66"/>
      <c r="BF29" s="66"/>
      <c r="BG29" s="66"/>
      <c r="BH29" s="66"/>
      <c r="BI29" s="66"/>
      <c r="BJ29" s="66"/>
      <c r="BK29" s="66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</row>
    <row r="30" spans="1:220" ht="18.75" x14ac:dyDescent="0.3">
      <c r="A30" s="220"/>
      <c r="B30" s="221"/>
      <c r="C30" s="212">
        <v>19</v>
      </c>
      <c r="D30" s="204"/>
      <c r="E30" s="16"/>
      <c r="F30" s="17"/>
      <c r="G30" s="134"/>
      <c r="H30" s="135"/>
      <c r="I30" s="141"/>
      <c r="J30" s="25"/>
      <c r="K30" s="145"/>
      <c r="L30" s="28"/>
      <c r="M30" s="394"/>
      <c r="N30" s="158" t="str">
        <f t="shared" si="16"/>
        <v/>
      </c>
      <c r="O30" s="27"/>
      <c r="P30" s="27"/>
      <c r="Q30" s="27"/>
      <c r="R30" s="27"/>
      <c r="S30" s="27"/>
      <c r="T30" s="28"/>
      <c r="U30" s="29"/>
      <c r="V30" s="32"/>
      <c r="W30" s="317"/>
      <c r="X30" s="318"/>
      <c r="Y30" s="160">
        <f t="shared" si="12"/>
        <v>0</v>
      </c>
      <c r="Z30" s="159">
        <f t="shared" si="13"/>
        <v>0</v>
      </c>
      <c r="AA30" s="326"/>
      <c r="AB30" s="399">
        <f t="shared" si="21"/>
        <v>0</v>
      </c>
      <c r="AC30" s="370"/>
      <c r="AD30" s="225" t="str">
        <f t="shared" si="14"/>
        <v/>
      </c>
      <c r="AE30" s="367">
        <f t="shared" si="17"/>
        <v>0</v>
      </c>
      <c r="AF30" s="336"/>
      <c r="AG30" s="337"/>
      <c r="AH30" s="335"/>
      <c r="AI30" s="161">
        <f t="shared" si="22"/>
        <v>0</v>
      </c>
      <c r="AJ30" s="162">
        <f t="shared" si="15"/>
        <v>0</v>
      </c>
      <c r="AK30" s="163">
        <f t="shared" si="19"/>
        <v>0</v>
      </c>
      <c r="AL30" s="164">
        <f t="shared" si="20"/>
        <v>0</v>
      </c>
      <c r="AM30" s="57" t="s">
        <v>2757</v>
      </c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  <c r="BD30" s="66"/>
      <c r="BE30" s="66"/>
      <c r="BF30" s="66"/>
      <c r="BG30" s="66"/>
      <c r="BH30" s="66"/>
      <c r="BI30" s="66"/>
      <c r="BJ30" s="66"/>
      <c r="BK30" s="66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</row>
    <row r="31" spans="1:220" ht="18.75" x14ac:dyDescent="0.3">
      <c r="A31" s="220"/>
      <c r="B31" s="221"/>
      <c r="C31" s="213">
        <v>20</v>
      </c>
      <c r="D31" s="206"/>
      <c r="E31" s="18"/>
      <c r="F31" s="17"/>
      <c r="G31" s="131"/>
      <c r="H31" s="133"/>
      <c r="I31" s="140"/>
      <c r="J31" s="78"/>
      <c r="K31" s="144"/>
      <c r="L31" s="119"/>
      <c r="M31" s="393"/>
      <c r="N31" s="158" t="str">
        <f t="shared" si="16"/>
        <v/>
      </c>
      <c r="O31" s="27"/>
      <c r="P31" s="27"/>
      <c r="Q31" s="27"/>
      <c r="R31" s="27"/>
      <c r="S31" s="27"/>
      <c r="T31" s="28"/>
      <c r="U31" s="29"/>
      <c r="V31" s="32"/>
      <c r="W31" s="317"/>
      <c r="X31" s="318"/>
      <c r="Y31" s="160">
        <f t="shared" si="12"/>
        <v>0</v>
      </c>
      <c r="Z31" s="159">
        <f t="shared" si="13"/>
        <v>0</v>
      </c>
      <c r="AA31" s="326"/>
      <c r="AB31" s="399">
        <f t="shared" si="21"/>
        <v>0</v>
      </c>
      <c r="AC31" s="370"/>
      <c r="AD31" s="225" t="str">
        <f t="shared" si="14"/>
        <v/>
      </c>
      <c r="AE31" s="367">
        <f t="shared" si="17"/>
        <v>0</v>
      </c>
      <c r="AF31" s="338"/>
      <c r="AG31" s="337"/>
      <c r="AH31" s="335"/>
      <c r="AI31" s="161">
        <f t="shared" si="22"/>
        <v>0</v>
      </c>
      <c r="AJ31" s="162">
        <f t="shared" si="15"/>
        <v>0</v>
      </c>
      <c r="AK31" s="163">
        <f t="shared" si="19"/>
        <v>0</v>
      </c>
      <c r="AL31" s="164">
        <f t="shared" si="20"/>
        <v>0</v>
      </c>
      <c r="AM31" s="57" t="s">
        <v>2760</v>
      </c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</row>
    <row r="32" spans="1:220" ht="18.75" x14ac:dyDescent="0.3">
      <c r="A32" s="220"/>
      <c r="B32" s="221"/>
      <c r="C32" s="212">
        <v>21</v>
      </c>
      <c r="D32" s="204"/>
      <c r="E32" s="16"/>
      <c r="F32" s="17"/>
      <c r="G32" s="134"/>
      <c r="H32" s="135"/>
      <c r="I32" s="141"/>
      <c r="J32" s="25"/>
      <c r="K32" s="145"/>
      <c r="L32" s="28"/>
      <c r="M32" s="394"/>
      <c r="N32" s="158" t="str">
        <f t="shared" si="16"/>
        <v/>
      </c>
      <c r="O32" s="27"/>
      <c r="P32" s="27"/>
      <c r="Q32" s="27"/>
      <c r="R32" s="27"/>
      <c r="S32" s="27"/>
      <c r="T32" s="28"/>
      <c r="U32" s="29"/>
      <c r="V32" s="32"/>
      <c r="W32" s="317"/>
      <c r="X32" s="318"/>
      <c r="Y32" s="160">
        <f t="shared" si="12"/>
        <v>0</v>
      </c>
      <c r="Z32" s="159">
        <f t="shared" si="13"/>
        <v>0</v>
      </c>
      <c r="AA32" s="326"/>
      <c r="AB32" s="399">
        <f t="shared" si="21"/>
        <v>0</v>
      </c>
      <c r="AC32" s="370"/>
      <c r="AD32" s="225" t="str">
        <f t="shared" si="14"/>
        <v/>
      </c>
      <c r="AE32" s="367">
        <f t="shared" si="17"/>
        <v>0</v>
      </c>
      <c r="AF32" s="338"/>
      <c r="AG32" s="337"/>
      <c r="AH32" s="335"/>
      <c r="AI32" s="161">
        <f t="shared" si="22"/>
        <v>0</v>
      </c>
      <c r="AJ32" s="162">
        <f t="shared" si="15"/>
        <v>0</v>
      </c>
      <c r="AK32" s="163">
        <f t="shared" si="19"/>
        <v>0</v>
      </c>
      <c r="AL32" s="164">
        <f t="shared" si="20"/>
        <v>0</v>
      </c>
      <c r="AM32" s="57" t="s">
        <v>2763</v>
      </c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  <c r="BD32" s="66"/>
      <c r="BE32" s="66"/>
      <c r="BF32" s="66"/>
      <c r="BG32" s="66"/>
      <c r="BH32" s="66"/>
      <c r="BI32" s="66"/>
      <c r="BJ32" s="66"/>
      <c r="BK32" s="66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</row>
    <row r="33" spans="1:220" ht="18.75" x14ac:dyDescent="0.3">
      <c r="A33" s="220"/>
      <c r="B33" s="221"/>
      <c r="C33" s="213">
        <v>22</v>
      </c>
      <c r="D33" s="204"/>
      <c r="E33" s="16"/>
      <c r="F33" s="17"/>
      <c r="G33" s="134"/>
      <c r="H33" s="135"/>
      <c r="I33" s="141"/>
      <c r="J33" s="25"/>
      <c r="K33" s="145"/>
      <c r="L33" s="28"/>
      <c r="M33" s="394"/>
      <c r="N33" s="158" t="str">
        <f t="shared" si="16"/>
        <v/>
      </c>
      <c r="O33" s="27"/>
      <c r="P33" s="27"/>
      <c r="Q33" s="27"/>
      <c r="R33" s="27"/>
      <c r="S33" s="27"/>
      <c r="T33" s="28"/>
      <c r="U33" s="29"/>
      <c r="V33" s="32"/>
      <c r="W33" s="317"/>
      <c r="X33" s="318"/>
      <c r="Y33" s="160">
        <f t="shared" si="12"/>
        <v>0</v>
      </c>
      <c r="Z33" s="159">
        <f t="shared" si="13"/>
        <v>0</v>
      </c>
      <c r="AA33" s="326"/>
      <c r="AB33" s="399">
        <f t="shared" si="21"/>
        <v>0</v>
      </c>
      <c r="AC33" s="370"/>
      <c r="AD33" s="225" t="str">
        <f t="shared" si="14"/>
        <v/>
      </c>
      <c r="AE33" s="367">
        <f t="shared" si="17"/>
        <v>0</v>
      </c>
      <c r="AF33" s="338"/>
      <c r="AG33" s="337"/>
      <c r="AH33" s="335"/>
      <c r="AI33" s="161">
        <f t="shared" si="22"/>
        <v>0</v>
      </c>
      <c r="AJ33" s="162">
        <f t="shared" si="15"/>
        <v>0</v>
      </c>
      <c r="AK33" s="163">
        <f t="shared" si="19"/>
        <v>0</v>
      </c>
      <c r="AL33" s="164">
        <f t="shared" si="20"/>
        <v>0</v>
      </c>
      <c r="AM33" s="57" t="s">
        <v>2766</v>
      </c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</row>
    <row r="34" spans="1:220" ht="18.75" x14ac:dyDescent="0.3">
      <c r="A34" s="220"/>
      <c r="B34" s="221"/>
      <c r="C34" s="213">
        <v>23</v>
      </c>
      <c r="D34" s="204"/>
      <c r="E34" s="16"/>
      <c r="F34" s="17"/>
      <c r="G34" s="131"/>
      <c r="H34" s="136"/>
      <c r="I34" s="140"/>
      <c r="J34" s="78"/>
      <c r="K34" s="144"/>
      <c r="L34" s="119"/>
      <c r="M34" s="393"/>
      <c r="N34" s="158" t="str">
        <f t="shared" si="16"/>
        <v/>
      </c>
      <c r="O34" s="27"/>
      <c r="P34" s="27"/>
      <c r="Q34" s="27"/>
      <c r="R34" s="27"/>
      <c r="S34" s="27"/>
      <c r="T34" s="28"/>
      <c r="U34" s="29"/>
      <c r="V34" s="32"/>
      <c r="W34" s="317"/>
      <c r="X34" s="318"/>
      <c r="Y34" s="160">
        <f t="shared" si="12"/>
        <v>0</v>
      </c>
      <c r="Z34" s="159">
        <f t="shared" si="13"/>
        <v>0</v>
      </c>
      <c r="AA34" s="326"/>
      <c r="AB34" s="399">
        <f t="shared" si="21"/>
        <v>0</v>
      </c>
      <c r="AC34" s="370"/>
      <c r="AD34" s="225" t="str">
        <f t="shared" si="14"/>
        <v/>
      </c>
      <c r="AE34" s="367">
        <f t="shared" si="17"/>
        <v>0</v>
      </c>
      <c r="AF34" s="338"/>
      <c r="AG34" s="337"/>
      <c r="AH34" s="335"/>
      <c r="AI34" s="161">
        <f t="shared" si="22"/>
        <v>0</v>
      </c>
      <c r="AJ34" s="162">
        <f t="shared" si="15"/>
        <v>0</v>
      </c>
      <c r="AK34" s="163">
        <f t="shared" si="19"/>
        <v>0</v>
      </c>
      <c r="AL34" s="164">
        <f t="shared" si="20"/>
        <v>0</v>
      </c>
      <c r="AM34" s="57" t="s">
        <v>2769</v>
      </c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  <c r="BD34" s="66"/>
      <c r="BE34" s="66"/>
      <c r="BF34" s="66"/>
      <c r="BG34" s="66"/>
      <c r="BH34" s="66"/>
      <c r="BI34" s="66"/>
      <c r="BJ34" s="66"/>
      <c r="BK34" s="66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</row>
    <row r="35" spans="1:220" ht="18.75" x14ac:dyDescent="0.3">
      <c r="A35" s="220"/>
      <c r="B35" s="221"/>
      <c r="C35" s="212">
        <v>24</v>
      </c>
      <c r="D35" s="206"/>
      <c r="E35" s="18"/>
      <c r="F35" s="17"/>
      <c r="G35" s="131"/>
      <c r="H35" s="133"/>
      <c r="I35" s="140"/>
      <c r="J35" s="78"/>
      <c r="K35" s="144"/>
      <c r="L35" s="119"/>
      <c r="M35" s="393"/>
      <c r="N35" s="158" t="str">
        <f t="shared" si="16"/>
        <v/>
      </c>
      <c r="O35" s="27"/>
      <c r="P35" s="27"/>
      <c r="Q35" s="27"/>
      <c r="R35" s="27"/>
      <c r="S35" s="27"/>
      <c r="T35" s="28"/>
      <c r="U35" s="29"/>
      <c r="V35" s="32"/>
      <c r="W35" s="317"/>
      <c r="X35" s="318"/>
      <c r="Y35" s="160">
        <f t="shared" si="12"/>
        <v>0</v>
      </c>
      <c r="Z35" s="159">
        <f t="shared" si="13"/>
        <v>0</v>
      </c>
      <c r="AA35" s="326"/>
      <c r="AB35" s="399">
        <f t="shared" si="21"/>
        <v>0</v>
      </c>
      <c r="AC35" s="370"/>
      <c r="AD35" s="225" t="str">
        <f t="shared" si="14"/>
        <v/>
      </c>
      <c r="AE35" s="367">
        <f t="shared" si="17"/>
        <v>0</v>
      </c>
      <c r="AF35" s="338"/>
      <c r="AG35" s="337"/>
      <c r="AH35" s="335"/>
      <c r="AI35" s="161">
        <f t="shared" si="22"/>
        <v>0</v>
      </c>
      <c r="AJ35" s="162">
        <f t="shared" si="15"/>
        <v>0</v>
      </c>
      <c r="AK35" s="163">
        <f t="shared" si="19"/>
        <v>0</v>
      </c>
      <c r="AL35" s="164">
        <f t="shared" si="20"/>
        <v>0</v>
      </c>
      <c r="AM35" s="57" t="s">
        <v>2772</v>
      </c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  <c r="BD35" s="66"/>
      <c r="BE35" s="66"/>
      <c r="BF35" s="66"/>
      <c r="BG35" s="66"/>
      <c r="BH35" s="66"/>
      <c r="BI35" s="66"/>
      <c r="BJ35" s="66"/>
      <c r="BK35" s="66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</row>
    <row r="36" spans="1:220" ht="18.75" x14ac:dyDescent="0.3">
      <c r="A36" s="220"/>
      <c r="B36" s="221"/>
      <c r="C36" s="213">
        <v>25</v>
      </c>
      <c r="D36" s="204"/>
      <c r="E36" s="16"/>
      <c r="F36" s="17"/>
      <c r="G36" s="134"/>
      <c r="H36" s="135"/>
      <c r="I36" s="141"/>
      <c r="J36" s="25"/>
      <c r="K36" s="145"/>
      <c r="L36" s="28"/>
      <c r="M36" s="394"/>
      <c r="N36" s="158" t="str">
        <f t="shared" si="16"/>
        <v/>
      </c>
      <c r="O36" s="27"/>
      <c r="P36" s="27"/>
      <c r="Q36" s="27"/>
      <c r="R36" s="27"/>
      <c r="S36" s="27"/>
      <c r="T36" s="28"/>
      <c r="U36" s="29"/>
      <c r="V36" s="32"/>
      <c r="W36" s="317"/>
      <c r="X36" s="318"/>
      <c r="Y36" s="160">
        <f t="shared" si="12"/>
        <v>0</v>
      </c>
      <c r="Z36" s="159">
        <f t="shared" si="13"/>
        <v>0</v>
      </c>
      <c r="AA36" s="326"/>
      <c r="AB36" s="399">
        <f t="shared" si="21"/>
        <v>0</v>
      </c>
      <c r="AC36" s="370"/>
      <c r="AD36" s="225" t="str">
        <f t="shared" si="14"/>
        <v/>
      </c>
      <c r="AE36" s="367">
        <f t="shared" si="17"/>
        <v>0</v>
      </c>
      <c r="AF36" s="338"/>
      <c r="AG36" s="337"/>
      <c r="AH36" s="335"/>
      <c r="AI36" s="161">
        <f t="shared" si="22"/>
        <v>0</v>
      </c>
      <c r="AJ36" s="162">
        <f t="shared" si="15"/>
        <v>0</v>
      </c>
      <c r="AK36" s="163">
        <f t="shared" si="19"/>
        <v>0</v>
      </c>
      <c r="AL36" s="164">
        <f t="shared" si="20"/>
        <v>0</v>
      </c>
      <c r="AM36" s="57" t="s">
        <v>2775</v>
      </c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</row>
    <row r="37" spans="1:220" ht="18.75" x14ac:dyDescent="0.3">
      <c r="A37" s="220"/>
      <c r="B37" s="221"/>
      <c r="C37" s="212">
        <v>26</v>
      </c>
      <c r="D37" s="204"/>
      <c r="E37" s="16"/>
      <c r="F37" s="17"/>
      <c r="G37" s="134"/>
      <c r="H37" s="135"/>
      <c r="I37" s="141"/>
      <c r="J37" s="25"/>
      <c r="K37" s="145"/>
      <c r="L37" s="28"/>
      <c r="M37" s="394"/>
      <c r="N37" s="158" t="str">
        <f t="shared" si="16"/>
        <v/>
      </c>
      <c r="O37" s="27"/>
      <c r="P37" s="27"/>
      <c r="Q37" s="27"/>
      <c r="R37" s="27"/>
      <c r="S37" s="27"/>
      <c r="T37" s="28"/>
      <c r="U37" s="29"/>
      <c r="V37" s="32"/>
      <c r="W37" s="317"/>
      <c r="X37" s="318"/>
      <c r="Y37" s="160">
        <f t="shared" si="12"/>
        <v>0</v>
      </c>
      <c r="Z37" s="159">
        <f t="shared" si="13"/>
        <v>0</v>
      </c>
      <c r="AA37" s="326"/>
      <c r="AB37" s="399">
        <f t="shared" si="21"/>
        <v>0</v>
      </c>
      <c r="AC37" s="370"/>
      <c r="AD37" s="225" t="str">
        <f t="shared" si="14"/>
        <v/>
      </c>
      <c r="AE37" s="367">
        <f t="shared" si="17"/>
        <v>0</v>
      </c>
      <c r="AF37" s="338"/>
      <c r="AG37" s="337"/>
      <c r="AH37" s="335"/>
      <c r="AI37" s="161">
        <f t="shared" si="22"/>
        <v>0</v>
      </c>
      <c r="AJ37" s="162">
        <f t="shared" si="15"/>
        <v>0</v>
      </c>
      <c r="AK37" s="163">
        <f t="shared" si="19"/>
        <v>0</v>
      </c>
      <c r="AL37" s="164">
        <f t="shared" si="20"/>
        <v>0</v>
      </c>
      <c r="AM37" s="57" t="s">
        <v>2778</v>
      </c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</row>
    <row r="38" spans="1:220" ht="18.75" x14ac:dyDescent="0.3">
      <c r="A38" s="220"/>
      <c r="B38" s="221"/>
      <c r="C38" s="213">
        <v>27</v>
      </c>
      <c r="D38" s="204"/>
      <c r="E38" s="16"/>
      <c r="F38" s="17"/>
      <c r="G38" s="134"/>
      <c r="H38" s="135"/>
      <c r="I38" s="141"/>
      <c r="J38" s="25"/>
      <c r="K38" s="145"/>
      <c r="L38" s="28"/>
      <c r="M38" s="394"/>
      <c r="N38" s="158" t="str">
        <f t="shared" si="16"/>
        <v/>
      </c>
      <c r="O38" s="27"/>
      <c r="P38" s="27"/>
      <c r="Q38" s="27"/>
      <c r="R38" s="27"/>
      <c r="S38" s="27"/>
      <c r="T38" s="28"/>
      <c r="U38" s="29"/>
      <c r="V38" s="32"/>
      <c r="W38" s="317"/>
      <c r="X38" s="318"/>
      <c r="Y38" s="160">
        <f t="shared" si="12"/>
        <v>0</v>
      </c>
      <c r="Z38" s="159">
        <f t="shared" si="13"/>
        <v>0</v>
      </c>
      <c r="AA38" s="326"/>
      <c r="AB38" s="399">
        <f t="shared" si="21"/>
        <v>0</v>
      </c>
      <c r="AC38" s="370"/>
      <c r="AD38" s="225" t="str">
        <f t="shared" si="14"/>
        <v/>
      </c>
      <c r="AE38" s="367">
        <f t="shared" si="17"/>
        <v>0</v>
      </c>
      <c r="AF38" s="338"/>
      <c r="AG38" s="337"/>
      <c r="AH38" s="335"/>
      <c r="AI38" s="161">
        <f t="shared" si="22"/>
        <v>0</v>
      </c>
      <c r="AJ38" s="162">
        <f t="shared" si="15"/>
        <v>0</v>
      </c>
      <c r="AK38" s="163">
        <f t="shared" si="19"/>
        <v>0</v>
      </c>
      <c r="AL38" s="164">
        <f t="shared" si="20"/>
        <v>0</v>
      </c>
      <c r="AM38" s="57" t="s">
        <v>2781</v>
      </c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  <c r="BI38" s="66"/>
      <c r="BJ38" s="66"/>
      <c r="BK38" s="66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</row>
    <row r="39" spans="1:220" ht="18.75" x14ac:dyDescent="0.3">
      <c r="A39" s="220"/>
      <c r="B39" s="221"/>
      <c r="C39" s="213">
        <v>28</v>
      </c>
      <c r="D39" s="206"/>
      <c r="E39" s="18"/>
      <c r="F39" s="17"/>
      <c r="G39" s="134"/>
      <c r="H39" s="135"/>
      <c r="I39" s="141"/>
      <c r="J39" s="25"/>
      <c r="K39" s="145"/>
      <c r="L39" s="28"/>
      <c r="M39" s="394"/>
      <c r="N39" s="158" t="str">
        <f t="shared" si="16"/>
        <v/>
      </c>
      <c r="O39" s="27"/>
      <c r="P39" s="27"/>
      <c r="Q39" s="27"/>
      <c r="R39" s="27"/>
      <c r="S39" s="27"/>
      <c r="T39" s="28"/>
      <c r="U39" s="29"/>
      <c r="V39" s="32"/>
      <c r="W39" s="317"/>
      <c r="X39" s="318"/>
      <c r="Y39" s="160">
        <f t="shared" si="12"/>
        <v>0</v>
      </c>
      <c r="Z39" s="159">
        <f t="shared" si="13"/>
        <v>0</v>
      </c>
      <c r="AA39" s="326"/>
      <c r="AB39" s="399">
        <f t="shared" si="21"/>
        <v>0</v>
      </c>
      <c r="AC39" s="370"/>
      <c r="AD39" s="225" t="str">
        <f t="shared" si="14"/>
        <v/>
      </c>
      <c r="AE39" s="367">
        <f t="shared" si="17"/>
        <v>0</v>
      </c>
      <c r="AF39" s="338"/>
      <c r="AG39" s="337"/>
      <c r="AH39" s="335"/>
      <c r="AI39" s="161">
        <f t="shared" si="22"/>
        <v>0</v>
      </c>
      <c r="AJ39" s="162">
        <f t="shared" si="15"/>
        <v>0</v>
      </c>
      <c r="AK39" s="163">
        <f t="shared" si="19"/>
        <v>0</v>
      </c>
      <c r="AL39" s="164">
        <f t="shared" si="20"/>
        <v>0</v>
      </c>
      <c r="AM39" s="57" t="s">
        <v>2784</v>
      </c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</row>
    <row r="40" spans="1:220" ht="18.75" x14ac:dyDescent="0.3">
      <c r="A40" s="220"/>
      <c r="B40" s="221"/>
      <c r="C40" s="212">
        <v>29</v>
      </c>
      <c r="D40" s="204"/>
      <c r="E40" s="16"/>
      <c r="F40" s="17"/>
      <c r="G40" s="134"/>
      <c r="H40" s="135"/>
      <c r="I40" s="141"/>
      <c r="J40" s="25"/>
      <c r="K40" s="145"/>
      <c r="L40" s="28"/>
      <c r="M40" s="394"/>
      <c r="N40" s="158" t="str">
        <f t="shared" si="16"/>
        <v/>
      </c>
      <c r="O40" s="27"/>
      <c r="P40" s="27"/>
      <c r="Q40" s="27"/>
      <c r="R40" s="27"/>
      <c r="S40" s="27"/>
      <c r="T40" s="28"/>
      <c r="U40" s="29"/>
      <c r="V40" s="32"/>
      <c r="W40" s="317"/>
      <c r="X40" s="318"/>
      <c r="Y40" s="160">
        <f t="shared" si="12"/>
        <v>0</v>
      </c>
      <c r="Z40" s="159">
        <f t="shared" si="13"/>
        <v>0</v>
      </c>
      <c r="AA40" s="326"/>
      <c r="AB40" s="399">
        <f t="shared" si="21"/>
        <v>0</v>
      </c>
      <c r="AC40" s="370"/>
      <c r="AD40" s="225" t="str">
        <f t="shared" si="14"/>
        <v/>
      </c>
      <c r="AE40" s="367">
        <f t="shared" si="17"/>
        <v>0</v>
      </c>
      <c r="AF40" s="338"/>
      <c r="AG40" s="337"/>
      <c r="AH40" s="335"/>
      <c r="AI40" s="161">
        <f t="shared" si="22"/>
        <v>0</v>
      </c>
      <c r="AJ40" s="162">
        <f t="shared" si="15"/>
        <v>0</v>
      </c>
      <c r="AK40" s="163">
        <f t="shared" si="19"/>
        <v>0</v>
      </c>
      <c r="AL40" s="164">
        <f t="shared" si="20"/>
        <v>0</v>
      </c>
      <c r="AM40" s="57" t="s">
        <v>2787</v>
      </c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  <c r="BI40" s="66"/>
      <c r="BJ40" s="66"/>
      <c r="BK40" s="66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</row>
    <row r="41" spans="1:220" ht="18.75" x14ac:dyDescent="0.3">
      <c r="A41" s="220"/>
      <c r="B41" s="221"/>
      <c r="C41" s="213">
        <v>30</v>
      </c>
      <c r="D41" s="204"/>
      <c r="E41" s="16"/>
      <c r="F41" s="17"/>
      <c r="G41" s="134"/>
      <c r="H41" s="135"/>
      <c r="I41" s="141"/>
      <c r="J41" s="25"/>
      <c r="K41" s="145"/>
      <c r="L41" s="28"/>
      <c r="M41" s="394"/>
      <c r="N41" s="158" t="str">
        <f t="shared" si="16"/>
        <v/>
      </c>
      <c r="O41" s="27"/>
      <c r="P41" s="27"/>
      <c r="Q41" s="27"/>
      <c r="R41" s="27"/>
      <c r="S41" s="27"/>
      <c r="T41" s="28"/>
      <c r="U41" s="29"/>
      <c r="V41" s="32"/>
      <c r="W41" s="317"/>
      <c r="X41" s="318"/>
      <c r="Y41" s="160">
        <f t="shared" si="12"/>
        <v>0</v>
      </c>
      <c r="Z41" s="159">
        <f t="shared" si="13"/>
        <v>0</v>
      </c>
      <c r="AA41" s="326"/>
      <c r="AB41" s="399">
        <f t="shared" si="21"/>
        <v>0</v>
      </c>
      <c r="AC41" s="370"/>
      <c r="AD41" s="225" t="str">
        <f t="shared" si="14"/>
        <v/>
      </c>
      <c r="AE41" s="367">
        <f t="shared" si="17"/>
        <v>0</v>
      </c>
      <c r="AF41" s="338"/>
      <c r="AG41" s="337"/>
      <c r="AH41" s="335"/>
      <c r="AI41" s="161">
        <f t="shared" si="22"/>
        <v>0</v>
      </c>
      <c r="AJ41" s="162">
        <f t="shared" si="15"/>
        <v>0</v>
      </c>
      <c r="AK41" s="163">
        <f t="shared" si="19"/>
        <v>0</v>
      </c>
      <c r="AL41" s="164">
        <f t="shared" si="20"/>
        <v>0</v>
      </c>
      <c r="AM41" s="57" t="s">
        <v>2790</v>
      </c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</row>
    <row r="42" spans="1:220" ht="18.75" x14ac:dyDescent="0.3">
      <c r="A42" s="220"/>
      <c r="B42" s="221"/>
      <c r="C42" s="212">
        <v>31</v>
      </c>
      <c r="D42" s="204"/>
      <c r="E42" s="16"/>
      <c r="F42" s="17"/>
      <c r="G42" s="134"/>
      <c r="H42" s="135"/>
      <c r="I42" s="141"/>
      <c r="J42" s="25"/>
      <c r="K42" s="145"/>
      <c r="L42" s="28"/>
      <c r="M42" s="394"/>
      <c r="N42" s="158" t="str">
        <f t="shared" si="16"/>
        <v/>
      </c>
      <c r="O42" s="27"/>
      <c r="P42" s="27"/>
      <c r="Q42" s="27"/>
      <c r="R42" s="27"/>
      <c r="S42" s="27"/>
      <c r="T42" s="28"/>
      <c r="U42" s="29"/>
      <c r="V42" s="32"/>
      <c r="W42" s="317"/>
      <c r="X42" s="318"/>
      <c r="Y42" s="160">
        <f t="shared" si="12"/>
        <v>0</v>
      </c>
      <c r="Z42" s="159">
        <f t="shared" si="13"/>
        <v>0</v>
      </c>
      <c r="AA42" s="326"/>
      <c r="AB42" s="399">
        <f t="shared" si="21"/>
        <v>0</v>
      </c>
      <c r="AC42" s="370"/>
      <c r="AD42" s="225" t="str">
        <f t="shared" si="14"/>
        <v/>
      </c>
      <c r="AE42" s="367">
        <f t="shared" si="17"/>
        <v>0</v>
      </c>
      <c r="AF42" s="338"/>
      <c r="AG42" s="337"/>
      <c r="AH42" s="335"/>
      <c r="AI42" s="161">
        <f t="shared" si="22"/>
        <v>0</v>
      </c>
      <c r="AJ42" s="162">
        <f t="shared" si="15"/>
        <v>0</v>
      </c>
      <c r="AK42" s="163">
        <f t="shared" si="19"/>
        <v>0</v>
      </c>
      <c r="AL42" s="164">
        <f t="shared" si="20"/>
        <v>0</v>
      </c>
      <c r="AM42" s="57" t="s">
        <v>2793</v>
      </c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</row>
    <row r="43" spans="1:220" ht="18.75" x14ac:dyDescent="0.3">
      <c r="A43" s="220"/>
      <c r="B43" s="221"/>
      <c r="C43" s="213">
        <v>32</v>
      </c>
      <c r="D43" s="206"/>
      <c r="E43" s="18"/>
      <c r="F43" s="17"/>
      <c r="G43" s="134"/>
      <c r="H43" s="135"/>
      <c r="I43" s="141"/>
      <c r="J43" s="25"/>
      <c r="K43" s="145"/>
      <c r="L43" s="28"/>
      <c r="M43" s="394"/>
      <c r="N43" s="158" t="str">
        <f t="shared" si="16"/>
        <v/>
      </c>
      <c r="O43" s="27"/>
      <c r="P43" s="27"/>
      <c r="Q43" s="27"/>
      <c r="R43" s="27"/>
      <c r="S43" s="27"/>
      <c r="T43" s="28"/>
      <c r="U43" s="29"/>
      <c r="V43" s="32"/>
      <c r="W43" s="317"/>
      <c r="X43" s="318"/>
      <c r="Y43" s="160">
        <f t="shared" si="12"/>
        <v>0</v>
      </c>
      <c r="Z43" s="159">
        <f t="shared" si="13"/>
        <v>0</v>
      </c>
      <c r="AA43" s="326"/>
      <c r="AB43" s="399">
        <f t="shared" si="21"/>
        <v>0</v>
      </c>
      <c r="AC43" s="370"/>
      <c r="AD43" s="225" t="str">
        <f t="shared" si="14"/>
        <v/>
      </c>
      <c r="AE43" s="367">
        <f t="shared" si="17"/>
        <v>0</v>
      </c>
      <c r="AF43" s="338"/>
      <c r="AG43" s="337"/>
      <c r="AH43" s="335"/>
      <c r="AI43" s="161">
        <f t="shared" si="22"/>
        <v>0</v>
      </c>
      <c r="AJ43" s="162">
        <f t="shared" si="15"/>
        <v>0</v>
      </c>
      <c r="AK43" s="163">
        <f t="shared" si="19"/>
        <v>0</v>
      </c>
      <c r="AL43" s="164">
        <f t="shared" si="20"/>
        <v>0</v>
      </c>
      <c r="AM43" s="57" t="s">
        <v>2796</v>
      </c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</row>
    <row r="44" spans="1:220" ht="18.75" x14ac:dyDescent="0.3">
      <c r="A44" s="220"/>
      <c r="B44" s="221"/>
      <c r="C44" s="213">
        <v>33</v>
      </c>
      <c r="D44" s="204"/>
      <c r="E44" s="16"/>
      <c r="F44" s="17"/>
      <c r="G44" s="134"/>
      <c r="H44" s="135"/>
      <c r="I44" s="141"/>
      <c r="J44" s="25"/>
      <c r="K44" s="145"/>
      <c r="L44" s="28"/>
      <c r="M44" s="394"/>
      <c r="N44" s="158" t="str">
        <f t="shared" si="16"/>
        <v/>
      </c>
      <c r="O44" s="27"/>
      <c r="P44" s="27"/>
      <c r="Q44" s="27"/>
      <c r="R44" s="27"/>
      <c r="S44" s="27"/>
      <c r="T44" s="28"/>
      <c r="U44" s="29"/>
      <c r="V44" s="32"/>
      <c r="W44" s="317"/>
      <c r="X44" s="318"/>
      <c r="Y44" s="160">
        <f t="shared" si="12"/>
        <v>0</v>
      </c>
      <c r="Z44" s="159">
        <f t="shared" si="13"/>
        <v>0</v>
      </c>
      <c r="AA44" s="326"/>
      <c r="AB44" s="399">
        <f t="shared" si="21"/>
        <v>0</v>
      </c>
      <c r="AC44" s="370"/>
      <c r="AD44" s="225" t="str">
        <f t="shared" si="14"/>
        <v/>
      </c>
      <c r="AE44" s="367">
        <f t="shared" si="17"/>
        <v>0</v>
      </c>
      <c r="AF44" s="338"/>
      <c r="AG44" s="337"/>
      <c r="AH44" s="335"/>
      <c r="AI44" s="161">
        <f t="shared" si="22"/>
        <v>0</v>
      </c>
      <c r="AJ44" s="162">
        <f t="shared" si="15"/>
        <v>0</v>
      </c>
      <c r="AK44" s="163">
        <f t="shared" si="19"/>
        <v>0</v>
      </c>
      <c r="AL44" s="164">
        <f t="shared" si="20"/>
        <v>0</v>
      </c>
      <c r="AM44" s="57" t="s">
        <v>2799</v>
      </c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  <c r="BD44" s="66"/>
      <c r="BE44" s="66"/>
      <c r="BF44" s="66"/>
      <c r="BG44" s="66"/>
      <c r="BH44" s="66"/>
      <c r="BI44" s="66"/>
      <c r="BJ44" s="66"/>
      <c r="BK44" s="66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</row>
    <row r="45" spans="1:220" ht="18.75" x14ac:dyDescent="0.3">
      <c r="A45" s="220"/>
      <c r="B45" s="221"/>
      <c r="C45" s="212">
        <v>34</v>
      </c>
      <c r="D45" s="204"/>
      <c r="E45" s="16"/>
      <c r="F45" s="17"/>
      <c r="G45" s="134"/>
      <c r="H45" s="135"/>
      <c r="I45" s="141"/>
      <c r="J45" s="25"/>
      <c r="K45" s="145"/>
      <c r="L45" s="28"/>
      <c r="M45" s="394"/>
      <c r="N45" s="158" t="str">
        <f t="shared" si="16"/>
        <v/>
      </c>
      <c r="O45" s="27"/>
      <c r="P45" s="27"/>
      <c r="Q45" s="27"/>
      <c r="R45" s="27"/>
      <c r="S45" s="27"/>
      <c r="T45" s="28"/>
      <c r="U45" s="29"/>
      <c r="V45" s="32"/>
      <c r="W45" s="317"/>
      <c r="X45" s="318"/>
      <c r="Y45" s="160">
        <f t="shared" si="12"/>
        <v>0</v>
      </c>
      <c r="Z45" s="159">
        <f t="shared" si="13"/>
        <v>0</v>
      </c>
      <c r="AA45" s="326"/>
      <c r="AB45" s="399">
        <f t="shared" si="21"/>
        <v>0</v>
      </c>
      <c r="AC45" s="370"/>
      <c r="AD45" s="225" t="str">
        <f t="shared" si="14"/>
        <v/>
      </c>
      <c r="AE45" s="367">
        <f t="shared" si="17"/>
        <v>0</v>
      </c>
      <c r="AF45" s="338"/>
      <c r="AG45" s="337"/>
      <c r="AH45" s="335"/>
      <c r="AI45" s="161">
        <f t="shared" si="22"/>
        <v>0</v>
      </c>
      <c r="AJ45" s="162">
        <f t="shared" si="15"/>
        <v>0</v>
      </c>
      <c r="AK45" s="163">
        <f t="shared" si="19"/>
        <v>0</v>
      </c>
      <c r="AL45" s="164">
        <f t="shared" si="20"/>
        <v>0</v>
      </c>
      <c r="AM45" s="57" t="s">
        <v>2802</v>
      </c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</row>
    <row r="46" spans="1:220" ht="18.75" x14ac:dyDescent="0.3">
      <c r="A46" s="220"/>
      <c r="B46" s="221"/>
      <c r="C46" s="213">
        <v>35</v>
      </c>
      <c r="D46" s="204"/>
      <c r="E46" s="16"/>
      <c r="F46" s="17"/>
      <c r="G46" s="134"/>
      <c r="H46" s="135"/>
      <c r="I46" s="141"/>
      <c r="J46" s="25"/>
      <c r="K46" s="145"/>
      <c r="L46" s="28"/>
      <c r="M46" s="394"/>
      <c r="N46" s="158" t="str">
        <f t="shared" si="16"/>
        <v/>
      </c>
      <c r="O46" s="27"/>
      <c r="P46" s="27"/>
      <c r="Q46" s="27"/>
      <c r="R46" s="27"/>
      <c r="S46" s="27"/>
      <c r="T46" s="28"/>
      <c r="U46" s="29"/>
      <c r="V46" s="32"/>
      <c r="W46" s="317"/>
      <c r="X46" s="318"/>
      <c r="Y46" s="160">
        <f t="shared" si="12"/>
        <v>0</v>
      </c>
      <c r="Z46" s="159">
        <f t="shared" si="13"/>
        <v>0</v>
      </c>
      <c r="AA46" s="326"/>
      <c r="AB46" s="399">
        <f t="shared" si="21"/>
        <v>0</v>
      </c>
      <c r="AC46" s="370"/>
      <c r="AD46" s="225" t="str">
        <f t="shared" si="14"/>
        <v/>
      </c>
      <c r="AE46" s="367">
        <f t="shared" si="17"/>
        <v>0</v>
      </c>
      <c r="AF46" s="338"/>
      <c r="AG46" s="337"/>
      <c r="AH46" s="335"/>
      <c r="AI46" s="161">
        <f t="shared" si="22"/>
        <v>0</v>
      </c>
      <c r="AJ46" s="162">
        <f t="shared" si="15"/>
        <v>0</v>
      </c>
      <c r="AK46" s="163">
        <f t="shared" si="19"/>
        <v>0</v>
      </c>
      <c r="AL46" s="164">
        <f t="shared" si="20"/>
        <v>0</v>
      </c>
      <c r="AM46" s="57" t="s">
        <v>2805</v>
      </c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  <c r="BD46" s="66"/>
      <c r="BE46" s="66"/>
      <c r="BF46" s="66"/>
      <c r="BG46" s="66"/>
      <c r="BH46" s="66"/>
      <c r="BI46" s="66"/>
      <c r="BJ46" s="66"/>
      <c r="BK46" s="66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</row>
    <row r="47" spans="1:220" ht="18.75" x14ac:dyDescent="0.3">
      <c r="A47" s="220"/>
      <c r="B47" s="221"/>
      <c r="C47" s="212">
        <v>36</v>
      </c>
      <c r="D47" s="206"/>
      <c r="E47" s="18"/>
      <c r="F47" s="17"/>
      <c r="G47" s="134"/>
      <c r="H47" s="135"/>
      <c r="I47" s="141"/>
      <c r="J47" s="25"/>
      <c r="K47" s="145"/>
      <c r="L47" s="28"/>
      <c r="M47" s="394"/>
      <c r="N47" s="158" t="str">
        <f t="shared" si="16"/>
        <v/>
      </c>
      <c r="O47" s="27"/>
      <c r="P47" s="27"/>
      <c r="Q47" s="27"/>
      <c r="R47" s="27"/>
      <c r="S47" s="27"/>
      <c r="T47" s="28"/>
      <c r="U47" s="29"/>
      <c r="V47" s="32"/>
      <c r="W47" s="317"/>
      <c r="X47" s="318"/>
      <c r="Y47" s="160">
        <f t="shared" si="12"/>
        <v>0</v>
      </c>
      <c r="Z47" s="159">
        <f t="shared" si="13"/>
        <v>0</v>
      </c>
      <c r="AA47" s="326"/>
      <c r="AB47" s="399">
        <f t="shared" si="21"/>
        <v>0</v>
      </c>
      <c r="AC47" s="370"/>
      <c r="AD47" s="225" t="str">
        <f t="shared" si="14"/>
        <v/>
      </c>
      <c r="AE47" s="367">
        <f t="shared" si="17"/>
        <v>0</v>
      </c>
      <c r="AF47" s="338"/>
      <c r="AG47" s="337"/>
      <c r="AH47" s="335"/>
      <c r="AI47" s="161">
        <f t="shared" si="22"/>
        <v>0</v>
      </c>
      <c r="AJ47" s="162">
        <f t="shared" si="15"/>
        <v>0</v>
      </c>
      <c r="AK47" s="163">
        <f t="shared" si="19"/>
        <v>0</v>
      </c>
      <c r="AL47" s="164">
        <f t="shared" si="20"/>
        <v>0</v>
      </c>
      <c r="AM47" s="57" t="s">
        <v>2808</v>
      </c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</row>
    <row r="48" spans="1:220" ht="18.75" x14ac:dyDescent="0.3">
      <c r="A48" s="220"/>
      <c r="B48" s="221"/>
      <c r="C48" s="213">
        <v>37</v>
      </c>
      <c r="D48" s="204"/>
      <c r="E48" s="16"/>
      <c r="F48" s="17"/>
      <c r="G48" s="134"/>
      <c r="H48" s="137"/>
      <c r="I48" s="143"/>
      <c r="J48" s="80"/>
      <c r="K48" s="147"/>
      <c r="L48" s="30"/>
      <c r="M48" s="394"/>
      <c r="N48" s="158" t="str">
        <f t="shared" si="16"/>
        <v/>
      </c>
      <c r="O48" s="27"/>
      <c r="P48" s="27"/>
      <c r="Q48" s="27"/>
      <c r="R48" s="27"/>
      <c r="S48" s="27"/>
      <c r="T48" s="28"/>
      <c r="U48" s="29"/>
      <c r="V48" s="32"/>
      <c r="W48" s="317"/>
      <c r="X48" s="318"/>
      <c r="Y48" s="160">
        <f t="shared" si="12"/>
        <v>0</v>
      </c>
      <c r="Z48" s="159">
        <f t="shared" si="13"/>
        <v>0</v>
      </c>
      <c r="AA48" s="326"/>
      <c r="AB48" s="399">
        <f t="shared" si="21"/>
        <v>0</v>
      </c>
      <c r="AC48" s="370"/>
      <c r="AD48" s="225" t="str">
        <f t="shared" si="14"/>
        <v/>
      </c>
      <c r="AE48" s="367">
        <f t="shared" si="17"/>
        <v>0</v>
      </c>
      <c r="AF48" s="338"/>
      <c r="AG48" s="337"/>
      <c r="AH48" s="335"/>
      <c r="AI48" s="161">
        <f t="shared" si="22"/>
        <v>0</v>
      </c>
      <c r="AJ48" s="162">
        <f t="shared" si="15"/>
        <v>0</v>
      </c>
      <c r="AK48" s="163">
        <f t="shared" si="19"/>
        <v>0</v>
      </c>
      <c r="AL48" s="164">
        <f t="shared" si="20"/>
        <v>0</v>
      </c>
      <c r="AM48" s="57" t="s">
        <v>2811</v>
      </c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11"/>
      <c r="BM48" s="11"/>
      <c r="BN48" s="11"/>
      <c r="BO48" s="11"/>
      <c r="BP48" s="11"/>
      <c r="BQ48" s="11"/>
      <c r="BR48" s="11"/>
      <c r="BS48" s="11"/>
      <c r="BT48" s="11"/>
      <c r="BU48" s="11"/>
      <c r="BV48" s="11"/>
      <c r="BW48" s="11"/>
      <c r="BX48" s="11"/>
      <c r="BY48" s="11"/>
      <c r="BZ48" s="11"/>
      <c r="CA48" s="11"/>
      <c r="CB48" s="11"/>
      <c r="CC48" s="11"/>
      <c r="CD48" s="11"/>
      <c r="CE48" s="11"/>
      <c r="CF48" s="11"/>
      <c r="CG48" s="11"/>
      <c r="CH48" s="11"/>
      <c r="CI48" s="11"/>
      <c r="CJ48" s="11"/>
      <c r="CK48" s="11"/>
      <c r="CL48" s="11"/>
      <c r="CM48" s="11"/>
      <c r="CN48" s="11"/>
      <c r="CO48" s="11"/>
      <c r="CP48" s="11"/>
      <c r="CQ48" s="11"/>
      <c r="CR48" s="11"/>
      <c r="CS48" s="11"/>
      <c r="CT48" s="11"/>
      <c r="CU48" s="11"/>
      <c r="CV48" s="11"/>
      <c r="CW48" s="11"/>
      <c r="CX48" s="11"/>
      <c r="CY48" s="11"/>
      <c r="CZ48" s="11"/>
      <c r="DA48" s="11"/>
      <c r="DB48" s="11"/>
      <c r="DC48" s="11"/>
      <c r="DD48" s="11"/>
      <c r="DE48" s="11"/>
      <c r="DF48" s="11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</row>
    <row r="49" spans="1:220" ht="18.75" x14ac:dyDescent="0.3">
      <c r="A49" s="220"/>
      <c r="B49" s="221"/>
      <c r="C49" s="213">
        <v>38</v>
      </c>
      <c r="D49" s="204"/>
      <c r="E49" s="16"/>
      <c r="F49" s="17"/>
      <c r="G49" s="134"/>
      <c r="H49" s="135"/>
      <c r="I49" s="141"/>
      <c r="J49" s="25"/>
      <c r="K49" s="145"/>
      <c r="L49" s="28"/>
      <c r="M49" s="394"/>
      <c r="N49" s="158" t="str">
        <f t="shared" si="16"/>
        <v/>
      </c>
      <c r="O49" s="27"/>
      <c r="P49" s="27"/>
      <c r="Q49" s="27"/>
      <c r="R49" s="27"/>
      <c r="S49" s="27"/>
      <c r="T49" s="28"/>
      <c r="U49" s="29"/>
      <c r="V49" s="32"/>
      <c r="W49" s="317"/>
      <c r="X49" s="318"/>
      <c r="Y49" s="160">
        <f t="shared" si="12"/>
        <v>0</v>
      </c>
      <c r="Z49" s="159">
        <f t="shared" si="13"/>
        <v>0</v>
      </c>
      <c r="AA49" s="326"/>
      <c r="AB49" s="399">
        <f t="shared" si="21"/>
        <v>0</v>
      </c>
      <c r="AC49" s="370"/>
      <c r="AD49" s="225" t="str">
        <f t="shared" si="14"/>
        <v/>
      </c>
      <c r="AE49" s="367">
        <f t="shared" si="17"/>
        <v>0</v>
      </c>
      <c r="AF49" s="338"/>
      <c r="AG49" s="337"/>
      <c r="AH49" s="335"/>
      <c r="AI49" s="161">
        <f t="shared" si="22"/>
        <v>0</v>
      </c>
      <c r="AJ49" s="162">
        <f t="shared" si="15"/>
        <v>0</v>
      </c>
      <c r="AK49" s="163">
        <f t="shared" si="19"/>
        <v>0</v>
      </c>
      <c r="AL49" s="164">
        <f t="shared" si="20"/>
        <v>0</v>
      </c>
      <c r="AM49" s="57" t="s">
        <v>2814</v>
      </c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</row>
    <row r="50" spans="1:220" ht="18.75" x14ac:dyDescent="0.3">
      <c r="A50" s="220"/>
      <c r="B50" s="221"/>
      <c r="C50" s="212">
        <v>39</v>
      </c>
      <c r="D50" s="204"/>
      <c r="E50" s="16"/>
      <c r="F50" s="17"/>
      <c r="G50" s="134"/>
      <c r="H50" s="135"/>
      <c r="I50" s="141"/>
      <c r="J50" s="25"/>
      <c r="K50" s="145"/>
      <c r="L50" s="28"/>
      <c r="M50" s="394"/>
      <c r="N50" s="158" t="str">
        <f t="shared" si="16"/>
        <v/>
      </c>
      <c r="O50" s="27"/>
      <c r="P50" s="27"/>
      <c r="Q50" s="27"/>
      <c r="R50" s="27"/>
      <c r="S50" s="27"/>
      <c r="T50" s="28"/>
      <c r="U50" s="29"/>
      <c r="V50" s="32"/>
      <c r="W50" s="317"/>
      <c r="X50" s="318"/>
      <c r="Y50" s="160">
        <f t="shared" si="12"/>
        <v>0</v>
      </c>
      <c r="Z50" s="159">
        <f t="shared" si="13"/>
        <v>0</v>
      </c>
      <c r="AA50" s="326"/>
      <c r="AB50" s="399">
        <f t="shared" si="21"/>
        <v>0</v>
      </c>
      <c r="AC50" s="370"/>
      <c r="AD50" s="225" t="str">
        <f t="shared" si="14"/>
        <v/>
      </c>
      <c r="AE50" s="367">
        <f t="shared" si="17"/>
        <v>0</v>
      </c>
      <c r="AF50" s="338"/>
      <c r="AG50" s="337"/>
      <c r="AH50" s="335"/>
      <c r="AI50" s="161">
        <f t="shared" si="22"/>
        <v>0</v>
      </c>
      <c r="AJ50" s="162">
        <f t="shared" si="15"/>
        <v>0</v>
      </c>
      <c r="AK50" s="163">
        <f t="shared" si="19"/>
        <v>0</v>
      </c>
      <c r="AL50" s="164">
        <f t="shared" si="20"/>
        <v>0</v>
      </c>
      <c r="AM50" s="57" t="s">
        <v>2817</v>
      </c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  <c r="BD50" s="66"/>
      <c r="BE50" s="66"/>
      <c r="BF50" s="66"/>
      <c r="BG50" s="66"/>
      <c r="BH50" s="66"/>
      <c r="BI50" s="66"/>
      <c r="BJ50" s="66"/>
      <c r="BK50" s="66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  <c r="DA50" s="11"/>
      <c r="DB50" s="11"/>
      <c r="DC50" s="11"/>
      <c r="DD50" s="11"/>
      <c r="DE50" s="11"/>
      <c r="DF50" s="11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</row>
    <row r="51" spans="1:220" ht="18.75" x14ac:dyDescent="0.3">
      <c r="A51" s="220"/>
      <c r="B51" s="221"/>
      <c r="C51" s="213">
        <v>40</v>
      </c>
      <c r="D51" s="206"/>
      <c r="E51" s="18"/>
      <c r="F51" s="17"/>
      <c r="G51" s="134"/>
      <c r="H51" s="135"/>
      <c r="I51" s="141"/>
      <c r="J51" s="25"/>
      <c r="K51" s="145"/>
      <c r="L51" s="28"/>
      <c r="M51" s="394"/>
      <c r="N51" s="158" t="str">
        <f t="shared" si="16"/>
        <v/>
      </c>
      <c r="O51" s="27"/>
      <c r="P51" s="27"/>
      <c r="Q51" s="27"/>
      <c r="R51" s="27"/>
      <c r="S51" s="27"/>
      <c r="T51" s="28"/>
      <c r="U51" s="29"/>
      <c r="V51" s="32"/>
      <c r="W51" s="317"/>
      <c r="X51" s="318"/>
      <c r="Y51" s="160">
        <f t="shared" si="12"/>
        <v>0</v>
      </c>
      <c r="Z51" s="159">
        <f t="shared" si="13"/>
        <v>0</v>
      </c>
      <c r="AA51" s="326"/>
      <c r="AB51" s="399">
        <f t="shared" si="21"/>
        <v>0</v>
      </c>
      <c r="AC51" s="370"/>
      <c r="AD51" s="225" t="str">
        <f t="shared" si="14"/>
        <v/>
      </c>
      <c r="AE51" s="367">
        <f t="shared" si="17"/>
        <v>0</v>
      </c>
      <c r="AF51" s="338"/>
      <c r="AG51" s="337"/>
      <c r="AH51" s="335"/>
      <c r="AI51" s="161">
        <f t="shared" si="22"/>
        <v>0</v>
      </c>
      <c r="AJ51" s="162">
        <f t="shared" si="15"/>
        <v>0</v>
      </c>
      <c r="AK51" s="163">
        <f t="shared" si="19"/>
        <v>0</v>
      </c>
      <c r="AL51" s="164">
        <f t="shared" si="20"/>
        <v>0</v>
      </c>
      <c r="AM51" s="57" t="s">
        <v>2820</v>
      </c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11"/>
      <c r="BM51" s="11"/>
      <c r="BN51" s="11"/>
      <c r="BO51" s="11"/>
      <c r="BP51" s="11"/>
      <c r="BQ51" s="11"/>
      <c r="BR51" s="11"/>
      <c r="BS51" s="11"/>
      <c r="BT51" s="11"/>
      <c r="BU51" s="11"/>
      <c r="BV51" s="11"/>
      <c r="BW51" s="11"/>
      <c r="BX51" s="11"/>
      <c r="BY51" s="11"/>
      <c r="BZ51" s="11"/>
      <c r="CA51" s="11"/>
      <c r="CB51" s="11"/>
      <c r="CC51" s="11"/>
      <c r="CD51" s="11"/>
      <c r="CE51" s="11"/>
      <c r="CF51" s="11"/>
      <c r="CG51" s="11"/>
      <c r="CH51" s="11"/>
      <c r="CI51" s="11"/>
      <c r="CJ51" s="11"/>
      <c r="CK51" s="11"/>
      <c r="CL51" s="11"/>
      <c r="CM51" s="11"/>
      <c r="CN51" s="11"/>
      <c r="CO51" s="11"/>
      <c r="CP51" s="11"/>
      <c r="CQ51" s="11"/>
      <c r="CR51" s="11"/>
      <c r="CS51" s="11"/>
      <c r="CT51" s="11"/>
      <c r="CU51" s="11"/>
      <c r="CV51" s="11"/>
      <c r="CW51" s="11"/>
      <c r="CX51" s="11"/>
      <c r="CY51" s="11"/>
      <c r="CZ51" s="11"/>
      <c r="DA51" s="11"/>
      <c r="DB51" s="11"/>
      <c r="DC51" s="11"/>
      <c r="DD51" s="11"/>
      <c r="DE51" s="11"/>
      <c r="DF51" s="1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</row>
    <row r="52" spans="1:220" ht="18.75" x14ac:dyDescent="0.3">
      <c r="A52" s="220"/>
      <c r="B52" s="221"/>
      <c r="C52" s="212">
        <v>41</v>
      </c>
      <c r="D52" s="204"/>
      <c r="E52" s="16"/>
      <c r="F52" s="17"/>
      <c r="G52" s="134"/>
      <c r="H52" s="135"/>
      <c r="I52" s="141"/>
      <c r="J52" s="25"/>
      <c r="K52" s="145"/>
      <c r="L52" s="28"/>
      <c r="M52" s="394"/>
      <c r="N52" s="158" t="str">
        <f t="shared" si="16"/>
        <v/>
      </c>
      <c r="O52" s="27"/>
      <c r="P52" s="27"/>
      <c r="Q52" s="27"/>
      <c r="R52" s="27"/>
      <c r="S52" s="27"/>
      <c r="T52" s="28"/>
      <c r="U52" s="29"/>
      <c r="V52" s="32"/>
      <c r="W52" s="317"/>
      <c r="X52" s="318"/>
      <c r="Y52" s="160">
        <f t="shared" si="12"/>
        <v>0</v>
      </c>
      <c r="Z52" s="159">
        <f t="shared" si="13"/>
        <v>0</v>
      </c>
      <c r="AA52" s="326"/>
      <c r="AB52" s="399">
        <f t="shared" si="21"/>
        <v>0</v>
      </c>
      <c r="AC52" s="370"/>
      <c r="AD52" s="225" t="str">
        <f t="shared" si="14"/>
        <v/>
      </c>
      <c r="AE52" s="367">
        <f t="shared" si="17"/>
        <v>0</v>
      </c>
      <c r="AF52" s="338"/>
      <c r="AG52" s="337"/>
      <c r="AH52" s="335"/>
      <c r="AI52" s="161">
        <f t="shared" si="22"/>
        <v>0</v>
      </c>
      <c r="AJ52" s="162">
        <f t="shared" si="15"/>
        <v>0</v>
      </c>
      <c r="AK52" s="163">
        <f t="shared" si="19"/>
        <v>0</v>
      </c>
      <c r="AL52" s="164">
        <f t="shared" si="20"/>
        <v>0</v>
      </c>
      <c r="AM52" s="57" t="s">
        <v>2823</v>
      </c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</row>
    <row r="53" spans="1:220" ht="18.75" x14ac:dyDescent="0.3">
      <c r="A53" s="220"/>
      <c r="B53" s="221"/>
      <c r="C53" s="213">
        <v>42</v>
      </c>
      <c r="D53" s="204"/>
      <c r="E53" s="16"/>
      <c r="F53" s="17"/>
      <c r="G53" s="134"/>
      <c r="H53" s="135"/>
      <c r="I53" s="141"/>
      <c r="J53" s="25"/>
      <c r="K53" s="145"/>
      <c r="L53" s="28"/>
      <c r="M53" s="394"/>
      <c r="N53" s="158" t="str">
        <f t="shared" si="16"/>
        <v/>
      </c>
      <c r="O53" s="27"/>
      <c r="P53" s="27"/>
      <c r="Q53" s="27"/>
      <c r="R53" s="27"/>
      <c r="S53" s="27"/>
      <c r="T53" s="28"/>
      <c r="U53" s="29"/>
      <c r="V53" s="32"/>
      <c r="W53" s="317"/>
      <c r="X53" s="318"/>
      <c r="Y53" s="160">
        <f t="shared" si="12"/>
        <v>0</v>
      </c>
      <c r="Z53" s="159">
        <f t="shared" si="13"/>
        <v>0</v>
      </c>
      <c r="AA53" s="326"/>
      <c r="AB53" s="399">
        <f t="shared" si="21"/>
        <v>0</v>
      </c>
      <c r="AC53" s="370"/>
      <c r="AD53" s="225" t="str">
        <f t="shared" si="14"/>
        <v/>
      </c>
      <c r="AE53" s="367">
        <f t="shared" si="17"/>
        <v>0</v>
      </c>
      <c r="AF53" s="338"/>
      <c r="AG53" s="337"/>
      <c r="AH53" s="335"/>
      <c r="AI53" s="161">
        <f t="shared" si="22"/>
        <v>0</v>
      </c>
      <c r="AJ53" s="162">
        <f t="shared" si="15"/>
        <v>0</v>
      </c>
      <c r="AK53" s="163">
        <f t="shared" si="19"/>
        <v>0</v>
      </c>
      <c r="AL53" s="164">
        <f t="shared" si="20"/>
        <v>0</v>
      </c>
      <c r="AM53" s="57" t="s">
        <v>2826</v>
      </c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</row>
    <row r="54" spans="1:220" ht="18.75" x14ac:dyDescent="0.3">
      <c r="A54" s="220"/>
      <c r="B54" s="221"/>
      <c r="C54" s="213">
        <v>43</v>
      </c>
      <c r="D54" s="204"/>
      <c r="E54" s="16"/>
      <c r="F54" s="17"/>
      <c r="G54" s="134"/>
      <c r="H54" s="135"/>
      <c r="I54" s="141"/>
      <c r="J54" s="25"/>
      <c r="K54" s="145"/>
      <c r="L54" s="28"/>
      <c r="M54" s="394"/>
      <c r="N54" s="158" t="str">
        <f t="shared" si="16"/>
        <v/>
      </c>
      <c r="O54" s="27"/>
      <c r="P54" s="27"/>
      <c r="Q54" s="27"/>
      <c r="R54" s="27"/>
      <c r="S54" s="27"/>
      <c r="T54" s="28"/>
      <c r="U54" s="29"/>
      <c r="V54" s="32"/>
      <c r="W54" s="317"/>
      <c r="X54" s="318"/>
      <c r="Y54" s="160">
        <f t="shared" si="12"/>
        <v>0</v>
      </c>
      <c r="Z54" s="159">
        <f t="shared" si="13"/>
        <v>0</v>
      </c>
      <c r="AA54" s="326"/>
      <c r="AB54" s="399">
        <f t="shared" si="21"/>
        <v>0</v>
      </c>
      <c r="AC54" s="370"/>
      <c r="AD54" s="225" t="str">
        <f t="shared" si="14"/>
        <v/>
      </c>
      <c r="AE54" s="367">
        <f t="shared" si="17"/>
        <v>0</v>
      </c>
      <c r="AF54" s="338"/>
      <c r="AG54" s="337"/>
      <c r="AH54" s="335"/>
      <c r="AI54" s="161">
        <f t="shared" si="22"/>
        <v>0</v>
      </c>
      <c r="AJ54" s="162">
        <f t="shared" si="15"/>
        <v>0</v>
      </c>
      <c r="AK54" s="163">
        <f t="shared" si="19"/>
        <v>0</v>
      </c>
      <c r="AL54" s="164">
        <f t="shared" si="20"/>
        <v>0</v>
      </c>
      <c r="AM54" s="57" t="s">
        <v>2829</v>
      </c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  <c r="BD54" s="66"/>
      <c r="BE54" s="66"/>
      <c r="BF54" s="66"/>
      <c r="BG54" s="66"/>
      <c r="BH54" s="66"/>
      <c r="BI54" s="66"/>
      <c r="BJ54" s="66"/>
      <c r="BK54" s="66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</row>
    <row r="55" spans="1:220" ht="18.75" x14ac:dyDescent="0.3">
      <c r="A55" s="220"/>
      <c r="B55" s="221"/>
      <c r="C55" s="212">
        <v>44</v>
      </c>
      <c r="D55" s="206"/>
      <c r="E55" s="18"/>
      <c r="F55" s="17"/>
      <c r="G55" s="134"/>
      <c r="H55" s="135"/>
      <c r="I55" s="141"/>
      <c r="J55" s="25"/>
      <c r="K55" s="145"/>
      <c r="L55" s="28"/>
      <c r="M55" s="394"/>
      <c r="N55" s="158" t="str">
        <f t="shared" si="16"/>
        <v/>
      </c>
      <c r="O55" s="27"/>
      <c r="P55" s="27"/>
      <c r="Q55" s="27"/>
      <c r="R55" s="27"/>
      <c r="S55" s="27"/>
      <c r="T55" s="28"/>
      <c r="U55" s="29"/>
      <c r="V55" s="32"/>
      <c r="W55" s="317"/>
      <c r="X55" s="318"/>
      <c r="Y55" s="160">
        <f t="shared" si="12"/>
        <v>0</v>
      </c>
      <c r="Z55" s="159">
        <f t="shared" si="13"/>
        <v>0</v>
      </c>
      <c r="AA55" s="326"/>
      <c r="AB55" s="399">
        <f t="shared" si="21"/>
        <v>0</v>
      </c>
      <c r="AC55" s="370"/>
      <c r="AD55" s="225" t="str">
        <f t="shared" si="14"/>
        <v/>
      </c>
      <c r="AE55" s="367">
        <f t="shared" si="17"/>
        <v>0</v>
      </c>
      <c r="AF55" s="338"/>
      <c r="AG55" s="337"/>
      <c r="AH55" s="335"/>
      <c r="AI55" s="161">
        <f t="shared" si="22"/>
        <v>0</v>
      </c>
      <c r="AJ55" s="162">
        <f t="shared" si="15"/>
        <v>0</v>
      </c>
      <c r="AK55" s="163">
        <f t="shared" si="19"/>
        <v>0</v>
      </c>
      <c r="AL55" s="164">
        <f t="shared" si="20"/>
        <v>0</v>
      </c>
      <c r="AM55" s="57" t="s">
        <v>2832</v>
      </c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  <c r="BD55" s="66"/>
      <c r="BE55" s="66"/>
      <c r="BF55" s="66"/>
      <c r="BG55" s="66"/>
      <c r="BH55" s="66"/>
      <c r="BI55" s="66"/>
      <c r="BJ55" s="66"/>
      <c r="BK55" s="66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</row>
    <row r="56" spans="1:220" ht="18.75" x14ac:dyDescent="0.3">
      <c r="A56" s="220"/>
      <c r="B56" s="221"/>
      <c r="C56" s="213">
        <v>45</v>
      </c>
      <c r="D56" s="204"/>
      <c r="E56" s="16"/>
      <c r="F56" s="17"/>
      <c r="G56" s="134"/>
      <c r="H56" s="135"/>
      <c r="I56" s="141"/>
      <c r="J56" s="25"/>
      <c r="K56" s="145"/>
      <c r="L56" s="28"/>
      <c r="M56" s="394"/>
      <c r="N56" s="158" t="str">
        <f t="shared" si="16"/>
        <v/>
      </c>
      <c r="O56" s="27"/>
      <c r="P56" s="27"/>
      <c r="Q56" s="27"/>
      <c r="R56" s="27"/>
      <c r="S56" s="27"/>
      <c r="T56" s="28"/>
      <c r="U56" s="29"/>
      <c r="V56" s="32"/>
      <c r="W56" s="317"/>
      <c r="X56" s="318"/>
      <c r="Y56" s="160">
        <f t="shared" si="12"/>
        <v>0</v>
      </c>
      <c r="Z56" s="159">
        <f t="shared" si="13"/>
        <v>0</v>
      </c>
      <c r="AA56" s="326"/>
      <c r="AB56" s="399">
        <f t="shared" si="21"/>
        <v>0</v>
      </c>
      <c r="AC56" s="370"/>
      <c r="AD56" s="225" t="str">
        <f t="shared" si="14"/>
        <v/>
      </c>
      <c r="AE56" s="367">
        <f t="shared" si="17"/>
        <v>0</v>
      </c>
      <c r="AF56" s="338"/>
      <c r="AG56" s="337"/>
      <c r="AH56" s="335"/>
      <c r="AI56" s="161">
        <f t="shared" si="22"/>
        <v>0</v>
      </c>
      <c r="AJ56" s="162">
        <f t="shared" si="15"/>
        <v>0</v>
      </c>
      <c r="AK56" s="163">
        <f t="shared" si="19"/>
        <v>0</v>
      </c>
      <c r="AL56" s="164">
        <f t="shared" si="20"/>
        <v>0</v>
      </c>
      <c r="AM56" s="57" t="s">
        <v>2835</v>
      </c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  <c r="BD56" s="66"/>
      <c r="BE56" s="66"/>
      <c r="BF56" s="66"/>
      <c r="BG56" s="66"/>
      <c r="BH56" s="66"/>
      <c r="BI56" s="66"/>
      <c r="BJ56" s="66"/>
      <c r="BK56" s="66"/>
      <c r="BL56" s="11"/>
      <c r="BM56" s="11"/>
      <c r="BN56" s="11"/>
      <c r="BO56" s="11"/>
      <c r="BP56" s="11"/>
      <c r="BQ56" s="11"/>
      <c r="BR56" s="11"/>
      <c r="BS56" s="11"/>
      <c r="BT56" s="11"/>
      <c r="BU56" s="11"/>
      <c r="BV56" s="11"/>
      <c r="BW56" s="11"/>
      <c r="BX56" s="11"/>
      <c r="BY56" s="11"/>
      <c r="BZ56" s="11"/>
      <c r="CA56" s="11"/>
      <c r="CB56" s="11"/>
      <c r="CC56" s="11"/>
      <c r="CD56" s="11"/>
      <c r="CE56" s="11"/>
      <c r="CF56" s="11"/>
      <c r="CG56" s="11"/>
      <c r="CH56" s="11"/>
      <c r="CI56" s="11"/>
      <c r="CJ56" s="11"/>
      <c r="CK56" s="11"/>
      <c r="CL56" s="11"/>
      <c r="CM56" s="11"/>
      <c r="CN56" s="11"/>
      <c r="CO56" s="11"/>
      <c r="CP56" s="11"/>
      <c r="CQ56" s="11"/>
      <c r="CR56" s="11"/>
      <c r="CS56" s="11"/>
      <c r="CT56" s="11"/>
      <c r="CU56" s="11"/>
      <c r="CV56" s="11"/>
      <c r="CW56" s="11"/>
      <c r="CX56" s="11"/>
      <c r="CY56" s="11"/>
      <c r="CZ56" s="11"/>
      <c r="DA56" s="11"/>
      <c r="DB56" s="11"/>
      <c r="DC56" s="11"/>
      <c r="DD56" s="11"/>
      <c r="DE56" s="11"/>
      <c r="DF56" s="11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</row>
    <row r="57" spans="1:220" ht="18.75" x14ac:dyDescent="0.3">
      <c r="A57" s="220"/>
      <c r="B57" s="221"/>
      <c r="C57" s="212">
        <v>46</v>
      </c>
      <c r="D57" s="204"/>
      <c r="E57" s="22"/>
      <c r="F57" s="17"/>
      <c r="G57" s="134"/>
      <c r="H57" s="135"/>
      <c r="I57" s="141"/>
      <c r="J57" s="25"/>
      <c r="K57" s="145"/>
      <c r="L57" s="28"/>
      <c r="M57" s="394"/>
      <c r="N57" s="158" t="str">
        <f t="shared" si="16"/>
        <v/>
      </c>
      <c r="O57" s="27"/>
      <c r="P57" s="27"/>
      <c r="Q57" s="27"/>
      <c r="R57" s="27"/>
      <c r="S57" s="27"/>
      <c r="T57" s="28"/>
      <c r="U57" s="29"/>
      <c r="V57" s="32"/>
      <c r="W57" s="317"/>
      <c r="X57" s="318"/>
      <c r="Y57" s="160">
        <f t="shared" si="12"/>
        <v>0</v>
      </c>
      <c r="Z57" s="159">
        <f t="shared" si="13"/>
        <v>0</v>
      </c>
      <c r="AA57" s="326"/>
      <c r="AB57" s="399">
        <f t="shared" si="21"/>
        <v>0</v>
      </c>
      <c r="AC57" s="370"/>
      <c r="AD57" s="225" t="str">
        <f t="shared" si="14"/>
        <v/>
      </c>
      <c r="AE57" s="367">
        <f t="shared" si="17"/>
        <v>0</v>
      </c>
      <c r="AF57" s="338"/>
      <c r="AG57" s="337"/>
      <c r="AH57" s="335"/>
      <c r="AI57" s="161">
        <f t="shared" si="22"/>
        <v>0</v>
      </c>
      <c r="AJ57" s="162">
        <f t="shared" si="15"/>
        <v>0</v>
      </c>
      <c r="AK57" s="163">
        <f t="shared" si="19"/>
        <v>0</v>
      </c>
      <c r="AL57" s="164">
        <f t="shared" si="20"/>
        <v>0</v>
      </c>
      <c r="AM57" s="57" t="s">
        <v>2838</v>
      </c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  <c r="BI57" s="66"/>
      <c r="BJ57" s="66"/>
      <c r="BK57" s="66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</row>
    <row r="58" spans="1:220" ht="18.75" x14ac:dyDescent="0.3">
      <c r="A58" s="220"/>
      <c r="B58" s="221"/>
      <c r="C58" s="213">
        <v>47</v>
      </c>
      <c r="D58" s="204"/>
      <c r="E58" s="16"/>
      <c r="F58" s="17"/>
      <c r="G58" s="134"/>
      <c r="H58" s="135"/>
      <c r="I58" s="141"/>
      <c r="J58" s="25"/>
      <c r="K58" s="145"/>
      <c r="L58" s="28"/>
      <c r="M58" s="394"/>
      <c r="N58" s="158" t="str">
        <f t="shared" si="16"/>
        <v/>
      </c>
      <c r="O58" s="27"/>
      <c r="P58" s="27"/>
      <c r="Q58" s="27"/>
      <c r="R58" s="27"/>
      <c r="S58" s="27"/>
      <c r="T58" s="28"/>
      <c r="U58" s="29"/>
      <c r="V58" s="32"/>
      <c r="W58" s="317"/>
      <c r="X58" s="318"/>
      <c r="Y58" s="160">
        <f t="shared" si="12"/>
        <v>0</v>
      </c>
      <c r="Z58" s="159">
        <f t="shared" si="13"/>
        <v>0</v>
      </c>
      <c r="AA58" s="326"/>
      <c r="AB58" s="399">
        <f t="shared" si="21"/>
        <v>0</v>
      </c>
      <c r="AC58" s="370"/>
      <c r="AD58" s="225" t="str">
        <f t="shared" si="14"/>
        <v/>
      </c>
      <c r="AE58" s="367">
        <f t="shared" si="17"/>
        <v>0</v>
      </c>
      <c r="AF58" s="338"/>
      <c r="AG58" s="337"/>
      <c r="AH58" s="335"/>
      <c r="AI58" s="161">
        <f t="shared" si="22"/>
        <v>0</v>
      </c>
      <c r="AJ58" s="162">
        <f t="shared" si="15"/>
        <v>0</v>
      </c>
      <c r="AK58" s="163">
        <f t="shared" si="19"/>
        <v>0</v>
      </c>
      <c r="AL58" s="164">
        <f t="shared" si="20"/>
        <v>0</v>
      </c>
      <c r="AM58" s="57" t="s">
        <v>2841</v>
      </c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  <c r="BD58" s="66"/>
      <c r="BE58" s="66"/>
      <c r="BF58" s="66"/>
      <c r="BG58" s="66"/>
      <c r="BH58" s="66"/>
      <c r="BI58" s="66"/>
      <c r="BJ58" s="66"/>
      <c r="BK58" s="66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</row>
    <row r="59" spans="1:220" ht="18.75" x14ac:dyDescent="0.3">
      <c r="A59" s="220"/>
      <c r="B59" s="221"/>
      <c r="C59" s="213">
        <v>48</v>
      </c>
      <c r="D59" s="204"/>
      <c r="E59" s="16"/>
      <c r="F59" s="17"/>
      <c r="G59" s="134"/>
      <c r="H59" s="135"/>
      <c r="I59" s="141"/>
      <c r="J59" s="25"/>
      <c r="K59" s="145"/>
      <c r="L59" s="28"/>
      <c r="M59" s="394"/>
      <c r="N59" s="158" t="str">
        <f t="shared" si="16"/>
        <v/>
      </c>
      <c r="O59" s="27"/>
      <c r="P59" s="27"/>
      <c r="Q59" s="27"/>
      <c r="R59" s="27"/>
      <c r="S59" s="27"/>
      <c r="T59" s="28"/>
      <c r="U59" s="29"/>
      <c r="V59" s="32"/>
      <c r="W59" s="317"/>
      <c r="X59" s="318"/>
      <c r="Y59" s="160">
        <f t="shared" si="12"/>
        <v>0</v>
      </c>
      <c r="Z59" s="159">
        <f t="shared" si="13"/>
        <v>0</v>
      </c>
      <c r="AA59" s="326"/>
      <c r="AB59" s="399">
        <f t="shared" si="21"/>
        <v>0</v>
      </c>
      <c r="AC59" s="370"/>
      <c r="AD59" s="225" t="str">
        <f t="shared" si="14"/>
        <v/>
      </c>
      <c r="AE59" s="367">
        <f t="shared" si="17"/>
        <v>0</v>
      </c>
      <c r="AF59" s="338"/>
      <c r="AG59" s="337"/>
      <c r="AH59" s="335"/>
      <c r="AI59" s="161">
        <f t="shared" si="22"/>
        <v>0</v>
      </c>
      <c r="AJ59" s="162">
        <f t="shared" si="15"/>
        <v>0</v>
      </c>
      <c r="AK59" s="163">
        <f t="shared" si="19"/>
        <v>0</v>
      </c>
      <c r="AL59" s="164">
        <f t="shared" si="20"/>
        <v>0</v>
      </c>
      <c r="AM59" s="57" t="s">
        <v>2844</v>
      </c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  <c r="BI59" s="66"/>
      <c r="BJ59" s="66"/>
      <c r="BK59" s="66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</row>
    <row r="60" spans="1:220" ht="18.75" x14ac:dyDescent="0.3">
      <c r="A60" s="220"/>
      <c r="B60" s="221"/>
      <c r="C60" s="212">
        <v>49</v>
      </c>
      <c r="D60" s="208"/>
      <c r="E60" s="19"/>
      <c r="F60" s="17"/>
      <c r="G60" s="138"/>
      <c r="H60" s="137"/>
      <c r="I60" s="143"/>
      <c r="J60" s="80"/>
      <c r="K60" s="147"/>
      <c r="L60" s="30"/>
      <c r="M60" s="395"/>
      <c r="N60" s="158" t="str">
        <f t="shared" si="16"/>
        <v/>
      </c>
      <c r="O60" s="27"/>
      <c r="P60" s="27"/>
      <c r="Q60" s="27"/>
      <c r="R60" s="27"/>
      <c r="S60" s="27"/>
      <c r="T60" s="30"/>
      <c r="U60" s="31"/>
      <c r="V60" s="32"/>
      <c r="W60" s="319"/>
      <c r="X60" s="317"/>
      <c r="Y60" s="160">
        <f t="shared" si="12"/>
        <v>0</v>
      </c>
      <c r="Z60" s="159">
        <f t="shared" si="13"/>
        <v>0</v>
      </c>
      <c r="AA60" s="327"/>
      <c r="AB60" s="399">
        <f t="shared" si="21"/>
        <v>0</v>
      </c>
      <c r="AC60" s="370"/>
      <c r="AD60" s="225" t="str">
        <f t="shared" si="14"/>
        <v/>
      </c>
      <c r="AE60" s="367">
        <f t="shared" si="17"/>
        <v>0</v>
      </c>
      <c r="AF60" s="339"/>
      <c r="AG60" s="340"/>
      <c r="AH60" s="338"/>
      <c r="AI60" s="161">
        <f t="shared" si="22"/>
        <v>0</v>
      </c>
      <c r="AJ60" s="162">
        <f t="shared" si="15"/>
        <v>0</v>
      </c>
      <c r="AK60" s="163">
        <f t="shared" si="19"/>
        <v>0</v>
      </c>
      <c r="AL60" s="164">
        <f t="shared" si="20"/>
        <v>0</v>
      </c>
      <c r="AM60" s="57" t="s">
        <v>2846</v>
      </c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  <c r="BD60" s="66"/>
      <c r="BE60" s="66"/>
      <c r="BF60" s="66"/>
      <c r="BG60" s="66"/>
      <c r="BH60" s="66"/>
      <c r="BI60" s="66"/>
      <c r="BJ60" s="66"/>
      <c r="BK60" s="66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</row>
    <row r="61" spans="1:220" ht="18.75" x14ac:dyDescent="0.3">
      <c r="A61" s="220"/>
      <c r="B61" s="221"/>
      <c r="C61" s="213">
        <v>50</v>
      </c>
      <c r="D61" s="204"/>
      <c r="E61" s="24"/>
      <c r="F61" s="17"/>
      <c r="G61" s="134"/>
      <c r="H61" s="139"/>
      <c r="I61" s="141"/>
      <c r="J61" s="25"/>
      <c r="K61" s="145"/>
      <c r="L61" s="28"/>
      <c r="M61" s="394"/>
      <c r="N61" s="158" t="str">
        <f t="shared" si="16"/>
        <v/>
      </c>
      <c r="O61" s="27"/>
      <c r="P61" s="27"/>
      <c r="Q61" s="27"/>
      <c r="R61" s="27"/>
      <c r="S61" s="27"/>
      <c r="T61" s="27"/>
      <c r="U61" s="28"/>
      <c r="V61" s="32"/>
      <c r="W61" s="317"/>
      <c r="X61" s="317"/>
      <c r="Y61" s="160">
        <f t="shared" si="12"/>
        <v>0</v>
      </c>
      <c r="Z61" s="159">
        <f t="shared" si="13"/>
        <v>0</v>
      </c>
      <c r="AA61" s="326"/>
      <c r="AB61" s="399">
        <f t="shared" si="21"/>
        <v>0</v>
      </c>
      <c r="AC61" s="370"/>
      <c r="AD61" s="225" t="str">
        <f t="shared" si="14"/>
        <v/>
      </c>
      <c r="AE61" s="367">
        <f t="shared" si="17"/>
        <v>0</v>
      </c>
      <c r="AF61" s="338"/>
      <c r="AG61" s="341"/>
      <c r="AH61" s="338"/>
      <c r="AI61" s="161">
        <f t="shared" si="22"/>
        <v>0</v>
      </c>
      <c r="AJ61" s="162">
        <f t="shared" si="15"/>
        <v>0</v>
      </c>
      <c r="AK61" s="163">
        <f t="shared" si="19"/>
        <v>0</v>
      </c>
      <c r="AL61" s="164">
        <f t="shared" si="20"/>
        <v>0</v>
      </c>
      <c r="AM61" s="57" t="s">
        <v>2848</v>
      </c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  <c r="BD61" s="66"/>
      <c r="BE61" s="66"/>
      <c r="BF61" s="66"/>
      <c r="BG61" s="66"/>
      <c r="BH61" s="66"/>
      <c r="BI61" s="66"/>
      <c r="BJ61" s="66"/>
      <c r="BK61" s="66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</row>
    <row r="62" spans="1:220" ht="18.75" x14ac:dyDescent="0.3">
      <c r="A62" s="218"/>
      <c r="B62" s="219"/>
      <c r="C62" s="212">
        <v>51</v>
      </c>
      <c r="D62" s="203"/>
      <c r="E62" s="35"/>
      <c r="F62" s="34"/>
      <c r="G62" s="131"/>
      <c r="H62" s="136"/>
      <c r="I62" s="140"/>
      <c r="J62" s="78"/>
      <c r="K62" s="144"/>
      <c r="L62" s="119"/>
      <c r="M62" s="394"/>
      <c r="N62" s="158" t="str">
        <f t="shared" si="16"/>
        <v/>
      </c>
      <c r="O62" s="320"/>
      <c r="P62" s="314"/>
      <c r="Q62" s="314"/>
      <c r="R62" s="314"/>
      <c r="S62" s="314"/>
      <c r="T62" s="314"/>
      <c r="U62" s="315"/>
      <c r="V62" s="167"/>
      <c r="W62" s="312"/>
      <c r="X62" s="312"/>
      <c r="Y62" s="160">
        <f t="shared" si="12"/>
        <v>0</v>
      </c>
      <c r="Z62" s="159">
        <f t="shared" si="13"/>
        <v>0</v>
      </c>
      <c r="AA62" s="325"/>
      <c r="AB62" s="399">
        <f t="shared" si="21"/>
        <v>0</v>
      </c>
      <c r="AC62" s="369"/>
      <c r="AD62" s="225" t="str">
        <f t="shared" si="14"/>
        <v/>
      </c>
      <c r="AE62" s="367">
        <f t="shared" si="17"/>
        <v>0</v>
      </c>
      <c r="AF62" s="330"/>
      <c r="AG62" s="331"/>
      <c r="AH62" s="330"/>
      <c r="AI62" s="161">
        <f t="shared" si="22"/>
        <v>0</v>
      </c>
      <c r="AJ62" s="162">
        <f t="shared" si="15"/>
        <v>0</v>
      </c>
      <c r="AK62" s="163">
        <f t="shared" si="19"/>
        <v>0</v>
      </c>
      <c r="AL62" s="164">
        <f t="shared" si="20"/>
        <v>0</v>
      </c>
      <c r="AM62" s="57" t="s">
        <v>2850</v>
      </c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</row>
    <row r="63" spans="1:220" ht="18.75" x14ac:dyDescent="0.3">
      <c r="A63" s="218"/>
      <c r="B63" s="219"/>
      <c r="C63" s="212">
        <v>52</v>
      </c>
      <c r="D63" s="203"/>
      <c r="E63" s="33"/>
      <c r="F63" s="34"/>
      <c r="G63" s="131"/>
      <c r="H63" s="133"/>
      <c r="I63" s="140"/>
      <c r="J63" s="78"/>
      <c r="K63" s="144"/>
      <c r="L63" s="119"/>
      <c r="M63" s="393"/>
      <c r="N63" s="158" t="str">
        <f t="shared" si="16"/>
        <v/>
      </c>
      <c r="O63" s="314"/>
      <c r="P63" s="314"/>
      <c r="Q63" s="314"/>
      <c r="R63" s="314"/>
      <c r="S63" s="314"/>
      <c r="T63" s="315"/>
      <c r="U63" s="316"/>
      <c r="V63" s="167"/>
      <c r="W63" s="312"/>
      <c r="X63" s="312"/>
      <c r="Y63" s="160">
        <f t="shared" si="12"/>
        <v>0</v>
      </c>
      <c r="Z63" s="159">
        <f t="shared" si="13"/>
        <v>0</v>
      </c>
      <c r="AA63" s="325"/>
      <c r="AB63" s="399">
        <f t="shared" si="21"/>
        <v>0</v>
      </c>
      <c r="AC63" s="369"/>
      <c r="AD63" s="225" t="str">
        <f t="shared" si="14"/>
        <v/>
      </c>
      <c r="AE63" s="367">
        <f t="shared" si="17"/>
        <v>0</v>
      </c>
      <c r="AF63" s="330"/>
      <c r="AG63" s="332"/>
      <c r="AH63" s="333"/>
      <c r="AI63" s="161">
        <f t="shared" si="22"/>
        <v>0</v>
      </c>
      <c r="AJ63" s="162">
        <f t="shared" si="15"/>
        <v>0</v>
      </c>
      <c r="AK63" s="163">
        <f t="shared" si="19"/>
        <v>0</v>
      </c>
      <c r="AL63" s="164">
        <f t="shared" si="20"/>
        <v>0</v>
      </c>
      <c r="AM63" s="57" t="s">
        <v>2852</v>
      </c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</row>
    <row r="64" spans="1:220" ht="18.75" x14ac:dyDescent="0.3">
      <c r="A64" s="218"/>
      <c r="B64" s="219"/>
      <c r="C64" s="212">
        <v>53</v>
      </c>
      <c r="D64" s="203"/>
      <c r="E64" s="33"/>
      <c r="F64" s="34"/>
      <c r="G64" s="134"/>
      <c r="H64" s="135"/>
      <c r="I64" s="141"/>
      <c r="J64" s="25"/>
      <c r="K64" s="145"/>
      <c r="L64" s="28"/>
      <c r="M64" s="394"/>
      <c r="N64" s="158" t="str">
        <f t="shared" si="16"/>
        <v/>
      </c>
      <c r="O64" s="314"/>
      <c r="P64" s="314"/>
      <c r="Q64" s="314"/>
      <c r="R64" s="314"/>
      <c r="S64" s="314"/>
      <c r="T64" s="315"/>
      <c r="U64" s="316"/>
      <c r="V64" s="167"/>
      <c r="W64" s="312"/>
      <c r="X64" s="312"/>
      <c r="Y64" s="160">
        <f t="shared" si="12"/>
        <v>0</v>
      </c>
      <c r="Z64" s="159">
        <f t="shared" si="13"/>
        <v>0</v>
      </c>
      <c r="AA64" s="325"/>
      <c r="AB64" s="399">
        <f t="shared" si="21"/>
        <v>0</v>
      </c>
      <c r="AC64" s="369"/>
      <c r="AD64" s="225" t="str">
        <f t="shared" si="14"/>
        <v/>
      </c>
      <c r="AE64" s="367">
        <f t="shared" si="17"/>
        <v>0</v>
      </c>
      <c r="AF64" s="330"/>
      <c r="AG64" s="332"/>
      <c r="AH64" s="333"/>
      <c r="AI64" s="161">
        <f t="shared" si="22"/>
        <v>0</v>
      </c>
      <c r="AJ64" s="162">
        <f t="shared" si="15"/>
        <v>0</v>
      </c>
      <c r="AK64" s="163">
        <f t="shared" si="19"/>
        <v>0</v>
      </c>
      <c r="AL64" s="164">
        <f t="shared" si="20"/>
        <v>0</v>
      </c>
      <c r="AM64" s="57" t="s">
        <v>2854</v>
      </c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</row>
    <row r="65" spans="1:220" ht="18.75" x14ac:dyDescent="0.3">
      <c r="A65" s="218"/>
      <c r="B65" s="219"/>
      <c r="C65" s="212">
        <v>54</v>
      </c>
      <c r="D65" s="203"/>
      <c r="E65" s="33"/>
      <c r="F65" s="34"/>
      <c r="G65" s="134"/>
      <c r="H65" s="135"/>
      <c r="I65" s="141"/>
      <c r="J65" s="25"/>
      <c r="K65" s="145"/>
      <c r="L65" s="28"/>
      <c r="M65" s="394"/>
      <c r="N65" s="158" t="str">
        <f t="shared" si="16"/>
        <v/>
      </c>
      <c r="O65" s="314"/>
      <c r="P65" s="314"/>
      <c r="Q65" s="314"/>
      <c r="R65" s="314"/>
      <c r="S65" s="314"/>
      <c r="T65" s="315"/>
      <c r="U65" s="316"/>
      <c r="V65" s="167"/>
      <c r="W65" s="312"/>
      <c r="X65" s="312"/>
      <c r="Y65" s="160">
        <f t="shared" si="12"/>
        <v>0</v>
      </c>
      <c r="Z65" s="159">
        <f t="shared" si="13"/>
        <v>0</v>
      </c>
      <c r="AA65" s="325"/>
      <c r="AB65" s="399">
        <f t="shared" si="21"/>
        <v>0</v>
      </c>
      <c r="AC65" s="369"/>
      <c r="AD65" s="225" t="str">
        <f t="shared" si="14"/>
        <v/>
      </c>
      <c r="AE65" s="367">
        <f t="shared" si="17"/>
        <v>0</v>
      </c>
      <c r="AF65" s="330"/>
      <c r="AG65" s="332"/>
      <c r="AH65" s="333"/>
      <c r="AI65" s="161">
        <f t="shared" si="22"/>
        <v>0</v>
      </c>
      <c r="AJ65" s="162">
        <f t="shared" si="15"/>
        <v>0</v>
      </c>
      <c r="AK65" s="163">
        <f t="shared" si="19"/>
        <v>0</v>
      </c>
      <c r="AL65" s="164">
        <f t="shared" si="20"/>
        <v>0</v>
      </c>
      <c r="AM65" s="57" t="s">
        <v>2856</v>
      </c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</row>
    <row r="66" spans="1:220" ht="18.75" x14ac:dyDescent="0.3">
      <c r="A66" s="220"/>
      <c r="B66" s="221"/>
      <c r="C66" s="213">
        <v>55</v>
      </c>
      <c r="D66" s="204"/>
      <c r="E66" s="16"/>
      <c r="F66" s="17"/>
      <c r="G66" s="134"/>
      <c r="H66" s="135"/>
      <c r="I66" s="141"/>
      <c r="J66" s="25"/>
      <c r="K66" s="145"/>
      <c r="L66" s="28"/>
      <c r="M66" s="394"/>
      <c r="N66" s="158" t="str">
        <f t="shared" si="16"/>
        <v/>
      </c>
      <c r="O66" s="27"/>
      <c r="P66" s="27"/>
      <c r="Q66" s="27"/>
      <c r="R66" s="27"/>
      <c r="S66" s="27"/>
      <c r="T66" s="28"/>
      <c r="U66" s="29"/>
      <c r="V66" s="167"/>
      <c r="W66" s="312"/>
      <c r="X66" s="312"/>
      <c r="Y66" s="160">
        <f t="shared" si="12"/>
        <v>0</v>
      </c>
      <c r="Z66" s="159">
        <f t="shared" si="13"/>
        <v>0</v>
      </c>
      <c r="AA66" s="326"/>
      <c r="AB66" s="399">
        <f t="shared" si="21"/>
        <v>0</v>
      </c>
      <c r="AC66" s="370"/>
      <c r="AD66" s="225" t="str">
        <f t="shared" si="14"/>
        <v/>
      </c>
      <c r="AE66" s="367">
        <f t="shared" si="17"/>
        <v>0</v>
      </c>
      <c r="AF66" s="338"/>
      <c r="AG66" s="337"/>
      <c r="AH66" s="335"/>
      <c r="AI66" s="161">
        <f t="shared" si="22"/>
        <v>0</v>
      </c>
      <c r="AJ66" s="162">
        <f t="shared" si="15"/>
        <v>0</v>
      </c>
      <c r="AK66" s="163">
        <f t="shared" si="19"/>
        <v>0</v>
      </c>
      <c r="AL66" s="164">
        <f t="shared" si="20"/>
        <v>0</v>
      </c>
      <c r="AM66" s="57" t="s">
        <v>2858</v>
      </c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</row>
    <row r="67" spans="1:220" ht="18.75" x14ac:dyDescent="0.3">
      <c r="A67" s="220"/>
      <c r="B67" s="221"/>
      <c r="C67" s="212">
        <v>56</v>
      </c>
      <c r="D67" s="204"/>
      <c r="E67" s="16"/>
      <c r="F67" s="17"/>
      <c r="G67" s="134"/>
      <c r="H67" s="135"/>
      <c r="I67" s="141"/>
      <c r="J67" s="25"/>
      <c r="K67" s="145"/>
      <c r="L67" s="28"/>
      <c r="M67" s="394"/>
      <c r="N67" s="158" t="str">
        <f t="shared" si="16"/>
        <v/>
      </c>
      <c r="O67" s="27"/>
      <c r="P67" s="27"/>
      <c r="Q67" s="27"/>
      <c r="R67" s="27"/>
      <c r="S67" s="27"/>
      <c r="T67" s="28"/>
      <c r="U67" s="29"/>
      <c r="V67" s="32"/>
      <c r="W67" s="317"/>
      <c r="X67" s="318"/>
      <c r="Y67" s="160">
        <f t="shared" si="12"/>
        <v>0</v>
      </c>
      <c r="Z67" s="159">
        <f t="shared" si="13"/>
        <v>0</v>
      </c>
      <c r="AA67" s="326"/>
      <c r="AB67" s="399">
        <f t="shared" si="21"/>
        <v>0</v>
      </c>
      <c r="AC67" s="370"/>
      <c r="AD67" s="225" t="str">
        <f t="shared" si="14"/>
        <v/>
      </c>
      <c r="AE67" s="367">
        <f t="shared" si="17"/>
        <v>0</v>
      </c>
      <c r="AF67" s="338"/>
      <c r="AG67" s="337"/>
      <c r="AH67" s="335"/>
      <c r="AI67" s="161">
        <f t="shared" si="22"/>
        <v>0</v>
      </c>
      <c r="AJ67" s="162">
        <f t="shared" si="15"/>
        <v>0</v>
      </c>
      <c r="AK67" s="163">
        <f t="shared" si="19"/>
        <v>0</v>
      </c>
      <c r="AL67" s="164">
        <f t="shared" si="20"/>
        <v>0</v>
      </c>
      <c r="AM67" s="57" t="s">
        <v>2860</v>
      </c>
      <c r="AN67" s="58"/>
      <c r="AO67" s="58"/>
      <c r="AP67" s="58"/>
      <c r="AQ67" s="58"/>
      <c r="AR67" s="58"/>
      <c r="AS67" s="58"/>
      <c r="AT67" s="58"/>
      <c r="AU67" s="58"/>
      <c r="AV67" s="58"/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</row>
    <row r="68" spans="1:220" ht="18.75" x14ac:dyDescent="0.3">
      <c r="A68" s="220"/>
      <c r="B68" s="221"/>
      <c r="C68" s="213">
        <v>57</v>
      </c>
      <c r="D68" s="204"/>
      <c r="E68" s="16"/>
      <c r="F68" s="17"/>
      <c r="G68" s="134"/>
      <c r="H68" s="135"/>
      <c r="I68" s="141"/>
      <c r="J68" s="25"/>
      <c r="K68" s="145"/>
      <c r="L68" s="28"/>
      <c r="M68" s="394"/>
      <c r="N68" s="158" t="str">
        <f t="shared" si="16"/>
        <v/>
      </c>
      <c r="O68" s="27"/>
      <c r="P68" s="27"/>
      <c r="Q68" s="27"/>
      <c r="R68" s="27"/>
      <c r="S68" s="27"/>
      <c r="T68" s="28"/>
      <c r="U68" s="29"/>
      <c r="V68" s="32"/>
      <c r="W68" s="317"/>
      <c r="X68" s="318"/>
      <c r="Y68" s="160">
        <f t="shared" si="12"/>
        <v>0</v>
      </c>
      <c r="Z68" s="159">
        <f t="shared" si="13"/>
        <v>0</v>
      </c>
      <c r="AA68" s="326"/>
      <c r="AB68" s="399">
        <f t="shared" si="21"/>
        <v>0</v>
      </c>
      <c r="AC68" s="370"/>
      <c r="AD68" s="225" t="str">
        <f t="shared" si="14"/>
        <v/>
      </c>
      <c r="AE68" s="367">
        <f t="shared" si="17"/>
        <v>0</v>
      </c>
      <c r="AF68" s="338"/>
      <c r="AG68" s="337"/>
      <c r="AH68" s="335"/>
      <c r="AI68" s="161">
        <f t="shared" si="22"/>
        <v>0</v>
      </c>
      <c r="AJ68" s="162">
        <f t="shared" si="15"/>
        <v>0</v>
      </c>
      <c r="AK68" s="163">
        <f t="shared" si="19"/>
        <v>0</v>
      </c>
      <c r="AL68" s="164">
        <f t="shared" si="20"/>
        <v>0</v>
      </c>
      <c r="AM68" s="57" t="s">
        <v>2862</v>
      </c>
      <c r="AN68" s="58"/>
      <c r="AO68" s="58"/>
      <c r="AP68" s="58"/>
      <c r="AQ68" s="58"/>
      <c r="AR68" s="58"/>
      <c r="AS68" s="58"/>
      <c r="AT68" s="58"/>
      <c r="AU68" s="58"/>
      <c r="AV68" s="58"/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I68" s="58"/>
      <c r="BJ68" s="58"/>
      <c r="BK68" s="58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</row>
    <row r="69" spans="1:220" ht="18.75" x14ac:dyDescent="0.3">
      <c r="A69" s="220"/>
      <c r="B69" s="221"/>
      <c r="C69" s="213">
        <v>58</v>
      </c>
      <c r="D69" s="206"/>
      <c r="E69" s="18"/>
      <c r="F69" s="17"/>
      <c r="G69" s="134"/>
      <c r="H69" s="135"/>
      <c r="I69" s="141"/>
      <c r="J69" s="25"/>
      <c r="K69" s="145"/>
      <c r="L69" s="28"/>
      <c r="M69" s="394"/>
      <c r="N69" s="158" t="str">
        <f t="shared" si="16"/>
        <v/>
      </c>
      <c r="O69" s="27"/>
      <c r="P69" s="27"/>
      <c r="Q69" s="27"/>
      <c r="R69" s="27"/>
      <c r="S69" s="27"/>
      <c r="T69" s="28"/>
      <c r="U69" s="29"/>
      <c r="V69" s="32"/>
      <c r="W69" s="317"/>
      <c r="X69" s="318"/>
      <c r="Y69" s="160">
        <f t="shared" si="12"/>
        <v>0</v>
      </c>
      <c r="Z69" s="159">
        <f t="shared" si="13"/>
        <v>0</v>
      </c>
      <c r="AA69" s="326"/>
      <c r="AB69" s="399">
        <f t="shared" si="21"/>
        <v>0</v>
      </c>
      <c r="AC69" s="370"/>
      <c r="AD69" s="225" t="str">
        <f t="shared" si="14"/>
        <v/>
      </c>
      <c r="AE69" s="367">
        <f t="shared" si="17"/>
        <v>0</v>
      </c>
      <c r="AF69" s="338"/>
      <c r="AG69" s="337"/>
      <c r="AH69" s="335"/>
      <c r="AI69" s="161">
        <f t="shared" si="22"/>
        <v>0</v>
      </c>
      <c r="AJ69" s="162">
        <f t="shared" si="15"/>
        <v>0</v>
      </c>
      <c r="AK69" s="163">
        <f t="shared" si="19"/>
        <v>0</v>
      </c>
      <c r="AL69" s="164">
        <f t="shared" si="20"/>
        <v>0</v>
      </c>
      <c r="AM69" s="57" t="s">
        <v>2864</v>
      </c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</row>
    <row r="70" spans="1:220" ht="18.75" x14ac:dyDescent="0.3">
      <c r="A70" s="220"/>
      <c r="B70" s="221"/>
      <c r="C70" s="212">
        <v>59</v>
      </c>
      <c r="D70" s="207"/>
      <c r="E70" s="16"/>
      <c r="F70" s="17"/>
      <c r="G70" s="134"/>
      <c r="H70" s="135"/>
      <c r="I70" s="141"/>
      <c r="J70" s="25"/>
      <c r="K70" s="145"/>
      <c r="L70" s="28"/>
      <c r="M70" s="394"/>
      <c r="N70" s="158" t="str">
        <f t="shared" si="16"/>
        <v/>
      </c>
      <c r="O70" s="27"/>
      <c r="P70" s="27"/>
      <c r="Q70" s="27"/>
      <c r="R70" s="27"/>
      <c r="S70" s="27"/>
      <c r="T70" s="28"/>
      <c r="U70" s="29"/>
      <c r="V70" s="32"/>
      <c r="W70" s="317"/>
      <c r="X70" s="318"/>
      <c r="Y70" s="160">
        <f t="shared" si="12"/>
        <v>0</v>
      </c>
      <c r="Z70" s="159">
        <f t="shared" si="13"/>
        <v>0</v>
      </c>
      <c r="AA70" s="326"/>
      <c r="AB70" s="399">
        <f t="shared" si="21"/>
        <v>0</v>
      </c>
      <c r="AC70" s="370"/>
      <c r="AD70" s="225" t="str">
        <f t="shared" si="14"/>
        <v/>
      </c>
      <c r="AE70" s="367">
        <f t="shared" si="17"/>
        <v>0</v>
      </c>
      <c r="AF70" s="338"/>
      <c r="AG70" s="337"/>
      <c r="AH70" s="335"/>
      <c r="AI70" s="161">
        <f t="shared" si="22"/>
        <v>0</v>
      </c>
      <c r="AJ70" s="162">
        <f t="shared" si="15"/>
        <v>0</v>
      </c>
      <c r="AK70" s="163">
        <f t="shared" si="19"/>
        <v>0</v>
      </c>
      <c r="AL70" s="164">
        <f t="shared" si="20"/>
        <v>0</v>
      </c>
      <c r="AM70" s="57" t="s">
        <v>2866</v>
      </c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</row>
    <row r="71" spans="1:220" ht="18.75" x14ac:dyDescent="0.3">
      <c r="A71" s="220"/>
      <c r="B71" s="221"/>
      <c r="C71" s="213">
        <v>60</v>
      </c>
      <c r="D71" s="204"/>
      <c r="E71" s="16"/>
      <c r="F71" s="17"/>
      <c r="G71" s="134"/>
      <c r="H71" s="137"/>
      <c r="I71" s="143"/>
      <c r="J71" s="80"/>
      <c r="K71" s="147"/>
      <c r="L71" s="30"/>
      <c r="M71" s="394"/>
      <c r="N71" s="158" t="str">
        <f t="shared" si="16"/>
        <v/>
      </c>
      <c r="O71" s="27"/>
      <c r="P71" s="27"/>
      <c r="Q71" s="27"/>
      <c r="R71" s="27"/>
      <c r="S71" s="27"/>
      <c r="T71" s="28"/>
      <c r="U71" s="29"/>
      <c r="V71" s="32"/>
      <c r="W71" s="317"/>
      <c r="X71" s="318"/>
      <c r="Y71" s="160">
        <f t="shared" si="12"/>
        <v>0</v>
      </c>
      <c r="Z71" s="159">
        <f t="shared" si="13"/>
        <v>0</v>
      </c>
      <c r="AA71" s="326"/>
      <c r="AB71" s="399">
        <f t="shared" si="21"/>
        <v>0</v>
      </c>
      <c r="AC71" s="370"/>
      <c r="AD71" s="225" t="str">
        <f t="shared" si="14"/>
        <v/>
      </c>
      <c r="AE71" s="367">
        <f t="shared" si="17"/>
        <v>0</v>
      </c>
      <c r="AF71" s="338"/>
      <c r="AG71" s="337"/>
      <c r="AH71" s="335"/>
      <c r="AI71" s="161">
        <f t="shared" si="22"/>
        <v>0</v>
      </c>
      <c r="AJ71" s="162">
        <f t="shared" si="15"/>
        <v>0</v>
      </c>
      <c r="AK71" s="163">
        <f t="shared" si="19"/>
        <v>0</v>
      </c>
      <c r="AL71" s="164">
        <f t="shared" si="20"/>
        <v>0</v>
      </c>
      <c r="AM71" s="57" t="s">
        <v>2868</v>
      </c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</row>
    <row r="72" spans="1:220" ht="18.75" x14ac:dyDescent="0.3">
      <c r="A72" s="220"/>
      <c r="B72" s="221"/>
      <c r="C72" s="212">
        <v>61</v>
      </c>
      <c r="D72" s="204"/>
      <c r="E72" s="16"/>
      <c r="F72" s="17"/>
      <c r="G72" s="134"/>
      <c r="H72" s="135"/>
      <c r="I72" s="141"/>
      <c r="J72" s="25"/>
      <c r="K72" s="145"/>
      <c r="L72" s="28"/>
      <c r="M72" s="394"/>
      <c r="N72" s="158" t="str">
        <f t="shared" si="16"/>
        <v/>
      </c>
      <c r="O72" s="27"/>
      <c r="P72" s="27"/>
      <c r="Q72" s="27"/>
      <c r="R72" s="27"/>
      <c r="S72" s="27"/>
      <c r="T72" s="28"/>
      <c r="U72" s="29"/>
      <c r="V72" s="32"/>
      <c r="W72" s="317"/>
      <c r="X72" s="318"/>
      <c r="Y72" s="160">
        <f t="shared" si="12"/>
        <v>0</v>
      </c>
      <c r="Z72" s="159">
        <f t="shared" si="13"/>
        <v>0</v>
      </c>
      <c r="AA72" s="326"/>
      <c r="AB72" s="399">
        <f t="shared" si="21"/>
        <v>0</v>
      </c>
      <c r="AC72" s="370"/>
      <c r="AD72" s="225" t="str">
        <f t="shared" si="14"/>
        <v/>
      </c>
      <c r="AE72" s="367">
        <f t="shared" si="17"/>
        <v>0</v>
      </c>
      <c r="AF72" s="338"/>
      <c r="AG72" s="337"/>
      <c r="AH72" s="335"/>
      <c r="AI72" s="161">
        <f t="shared" si="22"/>
        <v>0</v>
      </c>
      <c r="AJ72" s="162">
        <f t="shared" si="15"/>
        <v>0</v>
      </c>
      <c r="AK72" s="163">
        <f t="shared" si="19"/>
        <v>0</v>
      </c>
      <c r="AL72" s="164">
        <f t="shared" si="20"/>
        <v>0</v>
      </c>
      <c r="AM72" s="57" t="s">
        <v>2870</v>
      </c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</row>
    <row r="73" spans="1:220" ht="18.75" x14ac:dyDescent="0.3">
      <c r="A73" s="220"/>
      <c r="B73" s="221"/>
      <c r="C73" s="213">
        <v>62</v>
      </c>
      <c r="D73" s="206"/>
      <c r="E73" s="18"/>
      <c r="F73" s="17"/>
      <c r="G73" s="134"/>
      <c r="H73" s="135"/>
      <c r="I73" s="141"/>
      <c r="J73" s="25"/>
      <c r="K73" s="145"/>
      <c r="L73" s="28"/>
      <c r="M73" s="394"/>
      <c r="N73" s="158" t="str">
        <f t="shared" si="16"/>
        <v/>
      </c>
      <c r="O73" s="27"/>
      <c r="P73" s="27"/>
      <c r="Q73" s="27"/>
      <c r="R73" s="27"/>
      <c r="S73" s="27"/>
      <c r="T73" s="28"/>
      <c r="U73" s="29"/>
      <c r="V73" s="32"/>
      <c r="W73" s="317"/>
      <c r="X73" s="318"/>
      <c r="Y73" s="160">
        <f t="shared" si="12"/>
        <v>0</v>
      </c>
      <c r="Z73" s="159">
        <f t="shared" si="13"/>
        <v>0</v>
      </c>
      <c r="AA73" s="326"/>
      <c r="AB73" s="399">
        <f t="shared" si="21"/>
        <v>0</v>
      </c>
      <c r="AC73" s="370"/>
      <c r="AD73" s="225" t="str">
        <f t="shared" si="14"/>
        <v/>
      </c>
      <c r="AE73" s="367">
        <f t="shared" si="17"/>
        <v>0</v>
      </c>
      <c r="AF73" s="338"/>
      <c r="AG73" s="337"/>
      <c r="AH73" s="335"/>
      <c r="AI73" s="161">
        <f t="shared" si="22"/>
        <v>0</v>
      </c>
      <c r="AJ73" s="162">
        <f t="shared" si="15"/>
        <v>0</v>
      </c>
      <c r="AK73" s="163">
        <f t="shared" si="19"/>
        <v>0</v>
      </c>
      <c r="AL73" s="164">
        <f t="shared" si="20"/>
        <v>0</v>
      </c>
      <c r="AM73" s="57" t="s">
        <v>2872</v>
      </c>
      <c r="AN73" s="58"/>
      <c r="AO73" s="58"/>
      <c r="AP73" s="58"/>
      <c r="AQ73" s="58"/>
      <c r="AR73" s="58"/>
      <c r="AS73" s="58"/>
      <c r="AT73" s="58"/>
      <c r="AU73" s="58"/>
      <c r="AV73" s="58"/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I73" s="58"/>
      <c r="BJ73" s="58"/>
      <c r="BK73" s="58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</row>
    <row r="74" spans="1:220" ht="18.75" x14ac:dyDescent="0.3">
      <c r="A74" s="220"/>
      <c r="B74" s="221"/>
      <c r="C74" s="213">
        <v>63</v>
      </c>
      <c r="D74" s="204"/>
      <c r="E74" s="16"/>
      <c r="F74" s="17"/>
      <c r="G74" s="134"/>
      <c r="H74" s="135"/>
      <c r="I74" s="141"/>
      <c r="J74" s="25"/>
      <c r="K74" s="145"/>
      <c r="L74" s="28"/>
      <c r="M74" s="394"/>
      <c r="N74" s="158" t="str">
        <f t="shared" si="16"/>
        <v/>
      </c>
      <c r="O74" s="27"/>
      <c r="P74" s="27"/>
      <c r="Q74" s="27"/>
      <c r="R74" s="27"/>
      <c r="S74" s="27"/>
      <c r="T74" s="28"/>
      <c r="U74" s="29"/>
      <c r="V74" s="32"/>
      <c r="W74" s="317"/>
      <c r="X74" s="318"/>
      <c r="Y74" s="160">
        <f t="shared" si="12"/>
        <v>0</v>
      </c>
      <c r="Z74" s="159">
        <f t="shared" si="13"/>
        <v>0</v>
      </c>
      <c r="AA74" s="326"/>
      <c r="AB74" s="399">
        <f t="shared" si="21"/>
        <v>0</v>
      </c>
      <c r="AC74" s="370"/>
      <c r="AD74" s="225" t="str">
        <f t="shared" si="14"/>
        <v/>
      </c>
      <c r="AE74" s="367">
        <f t="shared" si="17"/>
        <v>0</v>
      </c>
      <c r="AF74" s="338"/>
      <c r="AG74" s="337"/>
      <c r="AH74" s="335"/>
      <c r="AI74" s="161">
        <f t="shared" si="22"/>
        <v>0</v>
      </c>
      <c r="AJ74" s="162">
        <f t="shared" si="15"/>
        <v>0</v>
      </c>
      <c r="AK74" s="163">
        <f t="shared" si="19"/>
        <v>0</v>
      </c>
      <c r="AL74" s="164">
        <f t="shared" si="20"/>
        <v>0</v>
      </c>
      <c r="AM74" s="57" t="s">
        <v>2874</v>
      </c>
      <c r="AN74" s="58"/>
      <c r="AO74" s="58"/>
      <c r="AP74" s="58"/>
      <c r="AQ74" s="58"/>
      <c r="AR74" s="58"/>
      <c r="AS74" s="58"/>
      <c r="AT74" s="58"/>
      <c r="AU74" s="58"/>
      <c r="AV74" s="58"/>
      <c r="AW74" s="58"/>
      <c r="AX74" s="58"/>
      <c r="AY74" s="58"/>
      <c r="AZ74" s="58"/>
      <c r="BA74" s="58"/>
      <c r="BB74" s="58"/>
      <c r="BC74" s="58"/>
      <c r="BD74" s="58"/>
      <c r="BE74" s="58"/>
      <c r="BF74" s="58"/>
      <c r="BG74" s="58"/>
      <c r="BH74" s="58"/>
      <c r="BI74" s="58"/>
      <c r="BJ74" s="58"/>
      <c r="BK74" s="58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  <c r="CA74" s="12"/>
      <c r="CB74" s="12"/>
      <c r="CC74" s="12"/>
      <c r="CD74" s="12"/>
      <c r="CE74" s="12"/>
      <c r="CF74" s="12"/>
      <c r="CG74" s="12"/>
      <c r="CH74" s="12"/>
      <c r="CI74" s="12"/>
      <c r="CJ74" s="12"/>
      <c r="CK74" s="12"/>
      <c r="CL74" s="12"/>
      <c r="CM74" s="12"/>
      <c r="CN74" s="12"/>
      <c r="CO74" s="12"/>
      <c r="CP74" s="12"/>
      <c r="CQ74" s="12"/>
      <c r="CR74" s="12"/>
      <c r="CS74" s="12"/>
      <c r="CT74" s="12"/>
      <c r="CU74" s="12"/>
      <c r="CV74" s="12"/>
      <c r="CW74" s="12"/>
      <c r="CX74" s="12"/>
      <c r="CY74" s="12"/>
      <c r="CZ74" s="12"/>
      <c r="DA74" s="12"/>
      <c r="DB74" s="12"/>
      <c r="DC74" s="12"/>
      <c r="DD74" s="12"/>
      <c r="DE74" s="12"/>
      <c r="DF74" s="12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</row>
    <row r="75" spans="1:220" ht="18.75" x14ac:dyDescent="0.3">
      <c r="A75" s="220"/>
      <c r="B75" s="221"/>
      <c r="C75" s="212">
        <v>64</v>
      </c>
      <c r="D75" s="204"/>
      <c r="E75" s="16"/>
      <c r="F75" s="17"/>
      <c r="G75" s="134"/>
      <c r="H75" s="135"/>
      <c r="I75" s="141"/>
      <c r="J75" s="25"/>
      <c r="K75" s="145"/>
      <c r="L75" s="28"/>
      <c r="M75" s="394"/>
      <c r="N75" s="158" t="str">
        <f t="shared" si="16"/>
        <v/>
      </c>
      <c r="O75" s="27"/>
      <c r="P75" s="27"/>
      <c r="Q75" s="27"/>
      <c r="R75" s="27"/>
      <c r="S75" s="27"/>
      <c r="T75" s="28"/>
      <c r="U75" s="29"/>
      <c r="V75" s="32"/>
      <c r="W75" s="317"/>
      <c r="X75" s="318"/>
      <c r="Y75" s="160">
        <f t="shared" si="12"/>
        <v>0</v>
      </c>
      <c r="Z75" s="159">
        <f t="shared" si="13"/>
        <v>0</v>
      </c>
      <c r="AA75" s="326"/>
      <c r="AB75" s="399">
        <f t="shared" si="21"/>
        <v>0</v>
      </c>
      <c r="AC75" s="370"/>
      <c r="AD75" s="225" t="str">
        <f t="shared" si="14"/>
        <v/>
      </c>
      <c r="AE75" s="367">
        <f t="shared" si="17"/>
        <v>0</v>
      </c>
      <c r="AF75" s="338"/>
      <c r="AG75" s="337"/>
      <c r="AH75" s="335"/>
      <c r="AI75" s="161">
        <f t="shared" si="22"/>
        <v>0</v>
      </c>
      <c r="AJ75" s="162">
        <f t="shared" si="15"/>
        <v>0</v>
      </c>
      <c r="AK75" s="163">
        <f t="shared" si="19"/>
        <v>0</v>
      </c>
      <c r="AL75" s="164">
        <f t="shared" si="20"/>
        <v>0</v>
      </c>
      <c r="AM75" s="57" t="s">
        <v>2876</v>
      </c>
      <c r="AN75" s="58"/>
      <c r="AO75" s="58"/>
      <c r="AP75" s="58"/>
      <c r="AQ75" s="58"/>
      <c r="AR75" s="58"/>
      <c r="AS75" s="58"/>
      <c r="AT75" s="58"/>
      <c r="AU75" s="58"/>
      <c r="AV75" s="58"/>
      <c r="AW75" s="58"/>
      <c r="AX75" s="58"/>
      <c r="AY75" s="58"/>
      <c r="AZ75" s="58"/>
      <c r="BA75" s="58"/>
      <c r="BB75" s="58"/>
      <c r="BC75" s="58"/>
      <c r="BD75" s="58"/>
      <c r="BE75" s="58"/>
      <c r="BF75" s="58"/>
      <c r="BG75" s="58"/>
      <c r="BH75" s="58"/>
      <c r="BI75" s="58"/>
      <c r="BJ75" s="58"/>
      <c r="BK75" s="58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  <c r="CA75" s="12"/>
      <c r="CB75" s="12"/>
      <c r="CC75" s="12"/>
      <c r="CD75" s="12"/>
      <c r="CE75" s="12"/>
      <c r="CF75" s="12"/>
      <c r="CG75" s="12"/>
      <c r="CH75" s="12"/>
      <c r="CI75" s="12"/>
      <c r="CJ75" s="12"/>
      <c r="CK75" s="12"/>
      <c r="CL75" s="12"/>
      <c r="CM75" s="12"/>
      <c r="CN75" s="12"/>
      <c r="CO75" s="12"/>
      <c r="CP75" s="12"/>
      <c r="CQ75" s="12"/>
      <c r="CR75" s="12"/>
      <c r="CS75" s="12"/>
      <c r="CT75" s="12"/>
      <c r="CU75" s="12"/>
      <c r="CV75" s="12"/>
      <c r="CW75" s="12"/>
      <c r="CX75" s="12"/>
      <c r="CY75" s="12"/>
      <c r="CZ75" s="12"/>
      <c r="DA75" s="12"/>
      <c r="DB75" s="12"/>
      <c r="DC75" s="12"/>
      <c r="DD75" s="12"/>
      <c r="DE75" s="12"/>
      <c r="DF75" s="12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</row>
    <row r="76" spans="1:220" ht="18.75" x14ac:dyDescent="0.3">
      <c r="A76" s="220"/>
      <c r="B76" s="221"/>
      <c r="C76" s="213">
        <v>65</v>
      </c>
      <c r="D76" s="204"/>
      <c r="E76" s="16"/>
      <c r="F76" s="17"/>
      <c r="G76" s="134"/>
      <c r="H76" s="135"/>
      <c r="I76" s="141"/>
      <c r="J76" s="25"/>
      <c r="K76" s="145"/>
      <c r="L76" s="28"/>
      <c r="M76" s="394"/>
      <c r="N76" s="158" t="str">
        <f t="shared" si="16"/>
        <v/>
      </c>
      <c r="O76" s="27"/>
      <c r="P76" s="27"/>
      <c r="Q76" s="27"/>
      <c r="R76" s="27"/>
      <c r="S76" s="27"/>
      <c r="T76" s="28"/>
      <c r="U76" s="29"/>
      <c r="V76" s="32"/>
      <c r="W76" s="317"/>
      <c r="X76" s="318"/>
      <c r="Y76" s="160">
        <f t="shared" ref="Y76:Y139" si="23">V76+W76+X76</f>
        <v>0</v>
      </c>
      <c r="Z76" s="159">
        <f t="shared" si="13"/>
        <v>0</v>
      </c>
      <c r="AA76" s="326"/>
      <c r="AB76" s="399">
        <f t="shared" si="21"/>
        <v>0</v>
      </c>
      <c r="AC76" s="370"/>
      <c r="AD76" s="225" t="str">
        <f t="shared" ref="AD76:AD139" si="24">IF(F76="x",(0-((V76*10)+(W76*20))),"")</f>
        <v/>
      </c>
      <c r="AE76" s="367">
        <f t="shared" si="17"/>
        <v>0</v>
      </c>
      <c r="AF76" s="338"/>
      <c r="AG76" s="337"/>
      <c r="AH76" s="335"/>
      <c r="AI76" s="161">
        <f t="shared" si="22"/>
        <v>0</v>
      </c>
      <c r="AJ76" s="162">
        <f t="shared" ref="AJ76:AJ139" si="25">(X76*20)+Z76+AA76+AF76</f>
        <v>0</v>
      </c>
      <c r="AK76" s="163">
        <f t="shared" si="19"/>
        <v>0</v>
      </c>
      <c r="AL76" s="164">
        <f t="shared" si="20"/>
        <v>0</v>
      </c>
      <c r="AM76" s="57" t="s">
        <v>2878</v>
      </c>
      <c r="AN76" s="58"/>
      <c r="AO76" s="58"/>
      <c r="AP76" s="58"/>
      <c r="AQ76" s="58"/>
      <c r="AR76" s="58"/>
      <c r="AS76" s="58"/>
      <c r="AT76" s="58"/>
      <c r="AU76" s="58"/>
      <c r="AV76" s="58"/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</row>
    <row r="77" spans="1:220" ht="18.75" x14ac:dyDescent="0.3">
      <c r="A77" s="220"/>
      <c r="B77" s="221"/>
      <c r="C77" s="212">
        <v>66</v>
      </c>
      <c r="D77" s="206"/>
      <c r="E77" s="18"/>
      <c r="F77" s="17"/>
      <c r="G77" s="134"/>
      <c r="H77" s="135"/>
      <c r="I77" s="141"/>
      <c r="J77" s="25"/>
      <c r="K77" s="145"/>
      <c r="L77" s="28"/>
      <c r="M77" s="394"/>
      <c r="N77" s="158" t="str">
        <f t="shared" ref="N77:N140" si="26">IF((NETWORKDAYS(G77,M77)&gt;0),(NETWORKDAYS(G77,M77)),"")</f>
        <v/>
      </c>
      <c r="O77" s="27"/>
      <c r="P77" s="27"/>
      <c r="Q77" s="27"/>
      <c r="R77" s="27"/>
      <c r="S77" s="27"/>
      <c r="T77" s="28"/>
      <c r="U77" s="29"/>
      <c r="V77" s="32"/>
      <c r="W77" s="317"/>
      <c r="X77" s="318"/>
      <c r="Y77" s="160">
        <f t="shared" si="23"/>
        <v>0</v>
      </c>
      <c r="Z77" s="159">
        <f t="shared" ref="Z77:Z140" si="27">IF((F77="x"),0,((V77*10)+(W77*20)))</f>
        <v>0</v>
      </c>
      <c r="AA77" s="326"/>
      <c r="AB77" s="399">
        <f t="shared" si="21"/>
        <v>0</v>
      </c>
      <c r="AC77" s="370"/>
      <c r="AD77" s="225" t="str">
        <f t="shared" si="24"/>
        <v/>
      </c>
      <c r="AE77" s="367">
        <f t="shared" ref="AE77:AE140" si="28">IF(AND(Z77&gt;0,F77="x"),0,IF(AND(Z77&gt;0,AC77="x"),Z77-60,IF(AND(Z77&gt;0,AB77=-30),Z77+AB77,0)))</f>
        <v>0</v>
      </c>
      <c r="AF77" s="338"/>
      <c r="AG77" s="337"/>
      <c r="AH77" s="335"/>
      <c r="AI77" s="161">
        <f t="shared" ref="AI77:AI140" si="29">IF(AE77&lt;=0,AG77,AE77+AG77)</f>
        <v>0</v>
      </c>
      <c r="AJ77" s="162">
        <f t="shared" si="25"/>
        <v>0</v>
      </c>
      <c r="AK77" s="163">
        <f t="shared" ref="AK77:AK140" si="30">AJ77-AH77</f>
        <v>0</v>
      </c>
      <c r="AL77" s="164">
        <f t="shared" ref="AL77:AL140" si="31">IF(K77="x",AH77,0)</f>
        <v>0</v>
      </c>
      <c r="AM77" s="57" t="s">
        <v>2880</v>
      </c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</row>
    <row r="78" spans="1:220" ht="18.75" x14ac:dyDescent="0.3">
      <c r="A78" s="220"/>
      <c r="B78" s="221"/>
      <c r="C78" s="213">
        <v>67</v>
      </c>
      <c r="D78" s="204"/>
      <c r="E78" s="16"/>
      <c r="F78" s="17"/>
      <c r="G78" s="134"/>
      <c r="H78" s="135"/>
      <c r="I78" s="141"/>
      <c r="J78" s="25"/>
      <c r="K78" s="145"/>
      <c r="L78" s="28"/>
      <c r="M78" s="394"/>
      <c r="N78" s="158" t="str">
        <f t="shared" si="26"/>
        <v/>
      </c>
      <c r="O78" s="27"/>
      <c r="P78" s="27"/>
      <c r="Q78" s="27"/>
      <c r="R78" s="27"/>
      <c r="S78" s="27"/>
      <c r="T78" s="28"/>
      <c r="U78" s="29"/>
      <c r="V78" s="32"/>
      <c r="W78" s="317"/>
      <c r="X78" s="318"/>
      <c r="Y78" s="160">
        <f t="shared" si="23"/>
        <v>0</v>
      </c>
      <c r="Z78" s="159">
        <f t="shared" si="27"/>
        <v>0</v>
      </c>
      <c r="AA78" s="326"/>
      <c r="AB78" s="399">
        <f t="shared" ref="AB78:AB141" si="32">IF(AND(Z78&gt;=0,F78="x"),0,IF(AND(Z78&gt;0,AC78="x"),0,IF(Z78&gt;0,0-30,0)))</f>
        <v>0</v>
      </c>
      <c r="AC78" s="370"/>
      <c r="AD78" s="225" t="str">
        <f t="shared" si="24"/>
        <v/>
      </c>
      <c r="AE78" s="367">
        <f t="shared" si="28"/>
        <v>0</v>
      </c>
      <c r="AF78" s="338"/>
      <c r="AG78" s="337"/>
      <c r="AH78" s="335"/>
      <c r="AI78" s="161">
        <f t="shared" si="29"/>
        <v>0</v>
      </c>
      <c r="AJ78" s="162">
        <f t="shared" si="25"/>
        <v>0</v>
      </c>
      <c r="AK78" s="163">
        <f t="shared" si="30"/>
        <v>0</v>
      </c>
      <c r="AL78" s="164">
        <f t="shared" si="31"/>
        <v>0</v>
      </c>
      <c r="AM78" s="57" t="s">
        <v>2882</v>
      </c>
      <c r="AN78" s="58"/>
      <c r="AO78" s="58"/>
      <c r="AP78" s="58"/>
      <c r="AQ78" s="58"/>
      <c r="AR78" s="58"/>
      <c r="AS78" s="58"/>
      <c r="AT78" s="58"/>
      <c r="AU78" s="58"/>
      <c r="AV78" s="58"/>
      <c r="AW78" s="58"/>
      <c r="AX78" s="58"/>
      <c r="AY78" s="58"/>
      <c r="AZ78" s="58"/>
      <c r="BA78" s="58"/>
      <c r="BB78" s="58"/>
      <c r="BC78" s="58"/>
      <c r="BD78" s="58"/>
      <c r="BE78" s="58"/>
      <c r="BF78" s="58"/>
      <c r="BG78" s="58"/>
      <c r="BH78" s="58"/>
      <c r="BI78" s="58"/>
      <c r="BJ78" s="58"/>
      <c r="BK78" s="58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  <c r="CA78" s="12"/>
      <c r="CB78" s="12"/>
      <c r="CC78" s="12"/>
      <c r="CD78" s="12"/>
      <c r="CE78" s="12"/>
      <c r="CF78" s="12"/>
      <c r="CG78" s="12"/>
      <c r="CH78" s="12"/>
      <c r="CI78" s="12"/>
      <c r="CJ78" s="12"/>
      <c r="CK78" s="12"/>
      <c r="CL78" s="12"/>
      <c r="CM78" s="12"/>
      <c r="CN78" s="12"/>
      <c r="CO78" s="12"/>
      <c r="CP78" s="12"/>
      <c r="CQ78" s="12"/>
      <c r="CR78" s="12"/>
      <c r="CS78" s="12"/>
      <c r="CT78" s="12"/>
      <c r="CU78" s="12"/>
      <c r="CV78" s="12"/>
      <c r="CW78" s="12"/>
      <c r="CX78" s="12"/>
      <c r="CY78" s="12"/>
      <c r="CZ78" s="12"/>
      <c r="DA78" s="12"/>
      <c r="DB78" s="12"/>
      <c r="DC78" s="12"/>
      <c r="DD78" s="12"/>
      <c r="DE78" s="12"/>
      <c r="DF78" s="12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</row>
    <row r="79" spans="1:220" ht="18.75" x14ac:dyDescent="0.3">
      <c r="A79" s="220"/>
      <c r="B79" s="221"/>
      <c r="C79" s="213">
        <v>68</v>
      </c>
      <c r="D79" s="204"/>
      <c r="E79" s="16"/>
      <c r="F79" s="17"/>
      <c r="G79" s="134"/>
      <c r="H79" s="135"/>
      <c r="I79" s="141"/>
      <c r="J79" s="25"/>
      <c r="K79" s="145"/>
      <c r="L79" s="28"/>
      <c r="M79" s="394"/>
      <c r="N79" s="158" t="str">
        <f t="shared" si="26"/>
        <v/>
      </c>
      <c r="O79" s="27"/>
      <c r="P79" s="27"/>
      <c r="Q79" s="27"/>
      <c r="R79" s="27"/>
      <c r="S79" s="27"/>
      <c r="T79" s="28"/>
      <c r="U79" s="29"/>
      <c r="V79" s="32"/>
      <c r="W79" s="317"/>
      <c r="X79" s="318"/>
      <c r="Y79" s="160">
        <f t="shared" si="23"/>
        <v>0</v>
      </c>
      <c r="Z79" s="159">
        <f t="shared" si="27"/>
        <v>0</v>
      </c>
      <c r="AA79" s="326"/>
      <c r="AB79" s="399">
        <f t="shared" si="32"/>
        <v>0</v>
      </c>
      <c r="AC79" s="370"/>
      <c r="AD79" s="225" t="str">
        <f t="shared" si="24"/>
        <v/>
      </c>
      <c r="AE79" s="367">
        <f t="shared" si="28"/>
        <v>0</v>
      </c>
      <c r="AF79" s="338"/>
      <c r="AG79" s="337"/>
      <c r="AH79" s="335"/>
      <c r="AI79" s="161">
        <f t="shared" si="29"/>
        <v>0</v>
      </c>
      <c r="AJ79" s="162">
        <f t="shared" si="25"/>
        <v>0</v>
      </c>
      <c r="AK79" s="163">
        <f t="shared" si="30"/>
        <v>0</v>
      </c>
      <c r="AL79" s="164">
        <f t="shared" si="31"/>
        <v>0</v>
      </c>
      <c r="AM79" s="57" t="s">
        <v>2884</v>
      </c>
      <c r="AN79" s="58"/>
      <c r="AO79" s="58"/>
      <c r="AP79" s="58"/>
      <c r="AQ79" s="58"/>
      <c r="AR79" s="58"/>
      <c r="AS79" s="58"/>
      <c r="AT79" s="58"/>
      <c r="AU79" s="58"/>
      <c r="AV79" s="58"/>
      <c r="AW79" s="58"/>
      <c r="AX79" s="58"/>
      <c r="AY79" s="58"/>
      <c r="AZ79" s="58"/>
      <c r="BA79" s="58"/>
      <c r="BB79" s="58"/>
      <c r="BC79" s="58"/>
      <c r="BD79" s="58"/>
      <c r="BE79" s="58"/>
      <c r="BF79" s="58"/>
      <c r="BG79" s="58"/>
      <c r="BH79" s="58"/>
      <c r="BI79" s="58"/>
      <c r="BJ79" s="58"/>
      <c r="BK79" s="58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  <c r="CA79" s="12"/>
      <c r="CB79" s="12"/>
      <c r="CC79" s="12"/>
      <c r="CD79" s="12"/>
      <c r="CE79" s="12"/>
      <c r="CF79" s="12"/>
      <c r="CG79" s="12"/>
      <c r="CH79" s="12"/>
      <c r="CI79" s="12"/>
      <c r="CJ79" s="12"/>
      <c r="CK79" s="12"/>
      <c r="CL79" s="12"/>
      <c r="CM79" s="12"/>
      <c r="CN79" s="12"/>
      <c r="CO79" s="12"/>
      <c r="CP79" s="12"/>
      <c r="CQ79" s="12"/>
      <c r="CR79" s="12"/>
      <c r="CS79" s="12"/>
      <c r="CT79" s="12"/>
      <c r="CU79" s="12"/>
      <c r="CV79" s="12"/>
      <c r="CW79" s="12"/>
      <c r="CX79" s="12"/>
      <c r="CY79" s="12"/>
      <c r="CZ79" s="12"/>
      <c r="DA79" s="12"/>
      <c r="DB79" s="12"/>
      <c r="DC79" s="12"/>
      <c r="DD79" s="12"/>
      <c r="DE79" s="12"/>
      <c r="DF79" s="12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</row>
    <row r="80" spans="1:220" ht="18.75" x14ac:dyDescent="0.3">
      <c r="A80" s="220"/>
      <c r="B80" s="221"/>
      <c r="C80" s="212">
        <v>69</v>
      </c>
      <c r="D80" s="204"/>
      <c r="E80" s="16"/>
      <c r="F80" s="17"/>
      <c r="G80" s="134"/>
      <c r="H80" s="135"/>
      <c r="I80" s="141"/>
      <c r="J80" s="25"/>
      <c r="K80" s="145"/>
      <c r="L80" s="28"/>
      <c r="M80" s="394"/>
      <c r="N80" s="158" t="str">
        <f t="shared" si="26"/>
        <v/>
      </c>
      <c r="O80" s="27"/>
      <c r="P80" s="27"/>
      <c r="Q80" s="27"/>
      <c r="R80" s="27"/>
      <c r="S80" s="27"/>
      <c r="T80" s="28"/>
      <c r="U80" s="29"/>
      <c r="V80" s="32"/>
      <c r="W80" s="317"/>
      <c r="X80" s="318"/>
      <c r="Y80" s="160">
        <f t="shared" si="23"/>
        <v>0</v>
      </c>
      <c r="Z80" s="159">
        <f t="shared" si="27"/>
        <v>0</v>
      </c>
      <c r="AA80" s="326"/>
      <c r="AB80" s="399">
        <f t="shared" si="32"/>
        <v>0</v>
      </c>
      <c r="AC80" s="370"/>
      <c r="AD80" s="225" t="str">
        <f t="shared" si="24"/>
        <v/>
      </c>
      <c r="AE80" s="367">
        <f t="shared" si="28"/>
        <v>0</v>
      </c>
      <c r="AF80" s="338"/>
      <c r="AG80" s="337"/>
      <c r="AH80" s="335"/>
      <c r="AI80" s="161">
        <f t="shared" si="29"/>
        <v>0</v>
      </c>
      <c r="AJ80" s="162">
        <f t="shared" si="25"/>
        <v>0</v>
      </c>
      <c r="AK80" s="163">
        <f t="shared" si="30"/>
        <v>0</v>
      </c>
      <c r="AL80" s="164">
        <f t="shared" si="31"/>
        <v>0</v>
      </c>
      <c r="AM80" s="57" t="s">
        <v>2886</v>
      </c>
      <c r="AN80" s="58"/>
      <c r="AO80" s="58"/>
      <c r="AP80" s="58"/>
      <c r="AQ80" s="58"/>
      <c r="AR80" s="58"/>
      <c r="AS80" s="58"/>
      <c r="AT80" s="58"/>
      <c r="AU80" s="58"/>
      <c r="AV80" s="58"/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  <c r="CA80" s="12"/>
      <c r="CB80" s="12"/>
      <c r="CC80" s="12"/>
      <c r="CD80" s="12"/>
      <c r="CE80" s="12"/>
      <c r="CF80" s="12"/>
      <c r="CG80" s="12"/>
      <c r="CH80" s="12"/>
      <c r="CI80" s="12"/>
      <c r="CJ80" s="12"/>
      <c r="CK80" s="12"/>
      <c r="CL80" s="12"/>
      <c r="CM80" s="12"/>
      <c r="CN80" s="12"/>
      <c r="CO80" s="12"/>
      <c r="CP80" s="12"/>
      <c r="CQ80" s="12"/>
      <c r="CR80" s="12"/>
      <c r="CS80" s="12"/>
      <c r="CT80" s="12"/>
      <c r="CU80" s="12"/>
      <c r="CV80" s="12"/>
      <c r="CW80" s="12"/>
      <c r="CX80" s="12"/>
      <c r="CY80" s="12"/>
      <c r="CZ80" s="12"/>
      <c r="DA80" s="12"/>
      <c r="DB80" s="12"/>
      <c r="DC80" s="12"/>
      <c r="DD80" s="12"/>
      <c r="DE80" s="12"/>
      <c r="DF80" s="12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</row>
    <row r="81" spans="1:220" ht="18.75" x14ac:dyDescent="0.3">
      <c r="A81" s="220"/>
      <c r="B81" s="221"/>
      <c r="C81" s="213">
        <v>70</v>
      </c>
      <c r="D81" s="206"/>
      <c r="E81" s="18"/>
      <c r="F81" s="17"/>
      <c r="G81" s="134"/>
      <c r="H81" s="135"/>
      <c r="I81" s="141"/>
      <c r="J81" s="25"/>
      <c r="K81" s="145"/>
      <c r="L81" s="28"/>
      <c r="M81" s="394"/>
      <c r="N81" s="158" t="str">
        <f t="shared" si="26"/>
        <v/>
      </c>
      <c r="O81" s="27"/>
      <c r="P81" s="27"/>
      <c r="Q81" s="27"/>
      <c r="R81" s="27"/>
      <c r="S81" s="27"/>
      <c r="T81" s="28"/>
      <c r="U81" s="29"/>
      <c r="V81" s="32"/>
      <c r="W81" s="317"/>
      <c r="X81" s="318"/>
      <c r="Y81" s="160">
        <f t="shared" si="23"/>
        <v>0</v>
      </c>
      <c r="Z81" s="159">
        <f t="shared" si="27"/>
        <v>0</v>
      </c>
      <c r="AA81" s="326"/>
      <c r="AB81" s="399">
        <f t="shared" si="32"/>
        <v>0</v>
      </c>
      <c r="AC81" s="370"/>
      <c r="AD81" s="225" t="str">
        <f t="shared" si="24"/>
        <v/>
      </c>
      <c r="AE81" s="367">
        <f t="shared" si="28"/>
        <v>0</v>
      </c>
      <c r="AF81" s="338"/>
      <c r="AG81" s="337"/>
      <c r="AH81" s="335"/>
      <c r="AI81" s="161">
        <f t="shared" si="29"/>
        <v>0</v>
      </c>
      <c r="AJ81" s="162">
        <f t="shared" si="25"/>
        <v>0</v>
      </c>
      <c r="AK81" s="163">
        <f t="shared" si="30"/>
        <v>0</v>
      </c>
      <c r="AL81" s="164">
        <f t="shared" si="31"/>
        <v>0</v>
      </c>
      <c r="AM81" s="57" t="s">
        <v>2888</v>
      </c>
      <c r="AN81" s="58"/>
      <c r="AO81" s="58"/>
      <c r="AP81" s="58"/>
      <c r="AQ81" s="58"/>
      <c r="AR81" s="58"/>
      <c r="AS81" s="58"/>
      <c r="AT81" s="58"/>
      <c r="AU81" s="58"/>
      <c r="AV81" s="58"/>
      <c r="AW81" s="58"/>
      <c r="AX81" s="58"/>
      <c r="AY81" s="58"/>
      <c r="AZ81" s="58"/>
      <c r="BA81" s="58"/>
      <c r="BB81" s="58"/>
      <c r="BC81" s="58"/>
      <c r="BD81" s="58"/>
      <c r="BE81" s="58"/>
      <c r="BF81" s="58"/>
      <c r="BG81" s="58"/>
      <c r="BH81" s="58"/>
      <c r="BI81" s="58"/>
      <c r="BJ81" s="58"/>
      <c r="BK81" s="58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  <c r="CA81" s="12"/>
      <c r="CB81" s="12"/>
      <c r="CC81" s="12"/>
      <c r="CD81" s="12"/>
      <c r="CE81" s="12"/>
      <c r="CF81" s="12"/>
      <c r="CG81" s="12"/>
      <c r="CH81" s="12"/>
      <c r="CI81" s="12"/>
      <c r="CJ81" s="12"/>
      <c r="CK81" s="12"/>
      <c r="CL81" s="12"/>
      <c r="CM81" s="12"/>
      <c r="CN81" s="12"/>
      <c r="CO81" s="12"/>
      <c r="CP81" s="12"/>
      <c r="CQ81" s="12"/>
      <c r="CR81" s="12"/>
      <c r="CS81" s="12"/>
      <c r="CT81" s="12"/>
      <c r="CU81" s="12"/>
      <c r="CV81" s="12"/>
      <c r="CW81" s="12"/>
      <c r="CX81" s="12"/>
      <c r="CY81" s="12"/>
      <c r="CZ81" s="12"/>
      <c r="DA81" s="12"/>
      <c r="DB81" s="12"/>
      <c r="DC81" s="12"/>
      <c r="DD81" s="12"/>
      <c r="DE81" s="12"/>
      <c r="DF81" s="12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</row>
    <row r="82" spans="1:220" ht="18.75" x14ac:dyDescent="0.3">
      <c r="A82" s="220"/>
      <c r="B82" s="221"/>
      <c r="C82" s="212">
        <v>71</v>
      </c>
      <c r="D82" s="204"/>
      <c r="E82" s="16"/>
      <c r="F82" s="17"/>
      <c r="G82" s="134"/>
      <c r="H82" s="135"/>
      <c r="I82" s="141"/>
      <c r="J82" s="25"/>
      <c r="K82" s="145"/>
      <c r="L82" s="28"/>
      <c r="M82" s="394"/>
      <c r="N82" s="158" t="str">
        <f t="shared" si="26"/>
        <v/>
      </c>
      <c r="O82" s="27"/>
      <c r="P82" s="27"/>
      <c r="Q82" s="27"/>
      <c r="R82" s="27"/>
      <c r="S82" s="27"/>
      <c r="T82" s="28"/>
      <c r="U82" s="29"/>
      <c r="V82" s="32"/>
      <c r="W82" s="317"/>
      <c r="X82" s="318"/>
      <c r="Y82" s="160">
        <f t="shared" si="23"/>
        <v>0</v>
      </c>
      <c r="Z82" s="159">
        <f t="shared" si="27"/>
        <v>0</v>
      </c>
      <c r="AA82" s="326"/>
      <c r="AB82" s="399">
        <f t="shared" si="32"/>
        <v>0</v>
      </c>
      <c r="AC82" s="370"/>
      <c r="AD82" s="225" t="str">
        <f t="shared" si="24"/>
        <v/>
      </c>
      <c r="AE82" s="367">
        <f t="shared" si="28"/>
        <v>0</v>
      </c>
      <c r="AF82" s="338"/>
      <c r="AG82" s="337"/>
      <c r="AH82" s="335"/>
      <c r="AI82" s="161">
        <f t="shared" si="29"/>
        <v>0</v>
      </c>
      <c r="AJ82" s="162">
        <f t="shared" si="25"/>
        <v>0</v>
      </c>
      <c r="AK82" s="163">
        <f t="shared" si="30"/>
        <v>0</v>
      </c>
      <c r="AL82" s="164">
        <f t="shared" si="31"/>
        <v>0</v>
      </c>
      <c r="AM82" s="57" t="s">
        <v>2890</v>
      </c>
      <c r="AN82" s="58"/>
      <c r="AO82" s="58"/>
      <c r="AP82" s="58"/>
      <c r="AQ82" s="58"/>
      <c r="AR82" s="58"/>
      <c r="AS82" s="58"/>
      <c r="AT82" s="58"/>
      <c r="AU82" s="58"/>
      <c r="AV82" s="58"/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  <c r="CA82" s="12"/>
      <c r="CB82" s="12"/>
      <c r="CC82" s="12"/>
      <c r="CD82" s="12"/>
      <c r="CE82" s="12"/>
      <c r="CF82" s="12"/>
      <c r="CG82" s="12"/>
      <c r="CH82" s="12"/>
      <c r="CI82" s="12"/>
      <c r="CJ82" s="12"/>
      <c r="CK82" s="12"/>
      <c r="CL82" s="12"/>
      <c r="CM82" s="12"/>
      <c r="CN82" s="12"/>
      <c r="CO82" s="12"/>
      <c r="CP82" s="12"/>
      <c r="CQ82" s="12"/>
      <c r="CR82" s="12"/>
      <c r="CS82" s="12"/>
      <c r="CT82" s="12"/>
      <c r="CU82" s="12"/>
      <c r="CV82" s="12"/>
      <c r="CW82" s="12"/>
      <c r="CX82" s="12"/>
      <c r="CY82" s="12"/>
      <c r="CZ82" s="12"/>
      <c r="DA82" s="12"/>
      <c r="DB82" s="12"/>
      <c r="DC82" s="12"/>
      <c r="DD82" s="12"/>
      <c r="DE82" s="12"/>
      <c r="DF82" s="1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</row>
    <row r="83" spans="1:220" ht="18.75" x14ac:dyDescent="0.3">
      <c r="A83" s="220"/>
      <c r="B83" s="221"/>
      <c r="C83" s="213">
        <v>72</v>
      </c>
      <c r="D83" s="204"/>
      <c r="E83" s="16"/>
      <c r="F83" s="17"/>
      <c r="G83" s="134"/>
      <c r="H83" s="135"/>
      <c r="I83" s="141"/>
      <c r="J83" s="25"/>
      <c r="K83" s="145"/>
      <c r="L83" s="28"/>
      <c r="M83" s="394"/>
      <c r="N83" s="158" t="str">
        <f t="shared" si="26"/>
        <v/>
      </c>
      <c r="O83" s="27"/>
      <c r="P83" s="27"/>
      <c r="Q83" s="27"/>
      <c r="R83" s="27"/>
      <c r="S83" s="27"/>
      <c r="T83" s="28"/>
      <c r="U83" s="29"/>
      <c r="V83" s="32"/>
      <c r="W83" s="317"/>
      <c r="X83" s="318"/>
      <c r="Y83" s="160">
        <f t="shared" si="23"/>
        <v>0</v>
      </c>
      <c r="Z83" s="159">
        <f t="shared" si="27"/>
        <v>0</v>
      </c>
      <c r="AA83" s="326"/>
      <c r="AB83" s="399">
        <f t="shared" si="32"/>
        <v>0</v>
      </c>
      <c r="AC83" s="370"/>
      <c r="AD83" s="225" t="str">
        <f t="shared" si="24"/>
        <v/>
      </c>
      <c r="AE83" s="367">
        <f t="shared" si="28"/>
        <v>0</v>
      </c>
      <c r="AF83" s="338"/>
      <c r="AG83" s="337"/>
      <c r="AH83" s="335"/>
      <c r="AI83" s="161">
        <f t="shared" si="29"/>
        <v>0</v>
      </c>
      <c r="AJ83" s="162">
        <f t="shared" si="25"/>
        <v>0</v>
      </c>
      <c r="AK83" s="163">
        <f t="shared" si="30"/>
        <v>0</v>
      </c>
      <c r="AL83" s="164">
        <f t="shared" si="31"/>
        <v>0</v>
      </c>
      <c r="AM83" s="57" t="s">
        <v>2892</v>
      </c>
      <c r="AN83" s="58"/>
      <c r="AO83" s="58"/>
      <c r="AP83" s="58"/>
      <c r="AQ83" s="58"/>
      <c r="AR83" s="58"/>
      <c r="AS83" s="58"/>
      <c r="AT83" s="58"/>
      <c r="AU83" s="58"/>
      <c r="AV83" s="58"/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</row>
    <row r="84" spans="1:220" ht="18.75" x14ac:dyDescent="0.3">
      <c r="A84" s="220"/>
      <c r="B84" s="221"/>
      <c r="C84" s="213">
        <v>73</v>
      </c>
      <c r="D84" s="204"/>
      <c r="E84" s="16"/>
      <c r="F84" s="17"/>
      <c r="G84" s="134"/>
      <c r="H84" s="135"/>
      <c r="I84" s="141"/>
      <c r="J84" s="25"/>
      <c r="K84" s="145"/>
      <c r="L84" s="28"/>
      <c r="M84" s="394"/>
      <c r="N84" s="158" t="str">
        <f t="shared" si="26"/>
        <v/>
      </c>
      <c r="O84" s="27"/>
      <c r="P84" s="27"/>
      <c r="Q84" s="27"/>
      <c r="R84" s="27"/>
      <c r="S84" s="27"/>
      <c r="T84" s="28"/>
      <c r="U84" s="29"/>
      <c r="V84" s="32"/>
      <c r="W84" s="317"/>
      <c r="X84" s="318"/>
      <c r="Y84" s="160">
        <f t="shared" si="23"/>
        <v>0</v>
      </c>
      <c r="Z84" s="159">
        <f t="shared" si="27"/>
        <v>0</v>
      </c>
      <c r="AA84" s="326"/>
      <c r="AB84" s="399">
        <f t="shared" si="32"/>
        <v>0</v>
      </c>
      <c r="AC84" s="370"/>
      <c r="AD84" s="225" t="str">
        <f t="shared" si="24"/>
        <v/>
      </c>
      <c r="AE84" s="367">
        <f t="shared" si="28"/>
        <v>0</v>
      </c>
      <c r="AF84" s="338"/>
      <c r="AG84" s="337"/>
      <c r="AH84" s="335"/>
      <c r="AI84" s="161">
        <f t="shared" si="29"/>
        <v>0</v>
      </c>
      <c r="AJ84" s="162">
        <f t="shared" si="25"/>
        <v>0</v>
      </c>
      <c r="AK84" s="163">
        <f t="shared" si="30"/>
        <v>0</v>
      </c>
      <c r="AL84" s="164">
        <f t="shared" si="31"/>
        <v>0</v>
      </c>
      <c r="AM84" s="57" t="s">
        <v>2894</v>
      </c>
      <c r="AN84" s="58"/>
      <c r="AO84" s="58"/>
      <c r="AP84" s="58"/>
      <c r="AQ84" s="58"/>
      <c r="AR84" s="58"/>
      <c r="AS84" s="58"/>
      <c r="AT84" s="58"/>
      <c r="AU84" s="58"/>
      <c r="AV84" s="58"/>
      <c r="AW84" s="58"/>
      <c r="AX84" s="58"/>
      <c r="AY84" s="58"/>
      <c r="AZ84" s="58"/>
      <c r="BA84" s="58"/>
      <c r="BB84" s="58"/>
      <c r="BC84" s="58"/>
      <c r="BD84" s="58"/>
      <c r="BE84" s="58"/>
      <c r="BF84" s="58"/>
      <c r="BG84" s="58"/>
      <c r="BH84" s="58"/>
      <c r="BI84" s="58"/>
      <c r="BJ84" s="58"/>
      <c r="BK84" s="58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</row>
    <row r="85" spans="1:220" ht="18.75" x14ac:dyDescent="0.3">
      <c r="A85" s="220"/>
      <c r="B85" s="221"/>
      <c r="C85" s="212">
        <v>74</v>
      </c>
      <c r="D85" s="206"/>
      <c r="E85" s="18"/>
      <c r="F85" s="17"/>
      <c r="G85" s="134"/>
      <c r="H85" s="135"/>
      <c r="I85" s="141"/>
      <c r="J85" s="25"/>
      <c r="K85" s="145"/>
      <c r="L85" s="28"/>
      <c r="M85" s="394"/>
      <c r="N85" s="158" t="str">
        <f t="shared" si="26"/>
        <v/>
      </c>
      <c r="O85" s="27"/>
      <c r="P85" s="27"/>
      <c r="Q85" s="27"/>
      <c r="R85" s="27"/>
      <c r="S85" s="27"/>
      <c r="T85" s="28"/>
      <c r="U85" s="29"/>
      <c r="V85" s="32"/>
      <c r="W85" s="317"/>
      <c r="X85" s="318"/>
      <c r="Y85" s="160">
        <f t="shared" si="23"/>
        <v>0</v>
      </c>
      <c r="Z85" s="159">
        <f t="shared" si="27"/>
        <v>0</v>
      </c>
      <c r="AA85" s="326"/>
      <c r="AB85" s="399">
        <f t="shared" si="32"/>
        <v>0</v>
      </c>
      <c r="AC85" s="370"/>
      <c r="AD85" s="225" t="str">
        <f t="shared" si="24"/>
        <v/>
      </c>
      <c r="AE85" s="367">
        <f t="shared" si="28"/>
        <v>0</v>
      </c>
      <c r="AF85" s="338"/>
      <c r="AG85" s="337"/>
      <c r="AH85" s="335"/>
      <c r="AI85" s="161">
        <f t="shared" si="29"/>
        <v>0</v>
      </c>
      <c r="AJ85" s="162">
        <f t="shared" si="25"/>
        <v>0</v>
      </c>
      <c r="AK85" s="163">
        <f t="shared" si="30"/>
        <v>0</v>
      </c>
      <c r="AL85" s="164">
        <f t="shared" si="31"/>
        <v>0</v>
      </c>
      <c r="AM85" s="57" t="s">
        <v>2896</v>
      </c>
      <c r="AN85" s="58"/>
      <c r="AO85" s="58"/>
      <c r="AP85" s="58"/>
      <c r="AQ85" s="58"/>
      <c r="AR85" s="58"/>
      <c r="AS85" s="58"/>
      <c r="AT85" s="58"/>
      <c r="AU85" s="58"/>
      <c r="AV85" s="58"/>
      <c r="AW85" s="58"/>
      <c r="AX85" s="58"/>
      <c r="AY85" s="58"/>
      <c r="AZ85" s="58"/>
      <c r="BA85" s="58"/>
      <c r="BB85" s="58"/>
      <c r="BC85" s="58"/>
      <c r="BD85" s="58"/>
      <c r="BE85" s="58"/>
      <c r="BF85" s="58"/>
      <c r="BG85" s="58"/>
      <c r="BH85" s="58"/>
      <c r="BI85" s="58"/>
      <c r="BJ85" s="58"/>
      <c r="BK85" s="58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  <c r="CA85" s="12"/>
      <c r="CB85" s="12"/>
      <c r="CC85" s="12"/>
      <c r="CD85" s="12"/>
      <c r="CE85" s="12"/>
      <c r="CF85" s="12"/>
      <c r="CG85" s="12"/>
      <c r="CH85" s="12"/>
      <c r="CI85" s="12"/>
      <c r="CJ85" s="12"/>
      <c r="CK85" s="12"/>
      <c r="CL85" s="12"/>
      <c r="CM85" s="12"/>
      <c r="CN85" s="12"/>
      <c r="CO85" s="12"/>
      <c r="CP85" s="12"/>
      <c r="CQ85" s="12"/>
      <c r="CR85" s="12"/>
      <c r="CS85" s="12"/>
      <c r="CT85" s="12"/>
      <c r="CU85" s="12"/>
      <c r="CV85" s="12"/>
      <c r="CW85" s="12"/>
      <c r="CX85" s="12"/>
      <c r="CY85" s="12"/>
      <c r="CZ85" s="12"/>
      <c r="DA85" s="12"/>
      <c r="DB85" s="12"/>
      <c r="DC85" s="12"/>
      <c r="DD85" s="12"/>
      <c r="DE85" s="12"/>
      <c r="DF85" s="12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</row>
    <row r="86" spans="1:220" ht="18.75" x14ac:dyDescent="0.3">
      <c r="A86" s="220"/>
      <c r="B86" s="221"/>
      <c r="C86" s="213">
        <v>75</v>
      </c>
      <c r="D86" s="204"/>
      <c r="E86" s="16"/>
      <c r="F86" s="17"/>
      <c r="G86" s="134"/>
      <c r="H86" s="135"/>
      <c r="I86" s="141"/>
      <c r="J86" s="25"/>
      <c r="K86" s="145"/>
      <c r="L86" s="28"/>
      <c r="M86" s="394"/>
      <c r="N86" s="158" t="str">
        <f t="shared" si="26"/>
        <v/>
      </c>
      <c r="O86" s="27"/>
      <c r="P86" s="27"/>
      <c r="Q86" s="27"/>
      <c r="R86" s="27"/>
      <c r="S86" s="27"/>
      <c r="T86" s="28"/>
      <c r="U86" s="29"/>
      <c r="V86" s="32"/>
      <c r="W86" s="317"/>
      <c r="X86" s="318"/>
      <c r="Y86" s="160">
        <f t="shared" si="23"/>
        <v>0</v>
      </c>
      <c r="Z86" s="159">
        <f t="shared" si="27"/>
        <v>0</v>
      </c>
      <c r="AA86" s="326"/>
      <c r="AB86" s="399">
        <f t="shared" si="32"/>
        <v>0</v>
      </c>
      <c r="AC86" s="370"/>
      <c r="AD86" s="225" t="str">
        <f t="shared" si="24"/>
        <v/>
      </c>
      <c r="AE86" s="367">
        <f t="shared" si="28"/>
        <v>0</v>
      </c>
      <c r="AF86" s="338"/>
      <c r="AG86" s="337"/>
      <c r="AH86" s="335"/>
      <c r="AI86" s="161">
        <f t="shared" si="29"/>
        <v>0</v>
      </c>
      <c r="AJ86" s="162">
        <f t="shared" si="25"/>
        <v>0</v>
      </c>
      <c r="AK86" s="163">
        <f t="shared" si="30"/>
        <v>0</v>
      </c>
      <c r="AL86" s="164">
        <f t="shared" si="31"/>
        <v>0</v>
      </c>
      <c r="AM86" s="57" t="s">
        <v>2898</v>
      </c>
      <c r="AN86" s="58"/>
      <c r="AO86" s="58"/>
      <c r="AP86" s="58"/>
      <c r="AQ86" s="58"/>
      <c r="AR86" s="58"/>
      <c r="AS86" s="58"/>
      <c r="AT86" s="58"/>
      <c r="AU86" s="58"/>
      <c r="AV86" s="58"/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  <c r="CA86" s="12"/>
      <c r="CB86" s="12"/>
      <c r="CC86" s="12"/>
      <c r="CD86" s="12"/>
      <c r="CE86" s="12"/>
      <c r="CF86" s="12"/>
      <c r="CG86" s="12"/>
      <c r="CH86" s="12"/>
      <c r="CI86" s="12"/>
      <c r="CJ86" s="12"/>
      <c r="CK86" s="12"/>
      <c r="CL86" s="12"/>
      <c r="CM86" s="12"/>
      <c r="CN86" s="12"/>
      <c r="CO86" s="12"/>
      <c r="CP86" s="12"/>
      <c r="CQ86" s="12"/>
      <c r="CR86" s="12"/>
      <c r="CS86" s="12"/>
      <c r="CT86" s="12"/>
      <c r="CU86" s="12"/>
      <c r="CV86" s="12"/>
      <c r="CW86" s="12"/>
      <c r="CX86" s="12"/>
      <c r="CY86" s="12"/>
      <c r="CZ86" s="12"/>
      <c r="DA86" s="12"/>
      <c r="DB86" s="12"/>
      <c r="DC86" s="12"/>
      <c r="DD86" s="12"/>
      <c r="DE86" s="12"/>
      <c r="DF86" s="12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</row>
    <row r="87" spans="1:220" ht="18.75" x14ac:dyDescent="0.3">
      <c r="A87" s="220"/>
      <c r="B87" s="221"/>
      <c r="C87" s="212">
        <v>76</v>
      </c>
      <c r="D87" s="204"/>
      <c r="E87" s="16"/>
      <c r="F87" s="17"/>
      <c r="G87" s="134"/>
      <c r="H87" s="135"/>
      <c r="I87" s="141"/>
      <c r="J87" s="25"/>
      <c r="K87" s="145"/>
      <c r="L87" s="28"/>
      <c r="M87" s="394"/>
      <c r="N87" s="158" t="str">
        <f t="shared" si="26"/>
        <v/>
      </c>
      <c r="O87" s="27"/>
      <c r="P87" s="27"/>
      <c r="Q87" s="27"/>
      <c r="R87" s="27"/>
      <c r="S87" s="27"/>
      <c r="T87" s="28"/>
      <c r="U87" s="29"/>
      <c r="V87" s="32"/>
      <c r="W87" s="317"/>
      <c r="X87" s="318"/>
      <c r="Y87" s="160">
        <f t="shared" si="23"/>
        <v>0</v>
      </c>
      <c r="Z87" s="159">
        <f t="shared" si="27"/>
        <v>0</v>
      </c>
      <c r="AA87" s="326"/>
      <c r="AB87" s="399">
        <f t="shared" si="32"/>
        <v>0</v>
      </c>
      <c r="AC87" s="370"/>
      <c r="AD87" s="225" t="str">
        <f t="shared" si="24"/>
        <v/>
      </c>
      <c r="AE87" s="367">
        <f t="shared" si="28"/>
        <v>0</v>
      </c>
      <c r="AF87" s="338"/>
      <c r="AG87" s="337"/>
      <c r="AH87" s="335"/>
      <c r="AI87" s="161">
        <f t="shared" si="29"/>
        <v>0</v>
      </c>
      <c r="AJ87" s="162">
        <f t="shared" si="25"/>
        <v>0</v>
      </c>
      <c r="AK87" s="163">
        <f t="shared" si="30"/>
        <v>0</v>
      </c>
      <c r="AL87" s="164">
        <f t="shared" si="31"/>
        <v>0</v>
      </c>
      <c r="AM87" s="57" t="s">
        <v>2900</v>
      </c>
      <c r="AN87" s="58"/>
      <c r="AO87" s="58"/>
      <c r="AP87" s="58"/>
      <c r="AQ87" s="58"/>
      <c r="AR87" s="58"/>
      <c r="AS87" s="58"/>
      <c r="AT87" s="58"/>
      <c r="AU87" s="58"/>
      <c r="AV87" s="58"/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I87" s="58"/>
      <c r="BJ87" s="58"/>
      <c r="BK87" s="58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  <c r="CA87" s="12"/>
      <c r="CB87" s="12"/>
      <c r="CC87" s="12"/>
      <c r="CD87" s="12"/>
      <c r="CE87" s="12"/>
      <c r="CF87" s="12"/>
      <c r="CG87" s="12"/>
      <c r="CH87" s="12"/>
      <c r="CI87" s="12"/>
      <c r="CJ87" s="12"/>
      <c r="CK87" s="12"/>
      <c r="CL87" s="12"/>
      <c r="CM87" s="12"/>
      <c r="CN87" s="12"/>
      <c r="CO87" s="12"/>
      <c r="CP87" s="12"/>
      <c r="CQ87" s="12"/>
      <c r="CR87" s="12"/>
      <c r="CS87" s="12"/>
      <c r="CT87" s="12"/>
      <c r="CU87" s="12"/>
      <c r="CV87" s="12"/>
      <c r="CW87" s="12"/>
      <c r="CX87" s="12"/>
      <c r="CY87" s="12"/>
      <c r="CZ87" s="12"/>
      <c r="DA87" s="12"/>
      <c r="DB87" s="12"/>
      <c r="DC87" s="12"/>
      <c r="DD87" s="12"/>
      <c r="DE87" s="12"/>
      <c r="DF87" s="12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</row>
    <row r="88" spans="1:220" ht="18.75" x14ac:dyDescent="0.3">
      <c r="A88" s="220"/>
      <c r="B88" s="221"/>
      <c r="C88" s="213">
        <v>77</v>
      </c>
      <c r="D88" s="204"/>
      <c r="E88" s="16"/>
      <c r="F88" s="17"/>
      <c r="G88" s="134"/>
      <c r="H88" s="135"/>
      <c r="I88" s="141"/>
      <c r="J88" s="25"/>
      <c r="K88" s="145"/>
      <c r="L88" s="28"/>
      <c r="M88" s="394"/>
      <c r="N88" s="158" t="str">
        <f t="shared" si="26"/>
        <v/>
      </c>
      <c r="O88" s="27"/>
      <c r="P88" s="27"/>
      <c r="Q88" s="27"/>
      <c r="R88" s="27"/>
      <c r="S88" s="27"/>
      <c r="T88" s="28"/>
      <c r="U88" s="29"/>
      <c r="V88" s="32"/>
      <c r="W88" s="317"/>
      <c r="X88" s="318"/>
      <c r="Y88" s="160">
        <f t="shared" si="23"/>
        <v>0</v>
      </c>
      <c r="Z88" s="159">
        <f t="shared" si="27"/>
        <v>0</v>
      </c>
      <c r="AA88" s="326"/>
      <c r="AB88" s="399">
        <f t="shared" si="32"/>
        <v>0</v>
      </c>
      <c r="AC88" s="370"/>
      <c r="AD88" s="225" t="str">
        <f t="shared" si="24"/>
        <v/>
      </c>
      <c r="AE88" s="367">
        <f t="shared" si="28"/>
        <v>0</v>
      </c>
      <c r="AF88" s="338"/>
      <c r="AG88" s="337"/>
      <c r="AH88" s="335"/>
      <c r="AI88" s="161">
        <f t="shared" si="29"/>
        <v>0</v>
      </c>
      <c r="AJ88" s="162">
        <f t="shared" si="25"/>
        <v>0</v>
      </c>
      <c r="AK88" s="163">
        <f t="shared" si="30"/>
        <v>0</v>
      </c>
      <c r="AL88" s="164">
        <f t="shared" si="31"/>
        <v>0</v>
      </c>
      <c r="AM88" s="57" t="s">
        <v>2902</v>
      </c>
      <c r="AN88" s="58"/>
      <c r="AO88" s="58"/>
      <c r="AP88" s="58"/>
      <c r="AQ88" s="58"/>
      <c r="AR88" s="58"/>
      <c r="AS88" s="58"/>
      <c r="AT88" s="58"/>
      <c r="AU88" s="58"/>
      <c r="AV88" s="58"/>
      <c r="AW88" s="58"/>
      <c r="AX88" s="58"/>
      <c r="AY88" s="58"/>
      <c r="AZ88" s="58"/>
      <c r="BA88" s="58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  <c r="CA88" s="12"/>
      <c r="CB88" s="12"/>
      <c r="CC88" s="12"/>
      <c r="CD88" s="12"/>
      <c r="CE88" s="12"/>
      <c r="CF88" s="12"/>
      <c r="CG88" s="12"/>
      <c r="CH88" s="12"/>
      <c r="CI88" s="12"/>
      <c r="CJ88" s="12"/>
      <c r="CK88" s="12"/>
      <c r="CL88" s="12"/>
      <c r="CM88" s="12"/>
      <c r="CN88" s="12"/>
      <c r="CO88" s="12"/>
      <c r="CP88" s="12"/>
      <c r="CQ88" s="12"/>
      <c r="CR88" s="12"/>
      <c r="CS88" s="12"/>
      <c r="CT88" s="12"/>
      <c r="CU88" s="12"/>
      <c r="CV88" s="12"/>
      <c r="CW88" s="12"/>
      <c r="CX88" s="12"/>
      <c r="CY88" s="12"/>
      <c r="CZ88" s="12"/>
      <c r="DA88" s="12"/>
      <c r="DB88" s="12"/>
      <c r="DC88" s="12"/>
      <c r="DD88" s="12"/>
      <c r="DE88" s="12"/>
      <c r="DF88" s="12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</row>
    <row r="89" spans="1:220" ht="18.75" x14ac:dyDescent="0.3">
      <c r="A89" s="220"/>
      <c r="B89" s="221"/>
      <c r="C89" s="213">
        <v>78</v>
      </c>
      <c r="D89" s="206"/>
      <c r="E89" s="18"/>
      <c r="F89" s="17"/>
      <c r="G89" s="134"/>
      <c r="H89" s="135"/>
      <c r="I89" s="141"/>
      <c r="J89" s="25"/>
      <c r="K89" s="145"/>
      <c r="L89" s="28"/>
      <c r="M89" s="394"/>
      <c r="N89" s="158" t="str">
        <f t="shared" si="26"/>
        <v/>
      </c>
      <c r="O89" s="27"/>
      <c r="P89" s="27"/>
      <c r="Q89" s="27"/>
      <c r="R89" s="27"/>
      <c r="S89" s="27"/>
      <c r="T89" s="28"/>
      <c r="U89" s="29"/>
      <c r="V89" s="32"/>
      <c r="W89" s="317"/>
      <c r="X89" s="318"/>
      <c r="Y89" s="160">
        <f t="shared" si="23"/>
        <v>0</v>
      </c>
      <c r="Z89" s="159">
        <f t="shared" si="27"/>
        <v>0</v>
      </c>
      <c r="AA89" s="326"/>
      <c r="AB89" s="399">
        <f t="shared" si="32"/>
        <v>0</v>
      </c>
      <c r="AC89" s="370"/>
      <c r="AD89" s="225" t="str">
        <f t="shared" si="24"/>
        <v/>
      </c>
      <c r="AE89" s="367">
        <f t="shared" si="28"/>
        <v>0</v>
      </c>
      <c r="AF89" s="338"/>
      <c r="AG89" s="337"/>
      <c r="AH89" s="335"/>
      <c r="AI89" s="161">
        <f t="shared" si="29"/>
        <v>0</v>
      </c>
      <c r="AJ89" s="162">
        <f t="shared" si="25"/>
        <v>0</v>
      </c>
      <c r="AK89" s="163">
        <f t="shared" si="30"/>
        <v>0</v>
      </c>
      <c r="AL89" s="164">
        <f t="shared" si="31"/>
        <v>0</v>
      </c>
      <c r="AM89" s="57" t="s">
        <v>2904</v>
      </c>
      <c r="AN89" s="58"/>
      <c r="AO89" s="58"/>
      <c r="AP89" s="58"/>
      <c r="AQ89" s="58"/>
      <c r="AR89" s="58"/>
      <c r="AS89" s="58"/>
      <c r="AT89" s="58"/>
      <c r="AU89" s="58"/>
      <c r="AV89" s="58"/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</row>
    <row r="90" spans="1:220" ht="18.75" x14ac:dyDescent="0.3">
      <c r="A90" s="220"/>
      <c r="B90" s="221"/>
      <c r="C90" s="212">
        <v>79</v>
      </c>
      <c r="D90" s="204"/>
      <c r="E90" s="16"/>
      <c r="F90" s="17"/>
      <c r="G90" s="134"/>
      <c r="H90" s="135"/>
      <c r="I90" s="141"/>
      <c r="J90" s="25"/>
      <c r="K90" s="145"/>
      <c r="L90" s="28"/>
      <c r="M90" s="394"/>
      <c r="N90" s="158" t="str">
        <f t="shared" si="26"/>
        <v/>
      </c>
      <c r="O90" s="27"/>
      <c r="P90" s="27"/>
      <c r="Q90" s="27"/>
      <c r="R90" s="27"/>
      <c r="S90" s="27"/>
      <c r="T90" s="28"/>
      <c r="U90" s="29"/>
      <c r="V90" s="32"/>
      <c r="W90" s="317"/>
      <c r="X90" s="318"/>
      <c r="Y90" s="160">
        <f t="shared" si="23"/>
        <v>0</v>
      </c>
      <c r="Z90" s="159">
        <f t="shared" si="27"/>
        <v>0</v>
      </c>
      <c r="AA90" s="326"/>
      <c r="AB90" s="399">
        <f t="shared" si="32"/>
        <v>0</v>
      </c>
      <c r="AC90" s="370"/>
      <c r="AD90" s="225" t="str">
        <f t="shared" si="24"/>
        <v/>
      </c>
      <c r="AE90" s="367">
        <f t="shared" si="28"/>
        <v>0</v>
      </c>
      <c r="AF90" s="338"/>
      <c r="AG90" s="337"/>
      <c r="AH90" s="335"/>
      <c r="AI90" s="161">
        <f t="shared" si="29"/>
        <v>0</v>
      </c>
      <c r="AJ90" s="162">
        <f t="shared" si="25"/>
        <v>0</v>
      </c>
      <c r="AK90" s="163">
        <f t="shared" si="30"/>
        <v>0</v>
      </c>
      <c r="AL90" s="164">
        <f t="shared" si="31"/>
        <v>0</v>
      </c>
      <c r="AM90" s="57" t="s">
        <v>2906</v>
      </c>
      <c r="AN90" s="58"/>
      <c r="AO90" s="58"/>
      <c r="AP90" s="58"/>
      <c r="AQ90" s="58"/>
      <c r="AR90" s="58"/>
      <c r="AS90" s="58"/>
      <c r="AT90" s="58"/>
      <c r="AU90" s="58"/>
      <c r="AV90" s="58"/>
      <c r="AW90" s="58"/>
      <c r="AX90" s="58"/>
      <c r="AY90" s="58"/>
      <c r="AZ90" s="58"/>
      <c r="BA90" s="58"/>
      <c r="BB90" s="58"/>
      <c r="BC90" s="58"/>
      <c r="BD90" s="58"/>
      <c r="BE90" s="58"/>
      <c r="BF90" s="58"/>
      <c r="BG90" s="58"/>
      <c r="BH90" s="58"/>
      <c r="BI90" s="58"/>
      <c r="BJ90" s="58"/>
      <c r="BK90" s="58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</row>
    <row r="91" spans="1:220" ht="18.75" x14ac:dyDescent="0.3">
      <c r="A91" s="220"/>
      <c r="B91" s="221"/>
      <c r="C91" s="213">
        <v>80</v>
      </c>
      <c r="D91" s="204"/>
      <c r="E91" s="16"/>
      <c r="F91" s="17"/>
      <c r="G91" s="134"/>
      <c r="H91" s="135"/>
      <c r="I91" s="141"/>
      <c r="J91" s="25"/>
      <c r="K91" s="145"/>
      <c r="L91" s="28"/>
      <c r="M91" s="394"/>
      <c r="N91" s="158" t="str">
        <f t="shared" si="26"/>
        <v/>
      </c>
      <c r="O91" s="27"/>
      <c r="P91" s="27"/>
      <c r="Q91" s="27"/>
      <c r="R91" s="27"/>
      <c r="S91" s="27"/>
      <c r="T91" s="28"/>
      <c r="U91" s="29"/>
      <c r="V91" s="32"/>
      <c r="W91" s="317"/>
      <c r="X91" s="318"/>
      <c r="Y91" s="160">
        <f t="shared" si="23"/>
        <v>0</v>
      </c>
      <c r="Z91" s="159">
        <f t="shared" si="27"/>
        <v>0</v>
      </c>
      <c r="AA91" s="326"/>
      <c r="AB91" s="399">
        <f t="shared" si="32"/>
        <v>0</v>
      </c>
      <c r="AC91" s="370"/>
      <c r="AD91" s="225" t="str">
        <f t="shared" si="24"/>
        <v/>
      </c>
      <c r="AE91" s="367">
        <f t="shared" si="28"/>
        <v>0</v>
      </c>
      <c r="AF91" s="338"/>
      <c r="AG91" s="337"/>
      <c r="AH91" s="335"/>
      <c r="AI91" s="161">
        <f t="shared" si="29"/>
        <v>0</v>
      </c>
      <c r="AJ91" s="162">
        <f t="shared" si="25"/>
        <v>0</v>
      </c>
      <c r="AK91" s="163">
        <f t="shared" si="30"/>
        <v>0</v>
      </c>
      <c r="AL91" s="164">
        <f t="shared" si="31"/>
        <v>0</v>
      </c>
      <c r="AM91" s="57" t="s">
        <v>2908</v>
      </c>
      <c r="AN91" s="58"/>
      <c r="AO91" s="58"/>
      <c r="AP91" s="58"/>
      <c r="AQ91" s="58"/>
      <c r="AR91" s="58"/>
      <c r="AS91" s="58"/>
      <c r="AT91" s="58"/>
      <c r="AU91" s="58"/>
      <c r="AV91" s="58"/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  <c r="CA91" s="12"/>
      <c r="CB91" s="12"/>
      <c r="CC91" s="12"/>
      <c r="CD91" s="12"/>
      <c r="CE91" s="12"/>
      <c r="CF91" s="12"/>
      <c r="CG91" s="12"/>
      <c r="CH91" s="12"/>
      <c r="CI91" s="12"/>
      <c r="CJ91" s="12"/>
      <c r="CK91" s="12"/>
      <c r="CL91" s="12"/>
      <c r="CM91" s="12"/>
      <c r="CN91" s="12"/>
      <c r="CO91" s="12"/>
      <c r="CP91" s="12"/>
      <c r="CQ91" s="12"/>
      <c r="CR91" s="12"/>
      <c r="CS91" s="12"/>
      <c r="CT91" s="12"/>
      <c r="CU91" s="12"/>
      <c r="CV91" s="12"/>
      <c r="CW91" s="12"/>
      <c r="CX91" s="12"/>
      <c r="CY91" s="12"/>
      <c r="CZ91" s="12"/>
      <c r="DA91" s="12"/>
      <c r="DB91" s="12"/>
      <c r="DC91" s="12"/>
      <c r="DD91" s="12"/>
      <c r="DE91" s="12"/>
      <c r="DF91" s="12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</row>
    <row r="92" spans="1:220" ht="18.75" x14ac:dyDescent="0.3">
      <c r="A92" s="220"/>
      <c r="B92" s="221"/>
      <c r="C92" s="212">
        <v>81</v>
      </c>
      <c r="D92" s="204"/>
      <c r="E92" s="16"/>
      <c r="F92" s="17"/>
      <c r="G92" s="134"/>
      <c r="H92" s="135"/>
      <c r="I92" s="141"/>
      <c r="J92" s="25"/>
      <c r="K92" s="145"/>
      <c r="L92" s="28"/>
      <c r="M92" s="394"/>
      <c r="N92" s="158" t="str">
        <f t="shared" si="26"/>
        <v/>
      </c>
      <c r="O92" s="27"/>
      <c r="P92" s="27"/>
      <c r="Q92" s="27"/>
      <c r="R92" s="27"/>
      <c r="S92" s="27"/>
      <c r="T92" s="28"/>
      <c r="U92" s="29"/>
      <c r="V92" s="32"/>
      <c r="W92" s="317"/>
      <c r="X92" s="318"/>
      <c r="Y92" s="160">
        <f t="shared" si="23"/>
        <v>0</v>
      </c>
      <c r="Z92" s="159">
        <f t="shared" si="27"/>
        <v>0</v>
      </c>
      <c r="AA92" s="326"/>
      <c r="AB92" s="399">
        <f t="shared" si="32"/>
        <v>0</v>
      </c>
      <c r="AC92" s="370"/>
      <c r="AD92" s="225" t="str">
        <f t="shared" si="24"/>
        <v/>
      </c>
      <c r="AE92" s="367">
        <f t="shared" si="28"/>
        <v>0</v>
      </c>
      <c r="AF92" s="338"/>
      <c r="AG92" s="337"/>
      <c r="AH92" s="335"/>
      <c r="AI92" s="161">
        <f t="shared" si="29"/>
        <v>0</v>
      </c>
      <c r="AJ92" s="162">
        <f t="shared" si="25"/>
        <v>0</v>
      </c>
      <c r="AK92" s="163">
        <f t="shared" si="30"/>
        <v>0</v>
      </c>
      <c r="AL92" s="164">
        <f t="shared" si="31"/>
        <v>0</v>
      </c>
      <c r="AM92" s="57" t="s">
        <v>2910</v>
      </c>
      <c r="AN92" s="58"/>
      <c r="AO92" s="58"/>
      <c r="AP92" s="58"/>
      <c r="AQ92" s="58"/>
      <c r="AR92" s="58"/>
      <c r="AS92" s="58"/>
      <c r="AT92" s="58"/>
      <c r="AU92" s="58"/>
      <c r="AV92" s="58"/>
      <c r="AW92" s="58"/>
      <c r="AX92" s="58"/>
      <c r="AY92" s="58"/>
      <c r="AZ92" s="58"/>
      <c r="BA92" s="58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  <c r="CA92" s="12"/>
      <c r="CB92" s="12"/>
      <c r="CC92" s="12"/>
      <c r="CD92" s="12"/>
      <c r="CE92" s="12"/>
      <c r="CF92" s="12"/>
      <c r="CG92" s="12"/>
      <c r="CH92" s="12"/>
      <c r="CI92" s="12"/>
      <c r="CJ92" s="12"/>
      <c r="CK92" s="12"/>
      <c r="CL92" s="12"/>
      <c r="CM92" s="12"/>
      <c r="CN92" s="12"/>
      <c r="CO92" s="12"/>
      <c r="CP92" s="12"/>
      <c r="CQ92" s="12"/>
      <c r="CR92" s="12"/>
      <c r="CS92" s="12"/>
      <c r="CT92" s="12"/>
      <c r="CU92" s="12"/>
      <c r="CV92" s="12"/>
      <c r="CW92" s="12"/>
      <c r="CX92" s="12"/>
      <c r="CY92" s="12"/>
      <c r="CZ92" s="12"/>
      <c r="DA92" s="12"/>
      <c r="DB92" s="12"/>
      <c r="DC92" s="12"/>
      <c r="DD92" s="12"/>
      <c r="DE92" s="12"/>
      <c r="DF92" s="1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</row>
    <row r="93" spans="1:220" ht="18.75" x14ac:dyDescent="0.3">
      <c r="A93" s="220"/>
      <c r="B93" s="221"/>
      <c r="C93" s="213">
        <v>82</v>
      </c>
      <c r="D93" s="206"/>
      <c r="E93" s="18"/>
      <c r="F93" s="17"/>
      <c r="G93" s="134"/>
      <c r="H93" s="135"/>
      <c r="I93" s="141"/>
      <c r="J93" s="25"/>
      <c r="K93" s="145"/>
      <c r="L93" s="28"/>
      <c r="M93" s="394"/>
      <c r="N93" s="158" t="str">
        <f t="shared" si="26"/>
        <v/>
      </c>
      <c r="O93" s="27"/>
      <c r="P93" s="27"/>
      <c r="Q93" s="27"/>
      <c r="R93" s="27"/>
      <c r="S93" s="27"/>
      <c r="T93" s="28"/>
      <c r="U93" s="29"/>
      <c r="V93" s="32"/>
      <c r="W93" s="317"/>
      <c r="X93" s="318"/>
      <c r="Y93" s="160">
        <f t="shared" si="23"/>
        <v>0</v>
      </c>
      <c r="Z93" s="159">
        <f t="shared" si="27"/>
        <v>0</v>
      </c>
      <c r="AA93" s="326"/>
      <c r="AB93" s="399">
        <f t="shared" si="32"/>
        <v>0</v>
      </c>
      <c r="AC93" s="370"/>
      <c r="AD93" s="225" t="str">
        <f t="shared" si="24"/>
        <v/>
      </c>
      <c r="AE93" s="367">
        <f t="shared" si="28"/>
        <v>0</v>
      </c>
      <c r="AF93" s="338"/>
      <c r="AG93" s="337"/>
      <c r="AH93" s="335"/>
      <c r="AI93" s="161">
        <f t="shared" si="29"/>
        <v>0</v>
      </c>
      <c r="AJ93" s="162">
        <f t="shared" si="25"/>
        <v>0</v>
      </c>
      <c r="AK93" s="163">
        <f t="shared" si="30"/>
        <v>0</v>
      </c>
      <c r="AL93" s="164">
        <f t="shared" si="31"/>
        <v>0</v>
      </c>
      <c r="AM93" s="57" t="s">
        <v>2912</v>
      </c>
      <c r="AN93" s="58"/>
      <c r="AO93" s="58"/>
      <c r="AP93" s="58"/>
      <c r="AQ93" s="58"/>
      <c r="AR93" s="58"/>
      <c r="AS93" s="58"/>
      <c r="AT93" s="58"/>
      <c r="AU93" s="58"/>
      <c r="AV93" s="58"/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</row>
    <row r="94" spans="1:220" ht="18.75" x14ac:dyDescent="0.3">
      <c r="A94" s="220"/>
      <c r="B94" s="221"/>
      <c r="C94" s="213">
        <v>83</v>
      </c>
      <c r="D94" s="204"/>
      <c r="E94" s="16"/>
      <c r="F94" s="17"/>
      <c r="G94" s="134"/>
      <c r="H94" s="135"/>
      <c r="I94" s="141"/>
      <c r="J94" s="25"/>
      <c r="K94" s="145"/>
      <c r="L94" s="28"/>
      <c r="M94" s="394"/>
      <c r="N94" s="158" t="str">
        <f t="shared" si="26"/>
        <v/>
      </c>
      <c r="O94" s="27"/>
      <c r="P94" s="27"/>
      <c r="Q94" s="27"/>
      <c r="R94" s="27"/>
      <c r="S94" s="27"/>
      <c r="T94" s="28"/>
      <c r="U94" s="29"/>
      <c r="V94" s="32"/>
      <c r="W94" s="317"/>
      <c r="X94" s="318"/>
      <c r="Y94" s="160">
        <f t="shared" si="23"/>
        <v>0</v>
      </c>
      <c r="Z94" s="159">
        <f t="shared" si="27"/>
        <v>0</v>
      </c>
      <c r="AA94" s="326"/>
      <c r="AB94" s="399">
        <f t="shared" si="32"/>
        <v>0</v>
      </c>
      <c r="AC94" s="370"/>
      <c r="AD94" s="225" t="str">
        <f t="shared" si="24"/>
        <v/>
      </c>
      <c r="AE94" s="367">
        <f t="shared" si="28"/>
        <v>0</v>
      </c>
      <c r="AF94" s="338"/>
      <c r="AG94" s="337"/>
      <c r="AH94" s="335"/>
      <c r="AI94" s="161">
        <f t="shared" si="29"/>
        <v>0</v>
      </c>
      <c r="AJ94" s="162">
        <f t="shared" si="25"/>
        <v>0</v>
      </c>
      <c r="AK94" s="163">
        <f t="shared" si="30"/>
        <v>0</v>
      </c>
      <c r="AL94" s="164">
        <f t="shared" si="31"/>
        <v>0</v>
      </c>
      <c r="AM94" s="57" t="s">
        <v>2914</v>
      </c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</row>
    <row r="95" spans="1:220" ht="18.75" x14ac:dyDescent="0.3">
      <c r="A95" s="220"/>
      <c r="B95" s="221"/>
      <c r="C95" s="212">
        <v>84</v>
      </c>
      <c r="D95" s="204"/>
      <c r="E95" s="16"/>
      <c r="F95" s="17"/>
      <c r="G95" s="134"/>
      <c r="H95" s="135"/>
      <c r="I95" s="141"/>
      <c r="J95" s="25"/>
      <c r="K95" s="145"/>
      <c r="L95" s="28"/>
      <c r="M95" s="394"/>
      <c r="N95" s="158" t="str">
        <f t="shared" si="26"/>
        <v/>
      </c>
      <c r="O95" s="27"/>
      <c r="P95" s="27"/>
      <c r="Q95" s="27"/>
      <c r="R95" s="27"/>
      <c r="S95" s="27"/>
      <c r="T95" s="28"/>
      <c r="U95" s="29"/>
      <c r="V95" s="32"/>
      <c r="W95" s="317"/>
      <c r="X95" s="318"/>
      <c r="Y95" s="160">
        <f t="shared" si="23"/>
        <v>0</v>
      </c>
      <c r="Z95" s="159">
        <f t="shared" si="27"/>
        <v>0</v>
      </c>
      <c r="AA95" s="326"/>
      <c r="AB95" s="399">
        <f t="shared" si="32"/>
        <v>0</v>
      </c>
      <c r="AC95" s="370"/>
      <c r="AD95" s="225" t="str">
        <f t="shared" si="24"/>
        <v/>
      </c>
      <c r="AE95" s="367">
        <f t="shared" si="28"/>
        <v>0</v>
      </c>
      <c r="AF95" s="338"/>
      <c r="AG95" s="337"/>
      <c r="AH95" s="335"/>
      <c r="AI95" s="161">
        <f t="shared" si="29"/>
        <v>0</v>
      </c>
      <c r="AJ95" s="162">
        <f t="shared" si="25"/>
        <v>0</v>
      </c>
      <c r="AK95" s="163">
        <f t="shared" si="30"/>
        <v>0</v>
      </c>
      <c r="AL95" s="164">
        <f t="shared" si="31"/>
        <v>0</v>
      </c>
      <c r="AM95" s="57" t="s">
        <v>2916</v>
      </c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  <c r="CA95" s="12"/>
      <c r="CB95" s="12"/>
      <c r="CC95" s="12"/>
      <c r="CD95" s="12"/>
      <c r="CE95" s="12"/>
      <c r="CF95" s="12"/>
      <c r="CG95" s="12"/>
      <c r="CH95" s="12"/>
      <c r="CI95" s="12"/>
      <c r="CJ95" s="12"/>
      <c r="CK95" s="12"/>
      <c r="CL95" s="12"/>
      <c r="CM95" s="12"/>
      <c r="CN95" s="12"/>
      <c r="CO95" s="12"/>
      <c r="CP95" s="12"/>
      <c r="CQ95" s="12"/>
      <c r="CR95" s="12"/>
      <c r="CS95" s="12"/>
      <c r="CT95" s="12"/>
      <c r="CU95" s="12"/>
      <c r="CV95" s="12"/>
      <c r="CW95" s="12"/>
      <c r="CX95" s="12"/>
      <c r="CY95" s="12"/>
      <c r="CZ95" s="12"/>
      <c r="DA95" s="12"/>
      <c r="DB95" s="12"/>
      <c r="DC95" s="12"/>
      <c r="DD95" s="12"/>
      <c r="DE95" s="12"/>
      <c r="DF95" s="12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</row>
    <row r="96" spans="1:220" ht="18.75" x14ac:dyDescent="0.3">
      <c r="A96" s="220"/>
      <c r="B96" s="221"/>
      <c r="C96" s="213">
        <v>85</v>
      </c>
      <c r="D96" s="204"/>
      <c r="E96" s="16"/>
      <c r="F96" s="17"/>
      <c r="G96" s="134"/>
      <c r="H96" s="135"/>
      <c r="I96" s="141"/>
      <c r="J96" s="25"/>
      <c r="K96" s="145"/>
      <c r="L96" s="28"/>
      <c r="M96" s="394"/>
      <c r="N96" s="158" t="str">
        <f t="shared" si="26"/>
        <v/>
      </c>
      <c r="O96" s="27"/>
      <c r="P96" s="27"/>
      <c r="Q96" s="27"/>
      <c r="R96" s="27"/>
      <c r="S96" s="27"/>
      <c r="T96" s="28"/>
      <c r="U96" s="29"/>
      <c r="V96" s="32"/>
      <c r="W96" s="317"/>
      <c r="X96" s="318"/>
      <c r="Y96" s="160">
        <f t="shared" si="23"/>
        <v>0</v>
      </c>
      <c r="Z96" s="159">
        <f t="shared" si="27"/>
        <v>0</v>
      </c>
      <c r="AA96" s="326"/>
      <c r="AB96" s="399">
        <f t="shared" si="32"/>
        <v>0</v>
      </c>
      <c r="AC96" s="370"/>
      <c r="AD96" s="225" t="str">
        <f t="shared" si="24"/>
        <v/>
      </c>
      <c r="AE96" s="367">
        <f t="shared" si="28"/>
        <v>0</v>
      </c>
      <c r="AF96" s="338"/>
      <c r="AG96" s="337"/>
      <c r="AH96" s="335"/>
      <c r="AI96" s="161">
        <f t="shared" si="29"/>
        <v>0</v>
      </c>
      <c r="AJ96" s="162">
        <f t="shared" si="25"/>
        <v>0</v>
      </c>
      <c r="AK96" s="163">
        <f t="shared" si="30"/>
        <v>0</v>
      </c>
      <c r="AL96" s="164">
        <f t="shared" si="31"/>
        <v>0</v>
      </c>
      <c r="AM96" s="57" t="s">
        <v>2918</v>
      </c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  <c r="CA96" s="12"/>
      <c r="CB96" s="12"/>
      <c r="CC96" s="12"/>
      <c r="CD96" s="12"/>
      <c r="CE96" s="12"/>
      <c r="CF96" s="12"/>
      <c r="CG96" s="12"/>
      <c r="CH96" s="12"/>
      <c r="CI96" s="12"/>
      <c r="CJ96" s="12"/>
      <c r="CK96" s="12"/>
      <c r="CL96" s="12"/>
      <c r="CM96" s="12"/>
      <c r="CN96" s="12"/>
      <c r="CO96" s="12"/>
      <c r="CP96" s="12"/>
      <c r="CQ96" s="12"/>
      <c r="CR96" s="12"/>
      <c r="CS96" s="12"/>
      <c r="CT96" s="12"/>
      <c r="CU96" s="12"/>
      <c r="CV96" s="12"/>
      <c r="CW96" s="12"/>
      <c r="CX96" s="12"/>
      <c r="CY96" s="12"/>
      <c r="CZ96" s="12"/>
      <c r="DA96" s="12"/>
      <c r="DB96" s="12"/>
      <c r="DC96" s="12"/>
      <c r="DD96" s="12"/>
      <c r="DE96" s="12"/>
      <c r="DF96" s="12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</row>
    <row r="97" spans="1:220" ht="18.75" x14ac:dyDescent="0.3">
      <c r="A97" s="220"/>
      <c r="B97" s="221"/>
      <c r="C97" s="212">
        <v>86</v>
      </c>
      <c r="D97" s="206"/>
      <c r="E97" s="18"/>
      <c r="F97" s="17"/>
      <c r="G97" s="134"/>
      <c r="H97" s="135"/>
      <c r="I97" s="141"/>
      <c r="J97" s="25"/>
      <c r="K97" s="145"/>
      <c r="L97" s="28"/>
      <c r="M97" s="394"/>
      <c r="N97" s="158" t="str">
        <f t="shared" si="26"/>
        <v/>
      </c>
      <c r="O97" s="27"/>
      <c r="P97" s="27"/>
      <c r="Q97" s="27"/>
      <c r="R97" s="27"/>
      <c r="S97" s="27"/>
      <c r="T97" s="28"/>
      <c r="U97" s="29"/>
      <c r="V97" s="32"/>
      <c r="W97" s="317"/>
      <c r="X97" s="318"/>
      <c r="Y97" s="160">
        <f t="shared" si="23"/>
        <v>0</v>
      </c>
      <c r="Z97" s="159">
        <f t="shared" si="27"/>
        <v>0</v>
      </c>
      <c r="AA97" s="326"/>
      <c r="AB97" s="399">
        <f t="shared" si="32"/>
        <v>0</v>
      </c>
      <c r="AC97" s="370"/>
      <c r="AD97" s="225" t="str">
        <f t="shared" si="24"/>
        <v/>
      </c>
      <c r="AE97" s="367">
        <f t="shared" si="28"/>
        <v>0</v>
      </c>
      <c r="AF97" s="338"/>
      <c r="AG97" s="337"/>
      <c r="AH97" s="335"/>
      <c r="AI97" s="161">
        <f t="shared" si="29"/>
        <v>0</v>
      </c>
      <c r="AJ97" s="162">
        <f t="shared" si="25"/>
        <v>0</v>
      </c>
      <c r="AK97" s="163">
        <f t="shared" si="30"/>
        <v>0</v>
      </c>
      <c r="AL97" s="164">
        <f t="shared" si="31"/>
        <v>0</v>
      </c>
      <c r="AM97" s="57" t="s">
        <v>2920</v>
      </c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  <c r="CA97" s="12"/>
      <c r="CB97" s="12"/>
      <c r="CC97" s="12"/>
      <c r="CD97" s="12"/>
      <c r="CE97" s="12"/>
      <c r="CF97" s="12"/>
      <c r="CG97" s="12"/>
      <c r="CH97" s="12"/>
      <c r="CI97" s="12"/>
      <c r="CJ97" s="12"/>
      <c r="CK97" s="12"/>
      <c r="CL97" s="12"/>
      <c r="CM97" s="12"/>
      <c r="CN97" s="12"/>
      <c r="CO97" s="12"/>
      <c r="CP97" s="12"/>
      <c r="CQ97" s="12"/>
      <c r="CR97" s="12"/>
      <c r="CS97" s="12"/>
      <c r="CT97" s="12"/>
      <c r="CU97" s="12"/>
      <c r="CV97" s="12"/>
      <c r="CW97" s="12"/>
      <c r="CX97" s="12"/>
      <c r="CY97" s="12"/>
      <c r="CZ97" s="12"/>
      <c r="DA97" s="12"/>
      <c r="DB97" s="12"/>
      <c r="DC97" s="12"/>
      <c r="DD97" s="12"/>
      <c r="DE97" s="12"/>
      <c r="DF97" s="12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</row>
    <row r="98" spans="1:220" ht="18.75" x14ac:dyDescent="0.3">
      <c r="A98" s="220"/>
      <c r="B98" s="221"/>
      <c r="C98" s="213">
        <v>87</v>
      </c>
      <c r="D98" s="204"/>
      <c r="E98" s="16"/>
      <c r="F98" s="17"/>
      <c r="G98" s="134"/>
      <c r="H98" s="137"/>
      <c r="I98" s="143"/>
      <c r="J98" s="80"/>
      <c r="K98" s="147"/>
      <c r="L98" s="30"/>
      <c r="M98" s="394"/>
      <c r="N98" s="158" t="str">
        <f t="shared" si="26"/>
        <v/>
      </c>
      <c r="O98" s="27"/>
      <c r="P98" s="27"/>
      <c r="Q98" s="27"/>
      <c r="R98" s="27"/>
      <c r="S98" s="27"/>
      <c r="T98" s="28"/>
      <c r="U98" s="29"/>
      <c r="V98" s="32"/>
      <c r="W98" s="317"/>
      <c r="X98" s="318"/>
      <c r="Y98" s="160">
        <f t="shared" si="23"/>
        <v>0</v>
      </c>
      <c r="Z98" s="159">
        <f t="shared" si="27"/>
        <v>0</v>
      </c>
      <c r="AA98" s="326"/>
      <c r="AB98" s="399">
        <f t="shared" si="32"/>
        <v>0</v>
      </c>
      <c r="AC98" s="370"/>
      <c r="AD98" s="225" t="str">
        <f t="shared" si="24"/>
        <v/>
      </c>
      <c r="AE98" s="367">
        <f t="shared" si="28"/>
        <v>0</v>
      </c>
      <c r="AF98" s="338"/>
      <c r="AG98" s="337"/>
      <c r="AH98" s="335"/>
      <c r="AI98" s="161">
        <f t="shared" si="29"/>
        <v>0</v>
      </c>
      <c r="AJ98" s="162">
        <f t="shared" si="25"/>
        <v>0</v>
      </c>
      <c r="AK98" s="163">
        <f t="shared" si="30"/>
        <v>0</v>
      </c>
      <c r="AL98" s="164">
        <f t="shared" si="31"/>
        <v>0</v>
      </c>
      <c r="AM98" s="57" t="s">
        <v>2922</v>
      </c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  <c r="CA98" s="12"/>
      <c r="CB98" s="12"/>
      <c r="CC98" s="12"/>
      <c r="CD98" s="12"/>
      <c r="CE98" s="12"/>
      <c r="CF98" s="12"/>
      <c r="CG98" s="12"/>
      <c r="CH98" s="12"/>
      <c r="CI98" s="12"/>
      <c r="CJ98" s="12"/>
      <c r="CK98" s="12"/>
      <c r="CL98" s="12"/>
      <c r="CM98" s="12"/>
      <c r="CN98" s="12"/>
      <c r="CO98" s="12"/>
      <c r="CP98" s="12"/>
      <c r="CQ98" s="12"/>
      <c r="CR98" s="12"/>
      <c r="CS98" s="12"/>
      <c r="CT98" s="12"/>
      <c r="CU98" s="12"/>
      <c r="CV98" s="12"/>
      <c r="CW98" s="12"/>
      <c r="CX98" s="12"/>
      <c r="CY98" s="12"/>
      <c r="CZ98" s="12"/>
      <c r="DA98" s="12"/>
      <c r="DB98" s="12"/>
      <c r="DC98" s="12"/>
      <c r="DD98" s="12"/>
      <c r="DE98" s="12"/>
      <c r="DF98" s="12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</row>
    <row r="99" spans="1:220" ht="18.75" x14ac:dyDescent="0.3">
      <c r="A99" s="220"/>
      <c r="B99" s="221"/>
      <c r="C99" s="213">
        <v>88</v>
      </c>
      <c r="D99" s="204"/>
      <c r="E99" s="16"/>
      <c r="F99" s="17"/>
      <c r="G99" s="134"/>
      <c r="H99" s="135"/>
      <c r="I99" s="141"/>
      <c r="J99" s="25"/>
      <c r="K99" s="145"/>
      <c r="L99" s="28"/>
      <c r="M99" s="394"/>
      <c r="N99" s="158" t="str">
        <f t="shared" si="26"/>
        <v/>
      </c>
      <c r="O99" s="27"/>
      <c r="P99" s="27"/>
      <c r="Q99" s="27"/>
      <c r="R99" s="27"/>
      <c r="S99" s="27"/>
      <c r="T99" s="28"/>
      <c r="U99" s="29"/>
      <c r="V99" s="32"/>
      <c r="W99" s="317"/>
      <c r="X99" s="318"/>
      <c r="Y99" s="160">
        <f t="shared" si="23"/>
        <v>0</v>
      </c>
      <c r="Z99" s="159">
        <f t="shared" si="27"/>
        <v>0</v>
      </c>
      <c r="AA99" s="326"/>
      <c r="AB99" s="399">
        <f t="shared" si="32"/>
        <v>0</v>
      </c>
      <c r="AC99" s="370"/>
      <c r="AD99" s="225" t="str">
        <f t="shared" si="24"/>
        <v/>
      </c>
      <c r="AE99" s="367">
        <f t="shared" si="28"/>
        <v>0</v>
      </c>
      <c r="AF99" s="338"/>
      <c r="AG99" s="337"/>
      <c r="AH99" s="335"/>
      <c r="AI99" s="161">
        <f t="shared" si="29"/>
        <v>0</v>
      </c>
      <c r="AJ99" s="162">
        <f t="shared" si="25"/>
        <v>0</v>
      </c>
      <c r="AK99" s="163">
        <f t="shared" si="30"/>
        <v>0</v>
      </c>
      <c r="AL99" s="164">
        <f t="shared" si="31"/>
        <v>0</v>
      </c>
      <c r="AM99" s="57" t="s">
        <v>2924</v>
      </c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</row>
    <row r="100" spans="1:220" ht="18.75" x14ac:dyDescent="0.3">
      <c r="A100" s="220"/>
      <c r="B100" s="221"/>
      <c r="C100" s="212">
        <v>89</v>
      </c>
      <c r="D100" s="204"/>
      <c r="E100" s="16"/>
      <c r="F100" s="17"/>
      <c r="G100" s="134"/>
      <c r="H100" s="135"/>
      <c r="I100" s="141"/>
      <c r="J100" s="25"/>
      <c r="K100" s="145"/>
      <c r="L100" s="28"/>
      <c r="M100" s="394"/>
      <c r="N100" s="158" t="str">
        <f t="shared" si="26"/>
        <v/>
      </c>
      <c r="O100" s="27"/>
      <c r="P100" s="27"/>
      <c r="Q100" s="27"/>
      <c r="R100" s="27"/>
      <c r="S100" s="27"/>
      <c r="T100" s="28"/>
      <c r="U100" s="29"/>
      <c r="V100" s="32"/>
      <c r="W100" s="317"/>
      <c r="X100" s="318"/>
      <c r="Y100" s="160">
        <f t="shared" si="23"/>
        <v>0</v>
      </c>
      <c r="Z100" s="159">
        <f t="shared" si="27"/>
        <v>0</v>
      </c>
      <c r="AA100" s="326"/>
      <c r="AB100" s="399">
        <f t="shared" si="32"/>
        <v>0</v>
      </c>
      <c r="AC100" s="370"/>
      <c r="AD100" s="225" t="str">
        <f t="shared" si="24"/>
        <v/>
      </c>
      <c r="AE100" s="367">
        <f t="shared" si="28"/>
        <v>0</v>
      </c>
      <c r="AF100" s="338"/>
      <c r="AG100" s="337"/>
      <c r="AH100" s="335"/>
      <c r="AI100" s="161">
        <f t="shared" si="29"/>
        <v>0</v>
      </c>
      <c r="AJ100" s="162">
        <f t="shared" si="25"/>
        <v>0</v>
      </c>
      <c r="AK100" s="163">
        <f t="shared" si="30"/>
        <v>0</v>
      </c>
      <c r="AL100" s="164">
        <f t="shared" si="31"/>
        <v>0</v>
      </c>
      <c r="AM100" s="57" t="s">
        <v>2926</v>
      </c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</row>
    <row r="101" spans="1:220" ht="18.75" x14ac:dyDescent="0.3">
      <c r="A101" s="220"/>
      <c r="B101" s="221"/>
      <c r="C101" s="213">
        <v>90</v>
      </c>
      <c r="D101" s="206"/>
      <c r="E101" s="18"/>
      <c r="F101" s="17"/>
      <c r="G101" s="134"/>
      <c r="H101" s="135"/>
      <c r="I101" s="141"/>
      <c r="J101" s="25"/>
      <c r="K101" s="145"/>
      <c r="L101" s="28"/>
      <c r="M101" s="394"/>
      <c r="N101" s="158" t="str">
        <f t="shared" si="26"/>
        <v/>
      </c>
      <c r="O101" s="27"/>
      <c r="P101" s="27"/>
      <c r="Q101" s="27"/>
      <c r="R101" s="27"/>
      <c r="S101" s="27"/>
      <c r="T101" s="28"/>
      <c r="U101" s="29"/>
      <c r="V101" s="32"/>
      <c r="W101" s="317"/>
      <c r="X101" s="318"/>
      <c r="Y101" s="160">
        <f t="shared" si="23"/>
        <v>0</v>
      </c>
      <c r="Z101" s="159">
        <f t="shared" si="27"/>
        <v>0</v>
      </c>
      <c r="AA101" s="326"/>
      <c r="AB101" s="399">
        <f t="shared" si="32"/>
        <v>0</v>
      </c>
      <c r="AC101" s="370"/>
      <c r="AD101" s="225" t="str">
        <f t="shared" si="24"/>
        <v/>
      </c>
      <c r="AE101" s="367">
        <f t="shared" si="28"/>
        <v>0</v>
      </c>
      <c r="AF101" s="338"/>
      <c r="AG101" s="337"/>
      <c r="AH101" s="335"/>
      <c r="AI101" s="161">
        <f t="shared" si="29"/>
        <v>0</v>
      </c>
      <c r="AJ101" s="162">
        <f t="shared" si="25"/>
        <v>0</v>
      </c>
      <c r="AK101" s="163">
        <f t="shared" si="30"/>
        <v>0</v>
      </c>
      <c r="AL101" s="164">
        <f t="shared" si="31"/>
        <v>0</v>
      </c>
      <c r="AM101" s="57" t="s">
        <v>2928</v>
      </c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</row>
    <row r="102" spans="1:220" ht="18.75" x14ac:dyDescent="0.3">
      <c r="A102" s="220"/>
      <c r="B102" s="221"/>
      <c r="C102" s="212">
        <v>91</v>
      </c>
      <c r="D102" s="204"/>
      <c r="E102" s="16"/>
      <c r="F102" s="17"/>
      <c r="G102" s="134"/>
      <c r="H102" s="135"/>
      <c r="I102" s="141"/>
      <c r="J102" s="25"/>
      <c r="K102" s="145"/>
      <c r="L102" s="28"/>
      <c r="M102" s="394"/>
      <c r="N102" s="158" t="str">
        <f t="shared" si="26"/>
        <v/>
      </c>
      <c r="O102" s="27"/>
      <c r="P102" s="27"/>
      <c r="Q102" s="27"/>
      <c r="R102" s="27"/>
      <c r="S102" s="27"/>
      <c r="T102" s="28"/>
      <c r="U102" s="29"/>
      <c r="V102" s="32"/>
      <c r="W102" s="317"/>
      <c r="X102" s="318"/>
      <c r="Y102" s="160">
        <f t="shared" si="23"/>
        <v>0</v>
      </c>
      <c r="Z102" s="159">
        <f t="shared" si="27"/>
        <v>0</v>
      </c>
      <c r="AA102" s="326"/>
      <c r="AB102" s="399">
        <f t="shared" si="32"/>
        <v>0</v>
      </c>
      <c r="AC102" s="370"/>
      <c r="AD102" s="225" t="str">
        <f t="shared" si="24"/>
        <v/>
      </c>
      <c r="AE102" s="367">
        <f t="shared" si="28"/>
        <v>0</v>
      </c>
      <c r="AF102" s="338"/>
      <c r="AG102" s="337"/>
      <c r="AH102" s="335"/>
      <c r="AI102" s="161">
        <f t="shared" si="29"/>
        <v>0</v>
      </c>
      <c r="AJ102" s="162">
        <f t="shared" si="25"/>
        <v>0</v>
      </c>
      <c r="AK102" s="163">
        <f t="shared" si="30"/>
        <v>0</v>
      </c>
      <c r="AL102" s="164">
        <f t="shared" si="31"/>
        <v>0</v>
      </c>
      <c r="AM102" s="57" t="s">
        <v>2930</v>
      </c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</row>
    <row r="103" spans="1:220" ht="18.75" x14ac:dyDescent="0.3">
      <c r="A103" s="220"/>
      <c r="B103" s="221"/>
      <c r="C103" s="213">
        <v>92</v>
      </c>
      <c r="D103" s="204"/>
      <c r="E103" s="16"/>
      <c r="F103" s="17"/>
      <c r="G103" s="134"/>
      <c r="H103" s="135"/>
      <c r="I103" s="141"/>
      <c r="J103" s="25"/>
      <c r="K103" s="145"/>
      <c r="L103" s="28"/>
      <c r="M103" s="394"/>
      <c r="N103" s="158" t="str">
        <f t="shared" si="26"/>
        <v/>
      </c>
      <c r="O103" s="27"/>
      <c r="P103" s="27"/>
      <c r="Q103" s="27"/>
      <c r="R103" s="27"/>
      <c r="S103" s="27"/>
      <c r="T103" s="28"/>
      <c r="U103" s="29"/>
      <c r="V103" s="32"/>
      <c r="W103" s="317"/>
      <c r="X103" s="318"/>
      <c r="Y103" s="160">
        <f t="shared" si="23"/>
        <v>0</v>
      </c>
      <c r="Z103" s="159">
        <f t="shared" si="27"/>
        <v>0</v>
      </c>
      <c r="AA103" s="326"/>
      <c r="AB103" s="399">
        <f t="shared" si="32"/>
        <v>0</v>
      </c>
      <c r="AC103" s="370"/>
      <c r="AD103" s="225" t="str">
        <f t="shared" si="24"/>
        <v/>
      </c>
      <c r="AE103" s="367">
        <f t="shared" si="28"/>
        <v>0</v>
      </c>
      <c r="AF103" s="338"/>
      <c r="AG103" s="337"/>
      <c r="AH103" s="335"/>
      <c r="AI103" s="161">
        <f t="shared" si="29"/>
        <v>0</v>
      </c>
      <c r="AJ103" s="162">
        <f t="shared" si="25"/>
        <v>0</v>
      </c>
      <c r="AK103" s="163">
        <f t="shared" si="30"/>
        <v>0</v>
      </c>
      <c r="AL103" s="164">
        <f t="shared" si="31"/>
        <v>0</v>
      </c>
      <c r="AM103" s="57" t="s">
        <v>2932</v>
      </c>
      <c r="AN103" s="58"/>
      <c r="AO103" s="58"/>
      <c r="AP103" s="58"/>
      <c r="AQ103" s="58"/>
      <c r="AR103" s="58"/>
      <c r="AS103" s="58"/>
      <c r="AT103" s="58"/>
      <c r="AU103" s="58"/>
      <c r="AV103" s="58"/>
      <c r="AW103" s="58"/>
      <c r="AX103" s="58"/>
      <c r="AY103" s="58"/>
      <c r="AZ103" s="58"/>
      <c r="BA103" s="58"/>
      <c r="BB103" s="58"/>
      <c r="BC103" s="58"/>
      <c r="BD103" s="58"/>
      <c r="BE103" s="58"/>
      <c r="BF103" s="58"/>
      <c r="BG103" s="58"/>
      <c r="BH103" s="58"/>
      <c r="BI103" s="58"/>
      <c r="BJ103" s="58"/>
      <c r="BK103" s="58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</row>
    <row r="104" spans="1:220" ht="18.75" x14ac:dyDescent="0.3">
      <c r="A104" s="220"/>
      <c r="B104" s="221"/>
      <c r="C104" s="213">
        <v>93</v>
      </c>
      <c r="D104" s="204"/>
      <c r="E104" s="16"/>
      <c r="F104" s="17"/>
      <c r="G104" s="134"/>
      <c r="H104" s="135"/>
      <c r="I104" s="141"/>
      <c r="J104" s="25"/>
      <c r="K104" s="145"/>
      <c r="L104" s="28"/>
      <c r="M104" s="394"/>
      <c r="N104" s="158" t="str">
        <f t="shared" si="26"/>
        <v/>
      </c>
      <c r="O104" s="27"/>
      <c r="P104" s="27"/>
      <c r="Q104" s="27"/>
      <c r="R104" s="27"/>
      <c r="S104" s="27"/>
      <c r="T104" s="28"/>
      <c r="U104" s="29"/>
      <c r="V104" s="32"/>
      <c r="W104" s="317"/>
      <c r="X104" s="318"/>
      <c r="Y104" s="160">
        <f t="shared" si="23"/>
        <v>0</v>
      </c>
      <c r="Z104" s="159">
        <f t="shared" si="27"/>
        <v>0</v>
      </c>
      <c r="AA104" s="326"/>
      <c r="AB104" s="399">
        <f t="shared" si="32"/>
        <v>0</v>
      </c>
      <c r="AC104" s="370"/>
      <c r="AD104" s="225" t="str">
        <f t="shared" si="24"/>
        <v/>
      </c>
      <c r="AE104" s="367">
        <f t="shared" si="28"/>
        <v>0</v>
      </c>
      <c r="AF104" s="338"/>
      <c r="AG104" s="337"/>
      <c r="AH104" s="335"/>
      <c r="AI104" s="161">
        <f t="shared" si="29"/>
        <v>0</v>
      </c>
      <c r="AJ104" s="162">
        <f t="shared" si="25"/>
        <v>0</v>
      </c>
      <c r="AK104" s="163">
        <f t="shared" si="30"/>
        <v>0</v>
      </c>
      <c r="AL104" s="164">
        <f t="shared" si="31"/>
        <v>0</v>
      </c>
      <c r="AM104" s="57" t="s">
        <v>2934</v>
      </c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  <c r="CA104" s="12"/>
      <c r="CB104" s="12"/>
      <c r="CC104" s="12"/>
      <c r="CD104" s="12"/>
      <c r="CE104" s="12"/>
      <c r="CF104" s="12"/>
      <c r="CG104" s="12"/>
      <c r="CH104" s="12"/>
      <c r="CI104" s="12"/>
      <c r="CJ104" s="12"/>
      <c r="CK104" s="12"/>
      <c r="CL104" s="12"/>
      <c r="CM104" s="12"/>
      <c r="CN104" s="12"/>
      <c r="CO104" s="12"/>
      <c r="CP104" s="12"/>
      <c r="CQ104" s="12"/>
      <c r="CR104" s="12"/>
      <c r="CS104" s="12"/>
      <c r="CT104" s="12"/>
      <c r="CU104" s="12"/>
      <c r="CV104" s="12"/>
      <c r="CW104" s="12"/>
      <c r="CX104" s="12"/>
      <c r="CY104" s="12"/>
      <c r="CZ104" s="12"/>
      <c r="DA104" s="12"/>
      <c r="DB104" s="12"/>
      <c r="DC104" s="12"/>
      <c r="DD104" s="12"/>
      <c r="DE104" s="12"/>
      <c r="DF104" s="12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</row>
    <row r="105" spans="1:220" ht="18.75" x14ac:dyDescent="0.3">
      <c r="A105" s="220"/>
      <c r="B105" s="221"/>
      <c r="C105" s="212">
        <v>94</v>
      </c>
      <c r="D105" s="206"/>
      <c r="E105" s="18"/>
      <c r="F105" s="17"/>
      <c r="G105" s="134"/>
      <c r="H105" s="135"/>
      <c r="I105" s="141"/>
      <c r="J105" s="25"/>
      <c r="K105" s="145"/>
      <c r="L105" s="28"/>
      <c r="M105" s="394"/>
      <c r="N105" s="158" t="str">
        <f t="shared" si="26"/>
        <v/>
      </c>
      <c r="O105" s="27"/>
      <c r="P105" s="27"/>
      <c r="Q105" s="27"/>
      <c r="R105" s="27"/>
      <c r="S105" s="27"/>
      <c r="T105" s="28"/>
      <c r="U105" s="29"/>
      <c r="V105" s="32"/>
      <c r="W105" s="317"/>
      <c r="X105" s="318"/>
      <c r="Y105" s="160">
        <f t="shared" si="23"/>
        <v>0</v>
      </c>
      <c r="Z105" s="159">
        <f t="shared" si="27"/>
        <v>0</v>
      </c>
      <c r="AA105" s="326"/>
      <c r="AB105" s="399">
        <f t="shared" si="32"/>
        <v>0</v>
      </c>
      <c r="AC105" s="370"/>
      <c r="AD105" s="225" t="str">
        <f t="shared" si="24"/>
        <v/>
      </c>
      <c r="AE105" s="367">
        <f t="shared" si="28"/>
        <v>0</v>
      </c>
      <c r="AF105" s="338"/>
      <c r="AG105" s="337"/>
      <c r="AH105" s="335"/>
      <c r="AI105" s="161">
        <f t="shared" si="29"/>
        <v>0</v>
      </c>
      <c r="AJ105" s="162">
        <f t="shared" si="25"/>
        <v>0</v>
      </c>
      <c r="AK105" s="163">
        <f t="shared" si="30"/>
        <v>0</v>
      </c>
      <c r="AL105" s="164">
        <f t="shared" si="31"/>
        <v>0</v>
      </c>
      <c r="AM105" s="57" t="s">
        <v>2936</v>
      </c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  <c r="CA105" s="12"/>
      <c r="CB105" s="12"/>
      <c r="CC105" s="12"/>
      <c r="CD105" s="12"/>
      <c r="CE105" s="12"/>
      <c r="CF105" s="12"/>
      <c r="CG105" s="12"/>
      <c r="CH105" s="12"/>
      <c r="CI105" s="12"/>
      <c r="CJ105" s="12"/>
      <c r="CK105" s="12"/>
      <c r="CL105" s="12"/>
      <c r="CM105" s="12"/>
      <c r="CN105" s="12"/>
      <c r="CO105" s="12"/>
      <c r="CP105" s="12"/>
      <c r="CQ105" s="12"/>
      <c r="CR105" s="12"/>
      <c r="CS105" s="12"/>
      <c r="CT105" s="12"/>
      <c r="CU105" s="12"/>
      <c r="CV105" s="12"/>
      <c r="CW105" s="12"/>
      <c r="CX105" s="12"/>
      <c r="CY105" s="12"/>
      <c r="CZ105" s="12"/>
      <c r="DA105" s="12"/>
      <c r="DB105" s="12"/>
      <c r="DC105" s="12"/>
      <c r="DD105" s="12"/>
      <c r="DE105" s="12"/>
      <c r="DF105" s="12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</row>
    <row r="106" spans="1:220" ht="18.75" x14ac:dyDescent="0.3">
      <c r="A106" s="220"/>
      <c r="B106" s="221"/>
      <c r="C106" s="213">
        <v>95</v>
      </c>
      <c r="D106" s="204"/>
      <c r="E106" s="16"/>
      <c r="F106" s="17"/>
      <c r="G106" s="134"/>
      <c r="H106" s="135"/>
      <c r="I106" s="141"/>
      <c r="J106" s="25"/>
      <c r="K106" s="145"/>
      <c r="L106" s="28"/>
      <c r="M106" s="394"/>
      <c r="N106" s="158" t="str">
        <f t="shared" si="26"/>
        <v/>
      </c>
      <c r="O106" s="27"/>
      <c r="P106" s="27"/>
      <c r="Q106" s="27"/>
      <c r="R106" s="27"/>
      <c r="S106" s="27"/>
      <c r="T106" s="28"/>
      <c r="U106" s="29"/>
      <c r="V106" s="32"/>
      <c r="W106" s="317"/>
      <c r="X106" s="318"/>
      <c r="Y106" s="160">
        <f t="shared" si="23"/>
        <v>0</v>
      </c>
      <c r="Z106" s="159">
        <f t="shared" si="27"/>
        <v>0</v>
      </c>
      <c r="AA106" s="326"/>
      <c r="AB106" s="399">
        <f t="shared" si="32"/>
        <v>0</v>
      </c>
      <c r="AC106" s="370"/>
      <c r="AD106" s="225" t="str">
        <f t="shared" si="24"/>
        <v/>
      </c>
      <c r="AE106" s="367">
        <f t="shared" si="28"/>
        <v>0</v>
      </c>
      <c r="AF106" s="338"/>
      <c r="AG106" s="337"/>
      <c r="AH106" s="335"/>
      <c r="AI106" s="161">
        <f t="shared" si="29"/>
        <v>0</v>
      </c>
      <c r="AJ106" s="162">
        <f t="shared" si="25"/>
        <v>0</v>
      </c>
      <c r="AK106" s="163">
        <f t="shared" si="30"/>
        <v>0</v>
      </c>
      <c r="AL106" s="164">
        <f t="shared" si="31"/>
        <v>0</v>
      </c>
      <c r="AM106" s="57" t="s">
        <v>2938</v>
      </c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</row>
    <row r="107" spans="1:220" ht="18.75" x14ac:dyDescent="0.3">
      <c r="A107" s="220"/>
      <c r="B107" s="221"/>
      <c r="C107" s="212">
        <v>96</v>
      </c>
      <c r="D107" s="204"/>
      <c r="E107" s="22"/>
      <c r="F107" s="17"/>
      <c r="G107" s="134"/>
      <c r="H107" s="135"/>
      <c r="I107" s="141"/>
      <c r="J107" s="25"/>
      <c r="K107" s="145"/>
      <c r="L107" s="28"/>
      <c r="M107" s="394"/>
      <c r="N107" s="158" t="str">
        <f t="shared" si="26"/>
        <v/>
      </c>
      <c r="O107" s="27"/>
      <c r="P107" s="27"/>
      <c r="Q107" s="27"/>
      <c r="R107" s="27"/>
      <c r="S107" s="27"/>
      <c r="T107" s="28"/>
      <c r="U107" s="29"/>
      <c r="V107" s="32"/>
      <c r="W107" s="317"/>
      <c r="X107" s="318"/>
      <c r="Y107" s="160">
        <f t="shared" si="23"/>
        <v>0</v>
      </c>
      <c r="Z107" s="159">
        <f t="shared" si="27"/>
        <v>0</v>
      </c>
      <c r="AA107" s="326"/>
      <c r="AB107" s="399">
        <f t="shared" si="32"/>
        <v>0</v>
      </c>
      <c r="AC107" s="370"/>
      <c r="AD107" s="225" t="str">
        <f t="shared" si="24"/>
        <v/>
      </c>
      <c r="AE107" s="367">
        <f t="shared" si="28"/>
        <v>0</v>
      </c>
      <c r="AF107" s="338"/>
      <c r="AG107" s="337"/>
      <c r="AH107" s="335"/>
      <c r="AI107" s="161">
        <f t="shared" si="29"/>
        <v>0</v>
      </c>
      <c r="AJ107" s="162">
        <f t="shared" si="25"/>
        <v>0</v>
      </c>
      <c r="AK107" s="163">
        <f t="shared" si="30"/>
        <v>0</v>
      </c>
      <c r="AL107" s="164">
        <f t="shared" si="31"/>
        <v>0</v>
      </c>
      <c r="AM107" s="57" t="s">
        <v>2940</v>
      </c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</row>
    <row r="108" spans="1:220" ht="18.75" x14ac:dyDescent="0.3">
      <c r="A108" s="220"/>
      <c r="B108" s="221"/>
      <c r="C108" s="213">
        <v>97</v>
      </c>
      <c r="D108" s="204"/>
      <c r="E108" s="16"/>
      <c r="F108" s="17"/>
      <c r="G108" s="134"/>
      <c r="H108" s="135"/>
      <c r="I108" s="141"/>
      <c r="J108" s="25"/>
      <c r="K108" s="145"/>
      <c r="L108" s="28"/>
      <c r="M108" s="394"/>
      <c r="N108" s="158" t="str">
        <f t="shared" si="26"/>
        <v/>
      </c>
      <c r="O108" s="27"/>
      <c r="P108" s="27"/>
      <c r="Q108" s="27"/>
      <c r="R108" s="27"/>
      <c r="S108" s="27"/>
      <c r="T108" s="28"/>
      <c r="U108" s="29"/>
      <c r="V108" s="32"/>
      <c r="W108" s="317"/>
      <c r="X108" s="318"/>
      <c r="Y108" s="160">
        <f t="shared" si="23"/>
        <v>0</v>
      </c>
      <c r="Z108" s="159">
        <f t="shared" si="27"/>
        <v>0</v>
      </c>
      <c r="AA108" s="326"/>
      <c r="AB108" s="399">
        <f t="shared" si="32"/>
        <v>0</v>
      </c>
      <c r="AC108" s="370"/>
      <c r="AD108" s="225" t="str">
        <f t="shared" si="24"/>
        <v/>
      </c>
      <c r="AE108" s="367">
        <f t="shared" si="28"/>
        <v>0</v>
      </c>
      <c r="AF108" s="338"/>
      <c r="AG108" s="337"/>
      <c r="AH108" s="335"/>
      <c r="AI108" s="161">
        <f t="shared" si="29"/>
        <v>0</v>
      </c>
      <c r="AJ108" s="162">
        <f t="shared" si="25"/>
        <v>0</v>
      </c>
      <c r="AK108" s="163">
        <f t="shared" si="30"/>
        <v>0</v>
      </c>
      <c r="AL108" s="164">
        <f t="shared" si="31"/>
        <v>0</v>
      </c>
      <c r="AM108" s="57" t="s">
        <v>2942</v>
      </c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  <c r="CA108" s="12"/>
      <c r="CB108" s="12"/>
      <c r="CC108" s="12"/>
      <c r="CD108" s="12"/>
      <c r="CE108" s="12"/>
      <c r="CF108" s="12"/>
      <c r="CG108" s="12"/>
      <c r="CH108" s="12"/>
      <c r="CI108" s="12"/>
      <c r="CJ108" s="12"/>
      <c r="CK108" s="12"/>
      <c r="CL108" s="12"/>
      <c r="CM108" s="12"/>
      <c r="CN108" s="12"/>
      <c r="CO108" s="12"/>
      <c r="CP108" s="12"/>
      <c r="CQ108" s="12"/>
      <c r="CR108" s="12"/>
      <c r="CS108" s="12"/>
      <c r="CT108" s="12"/>
      <c r="CU108" s="12"/>
      <c r="CV108" s="12"/>
      <c r="CW108" s="12"/>
      <c r="CX108" s="12"/>
      <c r="CY108" s="12"/>
      <c r="CZ108" s="12"/>
      <c r="DA108" s="12"/>
      <c r="DB108" s="12"/>
      <c r="DC108" s="12"/>
      <c r="DD108" s="12"/>
      <c r="DE108" s="12"/>
      <c r="DF108" s="12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</row>
    <row r="109" spans="1:220" ht="18.75" x14ac:dyDescent="0.3">
      <c r="A109" s="220"/>
      <c r="B109" s="221"/>
      <c r="C109" s="213">
        <v>98</v>
      </c>
      <c r="D109" s="204"/>
      <c r="E109" s="16"/>
      <c r="F109" s="17"/>
      <c r="G109" s="134"/>
      <c r="H109" s="135"/>
      <c r="I109" s="141"/>
      <c r="J109" s="25"/>
      <c r="K109" s="145"/>
      <c r="L109" s="28"/>
      <c r="M109" s="394"/>
      <c r="N109" s="158" t="str">
        <f t="shared" si="26"/>
        <v/>
      </c>
      <c r="O109" s="27"/>
      <c r="P109" s="27"/>
      <c r="Q109" s="27"/>
      <c r="R109" s="27"/>
      <c r="S109" s="27"/>
      <c r="T109" s="28"/>
      <c r="U109" s="29"/>
      <c r="V109" s="32"/>
      <c r="W109" s="317"/>
      <c r="X109" s="318"/>
      <c r="Y109" s="160">
        <f t="shared" si="23"/>
        <v>0</v>
      </c>
      <c r="Z109" s="159">
        <f t="shared" si="27"/>
        <v>0</v>
      </c>
      <c r="AA109" s="326"/>
      <c r="AB109" s="399">
        <f t="shared" si="32"/>
        <v>0</v>
      </c>
      <c r="AC109" s="370"/>
      <c r="AD109" s="225" t="str">
        <f t="shared" si="24"/>
        <v/>
      </c>
      <c r="AE109" s="367">
        <f t="shared" si="28"/>
        <v>0</v>
      </c>
      <c r="AF109" s="338"/>
      <c r="AG109" s="337"/>
      <c r="AH109" s="335"/>
      <c r="AI109" s="161">
        <f t="shared" si="29"/>
        <v>0</v>
      </c>
      <c r="AJ109" s="162">
        <f t="shared" si="25"/>
        <v>0</v>
      </c>
      <c r="AK109" s="163">
        <f t="shared" si="30"/>
        <v>0</v>
      </c>
      <c r="AL109" s="164">
        <f t="shared" si="31"/>
        <v>0</v>
      </c>
      <c r="AM109" s="57" t="s">
        <v>2944</v>
      </c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  <c r="CA109" s="12"/>
      <c r="CB109" s="12"/>
      <c r="CC109" s="12"/>
      <c r="CD109" s="12"/>
      <c r="CE109" s="12"/>
      <c r="CF109" s="12"/>
      <c r="CG109" s="12"/>
      <c r="CH109" s="12"/>
      <c r="CI109" s="12"/>
      <c r="CJ109" s="12"/>
      <c r="CK109" s="12"/>
      <c r="CL109" s="12"/>
      <c r="CM109" s="12"/>
      <c r="CN109" s="12"/>
      <c r="CO109" s="12"/>
      <c r="CP109" s="12"/>
      <c r="CQ109" s="12"/>
      <c r="CR109" s="12"/>
      <c r="CS109" s="12"/>
      <c r="CT109" s="12"/>
      <c r="CU109" s="12"/>
      <c r="CV109" s="12"/>
      <c r="CW109" s="12"/>
      <c r="CX109" s="12"/>
      <c r="CY109" s="12"/>
      <c r="CZ109" s="12"/>
      <c r="DA109" s="12"/>
      <c r="DB109" s="12"/>
      <c r="DC109" s="12"/>
      <c r="DD109" s="12"/>
      <c r="DE109" s="12"/>
      <c r="DF109" s="12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</row>
    <row r="110" spans="1:220" ht="18.75" x14ac:dyDescent="0.3">
      <c r="A110" s="220"/>
      <c r="B110" s="221"/>
      <c r="C110" s="212">
        <v>99</v>
      </c>
      <c r="D110" s="208"/>
      <c r="E110" s="19"/>
      <c r="F110" s="17"/>
      <c r="G110" s="138"/>
      <c r="H110" s="137"/>
      <c r="I110" s="143"/>
      <c r="J110" s="80"/>
      <c r="K110" s="147"/>
      <c r="L110" s="30"/>
      <c r="M110" s="395"/>
      <c r="N110" s="158" t="str">
        <f t="shared" si="26"/>
        <v/>
      </c>
      <c r="O110" s="27"/>
      <c r="P110" s="27"/>
      <c r="Q110" s="27"/>
      <c r="R110" s="27"/>
      <c r="S110" s="27"/>
      <c r="T110" s="30"/>
      <c r="U110" s="31"/>
      <c r="V110" s="32"/>
      <c r="W110" s="319"/>
      <c r="X110" s="317"/>
      <c r="Y110" s="160">
        <f t="shared" si="23"/>
        <v>0</v>
      </c>
      <c r="Z110" s="159">
        <f t="shared" si="27"/>
        <v>0</v>
      </c>
      <c r="AA110" s="327"/>
      <c r="AB110" s="399">
        <f t="shared" si="32"/>
        <v>0</v>
      </c>
      <c r="AC110" s="370"/>
      <c r="AD110" s="225" t="str">
        <f t="shared" si="24"/>
        <v/>
      </c>
      <c r="AE110" s="367">
        <f t="shared" si="28"/>
        <v>0</v>
      </c>
      <c r="AF110" s="339"/>
      <c r="AG110" s="340"/>
      <c r="AH110" s="338"/>
      <c r="AI110" s="161">
        <f t="shared" si="29"/>
        <v>0</v>
      </c>
      <c r="AJ110" s="162">
        <f t="shared" si="25"/>
        <v>0</v>
      </c>
      <c r="AK110" s="163">
        <f t="shared" si="30"/>
        <v>0</v>
      </c>
      <c r="AL110" s="164">
        <f t="shared" si="31"/>
        <v>0</v>
      </c>
      <c r="AM110" s="57" t="s">
        <v>2946</v>
      </c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  <c r="CA110" s="12"/>
      <c r="CB110" s="12"/>
      <c r="CC110" s="12"/>
      <c r="CD110" s="12"/>
      <c r="CE110" s="12"/>
      <c r="CF110" s="12"/>
      <c r="CG110" s="12"/>
      <c r="CH110" s="12"/>
      <c r="CI110" s="12"/>
      <c r="CJ110" s="12"/>
      <c r="CK110" s="12"/>
      <c r="CL110" s="12"/>
      <c r="CM110" s="12"/>
      <c r="CN110" s="12"/>
      <c r="CO110" s="12"/>
      <c r="CP110" s="12"/>
      <c r="CQ110" s="12"/>
      <c r="CR110" s="12"/>
      <c r="CS110" s="12"/>
      <c r="CT110" s="12"/>
      <c r="CU110" s="12"/>
      <c r="CV110" s="12"/>
      <c r="CW110" s="12"/>
      <c r="CX110" s="12"/>
      <c r="CY110" s="12"/>
      <c r="CZ110" s="12"/>
      <c r="DA110" s="12"/>
      <c r="DB110" s="12"/>
      <c r="DC110" s="12"/>
      <c r="DD110" s="12"/>
      <c r="DE110" s="12"/>
      <c r="DF110" s="12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</row>
    <row r="111" spans="1:220" ht="18.75" x14ac:dyDescent="0.3">
      <c r="A111" s="220"/>
      <c r="B111" s="221"/>
      <c r="C111" s="213">
        <v>100</v>
      </c>
      <c r="D111" s="204"/>
      <c r="E111" s="24"/>
      <c r="F111" s="17"/>
      <c r="G111" s="134"/>
      <c r="H111" s="139"/>
      <c r="I111" s="141"/>
      <c r="J111" s="25"/>
      <c r="K111" s="145"/>
      <c r="L111" s="28"/>
      <c r="M111" s="394"/>
      <c r="N111" s="158" t="str">
        <f t="shared" si="26"/>
        <v/>
      </c>
      <c r="O111" s="27"/>
      <c r="P111" s="27"/>
      <c r="Q111" s="27"/>
      <c r="R111" s="27"/>
      <c r="S111" s="27"/>
      <c r="T111" s="27"/>
      <c r="U111" s="28"/>
      <c r="V111" s="32"/>
      <c r="W111" s="317"/>
      <c r="X111" s="317"/>
      <c r="Y111" s="160">
        <f t="shared" si="23"/>
        <v>0</v>
      </c>
      <c r="Z111" s="159">
        <f t="shared" si="27"/>
        <v>0</v>
      </c>
      <c r="AA111" s="326"/>
      <c r="AB111" s="399">
        <f t="shared" si="32"/>
        <v>0</v>
      </c>
      <c r="AC111" s="370"/>
      <c r="AD111" s="225" t="str">
        <f t="shared" si="24"/>
        <v/>
      </c>
      <c r="AE111" s="367">
        <f t="shared" si="28"/>
        <v>0</v>
      </c>
      <c r="AF111" s="338"/>
      <c r="AG111" s="341"/>
      <c r="AH111" s="338"/>
      <c r="AI111" s="161">
        <f t="shared" si="29"/>
        <v>0</v>
      </c>
      <c r="AJ111" s="162">
        <f t="shared" si="25"/>
        <v>0</v>
      </c>
      <c r="AK111" s="163">
        <f t="shared" si="30"/>
        <v>0</v>
      </c>
      <c r="AL111" s="164">
        <f t="shared" si="31"/>
        <v>0</v>
      </c>
      <c r="AM111" s="57" t="s">
        <v>2948</v>
      </c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  <c r="CA111" s="12"/>
      <c r="CB111" s="12"/>
      <c r="CC111" s="12"/>
      <c r="CD111" s="12"/>
      <c r="CE111" s="12"/>
      <c r="CF111" s="12"/>
      <c r="CG111" s="12"/>
      <c r="CH111" s="12"/>
      <c r="CI111" s="12"/>
      <c r="CJ111" s="12"/>
      <c r="CK111" s="12"/>
      <c r="CL111" s="12"/>
      <c r="CM111" s="12"/>
      <c r="CN111" s="12"/>
      <c r="CO111" s="12"/>
      <c r="CP111" s="12"/>
      <c r="CQ111" s="12"/>
      <c r="CR111" s="12"/>
      <c r="CS111" s="12"/>
      <c r="CT111" s="12"/>
      <c r="CU111" s="12"/>
      <c r="CV111" s="12"/>
      <c r="CW111" s="12"/>
      <c r="CX111" s="12"/>
      <c r="CY111" s="12"/>
      <c r="CZ111" s="12"/>
      <c r="DA111" s="12"/>
      <c r="DB111" s="12"/>
      <c r="DC111" s="12"/>
      <c r="DD111" s="12"/>
      <c r="DE111" s="12"/>
      <c r="DF111" s="12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</row>
    <row r="112" spans="1:220" ht="18.75" x14ac:dyDescent="0.3">
      <c r="A112" s="218"/>
      <c r="B112" s="219"/>
      <c r="C112" s="212">
        <v>101</v>
      </c>
      <c r="D112" s="203"/>
      <c r="E112" s="35"/>
      <c r="F112" s="34"/>
      <c r="G112" s="131"/>
      <c r="H112" s="136"/>
      <c r="I112" s="140"/>
      <c r="J112" s="78"/>
      <c r="K112" s="144"/>
      <c r="L112" s="119"/>
      <c r="M112" s="394"/>
      <c r="N112" s="158" t="str">
        <f t="shared" si="26"/>
        <v/>
      </c>
      <c r="O112" s="320"/>
      <c r="P112" s="314"/>
      <c r="Q112" s="314"/>
      <c r="R112" s="314"/>
      <c r="S112" s="314"/>
      <c r="T112" s="314"/>
      <c r="U112" s="315"/>
      <c r="V112" s="167"/>
      <c r="W112" s="312"/>
      <c r="X112" s="312"/>
      <c r="Y112" s="160">
        <f t="shared" si="23"/>
        <v>0</v>
      </c>
      <c r="Z112" s="159">
        <f t="shared" si="27"/>
        <v>0</v>
      </c>
      <c r="AA112" s="325"/>
      <c r="AB112" s="399">
        <f t="shared" si="32"/>
        <v>0</v>
      </c>
      <c r="AC112" s="369"/>
      <c r="AD112" s="225" t="str">
        <f t="shared" si="24"/>
        <v/>
      </c>
      <c r="AE112" s="367">
        <f t="shared" si="28"/>
        <v>0</v>
      </c>
      <c r="AF112" s="330"/>
      <c r="AG112" s="331"/>
      <c r="AH112" s="330"/>
      <c r="AI112" s="161">
        <f t="shared" si="29"/>
        <v>0</v>
      </c>
      <c r="AJ112" s="162">
        <f t="shared" si="25"/>
        <v>0</v>
      </c>
      <c r="AK112" s="163">
        <f t="shared" si="30"/>
        <v>0</v>
      </c>
      <c r="AL112" s="164">
        <f t="shared" si="31"/>
        <v>0</v>
      </c>
      <c r="AM112" s="57" t="s">
        <v>2950</v>
      </c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  <c r="CA112" s="12"/>
      <c r="CB112" s="12"/>
      <c r="CC112" s="12"/>
      <c r="CD112" s="12"/>
      <c r="CE112" s="12"/>
      <c r="CF112" s="12"/>
      <c r="CG112" s="12"/>
      <c r="CH112" s="12"/>
      <c r="CI112" s="12"/>
      <c r="CJ112" s="12"/>
      <c r="CK112" s="12"/>
      <c r="CL112" s="12"/>
      <c r="CM112" s="12"/>
      <c r="CN112" s="12"/>
      <c r="CO112" s="12"/>
      <c r="CP112" s="12"/>
      <c r="CQ112" s="12"/>
      <c r="CR112" s="12"/>
      <c r="CS112" s="12"/>
      <c r="CT112" s="12"/>
      <c r="CU112" s="12"/>
      <c r="CV112" s="12"/>
      <c r="CW112" s="12"/>
      <c r="CX112" s="12"/>
      <c r="CY112" s="12"/>
      <c r="CZ112" s="12"/>
      <c r="DA112" s="12"/>
      <c r="DB112" s="12"/>
      <c r="DC112" s="12"/>
      <c r="DD112" s="12"/>
      <c r="DE112" s="12"/>
      <c r="DF112" s="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</row>
    <row r="113" spans="1:220" ht="18.75" x14ac:dyDescent="0.3">
      <c r="A113" s="218"/>
      <c r="B113" s="219"/>
      <c r="C113" s="212">
        <v>102</v>
      </c>
      <c r="D113" s="203"/>
      <c r="E113" s="33"/>
      <c r="F113" s="34"/>
      <c r="G113" s="131"/>
      <c r="H113" s="133"/>
      <c r="I113" s="140"/>
      <c r="J113" s="78"/>
      <c r="K113" s="144"/>
      <c r="L113" s="119"/>
      <c r="M113" s="393"/>
      <c r="N113" s="158" t="str">
        <f t="shared" si="26"/>
        <v/>
      </c>
      <c r="O113" s="314"/>
      <c r="P113" s="314"/>
      <c r="Q113" s="314"/>
      <c r="R113" s="314"/>
      <c r="S113" s="314"/>
      <c r="T113" s="315"/>
      <c r="U113" s="316"/>
      <c r="V113" s="167"/>
      <c r="W113" s="312"/>
      <c r="X113" s="312"/>
      <c r="Y113" s="160">
        <f t="shared" si="23"/>
        <v>0</v>
      </c>
      <c r="Z113" s="159">
        <f t="shared" si="27"/>
        <v>0</v>
      </c>
      <c r="AA113" s="325"/>
      <c r="AB113" s="399">
        <f t="shared" si="32"/>
        <v>0</v>
      </c>
      <c r="AC113" s="369"/>
      <c r="AD113" s="225" t="str">
        <f t="shared" si="24"/>
        <v/>
      </c>
      <c r="AE113" s="367">
        <f t="shared" si="28"/>
        <v>0</v>
      </c>
      <c r="AF113" s="330"/>
      <c r="AG113" s="332"/>
      <c r="AH113" s="333"/>
      <c r="AI113" s="161">
        <f t="shared" si="29"/>
        <v>0</v>
      </c>
      <c r="AJ113" s="162">
        <f t="shared" si="25"/>
        <v>0</v>
      </c>
      <c r="AK113" s="163">
        <f t="shared" si="30"/>
        <v>0</v>
      </c>
      <c r="AL113" s="164">
        <f t="shared" si="31"/>
        <v>0</v>
      </c>
      <c r="AM113" s="57" t="s">
        <v>2952</v>
      </c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  <c r="CA113" s="12"/>
      <c r="CB113" s="12"/>
      <c r="CC113" s="12"/>
      <c r="CD113" s="12"/>
      <c r="CE113" s="12"/>
      <c r="CF113" s="12"/>
      <c r="CG113" s="12"/>
      <c r="CH113" s="12"/>
      <c r="CI113" s="12"/>
      <c r="CJ113" s="12"/>
      <c r="CK113" s="12"/>
      <c r="CL113" s="12"/>
      <c r="CM113" s="12"/>
      <c r="CN113" s="12"/>
      <c r="CO113" s="12"/>
      <c r="CP113" s="12"/>
      <c r="CQ113" s="12"/>
      <c r="CR113" s="12"/>
      <c r="CS113" s="12"/>
      <c r="CT113" s="12"/>
      <c r="CU113" s="12"/>
      <c r="CV113" s="12"/>
      <c r="CW113" s="12"/>
      <c r="CX113" s="12"/>
      <c r="CY113" s="12"/>
      <c r="CZ113" s="12"/>
      <c r="DA113" s="12"/>
      <c r="DB113" s="12"/>
      <c r="DC113" s="12"/>
      <c r="DD113" s="12"/>
      <c r="DE113" s="12"/>
      <c r="DF113" s="12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</row>
    <row r="114" spans="1:220" ht="18.75" x14ac:dyDescent="0.3">
      <c r="A114" s="218"/>
      <c r="B114" s="219"/>
      <c r="C114" s="212">
        <v>103</v>
      </c>
      <c r="D114" s="203"/>
      <c r="E114" s="33"/>
      <c r="F114" s="34"/>
      <c r="G114" s="134"/>
      <c r="H114" s="135"/>
      <c r="I114" s="141"/>
      <c r="J114" s="25"/>
      <c r="K114" s="145"/>
      <c r="L114" s="28"/>
      <c r="M114" s="394"/>
      <c r="N114" s="158" t="str">
        <f t="shared" si="26"/>
        <v/>
      </c>
      <c r="O114" s="314"/>
      <c r="P114" s="314"/>
      <c r="Q114" s="314"/>
      <c r="R114" s="314"/>
      <c r="S114" s="314"/>
      <c r="T114" s="315"/>
      <c r="U114" s="316"/>
      <c r="V114" s="167"/>
      <c r="W114" s="312"/>
      <c r="X114" s="312"/>
      <c r="Y114" s="160">
        <f t="shared" si="23"/>
        <v>0</v>
      </c>
      <c r="Z114" s="159">
        <f t="shared" si="27"/>
        <v>0</v>
      </c>
      <c r="AA114" s="325"/>
      <c r="AB114" s="399">
        <f t="shared" si="32"/>
        <v>0</v>
      </c>
      <c r="AC114" s="369"/>
      <c r="AD114" s="225" t="str">
        <f t="shared" si="24"/>
        <v/>
      </c>
      <c r="AE114" s="367">
        <f t="shared" si="28"/>
        <v>0</v>
      </c>
      <c r="AF114" s="330"/>
      <c r="AG114" s="332"/>
      <c r="AH114" s="333"/>
      <c r="AI114" s="161">
        <f t="shared" si="29"/>
        <v>0</v>
      </c>
      <c r="AJ114" s="162">
        <f t="shared" si="25"/>
        <v>0</v>
      </c>
      <c r="AK114" s="163">
        <f t="shared" si="30"/>
        <v>0</v>
      </c>
      <c r="AL114" s="164">
        <f t="shared" si="31"/>
        <v>0</v>
      </c>
      <c r="AM114" s="57" t="s">
        <v>2954</v>
      </c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  <c r="CA114" s="12"/>
      <c r="CB114" s="12"/>
      <c r="CC114" s="12"/>
      <c r="CD114" s="12"/>
      <c r="CE114" s="12"/>
      <c r="CF114" s="12"/>
      <c r="CG114" s="12"/>
      <c r="CH114" s="12"/>
      <c r="CI114" s="12"/>
      <c r="CJ114" s="12"/>
      <c r="CK114" s="12"/>
      <c r="CL114" s="12"/>
      <c r="CM114" s="12"/>
      <c r="CN114" s="12"/>
      <c r="CO114" s="12"/>
      <c r="CP114" s="12"/>
      <c r="CQ114" s="12"/>
      <c r="CR114" s="12"/>
      <c r="CS114" s="12"/>
      <c r="CT114" s="12"/>
      <c r="CU114" s="12"/>
      <c r="CV114" s="12"/>
      <c r="CW114" s="12"/>
      <c r="CX114" s="12"/>
      <c r="CY114" s="12"/>
      <c r="CZ114" s="12"/>
      <c r="DA114" s="12"/>
      <c r="DB114" s="12"/>
      <c r="DC114" s="12"/>
      <c r="DD114" s="12"/>
      <c r="DE114" s="12"/>
      <c r="DF114" s="12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</row>
    <row r="115" spans="1:220" ht="18.75" x14ac:dyDescent="0.3">
      <c r="A115" s="218"/>
      <c r="B115" s="219"/>
      <c r="C115" s="212">
        <v>104</v>
      </c>
      <c r="D115" s="203"/>
      <c r="E115" s="33"/>
      <c r="F115" s="34"/>
      <c r="G115" s="134"/>
      <c r="H115" s="135"/>
      <c r="I115" s="141"/>
      <c r="J115" s="25"/>
      <c r="K115" s="145"/>
      <c r="L115" s="28"/>
      <c r="M115" s="394"/>
      <c r="N115" s="158" t="str">
        <f t="shared" si="26"/>
        <v/>
      </c>
      <c r="O115" s="314"/>
      <c r="P115" s="314"/>
      <c r="Q115" s="314"/>
      <c r="R115" s="314"/>
      <c r="S115" s="314"/>
      <c r="T115" s="315"/>
      <c r="U115" s="316"/>
      <c r="V115" s="167"/>
      <c r="W115" s="312"/>
      <c r="X115" s="312"/>
      <c r="Y115" s="160">
        <f t="shared" si="23"/>
        <v>0</v>
      </c>
      <c r="Z115" s="159">
        <f t="shared" si="27"/>
        <v>0</v>
      </c>
      <c r="AA115" s="325"/>
      <c r="AB115" s="399">
        <f t="shared" si="32"/>
        <v>0</v>
      </c>
      <c r="AC115" s="369"/>
      <c r="AD115" s="225" t="str">
        <f t="shared" si="24"/>
        <v/>
      </c>
      <c r="AE115" s="367">
        <f t="shared" si="28"/>
        <v>0</v>
      </c>
      <c r="AF115" s="330"/>
      <c r="AG115" s="332"/>
      <c r="AH115" s="333"/>
      <c r="AI115" s="161">
        <f t="shared" si="29"/>
        <v>0</v>
      </c>
      <c r="AJ115" s="162">
        <f t="shared" si="25"/>
        <v>0</v>
      </c>
      <c r="AK115" s="163">
        <f t="shared" si="30"/>
        <v>0</v>
      </c>
      <c r="AL115" s="164">
        <f t="shared" si="31"/>
        <v>0</v>
      </c>
      <c r="AM115" s="57" t="s">
        <v>2956</v>
      </c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</row>
    <row r="116" spans="1:220" ht="18.75" x14ac:dyDescent="0.3">
      <c r="A116" s="220"/>
      <c r="B116" s="221"/>
      <c r="C116" s="213">
        <v>105</v>
      </c>
      <c r="D116" s="204"/>
      <c r="E116" s="16"/>
      <c r="F116" s="17"/>
      <c r="G116" s="134"/>
      <c r="H116" s="135"/>
      <c r="I116" s="141"/>
      <c r="J116" s="25"/>
      <c r="K116" s="145"/>
      <c r="L116" s="28"/>
      <c r="M116" s="394"/>
      <c r="N116" s="158" t="str">
        <f t="shared" si="26"/>
        <v/>
      </c>
      <c r="O116" s="27"/>
      <c r="P116" s="27"/>
      <c r="Q116" s="27"/>
      <c r="R116" s="27"/>
      <c r="S116" s="27"/>
      <c r="T116" s="28"/>
      <c r="U116" s="29"/>
      <c r="V116" s="167"/>
      <c r="W116" s="312"/>
      <c r="X116" s="312"/>
      <c r="Y116" s="160">
        <f t="shared" si="23"/>
        <v>0</v>
      </c>
      <c r="Z116" s="159">
        <f t="shared" si="27"/>
        <v>0</v>
      </c>
      <c r="AA116" s="326"/>
      <c r="AB116" s="399">
        <f t="shared" si="32"/>
        <v>0</v>
      </c>
      <c r="AC116" s="370"/>
      <c r="AD116" s="225" t="str">
        <f t="shared" si="24"/>
        <v/>
      </c>
      <c r="AE116" s="367">
        <f t="shared" si="28"/>
        <v>0</v>
      </c>
      <c r="AF116" s="338"/>
      <c r="AG116" s="337"/>
      <c r="AH116" s="335"/>
      <c r="AI116" s="161">
        <f t="shared" si="29"/>
        <v>0</v>
      </c>
      <c r="AJ116" s="162">
        <f t="shared" si="25"/>
        <v>0</v>
      </c>
      <c r="AK116" s="163">
        <f t="shared" si="30"/>
        <v>0</v>
      </c>
      <c r="AL116" s="164">
        <f t="shared" si="31"/>
        <v>0</v>
      </c>
      <c r="AM116" s="57" t="s">
        <v>2958</v>
      </c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</row>
    <row r="117" spans="1:220" ht="18.75" x14ac:dyDescent="0.3">
      <c r="A117" s="220"/>
      <c r="B117" s="221"/>
      <c r="C117" s="212">
        <v>106</v>
      </c>
      <c r="D117" s="204"/>
      <c r="E117" s="16"/>
      <c r="F117" s="17"/>
      <c r="G117" s="134"/>
      <c r="H117" s="135"/>
      <c r="I117" s="141"/>
      <c r="J117" s="25"/>
      <c r="K117" s="145"/>
      <c r="L117" s="28"/>
      <c r="M117" s="394"/>
      <c r="N117" s="158" t="str">
        <f t="shared" si="26"/>
        <v/>
      </c>
      <c r="O117" s="27"/>
      <c r="P117" s="27"/>
      <c r="Q117" s="27"/>
      <c r="R117" s="27"/>
      <c r="S117" s="27"/>
      <c r="T117" s="28"/>
      <c r="U117" s="29"/>
      <c r="V117" s="32"/>
      <c r="W117" s="317"/>
      <c r="X117" s="318"/>
      <c r="Y117" s="160">
        <f t="shared" si="23"/>
        <v>0</v>
      </c>
      <c r="Z117" s="159">
        <f t="shared" si="27"/>
        <v>0</v>
      </c>
      <c r="AA117" s="326"/>
      <c r="AB117" s="399">
        <f t="shared" si="32"/>
        <v>0</v>
      </c>
      <c r="AC117" s="370"/>
      <c r="AD117" s="225" t="str">
        <f t="shared" si="24"/>
        <v/>
      </c>
      <c r="AE117" s="367">
        <f t="shared" si="28"/>
        <v>0</v>
      </c>
      <c r="AF117" s="338"/>
      <c r="AG117" s="337"/>
      <c r="AH117" s="335"/>
      <c r="AI117" s="161">
        <f t="shared" si="29"/>
        <v>0</v>
      </c>
      <c r="AJ117" s="162">
        <f t="shared" si="25"/>
        <v>0</v>
      </c>
      <c r="AK117" s="163">
        <f t="shared" si="30"/>
        <v>0</v>
      </c>
      <c r="AL117" s="164">
        <f t="shared" si="31"/>
        <v>0</v>
      </c>
      <c r="AM117" s="57" t="s">
        <v>2960</v>
      </c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  <c r="CA117" s="12"/>
      <c r="CB117" s="12"/>
      <c r="CC117" s="12"/>
      <c r="CD117" s="12"/>
      <c r="CE117" s="12"/>
      <c r="CF117" s="12"/>
      <c r="CG117" s="12"/>
      <c r="CH117" s="12"/>
      <c r="CI117" s="12"/>
      <c r="CJ117" s="12"/>
      <c r="CK117" s="12"/>
      <c r="CL117" s="12"/>
      <c r="CM117" s="12"/>
      <c r="CN117" s="12"/>
      <c r="CO117" s="12"/>
      <c r="CP117" s="12"/>
      <c r="CQ117" s="12"/>
      <c r="CR117" s="12"/>
      <c r="CS117" s="12"/>
      <c r="CT117" s="12"/>
      <c r="CU117" s="12"/>
      <c r="CV117" s="12"/>
      <c r="CW117" s="12"/>
      <c r="CX117" s="12"/>
      <c r="CY117" s="12"/>
      <c r="CZ117" s="12"/>
      <c r="DA117" s="12"/>
      <c r="DB117" s="12"/>
      <c r="DC117" s="12"/>
      <c r="DD117" s="12"/>
      <c r="DE117" s="12"/>
      <c r="DF117" s="12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</row>
    <row r="118" spans="1:220" ht="18.75" x14ac:dyDescent="0.3">
      <c r="A118" s="220"/>
      <c r="B118" s="221"/>
      <c r="C118" s="213">
        <v>107</v>
      </c>
      <c r="D118" s="204"/>
      <c r="E118" s="16"/>
      <c r="F118" s="17"/>
      <c r="G118" s="134"/>
      <c r="H118" s="135"/>
      <c r="I118" s="141"/>
      <c r="J118" s="25"/>
      <c r="K118" s="145"/>
      <c r="L118" s="28"/>
      <c r="M118" s="394"/>
      <c r="N118" s="158" t="str">
        <f t="shared" si="26"/>
        <v/>
      </c>
      <c r="O118" s="27"/>
      <c r="P118" s="27"/>
      <c r="Q118" s="27"/>
      <c r="R118" s="27"/>
      <c r="S118" s="27"/>
      <c r="T118" s="28"/>
      <c r="U118" s="29"/>
      <c r="V118" s="32"/>
      <c r="W118" s="317"/>
      <c r="X118" s="318"/>
      <c r="Y118" s="160">
        <f t="shared" si="23"/>
        <v>0</v>
      </c>
      <c r="Z118" s="159">
        <f t="shared" si="27"/>
        <v>0</v>
      </c>
      <c r="AA118" s="326"/>
      <c r="AB118" s="399">
        <f t="shared" si="32"/>
        <v>0</v>
      </c>
      <c r="AC118" s="370"/>
      <c r="AD118" s="225" t="str">
        <f t="shared" si="24"/>
        <v/>
      </c>
      <c r="AE118" s="367">
        <f t="shared" si="28"/>
        <v>0</v>
      </c>
      <c r="AF118" s="338"/>
      <c r="AG118" s="337"/>
      <c r="AH118" s="335"/>
      <c r="AI118" s="161">
        <f t="shared" si="29"/>
        <v>0</v>
      </c>
      <c r="AJ118" s="162">
        <f t="shared" si="25"/>
        <v>0</v>
      </c>
      <c r="AK118" s="163">
        <f t="shared" si="30"/>
        <v>0</v>
      </c>
      <c r="AL118" s="164">
        <f t="shared" si="31"/>
        <v>0</v>
      </c>
      <c r="AM118" s="57" t="s">
        <v>2962</v>
      </c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  <c r="CA118" s="12"/>
      <c r="CB118" s="12"/>
      <c r="CC118" s="12"/>
      <c r="CD118" s="12"/>
      <c r="CE118" s="12"/>
      <c r="CF118" s="12"/>
      <c r="CG118" s="12"/>
      <c r="CH118" s="12"/>
      <c r="CI118" s="12"/>
      <c r="CJ118" s="12"/>
      <c r="CK118" s="12"/>
      <c r="CL118" s="12"/>
      <c r="CM118" s="12"/>
      <c r="CN118" s="12"/>
      <c r="CO118" s="12"/>
      <c r="CP118" s="12"/>
      <c r="CQ118" s="12"/>
      <c r="CR118" s="12"/>
      <c r="CS118" s="12"/>
      <c r="CT118" s="12"/>
      <c r="CU118" s="12"/>
      <c r="CV118" s="12"/>
      <c r="CW118" s="12"/>
      <c r="CX118" s="12"/>
      <c r="CY118" s="12"/>
      <c r="CZ118" s="12"/>
      <c r="DA118" s="12"/>
      <c r="DB118" s="12"/>
      <c r="DC118" s="12"/>
      <c r="DD118" s="12"/>
      <c r="DE118" s="12"/>
      <c r="DF118" s="12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</row>
    <row r="119" spans="1:220" ht="18.75" x14ac:dyDescent="0.3">
      <c r="A119" s="220"/>
      <c r="B119" s="221"/>
      <c r="C119" s="213">
        <v>108</v>
      </c>
      <c r="D119" s="206"/>
      <c r="E119" s="18"/>
      <c r="F119" s="17"/>
      <c r="G119" s="134"/>
      <c r="H119" s="135"/>
      <c r="I119" s="141"/>
      <c r="J119" s="25"/>
      <c r="K119" s="145"/>
      <c r="L119" s="28"/>
      <c r="M119" s="394"/>
      <c r="N119" s="158" t="str">
        <f t="shared" si="26"/>
        <v/>
      </c>
      <c r="O119" s="27"/>
      <c r="P119" s="27"/>
      <c r="Q119" s="27"/>
      <c r="R119" s="27"/>
      <c r="S119" s="27"/>
      <c r="T119" s="28"/>
      <c r="U119" s="29"/>
      <c r="V119" s="32"/>
      <c r="W119" s="317"/>
      <c r="X119" s="318"/>
      <c r="Y119" s="160">
        <f t="shared" si="23"/>
        <v>0</v>
      </c>
      <c r="Z119" s="159">
        <f t="shared" si="27"/>
        <v>0</v>
      </c>
      <c r="AA119" s="326"/>
      <c r="AB119" s="399">
        <f t="shared" si="32"/>
        <v>0</v>
      </c>
      <c r="AC119" s="370"/>
      <c r="AD119" s="225" t="str">
        <f t="shared" si="24"/>
        <v/>
      </c>
      <c r="AE119" s="367">
        <f t="shared" si="28"/>
        <v>0</v>
      </c>
      <c r="AF119" s="338"/>
      <c r="AG119" s="337"/>
      <c r="AH119" s="335"/>
      <c r="AI119" s="161">
        <f t="shared" si="29"/>
        <v>0</v>
      </c>
      <c r="AJ119" s="162">
        <f t="shared" si="25"/>
        <v>0</v>
      </c>
      <c r="AK119" s="163">
        <f t="shared" si="30"/>
        <v>0</v>
      </c>
      <c r="AL119" s="164">
        <f t="shared" si="31"/>
        <v>0</v>
      </c>
      <c r="AM119" s="57" t="s">
        <v>2964</v>
      </c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  <c r="CA119" s="12"/>
      <c r="CB119" s="12"/>
      <c r="CC119" s="12"/>
      <c r="CD119" s="12"/>
      <c r="CE119" s="12"/>
      <c r="CF119" s="12"/>
      <c r="CG119" s="12"/>
      <c r="CH119" s="12"/>
      <c r="CI119" s="12"/>
      <c r="CJ119" s="12"/>
      <c r="CK119" s="12"/>
      <c r="CL119" s="12"/>
      <c r="CM119" s="12"/>
      <c r="CN119" s="12"/>
      <c r="CO119" s="12"/>
      <c r="CP119" s="12"/>
      <c r="CQ119" s="12"/>
      <c r="CR119" s="12"/>
      <c r="CS119" s="12"/>
      <c r="CT119" s="12"/>
      <c r="CU119" s="12"/>
      <c r="CV119" s="12"/>
      <c r="CW119" s="12"/>
      <c r="CX119" s="12"/>
      <c r="CY119" s="12"/>
      <c r="CZ119" s="12"/>
      <c r="DA119" s="12"/>
      <c r="DB119" s="12"/>
      <c r="DC119" s="12"/>
      <c r="DD119" s="12"/>
      <c r="DE119" s="12"/>
      <c r="DF119" s="12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</row>
    <row r="120" spans="1:220" ht="18.75" x14ac:dyDescent="0.3">
      <c r="A120" s="220"/>
      <c r="B120" s="221"/>
      <c r="C120" s="212">
        <v>109</v>
      </c>
      <c r="D120" s="207"/>
      <c r="E120" s="16"/>
      <c r="F120" s="17"/>
      <c r="G120" s="134"/>
      <c r="H120" s="135"/>
      <c r="I120" s="141"/>
      <c r="J120" s="25"/>
      <c r="K120" s="145"/>
      <c r="L120" s="28"/>
      <c r="M120" s="394"/>
      <c r="N120" s="158" t="str">
        <f t="shared" si="26"/>
        <v/>
      </c>
      <c r="O120" s="27"/>
      <c r="P120" s="27"/>
      <c r="Q120" s="27"/>
      <c r="R120" s="27"/>
      <c r="S120" s="27"/>
      <c r="T120" s="28"/>
      <c r="U120" s="29"/>
      <c r="V120" s="32"/>
      <c r="W120" s="317"/>
      <c r="X120" s="318"/>
      <c r="Y120" s="160">
        <f t="shared" si="23"/>
        <v>0</v>
      </c>
      <c r="Z120" s="159">
        <f t="shared" si="27"/>
        <v>0</v>
      </c>
      <c r="AA120" s="326"/>
      <c r="AB120" s="399">
        <f t="shared" si="32"/>
        <v>0</v>
      </c>
      <c r="AC120" s="370"/>
      <c r="AD120" s="225" t="str">
        <f t="shared" si="24"/>
        <v/>
      </c>
      <c r="AE120" s="367">
        <f t="shared" si="28"/>
        <v>0</v>
      </c>
      <c r="AF120" s="338"/>
      <c r="AG120" s="337"/>
      <c r="AH120" s="335"/>
      <c r="AI120" s="161">
        <f t="shared" si="29"/>
        <v>0</v>
      </c>
      <c r="AJ120" s="162">
        <f t="shared" si="25"/>
        <v>0</v>
      </c>
      <c r="AK120" s="163">
        <f t="shared" si="30"/>
        <v>0</v>
      </c>
      <c r="AL120" s="164">
        <f t="shared" si="31"/>
        <v>0</v>
      </c>
      <c r="AM120" s="57" t="s">
        <v>2966</v>
      </c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  <c r="CA120" s="12"/>
      <c r="CB120" s="12"/>
      <c r="CC120" s="12"/>
      <c r="CD120" s="12"/>
      <c r="CE120" s="12"/>
      <c r="CF120" s="12"/>
      <c r="CG120" s="12"/>
      <c r="CH120" s="12"/>
      <c r="CI120" s="12"/>
      <c r="CJ120" s="12"/>
      <c r="CK120" s="12"/>
      <c r="CL120" s="12"/>
      <c r="CM120" s="12"/>
      <c r="CN120" s="12"/>
      <c r="CO120" s="12"/>
      <c r="CP120" s="12"/>
      <c r="CQ120" s="12"/>
      <c r="CR120" s="12"/>
      <c r="CS120" s="12"/>
      <c r="CT120" s="12"/>
      <c r="CU120" s="12"/>
      <c r="CV120" s="12"/>
      <c r="CW120" s="12"/>
      <c r="CX120" s="12"/>
      <c r="CY120" s="12"/>
      <c r="CZ120" s="12"/>
      <c r="DA120" s="12"/>
      <c r="DB120" s="12"/>
      <c r="DC120" s="12"/>
      <c r="DD120" s="12"/>
      <c r="DE120" s="12"/>
      <c r="DF120" s="12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</row>
    <row r="121" spans="1:220" ht="18.75" x14ac:dyDescent="0.3">
      <c r="A121" s="220"/>
      <c r="B121" s="221"/>
      <c r="C121" s="213">
        <v>110</v>
      </c>
      <c r="D121" s="204"/>
      <c r="E121" s="16"/>
      <c r="F121" s="17"/>
      <c r="G121" s="134"/>
      <c r="H121" s="137"/>
      <c r="I121" s="143"/>
      <c r="J121" s="80"/>
      <c r="K121" s="147"/>
      <c r="L121" s="30"/>
      <c r="M121" s="394"/>
      <c r="N121" s="158" t="str">
        <f t="shared" si="26"/>
        <v/>
      </c>
      <c r="O121" s="27"/>
      <c r="P121" s="27"/>
      <c r="Q121" s="27"/>
      <c r="R121" s="27"/>
      <c r="S121" s="27"/>
      <c r="T121" s="28"/>
      <c r="U121" s="29"/>
      <c r="V121" s="32"/>
      <c r="W121" s="317"/>
      <c r="X121" s="318"/>
      <c r="Y121" s="160">
        <f t="shared" si="23"/>
        <v>0</v>
      </c>
      <c r="Z121" s="159">
        <f t="shared" si="27"/>
        <v>0</v>
      </c>
      <c r="AA121" s="326"/>
      <c r="AB121" s="399">
        <f t="shared" si="32"/>
        <v>0</v>
      </c>
      <c r="AC121" s="370"/>
      <c r="AD121" s="225" t="str">
        <f t="shared" si="24"/>
        <v/>
      </c>
      <c r="AE121" s="367">
        <f t="shared" si="28"/>
        <v>0</v>
      </c>
      <c r="AF121" s="338"/>
      <c r="AG121" s="337"/>
      <c r="AH121" s="335"/>
      <c r="AI121" s="161">
        <f t="shared" si="29"/>
        <v>0</v>
      </c>
      <c r="AJ121" s="162">
        <f t="shared" si="25"/>
        <v>0</v>
      </c>
      <c r="AK121" s="163">
        <f t="shared" si="30"/>
        <v>0</v>
      </c>
      <c r="AL121" s="164">
        <f t="shared" si="31"/>
        <v>0</v>
      </c>
      <c r="AM121" s="57" t="s">
        <v>2968</v>
      </c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  <c r="CA121" s="12"/>
      <c r="CB121" s="12"/>
      <c r="CC121" s="12"/>
      <c r="CD121" s="12"/>
      <c r="CE121" s="12"/>
      <c r="CF121" s="12"/>
      <c r="CG121" s="12"/>
      <c r="CH121" s="12"/>
      <c r="CI121" s="12"/>
      <c r="CJ121" s="12"/>
      <c r="CK121" s="12"/>
      <c r="CL121" s="12"/>
      <c r="CM121" s="12"/>
      <c r="CN121" s="12"/>
      <c r="CO121" s="12"/>
      <c r="CP121" s="12"/>
      <c r="CQ121" s="12"/>
      <c r="CR121" s="12"/>
      <c r="CS121" s="12"/>
      <c r="CT121" s="12"/>
      <c r="CU121" s="12"/>
      <c r="CV121" s="12"/>
      <c r="CW121" s="12"/>
      <c r="CX121" s="12"/>
      <c r="CY121" s="12"/>
      <c r="CZ121" s="12"/>
      <c r="DA121" s="12"/>
      <c r="DB121" s="12"/>
      <c r="DC121" s="12"/>
      <c r="DD121" s="12"/>
      <c r="DE121" s="12"/>
      <c r="DF121" s="12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</row>
    <row r="122" spans="1:220" ht="18.75" x14ac:dyDescent="0.3">
      <c r="A122" s="220"/>
      <c r="B122" s="221"/>
      <c r="C122" s="212">
        <v>111</v>
      </c>
      <c r="D122" s="204"/>
      <c r="E122" s="16"/>
      <c r="F122" s="17"/>
      <c r="G122" s="134"/>
      <c r="H122" s="135"/>
      <c r="I122" s="141"/>
      <c r="J122" s="25"/>
      <c r="K122" s="145"/>
      <c r="L122" s="28"/>
      <c r="M122" s="394"/>
      <c r="N122" s="158" t="str">
        <f t="shared" si="26"/>
        <v/>
      </c>
      <c r="O122" s="27"/>
      <c r="P122" s="27"/>
      <c r="Q122" s="27"/>
      <c r="R122" s="27"/>
      <c r="S122" s="27"/>
      <c r="T122" s="28"/>
      <c r="U122" s="29"/>
      <c r="V122" s="32"/>
      <c r="W122" s="317"/>
      <c r="X122" s="318"/>
      <c r="Y122" s="160">
        <f t="shared" si="23"/>
        <v>0</v>
      </c>
      <c r="Z122" s="159">
        <f t="shared" si="27"/>
        <v>0</v>
      </c>
      <c r="AA122" s="326"/>
      <c r="AB122" s="399">
        <f t="shared" si="32"/>
        <v>0</v>
      </c>
      <c r="AC122" s="370"/>
      <c r="AD122" s="225" t="str">
        <f t="shared" si="24"/>
        <v/>
      </c>
      <c r="AE122" s="367">
        <f t="shared" si="28"/>
        <v>0</v>
      </c>
      <c r="AF122" s="338"/>
      <c r="AG122" s="337"/>
      <c r="AH122" s="335"/>
      <c r="AI122" s="161">
        <f t="shared" si="29"/>
        <v>0</v>
      </c>
      <c r="AJ122" s="162">
        <f t="shared" si="25"/>
        <v>0</v>
      </c>
      <c r="AK122" s="163">
        <f t="shared" si="30"/>
        <v>0</v>
      </c>
      <c r="AL122" s="164">
        <f t="shared" si="31"/>
        <v>0</v>
      </c>
      <c r="AM122" s="57" t="s">
        <v>2970</v>
      </c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  <c r="CA122" s="12"/>
      <c r="CB122" s="12"/>
      <c r="CC122" s="12"/>
      <c r="CD122" s="12"/>
      <c r="CE122" s="12"/>
      <c r="CF122" s="12"/>
      <c r="CG122" s="12"/>
      <c r="CH122" s="12"/>
      <c r="CI122" s="12"/>
      <c r="CJ122" s="12"/>
      <c r="CK122" s="12"/>
      <c r="CL122" s="12"/>
      <c r="CM122" s="12"/>
      <c r="CN122" s="12"/>
      <c r="CO122" s="12"/>
      <c r="CP122" s="12"/>
      <c r="CQ122" s="12"/>
      <c r="CR122" s="12"/>
      <c r="CS122" s="12"/>
      <c r="CT122" s="12"/>
      <c r="CU122" s="12"/>
      <c r="CV122" s="12"/>
      <c r="CW122" s="12"/>
      <c r="CX122" s="12"/>
      <c r="CY122" s="12"/>
      <c r="CZ122" s="12"/>
      <c r="DA122" s="12"/>
      <c r="DB122" s="12"/>
      <c r="DC122" s="12"/>
      <c r="DD122" s="12"/>
      <c r="DE122" s="12"/>
      <c r="DF122" s="1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</row>
    <row r="123" spans="1:220" ht="18.75" x14ac:dyDescent="0.3">
      <c r="A123" s="220"/>
      <c r="B123" s="221"/>
      <c r="C123" s="213">
        <v>112</v>
      </c>
      <c r="D123" s="206"/>
      <c r="E123" s="18"/>
      <c r="F123" s="17"/>
      <c r="G123" s="134"/>
      <c r="H123" s="135"/>
      <c r="I123" s="141"/>
      <c r="J123" s="25"/>
      <c r="K123" s="145"/>
      <c r="L123" s="28"/>
      <c r="M123" s="394"/>
      <c r="N123" s="158" t="str">
        <f t="shared" si="26"/>
        <v/>
      </c>
      <c r="O123" s="27"/>
      <c r="P123" s="27"/>
      <c r="Q123" s="27"/>
      <c r="R123" s="27"/>
      <c r="S123" s="27"/>
      <c r="T123" s="28"/>
      <c r="U123" s="29"/>
      <c r="V123" s="32"/>
      <c r="W123" s="317"/>
      <c r="X123" s="318"/>
      <c r="Y123" s="160">
        <f t="shared" si="23"/>
        <v>0</v>
      </c>
      <c r="Z123" s="159">
        <f t="shared" si="27"/>
        <v>0</v>
      </c>
      <c r="AA123" s="326"/>
      <c r="AB123" s="399">
        <f t="shared" si="32"/>
        <v>0</v>
      </c>
      <c r="AC123" s="370"/>
      <c r="AD123" s="225" t="str">
        <f t="shared" si="24"/>
        <v/>
      </c>
      <c r="AE123" s="367">
        <f t="shared" si="28"/>
        <v>0</v>
      </c>
      <c r="AF123" s="338"/>
      <c r="AG123" s="337"/>
      <c r="AH123" s="335"/>
      <c r="AI123" s="161">
        <f t="shared" si="29"/>
        <v>0</v>
      </c>
      <c r="AJ123" s="162">
        <f t="shared" si="25"/>
        <v>0</v>
      </c>
      <c r="AK123" s="163">
        <f t="shared" si="30"/>
        <v>0</v>
      </c>
      <c r="AL123" s="164">
        <f t="shared" si="31"/>
        <v>0</v>
      </c>
      <c r="AM123" s="57" t="s">
        <v>2972</v>
      </c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  <c r="CA123" s="12"/>
      <c r="CB123" s="12"/>
      <c r="CC123" s="12"/>
      <c r="CD123" s="12"/>
      <c r="CE123" s="12"/>
      <c r="CF123" s="12"/>
      <c r="CG123" s="12"/>
      <c r="CH123" s="12"/>
      <c r="CI123" s="12"/>
      <c r="CJ123" s="12"/>
      <c r="CK123" s="12"/>
      <c r="CL123" s="12"/>
      <c r="CM123" s="12"/>
      <c r="CN123" s="12"/>
      <c r="CO123" s="12"/>
      <c r="CP123" s="12"/>
      <c r="CQ123" s="12"/>
      <c r="CR123" s="12"/>
      <c r="CS123" s="12"/>
      <c r="CT123" s="12"/>
      <c r="CU123" s="12"/>
      <c r="CV123" s="12"/>
      <c r="CW123" s="12"/>
      <c r="CX123" s="12"/>
      <c r="CY123" s="12"/>
      <c r="CZ123" s="12"/>
      <c r="DA123" s="12"/>
      <c r="DB123" s="12"/>
      <c r="DC123" s="12"/>
      <c r="DD123" s="12"/>
      <c r="DE123" s="12"/>
      <c r="DF123" s="12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</row>
    <row r="124" spans="1:220" ht="18.75" x14ac:dyDescent="0.3">
      <c r="A124" s="220"/>
      <c r="B124" s="221"/>
      <c r="C124" s="213">
        <v>113</v>
      </c>
      <c r="D124" s="204"/>
      <c r="E124" s="16"/>
      <c r="F124" s="17"/>
      <c r="G124" s="134"/>
      <c r="H124" s="135"/>
      <c r="I124" s="141"/>
      <c r="J124" s="25"/>
      <c r="K124" s="145"/>
      <c r="L124" s="28"/>
      <c r="M124" s="394"/>
      <c r="N124" s="158" t="str">
        <f t="shared" si="26"/>
        <v/>
      </c>
      <c r="O124" s="27"/>
      <c r="P124" s="27"/>
      <c r="Q124" s="27"/>
      <c r="R124" s="27"/>
      <c r="S124" s="27"/>
      <c r="T124" s="28"/>
      <c r="U124" s="29"/>
      <c r="V124" s="32"/>
      <c r="W124" s="317"/>
      <c r="X124" s="318"/>
      <c r="Y124" s="160">
        <f t="shared" si="23"/>
        <v>0</v>
      </c>
      <c r="Z124" s="159">
        <f t="shared" si="27"/>
        <v>0</v>
      </c>
      <c r="AA124" s="326"/>
      <c r="AB124" s="399">
        <f t="shared" si="32"/>
        <v>0</v>
      </c>
      <c r="AC124" s="370"/>
      <c r="AD124" s="225" t="str">
        <f t="shared" si="24"/>
        <v/>
      </c>
      <c r="AE124" s="367">
        <f t="shared" si="28"/>
        <v>0</v>
      </c>
      <c r="AF124" s="338"/>
      <c r="AG124" s="337"/>
      <c r="AH124" s="335"/>
      <c r="AI124" s="161">
        <f t="shared" si="29"/>
        <v>0</v>
      </c>
      <c r="AJ124" s="162">
        <f t="shared" si="25"/>
        <v>0</v>
      </c>
      <c r="AK124" s="163">
        <f t="shared" si="30"/>
        <v>0</v>
      </c>
      <c r="AL124" s="164">
        <f t="shared" si="31"/>
        <v>0</v>
      </c>
      <c r="AM124" s="57" t="s">
        <v>2974</v>
      </c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  <c r="CA124" s="12"/>
      <c r="CB124" s="12"/>
      <c r="CC124" s="12"/>
      <c r="CD124" s="12"/>
      <c r="CE124" s="12"/>
      <c r="CF124" s="12"/>
      <c r="CG124" s="12"/>
      <c r="CH124" s="12"/>
      <c r="CI124" s="12"/>
      <c r="CJ124" s="12"/>
      <c r="CK124" s="12"/>
      <c r="CL124" s="12"/>
      <c r="CM124" s="12"/>
      <c r="CN124" s="12"/>
      <c r="CO124" s="12"/>
      <c r="CP124" s="12"/>
      <c r="CQ124" s="12"/>
      <c r="CR124" s="12"/>
      <c r="CS124" s="12"/>
      <c r="CT124" s="12"/>
      <c r="CU124" s="12"/>
      <c r="CV124" s="12"/>
      <c r="CW124" s="12"/>
      <c r="CX124" s="12"/>
      <c r="CY124" s="12"/>
      <c r="CZ124" s="12"/>
      <c r="DA124" s="12"/>
      <c r="DB124" s="12"/>
      <c r="DC124" s="12"/>
      <c r="DD124" s="12"/>
      <c r="DE124" s="12"/>
      <c r="DF124" s="12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</row>
    <row r="125" spans="1:220" ht="18.75" x14ac:dyDescent="0.3">
      <c r="A125" s="220"/>
      <c r="B125" s="221"/>
      <c r="C125" s="212">
        <v>114</v>
      </c>
      <c r="D125" s="204"/>
      <c r="E125" s="16"/>
      <c r="F125" s="17"/>
      <c r="G125" s="134"/>
      <c r="H125" s="135"/>
      <c r="I125" s="141"/>
      <c r="J125" s="25"/>
      <c r="K125" s="145"/>
      <c r="L125" s="28"/>
      <c r="M125" s="394"/>
      <c r="N125" s="158" t="str">
        <f t="shared" si="26"/>
        <v/>
      </c>
      <c r="O125" s="27"/>
      <c r="P125" s="27"/>
      <c r="Q125" s="27"/>
      <c r="R125" s="27"/>
      <c r="S125" s="27"/>
      <c r="T125" s="28"/>
      <c r="U125" s="29"/>
      <c r="V125" s="32"/>
      <c r="W125" s="317"/>
      <c r="X125" s="318"/>
      <c r="Y125" s="160">
        <f t="shared" si="23"/>
        <v>0</v>
      </c>
      <c r="Z125" s="159">
        <f t="shared" si="27"/>
        <v>0</v>
      </c>
      <c r="AA125" s="326"/>
      <c r="AB125" s="399">
        <f t="shared" si="32"/>
        <v>0</v>
      </c>
      <c r="AC125" s="370"/>
      <c r="AD125" s="225" t="str">
        <f t="shared" si="24"/>
        <v/>
      </c>
      <c r="AE125" s="367">
        <f t="shared" si="28"/>
        <v>0</v>
      </c>
      <c r="AF125" s="338"/>
      <c r="AG125" s="337"/>
      <c r="AH125" s="335"/>
      <c r="AI125" s="161">
        <f t="shared" si="29"/>
        <v>0</v>
      </c>
      <c r="AJ125" s="162">
        <f t="shared" si="25"/>
        <v>0</v>
      </c>
      <c r="AK125" s="163">
        <f t="shared" si="30"/>
        <v>0</v>
      </c>
      <c r="AL125" s="164">
        <f t="shared" si="31"/>
        <v>0</v>
      </c>
      <c r="AM125" s="57" t="s">
        <v>2976</v>
      </c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  <c r="CA125" s="12"/>
      <c r="CB125" s="12"/>
      <c r="CC125" s="12"/>
      <c r="CD125" s="12"/>
      <c r="CE125" s="12"/>
      <c r="CF125" s="12"/>
      <c r="CG125" s="12"/>
      <c r="CH125" s="12"/>
      <c r="CI125" s="12"/>
      <c r="CJ125" s="12"/>
      <c r="CK125" s="12"/>
      <c r="CL125" s="12"/>
      <c r="CM125" s="12"/>
      <c r="CN125" s="12"/>
      <c r="CO125" s="12"/>
      <c r="CP125" s="12"/>
      <c r="CQ125" s="12"/>
      <c r="CR125" s="12"/>
      <c r="CS125" s="12"/>
      <c r="CT125" s="12"/>
      <c r="CU125" s="12"/>
      <c r="CV125" s="12"/>
      <c r="CW125" s="12"/>
      <c r="CX125" s="12"/>
      <c r="CY125" s="12"/>
      <c r="CZ125" s="12"/>
      <c r="DA125" s="12"/>
      <c r="DB125" s="12"/>
      <c r="DC125" s="12"/>
      <c r="DD125" s="12"/>
      <c r="DE125" s="12"/>
      <c r="DF125" s="12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</row>
    <row r="126" spans="1:220" ht="18.75" x14ac:dyDescent="0.3">
      <c r="A126" s="220"/>
      <c r="B126" s="221"/>
      <c r="C126" s="213">
        <v>115</v>
      </c>
      <c r="D126" s="204"/>
      <c r="E126" s="16"/>
      <c r="F126" s="17"/>
      <c r="G126" s="134"/>
      <c r="H126" s="135"/>
      <c r="I126" s="141"/>
      <c r="J126" s="25"/>
      <c r="K126" s="145"/>
      <c r="L126" s="28"/>
      <c r="M126" s="394"/>
      <c r="N126" s="158" t="str">
        <f t="shared" si="26"/>
        <v/>
      </c>
      <c r="O126" s="27"/>
      <c r="P126" s="27"/>
      <c r="Q126" s="27"/>
      <c r="R126" s="27"/>
      <c r="S126" s="27"/>
      <c r="T126" s="28"/>
      <c r="U126" s="29"/>
      <c r="V126" s="32"/>
      <c r="W126" s="317"/>
      <c r="X126" s="318"/>
      <c r="Y126" s="160">
        <f t="shared" si="23"/>
        <v>0</v>
      </c>
      <c r="Z126" s="159">
        <f t="shared" si="27"/>
        <v>0</v>
      </c>
      <c r="AA126" s="326"/>
      <c r="AB126" s="399">
        <f t="shared" si="32"/>
        <v>0</v>
      </c>
      <c r="AC126" s="370"/>
      <c r="AD126" s="225" t="str">
        <f t="shared" si="24"/>
        <v/>
      </c>
      <c r="AE126" s="367">
        <f t="shared" si="28"/>
        <v>0</v>
      </c>
      <c r="AF126" s="338"/>
      <c r="AG126" s="337"/>
      <c r="AH126" s="335"/>
      <c r="AI126" s="161">
        <f t="shared" si="29"/>
        <v>0</v>
      </c>
      <c r="AJ126" s="162">
        <f t="shared" si="25"/>
        <v>0</v>
      </c>
      <c r="AK126" s="163">
        <f t="shared" si="30"/>
        <v>0</v>
      </c>
      <c r="AL126" s="164">
        <f t="shared" si="31"/>
        <v>0</v>
      </c>
      <c r="AM126" s="57" t="s">
        <v>2978</v>
      </c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  <c r="CA126" s="12"/>
      <c r="CB126" s="12"/>
      <c r="CC126" s="12"/>
      <c r="CD126" s="12"/>
      <c r="CE126" s="12"/>
      <c r="CF126" s="12"/>
      <c r="CG126" s="12"/>
      <c r="CH126" s="12"/>
      <c r="CI126" s="12"/>
      <c r="CJ126" s="12"/>
      <c r="CK126" s="12"/>
      <c r="CL126" s="12"/>
      <c r="CM126" s="12"/>
      <c r="CN126" s="12"/>
      <c r="CO126" s="12"/>
      <c r="CP126" s="12"/>
      <c r="CQ126" s="12"/>
      <c r="CR126" s="12"/>
      <c r="CS126" s="12"/>
      <c r="CT126" s="12"/>
      <c r="CU126" s="12"/>
      <c r="CV126" s="12"/>
      <c r="CW126" s="12"/>
      <c r="CX126" s="12"/>
      <c r="CY126" s="12"/>
      <c r="CZ126" s="12"/>
      <c r="DA126" s="12"/>
      <c r="DB126" s="12"/>
      <c r="DC126" s="12"/>
      <c r="DD126" s="12"/>
      <c r="DE126" s="12"/>
      <c r="DF126" s="12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</row>
    <row r="127" spans="1:220" ht="18.75" x14ac:dyDescent="0.3">
      <c r="A127" s="220"/>
      <c r="B127" s="221"/>
      <c r="C127" s="212">
        <v>116</v>
      </c>
      <c r="D127" s="206"/>
      <c r="E127" s="18"/>
      <c r="F127" s="17"/>
      <c r="G127" s="134"/>
      <c r="H127" s="135"/>
      <c r="I127" s="141"/>
      <c r="J127" s="25"/>
      <c r="K127" s="145"/>
      <c r="L127" s="28"/>
      <c r="M127" s="394"/>
      <c r="N127" s="158" t="str">
        <f t="shared" si="26"/>
        <v/>
      </c>
      <c r="O127" s="27"/>
      <c r="P127" s="27"/>
      <c r="Q127" s="27"/>
      <c r="R127" s="27"/>
      <c r="S127" s="27"/>
      <c r="T127" s="28"/>
      <c r="U127" s="29"/>
      <c r="V127" s="32"/>
      <c r="W127" s="317"/>
      <c r="X127" s="318"/>
      <c r="Y127" s="160">
        <f t="shared" si="23"/>
        <v>0</v>
      </c>
      <c r="Z127" s="159">
        <f t="shared" si="27"/>
        <v>0</v>
      </c>
      <c r="AA127" s="326"/>
      <c r="AB127" s="399">
        <f t="shared" si="32"/>
        <v>0</v>
      </c>
      <c r="AC127" s="370"/>
      <c r="AD127" s="225" t="str">
        <f t="shared" si="24"/>
        <v/>
      </c>
      <c r="AE127" s="367">
        <f t="shared" si="28"/>
        <v>0</v>
      </c>
      <c r="AF127" s="338"/>
      <c r="AG127" s="337"/>
      <c r="AH127" s="335"/>
      <c r="AI127" s="161">
        <f t="shared" si="29"/>
        <v>0</v>
      </c>
      <c r="AJ127" s="162">
        <f t="shared" si="25"/>
        <v>0</v>
      </c>
      <c r="AK127" s="163">
        <f t="shared" si="30"/>
        <v>0</v>
      </c>
      <c r="AL127" s="164">
        <f t="shared" si="31"/>
        <v>0</v>
      </c>
      <c r="AM127" s="57" t="s">
        <v>2980</v>
      </c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  <c r="CA127" s="12"/>
      <c r="CB127" s="12"/>
      <c r="CC127" s="12"/>
      <c r="CD127" s="12"/>
      <c r="CE127" s="12"/>
      <c r="CF127" s="12"/>
      <c r="CG127" s="12"/>
      <c r="CH127" s="12"/>
      <c r="CI127" s="12"/>
      <c r="CJ127" s="12"/>
      <c r="CK127" s="12"/>
      <c r="CL127" s="12"/>
      <c r="CM127" s="12"/>
      <c r="CN127" s="12"/>
      <c r="CO127" s="12"/>
      <c r="CP127" s="12"/>
      <c r="CQ127" s="12"/>
      <c r="CR127" s="12"/>
      <c r="CS127" s="12"/>
      <c r="CT127" s="12"/>
      <c r="CU127" s="12"/>
      <c r="CV127" s="12"/>
      <c r="CW127" s="12"/>
      <c r="CX127" s="12"/>
      <c r="CY127" s="12"/>
      <c r="CZ127" s="12"/>
      <c r="DA127" s="12"/>
      <c r="DB127" s="12"/>
      <c r="DC127" s="12"/>
      <c r="DD127" s="12"/>
      <c r="DE127" s="12"/>
      <c r="DF127" s="12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</row>
    <row r="128" spans="1:220" ht="18.75" x14ac:dyDescent="0.3">
      <c r="A128" s="220"/>
      <c r="B128" s="221"/>
      <c r="C128" s="213">
        <v>117</v>
      </c>
      <c r="D128" s="204"/>
      <c r="E128" s="16"/>
      <c r="F128" s="17"/>
      <c r="G128" s="134"/>
      <c r="H128" s="135"/>
      <c r="I128" s="141"/>
      <c r="J128" s="25"/>
      <c r="K128" s="145"/>
      <c r="L128" s="28"/>
      <c r="M128" s="394"/>
      <c r="N128" s="158" t="str">
        <f t="shared" si="26"/>
        <v/>
      </c>
      <c r="O128" s="27"/>
      <c r="P128" s="27"/>
      <c r="Q128" s="27"/>
      <c r="R128" s="27"/>
      <c r="S128" s="27"/>
      <c r="T128" s="28"/>
      <c r="U128" s="29"/>
      <c r="V128" s="32"/>
      <c r="W128" s="317"/>
      <c r="X128" s="318"/>
      <c r="Y128" s="160">
        <f t="shared" si="23"/>
        <v>0</v>
      </c>
      <c r="Z128" s="159">
        <f t="shared" si="27"/>
        <v>0</v>
      </c>
      <c r="AA128" s="326"/>
      <c r="AB128" s="399">
        <f t="shared" si="32"/>
        <v>0</v>
      </c>
      <c r="AC128" s="370"/>
      <c r="AD128" s="225" t="str">
        <f t="shared" si="24"/>
        <v/>
      </c>
      <c r="AE128" s="367">
        <f t="shared" si="28"/>
        <v>0</v>
      </c>
      <c r="AF128" s="338"/>
      <c r="AG128" s="337"/>
      <c r="AH128" s="335"/>
      <c r="AI128" s="161">
        <f t="shared" si="29"/>
        <v>0</v>
      </c>
      <c r="AJ128" s="162">
        <f t="shared" si="25"/>
        <v>0</v>
      </c>
      <c r="AK128" s="163">
        <f t="shared" si="30"/>
        <v>0</v>
      </c>
      <c r="AL128" s="164">
        <f t="shared" si="31"/>
        <v>0</v>
      </c>
      <c r="AM128" s="57" t="s">
        <v>2982</v>
      </c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</row>
    <row r="129" spans="1:220" ht="18.75" x14ac:dyDescent="0.3">
      <c r="A129" s="220"/>
      <c r="B129" s="221"/>
      <c r="C129" s="213">
        <v>118</v>
      </c>
      <c r="D129" s="204"/>
      <c r="E129" s="16"/>
      <c r="F129" s="17"/>
      <c r="G129" s="134"/>
      <c r="H129" s="135"/>
      <c r="I129" s="141"/>
      <c r="J129" s="25"/>
      <c r="K129" s="145"/>
      <c r="L129" s="28"/>
      <c r="M129" s="394"/>
      <c r="N129" s="158" t="str">
        <f t="shared" si="26"/>
        <v/>
      </c>
      <c r="O129" s="27"/>
      <c r="P129" s="27"/>
      <c r="Q129" s="27"/>
      <c r="R129" s="27"/>
      <c r="S129" s="27"/>
      <c r="T129" s="28"/>
      <c r="U129" s="29"/>
      <c r="V129" s="32"/>
      <c r="W129" s="317"/>
      <c r="X129" s="318"/>
      <c r="Y129" s="160">
        <f t="shared" si="23"/>
        <v>0</v>
      </c>
      <c r="Z129" s="159">
        <f t="shared" si="27"/>
        <v>0</v>
      </c>
      <c r="AA129" s="326"/>
      <c r="AB129" s="399">
        <f t="shared" si="32"/>
        <v>0</v>
      </c>
      <c r="AC129" s="370"/>
      <c r="AD129" s="225" t="str">
        <f t="shared" si="24"/>
        <v/>
      </c>
      <c r="AE129" s="367">
        <f t="shared" si="28"/>
        <v>0</v>
      </c>
      <c r="AF129" s="338"/>
      <c r="AG129" s="337"/>
      <c r="AH129" s="335"/>
      <c r="AI129" s="161">
        <f t="shared" si="29"/>
        <v>0</v>
      </c>
      <c r="AJ129" s="162">
        <f t="shared" si="25"/>
        <v>0</v>
      </c>
      <c r="AK129" s="163">
        <f t="shared" si="30"/>
        <v>0</v>
      </c>
      <c r="AL129" s="164">
        <f t="shared" si="31"/>
        <v>0</v>
      </c>
      <c r="AM129" s="57" t="s">
        <v>2984</v>
      </c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</row>
    <row r="130" spans="1:220" ht="18.75" x14ac:dyDescent="0.3">
      <c r="A130" s="220"/>
      <c r="B130" s="221"/>
      <c r="C130" s="212">
        <v>119</v>
      </c>
      <c r="D130" s="204"/>
      <c r="E130" s="16"/>
      <c r="F130" s="17"/>
      <c r="G130" s="134"/>
      <c r="H130" s="135"/>
      <c r="I130" s="141"/>
      <c r="J130" s="25"/>
      <c r="K130" s="145"/>
      <c r="L130" s="28"/>
      <c r="M130" s="394"/>
      <c r="N130" s="158" t="str">
        <f t="shared" si="26"/>
        <v/>
      </c>
      <c r="O130" s="27"/>
      <c r="P130" s="27"/>
      <c r="Q130" s="27"/>
      <c r="R130" s="27"/>
      <c r="S130" s="27"/>
      <c r="T130" s="28"/>
      <c r="U130" s="29"/>
      <c r="V130" s="32"/>
      <c r="W130" s="317"/>
      <c r="X130" s="318"/>
      <c r="Y130" s="160">
        <f t="shared" si="23"/>
        <v>0</v>
      </c>
      <c r="Z130" s="159">
        <f t="shared" si="27"/>
        <v>0</v>
      </c>
      <c r="AA130" s="326"/>
      <c r="AB130" s="399">
        <f t="shared" si="32"/>
        <v>0</v>
      </c>
      <c r="AC130" s="370"/>
      <c r="AD130" s="225" t="str">
        <f t="shared" si="24"/>
        <v/>
      </c>
      <c r="AE130" s="367">
        <f t="shared" si="28"/>
        <v>0</v>
      </c>
      <c r="AF130" s="338"/>
      <c r="AG130" s="337"/>
      <c r="AH130" s="335"/>
      <c r="AI130" s="161">
        <f t="shared" si="29"/>
        <v>0</v>
      </c>
      <c r="AJ130" s="162">
        <f t="shared" si="25"/>
        <v>0</v>
      </c>
      <c r="AK130" s="163">
        <f t="shared" si="30"/>
        <v>0</v>
      </c>
      <c r="AL130" s="164">
        <f t="shared" si="31"/>
        <v>0</v>
      </c>
      <c r="AM130" s="57" t="s">
        <v>2986</v>
      </c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  <c r="CA130" s="12"/>
      <c r="CB130" s="12"/>
      <c r="CC130" s="12"/>
      <c r="CD130" s="12"/>
      <c r="CE130" s="12"/>
      <c r="CF130" s="12"/>
      <c r="CG130" s="12"/>
      <c r="CH130" s="12"/>
      <c r="CI130" s="12"/>
      <c r="CJ130" s="12"/>
      <c r="CK130" s="12"/>
      <c r="CL130" s="12"/>
      <c r="CM130" s="12"/>
      <c r="CN130" s="12"/>
      <c r="CO130" s="12"/>
      <c r="CP130" s="12"/>
      <c r="CQ130" s="12"/>
      <c r="CR130" s="12"/>
      <c r="CS130" s="12"/>
      <c r="CT130" s="12"/>
      <c r="CU130" s="12"/>
      <c r="CV130" s="12"/>
      <c r="CW130" s="12"/>
      <c r="CX130" s="12"/>
      <c r="CY130" s="12"/>
      <c r="CZ130" s="12"/>
      <c r="DA130" s="12"/>
      <c r="DB130" s="12"/>
      <c r="DC130" s="12"/>
      <c r="DD130" s="12"/>
      <c r="DE130" s="12"/>
      <c r="DF130" s="12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</row>
    <row r="131" spans="1:220" ht="18.75" x14ac:dyDescent="0.3">
      <c r="A131" s="220"/>
      <c r="B131" s="221"/>
      <c r="C131" s="213">
        <v>120</v>
      </c>
      <c r="D131" s="206"/>
      <c r="E131" s="18"/>
      <c r="F131" s="17"/>
      <c r="G131" s="134"/>
      <c r="H131" s="135"/>
      <c r="I131" s="141"/>
      <c r="J131" s="25"/>
      <c r="K131" s="145"/>
      <c r="L131" s="28"/>
      <c r="M131" s="394"/>
      <c r="N131" s="158" t="str">
        <f t="shared" si="26"/>
        <v/>
      </c>
      <c r="O131" s="27"/>
      <c r="P131" s="27"/>
      <c r="Q131" s="27"/>
      <c r="R131" s="27"/>
      <c r="S131" s="27"/>
      <c r="T131" s="28"/>
      <c r="U131" s="29"/>
      <c r="V131" s="32"/>
      <c r="W131" s="317"/>
      <c r="X131" s="318"/>
      <c r="Y131" s="160">
        <f t="shared" si="23"/>
        <v>0</v>
      </c>
      <c r="Z131" s="159">
        <f t="shared" si="27"/>
        <v>0</v>
      </c>
      <c r="AA131" s="326"/>
      <c r="AB131" s="399">
        <f t="shared" si="32"/>
        <v>0</v>
      </c>
      <c r="AC131" s="370"/>
      <c r="AD131" s="225" t="str">
        <f t="shared" si="24"/>
        <v/>
      </c>
      <c r="AE131" s="367">
        <f t="shared" si="28"/>
        <v>0</v>
      </c>
      <c r="AF131" s="338"/>
      <c r="AG131" s="337"/>
      <c r="AH131" s="335"/>
      <c r="AI131" s="161">
        <f t="shared" si="29"/>
        <v>0</v>
      </c>
      <c r="AJ131" s="162">
        <f t="shared" si="25"/>
        <v>0</v>
      </c>
      <c r="AK131" s="163">
        <f t="shared" si="30"/>
        <v>0</v>
      </c>
      <c r="AL131" s="164">
        <f t="shared" si="31"/>
        <v>0</v>
      </c>
      <c r="AM131" s="57" t="s">
        <v>2988</v>
      </c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  <c r="CA131" s="12"/>
      <c r="CB131" s="12"/>
      <c r="CC131" s="12"/>
      <c r="CD131" s="12"/>
      <c r="CE131" s="12"/>
      <c r="CF131" s="12"/>
      <c r="CG131" s="12"/>
      <c r="CH131" s="12"/>
      <c r="CI131" s="12"/>
      <c r="CJ131" s="12"/>
      <c r="CK131" s="12"/>
      <c r="CL131" s="12"/>
      <c r="CM131" s="12"/>
      <c r="CN131" s="12"/>
      <c r="CO131" s="12"/>
      <c r="CP131" s="12"/>
      <c r="CQ131" s="12"/>
      <c r="CR131" s="12"/>
      <c r="CS131" s="12"/>
      <c r="CT131" s="12"/>
      <c r="CU131" s="12"/>
      <c r="CV131" s="12"/>
      <c r="CW131" s="12"/>
      <c r="CX131" s="12"/>
      <c r="CY131" s="12"/>
      <c r="CZ131" s="12"/>
      <c r="DA131" s="12"/>
      <c r="DB131" s="12"/>
      <c r="DC131" s="12"/>
      <c r="DD131" s="12"/>
      <c r="DE131" s="12"/>
      <c r="DF131" s="12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</row>
    <row r="132" spans="1:220" ht="18.75" x14ac:dyDescent="0.3">
      <c r="A132" s="220"/>
      <c r="B132" s="221"/>
      <c r="C132" s="212">
        <v>121</v>
      </c>
      <c r="D132" s="204"/>
      <c r="E132" s="16"/>
      <c r="F132" s="17"/>
      <c r="G132" s="134"/>
      <c r="H132" s="135"/>
      <c r="I132" s="141"/>
      <c r="J132" s="25"/>
      <c r="K132" s="145"/>
      <c r="L132" s="28"/>
      <c r="M132" s="394"/>
      <c r="N132" s="158" t="str">
        <f t="shared" si="26"/>
        <v/>
      </c>
      <c r="O132" s="27"/>
      <c r="P132" s="27"/>
      <c r="Q132" s="27"/>
      <c r="R132" s="27"/>
      <c r="S132" s="27"/>
      <c r="T132" s="28"/>
      <c r="U132" s="29"/>
      <c r="V132" s="32"/>
      <c r="W132" s="317"/>
      <c r="X132" s="318"/>
      <c r="Y132" s="160">
        <f t="shared" si="23"/>
        <v>0</v>
      </c>
      <c r="Z132" s="159">
        <f t="shared" si="27"/>
        <v>0</v>
      </c>
      <c r="AA132" s="326"/>
      <c r="AB132" s="399">
        <f t="shared" si="32"/>
        <v>0</v>
      </c>
      <c r="AC132" s="370"/>
      <c r="AD132" s="225" t="str">
        <f t="shared" si="24"/>
        <v/>
      </c>
      <c r="AE132" s="367">
        <f t="shared" si="28"/>
        <v>0</v>
      </c>
      <c r="AF132" s="338"/>
      <c r="AG132" s="337"/>
      <c r="AH132" s="335"/>
      <c r="AI132" s="161">
        <f t="shared" si="29"/>
        <v>0</v>
      </c>
      <c r="AJ132" s="162">
        <f t="shared" si="25"/>
        <v>0</v>
      </c>
      <c r="AK132" s="163">
        <f t="shared" si="30"/>
        <v>0</v>
      </c>
      <c r="AL132" s="164">
        <f t="shared" si="31"/>
        <v>0</v>
      </c>
      <c r="AM132" s="57" t="s">
        <v>2990</v>
      </c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  <c r="CA132" s="12"/>
      <c r="CB132" s="12"/>
      <c r="CC132" s="12"/>
      <c r="CD132" s="12"/>
      <c r="CE132" s="12"/>
      <c r="CF132" s="12"/>
      <c r="CG132" s="12"/>
      <c r="CH132" s="12"/>
      <c r="CI132" s="12"/>
      <c r="CJ132" s="12"/>
      <c r="CK132" s="12"/>
      <c r="CL132" s="12"/>
      <c r="CM132" s="12"/>
      <c r="CN132" s="12"/>
      <c r="CO132" s="12"/>
      <c r="CP132" s="12"/>
      <c r="CQ132" s="12"/>
      <c r="CR132" s="12"/>
      <c r="CS132" s="12"/>
      <c r="CT132" s="12"/>
      <c r="CU132" s="12"/>
      <c r="CV132" s="12"/>
      <c r="CW132" s="12"/>
      <c r="CX132" s="12"/>
      <c r="CY132" s="12"/>
      <c r="CZ132" s="12"/>
      <c r="DA132" s="12"/>
      <c r="DB132" s="12"/>
      <c r="DC132" s="12"/>
      <c r="DD132" s="12"/>
      <c r="DE132" s="12"/>
      <c r="DF132" s="1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</row>
    <row r="133" spans="1:220" ht="18.75" x14ac:dyDescent="0.3">
      <c r="A133" s="220"/>
      <c r="B133" s="221"/>
      <c r="C133" s="213">
        <v>122</v>
      </c>
      <c r="D133" s="204"/>
      <c r="E133" s="16"/>
      <c r="F133" s="17"/>
      <c r="G133" s="134"/>
      <c r="H133" s="135"/>
      <c r="I133" s="141"/>
      <c r="J133" s="25"/>
      <c r="K133" s="145"/>
      <c r="L133" s="28"/>
      <c r="M133" s="394"/>
      <c r="N133" s="158" t="str">
        <f t="shared" si="26"/>
        <v/>
      </c>
      <c r="O133" s="27"/>
      <c r="P133" s="27"/>
      <c r="Q133" s="27"/>
      <c r="R133" s="27"/>
      <c r="S133" s="27"/>
      <c r="T133" s="28"/>
      <c r="U133" s="29"/>
      <c r="V133" s="32"/>
      <c r="W133" s="317"/>
      <c r="X133" s="318"/>
      <c r="Y133" s="160">
        <f t="shared" si="23"/>
        <v>0</v>
      </c>
      <c r="Z133" s="159">
        <f t="shared" si="27"/>
        <v>0</v>
      </c>
      <c r="AA133" s="326"/>
      <c r="AB133" s="399">
        <f t="shared" si="32"/>
        <v>0</v>
      </c>
      <c r="AC133" s="370"/>
      <c r="AD133" s="225" t="str">
        <f t="shared" si="24"/>
        <v/>
      </c>
      <c r="AE133" s="367">
        <f t="shared" si="28"/>
        <v>0</v>
      </c>
      <c r="AF133" s="338"/>
      <c r="AG133" s="337"/>
      <c r="AH133" s="335"/>
      <c r="AI133" s="161">
        <f t="shared" si="29"/>
        <v>0</v>
      </c>
      <c r="AJ133" s="162">
        <f t="shared" si="25"/>
        <v>0</v>
      </c>
      <c r="AK133" s="163">
        <f t="shared" si="30"/>
        <v>0</v>
      </c>
      <c r="AL133" s="164">
        <f t="shared" si="31"/>
        <v>0</v>
      </c>
      <c r="AM133" s="57" t="s">
        <v>2992</v>
      </c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  <c r="CA133" s="12"/>
      <c r="CB133" s="12"/>
      <c r="CC133" s="12"/>
      <c r="CD133" s="12"/>
      <c r="CE133" s="12"/>
      <c r="CF133" s="12"/>
      <c r="CG133" s="12"/>
      <c r="CH133" s="12"/>
      <c r="CI133" s="12"/>
      <c r="CJ133" s="12"/>
      <c r="CK133" s="12"/>
      <c r="CL133" s="12"/>
      <c r="CM133" s="12"/>
      <c r="CN133" s="12"/>
      <c r="CO133" s="12"/>
      <c r="CP133" s="12"/>
      <c r="CQ133" s="12"/>
      <c r="CR133" s="12"/>
      <c r="CS133" s="12"/>
      <c r="CT133" s="12"/>
      <c r="CU133" s="12"/>
      <c r="CV133" s="12"/>
      <c r="CW133" s="12"/>
      <c r="CX133" s="12"/>
      <c r="CY133" s="12"/>
      <c r="CZ133" s="12"/>
      <c r="DA133" s="12"/>
      <c r="DB133" s="12"/>
      <c r="DC133" s="12"/>
      <c r="DD133" s="12"/>
      <c r="DE133" s="12"/>
      <c r="DF133" s="12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</row>
    <row r="134" spans="1:220" ht="18.75" x14ac:dyDescent="0.3">
      <c r="A134" s="220"/>
      <c r="B134" s="221"/>
      <c r="C134" s="213">
        <v>123</v>
      </c>
      <c r="D134" s="204"/>
      <c r="E134" s="16"/>
      <c r="F134" s="17"/>
      <c r="G134" s="134"/>
      <c r="H134" s="135"/>
      <c r="I134" s="141"/>
      <c r="J134" s="25"/>
      <c r="K134" s="145"/>
      <c r="L134" s="28"/>
      <c r="M134" s="394"/>
      <c r="N134" s="158" t="str">
        <f t="shared" si="26"/>
        <v/>
      </c>
      <c r="O134" s="27"/>
      <c r="P134" s="27"/>
      <c r="Q134" s="27"/>
      <c r="R134" s="27"/>
      <c r="S134" s="27"/>
      <c r="T134" s="28"/>
      <c r="U134" s="29"/>
      <c r="V134" s="32"/>
      <c r="W134" s="317"/>
      <c r="X134" s="318"/>
      <c r="Y134" s="160">
        <f t="shared" si="23"/>
        <v>0</v>
      </c>
      <c r="Z134" s="159">
        <f t="shared" si="27"/>
        <v>0</v>
      </c>
      <c r="AA134" s="326"/>
      <c r="AB134" s="399">
        <f t="shared" si="32"/>
        <v>0</v>
      </c>
      <c r="AC134" s="370"/>
      <c r="AD134" s="225" t="str">
        <f t="shared" si="24"/>
        <v/>
      </c>
      <c r="AE134" s="367">
        <f t="shared" si="28"/>
        <v>0</v>
      </c>
      <c r="AF134" s="338"/>
      <c r="AG134" s="337"/>
      <c r="AH134" s="335"/>
      <c r="AI134" s="161">
        <f t="shared" si="29"/>
        <v>0</v>
      </c>
      <c r="AJ134" s="162">
        <f t="shared" si="25"/>
        <v>0</v>
      </c>
      <c r="AK134" s="163">
        <f t="shared" si="30"/>
        <v>0</v>
      </c>
      <c r="AL134" s="164">
        <f t="shared" si="31"/>
        <v>0</v>
      </c>
      <c r="AM134" s="57" t="s">
        <v>2994</v>
      </c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  <c r="CA134" s="12"/>
      <c r="CB134" s="12"/>
      <c r="CC134" s="12"/>
      <c r="CD134" s="12"/>
      <c r="CE134" s="12"/>
      <c r="CF134" s="12"/>
      <c r="CG134" s="12"/>
      <c r="CH134" s="12"/>
      <c r="CI134" s="12"/>
      <c r="CJ134" s="12"/>
      <c r="CK134" s="12"/>
      <c r="CL134" s="12"/>
      <c r="CM134" s="12"/>
      <c r="CN134" s="12"/>
      <c r="CO134" s="12"/>
      <c r="CP134" s="12"/>
      <c r="CQ134" s="12"/>
      <c r="CR134" s="12"/>
      <c r="CS134" s="12"/>
      <c r="CT134" s="12"/>
      <c r="CU134" s="12"/>
      <c r="CV134" s="12"/>
      <c r="CW134" s="12"/>
      <c r="CX134" s="12"/>
      <c r="CY134" s="12"/>
      <c r="CZ134" s="12"/>
      <c r="DA134" s="12"/>
      <c r="DB134" s="12"/>
      <c r="DC134" s="12"/>
      <c r="DD134" s="12"/>
      <c r="DE134" s="12"/>
      <c r="DF134" s="12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</row>
    <row r="135" spans="1:220" ht="18.75" x14ac:dyDescent="0.3">
      <c r="A135" s="220"/>
      <c r="B135" s="221"/>
      <c r="C135" s="212">
        <v>124</v>
      </c>
      <c r="D135" s="206"/>
      <c r="E135" s="18"/>
      <c r="F135" s="17"/>
      <c r="G135" s="134"/>
      <c r="H135" s="135"/>
      <c r="I135" s="141"/>
      <c r="J135" s="25"/>
      <c r="K135" s="145"/>
      <c r="L135" s="28"/>
      <c r="M135" s="394"/>
      <c r="N135" s="158" t="str">
        <f t="shared" si="26"/>
        <v/>
      </c>
      <c r="O135" s="27"/>
      <c r="P135" s="27"/>
      <c r="Q135" s="27"/>
      <c r="R135" s="27"/>
      <c r="S135" s="27"/>
      <c r="T135" s="28"/>
      <c r="U135" s="29"/>
      <c r="V135" s="32"/>
      <c r="W135" s="317"/>
      <c r="X135" s="318"/>
      <c r="Y135" s="160">
        <f t="shared" si="23"/>
        <v>0</v>
      </c>
      <c r="Z135" s="159">
        <f t="shared" si="27"/>
        <v>0</v>
      </c>
      <c r="AA135" s="326"/>
      <c r="AB135" s="399">
        <f t="shared" si="32"/>
        <v>0</v>
      </c>
      <c r="AC135" s="370"/>
      <c r="AD135" s="225" t="str">
        <f t="shared" si="24"/>
        <v/>
      </c>
      <c r="AE135" s="367">
        <f t="shared" si="28"/>
        <v>0</v>
      </c>
      <c r="AF135" s="338"/>
      <c r="AG135" s="337"/>
      <c r="AH135" s="335"/>
      <c r="AI135" s="161">
        <f t="shared" si="29"/>
        <v>0</v>
      </c>
      <c r="AJ135" s="162">
        <f t="shared" si="25"/>
        <v>0</v>
      </c>
      <c r="AK135" s="163">
        <f t="shared" si="30"/>
        <v>0</v>
      </c>
      <c r="AL135" s="164">
        <f t="shared" si="31"/>
        <v>0</v>
      </c>
      <c r="AM135" s="57" t="s">
        <v>2996</v>
      </c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  <c r="CA135" s="12"/>
      <c r="CB135" s="12"/>
      <c r="CC135" s="12"/>
      <c r="CD135" s="12"/>
      <c r="CE135" s="12"/>
      <c r="CF135" s="12"/>
      <c r="CG135" s="12"/>
      <c r="CH135" s="12"/>
      <c r="CI135" s="12"/>
      <c r="CJ135" s="12"/>
      <c r="CK135" s="12"/>
      <c r="CL135" s="12"/>
      <c r="CM135" s="12"/>
      <c r="CN135" s="12"/>
      <c r="CO135" s="12"/>
      <c r="CP135" s="12"/>
      <c r="CQ135" s="12"/>
      <c r="CR135" s="12"/>
      <c r="CS135" s="12"/>
      <c r="CT135" s="12"/>
      <c r="CU135" s="12"/>
      <c r="CV135" s="12"/>
      <c r="CW135" s="12"/>
      <c r="CX135" s="12"/>
      <c r="CY135" s="12"/>
      <c r="CZ135" s="12"/>
      <c r="DA135" s="12"/>
      <c r="DB135" s="12"/>
      <c r="DC135" s="12"/>
      <c r="DD135" s="12"/>
      <c r="DE135" s="12"/>
      <c r="DF135" s="12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</row>
    <row r="136" spans="1:220" ht="18.75" x14ac:dyDescent="0.3">
      <c r="A136" s="220"/>
      <c r="B136" s="221"/>
      <c r="C136" s="213">
        <v>125</v>
      </c>
      <c r="D136" s="204"/>
      <c r="E136" s="16"/>
      <c r="F136" s="17"/>
      <c r="G136" s="134"/>
      <c r="H136" s="135"/>
      <c r="I136" s="141"/>
      <c r="J136" s="25"/>
      <c r="K136" s="145"/>
      <c r="L136" s="28"/>
      <c r="M136" s="394"/>
      <c r="N136" s="158" t="str">
        <f t="shared" si="26"/>
        <v/>
      </c>
      <c r="O136" s="27"/>
      <c r="P136" s="27"/>
      <c r="Q136" s="27"/>
      <c r="R136" s="27"/>
      <c r="S136" s="27"/>
      <c r="T136" s="28"/>
      <c r="U136" s="29"/>
      <c r="V136" s="32"/>
      <c r="W136" s="317"/>
      <c r="X136" s="318"/>
      <c r="Y136" s="160">
        <f t="shared" si="23"/>
        <v>0</v>
      </c>
      <c r="Z136" s="159">
        <f t="shared" si="27"/>
        <v>0</v>
      </c>
      <c r="AA136" s="326"/>
      <c r="AB136" s="399">
        <f t="shared" si="32"/>
        <v>0</v>
      </c>
      <c r="AC136" s="370"/>
      <c r="AD136" s="225" t="str">
        <f t="shared" si="24"/>
        <v/>
      </c>
      <c r="AE136" s="367">
        <f t="shared" si="28"/>
        <v>0</v>
      </c>
      <c r="AF136" s="338"/>
      <c r="AG136" s="337"/>
      <c r="AH136" s="335"/>
      <c r="AI136" s="161">
        <f t="shared" si="29"/>
        <v>0</v>
      </c>
      <c r="AJ136" s="162">
        <f t="shared" si="25"/>
        <v>0</v>
      </c>
      <c r="AK136" s="163">
        <f t="shared" si="30"/>
        <v>0</v>
      </c>
      <c r="AL136" s="164">
        <f t="shared" si="31"/>
        <v>0</v>
      </c>
      <c r="AM136" s="57" t="s">
        <v>2998</v>
      </c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  <c r="CA136" s="12"/>
      <c r="CB136" s="12"/>
      <c r="CC136" s="12"/>
      <c r="CD136" s="12"/>
      <c r="CE136" s="12"/>
      <c r="CF136" s="12"/>
      <c r="CG136" s="12"/>
      <c r="CH136" s="12"/>
      <c r="CI136" s="12"/>
      <c r="CJ136" s="12"/>
      <c r="CK136" s="12"/>
      <c r="CL136" s="12"/>
      <c r="CM136" s="12"/>
      <c r="CN136" s="12"/>
      <c r="CO136" s="12"/>
      <c r="CP136" s="12"/>
      <c r="CQ136" s="12"/>
      <c r="CR136" s="12"/>
      <c r="CS136" s="12"/>
      <c r="CT136" s="12"/>
      <c r="CU136" s="12"/>
      <c r="CV136" s="12"/>
      <c r="CW136" s="12"/>
      <c r="CX136" s="12"/>
      <c r="CY136" s="12"/>
      <c r="CZ136" s="12"/>
      <c r="DA136" s="12"/>
      <c r="DB136" s="12"/>
      <c r="DC136" s="12"/>
      <c r="DD136" s="12"/>
      <c r="DE136" s="12"/>
      <c r="DF136" s="12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</row>
    <row r="137" spans="1:220" ht="18.75" x14ac:dyDescent="0.3">
      <c r="A137" s="220"/>
      <c r="B137" s="221"/>
      <c r="C137" s="212">
        <v>126</v>
      </c>
      <c r="D137" s="204"/>
      <c r="E137" s="16"/>
      <c r="F137" s="17"/>
      <c r="G137" s="134"/>
      <c r="H137" s="135"/>
      <c r="I137" s="141"/>
      <c r="J137" s="25"/>
      <c r="K137" s="145"/>
      <c r="L137" s="28"/>
      <c r="M137" s="394"/>
      <c r="N137" s="158" t="str">
        <f t="shared" si="26"/>
        <v/>
      </c>
      <c r="O137" s="27"/>
      <c r="P137" s="27"/>
      <c r="Q137" s="27"/>
      <c r="R137" s="27"/>
      <c r="S137" s="27"/>
      <c r="T137" s="28"/>
      <c r="U137" s="29"/>
      <c r="V137" s="32"/>
      <c r="W137" s="317"/>
      <c r="X137" s="318"/>
      <c r="Y137" s="160">
        <f t="shared" si="23"/>
        <v>0</v>
      </c>
      <c r="Z137" s="159">
        <f t="shared" si="27"/>
        <v>0</v>
      </c>
      <c r="AA137" s="326"/>
      <c r="AB137" s="399">
        <f t="shared" si="32"/>
        <v>0</v>
      </c>
      <c r="AC137" s="370"/>
      <c r="AD137" s="225" t="str">
        <f t="shared" si="24"/>
        <v/>
      </c>
      <c r="AE137" s="367">
        <f t="shared" si="28"/>
        <v>0</v>
      </c>
      <c r="AF137" s="338"/>
      <c r="AG137" s="337"/>
      <c r="AH137" s="335"/>
      <c r="AI137" s="161">
        <f t="shared" si="29"/>
        <v>0</v>
      </c>
      <c r="AJ137" s="162">
        <f t="shared" si="25"/>
        <v>0</v>
      </c>
      <c r="AK137" s="163">
        <f t="shared" si="30"/>
        <v>0</v>
      </c>
      <c r="AL137" s="164">
        <f t="shared" si="31"/>
        <v>0</v>
      </c>
      <c r="AM137" s="57" t="s">
        <v>3000</v>
      </c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  <c r="CA137" s="12"/>
      <c r="CB137" s="12"/>
      <c r="CC137" s="12"/>
      <c r="CD137" s="12"/>
      <c r="CE137" s="12"/>
      <c r="CF137" s="12"/>
      <c r="CG137" s="12"/>
      <c r="CH137" s="12"/>
      <c r="CI137" s="12"/>
      <c r="CJ137" s="12"/>
      <c r="CK137" s="12"/>
      <c r="CL137" s="12"/>
      <c r="CM137" s="12"/>
      <c r="CN137" s="12"/>
      <c r="CO137" s="12"/>
      <c r="CP137" s="12"/>
      <c r="CQ137" s="12"/>
      <c r="CR137" s="12"/>
      <c r="CS137" s="12"/>
      <c r="CT137" s="12"/>
      <c r="CU137" s="12"/>
      <c r="CV137" s="12"/>
      <c r="CW137" s="12"/>
      <c r="CX137" s="12"/>
      <c r="CY137" s="12"/>
      <c r="CZ137" s="12"/>
      <c r="DA137" s="12"/>
      <c r="DB137" s="12"/>
      <c r="DC137" s="12"/>
      <c r="DD137" s="12"/>
      <c r="DE137" s="12"/>
      <c r="DF137" s="12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</row>
    <row r="138" spans="1:220" ht="18.75" x14ac:dyDescent="0.3">
      <c r="A138" s="220"/>
      <c r="B138" s="221"/>
      <c r="C138" s="213">
        <v>127</v>
      </c>
      <c r="D138" s="204"/>
      <c r="E138" s="16"/>
      <c r="F138" s="17"/>
      <c r="G138" s="134"/>
      <c r="H138" s="135"/>
      <c r="I138" s="141"/>
      <c r="J138" s="25"/>
      <c r="K138" s="145"/>
      <c r="L138" s="28"/>
      <c r="M138" s="394"/>
      <c r="N138" s="158" t="str">
        <f t="shared" si="26"/>
        <v/>
      </c>
      <c r="O138" s="27"/>
      <c r="P138" s="27"/>
      <c r="Q138" s="27"/>
      <c r="R138" s="27"/>
      <c r="S138" s="27"/>
      <c r="T138" s="28"/>
      <c r="U138" s="29"/>
      <c r="V138" s="32"/>
      <c r="W138" s="317"/>
      <c r="X138" s="318"/>
      <c r="Y138" s="160">
        <f t="shared" si="23"/>
        <v>0</v>
      </c>
      <c r="Z138" s="159">
        <f t="shared" si="27"/>
        <v>0</v>
      </c>
      <c r="AA138" s="326"/>
      <c r="AB138" s="399">
        <f t="shared" si="32"/>
        <v>0</v>
      </c>
      <c r="AC138" s="370"/>
      <c r="AD138" s="225" t="str">
        <f t="shared" si="24"/>
        <v/>
      </c>
      <c r="AE138" s="367">
        <f t="shared" si="28"/>
        <v>0</v>
      </c>
      <c r="AF138" s="338"/>
      <c r="AG138" s="337"/>
      <c r="AH138" s="335"/>
      <c r="AI138" s="161">
        <f t="shared" si="29"/>
        <v>0</v>
      </c>
      <c r="AJ138" s="162">
        <f t="shared" si="25"/>
        <v>0</v>
      </c>
      <c r="AK138" s="163">
        <f t="shared" si="30"/>
        <v>0</v>
      </c>
      <c r="AL138" s="164">
        <f t="shared" si="31"/>
        <v>0</v>
      </c>
      <c r="AM138" s="57" t="s">
        <v>3002</v>
      </c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  <c r="CA138" s="12"/>
      <c r="CB138" s="12"/>
      <c r="CC138" s="12"/>
      <c r="CD138" s="12"/>
      <c r="CE138" s="12"/>
      <c r="CF138" s="12"/>
      <c r="CG138" s="12"/>
      <c r="CH138" s="12"/>
      <c r="CI138" s="12"/>
      <c r="CJ138" s="12"/>
      <c r="CK138" s="12"/>
      <c r="CL138" s="12"/>
      <c r="CM138" s="12"/>
      <c r="CN138" s="12"/>
      <c r="CO138" s="12"/>
      <c r="CP138" s="12"/>
      <c r="CQ138" s="12"/>
      <c r="CR138" s="12"/>
      <c r="CS138" s="12"/>
      <c r="CT138" s="12"/>
      <c r="CU138" s="12"/>
      <c r="CV138" s="12"/>
      <c r="CW138" s="12"/>
      <c r="CX138" s="12"/>
      <c r="CY138" s="12"/>
      <c r="CZ138" s="12"/>
      <c r="DA138" s="12"/>
      <c r="DB138" s="12"/>
      <c r="DC138" s="12"/>
      <c r="DD138" s="12"/>
      <c r="DE138" s="12"/>
      <c r="DF138" s="12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</row>
    <row r="139" spans="1:220" ht="18.75" x14ac:dyDescent="0.3">
      <c r="A139" s="220"/>
      <c r="B139" s="221"/>
      <c r="C139" s="213">
        <v>128</v>
      </c>
      <c r="D139" s="206"/>
      <c r="E139" s="18"/>
      <c r="F139" s="17"/>
      <c r="G139" s="134"/>
      <c r="H139" s="135"/>
      <c r="I139" s="141"/>
      <c r="J139" s="25"/>
      <c r="K139" s="145"/>
      <c r="L139" s="28"/>
      <c r="M139" s="394"/>
      <c r="N139" s="158" t="str">
        <f t="shared" si="26"/>
        <v/>
      </c>
      <c r="O139" s="27"/>
      <c r="P139" s="27"/>
      <c r="Q139" s="27"/>
      <c r="R139" s="27"/>
      <c r="S139" s="27"/>
      <c r="T139" s="28"/>
      <c r="U139" s="29"/>
      <c r="V139" s="32"/>
      <c r="W139" s="317"/>
      <c r="X139" s="318"/>
      <c r="Y139" s="160">
        <f t="shared" si="23"/>
        <v>0</v>
      </c>
      <c r="Z139" s="159">
        <f t="shared" si="27"/>
        <v>0</v>
      </c>
      <c r="AA139" s="326"/>
      <c r="AB139" s="399">
        <f t="shared" si="32"/>
        <v>0</v>
      </c>
      <c r="AC139" s="370"/>
      <c r="AD139" s="225" t="str">
        <f t="shared" si="24"/>
        <v/>
      </c>
      <c r="AE139" s="367">
        <f t="shared" si="28"/>
        <v>0</v>
      </c>
      <c r="AF139" s="338"/>
      <c r="AG139" s="337"/>
      <c r="AH139" s="335"/>
      <c r="AI139" s="161">
        <f t="shared" si="29"/>
        <v>0</v>
      </c>
      <c r="AJ139" s="162">
        <f t="shared" si="25"/>
        <v>0</v>
      </c>
      <c r="AK139" s="163">
        <f t="shared" si="30"/>
        <v>0</v>
      </c>
      <c r="AL139" s="164">
        <f t="shared" si="31"/>
        <v>0</v>
      </c>
      <c r="AM139" s="57" t="s">
        <v>3004</v>
      </c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  <c r="CA139" s="12"/>
      <c r="CB139" s="12"/>
      <c r="CC139" s="12"/>
      <c r="CD139" s="12"/>
      <c r="CE139" s="12"/>
      <c r="CF139" s="12"/>
      <c r="CG139" s="12"/>
      <c r="CH139" s="12"/>
      <c r="CI139" s="12"/>
      <c r="CJ139" s="12"/>
      <c r="CK139" s="12"/>
      <c r="CL139" s="12"/>
      <c r="CM139" s="12"/>
      <c r="CN139" s="12"/>
      <c r="CO139" s="12"/>
      <c r="CP139" s="12"/>
      <c r="CQ139" s="12"/>
      <c r="CR139" s="12"/>
      <c r="CS139" s="12"/>
      <c r="CT139" s="12"/>
      <c r="CU139" s="12"/>
      <c r="CV139" s="12"/>
      <c r="CW139" s="12"/>
      <c r="CX139" s="12"/>
      <c r="CY139" s="12"/>
      <c r="CZ139" s="12"/>
      <c r="DA139" s="12"/>
      <c r="DB139" s="12"/>
      <c r="DC139" s="12"/>
      <c r="DD139" s="12"/>
      <c r="DE139" s="12"/>
      <c r="DF139" s="12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</row>
    <row r="140" spans="1:220" ht="18.75" x14ac:dyDescent="0.3">
      <c r="A140" s="220"/>
      <c r="B140" s="221"/>
      <c r="C140" s="212">
        <v>129</v>
      </c>
      <c r="D140" s="204"/>
      <c r="E140" s="16"/>
      <c r="F140" s="17"/>
      <c r="G140" s="134"/>
      <c r="H140" s="135"/>
      <c r="I140" s="141"/>
      <c r="J140" s="25"/>
      <c r="K140" s="145"/>
      <c r="L140" s="28"/>
      <c r="M140" s="394"/>
      <c r="N140" s="158" t="str">
        <f t="shared" si="26"/>
        <v/>
      </c>
      <c r="O140" s="27"/>
      <c r="P140" s="27"/>
      <c r="Q140" s="27"/>
      <c r="R140" s="27"/>
      <c r="S140" s="27"/>
      <c r="T140" s="28"/>
      <c r="U140" s="29"/>
      <c r="V140" s="32"/>
      <c r="W140" s="317"/>
      <c r="X140" s="318"/>
      <c r="Y140" s="160">
        <f t="shared" ref="Y140:Y203" si="33">V140+W140+X140</f>
        <v>0</v>
      </c>
      <c r="Z140" s="159">
        <f t="shared" si="27"/>
        <v>0</v>
      </c>
      <c r="AA140" s="326"/>
      <c r="AB140" s="399">
        <f t="shared" si="32"/>
        <v>0</v>
      </c>
      <c r="AC140" s="370"/>
      <c r="AD140" s="225" t="str">
        <f t="shared" ref="AD140:AD203" si="34">IF(F140="x",(0-((V140*10)+(W140*20))),"")</f>
        <v/>
      </c>
      <c r="AE140" s="367">
        <f t="shared" si="28"/>
        <v>0</v>
      </c>
      <c r="AF140" s="338"/>
      <c r="AG140" s="337"/>
      <c r="AH140" s="335"/>
      <c r="AI140" s="161">
        <f t="shared" si="29"/>
        <v>0</v>
      </c>
      <c r="AJ140" s="162">
        <f t="shared" ref="AJ140:AJ203" si="35">(X140*20)+Z140+AA140+AF140</f>
        <v>0</v>
      </c>
      <c r="AK140" s="163">
        <f t="shared" si="30"/>
        <v>0</v>
      </c>
      <c r="AL140" s="164">
        <f t="shared" si="31"/>
        <v>0</v>
      </c>
      <c r="AM140" s="57" t="s">
        <v>3005</v>
      </c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  <c r="CA140" s="12"/>
      <c r="CB140" s="12"/>
      <c r="CC140" s="12"/>
      <c r="CD140" s="12"/>
      <c r="CE140" s="12"/>
      <c r="CF140" s="12"/>
      <c r="CG140" s="12"/>
      <c r="CH140" s="12"/>
      <c r="CI140" s="12"/>
      <c r="CJ140" s="12"/>
      <c r="CK140" s="12"/>
      <c r="CL140" s="12"/>
      <c r="CM140" s="12"/>
      <c r="CN140" s="12"/>
      <c r="CO140" s="12"/>
      <c r="CP140" s="12"/>
      <c r="CQ140" s="12"/>
      <c r="CR140" s="12"/>
      <c r="CS140" s="12"/>
      <c r="CT140" s="12"/>
      <c r="CU140" s="12"/>
      <c r="CV140" s="12"/>
      <c r="CW140" s="12"/>
      <c r="CX140" s="12"/>
      <c r="CY140" s="12"/>
      <c r="CZ140" s="12"/>
      <c r="DA140" s="12"/>
      <c r="DB140" s="12"/>
      <c r="DC140" s="12"/>
      <c r="DD140" s="12"/>
      <c r="DE140" s="12"/>
      <c r="DF140" s="12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</row>
    <row r="141" spans="1:220" ht="18.75" x14ac:dyDescent="0.3">
      <c r="A141" s="220"/>
      <c r="B141" s="221"/>
      <c r="C141" s="213">
        <v>130</v>
      </c>
      <c r="D141" s="204"/>
      <c r="E141" s="16"/>
      <c r="F141" s="17"/>
      <c r="G141" s="134"/>
      <c r="H141" s="135"/>
      <c r="I141" s="141"/>
      <c r="J141" s="25"/>
      <c r="K141" s="145"/>
      <c r="L141" s="28"/>
      <c r="M141" s="394"/>
      <c r="N141" s="158" t="str">
        <f t="shared" ref="N141:N204" si="36">IF((NETWORKDAYS(G141,M141)&gt;0),(NETWORKDAYS(G141,M141)),"")</f>
        <v/>
      </c>
      <c r="O141" s="27"/>
      <c r="P141" s="27"/>
      <c r="Q141" s="27"/>
      <c r="R141" s="27"/>
      <c r="S141" s="27"/>
      <c r="T141" s="28"/>
      <c r="U141" s="29"/>
      <c r="V141" s="32"/>
      <c r="W141" s="317"/>
      <c r="X141" s="318"/>
      <c r="Y141" s="160">
        <f t="shared" si="33"/>
        <v>0</v>
      </c>
      <c r="Z141" s="159">
        <f t="shared" ref="Z141:Z204" si="37">IF((F141="x"),0,((V141*10)+(W141*20)))</f>
        <v>0</v>
      </c>
      <c r="AA141" s="326"/>
      <c r="AB141" s="399">
        <f t="shared" si="32"/>
        <v>0</v>
      </c>
      <c r="AC141" s="370"/>
      <c r="AD141" s="225" t="str">
        <f t="shared" si="34"/>
        <v/>
      </c>
      <c r="AE141" s="367">
        <f t="shared" ref="AE141:AE204" si="38">IF(AND(Z141&gt;0,F141="x"),0,IF(AND(Z141&gt;0,AC141="x"),Z141-60,IF(AND(Z141&gt;0,AB141=-30),Z141+AB141,0)))</f>
        <v>0</v>
      </c>
      <c r="AF141" s="338"/>
      <c r="AG141" s="337"/>
      <c r="AH141" s="335"/>
      <c r="AI141" s="161">
        <f t="shared" ref="AI141:AI204" si="39">IF(AE141&lt;=0,AG141,AE141+AG141)</f>
        <v>0</v>
      </c>
      <c r="AJ141" s="162">
        <f t="shared" si="35"/>
        <v>0</v>
      </c>
      <c r="AK141" s="163">
        <f t="shared" ref="AK141:AK204" si="40">AJ141-AH141</f>
        <v>0</v>
      </c>
      <c r="AL141" s="164">
        <f t="shared" ref="AL141:AL204" si="41">IF(K141="x",AH141,0)</f>
        <v>0</v>
      </c>
      <c r="AM141" s="57" t="s">
        <v>3006</v>
      </c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</row>
    <row r="142" spans="1:220" ht="18.75" x14ac:dyDescent="0.3">
      <c r="A142" s="220"/>
      <c r="B142" s="221"/>
      <c r="C142" s="212">
        <v>131</v>
      </c>
      <c r="D142" s="204"/>
      <c r="E142" s="16"/>
      <c r="F142" s="17"/>
      <c r="G142" s="134"/>
      <c r="H142" s="135"/>
      <c r="I142" s="141"/>
      <c r="J142" s="25"/>
      <c r="K142" s="145"/>
      <c r="L142" s="28"/>
      <c r="M142" s="394"/>
      <c r="N142" s="158" t="str">
        <f t="shared" si="36"/>
        <v/>
      </c>
      <c r="O142" s="27"/>
      <c r="P142" s="27"/>
      <c r="Q142" s="27"/>
      <c r="R142" s="27"/>
      <c r="S142" s="27"/>
      <c r="T142" s="28"/>
      <c r="U142" s="29"/>
      <c r="V142" s="32"/>
      <c r="W142" s="317"/>
      <c r="X142" s="318"/>
      <c r="Y142" s="160">
        <f t="shared" si="33"/>
        <v>0</v>
      </c>
      <c r="Z142" s="159">
        <f t="shared" si="37"/>
        <v>0</v>
      </c>
      <c r="AA142" s="326"/>
      <c r="AB142" s="399">
        <f t="shared" ref="AB142:AB205" si="42">IF(AND(Z142&gt;=0,F142="x"),0,IF(AND(Z142&gt;0,AC142="x"),0,IF(Z142&gt;0,0-30,0)))</f>
        <v>0</v>
      </c>
      <c r="AC142" s="370"/>
      <c r="AD142" s="225" t="str">
        <f t="shared" si="34"/>
        <v/>
      </c>
      <c r="AE142" s="367">
        <f t="shared" si="38"/>
        <v>0</v>
      </c>
      <c r="AF142" s="338"/>
      <c r="AG142" s="337"/>
      <c r="AH142" s="335"/>
      <c r="AI142" s="161">
        <f t="shared" si="39"/>
        <v>0</v>
      </c>
      <c r="AJ142" s="162">
        <f t="shared" si="35"/>
        <v>0</v>
      </c>
      <c r="AK142" s="163">
        <f t="shared" si="40"/>
        <v>0</v>
      </c>
      <c r="AL142" s="164">
        <f t="shared" si="41"/>
        <v>0</v>
      </c>
      <c r="AM142" s="57" t="s">
        <v>3007</v>
      </c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</row>
    <row r="143" spans="1:220" ht="18.75" x14ac:dyDescent="0.3">
      <c r="A143" s="220"/>
      <c r="B143" s="221"/>
      <c r="C143" s="213">
        <v>132</v>
      </c>
      <c r="D143" s="206"/>
      <c r="E143" s="18"/>
      <c r="F143" s="17"/>
      <c r="G143" s="134"/>
      <c r="H143" s="135"/>
      <c r="I143" s="141"/>
      <c r="J143" s="25"/>
      <c r="K143" s="145"/>
      <c r="L143" s="28"/>
      <c r="M143" s="394"/>
      <c r="N143" s="158" t="str">
        <f t="shared" si="36"/>
        <v/>
      </c>
      <c r="O143" s="27"/>
      <c r="P143" s="27"/>
      <c r="Q143" s="27"/>
      <c r="R143" s="27"/>
      <c r="S143" s="27"/>
      <c r="T143" s="28"/>
      <c r="U143" s="29"/>
      <c r="V143" s="32"/>
      <c r="W143" s="317"/>
      <c r="X143" s="318"/>
      <c r="Y143" s="160">
        <f t="shared" si="33"/>
        <v>0</v>
      </c>
      <c r="Z143" s="159">
        <f t="shared" si="37"/>
        <v>0</v>
      </c>
      <c r="AA143" s="326"/>
      <c r="AB143" s="399">
        <f t="shared" si="42"/>
        <v>0</v>
      </c>
      <c r="AC143" s="370"/>
      <c r="AD143" s="225" t="str">
        <f t="shared" si="34"/>
        <v/>
      </c>
      <c r="AE143" s="367">
        <f t="shared" si="38"/>
        <v>0</v>
      </c>
      <c r="AF143" s="338"/>
      <c r="AG143" s="337"/>
      <c r="AH143" s="335"/>
      <c r="AI143" s="161">
        <f t="shared" si="39"/>
        <v>0</v>
      </c>
      <c r="AJ143" s="162">
        <f t="shared" si="35"/>
        <v>0</v>
      </c>
      <c r="AK143" s="163">
        <f t="shared" si="40"/>
        <v>0</v>
      </c>
      <c r="AL143" s="164">
        <f t="shared" si="41"/>
        <v>0</v>
      </c>
      <c r="AM143" s="57" t="s">
        <v>3008</v>
      </c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  <c r="CA143" s="12"/>
      <c r="CB143" s="12"/>
      <c r="CC143" s="12"/>
      <c r="CD143" s="12"/>
      <c r="CE143" s="12"/>
      <c r="CF143" s="12"/>
      <c r="CG143" s="12"/>
      <c r="CH143" s="12"/>
      <c r="CI143" s="12"/>
      <c r="CJ143" s="12"/>
      <c r="CK143" s="12"/>
      <c r="CL143" s="12"/>
      <c r="CM143" s="12"/>
      <c r="CN143" s="12"/>
      <c r="CO143" s="12"/>
      <c r="CP143" s="12"/>
      <c r="CQ143" s="12"/>
      <c r="CR143" s="12"/>
      <c r="CS143" s="12"/>
      <c r="CT143" s="12"/>
      <c r="CU143" s="12"/>
      <c r="CV143" s="12"/>
      <c r="CW143" s="12"/>
      <c r="CX143" s="12"/>
      <c r="CY143" s="12"/>
      <c r="CZ143" s="12"/>
      <c r="DA143" s="12"/>
      <c r="DB143" s="12"/>
      <c r="DC143" s="12"/>
      <c r="DD143" s="12"/>
      <c r="DE143" s="12"/>
      <c r="DF143" s="12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</row>
    <row r="144" spans="1:220" ht="18.75" x14ac:dyDescent="0.3">
      <c r="A144" s="220"/>
      <c r="B144" s="221"/>
      <c r="C144" s="213">
        <v>133</v>
      </c>
      <c r="D144" s="204"/>
      <c r="E144" s="16"/>
      <c r="F144" s="17"/>
      <c r="G144" s="134"/>
      <c r="H144" s="135"/>
      <c r="I144" s="141"/>
      <c r="J144" s="25"/>
      <c r="K144" s="145"/>
      <c r="L144" s="28"/>
      <c r="M144" s="394"/>
      <c r="N144" s="158" t="str">
        <f t="shared" si="36"/>
        <v/>
      </c>
      <c r="O144" s="27"/>
      <c r="P144" s="27"/>
      <c r="Q144" s="27"/>
      <c r="R144" s="27"/>
      <c r="S144" s="27"/>
      <c r="T144" s="28"/>
      <c r="U144" s="29"/>
      <c r="V144" s="32"/>
      <c r="W144" s="317"/>
      <c r="X144" s="318"/>
      <c r="Y144" s="160">
        <f t="shared" si="33"/>
        <v>0</v>
      </c>
      <c r="Z144" s="159">
        <f t="shared" si="37"/>
        <v>0</v>
      </c>
      <c r="AA144" s="326"/>
      <c r="AB144" s="399">
        <f t="shared" si="42"/>
        <v>0</v>
      </c>
      <c r="AC144" s="370"/>
      <c r="AD144" s="225" t="str">
        <f t="shared" si="34"/>
        <v/>
      </c>
      <c r="AE144" s="367">
        <f t="shared" si="38"/>
        <v>0</v>
      </c>
      <c r="AF144" s="338"/>
      <c r="AG144" s="337"/>
      <c r="AH144" s="335"/>
      <c r="AI144" s="161">
        <f t="shared" si="39"/>
        <v>0</v>
      </c>
      <c r="AJ144" s="162">
        <f t="shared" si="35"/>
        <v>0</v>
      </c>
      <c r="AK144" s="163">
        <f t="shared" si="40"/>
        <v>0</v>
      </c>
      <c r="AL144" s="164">
        <f t="shared" si="41"/>
        <v>0</v>
      </c>
      <c r="AM144" s="57" t="s">
        <v>3009</v>
      </c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  <c r="CA144" s="12"/>
      <c r="CB144" s="12"/>
      <c r="CC144" s="12"/>
      <c r="CD144" s="12"/>
      <c r="CE144" s="12"/>
      <c r="CF144" s="12"/>
      <c r="CG144" s="12"/>
      <c r="CH144" s="12"/>
      <c r="CI144" s="12"/>
      <c r="CJ144" s="12"/>
      <c r="CK144" s="12"/>
      <c r="CL144" s="12"/>
      <c r="CM144" s="12"/>
      <c r="CN144" s="12"/>
      <c r="CO144" s="12"/>
      <c r="CP144" s="12"/>
      <c r="CQ144" s="12"/>
      <c r="CR144" s="12"/>
      <c r="CS144" s="12"/>
      <c r="CT144" s="12"/>
      <c r="CU144" s="12"/>
      <c r="CV144" s="12"/>
      <c r="CW144" s="12"/>
      <c r="CX144" s="12"/>
      <c r="CY144" s="12"/>
      <c r="CZ144" s="12"/>
      <c r="DA144" s="12"/>
      <c r="DB144" s="12"/>
      <c r="DC144" s="12"/>
      <c r="DD144" s="12"/>
      <c r="DE144" s="12"/>
      <c r="DF144" s="12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</row>
    <row r="145" spans="1:220" ht="18.75" x14ac:dyDescent="0.3">
      <c r="A145" s="220"/>
      <c r="B145" s="221"/>
      <c r="C145" s="212">
        <v>134</v>
      </c>
      <c r="D145" s="204"/>
      <c r="E145" s="16"/>
      <c r="F145" s="17"/>
      <c r="G145" s="134"/>
      <c r="H145" s="135"/>
      <c r="I145" s="141"/>
      <c r="J145" s="25"/>
      <c r="K145" s="145"/>
      <c r="L145" s="28"/>
      <c r="M145" s="394"/>
      <c r="N145" s="158" t="str">
        <f t="shared" si="36"/>
        <v/>
      </c>
      <c r="O145" s="27"/>
      <c r="P145" s="27"/>
      <c r="Q145" s="27"/>
      <c r="R145" s="27"/>
      <c r="S145" s="27"/>
      <c r="T145" s="28"/>
      <c r="U145" s="29"/>
      <c r="V145" s="32"/>
      <c r="W145" s="317"/>
      <c r="X145" s="318"/>
      <c r="Y145" s="160">
        <f t="shared" si="33"/>
        <v>0</v>
      </c>
      <c r="Z145" s="159">
        <f t="shared" si="37"/>
        <v>0</v>
      </c>
      <c r="AA145" s="326"/>
      <c r="AB145" s="399">
        <f t="shared" si="42"/>
        <v>0</v>
      </c>
      <c r="AC145" s="370"/>
      <c r="AD145" s="225" t="str">
        <f t="shared" si="34"/>
        <v/>
      </c>
      <c r="AE145" s="367">
        <f t="shared" si="38"/>
        <v>0</v>
      </c>
      <c r="AF145" s="338"/>
      <c r="AG145" s="337"/>
      <c r="AH145" s="335"/>
      <c r="AI145" s="161">
        <f t="shared" si="39"/>
        <v>0</v>
      </c>
      <c r="AJ145" s="162">
        <f t="shared" si="35"/>
        <v>0</v>
      </c>
      <c r="AK145" s="163">
        <f t="shared" si="40"/>
        <v>0</v>
      </c>
      <c r="AL145" s="164">
        <f t="shared" si="41"/>
        <v>0</v>
      </c>
      <c r="AM145" s="57" t="s">
        <v>3010</v>
      </c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  <c r="CA145" s="12"/>
      <c r="CB145" s="12"/>
      <c r="CC145" s="12"/>
      <c r="CD145" s="12"/>
      <c r="CE145" s="12"/>
      <c r="CF145" s="12"/>
      <c r="CG145" s="12"/>
      <c r="CH145" s="12"/>
      <c r="CI145" s="12"/>
      <c r="CJ145" s="12"/>
      <c r="CK145" s="12"/>
      <c r="CL145" s="12"/>
      <c r="CM145" s="12"/>
      <c r="CN145" s="12"/>
      <c r="CO145" s="12"/>
      <c r="CP145" s="12"/>
      <c r="CQ145" s="12"/>
      <c r="CR145" s="12"/>
      <c r="CS145" s="12"/>
      <c r="CT145" s="12"/>
      <c r="CU145" s="12"/>
      <c r="CV145" s="12"/>
      <c r="CW145" s="12"/>
      <c r="CX145" s="12"/>
      <c r="CY145" s="12"/>
      <c r="CZ145" s="12"/>
      <c r="DA145" s="12"/>
      <c r="DB145" s="12"/>
      <c r="DC145" s="12"/>
      <c r="DD145" s="12"/>
      <c r="DE145" s="12"/>
      <c r="DF145" s="12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</row>
    <row r="146" spans="1:220" ht="18.75" x14ac:dyDescent="0.3">
      <c r="A146" s="220"/>
      <c r="B146" s="221"/>
      <c r="C146" s="213">
        <v>135</v>
      </c>
      <c r="D146" s="204"/>
      <c r="E146" s="16"/>
      <c r="F146" s="17"/>
      <c r="G146" s="134"/>
      <c r="H146" s="135"/>
      <c r="I146" s="141"/>
      <c r="J146" s="25"/>
      <c r="K146" s="145"/>
      <c r="L146" s="28"/>
      <c r="M146" s="394"/>
      <c r="N146" s="158" t="str">
        <f t="shared" si="36"/>
        <v/>
      </c>
      <c r="O146" s="27"/>
      <c r="P146" s="27"/>
      <c r="Q146" s="27"/>
      <c r="R146" s="27"/>
      <c r="S146" s="27"/>
      <c r="T146" s="28"/>
      <c r="U146" s="29"/>
      <c r="V146" s="32"/>
      <c r="W146" s="317"/>
      <c r="X146" s="318"/>
      <c r="Y146" s="160">
        <f t="shared" si="33"/>
        <v>0</v>
      </c>
      <c r="Z146" s="159">
        <f t="shared" si="37"/>
        <v>0</v>
      </c>
      <c r="AA146" s="326"/>
      <c r="AB146" s="399">
        <f t="shared" si="42"/>
        <v>0</v>
      </c>
      <c r="AC146" s="370"/>
      <c r="AD146" s="225" t="str">
        <f t="shared" si="34"/>
        <v/>
      </c>
      <c r="AE146" s="367">
        <f t="shared" si="38"/>
        <v>0</v>
      </c>
      <c r="AF146" s="338"/>
      <c r="AG146" s="337"/>
      <c r="AH146" s="335"/>
      <c r="AI146" s="161">
        <f t="shared" si="39"/>
        <v>0</v>
      </c>
      <c r="AJ146" s="162">
        <f t="shared" si="35"/>
        <v>0</v>
      </c>
      <c r="AK146" s="163">
        <f t="shared" si="40"/>
        <v>0</v>
      </c>
      <c r="AL146" s="164">
        <f t="shared" si="41"/>
        <v>0</v>
      </c>
      <c r="AM146" s="57" t="s">
        <v>3011</v>
      </c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  <c r="CA146" s="12"/>
      <c r="CB146" s="12"/>
      <c r="CC146" s="12"/>
      <c r="CD146" s="12"/>
      <c r="CE146" s="12"/>
      <c r="CF146" s="12"/>
      <c r="CG146" s="12"/>
      <c r="CH146" s="12"/>
      <c r="CI146" s="12"/>
      <c r="CJ146" s="12"/>
      <c r="CK146" s="12"/>
      <c r="CL146" s="12"/>
      <c r="CM146" s="12"/>
      <c r="CN146" s="12"/>
      <c r="CO146" s="12"/>
      <c r="CP146" s="12"/>
      <c r="CQ146" s="12"/>
      <c r="CR146" s="12"/>
      <c r="CS146" s="12"/>
      <c r="CT146" s="12"/>
      <c r="CU146" s="12"/>
      <c r="CV146" s="12"/>
      <c r="CW146" s="12"/>
      <c r="CX146" s="12"/>
      <c r="CY146" s="12"/>
      <c r="CZ146" s="12"/>
      <c r="DA146" s="12"/>
      <c r="DB146" s="12"/>
      <c r="DC146" s="12"/>
      <c r="DD146" s="12"/>
      <c r="DE146" s="12"/>
      <c r="DF146" s="12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</row>
    <row r="147" spans="1:220" ht="18.75" x14ac:dyDescent="0.3">
      <c r="A147" s="220"/>
      <c r="B147" s="221"/>
      <c r="C147" s="212">
        <v>136</v>
      </c>
      <c r="D147" s="206"/>
      <c r="E147" s="18"/>
      <c r="F147" s="17"/>
      <c r="G147" s="134"/>
      <c r="H147" s="135"/>
      <c r="I147" s="141"/>
      <c r="J147" s="25"/>
      <c r="K147" s="145"/>
      <c r="L147" s="28"/>
      <c r="M147" s="394"/>
      <c r="N147" s="158" t="str">
        <f t="shared" si="36"/>
        <v/>
      </c>
      <c r="O147" s="27"/>
      <c r="P147" s="27"/>
      <c r="Q147" s="27"/>
      <c r="R147" s="27"/>
      <c r="S147" s="27"/>
      <c r="T147" s="28"/>
      <c r="U147" s="29"/>
      <c r="V147" s="32"/>
      <c r="W147" s="317"/>
      <c r="X147" s="318"/>
      <c r="Y147" s="160">
        <f t="shared" si="33"/>
        <v>0</v>
      </c>
      <c r="Z147" s="159">
        <f t="shared" si="37"/>
        <v>0</v>
      </c>
      <c r="AA147" s="326"/>
      <c r="AB147" s="399">
        <f t="shared" si="42"/>
        <v>0</v>
      </c>
      <c r="AC147" s="370"/>
      <c r="AD147" s="225" t="str">
        <f t="shared" si="34"/>
        <v/>
      </c>
      <c r="AE147" s="367">
        <f t="shared" si="38"/>
        <v>0</v>
      </c>
      <c r="AF147" s="338"/>
      <c r="AG147" s="337"/>
      <c r="AH147" s="335"/>
      <c r="AI147" s="161">
        <f t="shared" si="39"/>
        <v>0</v>
      </c>
      <c r="AJ147" s="162">
        <f t="shared" si="35"/>
        <v>0</v>
      </c>
      <c r="AK147" s="163">
        <f t="shared" si="40"/>
        <v>0</v>
      </c>
      <c r="AL147" s="164">
        <f t="shared" si="41"/>
        <v>0</v>
      </c>
      <c r="AM147" s="57" t="s">
        <v>3012</v>
      </c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  <c r="CA147" s="12"/>
      <c r="CB147" s="12"/>
      <c r="CC147" s="12"/>
      <c r="CD147" s="12"/>
      <c r="CE147" s="12"/>
      <c r="CF147" s="12"/>
      <c r="CG147" s="12"/>
      <c r="CH147" s="12"/>
      <c r="CI147" s="12"/>
      <c r="CJ147" s="12"/>
      <c r="CK147" s="12"/>
      <c r="CL147" s="12"/>
      <c r="CM147" s="12"/>
      <c r="CN147" s="12"/>
      <c r="CO147" s="12"/>
      <c r="CP147" s="12"/>
      <c r="CQ147" s="12"/>
      <c r="CR147" s="12"/>
      <c r="CS147" s="12"/>
      <c r="CT147" s="12"/>
      <c r="CU147" s="12"/>
      <c r="CV147" s="12"/>
      <c r="CW147" s="12"/>
      <c r="CX147" s="12"/>
      <c r="CY147" s="12"/>
      <c r="CZ147" s="12"/>
      <c r="DA147" s="12"/>
      <c r="DB147" s="12"/>
      <c r="DC147" s="12"/>
      <c r="DD147" s="12"/>
      <c r="DE147" s="12"/>
      <c r="DF147" s="12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</row>
    <row r="148" spans="1:220" ht="18.75" x14ac:dyDescent="0.3">
      <c r="A148" s="220"/>
      <c r="B148" s="221"/>
      <c r="C148" s="213">
        <v>137</v>
      </c>
      <c r="D148" s="204"/>
      <c r="E148" s="16"/>
      <c r="F148" s="17"/>
      <c r="G148" s="134"/>
      <c r="H148" s="137"/>
      <c r="I148" s="143"/>
      <c r="J148" s="80"/>
      <c r="K148" s="147"/>
      <c r="L148" s="30"/>
      <c r="M148" s="394"/>
      <c r="N148" s="158" t="str">
        <f t="shared" si="36"/>
        <v/>
      </c>
      <c r="O148" s="27"/>
      <c r="P148" s="27"/>
      <c r="Q148" s="27"/>
      <c r="R148" s="27"/>
      <c r="S148" s="27"/>
      <c r="T148" s="28"/>
      <c r="U148" s="29"/>
      <c r="V148" s="32"/>
      <c r="W148" s="317"/>
      <c r="X148" s="318"/>
      <c r="Y148" s="160">
        <f t="shared" si="33"/>
        <v>0</v>
      </c>
      <c r="Z148" s="159">
        <f t="shared" si="37"/>
        <v>0</v>
      </c>
      <c r="AA148" s="326"/>
      <c r="AB148" s="399">
        <f t="shared" si="42"/>
        <v>0</v>
      </c>
      <c r="AC148" s="370"/>
      <c r="AD148" s="225" t="str">
        <f t="shared" si="34"/>
        <v/>
      </c>
      <c r="AE148" s="367">
        <f t="shared" si="38"/>
        <v>0</v>
      </c>
      <c r="AF148" s="338"/>
      <c r="AG148" s="337"/>
      <c r="AH148" s="335"/>
      <c r="AI148" s="161">
        <f t="shared" si="39"/>
        <v>0</v>
      </c>
      <c r="AJ148" s="162">
        <f t="shared" si="35"/>
        <v>0</v>
      </c>
      <c r="AK148" s="163">
        <f t="shared" si="40"/>
        <v>0</v>
      </c>
      <c r="AL148" s="164">
        <f t="shared" si="41"/>
        <v>0</v>
      </c>
      <c r="AM148" s="57" t="s">
        <v>3013</v>
      </c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  <c r="CA148" s="12"/>
      <c r="CB148" s="12"/>
      <c r="CC148" s="12"/>
      <c r="CD148" s="12"/>
      <c r="CE148" s="12"/>
      <c r="CF148" s="12"/>
      <c r="CG148" s="12"/>
      <c r="CH148" s="12"/>
      <c r="CI148" s="12"/>
      <c r="CJ148" s="12"/>
      <c r="CK148" s="12"/>
      <c r="CL148" s="12"/>
      <c r="CM148" s="12"/>
      <c r="CN148" s="12"/>
      <c r="CO148" s="12"/>
      <c r="CP148" s="12"/>
      <c r="CQ148" s="12"/>
      <c r="CR148" s="12"/>
      <c r="CS148" s="12"/>
      <c r="CT148" s="12"/>
      <c r="CU148" s="12"/>
      <c r="CV148" s="12"/>
      <c r="CW148" s="12"/>
      <c r="CX148" s="12"/>
      <c r="CY148" s="12"/>
      <c r="CZ148" s="12"/>
      <c r="DA148" s="12"/>
      <c r="DB148" s="12"/>
      <c r="DC148" s="12"/>
      <c r="DD148" s="12"/>
      <c r="DE148" s="12"/>
      <c r="DF148" s="12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</row>
    <row r="149" spans="1:220" ht="18.75" x14ac:dyDescent="0.3">
      <c r="A149" s="220"/>
      <c r="B149" s="221"/>
      <c r="C149" s="213">
        <v>138</v>
      </c>
      <c r="D149" s="204"/>
      <c r="E149" s="16"/>
      <c r="F149" s="17"/>
      <c r="G149" s="134"/>
      <c r="H149" s="135"/>
      <c r="I149" s="141"/>
      <c r="J149" s="25"/>
      <c r="K149" s="145"/>
      <c r="L149" s="28"/>
      <c r="M149" s="394"/>
      <c r="N149" s="158" t="str">
        <f t="shared" si="36"/>
        <v/>
      </c>
      <c r="O149" s="27"/>
      <c r="P149" s="27"/>
      <c r="Q149" s="27"/>
      <c r="R149" s="27"/>
      <c r="S149" s="27"/>
      <c r="T149" s="28"/>
      <c r="U149" s="29"/>
      <c r="V149" s="32"/>
      <c r="W149" s="317"/>
      <c r="X149" s="318"/>
      <c r="Y149" s="160">
        <f t="shared" si="33"/>
        <v>0</v>
      </c>
      <c r="Z149" s="159">
        <f t="shared" si="37"/>
        <v>0</v>
      </c>
      <c r="AA149" s="326"/>
      <c r="AB149" s="399">
        <f t="shared" si="42"/>
        <v>0</v>
      </c>
      <c r="AC149" s="370"/>
      <c r="AD149" s="225" t="str">
        <f t="shared" si="34"/>
        <v/>
      </c>
      <c r="AE149" s="367">
        <f t="shared" si="38"/>
        <v>0</v>
      </c>
      <c r="AF149" s="338"/>
      <c r="AG149" s="337"/>
      <c r="AH149" s="335"/>
      <c r="AI149" s="161">
        <f t="shared" si="39"/>
        <v>0</v>
      </c>
      <c r="AJ149" s="162">
        <f t="shared" si="35"/>
        <v>0</v>
      </c>
      <c r="AK149" s="163">
        <f t="shared" si="40"/>
        <v>0</v>
      </c>
      <c r="AL149" s="164">
        <f t="shared" si="41"/>
        <v>0</v>
      </c>
      <c r="AM149" s="57" t="s">
        <v>3014</v>
      </c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  <c r="CA149" s="12"/>
      <c r="CB149" s="12"/>
      <c r="CC149" s="12"/>
      <c r="CD149" s="12"/>
      <c r="CE149" s="12"/>
      <c r="CF149" s="12"/>
      <c r="CG149" s="12"/>
      <c r="CH149" s="12"/>
      <c r="CI149" s="12"/>
      <c r="CJ149" s="12"/>
      <c r="CK149" s="12"/>
      <c r="CL149" s="12"/>
      <c r="CM149" s="12"/>
      <c r="CN149" s="12"/>
      <c r="CO149" s="12"/>
      <c r="CP149" s="12"/>
      <c r="CQ149" s="12"/>
      <c r="CR149" s="12"/>
      <c r="CS149" s="12"/>
      <c r="CT149" s="12"/>
      <c r="CU149" s="12"/>
      <c r="CV149" s="12"/>
      <c r="CW149" s="12"/>
      <c r="CX149" s="12"/>
      <c r="CY149" s="12"/>
      <c r="CZ149" s="12"/>
      <c r="DA149" s="12"/>
      <c r="DB149" s="12"/>
      <c r="DC149" s="12"/>
      <c r="DD149" s="12"/>
      <c r="DE149" s="12"/>
      <c r="DF149" s="12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</row>
    <row r="150" spans="1:220" ht="18.75" x14ac:dyDescent="0.3">
      <c r="A150" s="220"/>
      <c r="B150" s="221"/>
      <c r="C150" s="212">
        <v>139</v>
      </c>
      <c r="D150" s="204"/>
      <c r="E150" s="16"/>
      <c r="F150" s="17"/>
      <c r="G150" s="134"/>
      <c r="H150" s="135"/>
      <c r="I150" s="141"/>
      <c r="J150" s="25"/>
      <c r="K150" s="145"/>
      <c r="L150" s="28"/>
      <c r="M150" s="394"/>
      <c r="N150" s="158" t="str">
        <f t="shared" si="36"/>
        <v/>
      </c>
      <c r="O150" s="27"/>
      <c r="P150" s="27"/>
      <c r="Q150" s="27"/>
      <c r="R150" s="27"/>
      <c r="S150" s="27"/>
      <c r="T150" s="28"/>
      <c r="U150" s="29"/>
      <c r="V150" s="32"/>
      <c r="W150" s="317"/>
      <c r="X150" s="318"/>
      <c r="Y150" s="160">
        <f t="shared" si="33"/>
        <v>0</v>
      </c>
      <c r="Z150" s="159">
        <f t="shared" si="37"/>
        <v>0</v>
      </c>
      <c r="AA150" s="326"/>
      <c r="AB150" s="399">
        <f t="shared" si="42"/>
        <v>0</v>
      </c>
      <c r="AC150" s="370"/>
      <c r="AD150" s="225" t="str">
        <f t="shared" si="34"/>
        <v/>
      </c>
      <c r="AE150" s="367">
        <f t="shared" si="38"/>
        <v>0</v>
      </c>
      <c r="AF150" s="338"/>
      <c r="AG150" s="337"/>
      <c r="AH150" s="335"/>
      <c r="AI150" s="161">
        <f t="shared" si="39"/>
        <v>0</v>
      </c>
      <c r="AJ150" s="162">
        <f t="shared" si="35"/>
        <v>0</v>
      </c>
      <c r="AK150" s="163">
        <f t="shared" si="40"/>
        <v>0</v>
      </c>
      <c r="AL150" s="164">
        <f t="shared" si="41"/>
        <v>0</v>
      </c>
      <c r="AM150" s="57" t="s">
        <v>3015</v>
      </c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  <c r="CA150" s="12"/>
      <c r="CB150" s="12"/>
      <c r="CC150" s="12"/>
      <c r="CD150" s="12"/>
      <c r="CE150" s="12"/>
      <c r="CF150" s="12"/>
      <c r="CG150" s="12"/>
      <c r="CH150" s="12"/>
      <c r="CI150" s="12"/>
      <c r="CJ150" s="12"/>
      <c r="CK150" s="12"/>
      <c r="CL150" s="12"/>
      <c r="CM150" s="12"/>
      <c r="CN150" s="12"/>
      <c r="CO150" s="12"/>
      <c r="CP150" s="12"/>
      <c r="CQ150" s="12"/>
      <c r="CR150" s="12"/>
      <c r="CS150" s="12"/>
      <c r="CT150" s="12"/>
      <c r="CU150" s="12"/>
      <c r="CV150" s="12"/>
      <c r="CW150" s="12"/>
      <c r="CX150" s="12"/>
      <c r="CY150" s="12"/>
      <c r="CZ150" s="12"/>
      <c r="DA150" s="12"/>
      <c r="DB150" s="12"/>
      <c r="DC150" s="12"/>
      <c r="DD150" s="12"/>
      <c r="DE150" s="12"/>
      <c r="DF150" s="12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</row>
    <row r="151" spans="1:220" ht="18.75" x14ac:dyDescent="0.3">
      <c r="A151" s="220"/>
      <c r="B151" s="221"/>
      <c r="C151" s="213">
        <v>140</v>
      </c>
      <c r="D151" s="206"/>
      <c r="E151" s="18"/>
      <c r="F151" s="17"/>
      <c r="G151" s="134"/>
      <c r="H151" s="135"/>
      <c r="I151" s="141"/>
      <c r="J151" s="25"/>
      <c r="K151" s="145"/>
      <c r="L151" s="28"/>
      <c r="M151" s="394"/>
      <c r="N151" s="158" t="str">
        <f t="shared" si="36"/>
        <v/>
      </c>
      <c r="O151" s="27"/>
      <c r="P151" s="27"/>
      <c r="Q151" s="27"/>
      <c r="R151" s="27"/>
      <c r="S151" s="27"/>
      <c r="T151" s="28"/>
      <c r="U151" s="29"/>
      <c r="V151" s="32"/>
      <c r="W151" s="317"/>
      <c r="X151" s="318"/>
      <c r="Y151" s="160">
        <f t="shared" si="33"/>
        <v>0</v>
      </c>
      <c r="Z151" s="159">
        <f t="shared" si="37"/>
        <v>0</v>
      </c>
      <c r="AA151" s="326"/>
      <c r="AB151" s="399">
        <f t="shared" si="42"/>
        <v>0</v>
      </c>
      <c r="AC151" s="370"/>
      <c r="AD151" s="225" t="str">
        <f t="shared" si="34"/>
        <v/>
      </c>
      <c r="AE151" s="367">
        <f t="shared" si="38"/>
        <v>0</v>
      </c>
      <c r="AF151" s="338"/>
      <c r="AG151" s="337"/>
      <c r="AH151" s="335"/>
      <c r="AI151" s="161">
        <f t="shared" si="39"/>
        <v>0</v>
      </c>
      <c r="AJ151" s="162">
        <f t="shared" si="35"/>
        <v>0</v>
      </c>
      <c r="AK151" s="163">
        <f t="shared" si="40"/>
        <v>0</v>
      </c>
      <c r="AL151" s="164">
        <f t="shared" si="41"/>
        <v>0</v>
      </c>
      <c r="AM151" s="57" t="s">
        <v>3016</v>
      </c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  <c r="CA151" s="12"/>
      <c r="CB151" s="12"/>
      <c r="CC151" s="12"/>
      <c r="CD151" s="12"/>
      <c r="CE151" s="12"/>
      <c r="CF151" s="12"/>
      <c r="CG151" s="12"/>
      <c r="CH151" s="12"/>
      <c r="CI151" s="12"/>
      <c r="CJ151" s="12"/>
      <c r="CK151" s="12"/>
      <c r="CL151" s="12"/>
      <c r="CM151" s="12"/>
      <c r="CN151" s="12"/>
      <c r="CO151" s="12"/>
      <c r="CP151" s="12"/>
      <c r="CQ151" s="12"/>
      <c r="CR151" s="12"/>
      <c r="CS151" s="12"/>
      <c r="CT151" s="12"/>
      <c r="CU151" s="12"/>
      <c r="CV151" s="12"/>
      <c r="CW151" s="12"/>
      <c r="CX151" s="12"/>
      <c r="CY151" s="12"/>
      <c r="CZ151" s="12"/>
      <c r="DA151" s="12"/>
      <c r="DB151" s="12"/>
      <c r="DC151" s="12"/>
      <c r="DD151" s="12"/>
      <c r="DE151" s="12"/>
      <c r="DF151" s="12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</row>
    <row r="152" spans="1:220" ht="18.75" x14ac:dyDescent="0.3">
      <c r="A152" s="220"/>
      <c r="B152" s="221"/>
      <c r="C152" s="212">
        <v>141</v>
      </c>
      <c r="D152" s="204"/>
      <c r="E152" s="16"/>
      <c r="F152" s="17"/>
      <c r="G152" s="134"/>
      <c r="H152" s="135"/>
      <c r="I152" s="141"/>
      <c r="J152" s="25"/>
      <c r="K152" s="145"/>
      <c r="L152" s="28"/>
      <c r="M152" s="394"/>
      <c r="N152" s="158" t="str">
        <f t="shared" si="36"/>
        <v/>
      </c>
      <c r="O152" s="27"/>
      <c r="P152" s="27"/>
      <c r="Q152" s="27"/>
      <c r="R152" s="27"/>
      <c r="S152" s="27"/>
      <c r="T152" s="28"/>
      <c r="U152" s="29"/>
      <c r="V152" s="32"/>
      <c r="W152" s="317"/>
      <c r="X152" s="318"/>
      <c r="Y152" s="160">
        <f t="shared" si="33"/>
        <v>0</v>
      </c>
      <c r="Z152" s="159">
        <f t="shared" si="37"/>
        <v>0</v>
      </c>
      <c r="AA152" s="326"/>
      <c r="AB152" s="399">
        <f t="shared" si="42"/>
        <v>0</v>
      </c>
      <c r="AC152" s="370"/>
      <c r="AD152" s="225" t="str">
        <f t="shared" si="34"/>
        <v/>
      </c>
      <c r="AE152" s="367">
        <f t="shared" si="38"/>
        <v>0</v>
      </c>
      <c r="AF152" s="338"/>
      <c r="AG152" s="337"/>
      <c r="AH152" s="335"/>
      <c r="AI152" s="161">
        <f t="shared" si="39"/>
        <v>0</v>
      </c>
      <c r="AJ152" s="162">
        <f t="shared" si="35"/>
        <v>0</v>
      </c>
      <c r="AK152" s="163">
        <f t="shared" si="40"/>
        <v>0</v>
      </c>
      <c r="AL152" s="164">
        <f t="shared" si="41"/>
        <v>0</v>
      </c>
      <c r="AM152" s="57" t="s">
        <v>3017</v>
      </c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  <c r="CA152" s="12"/>
      <c r="CB152" s="12"/>
      <c r="CC152" s="12"/>
      <c r="CD152" s="12"/>
      <c r="CE152" s="12"/>
      <c r="CF152" s="12"/>
      <c r="CG152" s="12"/>
      <c r="CH152" s="12"/>
      <c r="CI152" s="12"/>
      <c r="CJ152" s="12"/>
      <c r="CK152" s="12"/>
      <c r="CL152" s="12"/>
      <c r="CM152" s="12"/>
      <c r="CN152" s="12"/>
      <c r="CO152" s="12"/>
      <c r="CP152" s="12"/>
      <c r="CQ152" s="12"/>
      <c r="CR152" s="12"/>
      <c r="CS152" s="12"/>
      <c r="CT152" s="12"/>
      <c r="CU152" s="12"/>
      <c r="CV152" s="12"/>
      <c r="CW152" s="12"/>
      <c r="CX152" s="12"/>
      <c r="CY152" s="12"/>
      <c r="CZ152" s="12"/>
      <c r="DA152" s="12"/>
      <c r="DB152" s="12"/>
      <c r="DC152" s="12"/>
      <c r="DD152" s="12"/>
      <c r="DE152" s="12"/>
      <c r="DF152" s="1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</row>
    <row r="153" spans="1:220" ht="18.75" x14ac:dyDescent="0.3">
      <c r="A153" s="220"/>
      <c r="B153" s="221"/>
      <c r="C153" s="213">
        <v>142</v>
      </c>
      <c r="D153" s="204"/>
      <c r="E153" s="16"/>
      <c r="F153" s="17"/>
      <c r="G153" s="134"/>
      <c r="H153" s="135"/>
      <c r="I153" s="141"/>
      <c r="J153" s="25"/>
      <c r="K153" s="145"/>
      <c r="L153" s="28"/>
      <c r="M153" s="394"/>
      <c r="N153" s="158" t="str">
        <f t="shared" si="36"/>
        <v/>
      </c>
      <c r="O153" s="27"/>
      <c r="P153" s="27"/>
      <c r="Q153" s="27"/>
      <c r="R153" s="27"/>
      <c r="S153" s="27"/>
      <c r="T153" s="28"/>
      <c r="U153" s="29"/>
      <c r="V153" s="32"/>
      <c r="W153" s="317"/>
      <c r="X153" s="318"/>
      <c r="Y153" s="160">
        <f t="shared" si="33"/>
        <v>0</v>
      </c>
      <c r="Z153" s="159">
        <f t="shared" si="37"/>
        <v>0</v>
      </c>
      <c r="AA153" s="326"/>
      <c r="AB153" s="399">
        <f t="shared" si="42"/>
        <v>0</v>
      </c>
      <c r="AC153" s="370"/>
      <c r="AD153" s="225" t="str">
        <f t="shared" si="34"/>
        <v/>
      </c>
      <c r="AE153" s="367">
        <f t="shared" si="38"/>
        <v>0</v>
      </c>
      <c r="AF153" s="338"/>
      <c r="AG153" s="337"/>
      <c r="AH153" s="335"/>
      <c r="AI153" s="161">
        <f t="shared" si="39"/>
        <v>0</v>
      </c>
      <c r="AJ153" s="162">
        <f t="shared" si="35"/>
        <v>0</v>
      </c>
      <c r="AK153" s="163">
        <f t="shared" si="40"/>
        <v>0</v>
      </c>
      <c r="AL153" s="164">
        <f t="shared" si="41"/>
        <v>0</v>
      </c>
      <c r="AM153" s="57" t="s">
        <v>3018</v>
      </c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  <c r="CA153" s="12"/>
      <c r="CB153" s="12"/>
      <c r="CC153" s="12"/>
      <c r="CD153" s="12"/>
      <c r="CE153" s="12"/>
      <c r="CF153" s="12"/>
      <c r="CG153" s="12"/>
      <c r="CH153" s="12"/>
      <c r="CI153" s="12"/>
      <c r="CJ153" s="12"/>
      <c r="CK153" s="12"/>
      <c r="CL153" s="12"/>
      <c r="CM153" s="12"/>
      <c r="CN153" s="12"/>
      <c r="CO153" s="12"/>
      <c r="CP153" s="12"/>
      <c r="CQ153" s="12"/>
      <c r="CR153" s="12"/>
      <c r="CS153" s="12"/>
      <c r="CT153" s="12"/>
      <c r="CU153" s="12"/>
      <c r="CV153" s="12"/>
      <c r="CW153" s="12"/>
      <c r="CX153" s="12"/>
      <c r="CY153" s="12"/>
      <c r="CZ153" s="12"/>
      <c r="DA153" s="12"/>
      <c r="DB153" s="12"/>
      <c r="DC153" s="12"/>
      <c r="DD153" s="12"/>
      <c r="DE153" s="12"/>
      <c r="DF153" s="12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</row>
    <row r="154" spans="1:220" ht="18.75" x14ac:dyDescent="0.3">
      <c r="A154" s="220"/>
      <c r="B154" s="221"/>
      <c r="C154" s="213">
        <v>143</v>
      </c>
      <c r="D154" s="204"/>
      <c r="E154" s="16"/>
      <c r="F154" s="17"/>
      <c r="G154" s="134"/>
      <c r="H154" s="135"/>
      <c r="I154" s="141"/>
      <c r="J154" s="25"/>
      <c r="K154" s="145"/>
      <c r="L154" s="28"/>
      <c r="M154" s="394"/>
      <c r="N154" s="158" t="str">
        <f t="shared" si="36"/>
        <v/>
      </c>
      <c r="O154" s="27"/>
      <c r="P154" s="27"/>
      <c r="Q154" s="27"/>
      <c r="R154" s="27"/>
      <c r="S154" s="27"/>
      <c r="T154" s="28"/>
      <c r="U154" s="29"/>
      <c r="V154" s="32"/>
      <c r="W154" s="317"/>
      <c r="X154" s="318"/>
      <c r="Y154" s="160">
        <f t="shared" si="33"/>
        <v>0</v>
      </c>
      <c r="Z154" s="159">
        <f t="shared" si="37"/>
        <v>0</v>
      </c>
      <c r="AA154" s="326"/>
      <c r="AB154" s="399">
        <f t="shared" si="42"/>
        <v>0</v>
      </c>
      <c r="AC154" s="370"/>
      <c r="AD154" s="225" t="str">
        <f t="shared" si="34"/>
        <v/>
      </c>
      <c r="AE154" s="367">
        <f t="shared" si="38"/>
        <v>0</v>
      </c>
      <c r="AF154" s="338"/>
      <c r="AG154" s="337"/>
      <c r="AH154" s="335"/>
      <c r="AI154" s="161">
        <f t="shared" si="39"/>
        <v>0</v>
      </c>
      <c r="AJ154" s="162">
        <f t="shared" si="35"/>
        <v>0</v>
      </c>
      <c r="AK154" s="163">
        <f t="shared" si="40"/>
        <v>0</v>
      </c>
      <c r="AL154" s="164">
        <f t="shared" si="41"/>
        <v>0</v>
      </c>
      <c r="AM154" s="57" t="s">
        <v>3019</v>
      </c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</row>
    <row r="155" spans="1:220" ht="18.75" x14ac:dyDescent="0.3">
      <c r="A155" s="220"/>
      <c r="B155" s="221"/>
      <c r="C155" s="212">
        <v>144</v>
      </c>
      <c r="D155" s="206"/>
      <c r="E155" s="18"/>
      <c r="F155" s="17"/>
      <c r="G155" s="134"/>
      <c r="H155" s="135"/>
      <c r="I155" s="141"/>
      <c r="J155" s="25"/>
      <c r="K155" s="145"/>
      <c r="L155" s="28"/>
      <c r="M155" s="394"/>
      <c r="N155" s="158" t="str">
        <f t="shared" si="36"/>
        <v/>
      </c>
      <c r="O155" s="27"/>
      <c r="P155" s="27"/>
      <c r="Q155" s="27"/>
      <c r="R155" s="27"/>
      <c r="S155" s="27"/>
      <c r="T155" s="28"/>
      <c r="U155" s="29"/>
      <c r="V155" s="32"/>
      <c r="W155" s="317"/>
      <c r="X155" s="318"/>
      <c r="Y155" s="160">
        <f t="shared" si="33"/>
        <v>0</v>
      </c>
      <c r="Z155" s="159">
        <f t="shared" si="37"/>
        <v>0</v>
      </c>
      <c r="AA155" s="326"/>
      <c r="AB155" s="399">
        <f t="shared" si="42"/>
        <v>0</v>
      </c>
      <c r="AC155" s="370"/>
      <c r="AD155" s="225" t="str">
        <f t="shared" si="34"/>
        <v/>
      </c>
      <c r="AE155" s="367">
        <f t="shared" si="38"/>
        <v>0</v>
      </c>
      <c r="AF155" s="338"/>
      <c r="AG155" s="337"/>
      <c r="AH155" s="335"/>
      <c r="AI155" s="161">
        <f t="shared" si="39"/>
        <v>0</v>
      </c>
      <c r="AJ155" s="162">
        <f t="shared" si="35"/>
        <v>0</v>
      </c>
      <c r="AK155" s="163">
        <f t="shared" si="40"/>
        <v>0</v>
      </c>
      <c r="AL155" s="164">
        <f t="shared" si="41"/>
        <v>0</v>
      </c>
      <c r="AM155" s="57" t="s">
        <v>3020</v>
      </c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</row>
    <row r="156" spans="1:220" ht="18.75" x14ac:dyDescent="0.3">
      <c r="A156" s="220"/>
      <c r="B156" s="221"/>
      <c r="C156" s="213">
        <v>145</v>
      </c>
      <c r="D156" s="204"/>
      <c r="E156" s="16"/>
      <c r="F156" s="17"/>
      <c r="G156" s="134"/>
      <c r="H156" s="135"/>
      <c r="I156" s="141"/>
      <c r="J156" s="25"/>
      <c r="K156" s="145"/>
      <c r="L156" s="28"/>
      <c r="M156" s="394"/>
      <c r="N156" s="158" t="str">
        <f t="shared" si="36"/>
        <v/>
      </c>
      <c r="O156" s="27"/>
      <c r="P156" s="27"/>
      <c r="Q156" s="27"/>
      <c r="R156" s="27"/>
      <c r="S156" s="27"/>
      <c r="T156" s="28"/>
      <c r="U156" s="29"/>
      <c r="V156" s="32"/>
      <c r="W156" s="317"/>
      <c r="X156" s="318"/>
      <c r="Y156" s="160">
        <f t="shared" si="33"/>
        <v>0</v>
      </c>
      <c r="Z156" s="159">
        <f t="shared" si="37"/>
        <v>0</v>
      </c>
      <c r="AA156" s="326"/>
      <c r="AB156" s="399">
        <f t="shared" si="42"/>
        <v>0</v>
      </c>
      <c r="AC156" s="370"/>
      <c r="AD156" s="225" t="str">
        <f t="shared" si="34"/>
        <v/>
      </c>
      <c r="AE156" s="367">
        <f t="shared" si="38"/>
        <v>0</v>
      </c>
      <c r="AF156" s="338"/>
      <c r="AG156" s="337"/>
      <c r="AH156" s="335"/>
      <c r="AI156" s="161">
        <f t="shared" si="39"/>
        <v>0</v>
      </c>
      <c r="AJ156" s="162">
        <f t="shared" si="35"/>
        <v>0</v>
      </c>
      <c r="AK156" s="163">
        <f t="shared" si="40"/>
        <v>0</v>
      </c>
      <c r="AL156" s="164">
        <f t="shared" si="41"/>
        <v>0</v>
      </c>
      <c r="AM156" s="57" t="s">
        <v>3021</v>
      </c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</row>
    <row r="157" spans="1:220" ht="18.75" x14ac:dyDescent="0.3">
      <c r="A157" s="220"/>
      <c r="B157" s="221"/>
      <c r="C157" s="212">
        <v>146</v>
      </c>
      <c r="D157" s="204"/>
      <c r="E157" s="22"/>
      <c r="F157" s="17"/>
      <c r="G157" s="134"/>
      <c r="H157" s="135"/>
      <c r="I157" s="141"/>
      <c r="J157" s="25"/>
      <c r="K157" s="145"/>
      <c r="L157" s="28"/>
      <c r="M157" s="394"/>
      <c r="N157" s="158" t="str">
        <f t="shared" si="36"/>
        <v/>
      </c>
      <c r="O157" s="27"/>
      <c r="P157" s="27"/>
      <c r="Q157" s="27"/>
      <c r="R157" s="27"/>
      <c r="S157" s="27"/>
      <c r="T157" s="28"/>
      <c r="U157" s="29"/>
      <c r="V157" s="32"/>
      <c r="W157" s="317"/>
      <c r="X157" s="318"/>
      <c r="Y157" s="160">
        <f t="shared" si="33"/>
        <v>0</v>
      </c>
      <c r="Z157" s="159">
        <f t="shared" si="37"/>
        <v>0</v>
      </c>
      <c r="AA157" s="326"/>
      <c r="AB157" s="399">
        <f t="shared" si="42"/>
        <v>0</v>
      </c>
      <c r="AC157" s="370"/>
      <c r="AD157" s="225" t="str">
        <f t="shared" si="34"/>
        <v/>
      </c>
      <c r="AE157" s="367">
        <f t="shared" si="38"/>
        <v>0</v>
      </c>
      <c r="AF157" s="338"/>
      <c r="AG157" s="337"/>
      <c r="AH157" s="335"/>
      <c r="AI157" s="161">
        <f t="shared" si="39"/>
        <v>0</v>
      </c>
      <c r="AJ157" s="162">
        <f t="shared" si="35"/>
        <v>0</v>
      </c>
      <c r="AK157" s="163">
        <f t="shared" si="40"/>
        <v>0</v>
      </c>
      <c r="AL157" s="164">
        <f t="shared" si="41"/>
        <v>0</v>
      </c>
      <c r="AM157" s="57" t="s">
        <v>3022</v>
      </c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</row>
    <row r="158" spans="1:220" ht="18.75" x14ac:dyDescent="0.3">
      <c r="A158" s="220"/>
      <c r="B158" s="221"/>
      <c r="C158" s="213">
        <v>147</v>
      </c>
      <c r="D158" s="204"/>
      <c r="E158" s="16"/>
      <c r="F158" s="17"/>
      <c r="G158" s="134"/>
      <c r="H158" s="135"/>
      <c r="I158" s="141"/>
      <c r="J158" s="25"/>
      <c r="K158" s="145"/>
      <c r="L158" s="28"/>
      <c r="M158" s="394"/>
      <c r="N158" s="158" t="str">
        <f t="shared" si="36"/>
        <v/>
      </c>
      <c r="O158" s="27"/>
      <c r="P158" s="27"/>
      <c r="Q158" s="27"/>
      <c r="R158" s="27"/>
      <c r="S158" s="27"/>
      <c r="T158" s="28"/>
      <c r="U158" s="29"/>
      <c r="V158" s="32"/>
      <c r="W158" s="317"/>
      <c r="X158" s="318"/>
      <c r="Y158" s="160">
        <f t="shared" si="33"/>
        <v>0</v>
      </c>
      <c r="Z158" s="159">
        <f t="shared" si="37"/>
        <v>0</v>
      </c>
      <c r="AA158" s="326"/>
      <c r="AB158" s="399">
        <f t="shared" si="42"/>
        <v>0</v>
      </c>
      <c r="AC158" s="370"/>
      <c r="AD158" s="225" t="str">
        <f t="shared" si="34"/>
        <v/>
      </c>
      <c r="AE158" s="367">
        <f t="shared" si="38"/>
        <v>0</v>
      </c>
      <c r="AF158" s="338"/>
      <c r="AG158" s="337"/>
      <c r="AH158" s="335"/>
      <c r="AI158" s="161">
        <f t="shared" si="39"/>
        <v>0</v>
      </c>
      <c r="AJ158" s="162">
        <f t="shared" si="35"/>
        <v>0</v>
      </c>
      <c r="AK158" s="163">
        <f t="shared" si="40"/>
        <v>0</v>
      </c>
      <c r="AL158" s="164">
        <f t="shared" si="41"/>
        <v>0</v>
      </c>
      <c r="AM158" s="57" t="s">
        <v>3023</v>
      </c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</row>
    <row r="159" spans="1:220" ht="18.75" x14ac:dyDescent="0.3">
      <c r="A159" s="220"/>
      <c r="B159" s="221"/>
      <c r="C159" s="213">
        <v>148</v>
      </c>
      <c r="D159" s="204"/>
      <c r="E159" s="16"/>
      <c r="F159" s="17"/>
      <c r="G159" s="134"/>
      <c r="H159" s="135"/>
      <c r="I159" s="141"/>
      <c r="J159" s="25"/>
      <c r="K159" s="145"/>
      <c r="L159" s="28"/>
      <c r="M159" s="394"/>
      <c r="N159" s="158" t="str">
        <f t="shared" si="36"/>
        <v/>
      </c>
      <c r="O159" s="27"/>
      <c r="P159" s="27"/>
      <c r="Q159" s="27"/>
      <c r="R159" s="27"/>
      <c r="S159" s="27"/>
      <c r="T159" s="28"/>
      <c r="U159" s="29"/>
      <c r="V159" s="32"/>
      <c r="W159" s="317"/>
      <c r="X159" s="318"/>
      <c r="Y159" s="160">
        <f t="shared" si="33"/>
        <v>0</v>
      </c>
      <c r="Z159" s="159">
        <f t="shared" si="37"/>
        <v>0</v>
      </c>
      <c r="AA159" s="326"/>
      <c r="AB159" s="399">
        <f t="shared" si="42"/>
        <v>0</v>
      </c>
      <c r="AC159" s="370"/>
      <c r="AD159" s="225" t="str">
        <f t="shared" si="34"/>
        <v/>
      </c>
      <c r="AE159" s="367">
        <f t="shared" si="38"/>
        <v>0</v>
      </c>
      <c r="AF159" s="338"/>
      <c r="AG159" s="337"/>
      <c r="AH159" s="335"/>
      <c r="AI159" s="161">
        <f t="shared" si="39"/>
        <v>0</v>
      </c>
      <c r="AJ159" s="162">
        <f t="shared" si="35"/>
        <v>0</v>
      </c>
      <c r="AK159" s="163">
        <f t="shared" si="40"/>
        <v>0</v>
      </c>
      <c r="AL159" s="164">
        <f t="shared" si="41"/>
        <v>0</v>
      </c>
      <c r="AM159" s="57" t="s">
        <v>3024</v>
      </c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</row>
    <row r="160" spans="1:220" ht="18.75" x14ac:dyDescent="0.3">
      <c r="A160" s="220"/>
      <c r="B160" s="221"/>
      <c r="C160" s="212">
        <v>149</v>
      </c>
      <c r="D160" s="208"/>
      <c r="E160" s="19"/>
      <c r="F160" s="17"/>
      <c r="G160" s="138"/>
      <c r="H160" s="137"/>
      <c r="I160" s="143"/>
      <c r="J160" s="80"/>
      <c r="K160" s="147"/>
      <c r="L160" s="30"/>
      <c r="M160" s="395"/>
      <c r="N160" s="158" t="str">
        <f t="shared" si="36"/>
        <v/>
      </c>
      <c r="O160" s="27"/>
      <c r="P160" s="27"/>
      <c r="Q160" s="27"/>
      <c r="R160" s="27"/>
      <c r="S160" s="27"/>
      <c r="T160" s="30"/>
      <c r="U160" s="31"/>
      <c r="V160" s="32"/>
      <c r="W160" s="319"/>
      <c r="X160" s="317"/>
      <c r="Y160" s="160">
        <f t="shared" si="33"/>
        <v>0</v>
      </c>
      <c r="Z160" s="159">
        <f t="shared" si="37"/>
        <v>0</v>
      </c>
      <c r="AA160" s="327"/>
      <c r="AB160" s="399">
        <f t="shared" si="42"/>
        <v>0</v>
      </c>
      <c r="AC160" s="370"/>
      <c r="AD160" s="225" t="str">
        <f t="shared" si="34"/>
        <v/>
      </c>
      <c r="AE160" s="367">
        <f t="shared" si="38"/>
        <v>0</v>
      </c>
      <c r="AF160" s="339"/>
      <c r="AG160" s="340"/>
      <c r="AH160" s="338"/>
      <c r="AI160" s="161">
        <f t="shared" si="39"/>
        <v>0</v>
      </c>
      <c r="AJ160" s="162">
        <f t="shared" si="35"/>
        <v>0</v>
      </c>
      <c r="AK160" s="163">
        <f t="shared" si="40"/>
        <v>0</v>
      </c>
      <c r="AL160" s="164">
        <f t="shared" si="41"/>
        <v>0</v>
      </c>
      <c r="AM160" s="57" t="s">
        <v>3025</v>
      </c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</row>
    <row r="161" spans="1:220" ht="18.75" x14ac:dyDescent="0.3">
      <c r="A161" s="220"/>
      <c r="B161" s="221"/>
      <c r="C161" s="212">
        <v>150</v>
      </c>
      <c r="D161" s="204"/>
      <c r="E161" s="24"/>
      <c r="F161" s="17"/>
      <c r="G161" s="134"/>
      <c r="H161" s="139"/>
      <c r="I161" s="141"/>
      <c r="J161" s="25"/>
      <c r="K161" s="145"/>
      <c r="L161" s="28"/>
      <c r="M161" s="394"/>
      <c r="N161" s="158" t="str">
        <f t="shared" si="36"/>
        <v/>
      </c>
      <c r="O161" s="27"/>
      <c r="P161" s="27"/>
      <c r="Q161" s="27"/>
      <c r="R161" s="27"/>
      <c r="S161" s="27"/>
      <c r="T161" s="27"/>
      <c r="U161" s="28"/>
      <c r="V161" s="32"/>
      <c r="W161" s="317"/>
      <c r="X161" s="317"/>
      <c r="Y161" s="160">
        <f t="shared" si="33"/>
        <v>0</v>
      </c>
      <c r="Z161" s="159">
        <f t="shared" si="37"/>
        <v>0</v>
      </c>
      <c r="AA161" s="326"/>
      <c r="AB161" s="399">
        <f t="shared" si="42"/>
        <v>0</v>
      </c>
      <c r="AC161" s="370"/>
      <c r="AD161" s="225" t="str">
        <f t="shared" si="34"/>
        <v/>
      </c>
      <c r="AE161" s="367">
        <f t="shared" si="38"/>
        <v>0</v>
      </c>
      <c r="AF161" s="338"/>
      <c r="AG161" s="341"/>
      <c r="AH161" s="338"/>
      <c r="AI161" s="161">
        <f t="shared" si="39"/>
        <v>0</v>
      </c>
      <c r="AJ161" s="162">
        <f t="shared" si="35"/>
        <v>0</v>
      </c>
      <c r="AK161" s="163">
        <f t="shared" si="40"/>
        <v>0</v>
      </c>
      <c r="AL161" s="164">
        <f t="shared" si="41"/>
        <v>0</v>
      </c>
      <c r="AM161" s="57" t="s">
        <v>3026</v>
      </c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</row>
    <row r="162" spans="1:220" ht="18.75" x14ac:dyDescent="0.3">
      <c r="A162" s="218"/>
      <c r="B162" s="219"/>
      <c r="C162" s="212">
        <v>151</v>
      </c>
      <c r="D162" s="203"/>
      <c r="E162" s="35"/>
      <c r="F162" s="34"/>
      <c r="G162" s="131"/>
      <c r="H162" s="136"/>
      <c r="I162" s="140"/>
      <c r="J162" s="78"/>
      <c r="K162" s="144"/>
      <c r="L162" s="119"/>
      <c r="M162" s="393"/>
      <c r="N162" s="158" t="str">
        <f t="shared" si="36"/>
        <v/>
      </c>
      <c r="O162" s="310"/>
      <c r="P162" s="314"/>
      <c r="Q162" s="314"/>
      <c r="R162" s="314"/>
      <c r="S162" s="314"/>
      <c r="T162" s="314"/>
      <c r="U162" s="315"/>
      <c r="V162" s="167"/>
      <c r="W162" s="312"/>
      <c r="X162" s="312"/>
      <c r="Y162" s="160">
        <f t="shared" si="33"/>
        <v>0</v>
      </c>
      <c r="Z162" s="159">
        <f t="shared" si="37"/>
        <v>0</v>
      </c>
      <c r="AA162" s="325"/>
      <c r="AB162" s="399">
        <f t="shared" si="42"/>
        <v>0</v>
      </c>
      <c r="AC162" s="369"/>
      <c r="AD162" s="225" t="str">
        <f t="shared" si="34"/>
        <v/>
      </c>
      <c r="AE162" s="367">
        <f t="shared" si="38"/>
        <v>0</v>
      </c>
      <c r="AF162" s="330"/>
      <c r="AG162" s="331"/>
      <c r="AH162" s="330"/>
      <c r="AI162" s="161">
        <f t="shared" si="39"/>
        <v>0</v>
      </c>
      <c r="AJ162" s="162">
        <f t="shared" si="35"/>
        <v>0</v>
      </c>
      <c r="AK162" s="163">
        <f t="shared" si="40"/>
        <v>0</v>
      </c>
      <c r="AL162" s="164">
        <f t="shared" si="41"/>
        <v>0</v>
      </c>
      <c r="AM162" s="57" t="s">
        <v>3027</v>
      </c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</row>
    <row r="163" spans="1:220" ht="18.75" x14ac:dyDescent="0.3">
      <c r="A163" s="218"/>
      <c r="B163" s="219"/>
      <c r="C163" s="212">
        <v>152</v>
      </c>
      <c r="D163" s="203"/>
      <c r="E163" s="33"/>
      <c r="F163" s="34"/>
      <c r="G163" s="131"/>
      <c r="H163" s="133"/>
      <c r="I163" s="140"/>
      <c r="J163" s="78"/>
      <c r="K163" s="144"/>
      <c r="L163" s="119"/>
      <c r="M163" s="393"/>
      <c r="N163" s="158" t="str">
        <f t="shared" si="36"/>
        <v/>
      </c>
      <c r="O163" s="314"/>
      <c r="P163" s="314"/>
      <c r="Q163" s="314"/>
      <c r="R163" s="314"/>
      <c r="S163" s="314"/>
      <c r="T163" s="315"/>
      <c r="U163" s="316"/>
      <c r="V163" s="167"/>
      <c r="W163" s="312"/>
      <c r="X163" s="312"/>
      <c r="Y163" s="160">
        <f t="shared" si="33"/>
        <v>0</v>
      </c>
      <c r="Z163" s="159">
        <f t="shared" si="37"/>
        <v>0</v>
      </c>
      <c r="AA163" s="325"/>
      <c r="AB163" s="399">
        <f t="shared" si="42"/>
        <v>0</v>
      </c>
      <c r="AC163" s="369"/>
      <c r="AD163" s="225" t="str">
        <f t="shared" si="34"/>
        <v/>
      </c>
      <c r="AE163" s="367">
        <f t="shared" si="38"/>
        <v>0</v>
      </c>
      <c r="AF163" s="330"/>
      <c r="AG163" s="332"/>
      <c r="AH163" s="333"/>
      <c r="AI163" s="161">
        <f t="shared" si="39"/>
        <v>0</v>
      </c>
      <c r="AJ163" s="162">
        <f t="shared" si="35"/>
        <v>0</v>
      </c>
      <c r="AK163" s="163">
        <f t="shared" si="40"/>
        <v>0</v>
      </c>
      <c r="AL163" s="164">
        <f t="shared" si="41"/>
        <v>0</v>
      </c>
      <c r="AM163" s="57" t="s">
        <v>3028</v>
      </c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</row>
    <row r="164" spans="1:220" ht="18.75" x14ac:dyDescent="0.3">
      <c r="A164" s="218"/>
      <c r="B164" s="219"/>
      <c r="C164" s="212">
        <v>153</v>
      </c>
      <c r="D164" s="203"/>
      <c r="E164" s="33"/>
      <c r="F164" s="34"/>
      <c r="G164" s="134"/>
      <c r="H164" s="135"/>
      <c r="I164" s="141"/>
      <c r="J164" s="25"/>
      <c r="K164" s="145"/>
      <c r="L164" s="28"/>
      <c r="M164" s="394"/>
      <c r="N164" s="158" t="str">
        <f t="shared" si="36"/>
        <v/>
      </c>
      <c r="O164" s="314"/>
      <c r="P164" s="314"/>
      <c r="Q164" s="314"/>
      <c r="R164" s="314"/>
      <c r="S164" s="314"/>
      <c r="T164" s="315"/>
      <c r="U164" s="316"/>
      <c r="V164" s="167"/>
      <c r="W164" s="312"/>
      <c r="X164" s="312"/>
      <c r="Y164" s="160">
        <f t="shared" si="33"/>
        <v>0</v>
      </c>
      <c r="Z164" s="159">
        <f t="shared" si="37"/>
        <v>0</v>
      </c>
      <c r="AA164" s="325"/>
      <c r="AB164" s="399">
        <f t="shared" si="42"/>
        <v>0</v>
      </c>
      <c r="AC164" s="369"/>
      <c r="AD164" s="225" t="str">
        <f t="shared" si="34"/>
        <v/>
      </c>
      <c r="AE164" s="367">
        <f t="shared" si="38"/>
        <v>0</v>
      </c>
      <c r="AF164" s="330"/>
      <c r="AG164" s="332"/>
      <c r="AH164" s="333"/>
      <c r="AI164" s="161">
        <f t="shared" si="39"/>
        <v>0</v>
      </c>
      <c r="AJ164" s="162">
        <f t="shared" si="35"/>
        <v>0</v>
      </c>
      <c r="AK164" s="163">
        <f t="shared" si="40"/>
        <v>0</v>
      </c>
      <c r="AL164" s="164">
        <f t="shared" si="41"/>
        <v>0</v>
      </c>
      <c r="AM164" s="57" t="s">
        <v>3029</v>
      </c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</row>
    <row r="165" spans="1:220" ht="18.75" x14ac:dyDescent="0.3">
      <c r="A165" s="218"/>
      <c r="B165" s="219"/>
      <c r="C165" s="212">
        <v>154</v>
      </c>
      <c r="D165" s="203"/>
      <c r="E165" s="33"/>
      <c r="F165" s="34"/>
      <c r="G165" s="134"/>
      <c r="H165" s="135"/>
      <c r="I165" s="141"/>
      <c r="J165" s="25"/>
      <c r="K165" s="145"/>
      <c r="L165" s="28"/>
      <c r="M165" s="394"/>
      <c r="N165" s="158" t="str">
        <f t="shared" si="36"/>
        <v/>
      </c>
      <c r="O165" s="314"/>
      <c r="P165" s="314"/>
      <c r="Q165" s="314"/>
      <c r="R165" s="314"/>
      <c r="S165" s="314"/>
      <c r="T165" s="315"/>
      <c r="U165" s="316"/>
      <c r="V165" s="167"/>
      <c r="W165" s="312"/>
      <c r="X165" s="312"/>
      <c r="Y165" s="160">
        <f t="shared" si="33"/>
        <v>0</v>
      </c>
      <c r="Z165" s="159">
        <f t="shared" si="37"/>
        <v>0</v>
      </c>
      <c r="AA165" s="325"/>
      <c r="AB165" s="399">
        <f t="shared" si="42"/>
        <v>0</v>
      </c>
      <c r="AC165" s="369"/>
      <c r="AD165" s="225" t="str">
        <f t="shared" si="34"/>
        <v/>
      </c>
      <c r="AE165" s="367">
        <f t="shared" si="38"/>
        <v>0</v>
      </c>
      <c r="AF165" s="330"/>
      <c r="AG165" s="332"/>
      <c r="AH165" s="333"/>
      <c r="AI165" s="161">
        <f t="shared" si="39"/>
        <v>0</v>
      </c>
      <c r="AJ165" s="162">
        <f t="shared" si="35"/>
        <v>0</v>
      </c>
      <c r="AK165" s="163">
        <f t="shared" si="40"/>
        <v>0</v>
      </c>
      <c r="AL165" s="164">
        <f t="shared" si="41"/>
        <v>0</v>
      </c>
      <c r="AM165" s="57" t="s">
        <v>3030</v>
      </c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</row>
    <row r="166" spans="1:220" ht="18.75" x14ac:dyDescent="0.3">
      <c r="A166" s="220"/>
      <c r="B166" s="221"/>
      <c r="C166" s="213">
        <v>155</v>
      </c>
      <c r="D166" s="204"/>
      <c r="E166" s="16"/>
      <c r="F166" s="17"/>
      <c r="G166" s="134"/>
      <c r="H166" s="135"/>
      <c r="I166" s="141"/>
      <c r="J166" s="25"/>
      <c r="K166" s="145"/>
      <c r="L166" s="28"/>
      <c r="M166" s="394"/>
      <c r="N166" s="158" t="str">
        <f t="shared" si="36"/>
        <v/>
      </c>
      <c r="O166" s="27"/>
      <c r="P166" s="27"/>
      <c r="Q166" s="27"/>
      <c r="R166" s="27"/>
      <c r="S166" s="27"/>
      <c r="T166" s="28"/>
      <c r="U166" s="29"/>
      <c r="V166" s="167"/>
      <c r="W166" s="312"/>
      <c r="X166" s="312"/>
      <c r="Y166" s="160">
        <f t="shared" si="33"/>
        <v>0</v>
      </c>
      <c r="Z166" s="159">
        <f t="shared" si="37"/>
        <v>0</v>
      </c>
      <c r="AA166" s="326"/>
      <c r="AB166" s="399">
        <f t="shared" si="42"/>
        <v>0</v>
      </c>
      <c r="AC166" s="370"/>
      <c r="AD166" s="225" t="str">
        <f t="shared" si="34"/>
        <v/>
      </c>
      <c r="AE166" s="367">
        <f t="shared" si="38"/>
        <v>0</v>
      </c>
      <c r="AF166" s="338"/>
      <c r="AG166" s="337"/>
      <c r="AH166" s="335"/>
      <c r="AI166" s="161">
        <f t="shared" si="39"/>
        <v>0</v>
      </c>
      <c r="AJ166" s="162">
        <f t="shared" si="35"/>
        <v>0</v>
      </c>
      <c r="AK166" s="163">
        <f t="shared" si="40"/>
        <v>0</v>
      </c>
      <c r="AL166" s="164">
        <f t="shared" si="41"/>
        <v>0</v>
      </c>
      <c r="AM166" s="57" t="s">
        <v>3031</v>
      </c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</row>
    <row r="167" spans="1:220" ht="18.75" x14ac:dyDescent="0.3">
      <c r="A167" s="220"/>
      <c r="B167" s="221"/>
      <c r="C167" s="212">
        <v>156</v>
      </c>
      <c r="D167" s="204"/>
      <c r="E167" s="16"/>
      <c r="F167" s="17"/>
      <c r="G167" s="134"/>
      <c r="H167" s="135"/>
      <c r="I167" s="141"/>
      <c r="J167" s="25"/>
      <c r="K167" s="145"/>
      <c r="L167" s="28"/>
      <c r="M167" s="394"/>
      <c r="N167" s="158" t="str">
        <f t="shared" si="36"/>
        <v/>
      </c>
      <c r="O167" s="27"/>
      <c r="P167" s="27"/>
      <c r="Q167" s="27"/>
      <c r="R167" s="27"/>
      <c r="S167" s="27"/>
      <c r="T167" s="28"/>
      <c r="U167" s="29"/>
      <c r="V167" s="32"/>
      <c r="W167" s="317"/>
      <c r="X167" s="318"/>
      <c r="Y167" s="160">
        <f t="shared" si="33"/>
        <v>0</v>
      </c>
      <c r="Z167" s="159">
        <f t="shared" si="37"/>
        <v>0</v>
      </c>
      <c r="AA167" s="326"/>
      <c r="AB167" s="399">
        <f t="shared" si="42"/>
        <v>0</v>
      </c>
      <c r="AC167" s="370"/>
      <c r="AD167" s="225" t="str">
        <f t="shared" si="34"/>
        <v/>
      </c>
      <c r="AE167" s="367">
        <f t="shared" si="38"/>
        <v>0</v>
      </c>
      <c r="AF167" s="338"/>
      <c r="AG167" s="337"/>
      <c r="AH167" s="335"/>
      <c r="AI167" s="161">
        <f t="shared" si="39"/>
        <v>0</v>
      </c>
      <c r="AJ167" s="162">
        <f t="shared" si="35"/>
        <v>0</v>
      </c>
      <c r="AK167" s="163">
        <f t="shared" si="40"/>
        <v>0</v>
      </c>
      <c r="AL167" s="164">
        <f t="shared" si="41"/>
        <v>0</v>
      </c>
      <c r="AM167" s="57" t="s">
        <v>3032</v>
      </c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</row>
    <row r="168" spans="1:220" ht="18.75" x14ac:dyDescent="0.3">
      <c r="A168" s="220"/>
      <c r="B168" s="221"/>
      <c r="C168" s="213">
        <v>157</v>
      </c>
      <c r="D168" s="204"/>
      <c r="E168" s="16"/>
      <c r="F168" s="17"/>
      <c r="G168" s="134"/>
      <c r="H168" s="135"/>
      <c r="I168" s="141"/>
      <c r="J168" s="25"/>
      <c r="K168" s="145"/>
      <c r="L168" s="28"/>
      <c r="M168" s="394"/>
      <c r="N168" s="158" t="str">
        <f t="shared" si="36"/>
        <v/>
      </c>
      <c r="O168" s="27"/>
      <c r="P168" s="27"/>
      <c r="Q168" s="27"/>
      <c r="R168" s="27"/>
      <c r="S168" s="27"/>
      <c r="T168" s="28"/>
      <c r="U168" s="29"/>
      <c r="V168" s="32"/>
      <c r="W168" s="317"/>
      <c r="X168" s="318"/>
      <c r="Y168" s="160">
        <f t="shared" si="33"/>
        <v>0</v>
      </c>
      <c r="Z168" s="159">
        <f t="shared" si="37"/>
        <v>0</v>
      </c>
      <c r="AA168" s="326"/>
      <c r="AB168" s="399">
        <f t="shared" si="42"/>
        <v>0</v>
      </c>
      <c r="AC168" s="370"/>
      <c r="AD168" s="225" t="str">
        <f t="shared" si="34"/>
        <v/>
      </c>
      <c r="AE168" s="367">
        <f t="shared" si="38"/>
        <v>0</v>
      </c>
      <c r="AF168" s="338"/>
      <c r="AG168" s="337"/>
      <c r="AH168" s="335"/>
      <c r="AI168" s="161">
        <f t="shared" si="39"/>
        <v>0</v>
      </c>
      <c r="AJ168" s="162">
        <f t="shared" si="35"/>
        <v>0</v>
      </c>
      <c r="AK168" s="163">
        <f t="shared" si="40"/>
        <v>0</v>
      </c>
      <c r="AL168" s="164">
        <f t="shared" si="41"/>
        <v>0</v>
      </c>
      <c r="AM168" s="57" t="s">
        <v>3033</v>
      </c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</row>
    <row r="169" spans="1:220" ht="18.75" x14ac:dyDescent="0.3">
      <c r="A169" s="220"/>
      <c r="B169" s="221"/>
      <c r="C169" s="213">
        <v>158</v>
      </c>
      <c r="D169" s="206"/>
      <c r="E169" s="18"/>
      <c r="F169" s="17"/>
      <c r="G169" s="134"/>
      <c r="H169" s="135"/>
      <c r="I169" s="141"/>
      <c r="J169" s="25"/>
      <c r="K169" s="145"/>
      <c r="L169" s="28"/>
      <c r="M169" s="394"/>
      <c r="N169" s="158" t="str">
        <f t="shared" si="36"/>
        <v/>
      </c>
      <c r="O169" s="27"/>
      <c r="P169" s="27"/>
      <c r="Q169" s="27"/>
      <c r="R169" s="27"/>
      <c r="S169" s="27"/>
      <c r="T169" s="28"/>
      <c r="U169" s="29"/>
      <c r="V169" s="32"/>
      <c r="W169" s="317"/>
      <c r="X169" s="318"/>
      <c r="Y169" s="160">
        <f t="shared" si="33"/>
        <v>0</v>
      </c>
      <c r="Z169" s="159">
        <f t="shared" si="37"/>
        <v>0</v>
      </c>
      <c r="AA169" s="326"/>
      <c r="AB169" s="399">
        <f t="shared" si="42"/>
        <v>0</v>
      </c>
      <c r="AC169" s="370"/>
      <c r="AD169" s="225" t="str">
        <f t="shared" si="34"/>
        <v/>
      </c>
      <c r="AE169" s="367">
        <f t="shared" si="38"/>
        <v>0</v>
      </c>
      <c r="AF169" s="338"/>
      <c r="AG169" s="337"/>
      <c r="AH169" s="335"/>
      <c r="AI169" s="161">
        <f t="shared" si="39"/>
        <v>0</v>
      </c>
      <c r="AJ169" s="162">
        <f t="shared" si="35"/>
        <v>0</v>
      </c>
      <c r="AK169" s="163">
        <f t="shared" si="40"/>
        <v>0</v>
      </c>
      <c r="AL169" s="164">
        <f t="shared" si="41"/>
        <v>0</v>
      </c>
      <c r="AM169" s="57" t="s">
        <v>3034</v>
      </c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</row>
    <row r="170" spans="1:220" ht="18.75" x14ac:dyDescent="0.3">
      <c r="A170" s="220"/>
      <c r="B170" s="221"/>
      <c r="C170" s="212">
        <v>159</v>
      </c>
      <c r="D170" s="207"/>
      <c r="E170" s="16"/>
      <c r="F170" s="17"/>
      <c r="G170" s="134"/>
      <c r="H170" s="135"/>
      <c r="I170" s="141"/>
      <c r="J170" s="25"/>
      <c r="K170" s="145"/>
      <c r="L170" s="28"/>
      <c r="M170" s="394"/>
      <c r="N170" s="158" t="str">
        <f t="shared" si="36"/>
        <v/>
      </c>
      <c r="O170" s="27"/>
      <c r="P170" s="27"/>
      <c r="Q170" s="27"/>
      <c r="R170" s="27"/>
      <c r="S170" s="27"/>
      <c r="T170" s="28"/>
      <c r="U170" s="29"/>
      <c r="V170" s="32"/>
      <c r="W170" s="317"/>
      <c r="X170" s="318"/>
      <c r="Y170" s="160">
        <f t="shared" si="33"/>
        <v>0</v>
      </c>
      <c r="Z170" s="159">
        <f t="shared" si="37"/>
        <v>0</v>
      </c>
      <c r="AA170" s="326"/>
      <c r="AB170" s="399">
        <f t="shared" si="42"/>
        <v>0</v>
      </c>
      <c r="AC170" s="370"/>
      <c r="AD170" s="225" t="str">
        <f t="shared" si="34"/>
        <v/>
      </c>
      <c r="AE170" s="367">
        <f t="shared" si="38"/>
        <v>0</v>
      </c>
      <c r="AF170" s="338"/>
      <c r="AG170" s="337"/>
      <c r="AH170" s="335"/>
      <c r="AI170" s="161">
        <f t="shared" si="39"/>
        <v>0</v>
      </c>
      <c r="AJ170" s="162">
        <f t="shared" si="35"/>
        <v>0</v>
      </c>
      <c r="AK170" s="163">
        <f t="shared" si="40"/>
        <v>0</v>
      </c>
      <c r="AL170" s="164">
        <f t="shared" si="41"/>
        <v>0</v>
      </c>
      <c r="AM170" s="57" t="s">
        <v>3035</v>
      </c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</row>
    <row r="171" spans="1:220" ht="18.75" x14ac:dyDescent="0.3">
      <c r="A171" s="220"/>
      <c r="B171" s="221"/>
      <c r="C171" s="213">
        <v>160</v>
      </c>
      <c r="D171" s="204"/>
      <c r="E171" s="16"/>
      <c r="F171" s="17"/>
      <c r="G171" s="134"/>
      <c r="H171" s="137"/>
      <c r="I171" s="143"/>
      <c r="J171" s="80"/>
      <c r="K171" s="147"/>
      <c r="L171" s="30"/>
      <c r="M171" s="394"/>
      <c r="N171" s="158" t="str">
        <f t="shared" si="36"/>
        <v/>
      </c>
      <c r="O171" s="27"/>
      <c r="P171" s="27"/>
      <c r="Q171" s="27"/>
      <c r="R171" s="27"/>
      <c r="S171" s="27"/>
      <c r="T171" s="28"/>
      <c r="U171" s="29"/>
      <c r="V171" s="32"/>
      <c r="W171" s="317"/>
      <c r="X171" s="318"/>
      <c r="Y171" s="160">
        <f t="shared" si="33"/>
        <v>0</v>
      </c>
      <c r="Z171" s="159">
        <f t="shared" si="37"/>
        <v>0</v>
      </c>
      <c r="AA171" s="326"/>
      <c r="AB171" s="399">
        <f t="shared" si="42"/>
        <v>0</v>
      </c>
      <c r="AC171" s="370"/>
      <c r="AD171" s="225" t="str">
        <f t="shared" si="34"/>
        <v/>
      </c>
      <c r="AE171" s="367">
        <f t="shared" si="38"/>
        <v>0</v>
      </c>
      <c r="AF171" s="338"/>
      <c r="AG171" s="337"/>
      <c r="AH171" s="335"/>
      <c r="AI171" s="161">
        <f t="shared" si="39"/>
        <v>0</v>
      </c>
      <c r="AJ171" s="162">
        <f t="shared" si="35"/>
        <v>0</v>
      </c>
      <c r="AK171" s="163">
        <f t="shared" si="40"/>
        <v>0</v>
      </c>
      <c r="AL171" s="164">
        <f t="shared" si="41"/>
        <v>0</v>
      </c>
      <c r="AM171" s="57" t="s">
        <v>3036</v>
      </c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</row>
    <row r="172" spans="1:220" ht="18.75" x14ac:dyDescent="0.3">
      <c r="A172" s="220"/>
      <c r="B172" s="221"/>
      <c r="C172" s="212">
        <v>161</v>
      </c>
      <c r="D172" s="204"/>
      <c r="E172" s="16"/>
      <c r="F172" s="17"/>
      <c r="G172" s="134"/>
      <c r="H172" s="135"/>
      <c r="I172" s="141"/>
      <c r="J172" s="25"/>
      <c r="K172" s="145"/>
      <c r="L172" s="28"/>
      <c r="M172" s="394"/>
      <c r="N172" s="158" t="str">
        <f t="shared" si="36"/>
        <v/>
      </c>
      <c r="O172" s="27"/>
      <c r="P172" s="27"/>
      <c r="Q172" s="27"/>
      <c r="R172" s="27"/>
      <c r="S172" s="27"/>
      <c r="T172" s="28"/>
      <c r="U172" s="29"/>
      <c r="V172" s="32"/>
      <c r="W172" s="317"/>
      <c r="X172" s="318"/>
      <c r="Y172" s="160">
        <f t="shared" si="33"/>
        <v>0</v>
      </c>
      <c r="Z172" s="159">
        <f t="shared" si="37"/>
        <v>0</v>
      </c>
      <c r="AA172" s="326"/>
      <c r="AB172" s="399">
        <f t="shared" si="42"/>
        <v>0</v>
      </c>
      <c r="AC172" s="370"/>
      <c r="AD172" s="225" t="str">
        <f t="shared" si="34"/>
        <v/>
      </c>
      <c r="AE172" s="367">
        <f t="shared" si="38"/>
        <v>0</v>
      </c>
      <c r="AF172" s="338"/>
      <c r="AG172" s="337"/>
      <c r="AH172" s="335"/>
      <c r="AI172" s="161">
        <f t="shared" si="39"/>
        <v>0</v>
      </c>
      <c r="AJ172" s="162">
        <f t="shared" si="35"/>
        <v>0</v>
      </c>
      <c r="AK172" s="163">
        <f t="shared" si="40"/>
        <v>0</v>
      </c>
      <c r="AL172" s="164">
        <f t="shared" si="41"/>
        <v>0</v>
      </c>
      <c r="AM172" s="57" t="s">
        <v>3037</v>
      </c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</row>
    <row r="173" spans="1:220" ht="18.75" x14ac:dyDescent="0.3">
      <c r="A173" s="220"/>
      <c r="B173" s="221"/>
      <c r="C173" s="213">
        <v>162</v>
      </c>
      <c r="D173" s="206"/>
      <c r="E173" s="18"/>
      <c r="F173" s="17"/>
      <c r="G173" s="134"/>
      <c r="H173" s="135"/>
      <c r="I173" s="141"/>
      <c r="J173" s="25"/>
      <c r="K173" s="145"/>
      <c r="L173" s="28"/>
      <c r="M173" s="394"/>
      <c r="N173" s="158" t="str">
        <f t="shared" si="36"/>
        <v/>
      </c>
      <c r="O173" s="27"/>
      <c r="P173" s="27"/>
      <c r="Q173" s="27"/>
      <c r="R173" s="27"/>
      <c r="S173" s="27"/>
      <c r="T173" s="28"/>
      <c r="U173" s="29"/>
      <c r="V173" s="32"/>
      <c r="W173" s="317"/>
      <c r="X173" s="318"/>
      <c r="Y173" s="160">
        <f t="shared" si="33"/>
        <v>0</v>
      </c>
      <c r="Z173" s="159">
        <f t="shared" si="37"/>
        <v>0</v>
      </c>
      <c r="AA173" s="326"/>
      <c r="AB173" s="399">
        <f t="shared" si="42"/>
        <v>0</v>
      </c>
      <c r="AC173" s="370"/>
      <c r="AD173" s="225" t="str">
        <f t="shared" si="34"/>
        <v/>
      </c>
      <c r="AE173" s="367">
        <f t="shared" si="38"/>
        <v>0</v>
      </c>
      <c r="AF173" s="338"/>
      <c r="AG173" s="337"/>
      <c r="AH173" s="335"/>
      <c r="AI173" s="161">
        <f t="shared" si="39"/>
        <v>0</v>
      </c>
      <c r="AJ173" s="162">
        <f t="shared" si="35"/>
        <v>0</v>
      </c>
      <c r="AK173" s="163">
        <f t="shared" si="40"/>
        <v>0</v>
      </c>
      <c r="AL173" s="164">
        <f t="shared" si="41"/>
        <v>0</v>
      </c>
      <c r="AM173" s="57" t="s">
        <v>3038</v>
      </c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</row>
    <row r="174" spans="1:220" ht="18.75" x14ac:dyDescent="0.3">
      <c r="A174" s="220"/>
      <c r="B174" s="221"/>
      <c r="C174" s="213">
        <v>163</v>
      </c>
      <c r="D174" s="204"/>
      <c r="E174" s="16"/>
      <c r="F174" s="17"/>
      <c r="G174" s="134"/>
      <c r="H174" s="135"/>
      <c r="I174" s="141"/>
      <c r="J174" s="25"/>
      <c r="K174" s="145"/>
      <c r="L174" s="28"/>
      <c r="M174" s="394"/>
      <c r="N174" s="158" t="str">
        <f t="shared" si="36"/>
        <v/>
      </c>
      <c r="O174" s="27"/>
      <c r="P174" s="27"/>
      <c r="Q174" s="27"/>
      <c r="R174" s="27"/>
      <c r="S174" s="27"/>
      <c r="T174" s="28"/>
      <c r="U174" s="29"/>
      <c r="V174" s="32"/>
      <c r="W174" s="317"/>
      <c r="X174" s="318"/>
      <c r="Y174" s="160">
        <f t="shared" si="33"/>
        <v>0</v>
      </c>
      <c r="Z174" s="159">
        <f t="shared" si="37"/>
        <v>0</v>
      </c>
      <c r="AA174" s="326"/>
      <c r="AB174" s="399">
        <f t="shared" si="42"/>
        <v>0</v>
      </c>
      <c r="AC174" s="370"/>
      <c r="AD174" s="225" t="str">
        <f t="shared" si="34"/>
        <v/>
      </c>
      <c r="AE174" s="367">
        <f t="shared" si="38"/>
        <v>0</v>
      </c>
      <c r="AF174" s="338"/>
      <c r="AG174" s="337"/>
      <c r="AH174" s="335"/>
      <c r="AI174" s="161">
        <f t="shared" si="39"/>
        <v>0</v>
      </c>
      <c r="AJ174" s="162">
        <f t="shared" si="35"/>
        <v>0</v>
      </c>
      <c r="AK174" s="163">
        <f t="shared" si="40"/>
        <v>0</v>
      </c>
      <c r="AL174" s="164">
        <f t="shared" si="41"/>
        <v>0</v>
      </c>
      <c r="AM174" s="57" t="s">
        <v>3039</v>
      </c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</row>
    <row r="175" spans="1:220" ht="18.75" x14ac:dyDescent="0.3">
      <c r="A175" s="220"/>
      <c r="B175" s="221"/>
      <c r="C175" s="212">
        <v>164</v>
      </c>
      <c r="D175" s="204"/>
      <c r="E175" s="16"/>
      <c r="F175" s="17"/>
      <c r="G175" s="134"/>
      <c r="H175" s="135"/>
      <c r="I175" s="141"/>
      <c r="J175" s="25"/>
      <c r="K175" s="145"/>
      <c r="L175" s="28"/>
      <c r="M175" s="394"/>
      <c r="N175" s="158" t="str">
        <f t="shared" si="36"/>
        <v/>
      </c>
      <c r="O175" s="27"/>
      <c r="P175" s="27"/>
      <c r="Q175" s="27"/>
      <c r="R175" s="27"/>
      <c r="S175" s="27"/>
      <c r="T175" s="28"/>
      <c r="U175" s="29"/>
      <c r="V175" s="32"/>
      <c r="W175" s="317"/>
      <c r="X175" s="318"/>
      <c r="Y175" s="160">
        <f t="shared" si="33"/>
        <v>0</v>
      </c>
      <c r="Z175" s="159">
        <f t="shared" si="37"/>
        <v>0</v>
      </c>
      <c r="AA175" s="326"/>
      <c r="AB175" s="399">
        <f t="shared" si="42"/>
        <v>0</v>
      </c>
      <c r="AC175" s="370"/>
      <c r="AD175" s="225" t="str">
        <f t="shared" si="34"/>
        <v/>
      </c>
      <c r="AE175" s="367">
        <f t="shared" si="38"/>
        <v>0</v>
      </c>
      <c r="AF175" s="338"/>
      <c r="AG175" s="337"/>
      <c r="AH175" s="335"/>
      <c r="AI175" s="161">
        <f t="shared" si="39"/>
        <v>0</v>
      </c>
      <c r="AJ175" s="162">
        <f t="shared" si="35"/>
        <v>0</v>
      </c>
      <c r="AK175" s="163">
        <f t="shared" si="40"/>
        <v>0</v>
      </c>
      <c r="AL175" s="164">
        <f t="shared" si="41"/>
        <v>0</v>
      </c>
      <c r="AM175" s="57" t="s">
        <v>3040</v>
      </c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</row>
    <row r="176" spans="1:220" ht="18.75" x14ac:dyDescent="0.3">
      <c r="A176" s="220"/>
      <c r="B176" s="221"/>
      <c r="C176" s="213">
        <v>165</v>
      </c>
      <c r="D176" s="204"/>
      <c r="E176" s="16"/>
      <c r="F176" s="17"/>
      <c r="G176" s="134"/>
      <c r="H176" s="135"/>
      <c r="I176" s="141"/>
      <c r="J176" s="25"/>
      <c r="K176" s="145"/>
      <c r="L176" s="28"/>
      <c r="M176" s="394"/>
      <c r="N176" s="158" t="str">
        <f t="shared" si="36"/>
        <v/>
      </c>
      <c r="O176" s="27"/>
      <c r="P176" s="27"/>
      <c r="Q176" s="27"/>
      <c r="R176" s="27"/>
      <c r="S176" s="27"/>
      <c r="T176" s="28"/>
      <c r="U176" s="29"/>
      <c r="V176" s="32"/>
      <c r="W176" s="317"/>
      <c r="X176" s="318"/>
      <c r="Y176" s="160">
        <f t="shared" si="33"/>
        <v>0</v>
      </c>
      <c r="Z176" s="159">
        <f t="shared" si="37"/>
        <v>0</v>
      </c>
      <c r="AA176" s="326"/>
      <c r="AB176" s="399">
        <f t="shared" si="42"/>
        <v>0</v>
      </c>
      <c r="AC176" s="370"/>
      <c r="AD176" s="225" t="str">
        <f t="shared" si="34"/>
        <v/>
      </c>
      <c r="AE176" s="367">
        <f t="shared" si="38"/>
        <v>0</v>
      </c>
      <c r="AF176" s="338"/>
      <c r="AG176" s="337"/>
      <c r="AH176" s="335"/>
      <c r="AI176" s="161">
        <f t="shared" si="39"/>
        <v>0</v>
      </c>
      <c r="AJ176" s="162">
        <f t="shared" si="35"/>
        <v>0</v>
      </c>
      <c r="AK176" s="163">
        <f t="shared" si="40"/>
        <v>0</v>
      </c>
      <c r="AL176" s="164">
        <f t="shared" si="41"/>
        <v>0</v>
      </c>
      <c r="AM176" s="57" t="s">
        <v>3041</v>
      </c>
      <c r="AN176" s="58"/>
      <c r="AO176" s="58"/>
      <c r="AP176" s="58"/>
      <c r="AQ176" s="58"/>
      <c r="AR176" s="58"/>
      <c r="AS176" s="58"/>
      <c r="AT176" s="58"/>
      <c r="AU176" s="58"/>
      <c r="AV176" s="58"/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</row>
    <row r="177" spans="1:220" ht="18.75" x14ac:dyDescent="0.3">
      <c r="A177" s="220"/>
      <c r="B177" s="221"/>
      <c r="C177" s="212">
        <v>166</v>
      </c>
      <c r="D177" s="206"/>
      <c r="E177" s="18"/>
      <c r="F177" s="17"/>
      <c r="G177" s="134"/>
      <c r="H177" s="135"/>
      <c r="I177" s="141"/>
      <c r="J177" s="25"/>
      <c r="K177" s="145"/>
      <c r="L177" s="28"/>
      <c r="M177" s="394"/>
      <c r="N177" s="158" t="str">
        <f t="shared" si="36"/>
        <v/>
      </c>
      <c r="O177" s="27"/>
      <c r="P177" s="27"/>
      <c r="Q177" s="27"/>
      <c r="R177" s="27"/>
      <c r="S177" s="27"/>
      <c r="T177" s="28"/>
      <c r="U177" s="29"/>
      <c r="V177" s="32"/>
      <c r="W177" s="317"/>
      <c r="X177" s="318"/>
      <c r="Y177" s="160">
        <f t="shared" si="33"/>
        <v>0</v>
      </c>
      <c r="Z177" s="159">
        <f t="shared" si="37"/>
        <v>0</v>
      </c>
      <c r="AA177" s="326"/>
      <c r="AB177" s="399">
        <f t="shared" si="42"/>
        <v>0</v>
      </c>
      <c r="AC177" s="370"/>
      <c r="AD177" s="225" t="str">
        <f t="shared" si="34"/>
        <v/>
      </c>
      <c r="AE177" s="367">
        <f t="shared" si="38"/>
        <v>0</v>
      </c>
      <c r="AF177" s="338"/>
      <c r="AG177" s="337"/>
      <c r="AH177" s="335"/>
      <c r="AI177" s="161">
        <f t="shared" si="39"/>
        <v>0</v>
      </c>
      <c r="AJ177" s="162">
        <f t="shared" si="35"/>
        <v>0</v>
      </c>
      <c r="AK177" s="163">
        <f t="shared" si="40"/>
        <v>0</v>
      </c>
      <c r="AL177" s="164">
        <f t="shared" si="41"/>
        <v>0</v>
      </c>
      <c r="AM177" s="57" t="s">
        <v>3042</v>
      </c>
      <c r="AN177" s="58"/>
      <c r="AO177" s="58"/>
      <c r="AP177" s="58"/>
      <c r="AQ177" s="58"/>
      <c r="AR177" s="58"/>
      <c r="AS177" s="58"/>
      <c r="AT177" s="58"/>
      <c r="AU177" s="58"/>
      <c r="AV177" s="58"/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</row>
    <row r="178" spans="1:220" ht="18.75" x14ac:dyDescent="0.3">
      <c r="A178" s="220"/>
      <c r="B178" s="221"/>
      <c r="C178" s="213">
        <v>167</v>
      </c>
      <c r="D178" s="204"/>
      <c r="E178" s="16"/>
      <c r="F178" s="17"/>
      <c r="G178" s="134"/>
      <c r="H178" s="135"/>
      <c r="I178" s="141"/>
      <c r="J178" s="25"/>
      <c r="K178" s="145"/>
      <c r="L178" s="28"/>
      <c r="M178" s="394"/>
      <c r="N178" s="158" t="str">
        <f t="shared" si="36"/>
        <v/>
      </c>
      <c r="O178" s="27"/>
      <c r="P178" s="27"/>
      <c r="Q178" s="27"/>
      <c r="R178" s="27"/>
      <c r="S178" s="27"/>
      <c r="T178" s="28"/>
      <c r="U178" s="29"/>
      <c r="V178" s="32"/>
      <c r="W178" s="317"/>
      <c r="X178" s="318"/>
      <c r="Y178" s="160">
        <f t="shared" si="33"/>
        <v>0</v>
      </c>
      <c r="Z178" s="159">
        <f t="shared" si="37"/>
        <v>0</v>
      </c>
      <c r="AA178" s="326"/>
      <c r="AB178" s="399">
        <f t="shared" si="42"/>
        <v>0</v>
      </c>
      <c r="AC178" s="370"/>
      <c r="AD178" s="225" t="str">
        <f t="shared" si="34"/>
        <v/>
      </c>
      <c r="AE178" s="367">
        <f t="shared" si="38"/>
        <v>0</v>
      </c>
      <c r="AF178" s="338"/>
      <c r="AG178" s="337"/>
      <c r="AH178" s="335"/>
      <c r="AI178" s="161">
        <f t="shared" si="39"/>
        <v>0</v>
      </c>
      <c r="AJ178" s="162">
        <f t="shared" si="35"/>
        <v>0</v>
      </c>
      <c r="AK178" s="163">
        <f t="shared" si="40"/>
        <v>0</v>
      </c>
      <c r="AL178" s="164">
        <f t="shared" si="41"/>
        <v>0</v>
      </c>
      <c r="AM178" s="57" t="s">
        <v>3043</v>
      </c>
      <c r="AN178" s="58"/>
      <c r="AO178" s="58"/>
      <c r="AP178" s="58"/>
      <c r="AQ178" s="58"/>
      <c r="AR178" s="58"/>
      <c r="AS178" s="58"/>
      <c r="AT178" s="58"/>
      <c r="AU178" s="58"/>
      <c r="AV178" s="58"/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  <c r="CA178" s="12"/>
      <c r="CB178" s="12"/>
      <c r="CC178" s="12"/>
      <c r="CD178" s="12"/>
      <c r="CE178" s="12"/>
      <c r="CF178" s="12"/>
      <c r="CG178" s="12"/>
      <c r="CH178" s="12"/>
      <c r="CI178" s="12"/>
      <c r="CJ178" s="12"/>
      <c r="CK178" s="12"/>
      <c r="CL178" s="12"/>
      <c r="CM178" s="12"/>
      <c r="CN178" s="12"/>
      <c r="CO178" s="12"/>
      <c r="CP178" s="12"/>
      <c r="CQ178" s="12"/>
      <c r="CR178" s="12"/>
      <c r="CS178" s="12"/>
      <c r="CT178" s="12"/>
      <c r="CU178" s="12"/>
      <c r="CV178" s="12"/>
      <c r="CW178" s="12"/>
      <c r="CX178" s="12"/>
      <c r="CY178" s="12"/>
      <c r="CZ178" s="12"/>
      <c r="DA178" s="12"/>
      <c r="DB178" s="12"/>
      <c r="DC178" s="12"/>
      <c r="DD178" s="12"/>
      <c r="DE178" s="12"/>
      <c r="DF178" s="12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</row>
    <row r="179" spans="1:220" ht="18.75" x14ac:dyDescent="0.3">
      <c r="A179" s="220"/>
      <c r="B179" s="221"/>
      <c r="C179" s="213">
        <v>168</v>
      </c>
      <c r="D179" s="204"/>
      <c r="E179" s="16"/>
      <c r="F179" s="17"/>
      <c r="G179" s="134"/>
      <c r="H179" s="135"/>
      <c r="I179" s="141"/>
      <c r="J179" s="25"/>
      <c r="K179" s="145"/>
      <c r="L179" s="28"/>
      <c r="M179" s="394"/>
      <c r="N179" s="158" t="str">
        <f t="shared" si="36"/>
        <v/>
      </c>
      <c r="O179" s="27"/>
      <c r="P179" s="27"/>
      <c r="Q179" s="27"/>
      <c r="R179" s="27"/>
      <c r="S179" s="27"/>
      <c r="T179" s="28"/>
      <c r="U179" s="29"/>
      <c r="V179" s="32"/>
      <c r="W179" s="317"/>
      <c r="X179" s="318"/>
      <c r="Y179" s="160">
        <f t="shared" si="33"/>
        <v>0</v>
      </c>
      <c r="Z179" s="159">
        <f t="shared" si="37"/>
        <v>0</v>
      </c>
      <c r="AA179" s="326"/>
      <c r="AB179" s="399">
        <f t="shared" si="42"/>
        <v>0</v>
      </c>
      <c r="AC179" s="370"/>
      <c r="AD179" s="225" t="str">
        <f t="shared" si="34"/>
        <v/>
      </c>
      <c r="AE179" s="367">
        <f t="shared" si="38"/>
        <v>0</v>
      </c>
      <c r="AF179" s="338"/>
      <c r="AG179" s="337"/>
      <c r="AH179" s="335"/>
      <c r="AI179" s="161">
        <f t="shared" si="39"/>
        <v>0</v>
      </c>
      <c r="AJ179" s="162">
        <f t="shared" si="35"/>
        <v>0</v>
      </c>
      <c r="AK179" s="163">
        <f t="shared" si="40"/>
        <v>0</v>
      </c>
      <c r="AL179" s="164">
        <f t="shared" si="41"/>
        <v>0</v>
      </c>
      <c r="AM179" s="57" t="s">
        <v>3044</v>
      </c>
      <c r="AN179" s="58"/>
      <c r="AO179" s="58"/>
      <c r="AP179" s="58"/>
      <c r="AQ179" s="58"/>
      <c r="AR179" s="58"/>
      <c r="AS179" s="58"/>
      <c r="AT179" s="58"/>
      <c r="AU179" s="58"/>
      <c r="AV179" s="58"/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  <c r="CA179" s="12"/>
      <c r="CB179" s="12"/>
      <c r="CC179" s="12"/>
      <c r="CD179" s="12"/>
      <c r="CE179" s="12"/>
      <c r="CF179" s="12"/>
      <c r="CG179" s="12"/>
      <c r="CH179" s="12"/>
      <c r="CI179" s="12"/>
      <c r="CJ179" s="12"/>
      <c r="CK179" s="12"/>
      <c r="CL179" s="12"/>
      <c r="CM179" s="12"/>
      <c r="CN179" s="12"/>
      <c r="CO179" s="12"/>
      <c r="CP179" s="12"/>
      <c r="CQ179" s="12"/>
      <c r="CR179" s="12"/>
      <c r="CS179" s="12"/>
      <c r="CT179" s="12"/>
      <c r="CU179" s="12"/>
      <c r="CV179" s="12"/>
      <c r="CW179" s="12"/>
      <c r="CX179" s="12"/>
      <c r="CY179" s="12"/>
      <c r="CZ179" s="12"/>
      <c r="DA179" s="12"/>
      <c r="DB179" s="12"/>
      <c r="DC179" s="12"/>
      <c r="DD179" s="12"/>
      <c r="DE179" s="12"/>
      <c r="DF179" s="12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</row>
    <row r="180" spans="1:220" ht="18.75" x14ac:dyDescent="0.3">
      <c r="A180" s="220"/>
      <c r="B180" s="221"/>
      <c r="C180" s="212">
        <v>169</v>
      </c>
      <c r="D180" s="204"/>
      <c r="E180" s="16"/>
      <c r="F180" s="17"/>
      <c r="G180" s="134"/>
      <c r="H180" s="135"/>
      <c r="I180" s="141"/>
      <c r="J180" s="25"/>
      <c r="K180" s="145"/>
      <c r="L180" s="28"/>
      <c r="M180" s="394"/>
      <c r="N180" s="158" t="str">
        <f t="shared" si="36"/>
        <v/>
      </c>
      <c r="O180" s="27"/>
      <c r="P180" s="27"/>
      <c r="Q180" s="27"/>
      <c r="R180" s="27"/>
      <c r="S180" s="27"/>
      <c r="T180" s="28"/>
      <c r="U180" s="29"/>
      <c r="V180" s="32"/>
      <c r="W180" s="317"/>
      <c r="X180" s="318"/>
      <c r="Y180" s="160">
        <f t="shared" si="33"/>
        <v>0</v>
      </c>
      <c r="Z180" s="159">
        <f t="shared" si="37"/>
        <v>0</v>
      </c>
      <c r="AA180" s="326"/>
      <c r="AB180" s="399">
        <f t="shared" si="42"/>
        <v>0</v>
      </c>
      <c r="AC180" s="370"/>
      <c r="AD180" s="225" t="str">
        <f t="shared" si="34"/>
        <v/>
      </c>
      <c r="AE180" s="367">
        <f t="shared" si="38"/>
        <v>0</v>
      </c>
      <c r="AF180" s="338"/>
      <c r="AG180" s="337"/>
      <c r="AH180" s="335"/>
      <c r="AI180" s="161">
        <f t="shared" si="39"/>
        <v>0</v>
      </c>
      <c r="AJ180" s="162">
        <f t="shared" si="35"/>
        <v>0</v>
      </c>
      <c r="AK180" s="163">
        <f t="shared" si="40"/>
        <v>0</v>
      </c>
      <c r="AL180" s="164">
        <f t="shared" si="41"/>
        <v>0</v>
      </c>
      <c r="AM180" s="57" t="s">
        <v>3045</v>
      </c>
      <c r="AN180" s="58"/>
      <c r="AO180" s="58"/>
      <c r="AP180" s="58"/>
      <c r="AQ180" s="58"/>
      <c r="AR180" s="58"/>
      <c r="AS180" s="58"/>
      <c r="AT180" s="58"/>
      <c r="AU180" s="58"/>
      <c r="AV180" s="58"/>
      <c r="AW180" s="58"/>
      <c r="AX180" s="58"/>
      <c r="AY180" s="58"/>
      <c r="AZ180" s="58"/>
      <c r="BA180" s="58"/>
      <c r="BB180" s="58"/>
      <c r="BC180" s="58"/>
      <c r="BD180" s="58"/>
      <c r="BE180" s="58"/>
      <c r="BF180" s="58"/>
      <c r="BG180" s="58"/>
      <c r="BH180" s="58"/>
      <c r="BI180" s="58"/>
      <c r="BJ180" s="58"/>
      <c r="BK180" s="58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</row>
    <row r="181" spans="1:220" ht="18.75" x14ac:dyDescent="0.3">
      <c r="A181" s="220"/>
      <c r="B181" s="221"/>
      <c r="C181" s="213">
        <v>170</v>
      </c>
      <c r="D181" s="206"/>
      <c r="E181" s="18"/>
      <c r="F181" s="17"/>
      <c r="G181" s="134"/>
      <c r="H181" s="135"/>
      <c r="I181" s="141"/>
      <c r="J181" s="25"/>
      <c r="K181" s="145"/>
      <c r="L181" s="28"/>
      <c r="M181" s="394"/>
      <c r="N181" s="158" t="str">
        <f t="shared" si="36"/>
        <v/>
      </c>
      <c r="O181" s="27"/>
      <c r="P181" s="27"/>
      <c r="Q181" s="27"/>
      <c r="R181" s="27"/>
      <c r="S181" s="27"/>
      <c r="T181" s="28"/>
      <c r="U181" s="29"/>
      <c r="V181" s="32"/>
      <c r="W181" s="317"/>
      <c r="X181" s="318"/>
      <c r="Y181" s="160">
        <f t="shared" si="33"/>
        <v>0</v>
      </c>
      <c r="Z181" s="159">
        <f t="shared" si="37"/>
        <v>0</v>
      </c>
      <c r="AA181" s="326"/>
      <c r="AB181" s="399">
        <f t="shared" si="42"/>
        <v>0</v>
      </c>
      <c r="AC181" s="370"/>
      <c r="AD181" s="225" t="str">
        <f t="shared" si="34"/>
        <v/>
      </c>
      <c r="AE181" s="367">
        <f t="shared" si="38"/>
        <v>0</v>
      </c>
      <c r="AF181" s="338"/>
      <c r="AG181" s="337"/>
      <c r="AH181" s="335"/>
      <c r="AI181" s="161">
        <f t="shared" si="39"/>
        <v>0</v>
      </c>
      <c r="AJ181" s="162">
        <f t="shared" si="35"/>
        <v>0</v>
      </c>
      <c r="AK181" s="163">
        <f t="shared" si="40"/>
        <v>0</v>
      </c>
      <c r="AL181" s="164">
        <f t="shared" si="41"/>
        <v>0</v>
      </c>
      <c r="AM181" s="57" t="s">
        <v>3046</v>
      </c>
      <c r="AN181" s="58"/>
      <c r="AO181" s="58"/>
      <c r="AP181" s="58"/>
      <c r="AQ181" s="58"/>
      <c r="AR181" s="58"/>
      <c r="AS181" s="58"/>
      <c r="AT181" s="58"/>
      <c r="AU181" s="58"/>
      <c r="AV181" s="58"/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I181" s="58"/>
      <c r="BJ181" s="58"/>
      <c r="BK181" s="58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</row>
    <row r="182" spans="1:220" ht="18.75" x14ac:dyDescent="0.3">
      <c r="A182" s="220"/>
      <c r="B182" s="221"/>
      <c r="C182" s="212">
        <v>171</v>
      </c>
      <c r="D182" s="204"/>
      <c r="E182" s="16"/>
      <c r="F182" s="17"/>
      <c r="G182" s="134"/>
      <c r="H182" s="135"/>
      <c r="I182" s="141"/>
      <c r="J182" s="25"/>
      <c r="K182" s="145"/>
      <c r="L182" s="28"/>
      <c r="M182" s="394"/>
      <c r="N182" s="158" t="str">
        <f t="shared" si="36"/>
        <v/>
      </c>
      <c r="O182" s="27"/>
      <c r="P182" s="27"/>
      <c r="Q182" s="27"/>
      <c r="R182" s="27"/>
      <c r="S182" s="27"/>
      <c r="T182" s="28"/>
      <c r="U182" s="29"/>
      <c r="V182" s="32"/>
      <c r="W182" s="317"/>
      <c r="X182" s="318"/>
      <c r="Y182" s="160">
        <f t="shared" si="33"/>
        <v>0</v>
      </c>
      <c r="Z182" s="159">
        <f t="shared" si="37"/>
        <v>0</v>
      </c>
      <c r="AA182" s="326"/>
      <c r="AB182" s="399">
        <f t="shared" si="42"/>
        <v>0</v>
      </c>
      <c r="AC182" s="370"/>
      <c r="AD182" s="225" t="str">
        <f t="shared" si="34"/>
        <v/>
      </c>
      <c r="AE182" s="367">
        <f t="shared" si="38"/>
        <v>0</v>
      </c>
      <c r="AF182" s="338"/>
      <c r="AG182" s="337"/>
      <c r="AH182" s="335"/>
      <c r="AI182" s="161">
        <f t="shared" si="39"/>
        <v>0</v>
      </c>
      <c r="AJ182" s="162">
        <f t="shared" si="35"/>
        <v>0</v>
      </c>
      <c r="AK182" s="163">
        <f t="shared" si="40"/>
        <v>0</v>
      </c>
      <c r="AL182" s="164">
        <f t="shared" si="41"/>
        <v>0</v>
      </c>
      <c r="AM182" s="57" t="s">
        <v>3047</v>
      </c>
      <c r="AN182" s="58"/>
      <c r="AO182" s="58"/>
      <c r="AP182" s="58"/>
      <c r="AQ182" s="58"/>
      <c r="AR182" s="58"/>
      <c r="AS182" s="58"/>
      <c r="AT182" s="58"/>
      <c r="AU182" s="58"/>
      <c r="AV182" s="58"/>
      <c r="AW182" s="58"/>
      <c r="AX182" s="58"/>
      <c r="AY182" s="58"/>
      <c r="AZ182" s="58"/>
      <c r="BA182" s="58"/>
      <c r="BB182" s="58"/>
      <c r="BC182" s="58"/>
      <c r="BD182" s="58"/>
      <c r="BE182" s="58"/>
      <c r="BF182" s="58"/>
      <c r="BG182" s="58"/>
      <c r="BH182" s="58"/>
      <c r="BI182" s="58"/>
      <c r="BJ182" s="58"/>
      <c r="BK182" s="58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  <c r="CA182" s="12"/>
      <c r="CB182" s="12"/>
      <c r="CC182" s="12"/>
      <c r="CD182" s="12"/>
      <c r="CE182" s="12"/>
      <c r="CF182" s="12"/>
      <c r="CG182" s="12"/>
      <c r="CH182" s="12"/>
      <c r="CI182" s="12"/>
      <c r="CJ182" s="12"/>
      <c r="CK182" s="12"/>
      <c r="CL182" s="12"/>
      <c r="CM182" s="12"/>
      <c r="CN182" s="12"/>
      <c r="CO182" s="12"/>
      <c r="CP182" s="12"/>
      <c r="CQ182" s="12"/>
      <c r="CR182" s="12"/>
      <c r="CS182" s="12"/>
      <c r="CT182" s="12"/>
      <c r="CU182" s="12"/>
      <c r="CV182" s="12"/>
      <c r="CW182" s="12"/>
      <c r="CX182" s="12"/>
      <c r="CY182" s="12"/>
      <c r="CZ182" s="12"/>
      <c r="DA182" s="12"/>
      <c r="DB182" s="12"/>
      <c r="DC182" s="12"/>
      <c r="DD182" s="12"/>
      <c r="DE182" s="12"/>
      <c r="DF182" s="1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</row>
    <row r="183" spans="1:220" ht="18.75" x14ac:dyDescent="0.3">
      <c r="A183" s="220"/>
      <c r="B183" s="221"/>
      <c r="C183" s="213">
        <v>172</v>
      </c>
      <c r="D183" s="204"/>
      <c r="E183" s="16"/>
      <c r="F183" s="17"/>
      <c r="G183" s="134"/>
      <c r="H183" s="135"/>
      <c r="I183" s="141"/>
      <c r="J183" s="25"/>
      <c r="K183" s="145"/>
      <c r="L183" s="28"/>
      <c r="M183" s="394"/>
      <c r="N183" s="158" t="str">
        <f t="shared" si="36"/>
        <v/>
      </c>
      <c r="O183" s="27"/>
      <c r="P183" s="27"/>
      <c r="Q183" s="27"/>
      <c r="R183" s="27"/>
      <c r="S183" s="27"/>
      <c r="T183" s="28"/>
      <c r="U183" s="29"/>
      <c r="V183" s="32"/>
      <c r="W183" s="317"/>
      <c r="X183" s="318"/>
      <c r="Y183" s="160">
        <f t="shared" si="33"/>
        <v>0</v>
      </c>
      <c r="Z183" s="159">
        <f t="shared" si="37"/>
        <v>0</v>
      </c>
      <c r="AA183" s="326"/>
      <c r="AB183" s="399">
        <f t="shared" si="42"/>
        <v>0</v>
      </c>
      <c r="AC183" s="370"/>
      <c r="AD183" s="225" t="str">
        <f t="shared" si="34"/>
        <v/>
      </c>
      <c r="AE183" s="367">
        <f t="shared" si="38"/>
        <v>0</v>
      </c>
      <c r="AF183" s="338"/>
      <c r="AG183" s="337"/>
      <c r="AH183" s="335"/>
      <c r="AI183" s="161">
        <f t="shared" si="39"/>
        <v>0</v>
      </c>
      <c r="AJ183" s="162">
        <f t="shared" si="35"/>
        <v>0</v>
      </c>
      <c r="AK183" s="163">
        <f t="shared" si="40"/>
        <v>0</v>
      </c>
      <c r="AL183" s="164">
        <f t="shared" si="41"/>
        <v>0</v>
      </c>
      <c r="AM183" s="57" t="s">
        <v>3048</v>
      </c>
      <c r="AN183" s="58"/>
      <c r="AO183" s="58"/>
      <c r="AP183" s="58"/>
      <c r="AQ183" s="58"/>
      <c r="AR183" s="58"/>
      <c r="AS183" s="58"/>
      <c r="AT183" s="58"/>
      <c r="AU183" s="58"/>
      <c r="AV183" s="58"/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I183" s="58"/>
      <c r="BJ183" s="58"/>
      <c r="BK183" s="58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  <c r="CA183" s="12"/>
      <c r="CB183" s="12"/>
      <c r="CC183" s="12"/>
      <c r="CD183" s="12"/>
      <c r="CE183" s="12"/>
      <c r="CF183" s="12"/>
      <c r="CG183" s="12"/>
      <c r="CH183" s="12"/>
      <c r="CI183" s="12"/>
      <c r="CJ183" s="12"/>
      <c r="CK183" s="12"/>
      <c r="CL183" s="12"/>
      <c r="CM183" s="12"/>
      <c r="CN183" s="12"/>
      <c r="CO183" s="12"/>
      <c r="CP183" s="12"/>
      <c r="CQ183" s="12"/>
      <c r="CR183" s="12"/>
      <c r="CS183" s="12"/>
      <c r="CT183" s="12"/>
      <c r="CU183" s="12"/>
      <c r="CV183" s="12"/>
      <c r="CW183" s="12"/>
      <c r="CX183" s="12"/>
      <c r="CY183" s="12"/>
      <c r="CZ183" s="12"/>
      <c r="DA183" s="12"/>
      <c r="DB183" s="12"/>
      <c r="DC183" s="12"/>
      <c r="DD183" s="12"/>
      <c r="DE183" s="12"/>
      <c r="DF183" s="12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</row>
    <row r="184" spans="1:220" ht="18.75" x14ac:dyDescent="0.3">
      <c r="A184" s="220"/>
      <c r="B184" s="221"/>
      <c r="C184" s="213">
        <v>173</v>
      </c>
      <c r="D184" s="204"/>
      <c r="E184" s="16"/>
      <c r="F184" s="17"/>
      <c r="G184" s="134"/>
      <c r="H184" s="135"/>
      <c r="I184" s="141"/>
      <c r="J184" s="25"/>
      <c r="K184" s="145"/>
      <c r="L184" s="28"/>
      <c r="M184" s="394"/>
      <c r="N184" s="158" t="str">
        <f t="shared" si="36"/>
        <v/>
      </c>
      <c r="O184" s="27"/>
      <c r="P184" s="27"/>
      <c r="Q184" s="27"/>
      <c r="R184" s="27"/>
      <c r="S184" s="27"/>
      <c r="T184" s="28"/>
      <c r="U184" s="29"/>
      <c r="V184" s="32"/>
      <c r="W184" s="317"/>
      <c r="X184" s="318"/>
      <c r="Y184" s="160">
        <f t="shared" si="33"/>
        <v>0</v>
      </c>
      <c r="Z184" s="159">
        <f t="shared" si="37"/>
        <v>0</v>
      </c>
      <c r="AA184" s="326"/>
      <c r="AB184" s="399">
        <f t="shared" si="42"/>
        <v>0</v>
      </c>
      <c r="AC184" s="370"/>
      <c r="AD184" s="225" t="str">
        <f t="shared" si="34"/>
        <v/>
      </c>
      <c r="AE184" s="367">
        <f t="shared" si="38"/>
        <v>0</v>
      </c>
      <c r="AF184" s="338"/>
      <c r="AG184" s="337"/>
      <c r="AH184" s="335"/>
      <c r="AI184" s="161">
        <f t="shared" si="39"/>
        <v>0</v>
      </c>
      <c r="AJ184" s="162">
        <f t="shared" si="35"/>
        <v>0</v>
      </c>
      <c r="AK184" s="163">
        <f t="shared" si="40"/>
        <v>0</v>
      </c>
      <c r="AL184" s="164">
        <f t="shared" si="41"/>
        <v>0</v>
      </c>
      <c r="AM184" s="57" t="s">
        <v>3049</v>
      </c>
      <c r="AN184" s="58"/>
      <c r="AO184" s="58"/>
      <c r="AP184" s="58"/>
      <c r="AQ184" s="58"/>
      <c r="AR184" s="58"/>
      <c r="AS184" s="58"/>
      <c r="AT184" s="58"/>
      <c r="AU184" s="58"/>
      <c r="AV184" s="58"/>
      <c r="AW184" s="58"/>
      <c r="AX184" s="58"/>
      <c r="AY184" s="58"/>
      <c r="AZ184" s="58"/>
      <c r="BA184" s="58"/>
      <c r="BB184" s="58"/>
      <c r="BC184" s="58"/>
      <c r="BD184" s="58"/>
      <c r="BE184" s="58"/>
      <c r="BF184" s="58"/>
      <c r="BG184" s="58"/>
      <c r="BH184" s="58"/>
      <c r="BI184" s="58"/>
      <c r="BJ184" s="58"/>
      <c r="BK184" s="58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  <c r="CA184" s="12"/>
      <c r="CB184" s="12"/>
      <c r="CC184" s="12"/>
      <c r="CD184" s="12"/>
      <c r="CE184" s="12"/>
      <c r="CF184" s="12"/>
      <c r="CG184" s="12"/>
      <c r="CH184" s="12"/>
      <c r="CI184" s="12"/>
      <c r="CJ184" s="12"/>
      <c r="CK184" s="12"/>
      <c r="CL184" s="12"/>
      <c r="CM184" s="12"/>
      <c r="CN184" s="12"/>
      <c r="CO184" s="12"/>
      <c r="CP184" s="12"/>
      <c r="CQ184" s="12"/>
      <c r="CR184" s="12"/>
      <c r="CS184" s="12"/>
      <c r="CT184" s="12"/>
      <c r="CU184" s="12"/>
      <c r="CV184" s="12"/>
      <c r="CW184" s="12"/>
      <c r="CX184" s="12"/>
      <c r="CY184" s="12"/>
      <c r="CZ184" s="12"/>
      <c r="DA184" s="12"/>
      <c r="DB184" s="12"/>
      <c r="DC184" s="12"/>
      <c r="DD184" s="12"/>
      <c r="DE184" s="12"/>
      <c r="DF184" s="12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</row>
    <row r="185" spans="1:220" ht="18.75" x14ac:dyDescent="0.3">
      <c r="A185" s="220"/>
      <c r="B185" s="221"/>
      <c r="C185" s="212">
        <v>174</v>
      </c>
      <c r="D185" s="206"/>
      <c r="E185" s="18"/>
      <c r="F185" s="17"/>
      <c r="G185" s="134"/>
      <c r="H185" s="135"/>
      <c r="I185" s="141"/>
      <c r="J185" s="25"/>
      <c r="K185" s="145"/>
      <c r="L185" s="28"/>
      <c r="M185" s="394"/>
      <c r="N185" s="158" t="str">
        <f t="shared" si="36"/>
        <v/>
      </c>
      <c r="O185" s="27"/>
      <c r="P185" s="27"/>
      <c r="Q185" s="27"/>
      <c r="R185" s="27"/>
      <c r="S185" s="27"/>
      <c r="T185" s="28"/>
      <c r="U185" s="29"/>
      <c r="V185" s="32"/>
      <c r="W185" s="317"/>
      <c r="X185" s="318"/>
      <c r="Y185" s="160">
        <f t="shared" si="33"/>
        <v>0</v>
      </c>
      <c r="Z185" s="159">
        <f t="shared" si="37"/>
        <v>0</v>
      </c>
      <c r="AA185" s="326"/>
      <c r="AB185" s="399">
        <f t="shared" si="42"/>
        <v>0</v>
      </c>
      <c r="AC185" s="370"/>
      <c r="AD185" s="225" t="str">
        <f t="shared" si="34"/>
        <v/>
      </c>
      <c r="AE185" s="367">
        <f t="shared" si="38"/>
        <v>0</v>
      </c>
      <c r="AF185" s="338"/>
      <c r="AG185" s="337"/>
      <c r="AH185" s="335"/>
      <c r="AI185" s="161">
        <f t="shared" si="39"/>
        <v>0</v>
      </c>
      <c r="AJ185" s="162">
        <f t="shared" si="35"/>
        <v>0</v>
      </c>
      <c r="AK185" s="163">
        <f t="shared" si="40"/>
        <v>0</v>
      </c>
      <c r="AL185" s="164">
        <f t="shared" si="41"/>
        <v>0</v>
      </c>
      <c r="AM185" s="57" t="s">
        <v>3050</v>
      </c>
      <c r="AN185" s="58"/>
      <c r="AO185" s="58"/>
      <c r="AP185" s="58"/>
      <c r="AQ185" s="58"/>
      <c r="AR185" s="58"/>
      <c r="AS185" s="58"/>
      <c r="AT185" s="58"/>
      <c r="AU185" s="58"/>
      <c r="AV185" s="58"/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  <c r="CA185" s="12"/>
      <c r="CB185" s="12"/>
      <c r="CC185" s="12"/>
      <c r="CD185" s="12"/>
      <c r="CE185" s="12"/>
      <c r="CF185" s="12"/>
      <c r="CG185" s="12"/>
      <c r="CH185" s="12"/>
      <c r="CI185" s="12"/>
      <c r="CJ185" s="12"/>
      <c r="CK185" s="12"/>
      <c r="CL185" s="12"/>
      <c r="CM185" s="12"/>
      <c r="CN185" s="12"/>
      <c r="CO185" s="12"/>
      <c r="CP185" s="12"/>
      <c r="CQ185" s="12"/>
      <c r="CR185" s="12"/>
      <c r="CS185" s="12"/>
      <c r="CT185" s="12"/>
      <c r="CU185" s="12"/>
      <c r="CV185" s="12"/>
      <c r="CW185" s="12"/>
      <c r="CX185" s="12"/>
      <c r="CY185" s="12"/>
      <c r="CZ185" s="12"/>
      <c r="DA185" s="12"/>
      <c r="DB185" s="12"/>
      <c r="DC185" s="12"/>
      <c r="DD185" s="12"/>
      <c r="DE185" s="12"/>
      <c r="DF185" s="12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</row>
    <row r="186" spans="1:220" ht="18.75" x14ac:dyDescent="0.3">
      <c r="A186" s="220"/>
      <c r="B186" s="221"/>
      <c r="C186" s="213">
        <v>175</v>
      </c>
      <c r="D186" s="204"/>
      <c r="E186" s="16"/>
      <c r="F186" s="17"/>
      <c r="G186" s="134"/>
      <c r="H186" s="135"/>
      <c r="I186" s="141"/>
      <c r="J186" s="25"/>
      <c r="K186" s="145"/>
      <c r="L186" s="28"/>
      <c r="M186" s="394"/>
      <c r="N186" s="158" t="str">
        <f t="shared" si="36"/>
        <v/>
      </c>
      <c r="O186" s="27"/>
      <c r="P186" s="27"/>
      <c r="Q186" s="27"/>
      <c r="R186" s="27"/>
      <c r="S186" s="27"/>
      <c r="T186" s="28"/>
      <c r="U186" s="29"/>
      <c r="V186" s="32"/>
      <c r="W186" s="317"/>
      <c r="X186" s="318"/>
      <c r="Y186" s="160">
        <f t="shared" si="33"/>
        <v>0</v>
      </c>
      <c r="Z186" s="159">
        <f t="shared" si="37"/>
        <v>0</v>
      </c>
      <c r="AA186" s="326"/>
      <c r="AB186" s="399">
        <f t="shared" si="42"/>
        <v>0</v>
      </c>
      <c r="AC186" s="370"/>
      <c r="AD186" s="225" t="str">
        <f t="shared" si="34"/>
        <v/>
      </c>
      <c r="AE186" s="367">
        <f t="shared" si="38"/>
        <v>0</v>
      </c>
      <c r="AF186" s="338"/>
      <c r="AG186" s="337"/>
      <c r="AH186" s="335"/>
      <c r="AI186" s="161">
        <f t="shared" si="39"/>
        <v>0</v>
      </c>
      <c r="AJ186" s="162">
        <f t="shared" si="35"/>
        <v>0</v>
      </c>
      <c r="AK186" s="163">
        <f t="shared" si="40"/>
        <v>0</v>
      </c>
      <c r="AL186" s="164">
        <f t="shared" si="41"/>
        <v>0</v>
      </c>
      <c r="AM186" s="57" t="s">
        <v>3051</v>
      </c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  <c r="CA186" s="12"/>
      <c r="CB186" s="12"/>
      <c r="CC186" s="12"/>
      <c r="CD186" s="12"/>
      <c r="CE186" s="12"/>
      <c r="CF186" s="12"/>
      <c r="CG186" s="12"/>
      <c r="CH186" s="12"/>
      <c r="CI186" s="12"/>
      <c r="CJ186" s="12"/>
      <c r="CK186" s="12"/>
      <c r="CL186" s="12"/>
      <c r="CM186" s="12"/>
      <c r="CN186" s="12"/>
      <c r="CO186" s="12"/>
      <c r="CP186" s="12"/>
      <c r="CQ186" s="12"/>
      <c r="CR186" s="12"/>
      <c r="CS186" s="12"/>
      <c r="CT186" s="12"/>
      <c r="CU186" s="12"/>
      <c r="CV186" s="12"/>
      <c r="CW186" s="12"/>
      <c r="CX186" s="12"/>
      <c r="CY186" s="12"/>
      <c r="CZ186" s="12"/>
      <c r="DA186" s="12"/>
      <c r="DB186" s="12"/>
      <c r="DC186" s="12"/>
      <c r="DD186" s="12"/>
      <c r="DE186" s="12"/>
      <c r="DF186" s="12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</row>
    <row r="187" spans="1:220" ht="18.75" x14ac:dyDescent="0.3">
      <c r="A187" s="220"/>
      <c r="B187" s="221"/>
      <c r="C187" s="212">
        <v>176</v>
      </c>
      <c r="D187" s="204"/>
      <c r="E187" s="16"/>
      <c r="F187" s="17"/>
      <c r="G187" s="134"/>
      <c r="H187" s="135"/>
      <c r="I187" s="141"/>
      <c r="J187" s="25"/>
      <c r="K187" s="145"/>
      <c r="L187" s="28"/>
      <c r="M187" s="394"/>
      <c r="N187" s="158" t="str">
        <f t="shared" si="36"/>
        <v/>
      </c>
      <c r="O187" s="27"/>
      <c r="P187" s="27"/>
      <c r="Q187" s="27"/>
      <c r="R187" s="27"/>
      <c r="S187" s="27"/>
      <c r="T187" s="28"/>
      <c r="U187" s="29"/>
      <c r="V187" s="32"/>
      <c r="W187" s="317"/>
      <c r="X187" s="318"/>
      <c r="Y187" s="160">
        <f t="shared" si="33"/>
        <v>0</v>
      </c>
      <c r="Z187" s="159">
        <f t="shared" si="37"/>
        <v>0</v>
      </c>
      <c r="AA187" s="326"/>
      <c r="AB187" s="399">
        <f t="shared" si="42"/>
        <v>0</v>
      </c>
      <c r="AC187" s="370"/>
      <c r="AD187" s="225" t="str">
        <f t="shared" si="34"/>
        <v/>
      </c>
      <c r="AE187" s="367">
        <f t="shared" si="38"/>
        <v>0</v>
      </c>
      <c r="AF187" s="338"/>
      <c r="AG187" s="337"/>
      <c r="AH187" s="335"/>
      <c r="AI187" s="161">
        <f t="shared" si="39"/>
        <v>0</v>
      </c>
      <c r="AJ187" s="162">
        <f t="shared" si="35"/>
        <v>0</v>
      </c>
      <c r="AK187" s="163">
        <f t="shared" si="40"/>
        <v>0</v>
      </c>
      <c r="AL187" s="164">
        <f t="shared" si="41"/>
        <v>0</v>
      </c>
      <c r="AM187" s="57" t="s">
        <v>3052</v>
      </c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  <c r="CA187" s="12"/>
      <c r="CB187" s="12"/>
      <c r="CC187" s="12"/>
      <c r="CD187" s="12"/>
      <c r="CE187" s="12"/>
      <c r="CF187" s="12"/>
      <c r="CG187" s="12"/>
      <c r="CH187" s="12"/>
      <c r="CI187" s="12"/>
      <c r="CJ187" s="12"/>
      <c r="CK187" s="12"/>
      <c r="CL187" s="12"/>
      <c r="CM187" s="12"/>
      <c r="CN187" s="12"/>
      <c r="CO187" s="12"/>
      <c r="CP187" s="12"/>
      <c r="CQ187" s="12"/>
      <c r="CR187" s="12"/>
      <c r="CS187" s="12"/>
      <c r="CT187" s="12"/>
      <c r="CU187" s="12"/>
      <c r="CV187" s="12"/>
      <c r="CW187" s="12"/>
      <c r="CX187" s="12"/>
      <c r="CY187" s="12"/>
      <c r="CZ187" s="12"/>
      <c r="DA187" s="12"/>
      <c r="DB187" s="12"/>
      <c r="DC187" s="12"/>
      <c r="DD187" s="12"/>
      <c r="DE187" s="12"/>
      <c r="DF187" s="12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</row>
    <row r="188" spans="1:220" ht="18.75" x14ac:dyDescent="0.3">
      <c r="A188" s="220"/>
      <c r="B188" s="221"/>
      <c r="C188" s="213">
        <v>177</v>
      </c>
      <c r="D188" s="204"/>
      <c r="E188" s="16"/>
      <c r="F188" s="17"/>
      <c r="G188" s="134"/>
      <c r="H188" s="135"/>
      <c r="I188" s="141"/>
      <c r="J188" s="25"/>
      <c r="K188" s="145"/>
      <c r="L188" s="28"/>
      <c r="M188" s="394"/>
      <c r="N188" s="158" t="str">
        <f t="shared" si="36"/>
        <v/>
      </c>
      <c r="O188" s="27"/>
      <c r="P188" s="27"/>
      <c r="Q188" s="27"/>
      <c r="R188" s="27"/>
      <c r="S188" s="27"/>
      <c r="T188" s="28"/>
      <c r="U188" s="29"/>
      <c r="V188" s="32"/>
      <c r="W188" s="317"/>
      <c r="X188" s="318"/>
      <c r="Y188" s="160">
        <f t="shared" si="33"/>
        <v>0</v>
      </c>
      <c r="Z188" s="159">
        <f t="shared" si="37"/>
        <v>0</v>
      </c>
      <c r="AA188" s="326"/>
      <c r="AB188" s="399">
        <f t="shared" si="42"/>
        <v>0</v>
      </c>
      <c r="AC188" s="370"/>
      <c r="AD188" s="225" t="str">
        <f t="shared" si="34"/>
        <v/>
      </c>
      <c r="AE188" s="367">
        <f t="shared" si="38"/>
        <v>0</v>
      </c>
      <c r="AF188" s="338"/>
      <c r="AG188" s="337"/>
      <c r="AH188" s="335"/>
      <c r="AI188" s="161">
        <f t="shared" si="39"/>
        <v>0</v>
      </c>
      <c r="AJ188" s="162">
        <f t="shared" si="35"/>
        <v>0</v>
      </c>
      <c r="AK188" s="163">
        <f t="shared" si="40"/>
        <v>0</v>
      </c>
      <c r="AL188" s="164">
        <f t="shared" si="41"/>
        <v>0</v>
      </c>
      <c r="AM188" s="57" t="s">
        <v>3053</v>
      </c>
      <c r="AN188" s="58"/>
      <c r="AO188" s="58"/>
      <c r="AP188" s="58"/>
      <c r="AQ188" s="58"/>
      <c r="AR188" s="58"/>
      <c r="AS188" s="58"/>
      <c r="AT188" s="58"/>
      <c r="AU188" s="58"/>
      <c r="AV188" s="58"/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  <c r="CA188" s="12"/>
      <c r="CB188" s="12"/>
      <c r="CC188" s="12"/>
      <c r="CD188" s="12"/>
      <c r="CE188" s="12"/>
      <c r="CF188" s="12"/>
      <c r="CG188" s="12"/>
      <c r="CH188" s="12"/>
      <c r="CI188" s="12"/>
      <c r="CJ188" s="12"/>
      <c r="CK188" s="12"/>
      <c r="CL188" s="12"/>
      <c r="CM188" s="12"/>
      <c r="CN188" s="12"/>
      <c r="CO188" s="12"/>
      <c r="CP188" s="12"/>
      <c r="CQ188" s="12"/>
      <c r="CR188" s="12"/>
      <c r="CS188" s="12"/>
      <c r="CT188" s="12"/>
      <c r="CU188" s="12"/>
      <c r="CV188" s="12"/>
      <c r="CW188" s="12"/>
      <c r="CX188" s="12"/>
      <c r="CY188" s="12"/>
      <c r="CZ188" s="12"/>
      <c r="DA188" s="12"/>
      <c r="DB188" s="12"/>
      <c r="DC188" s="12"/>
      <c r="DD188" s="12"/>
      <c r="DE188" s="12"/>
      <c r="DF188" s="12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</row>
    <row r="189" spans="1:220" ht="18.75" x14ac:dyDescent="0.3">
      <c r="A189" s="220"/>
      <c r="B189" s="221"/>
      <c r="C189" s="213">
        <v>178</v>
      </c>
      <c r="D189" s="206"/>
      <c r="E189" s="18"/>
      <c r="F189" s="17"/>
      <c r="G189" s="134"/>
      <c r="H189" s="135"/>
      <c r="I189" s="141"/>
      <c r="J189" s="25"/>
      <c r="K189" s="145"/>
      <c r="L189" s="28"/>
      <c r="M189" s="394"/>
      <c r="N189" s="158" t="str">
        <f t="shared" si="36"/>
        <v/>
      </c>
      <c r="O189" s="27"/>
      <c r="P189" s="27"/>
      <c r="Q189" s="27"/>
      <c r="R189" s="27"/>
      <c r="S189" s="27"/>
      <c r="T189" s="28"/>
      <c r="U189" s="29"/>
      <c r="V189" s="32"/>
      <c r="W189" s="317"/>
      <c r="X189" s="318"/>
      <c r="Y189" s="160">
        <f t="shared" si="33"/>
        <v>0</v>
      </c>
      <c r="Z189" s="159">
        <f t="shared" si="37"/>
        <v>0</v>
      </c>
      <c r="AA189" s="326"/>
      <c r="AB189" s="399">
        <f t="shared" si="42"/>
        <v>0</v>
      </c>
      <c r="AC189" s="370"/>
      <c r="AD189" s="225" t="str">
        <f t="shared" si="34"/>
        <v/>
      </c>
      <c r="AE189" s="367">
        <f t="shared" si="38"/>
        <v>0</v>
      </c>
      <c r="AF189" s="338"/>
      <c r="AG189" s="337"/>
      <c r="AH189" s="335"/>
      <c r="AI189" s="161">
        <f t="shared" si="39"/>
        <v>0</v>
      </c>
      <c r="AJ189" s="162">
        <f t="shared" si="35"/>
        <v>0</v>
      </c>
      <c r="AK189" s="163">
        <f t="shared" si="40"/>
        <v>0</v>
      </c>
      <c r="AL189" s="164">
        <f t="shared" si="41"/>
        <v>0</v>
      </c>
      <c r="AM189" s="57" t="s">
        <v>3054</v>
      </c>
      <c r="AN189" s="58"/>
      <c r="AO189" s="58"/>
      <c r="AP189" s="58"/>
      <c r="AQ189" s="58"/>
      <c r="AR189" s="58"/>
      <c r="AS189" s="58"/>
      <c r="AT189" s="58"/>
      <c r="AU189" s="58"/>
      <c r="AV189" s="58"/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  <c r="CA189" s="12"/>
      <c r="CB189" s="12"/>
      <c r="CC189" s="12"/>
      <c r="CD189" s="12"/>
      <c r="CE189" s="12"/>
      <c r="CF189" s="12"/>
      <c r="CG189" s="12"/>
      <c r="CH189" s="12"/>
      <c r="CI189" s="12"/>
      <c r="CJ189" s="12"/>
      <c r="CK189" s="12"/>
      <c r="CL189" s="12"/>
      <c r="CM189" s="12"/>
      <c r="CN189" s="12"/>
      <c r="CO189" s="12"/>
      <c r="CP189" s="12"/>
      <c r="CQ189" s="12"/>
      <c r="CR189" s="12"/>
      <c r="CS189" s="12"/>
      <c r="CT189" s="12"/>
      <c r="CU189" s="12"/>
      <c r="CV189" s="12"/>
      <c r="CW189" s="12"/>
      <c r="CX189" s="12"/>
      <c r="CY189" s="12"/>
      <c r="CZ189" s="12"/>
      <c r="DA189" s="12"/>
      <c r="DB189" s="12"/>
      <c r="DC189" s="12"/>
      <c r="DD189" s="12"/>
      <c r="DE189" s="12"/>
      <c r="DF189" s="12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</row>
    <row r="190" spans="1:220" ht="18.75" x14ac:dyDescent="0.3">
      <c r="A190" s="220"/>
      <c r="B190" s="221"/>
      <c r="C190" s="212">
        <v>179</v>
      </c>
      <c r="D190" s="204"/>
      <c r="E190" s="16"/>
      <c r="F190" s="17"/>
      <c r="G190" s="134"/>
      <c r="H190" s="135"/>
      <c r="I190" s="141"/>
      <c r="J190" s="25"/>
      <c r="K190" s="145"/>
      <c r="L190" s="28"/>
      <c r="M190" s="394"/>
      <c r="N190" s="158" t="str">
        <f t="shared" si="36"/>
        <v/>
      </c>
      <c r="O190" s="27"/>
      <c r="P190" s="27"/>
      <c r="Q190" s="27"/>
      <c r="R190" s="27"/>
      <c r="S190" s="27"/>
      <c r="T190" s="28"/>
      <c r="U190" s="29"/>
      <c r="V190" s="32"/>
      <c r="W190" s="317"/>
      <c r="X190" s="318"/>
      <c r="Y190" s="160">
        <f t="shared" si="33"/>
        <v>0</v>
      </c>
      <c r="Z190" s="159">
        <f t="shared" si="37"/>
        <v>0</v>
      </c>
      <c r="AA190" s="326"/>
      <c r="AB190" s="399">
        <f t="shared" si="42"/>
        <v>0</v>
      </c>
      <c r="AC190" s="370"/>
      <c r="AD190" s="225" t="str">
        <f t="shared" si="34"/>
        <v/>
      </c>
      <c r="AE190" s="367">
        <f t="shared" si="38"/>
        <v>0</v>
      </c>
      <c r="AF190" s="338"/>
      <c r="AG190" s="337"/>
      <c r="AH190" s="335"/>
      <c r="AI190" s="161">
        <f t="shared" si="39"/>
        <v>0</v>
      </c>
      <c r="AJ190" s="162">
        <f t="shared" si="35"/>
        <v>0</v>
      </c>
      <c r="AK190" s="163">
        <f t="shared" si="40"/>
        <v>0</v>
      </c>
      <c r="AL190" s="164">
        <f t="shared" si="41"/>
        <v>0</v>
      </c>
      <c r="AM190" s="59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  <c r="CA190" s="12"/>
      <c r="CB190" s="12"/>
      <c r="CC190" s="12"/>
      <c r="CD190" s="12"/>
      <c r="CE190" s="12"/>
      <c r="CF190" s="12"/>
      <c r="CG190" s="12"/>
      <c r="CH190" s="12"/>
      <c r="CI190" s="12"/>
      <c r="CJ190" s="12"/>
      <c r="CK190" s="12"/>
      <c r="CL190" s="12"/>
      <c r="CM190" s="12"/>
      <c r="CN190" s="12"/>
      <c r="CO190" s="12"/>
      <c r="CP190" s="12"/>
      <c r="CQ190" s="12"/>
      <c r="CR190" s="12"/>
      <c r="CS190" s="12"/>
      <c r="CT190" s="12"/>
      <c r="CU190" s="12"/>
      <c r="CV190" s="12"/>
      <c r="CW190" s="12"/>
      <c r="CX190" s="12"/>
      <c r="CY190" s="12"/>
      <c r="CZ190" s="12"/>
      <c r="DA190" s="12"/>
      <c r="DB190" s="12"/>
      <c r="DC190" s="12"/>
      <c r="DD190" s="12"/>
      <c r="DE190" s="12"/>
      <c r="DF190" s="12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</row>
    <row r="191" spans="1:220" ht="18.75" x14ac:dyDescent="0.3">
      <c r="A191" s="220"/>
      <c r="B191" s="221"/>
      <c r="C191" s="213">
        <v>180</v>
      </c>
      <c r="D191" s="204"/>
      <c r="E191" s="16"/>
      <c r="F191" s="17"/>
      <c r="G191" s="134"/>
      <c r="H191" s="135"/>
      <c r="I191" s="141"/>
      <c r="J191" s="25"/>
      <c r="K191" s="145"/>
      <c r="L191" s="28"/>
      <c r="M191" s="394"/>
      <c r="N191" s="158" t="str">
        <f t="shared" si="36"/>
        <v/>
      </c>
      <c r="O191" s="27"/>
      <c r="P191" s="27"/>
      <c r="Q191" s="27"/>
      <c r="R191" s="27"/>
      <c r="S191" s="27"/>
      <c r="T191" s="28"/>
      <c r="U191" s="29"/>
      <c r="V191" s="32"/>
      <c r="W191" s="317"/>
      <c r="X191" s="318"/>
      <c r="Y191" s="160">
        <f t="shared" si="33"/>
        <v>0</v>
      </c>
      <c r="Z191" s="159">
        <f t="shared" si="37"/>
        <v>0</v>
      </c>
      <c r="AA191" s="326"/>
      <c r="AB191" s="399">
        <f t="shared" si="42"/>
        <v>0</v>
      </c>
      <c r="AC191" s="370"/>
      <c r="AD191" s="225" t="str">
        <f t="shared" si="34"/>
        <v/>
      </c>
      <c r="AE191" s="367">
        <f t="shared" si="38"/>
        <v>0</v>
      </c>
      <c r="AF191" s="338"/>
      <c r="AG191" s="337"/>
      <c r="AH191" s="335"/>
      <c r="AI191" s="161">
        <f t="shared" si="39"/>
        <v>0</v>
      </c>
      <c r="AJ191" s="162">
        <f t="shared" si="35"/>
        <v>0</v>
      </c>
      <c r="AK191" s="163">
        <f t="shared" si="40"/>
        <v>0</v>
      </c>
      <c r="AL191" s="164">
        <f t="shared" si="41"/>
        <v>0</v>
      </c>
      <c r="AM191" s="59"/>
      <c r="AN191" s="58"/>
      <c r="AO191" s="58"/>
      <c r="AP191" s="58"/>
      <c r="AQ191" s="58"/>
      <c r="AR191" s="58"/>
      <c r="AS191" s="58"/>
      <c r="AT191" s="58"/>
      <c r="AU191" s="58"/>
      <c r="AV191" s="58"/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  <c r="CA191" s="12"/>
      <c r="CB191" s="12"/>
      <c r="CC191" s="12"/>
      <c r="CD191" s="12"/>
      <c r="CE191" s="12"/>
      <c r="CF191" s="12"/>
      <c r="CG191" s="12"/>
      <c r="CH191" s="12"/>
      <c r="CI191" s="12"/>
      <c r="CJ191" s="12"/>
      <c r="CK191" s="12"/>
      <c r="CL191" s="12"/>
      <c r="CM191" s="12"/>
      <c r="CN191" s="12"/>
      <c r="CO191" s="12"/>
      <c r="CP191" s="12"/>
      <c r="CQ191" s="12"/>
      <c r="CR191" s="12"/>
      <c r="CS191" s="12"/>
      <c r="CT191" s="12"/>
      <c r="CU191" s="12"/>
      <c r="CV191" s="12"/>
      <c r="CW191" s="12"/>
      <c r="CX191" s="12"/>
      <c r="CY191" s="12"/>
      <c r="CZ191" s="12"/>
      <c r="DA191" s="12"/>
      <c r="DB191" s="12"/>
      <c r="DC191" s="12"/>
      <c r="DD191" s="12"/>
      <c r="DE191" s="12"/>
      <c r="DF191" s="12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</row>
    <row r="192" spans="1:220" ht="18.75" x14ac:dyDescent="0.3">
      <c r="A192" s="220"/>
      <c r="B192" s="221"/>
      <c r="C192" s="212">
        <v>181</v>
      </c>
      <c r="D192" s="204"/>
      <c r="E192" s="16"/>
      <c r="F192" s="17"/>
      <c r="G192" s="134"/>
      <c r="H192" s="135"/>
      <c r="I192" s="141"/>
      <c r="J192" s="25"/>
      <c r="K192" s="145"/>
      <c r="L192" s="28"/>
      <c r="M192" s="394"/>
      <c r="N192" s="158" t="str">
        <f t="shared" si="36"/>
        <v/>
      </c>
      <c r="O192" s="27"/>
      <c r="P192" s="27"/>
      <c r="Q192" s="27"/>
      <c r="R192" s="27"/>
      <c r="S192" s="27"/>
      <c r="T192" s="28"/>
      <c r="U192" s="29"/>
      <c r="V192" s="32"/>
      <c r="W192" s="317"/>
      <c r="X192" s="318"/>
      <c r="Y192" s="160">
        <f t="shared" si="33"/>
        <v>0</v>
      </c>
      <c r="Z192" s="159">
        <f t="shared" si="37"/>
        <v>0</v>
      </c>
      <c r="AA192" s="326"/>
      <c r="AB192" s="399">
        <f t="shared" si="42"/>
        <v>0</v>
      </c>
      <c r="AC192" s="370"/>
      <c r="AD192" s="225" t="str">
        <f t="shared" si="34"/>
        <v/>
      </c>
      <c r="AE192" s="367">
        <f t="shared" si="38"/>
        <v>0</v>
      </c>
      <c r="AF192" s="338"/>
      <c r="AG192" s="337"/>
      <c r="AH192" s="335"/>
      <c r="AI192" s="161">
        <f t="shared" si="39"/>
        <v>0</v>
      </c>
      <c r="AJ192" s="162">
        <f t="shared" si="35"/>
        <v>0</v>
      </c>
      <c r="AK192" s="163">
        <f t="shared" si="40"/>
        <v>0</v>
      </c>
      <c r="AL192" s="164">
        <f t="shared" si="41"/>
        <v>0</v>
      </c>
      <c r="AM192" s="59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  <c r="CA192" s="12"/>
      <c r="CB192" s="12"/>
      <c r="CC192" s="12"/>
      <c r="CD192" s="12"/>
      <c r="CE192" s="12"/>
      <c r="CF192" s="12"/>
      <c r="CG192" s="12"/>
      <c r="CH192" s="12"/>
      <c r="CI192" s="12"/>
      <c r="CJ192" s="12"/>
      <c r="CK192" s="12"/>
      <c r="CL192" s="12"/>
      <c r="CM192" s="12"/>
      <c r="CN192" s="12"/>
      <c r="CO192" s="12"/>
      <c r="CP192" s="12"/>
      <c r="CQ192" s="12"/>
      <c r="CR192" s="12"/>
      <c r="CS192" s="12"/>
      <c r="CT192" s="12"/>
      <c r="CU192" s="12"/>
      <c r="CV192" s="12"/>
      <c r="CW192" s="12"/>
      <c r="CX192" s="12"/>
      <c r="CY192" s="12"/>
      <c r="CZ192" s="12"/>
      <c r="DA192" s="12"/>
      <c r="DB192" s="12"/>
      <c r="DC192" s="12"/>
      <c r="DD192" s="12"/>
      <c r="DE192" s="12"/>
      <c r="DF192" s="1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</row>
    <row r="193" spans="1:220" ht="18.75" x14ac:dyDescent="0.3">
      <c r="A193" s="220"/>
      <c r="B193" s="221"/>
      <c r="C193" s="213">
        <v>182</v>
      </c>
      <c r="D193" s="206"/>
      <c r="E193" s="18"/>
      <c r="F193" s="17"/>
      <c r="G193" s="134"/>
      <c r="H193" s="135"/>
      <c r="I193" s="141"/>
      <c r="J193" s="25"/>
      <c r="K193" s="145"/>
      <c r="L193" s="28"/>
      <c r="M193" s="394"/>
      <c r="N193" s="158" t="str">
        <f t="shared" si="36"/>
        <v/>
      </c>
      <c r="O193" s="27"/>
      <c r="P193" s="27"/>
      <c r="Q193" s="27"/>
      <c r="R193" s="27"/>
      <c r="S193" s="27"/>
      <c r="T193" s="28"/>
      <c r="U193" s="29"/>
      <c r="V193" s="32"/>
      <c r="W193" s="317"/>
      <c r="X193" s="318"/>
      <c r="Y193" s="160">
        <f t="shared" si="33"/>
        <v>0</v>
      </c>
      <c r="Z193" s="159">
        <f t="shared" si="37"/>
        <v>0</v>
      </c>
      <c r="AA193" s="326"/>
      <c r="AB193" s="399">
        <f t="shared" si="42"/>
        <v>0</v>
      </c>
      <c r="AC193" s="370"/>
      <c r="AD193" s="225" t="str">
        <f t="shared" si="34"/>
        <v/>
      </c>
      <c r="AE193" s="367">
        <f t="shared" si="38"/>
        <v>0</v>
      </c>
      <c r="AF193" s="338"/>
      <c r="AG193" s="337"/>
      <c r="AH193" s="335"/>
      <c r="AI193" s="161">
        <f t="shared" si="39"/>
        <v>0</v>
      </c>
      <c r="AJ193" s="162">
        <f t="shared" si="35"/>
        <v>0</v>
      </c>
      <c r="AK193" s="163">
        <f t="shared" si="40"/>
        <v>0</v>
      </c>
      <c r="AL193" s="164">
        <f t="shared" si="41"/>
        <v>0</v>
      </c>
      <c r="AM193" s="59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</row>
    <row r="194" spans="1:220" ht="18.75" x14ac:dyDescent="0.3">
      <c r="A194" s="220"/>
      <c r="B194" s="221"/>
      <c r="C194" s="213">
        <v>183</v>
      </c>
      <c r="D194" s="204"/>
      <c r="E194" s="16"/>
      <c r="F194" s="17"/>
      <c r="G194" s="134"/>
      <c r="H194" s="135"/>
      <c r="I194" s="141"/>
      <c r="J194" s="25"/>
      <c r="K194" s="145"/>
      <c r="L194" s="28"/>
      <c r="M194" s="394"/>
      <c r="N194" s="158" t="str">
        <f t="shared" si="36"/>
        <v/>
      </c>
      <c r="O194" s="27"/>
      <c r="P194" s="27"/>
      <c r="Q194" s="27"/>
      <c r="R194" s="27"/>
      <c r="S194" s="27"/>
      <c r="T194" s="28"/>
      <c r="U194" s="29"/>
      <c r="V194" s="32"/>
      <c r="W194" s="317"/>
      <c r="X194" s="318"/>
      <c r="Y194" s="160">
        <f t="shared" si="33"/>
        <v>0</v>
      </c>
      <c r="Z194" s="159">
        <f t="shared" si="37"/>
        <v>0</v>
      </c>
      <c r="AA194" s="326"/>
      <c r="AB194" s="399">
        <f t="shared" si="42"/>
        <v>0</v>
      </c>
      <c r="AC194" s="370"/>
      <c r="AD194" s="225" t="str">
        <f t="shared" si="34"/>
        <v/>
      </c>
      <c r="AE194" s="367">
        <f t="shared" si="38"/>
        <v>0</v>
      </c>
      <c r="AF194" s="338"/>
      <c r="AG194" s="337"/>
      <c r="AH194" s="335"/>
      <c r="AI194" s="161">
        <f t="shared" si="39"/>
        <v>0</v>
      </c>
      <c r="AJ194" s="162">
        <f t="shared" si="35"/>
        <v>0</v>
      </c>
      <c r="AK194" s="163">
        <f t="shared" si="40"/>
        <v>0</v>
      </c>
      <c r="AL194" s="164">
        <f t="shared" si="41"/>
        <v>0</v>
      </c>
      <c r="AM194" s="59"/>
      <c r="AN194" s="58"/>
      <c r="AO194" s="58"/>
      <c r="AP194" s="58"/>
      <c r="AQ194" s="58"/>
      <c r="AR194" s="58"/>
      <c r="AS194" s="58"/>
      <c r="AT194" s="58"/>
      <c r="AU194" s="58"/>
      <c r="AV194" s="58"/>
      <c r="AW194" s="58"/>
      <c r="AX194" s="58"/>
      <c r="AY194" s="58"/>
      <c r="AZ194" s="58"/>
      <c r="BA194" s="58"/>
      <c r="BB194" s="58"/>
      <c r="BC194" s="58"/>
      <c r="BD194" s="58"/>
      <c r="BE194" s="58"/>
      <c r="BF194" s="58"/>
      <c r="BG194" s="58"/>
      <c r="BH194" s="58"/>
      <c r="BI194" s="58"/>
      <c r="BJ194" s="58"/>
      <c r="BK194" s="58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</row>
    <row r="195" spans="1:220" ht="18.75" x14ac:dyDescent="0.3">
      <c r="A195" s="220"/>
      <c r="B195" s="221"/>
      <c r="C195" s="212">
        <v>184</v>
      </c>
      <c r="D195" s="204"/>
      <c r="E195" s="16"/>
      <c r="F195" s="17"/>
      <c r="G195" s="134"/>
      <c r="H195" s="135"/>
      <c r="I195" s="141"/>
      <c r="J195" s="25"/>
      <c r="K195" s="145"/>
      <c r="L195" s="28"/>
      <c r="M195" s="394"/>
      <c r="N195" s="158" t="str">
        <f t="shared" si="36"/>
        <v/>
      </c>
      <c r="O195" s="27"/>
      <c r="P195" s="27"/>
      <c r="Q195" s="27"/>
      <c r="R195" s="27"/>
      <c r="S195" s="27"/>
      <c r="T195" s="28"/>
      <c r="U195" s="29"/>
      <c r="V195" s="32"/>
      <c r="W195" s="317"/>
      <c r="X195" s="318"/>
      <c r="Y195" s="160">
        <f t="shared" si="33"/>
        <v>0</v>
      </c>
      <c r="Z195" s="159">
        <f t="shared" si="37"/>
        <v>0</v>
      </c>
      <c r="AA195" s="326"/>
      <c r="AB195" s="399">
        <f t="shared" si="42"/>
        <v>0</v>
      </c>
      <c r="AC195" s="370"/>
      <c r="AD195" s="225" t="str">
        <f t="shared" si="34"/>
        <v/>
      </c>
      <c r="AE195" s="367">
        <f t="shared" si="38"/>
        <v>0</v>
      </c>
      <c r="AF195" s="338"/>
      <c r="AG195" s="337"/>
      <c r="AH195" s="335"/>
      <c r="AI195" s="161">
        <f t="shared" si="39"/>
        <v>0</v>
      </c>
      <c r="AJ195" s="162">
        <f t="shared" si="35"/>
        <v>0</v>
      </c>
      <c r="AK195" s="163">
        <f t="shared" si="40"/>
        <v>0</v>
      </c>
      <c r="AL195" s="164">
        <f t="shared" si="41"/>
        <v>0</v>
      </c>
      <c r="AM195" s="59"/>
      <c r="AN195" s="58"/>
      <c r="AO195" s="58"/>
      <c r="AP195" s="58"/>
      <c r="AQ195" s="58"/>
      <c r="AR195" s="58"/>
      <c r="AS195" s="58"/>
      <c r="AT195" s="58"/>
      <c r="AU195" s="58"/>
      <c r="AV195" s="58"/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  <c r="CA195" s="12"/>
      <c r="CB195" s="12"/>
      <c r="CC195" s="12"/>
      <c r="CD195" s="12"/>
      <c r="CE195" s="12"/>
      <c r="CF195" s="12"/>
      <c r="CG195" s="12"/>
      <c r="CH195" s="12"/>
      <c r="CI195" s="12"/>
      <c r="CJ195" s="12"/>
      <c r="CK195" s="12"/>
      <c r="CL195" s="12"/>
      <c r="CM195" s="12"/>
      <c r="CN195" s="12"/>
      <c r="CO195" s="12"/>
      <c r="CP195" s="12"/>
      <c r="CQ195" s="12"/>
      <c r="CR195" s="12"/>
      <c r="CS195" s="12"/>
      <c r="CT195" s="12"/>
      <c r="CU195" s="12"/>
      <c r="CV195" s="12"/>
      <c r="CW195" s="12"/>
      <c r="CX195" s="12"/>
      <c r="CY195" s="12"/>
      <c r="CZ195" s="12"/>
      <c r="DA195" s="12"/>
      <c r="DB195" s="12"/>
      <c r="DC195" s="12"/>
      <c r="DD195" s="12"/>
      <c r="DE195" s="12"/>
      <c r="DF195" s="12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</row>
    <row r="196" spans="1:220" ht="18.75" x14ac:dyDescent="0.3">
      <c r="A196" s="220"/>
      <c r="B196" s="221"/>
      <c r="C196" s="213">
        <v>185</v>
      </c>
      <c r="D196" s="204"/>
      <c r="E196" s="16"/>
      <c r="F196" s="17"/>
      <c r="G196" s="134"/>
      <c r="H196" s="135"/>
      <c r="I196" s="141"/>
      <c r="J196" s="25"/>
      <c r="K196" s="145"/>
      <c r="L196" s="28"/>
      <c r="M196" s="394"/>
      <c r="N196" s="158" t="str">
        <f t="shared" si="36"/>
        <v/>
      </c>
      <c r="O196" s="27"/>
      <c r="P196" s="27"/>
      <c r="Q196" s="27"/>
      <c r="R196" s="27"/>
      <c r="S196" s="27"/>
      <c r="T196" s="28"/>
      <c r="U196" s="29"/>
      <c r="V196" s="32"/>
      <c r="W196" s="317"/>
      <c r="X196" s="318"/>
      <c r="Y196" s="160">
        <f t="shared" si="33"/>
        <v>0</v>
      </c>
      <c r="Z196" s="159">
        <f t="shared" si="37"/>
        <v>0</v>
      </c>
      <c r="AA196" s="326"/>
      <c r="AB196" s="399">
        <f t="shared" si="42"/>
        <v>0</v>
      </c>
      <c r="AC196" s="370"/>
      <c r="AD196" s="225" t="str">
        <f t="shared" si="34"/>
        <v/>
      </c>
      <c r="AE196" s="367">
        <f t="shared" si="38"/>
        <v>0</v>
      </c>
      <c r="AF196" s="338"/>
      <c r="AG196" s="337"/>
      <c r="AH196" s="335"/>
      <c r="AI196" s="161">
        <f t="shared" si="39"/>
        <v>0</v>
      </c>
      <c r="AJ196" s="162">
        <f t="shared" si="35"/>
        <v>0</v>
      </c>
      <c r="AK196" s="163">
        <f t="shared" si="40"/>
        <v>0</v>
      </c>
      <c r="AL196" s="164">
        <f t="shared" si="41"/>
        <v>0</v>
      </c>
      <c r="AM196" s="59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  <c r="CA196" s="12"/>
      <c r="CB196" s="12"/>
      <c r="CC196" s="12"/>
      <c r="CD196" s="12"/>
      <c r="CE196" s="12"/>
      <c r="CF196" s="12"/>
      <c r="CG196" s="12"/>
      <c r="CH196" s="12"/>
      <c r="CI196" s="12"/>
      <c r="CJ196" s="12"/>
      <c r="CK196" s="12"/>
      <c r="CL196" s="12"/>
      <c r="CM196" s="12"/>
      <c r="CN196" s="12"/>
      <c r="CO196" s="12"/>
      <c r="CP196" s="12"/>
      <c r="CQ196" s="12"/>
      <c r="CR196" s="12"/>
      <c r="CS196" s="12"/>
      <c r="CT196" s="12"/>
      <c r="CU196" s="12"/>
      <c r="CV196" s="12"/>
      <c r="CW196" s="12"/>
      <c r="CX196" s="12"/>
      <c r="CY196" s="12"/>
      <c r="CZ196" s="12"/>
      <c r="DA196" s="12"/>
      <c r="DB196" s="12"/>
      <c r="DC196" s="12"/>
      <c r="DD196" s="12"/>
      <c r="DE196" s="12"/>
      <c r="DF196" s="12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</row>
    <row r="197" spans="1:220" ht="18.75" x14ac:dyDescent="0.3">
      <c r="A197" s="220"/>
      <c r="B197" s="221"/>
      <c r="C197" s="212">
        <v>186</v>
      </c>
      <c r="D197" s="206"/>
      <c r="E197" s="18"/>
      <c r="F197" s="17"/>
      <c r="G197" s="134"/>
      <c r="H197" s="135"/>
      <c r="I197" s="141"/>
      <c r="J197" s="25"/>
      <c r="K197" s="145"/>
      <c r="L197" s="28"/>
      <c r="M197" s="394"/>
      <c r="N197" s="158" t="str">
        <f t="shared" si="36"/>
        <v/>
      </c>
      <c r="O197" s="27"/>
      <c r="P197" s="27"/>
      <c r="Q197" s="27"/>
      <c r="R197" s="27"/>
      <c r="S197" s="27"/>
      <c r="T197" s="28"/>
      <c r="U197" s="29"/>
      <c r="V197" s="32"/>
      <c r="W197" s="317"/>
      <c r="X197" s="318"/>
      <c r="Y197" s="160">
        <f t="shared" si="33"/>
        <v>0</v>
      </c>
      <c r="Z197" s="159">
        <f t="shared" si="37"/>
        <v>0</v>
      </c>
      <c r="AA197" s="326"/>
      <c r="AB197" s="399">
        <f t="shared" si="42"/>
        <v>0</v>
      </c>
      <c r="AC197" s="370"/>
      <c r="AD197" s="225" t="str">
        <f t="shared" si="34"/>
        <v/>
      </c>
      <c r="AE197" s="367">
        <f t="shared" si="38"/>
        <v>0</v>
      </c>
      <c r="AF197" s="338"/>
      <c r="AG197" s="337"/>
      <c r="AH197" s="335"/>
      <c r="AI197" s="161">
        <f t="shared" si="39"/>
        <v>0</v>
      </c>
      <c r="AJ197" s="162">
        <f t="shared" si="35"/>
        <v>0</v>
      </c>
      <c r="AK197" s="163">
        <f t="shared" si="40"/>
        <v>0</v>
      </c>
      <c r="AL197" s="164">
        <f t="shared" si="41"/>
        <v>0</v>
      </c>
      <c r="AM197" s="59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  <c r="CA197" s="12"/>
      <c r="CB197" s="12"/>
      <c r="CC197" s="12"/>
      <c r="CD197" s="12"/>
      <c r="CE197" s="12"/>
      <c r="CF197" s="12"/>
      <c r="CG197" s="12"/>
      <c r="CH197" s="12"/>
      <c r="CI197" s="12"/>
      <c r="CJ197" s="12"/>
      <c r="CK197" s="12"/>
      <c r="CL197" s="12"/>
      <c r="CM197" s="12"/>
      <c r="CN197" s="12"/>
      <c r="CO197" s="12"/>
      <c r="CP197" s="12"/>
      <c r="CQ197" s="12"/>
      <c r="CR197" s="12"/>
      <c r="CS197" s="12"/>
      <c r="CT197" s="12"/>
      <c r="CU197" s="12"/>
      <c r="CV197" s="12"/>
      <c r="CW197" s="12"/>
      <c r="CX197" s="12"/>
      <c r="CY197" s="12"/>
      <c r="CZ197" s="12"/>
      <c r="DA197" s="12"/>
      <c r="DB197" s="12"/>
      <c r="DC197" s="12"/>
      <c r="DD197" s="12"/>
      <c r="DE197" s="12"/>
      <c r="DF197" s="12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</row>
    <row r="198" spans="1:220" ht="18.75" x14ac:dyDescent="0.3">
      <c r="A198" s="220"/>
      <c r="B198" s="221"/>
      <c r="C198" s="213">
        <v>187</v>
      </c>
      <c r="D198" s="204"/>
      <c r="E198" s="16"/>
      <c r="F198" s="17"/>
      <c r="G198" s="134"/>
      <c r="H198" s="137"/>
      <c r="I198" s="143"/>
      <c r="J198" s="80"/>
      <c r="K198" s="147"/>
      <c r="L198" s="30"/>
      <c r="M198" s="394"/>
      <c r="N198" s="158" t="str">
        <f t="shared" si="36"/>
        <v/>
      </c>
      <c r="O198" s="27"/>
      <c r="P198" s="27"/>
      <c r="Q198" s="27"/>
      <c r="R198" s="27"/>
      <c r="S198" s="27"/>
      <c r="T198" s="28"/>
      <c r="U198" s="29"/>
      <c r="V198" s="32"/>
      <c r="W198" s="317"/>
      <c r="X198" s="318"/>
      <c r="Y198" s="160">
        <f t="shared" si="33"/>
        <v>0</v>
      </c>
      <c r="Z198" s="159">
        <f t="shared" si="37"/>
        <v>0</v>
      </c>
      <c r="AA198" s="326"/>
      <c r="AB198" s="399">
        <f t="shared" si="42"/>
        <v>0</v>
      </c>
      <c r="AC198" s="370"/>
      <c r="AD198" s="225" t="str">
        <f t="shared" si="34"/>
        <v/>
      </c>
      <c r="AE198" s="367">
        <f t="shared" si="38"/>
        <v>0</v>
      </c>
      <c r="AF198" s="338"/>
      <c r="AG198" s="337"/>
      <c r="AH198" s="335"/>
      <c r="AI198" s="161">
        <f t="shared" si="39"/>
        <v>0</v>
      </c>
      <c r="AJ198" s="162">
        <f t="shared" si="35"/>
        <v>0</v>
      </c>
      <c r="AK198" s="163">
        <f t="shared" si="40"/>
        <v>0</v>
      </c>
      <c r="AL198" s="164">
        <f t="shared" si="41"/>
        <v>0</v>
      </c>
      <c r="AM198" s="59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  <c r="CA198" s="12"/>
      <c r="CB198" s="12"/>
      <c r="CC198" s="12"/>
      <c r="CD198" s="12"/>
      <c r="CE198" s="12"/>
      <c r="CF198" s="12"/>
      <c r="CG198" s="12"/>
      <c r="CH198" s="12"/>
      <c r="CI198" s="12"/>
      <c r="CJ198" s="12"/>
      <c r="CK198" s="12"/>
      <c r="CL198" s="12"/>
      <c r="CM198" s="12"/>
      <c r="CN198" s="12"/>
      <c r="CO198" s="12"/>
      <c r="CP198" s="12"/>
      <c r="CQ198" s="12"/>
      <c r="CR198" s="12"/>
      <c r="CS198" s="12"/>
      <c r="CT198" s="12"/>
      <c r="CU198" s="12"/>
      <c r="CV198" s="12"/>
      <c r="CW198" s="12"/>
      <c r="CX198" s="12"/>
      <c r="CY198" s="12"/>
      <c r="CZ198" s="12"/>
      <c r="DA198" s="12"/>
      <c r="DB198" s="12"/>
      <c r="DC198" s="12"/>
      <c r="DD198" s="12"/>
      <c r="DE198" s="12"/>
      <c r="DF198" s="12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</row>
    <row r="199" spans="1:220" ht="18.75" x14ac:dyDescent="0.3">
      <c r="A199" s="220"/>
      <c r="B199" s="221"/>
      <c r="C199" s="213">
        <v>188</v>
      </c>
      <c r="D199" s="204"/>
      <c r="E199" s="16"/>
      <c r="F199" s="17"/>
      <c r="G199" s="134"/>
      <c r="H199" s="135"/>
      <c r="I199" s="141"/>
      <c r="J199" s="25"/>
      <c r="K199" s="145"/>
      <c r="L199" s="28"/>
      <c r="M199" s="394"/>
      <c r="N199" s="158" t="str">
        <f t="shared" si="36"/>
        <v/>
      </c>
      <c r="O199" s="27"/>
      <c r="P199" s="27"/>
      <c r="Q199" s="27"/>
      <c r="R199" s="27"/>
      <c r="S199" s="27"/>
      <c r="T199" s="28"/>
      <c r="U199" s="29"/>
      <c r="V199" s="32"/>
      <c r="W199" s="317"/>
      <c r="X199" s="318"/>
      <c r="Y199" s="160">
        <f t="shared" si="33"/>
        <v>0</v>
      </c>
      <c r="Z199" s="159">
        <f t="shared" si="37"/>
        <v>0</v>
      </c>
      <c r="AA199" s="326"/>
      <c r="AB199" s="399">
        <f t="shared" si="42"/>
        <v>0</v>
      </c>
      <c r="AC199" s="370"/>
      <c r="AD199" s="225" t="str">
        <f t="shared" si="34"/>
        <v/>
      </c>
      <c r="AE199" s="367">
        <f t="shared" si="38"/>
        <v>0</v>
      </c>
      <c r="AF199" s="338"/>
      <c r="AG199" s="337"/>
      <c r="AH199" s="335"/>
      <c r="AI199" s="161">
        <f t="shared" si="39"/>
        <v>0</v>
      </c>
      <c r="AJ199" s="162">
        <f t="shared" si="35"/>
        <v>0</v>
      </c>
      <c r="AK199" s="163">
        <f t="shared" si="40"/>
        <v>0</v>
      </c>
      <c r="AL199" s="164">
        <f t="shared" si="41"/>
        <v>0</v>
      </c>
      <c r="AM199" s="59"/>
      <c r="AN199" s="58"/>
      <c r="AO199" s="58"/>
      <c r="AP199" s="58"/>
      <c r="AQ199" s="58"/>
      <c r="AR199" s="58"/>
      <c r="AS199" s="58"/>
      <c r="AT199" s="58"/>
      <c r="AU199" s="58"/>
      <c r="AV199" s="58"/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  <c r="CA199" s="12"/>
      <c r="CB199" s="12"/>
      <c r="CC199" s="12"/>
      <c r="CD199" s="12"/>
      <c r="CE199" s="12"/>
      <c r="CF199" s="12"/>
      <c r="CG199" s="12"/>
      <c r="CH199" s="12"/>
      <c r="CI199" s="12"/>
      <c r="CJ199" s="12"/>
      <c r="CK199" s="12"/>
      <c r="CL199" s="12"/>
      <c r="CM199" s="12"/>
      <c r="CN199" s="12"/>
      <c r="CO199" s="12"/>
      <c r="CP199" s="12"/>
      <c r="CQ199" s="12"/>
      <c r="CR199" s="12"/>
      <c r="CS199" s="12"/>
      <c r="CT199" s="12"/>
      <c r="CU199" s="12"/>
      <c r="CV199" s="12"/>
      <c r="CW199" s="12"/>
      <c r="CX199" s="12"/>
      <c r="CY199" s="12"/>
      <c r="CZ199" s="12"/>
      <c r="DA199" s="12"/>
      <c r="DB199" s="12"/>
      <c r="DC199" s="12"/>
      <c r="DD199" s="12"/>
      <c r="DE199" s="12"/>
      <c r="DF199" s="12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</row>
    <row r="200" spans="1:220" ht="18.75" x14ac:dyDescent="0.3">
      <c r="A200" s="220"/>
      <c r="B200" s="221"/>
      <c r="C200" s="212">
        <v>189</v>
      </c>
      <c r="D200" s="204"/>
      <c r="E200" s="16"/>
      <c r="F200" s="17"/>
      <c r="G200" s="134"/>
      <c r="H200" s="135"/>
      <c r="I200" s="141"/>
      <c r="J200" s="25"/>
      <c r="K200" s="145"/>
      <c r="L200" s="28"/>
      <c r="M200" s="394"/>
      <c r="N200" s="158" t="str">
        <f t="shared" si="36"/>
        <v/>
      </c>
      <c r="O200" s="27"/>
      <c r="P200" s="27"/>
      <c r="Q200" s="27"/>
      <c r="R200" s="27"/>
      <c r="S200" s="27"/>
      <c r="T200" s="28"/>
      <c r="U200" s="29"/>
      <c r="V200" s="32"/>
      <c r="W200" s="317"/>
      <c r="X200" s="318"/>
      <c r="Y200" s="160">
        <f t="shared" si="33"/>
        <v>0</v>
      </c>
      <c r="Z200" s="159">
        <f t="shared" si="37"/>
        <v>0</v>
      </c>
      <c r="AA200" s="326"/>
      <c r="AB200" s="399">
        <f t="shared" si="42"/>
        <v>0</v>
      </c>
      <c r="AC200" s="370"/>
      <c r="AD200" s="225" t="str">
        <f t="shared" si="34"/>
        <v/>
      </c>
      <c r="AE200" s="367">
        <f t="shared" si="38"/>
        <v>0</v>
      </c>
      <c r="AF200" s="338"/>
      <c r="AG200" s="337"/>
      <c r="AH200" s="335"/>
      <c r="AI200" s="161">
        <f t="shared" si="39"/>
        <v>0</v>
      </c>
      <c r="AJ200" s="162">
        <f t="shared" si="35"/>
        <v>0</v>
      </c>
      <c r="AK200" s="163">
        <f t="shared" si="40"/>
        <v>0</v>
      </c>
      <c r="AL200" s="164">
        <f t="shared" si="41"/>
        <v>0</v>
      </c>
      <c r="AM200" s="59"/>
      <c r="AN200" s="58"/>
      <c r="AO200" s="58"/>
      <c r="AP200" s="58"/>
      <c r="AQ200" s="58"/>
      <c r="AR200" s="58"/>
      <c r="AS200" s="58"/>
      <c r="AT200" s="58"/>
      <c r="AU200" s="58"/>
      <c r="AV200" s="58"/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I200" s="58"/>
      <c r="BJ200" s="58"/>
      <c r="BK200" s="58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  <c r="CA200" s="12"/>
      <c r="CB200" s="12"/>
      <c r="CC200" s="12"/>
      <c r="CD200" s="12"/>
      <c r="CE200" s="12"/>
      <c r="CF200" s="12"/>
      <c r="CG200" s="12"/>
      <c r="CH200" s="12"/>
      <c r="CI200" s="12"/>
      <c r="CJ200" s="12"/>
      <c r="CK200" s="12"/>
      <c r="CL200" s="12"/>
      <c r="CM200" s="12"/>
      <c r="CN200" s="12"/>
      <c r="CO200" s="12"/>
      <c r="CP200" s="12"/>
      <c r="CQ200" s="12"/>
      <c r="CR200" s="12"/>
      <c r="CS200" s="12"/>
      <c r="CT200" s="12"/>
      <c r="CU200" s="12"/>
      <c r="CV200" s="12"/>
      <c r="CW200" s="12"/>
      <c r="CX200" s="12"/>
      <c r="CY200" s="12"/>
      <c r="CZ200" s="12"/>
      <c r="DA200" s="12"/>
      <c r="DB200" s="12"/>
      <c r="DC200" s="12"/>
      <c r="DD200" s="12"/>
      <c r="DE200" s="12"/>
      <c r="DF200" s="12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</row>
    <row r="201" spans="1:220" ht="18.75" x14ac:dyDescent="0.3">
      <c r="A201" s="220"/>
      <c r="B201" s="221"/>
      <c r="C201" s="213">
        <v>190</v>
      </c>
      <c r="D201" s="206"/>
      <c r="E201" s="18"/>
      <c r="F201" s="17"/>
      <c r="G201" s="134"/>
      <c r="H201" s="135"/>
      <c r="I201" s="141"/>
      <c r="J201" s="25"/>
      <c r="K201" s="145"/>
      <c r="L201" s="28"/>
      <c r="M201" s="394"/>
      <c r="N201" s="158" t="str">
        <f t="shared" si="36"/>
        <v/>
      </c>
      <c r="O201" s="27"/>
      <c r="P201" s="27"/>
      <c r="Q201" s="27"/>
      <c r="R201" s="27"/>
      <c r="S201" s="27"/>
      <c r="T201" s="28"/>
      <c r="U201" s="29"/>
      <c r="V201" s="32"/>
      <c r="W201" s="317"/>
      <c r="X201" s="318"/>
      <c r="Y201" s="160">
        <f t="shared" si="33"/>
        <v>0</v>
      </c>
      <c r="Z201" s="159">
        <f t="shared" si="37"/>
        <v>0</v>
      </c>
      <c r="AA201" s="326"/>
      <c r="AB201" s="399">
        <f t="shared" si="42"/>
        <v>0</v>
      </c>
      <c r="AC201" s="370"/>
      <c r="AD201" s="225" t="str">
        <f t="shared" si="34"/>
        <v/>
      </c>
      <c r="AE201" s="367">
        <f t="shared" si="38"/>
        <v>0</v>
      </c>
      <c r="AF201" s="338"/>
      <c r="AG201" s="337"/>
      <c r="AH201" s="335"/>
      <c r="AI201" s="161">
        <f t="shared" si="39"/>
        <v>0</v>
      </c>
      <c r="AJ201" s="162">
        <f t="shared" si="35"/>
        <v>0</v>
      </c>
      <c r="AK201" s="163">
        <f t="shared" si="40"/>
        <v>0</v>
      </c>
      <c r="AL201" s="164">
        <f t="shared" si="41"/>
        <v>0</v>
      </c>
      <c r="AM201" s="59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  <c r="CA201" s="12"/>
      <c r="CB201" s="12"/>
      <c r="CC201" s="12"/>
      <c r="CD201" s="12"/>
      <c r="CE201" s="12"/>
      <c r="CF201" s="12"/>
      <c r="CG201" s="12"/>
      <c r="CH201" s="12"/>
      <c r="CI201" s="12"/>
      <c r="CJ201" s="12"/>
      <c r="CK201" s="12"/>
      <c r="CL201" s="12"/>
      <c r="CM201" s="12"/>
      <c r="CN201" s="12"/>
      <c r="CO201" s="12"/>
      <c r="CP201" s="12"/>
      <c r="CQ201" s="12"/>
      <c r="CR201" s="12"/>
      <c r="CS201" s="12"/>
      <c r="CT201" s="12"/>
      <c r="CU201" s="12"/>
      <c r="CV201" s="12"/>
      <c r="CW201" s="12"/>
      <c r="CX201" s="12"/>
      <c r="CY201" s="12"/>
      <c r="CZ201" s="12"/>
      <c r="DA201" s="12"/>
      <c r="DB201" s="12"/>
      <c r="DC201" s="12"/>
      <c r="DD201" s="12"/>
      <c r="DE201" s="12"/>
      <c r="DF201" s="12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</row>
    <row r="202" spans="1:220" ht="18.75" x14ac:dyDescent="0.3">
      <c r="A202" s="220"/>
      <c r="B202" s="221"/>
      <c r="C202" s="212">
        <v>191</v>
      </c>
      <c r="D202" s="204"/>
      <c r="E202" s="16"/>
      <c r="F202" s="17"/>
      <c r="G202" s="134"/>
      <c r="H202" s="135"/>
      <c r="I202" s="141"/>
      <c r="J202" s="25"/>
      <c r="K202" s="145"/>
      <c r="L202" s="28"/>
      <c r="M202" s="394"/>
      <c r="N202" s="158" t="str">
        <f t="shared" si="36"/>
        <v/>
      </c>
      <c r="O202" s="27"/>
      <c r="P202" s="27"/>
      <c r="Q202" s="27"/>
      <c r="R202" s="27"/>
      <c r="S202" s="27"/>
      <c r="T202" s="28"/>
      <c r="U202" s="29"/>
      <c r="V202" s="32"/>
      <c r="W202" s="317"/>
      <c r="X202" s="318"/>
      <c r="Y202" s="160">
        <f t="shared" si="33"/>
        <v>0</v>
      </c>
      <c r="Z202" s="159">
        <f t="shared" si="37"/>
        <v>0</v>
      </c>
      <c r="AA202" s="326"/>
      <c r="AB202" s="399">
        <f t="shared" si="42"/>
        <v>0</v>
      </c>
      <c r="AC202" s="370"/>
      <c r="AD202" s="225" t="str">
        <f t="shared" si="34"/>
        <v/>
      </c>
      <c r="AE202" s="367">
        <f t="shared" si="38"/>
        <v>0</v>
      </c>
      <c r="AF202" s="338"/>
      <c r="AG202" s="337"/>
      <c r="AH202" s="335"/>
      <c r="AI202" s="161">
        <f t="shared" si="39"/>
        <v>0</v>
      </c>
      <c r="AJ202" s="162">
        <f t="shared" si="35"/>
        <v>0</v>
      </c>
      <c r="AK202" s="163">
        <f t="shared" si="40"/>
        <v>0</v>
      </c>
      <c r="AL202" s="164">
        <f t="shared" si="41"/>
        <v>0</v>
      </c>
      <c r="AM202" s="59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  <c r="CA202" s="12"/>
      <c r="CB202" s="12"/>
      <c r="CC202" s="12"/>
      <c r="CD202" s="12"/>
      <c r="CE202" s="12"/>
      <c r="CF202" s="12"/>
      <c r="CG202" s="12"/>
      <c r="CH202" s="12"/>
      <c r="CI202" s="12"/>
      <c r="CJ202" s="12"/>
      <c r="CK202" s="12"/>
      <c r="CL202" s="12"/>
      <c r="CM202" s="12"/>
      <c r="CN202" s="12"/>
      <c r="CO202" s="12"/>
      <c r="CP202" s="12"/>
      <c r="CQ202" s="12"/>
      <c r="CR202" s="12"/>
      <c r="CS202" s="12"/>
      <c r="CT202" s="12"/>
      <c r="CU202" s="12"/>
      <c r="CV202" s="12"/>
      <c r="CW202" s="12"/>
      <c r="CX202" s="12"/>
      <c r="CY202" s="12"/>
      <c r="CZ202" s="12"/>
      <c r="DA202" s="12"/>
      <c r="DB202" s="12"/>
      <c r="DC202" s="12"/>
      <c r="DD202" s="12"/>
      <c r="DE202" s="12"/>
      <c r="DF202" s="1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</row>
    <row r="203" spans="1:220" ht="18.75" x14ac:dyDescent="0.3">
      <c r="A203" s="220"/>
      <c r="B203" s="221"/>
      <c r="C203" s="213">
        <v>192</v>
      </c>
      <c r="D203" s="204"/>
      <c r="E203" s="16"/>
      <c r="F203" s="17"/>
      <c r="G203" s="134"/>
      <c r="H203" s="135"/>
      <c r="I203" s="141"/>
      <c r="J203" s="25"/>
      <c r="K203" s="145"/>
      <c r="L203" s="28"/>
      <c r="M203" s="394"/>
      <c r="N203" s="158" t="str">
        <f t="shared" si="36"/>
        <v/>
      </c>
      <c r="O203" s="27"/>
      <c r="P203" s="27"/>
      <c r="Q203" s="27"/>
      <c r="R203" s="27"/>
      <c r="S203" s="27"/>
      <c r="T203" s="28"/>
      <c r="U203" s="29"/>
      <c r="V203" s="32"/>
      <c r="W203" s="317"/>
      <c r="X203" s="318"/>
      <c r="Y203" s="160">
        <f t="shared" si="33"/>
        <v>0</v>
      </c>
      <c r="Z203" s="159">
        <f t="shared" si="37"/>
        <v>0</v>
      </c>
      <c r="AA203" s="326"/>
      <c r="AB203" s="399">
        <f t="shared" si="42"/>
        <v>0</v>
      </c>
      <c r="AC203" s="370"/>
      <c r="AD203" s="225" t="str">
        <f t="shared" si="34"/>
        <v/>
      </c>
      <c r="AE203" s="367">
        <f t="shared" si="38"/>
        <v>0</v>
      </c>
      <c r="AF203" s="338"/>
      <c r="AG203" s="337"/>
      <c r="AH203" s="335"/>
      <c r="AI203" s="161">
        <f t="shared" si="39"/>
        <v>0</v>
      </c>
      <c r="AJ203" s="162">
        <f t="shared" si="35"/>
        <v>0</v>
      </c>
      <c r="AK203" s="163">
        <f t="shared" si="40"/>
        <v>0</v>
      </c>
      <c r="AL203" s="164">
        <f t="shared" si="41"/>
        <v>0</v>
      </c>
      <c r="AM203" s="59"/>
      <c r="AN203" s="58"/>
      <c r="AO203" s="58"/>
      <c r="AP203" s="58"/>
      <c r="AQ203" s="58"/>
      <c r="AR203" s="58"/>
      <c r="AS203" s="58"/>
      <c r="AT203" s="58"/>
      <c r="AU203" s="58"/>
      <c r="AV203" s="58"/>
      <c r="AW203" s="58"/>
      <c r="AX203" s="58"/>
      <c r="AY203" s="58"/>
      <c r="AZ203" s="58"/>
      <c r="BA203" s="58"/>
      <c r="BB203" s="58"/>
      <c r="BC203" s="58"/>
      <c r="BD203" s="58"/>
      <c r="BE203" s="58"/>
      <c r="BF203" s="58"/>
      <c r="BG203" s="58"/>
      <c r="BH203" s="58"/>
      <c r="BI203" s="58"/>
      <c r="BJ203" s="58"/>
      <c r="BK203" s="58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  <c r="CA203" s="12"/>
      <c r="CB203" s="12"/>
      <c r="CC203" s="12"/>
      <c r="CD203" s="12"/>
      <c r="CE203" s="12"/>
      <c r="CF203" s="12"/>
      <c r="CG203" s="12"/>
      <c r="CH203" s="12"/>
      <c r="CI203" s="12"/>
      <c r="CJ203" s="12"/>
      <c r="CK203" s="12"/>
      <c r="CL203" s="12"/>
      <c r="CM203" s="12"/>
      <c r="CN203" s="12"/>
      <c r="CO203" s="12"/>
      <c r="CP203" s="12"/>
      <c r="CQ203" s="12"/>
      <c r="CR203" s="12"/>
      <c r="CS203" s="12"/>
      <c r="CT203" s="12"/>
      <c r="CU203" s="12"/>
      <c r="CV203" s="12"/>
      <c r="CW203" s="12"/>
      <c r="CX203" s="12"/>
      <c r="CY203" s="12"/>
      <c r="CZ203" s="12"/>
      <c r="DA203" s="12"/>
      <c r="DB203" s="12"/>
      <c r="DC203" s="12"/>
      <c r="DD203" s="12"/>
      <c r="DE203" s="12"/>
      <c r="DF203" s="12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</row>
    <row r="204" spans="1:220" ht="18.75" x14ac:dyDescent="0.3">
      <c r="A204" s="220"/>
      <c r="B204" s="221"/>
      <c r="C204" s="213">
        <v>193</v>
      </c>
      <c r="D204" s="204"/>
      <c r="E204" s="16"/>
      <c r="F204" s="17"/>
      <c r="G204" s="134"/>
      <c r="H204" s="135"/>
      <c r="I204" s="141"/>
      <c r="J204" s="25"/>
      <c r="K204" s="145"/>
      <c r="L204" s="28"/>
      <c r="M204" s="394"/>
      <c r="N204" s="158" t="str">
        <f t="shared" si="36"/>
        <v/>
      </c>
      <c r="O204" s="27"/>
      <c r="P204" s="27"/>
      <c r="Q204" s="27"/>
      <c r="R204" s="27"/>
      <c r="S204" s="27"/>
      <c r="T204" s="28"/>
      <c r="U204" s="29"/>
      <c r="V204" s="32"/>
      <c r="W204" s="317"/>
      <c r="X204" s="318"/>
      <c r="Y204" s="160">
        <f t="shared" ref="Y204:Y267" si="43">V204+W204+X204</f>
        <v>0</v>
      </c>
      <c r="Z204" s="159">
        <f t="shared" si="37"/>
        <v>0</v>
      </c>
      <c r="AA204" s="326"/>
      <c r="AB204" s="399">
        <f t="shared" si="42"/>
        <v>0</v>
      </c>
      <c r="AC204" s="370"/>
      <c r="AD204" s="225" t="str">
        <f t="shared" ref="AD204:AD267" si="44">IF(F204="x",(0-((V204*10)+(W204*20))),"")</f>
        <v/>
      </c>
      <c r="AE204" s="367">
        <f t="shared" si="38"/>
        <v>0</v>
      </c>
      <c r="AF204" s="338"/>
      <c r="AG204" s="337"/>
      <c r="AH204" s="335"/>
      <c r="AI204" s="161">
        <f t="shared" si="39"/>
        <v>0</v>
      </c>
      <c r="AJ204" s="162">
        <f t="shared" ref="AJ204:AJ267" si="45">(X204*20)+Z204+AA204+AF204</f>
        <v>0</v>
      </c>
      <c r="AK204" s="163">
        <f t="shared" si="40"/>
        <v>0</v>
      </c>
      <c r="AL204" s="164">
        <f t="shared" si="41"/>
        <v>0</v>
      </c>
      <c r="AM204" s="59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  <c r="CA204" s="12"/>
      <c r="CB204" s="12"/>
      <c r="CC204" s="12"/>
      <c r="CD204" s="12"/>
      <c r="CE204" s="12"/>
      <c r="CF204" s="12"/>
      <c r="CG204" s="12"/>
      <c r="CH204" s="12"/>
      <c r="CI204" s="12"/>
      <c r="CJ204" s="12"/>
      <c r="CK204" s="12"/>
      <c r="CL204" s="12"/>
      <c r="CM204" s="12"/>
      <c r="CN204" s="12"/>
      <c r="CO204" s="12"/>
      <c r="CP204" s="12"/>
      <c r="CQ204" s="12"/>
      <c r="CR204" s="12"/>
      <c r="CS204" s="12"/>
      <c r="CT204" s="12"/>
      <c r="CU204" s="12"/>
      <c r="CV204" s="12"/>
      <c r="CW204" s="12"/>
      <c r="CX204" s="12"/>
      <c r="CY204" s="12"/>
      <c r="CZ204" s="12"/>
      <c r="DA204" s="12"/>
      <c r="DB204" s="12"/>
      <c r="DC204" s="12"/>
      <c r="DD204" s="12"/>
      <c r="DE204" s="12"/>
      <c r="DF204" s="12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</row>
    <row r="205" spans="1:220" ht="18.75" x14ac:dyDescent="0.3">
      <c r="A205" s="220"/>
      <c r="B205" s="221"/>
      <c r="C205" s="212">
        <v>194</v>
      </c>
      <c r="D205" s="206"/>
      <c r="E205" s="18"/>
      <c r="F205" s="17"/>
      <c r="G205" s="134"/>
      <c r="H205" s="135"/>
      <c r="I205" s="141"/>
      <c r="J205" s="25"/>
      <c r="K205" s="145"/>
      <c r="L205" s="28"/>
      <c r="M205" s="394"/>
      <c r="N205" s="158" t="str">
        <f t="shared" ref="N205:N268" si="46">IF((NETWORKDAYS(G205,M205)&gt;0),(NETWORKDAYS(G205,M205)),"")</f>
        <v/>
      </c>
      <c r="O205" s="27"/>
      <c r="P205" s="27"/>
      <c r="Q205" s="27"/>
      <c r="R205" s="27"/>
      <c r="S205" s="27"/>
      <c r="T205" s="28"/>
      <c r="U205" s="29"/>
      <c r="V205" s="32"/>
      <c r="W205" s="317"/>
      <c r="X205" s="318"/>
      <c r="Y205" s="160">
        <f t="shared" si="43"/>
        <v>0</v>
      </c>
      <c r="Z205" s="159">
        <f t="shared" ref="Z205:Z268" si="47">IF((F205="x"),0,((V205*10)+(W205*20)))</f>
        <v>0</v>
      </c>
      <c r="AA205" s="326"/>
      <c r="AB205" s="399">
        <f t="shared" si="42"/>
        <v>0</v>
      </c>
      <c r="AC205" s="370"/>
      <c r="AD205" s="225" t="str">
        <f t="shared" si="44"/>
        <v/>
      </c>
      <c r="AE205" s="367">
        <f t="shared" ref="AE205:AE268" si="48">IF(AND(Z205&gt;0,F205="x"),0,IF(AND(Z205&gt;0,AC205="x"),Z205-60,IF(AND(Z205&gt;0,AB205=-30),Z205+AB205,0)))</f>
        <v>0</v>
      </c>
      <c r="AF205" s="338"/>
      <c r="AG205" s="337"/>
      <c r="AH205" s="335"/>
      <c r="AI205" s="161">
        <f t="shared" ref="AI205:AI268" si="49">IF(AE205&lt;=0,AG205,AE205+AG205)</f>
        <v>0</v>
      </c>
      <c r="AJ205" s="162">
        <f t="shared" si="45"/>
        <v>0</v>
      </c>
      <c r="AK205" s="163">
        <f t="shared" ref="AK205:AK268" si="50">AJ205-AH205</f>
        <v>0</v>
      </c>
      <c r="AL205" s="164">
        <f t="shared" ref="AL205:AL268" si="51">IF(K205="x",AH205,0)</f>
        <v>0</v>
      </c>
      <c r="AM205" s="59"/>
      <c r="AN205" s="58"/>
      <c r="AO205" s="58"/>
      <c r="AP205" s="58"/>
      <c r="AQ205" s="58"/>
      <c r="AR205" s="58"/>
      <c r="AS205" s="58"/>
      <c r="AT205" s="58"/>
      <c r="AU205" s="58"/>
      <c r="AV205" s="58"/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/>
      <c r="DB205" s="12"/>
      <c r="DC205" s="12"/>
      <c r="DD205" s="12"/>
      <c r="DE205" s="12"/>
      <c r="DF205" s="12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</row>
    <row r="206" spans="1:220" ht="18.75" x14ac:dyDescent="0.3">
      <c r="A206" s="220"/>
      <c r="B206" s="221"/>
      <c r="C206" s="213">
        <v>195</v>
      </c>
      <c r="D206" s="204"/>
      <c r="E206" s="16"/>
      <c r="F206" s="17"/>
      <c r="G206" s="134"/>
      <c r="H206" s="135"/>
      <c r="I206" s="141"/>
      <c r="J206" s="25"/>
      <c r="K206" s="145"/>
      <c r="L206" s="28"/>
      <c r="M206" s="394"/>
      <c r="N206" s="158" t="str">
        <f t="shared" si="46"/>
        <v/>
      </c>
      <c r="O206" s="27"/>
      <c r="P206" s="27"/>
      <c r="Q206" s="27"/>
      <c r="R206" s="27"/>
      <c r="S206" s="27"/>
      <c r="T206" s="28"/>
      <c r="U206" s="29"/>
      <c r="V206" s="32"/>
      <c r="W206" s="317"/>
      <c r="X206" s="318"/>
      <c r="Y206" s="160">
        <f t="shared" si="43"/>
        <v>0</v>
      </c>
      <c r="Z206" s="159">
        <f t="shared" si="47"/>
        <v>0</v>
      </c>
      <c r="AA206" s="326"/>
      <c r="AB206" s="399">
        <f t="shared" ref="AB206:AB269" si="52">IF(AND(Z206&gt;=0,F206="x"),0,IF(AND(Z206&gt;0,AC206="x"),0,IF(Z206&gt;0,0-30,0)))</f>
        <v>0</v>
      </c>
      <c r="AC206" s="370"/>
      <c r="AD206" s="225" t="str">
        <f t="shared" si="44"/>
        <v/>
      </c>
      <c r="AE206" s="367">
        <f t="shared" si="48"/>
        <v>0</v>
      </c>
      <c r="AF206" s="338"/>
      <c r="AG206" s="337"/>
      <c r="AH206" s="335"/>
      <c r="AI206" s="161">
        <f t="shared" si="49"/>
        <v>0</v>
      </c>
      <c r="AJ206" s="162">
        <f t="shared" si="45"/>
        <v>0</v>
      </c>
      <c r="AK206" s="163">
        <f t="shared" si="50"/>
        <v>0</v>
      </c>
      <c r="AL206" s="164">
        <f t="shared" si="51"/>
        <v>0</v>
      </c>
      <c r="AM206" s="59"/>
      <c r="AN206" s="58"/>
      <c r="AO206" s="58"/>
      <c r="AP206" s="58"/>
      <c r="AQ206" s="58"/>
      <c r="AR206" s="58"/>
      <c r="AS206" s="58"/>
      <c r="AT206" s="58"/>
      <c r="AU206" s="58"/>
      <c r="AV206" s="58"/>
      <c r="AW206" s="58"/>
      <c r="AX206" s="58"/>
      <c r="AY206" s="58"/>
      <c r="AZ206" s="58"/>
      <c r="BA206" s="58"/>
      <c r="BB206" s="58"/>
      <c r="BC206" s="58"/>
      <c r="BD206" s="58"/>
      <c r="BE206" s="58"/>
      <c r="BF206" s="58"/>
      <c r="BG206" s="58"/>
      <c r="BH206" s="58"/>
      <c r="BI206" s="58"/>
      <c r="BJ206" s="58"/>
      <c r="BK206" s="58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</row>
    <row r="207" spans="1:220" ht="18.75" x14ac:dyDescent="0.3">
      <c r="A207" s="220"/>
      <c r="B207" s="221"/>
      <c r="C207" s="212">
        <v>196</v>
      </c>
      <c r="D207" s="204"/>
      <c r="E207" s="22"/>
      <c r="F207" s="17"/>
      <c r="G207" s="134"/>
      <c r="H207" s="135"/>
      <c r="I207" s="141"/>
      <c r="J207" s="25"/>
      <c r="K207" s="145"/>
      <c r="L207" s="28"/>
      <c r="M207" s="394"/>
      <c r="N207" s="158" t="str">
        <f t="shared" si="46"/>
        <v/>
      </c>
      <c r="O207" s="27"/>
      <c r="P207" s="27"/>
      <c r="Q207" s="27"/>
      <c r="R207" s="27"/>
      <c r="S207" s="27"/>
      <c r="T207" s="28"/>
      <c r="U207" s="29"/>
      <c r="V207" s="32"/>
      <c r="W207" s="317"/>
      <c r="X207" s="318"/>
      <c r="Y207" s="160">
        <f t="shared" si="43"/>
        <v>0</v>
      </c>
      <c r="Z207" s="159">
        <f t="shared" si="47"/>
        <v>0</v>
      </c>
      <c r="AA207" s="326"/>
      <c r="AB207" s="399">
        <f t="shared" si="52"/>
        <v>0</v>
      </c>
      <c r="AC207" s="370"/>
      <c r="AD207" s="225" t="str">
        <f t="shared" si="44"/>
        <v/>
      </c>
      <c r="AE207" s="367">
        <f t="shared" si="48"/>
        <v>0</v>
      </c>
      <c r="AF207" s="338"/>
      <c r="AG207" s="337"/>
      <c r="AH207" s="335"/>
      <c r="AI207" s="161">
        <f t="shared" si="49"/>
        <v>0</v>
      </c>
      <c r="AJ207" s="162">
        <f t="shared" si="45"/>
        <v>0</v>
      </c>
      <c r="AK207" s="163">
        <f t="shared" si="50"/>
        <v>0</v>
      </c>
      <c r="AL207" s="164">
        <f t="shared" si="51"/>
        <v>0</v>
      </c>
      <c r="AM207" s="59"/>
      <c r="AN207" s="58"/>
      <c r="AO207" s="58"/>
      <c r="AP207" s="58"/>
      <c r="AQ207" s="58"/>
      <c r="AR207" s="58"/>
      <c r="AS207" s="58"/>
      <c r="AT207" s="58"/>
      <c r="AU207" s="58"/>
      <c r="AV207" s="58"/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</row>
    <row r="208" spans="1:220" ht="18.75" x14ac:dyDescent="0.3">
      <c r="A208" s="220"/>
      <c r="B208" s="221"/>
      <c r="C208" s="213">
        <v>197</v>
      </c>
      <c r="D208" s="204"/>
      <c r="E208" s="16"/>
      <c r="F208" s="17"/>
      <c r="G208" s="134"/>
      <c r="H208" s="135"/>
      <c r="I208" s="141"/>
      <c r="J208" s="25"/>
      <c r="K208" s="145"/>
      <c r="L208" s="28"/>
      <c r="M208" s="394"/>
      <c r="N208" s="158" t="str">
        <f t="shared" si="46"/>
        <v/>
      </c>
      <c r="O208" s="27"/>
      <c r="P208" s="27"/>
      <c r="Q208" s="27"/>
      <c r="R208" s="27"/>
      <c r="S208" s="27"/>
      <c r="T208" s="28"/>
      <c r="U208" s="29"/>
      <c r="V208" s="32"/>
      <c r="W208" s="317"/>
      <c r="X208" s="318"/>
      <c r="Y208" s="160">
        <f t="shared" si="43"/>
        <v>0</v>
      </c>
      <c r="Z208" s="159">
        <f t="shared" si="47"/>
        <v>0</v>
      </c>
      <c r="AA208" s="326"/>
      <c r="AB208" s="399">
        <f t="shared" si="52"/>
        <v>0</v>
      </c>
      <c r="AC208" s="370"/>
      <c r="AD208" s="225" t="str">
        <f t="shared" si="44"/>
        <v/>
      </c>
      <c r="AE208" s="367">
        <f t="shared" si="48"/>
        <v>0</v>
      </c>
      <c r="AF208" s="338"/>
      <c r="AG208" s="337"/>
      <c r="AH208" s="335"/>
      <c r="AI208" s="161">
        <f t="shared" si="49"/>
        <v>0</v>
      </c>
      <c r="AJ208" s="162">
        <f t="shared" si="45"/>
        <v>0</v>
      </c>
      <c r="AK208" s="163">
        <f t="shared" si="50"/>
        <v>0</v>
      </c>
      <c r="AL208" s="164">
        <f t="shared" si="51"/>
        <v>0</v>
      </c>
      <c r="AM208" s="59"/>
      <c r="AN208" s="58"/>
      <c r="AO208" s="58"/>
      <c r="AP208" s="58"/>
      <c r="AQ208" s="58"/>
      <c r="AR208" s="58"/>
      <c r="AS208" s="58"/>
      <c r="AT208" s="58"/>
      <c r="AU208" s="58"/>
      <c r="AV208" s="58"/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  <c r="CA208" s="12"/>
      <c r="CB208" s="12"/>
      <c r="CC208" s="12"/>
      <c r="CD208" s="12"/>
      <c r="CE208" s="12"/>
      <c r="CF208" s="12"/>
      <c r="CG208" s="12"/>
      <c r="CH208" s="12"/>
      <c r="CI208" s="12"/>
      <c r="CJ208" s="12"/>
      <c r="CK208" s="12"/>
      <c r="CL208" s="12"/>
      <c r="CM208" s="12"/>
      <c r="CN208" s="12"/>
      <c r="CO208" s="12"/>
      <c r="CP208" s="12"/>
      <c r="CQ208" s="12"/>
      <c r="CR208" s="12"/>
      <c r="CS208" s="12"/>
      <c r="CT208" s="12"/>
      <c r="CU208" s="12"/>
      <c r="CV208" s="12"/>
      <c r="CW208" s="12"/>
      <c r="CX208" s="12"/>
      <c r="CY208" s="12"/>
      <c r="CZ208" s="12"/>
      <c r="DA208" s="12"/>
      <c r="DB208" s="12"/>
      <c r="DC208" s="12"/>
      <c r="DD208" s="12"/>
      <c r="DE208" s="12"/>
      <c r="DF208" s="12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</row>
    <row r="209" spans="1:220" ht="18.75" x14ac:dyDescent="0.3">
      <c r="A209" s="220"/>
      <c r="B209" s="221"/>
      <c r="C209" s="213">
        <v>198</v>
      </c>
      <c r="D209" s="204"/>
      <c r="E209" s="16"/>
      <c r="F209" s="17"/>
      <c r="G209" s="134"/>
      <c r="H209" s="135"/>
      <c r="I209" s="141"/>
      <c r="J209" s="25"/>
      <c r="K209" s="145"/>
      <c r="L209" s="28"/>
      <c r="M209" s="394"/>
      <c r="N209" s="158" t="str">
        <f t="shared" si="46"/>
        <v/>
      </c>
      <c r="O209" s="27"/>
      <c r="P209" s="27"/>
      <c r="Q209" s="27"/>
      <c r="R209" s="27"/>
      <c r="S209" s="27"/>
      <c r="T209" s="28"/>
      <c r="U209" s="29"/>
      <c r="V209" s="32"/>
      <c r="W209" s="317"/>
      <c r="X209" s="318"/>
      <c r="Y209" s="160">
        <f t="shared" si="43"/>
        <v>0</v>
      </c>
      <c r="Z209" s="159">
        <f t="shared" si="47"/>
        <v>0</v>
      </c>
      <c r="AA209" s="326"/>
      <c r="AB209" s="399">
        <f t="shared" si="52"/>
        <v>0</v>
      </c>
      <c r="AC209" s="370"/>
      <c r="AD209" s="225" t="str">
        <f t="shared" si="44"/>
        <v/>
      </c>
      <c r="AE209" s="367">
        <f t="shared" si="48"/>
        <v>0</v>
      </c>
      <c r="AF209" s="338"/>
      <c r="AG209" s="337"/>
      <c r="AH209" s="335"/>
      <c r="AI209" s="161">
        <f t="shared" si="49"/>
        <v>0</v>
      </c>
      <c r="AJ209" s="162">
        <f t="shared" si="45"/>
        <v>0</v>
      </c>
      <c r="AK209" s="163">
        <f t="shared" si="50"/>
        <v>0</v>
      </c>
      <c r="AL209" s="164">
        <f t="shared" si="51"/>
        <v>0</v>
      </c>
      <c r="AM209" s="59"/>
      <c r="AN209" s="58"/>
      <c r="AO209" s="58"/>
      <c r="AP209" s="58"/>
      <c r="AQ209" s="58"/>
      <c r="AR209" s="58"/>
      <c r="AS209" s="58"/>
      <c r="AT209" s="58"/>
      <c r="AU209" s="58"/>
      <c r="AV209" s="58"/>
      <c r="AW209" s="58"/>
      <c r="AX209" s="58"/>
      <c r="AY209" s="58"/>
      <c r="AZ209" s="58"/>
      <c r="BA209" s="58"/>
      <c r="BB209" s="58"/>
      <c r="BC209" s="58"/>
      <c r="BD209" s="58"/>
      <c r="BE209" s="58"/>
      <c r="BF209" s="58"/>
      <c r="BG209" s="58"/>
      <c r="BH209" s="58"/>
      <c r="BI209" s="58"/>
      <c r="BJ209" s="58"/>
      <c r="BK209" s="58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  <c r="CA209" s="12"/>
      <c r="CB209" s="12"/>
      <c r="CC209" s="12"/>
      <c r="CD209" s="12"/>
      <c r="CE209" s="12"/>
      <c r="CF209" s="12"/>
      <c r="CG209" s="12"/>
      <c r="CH209" s="12"/>
      <c r="CI209" s="12"/>
      <c r="CJ209" s="12"/>
      <c r="CK209" s="12"/>
      <c r="CL209" s="12"/>
      <c r="CM209" s="12"/>
      <c r="CN209" s="12"/>
      <c r="CO209" s="12"/>
      <c r="CP209" s="12"/>
      <c r="CQ209" s="12"/>
      <c r="CR209" s="12"/>
      <c r="CS209" s="12"/>
      <c r="CT209" s="12"/>
      <c r="CU209" s="12"/>
      <c r="CV209" s="12"/>
      <c r="CW209" s="12"/>
      <c r="CX209" s="12"/>
      <c r="CY209" s="12"/>
      <c r="CZ209" s="12"/>
      <c r="DA209" s="12"/>
      <c r="DB209" s="12"/>
      <c r="DC209" s="12"/>
      <c r="DD209" s="12"/>
      <c r="DE209" s="12"/>
      <c r="DF209" s="12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</row>
    <row r="210" spans="1:220" ht="18.75" x14ac:dyDescent="0.3">
      <c r="A210" s="220"/>
      <c r="B210" s="221"/>
      <c r="C210" s="212">
        <v>199</v>
      </c>
      <c r="D210" s="208"/>
      <c r="E210" s="19"/>
      <c r="F210" s="17"/>
      <c r="G210" s="138"/>
      <c r="H210" s="137"/>
      <c r="I210" s="143"/>
      <c r="J210" s="80"/>
      <c r="K210" s="147"/>
      <c r="L210" s="30"/>
      <c r="M210" s="395"/>
      <c r="N210" s="158" t="str">
        <f t="shared" si="46"/>
        <v/>
      </c>
      <c r="O210" s="27"/>
      <c r="P210" s="27"/>
      <c r="Q210" s="27"/>
      <c r="R210" s="27"/>
      <c r="S210" s="27"/>
      <c r="T210" s="30"/>
      <c r="U210" s="31"/>
      <c r="V210" s="32"/>
      <c r="W210" s="319"/>
      <c r="X210" s="317"/>
      <c r="Y210" s="160">
        <f t="shared" si="43"/>
        <v>0</v>
      </c>
      <c r="Z210" s="159">
        <f t="shared" si="47"/>
        <v>0</v>
      </c>
      <c r="AA210" s="327"/>
      <c r="AB210" s="399">
        <f t="shared" si="52"/>
        <v>0</v>
      </c>
      <c r="AC210" s="370"/>
      <c r="AD210" s="225" t="str">
        <f t="shared" si="44"/>
        <v/>
      </c>
      <c r="AE210" s="367">
        <f t="shared" si="48"/>
        <v>0</v>
      </c>
      <c r="AF210" s="339"/>
      <c r="AG210" s="340"/>
      <c r="AH210" s="338"/>
      <c r="AI210" s="161">
        <f t="shared" si="49"/>
        <v>0</v>
      </c>
      <c r="AJ210" s="162">
        <f t="shared" si="45"/>
        <v>0</v>
      </c>
      <c r="AK210" s="163">
        <f t="shared" si="50"/>
        <v>0</v>
      </c>
      <c r="AL210" s="164">
        <f t="shared" si="51"/>
        <v>0</v>
      </c>
      <c r="AM210" s="59"/>
      <c r="AN210" s="58"/>
      <c r="AO210" s="58"/>
      <c r="AP210" s="58"/>
      <c r="AQ210" s="58"/>
      <c r="AR210" s="58"/>
      <c r="AS210" s="58"/>
      <c r="AT210" s="58"/>
      <c r="AU210" s="58"/>
      <c r="AV210" s="58"/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  <c r="CA210" s="12"/>
      <c r="CB210" s="12"/>
      <c r="CC210" s="12"/>
      <c r="CD210" s="12"/>
      <c r="CE210" s="12"/>
      <c r="CF210" s="12"/>
      <c r="CG210" s="12"/>
      <c r="CH210" s="12"/>
      <c r="CI210" s="12"/>
      <c r="CJ210" s="12"/>
      <c r="CK210" s="12"/>
      <c r="CL210" s="12"/>
      <c r="CM210" s="12"/>
      <c r="CN210" s="12"/>
      <c r="CO210" s="12"/>
      <c r="CP210" s="12"/>
      <c r="CQ210" s="12"/>
      <c r="CR210" s="12"/>
      <c r="CS210" s="12"/>
      <c r="CT210" s="12"/>
      <c r="CU210" s="12"/>
      <c r="CV210" s="12"/>
      <c r="CW210" s="12"/>
      <c r="CX210" s="12"/>
      <c r="CY210" s="12"/>
      <c r="CZ210" s="12"/>
      <c r="DA210" s="12"/>
      <c r="DB210" s="12"/>
      <c r="DC210" s="12"/>
      <c r="DD210" s="12"/>
      <c r="DE210" s="12"/>
      <c r="DF210" s="12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</row>
    <row r="211" spans="1:220" ht="18.75" x14ac:dyDescent="0.3">
      <c r="A211" s="220"/>
      <c r="B211" s="221"/>
      <c r="C211" s="212">
        <v>200</v>
      </c>
      <c r="D211" s="204"/>
      <c r="E211" s="24"/>
      <c r="F211" s="17"/>
      <c r="G211" s="134"/>
      <c r="H211" s="139"/>
      <c r="I211" s="141"/>
      <c r="J211" s="25"/>
      <c r="K211" s="145"/>
      <c r="L211" s="28"/>
      <c r="M211" s="394"/>
      <c r="N211" s="158" t="str">
        <f t="shared" si="46"/>
        <v/>
      </c>
      <c r="O211" s="27"/>
      <c r="P211" s="27"/>
      <c r="Q211" s="27"/>
      <c r="R211" s="27"/>
      <c r="S211" s="27"/>
      <c r="T211" s="27"/>
      <c r="U211" s="28"/>
      <c r="V211" s="32"/>
      <c r="W211" s="317"/>
      <c r="X211" s="317"/>
      <c r="Y211" s="160">
        <f t="shared" si="43"/>
        <v>0</v>
      </c>
      <c r="Z211" s="159">
        <f t="shared" si="47"/>
        <v>0</v>
      </c>
      <c r="AA211" s="326"/>
      <c r="AB211" s="399">
        <f t="shared" si="52"/>
        <v>0</v>
      </c>
      <c r="AC211" s="370"/>
      <c r="AD211" s="225" t="str">
        <f t="shared" si="44"/>
        <v/>
      </c>
      <c r="AE211" s="367">
        <f t="shared" si="48"/>
        <v>0</v>
      </c>
      <c r="AF211" s="338"/>
      <c r="AG211" s="341"/>
      <c r="AH211" s="338"/>
      <c r="AI211" s="161">
        <f t="shared" si="49"/>
        <v>0</v>
      </c>
      <c r="AJ211" s="162">
        <f t="shared" si="45"/>
        <v>0</v>
      </c>
      <c r="AK211" s="163">
        <f t="shared" si="50"/>
        <v>0</v>
      </c>
      <c r="AL211" s="164">
        <f t="shared" si="51"/>
        <v>0</v>
      </c>
      <c r="AM211" s="5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26"/>
      <c r="BM211" s="26"/>
      <c r="BN211" s="26"/>
      <c r="BO211" s="26"/>
      <c r="BP211" s="26"/>
      <c r="BQ211" s="26"/>
      <c r="BR211" s="26"/>
      <c r="BS211" s="26"/>
      <c r="BT211" s="26"/>
      <c r="BU211" s="26"/>
      <c r="BV211" s="26"/>
      <c r="BW211" s="26"/>
      <c r="BX211" s="26"/>
      <c r="BY211" s="26"/>
      <c r="BZ211" s="26"/>
      <c r="CA211" s="26"/>
      <c r="CB211" s="26"/>
      <c r="CC211" s="26"/>
      <c r="CD211" s="26"/>
      <c r="CE211" s="26"/>
      <c r="CF211" s="26"/>
      <c r="CG211" s="26"/>
      <c r="CH211" s="26"/>
      <c r="CI211" s="26"/>
      <c r="CJ211" s="26"/>
      <c r="CK211" s="26"/>
      <c r="CL211" s="26"/>
      <c r="CM211" s="26"/>
      <c r="CN211" s="26"/>
      <c r="CO211" s="26"/>
      <c r="CP211" s="26"/>
      <c r="CQ211" s="26"/>
      <c r="CR211" s="26"/>
      <c r="CS211" s="26"/>
      <c r="CT211" s="26"/>
      <c r="CU211" s="26"/>
      <c r="CV211" s="26"/>
      <c r="CW211" s="26"/>
      <c r="CX211" s="26"/>
      <c r="CY211" s="26"/>
      <c r="CZ211" s="26"/>
      <c r="DA211" s="26"/>
      <c r="DB211" s="26"/>
      <c r="DC211" s="26"/>
      <c r="DD211" s="26"/>
      <c r="DE211" s="26"/>
      <c r="DF211" s="26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</row>
    <row r="212" spans="1:220" ht="18.75" x14ac:dyDescent="0.3">
      <c r="A212" s="218"/>
      <c r="B212" s="219"/>
      <c r="C212" s="212">
        <v>201</v>
      </c>
      <c r="D212" s="203"/>
      <c r="E212" s="35"/>
      <c r="F212" s="34"/>
      <c r="G212" s="131"/>
      <c r="H212" s="136"/>
      <c r="I212" s="140"/>
      <c r="J212" s="78"/>
      <c r="K212" s="144"/>
      <c r="L212" s="119"/>
      <c r="M212" s="393"/>
      <c r="N212" s="158" t="str">
        <f t="shared" si="46"/>
        <v/>
      </c>
      <c r="O212" s="320"/>
      <c r="P212" s="314"/>
      <c r="Q212" s="314"/>
      <c r="R212" s="314"/>
      <c r="S212" s="314"/>
      <c r="T212" s="314"/>
      <c r="U212" s="315"/>
      <c r="V212" s="167"/>
      <c r="W212" s="312"/>
      <c r="X212" s="312"/>
      <c r="Y212" s="160">
        <f t="shared" si="43"/>
        <v>0</v>
      </c>
      <c r="Z212" s="159">
        <f t="shared" si="47"/>
        <v>0</v>
      </c>
      <c r="AA212" s="325"/>
      <c r="AB212" s="399">
        <f t="shared" si="52"/>
        <v>0</v>
      </c>
      <c r="AC212" s="369"/>
      <c r="AD212" s="225" t="str">
        <f t="shared" si="44"/>
        <v/>
      </c>
      <c r="AE212" s="367">
        <f t="shared" si="48"/>
        <v>0</v>
      </c>
      <c r="AF212" s="330"/>
      <c r="AG212" s="331"/>
      <c r="AH212" s="330"/>
      <c r="AI212" s="161">
        <f t="shared" si="49"/>
        <v>0</v>
      </c>
      <c r="AJ212" s="162">
        <f t="shared" si="45"/>
        <v>0</v>
      </c>
      <c r="AK212" s="163">
        <f t="shared" si="50"/>
        <v>0</v>
      </c>
      <c r="AL212" s="164">
        <f t="shared" si="51"/>
        <v>0</v>
      </c>
      <c r="AM212" s="59"/>
      <c r="AN212" s="58"/>
      <c r="AO212" s="58"/>
      <c r="AP212" s="58"/>
      <c r="AQ212" s="58"/>
      <c r="AR212" s="58"/>
      <c r="AS212" s="58"/>
      <c r="AT212" s="58"/>
      <c r="AU212" s="58"/>
      <c r="AV212" s="58"/>
      <c r="AW212" s="58"/>
      <c r="AX212" s="58"/>
      <c r="AY212" s="58"/>
      <c r="AZ212" s="58"/>
      <c r="BA212" s="58"/>
      <c r="BB212" s="58"/>
      <c r="BC212" s="58"/>
      <c r="BD212" s="58"/>
      <c r="BE212" s="58"/>
      <c r="BF212" s="58"/>
      <c r="BG212" s="58"/>
      <c r="BH212" s="58"/>
      <c r="BI212" s="58"/>
      <c r="BJ212" s="58"/>
      <c r="BK212" s="58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  <c r="CA212" s="12"/>
      <c r="CB212" s="12"/>
      <c r="CC212" s="12"/>
      <c r="CD212" s="12"/>
      <c r="CE212" s="12"/>
      <c r="CF212" s="12"/>
      <c r="CG212" s="12"/>
      <c r="CH212" s="12"/>
      <c r="CI212" s="12"/>
      <c r="CJ212" s="12"/>
      <c r="CK212" s="12"/>
      <c r="CL212" s="12"/>
      <c r="CM212" s="12"/>
      <c r="CN212" s="12"/>
      <c r="CO212" s="12"/>
      <c r="CP212" s="12"/>
      <c r="CQ212" s="12"/>
      <c r="CR212" s="12"/>
      <c r="CS212" s="12"/>
      <c r="CT212" s="12"/>
      <c r="CU212" s="12"/>
      <c r="CV212" s="12"/>
      <c r="CW212" s="12"/>
      <c r="CX212" s="12"/>
      <c r="CY212" s="12"/>
      <c r="CZ212" s="12"/>
      <c r="DA212" s="12"/>
      <c r="DB212" s="12"/>
      <c r="DC212" s="12"/>
      <c r="DD212" s="12"/>
      <c r="DE212" s="12"/>
      <c r="DF212" s="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</row>
    <row r="213" spans="1:220" ht="18.75" x14ac:dyDescent="0.3">
      <c r="A213" s="218"/>
      <c r="B213" s="219"/>
      <c r="C213" s="212">
        <v>202</v>
      </c>
      <c r="D213" s="203"/>
      <c r="E213" s="33"/>
      <c r="F213" s="34"/>
      <c r="G213" s="131"/>
      <c r="H213" s="133"/>
      <c r="I213" s="140"/>
      <c r="J213" s="78"/>
      <c r="K213" s="144"/>
      <c r="L213" s="119"/>
      <c r="M213" s="393"/>
      <c r="N213" s="158" t="str">
        <f t="shared" si="46"/>
        <v/>
      </c>
      <c r="O213" s="314"/>
      <c r="P213" s="314"/>
      <c r="Q213" s="314"/>
      <c r="R213" s="314"/>
      <c r="S213" s="314"/>
      <c r="T213" s="315"/>
      <c r="U213" s="316"/>
      <c r="V213" s="167"/>
      <c r="W213" s="312"/>
      <c r="X213" s="312"/>
      <c r="Y213" s="160">
        <f t="shared" si="43"/>
        <v>0</v>
      </c>
      <c r="Z213" s="159">
        <f t="shared" si="47"/>
        <v>0</v>
      </c>
      <c r="AA213" s="325"/>
      <c r="AB213" s="399">
        <f t="shared" si="52"/>
        <v>0</v>
      </c>
      <c r="AC213" s="369"/>
      <c r="AD213" s="225" t="str">
        <f t="shared" si="44"/>
        <v/>
      </c>
      <c r="AE213" s="367">
        <f t="shared" si="48"/>
        <v>0</v>
      </c>
      <c r="AF213" s="330"/>
      <c r="AG213" s="332"/>
      <c r="AH213" s="333"/>
      <c r="AI213" s="161">
        <f t="shared" si="49"/>
        <v>0</v>
      </c>
      <c r="AJ213" s="162">
        <f t="shared" si="45"/>
        <v>0</v>
      </c>
      <c r="AK213" s="163">
        <f t="shared" si="50"/>
        <v>0</v>
      </c>
      <c r="AL213" s="164">
        <f t="shared" si="51"/>
        <v>0</v>
      </c>
      <c r="AM213" s="59"/>
      <c r="AN213" s="58"/>
      <c r="AO213" s="58"/>
      <c r="AP213" s="58"/>
      <c r="AQ213" s="58"/>
      <c r="AR213" s="58"/>
      <c r="AS213" s="58"/>
      <c r="AT213" s="58"/>
      <c r="AU213" s="58"/>
      <c r="AV213" s="58"/>
      <c r="AW213" s="58"/>
      <c r="AX213" s="58"/>
      <c r="AY213" s="58"/>
      <c r="AZ213" s="58"/>
      <c r="BA213" s="58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</row>
    <row r="214" spans="1:220" ht="18.75" x14ac:dyDescent="0.3">
      <c r="A214" s="218"/>
      <c r="B214" s="219"/>
      <c r="C214" s="212">
        <v>203</v>
      </c>
      <c r="D214" s="203"/>
      <c r="E214" s="33"/>
      <c r="F214" s="34"/>
      <c r="G214" s="134"/>
      <c r="H214" s="135"/>
      <c r="I214" s="141"/>
      <c r="J214" s="25"/>
      <c r="K214" s="145"/>
      <c r="L214" s="28"/>
      <c r="M214" s="394"/>
      <c r="N214" s="158" t="str">
        <f t="shared" si="46"/>
        <v/>
      </c>
      <c r="O214" s="314"/>
      <c r="P214" s="314"/>
      <c r="Q214" s="314"/>
      <c r="R214" s="314"/>
      <c r="S214" s="314"/>
      <c r="T214" s="315"/>
      <c r="U214" s="316"/>
      <c r="V214" s="167"/>
      <c r="W214" s="312"/>
      <c r="X214" s="312"/>
      <c r="Y214" s="160">
        <f t="shared" si="43"/>
        <v>0</v>
      </c>
      <c r="Z214" s="159">
        <f t="shared" si="47"/>
        <v>0</v>
      </c>
      <c r="AA214" s="325"/>
      <c r="AB214" s="399">
        <f t="shared" si="52"/>
        <v>0</v>
      </c>
      <c r="AC214" s="369"/>
      <c r="AD214" s="225" t="str">
        <f t="shared" si="44"/>
        <v/>
      </c>
      <c r="AE214" s="367">
        <f t="shared" si="48"/>
        <v>0</v>
      </c>
      <c r="AF214" s="330"/>
      <c r="AG214" s="332"/>
      <c r="AH214" s="333"/>
      <c r="AI214" s="161">
        <f t="shared" si="49"/>
        <v>0</v>
      </c>
      <c r="AJ214" s="162">
        <f t="shared" si="45"/>
        <v>0</v>
      </c>
      <c r="AK214" s="163">
        <f t="shared" si="50"/>
        <v>0</v>
      </c>
      <c r="AL214" s="164">
        <f t="shared" si="51"/>
        <v>0</v>
      </c>
      <c r="AM214" s="59"/>
      <c r="AN214" s="58"/>
      <c r="AO214" s="58"/>
      <c r="AP214" s="58"/>
      <c r="AQ214" s="58"/>
      <c r="AR214" s="58"/>
      <c r="AS214" s="58"/>
      <c r="AT214" s="58"/>
      <c r="AU214" s="58"/>
      <c r="AV214" s="58"/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I214" s="58"/>
      <c r="BJ214" s="58"/>
      <c r="BK214" s="58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</row>
    <row r="215" spans="1:220" ht="18.75" x14ac:dyDescent="0.3">
      <c r="A215" s="218"/>
      <c r="B215" s="219"/>
      <c r="C215" s="212">
        <v>204</v>
      </c>
      <c r="D215" s="203"/>
      <c r="E215" s="33"/>
      <c r="F215" s="34"/>
      <c r="G215" s="134"/>
      <c r="H215" s="135"/>
      <c r="I215" s="141"/>
      <c r="J215" s="25"/>
      <c r="K215" s="145"/>
      <c r="L215" s="28"/>
      <c r="M215" s="394"/>
      <c r="N215" s="158" t="str">
        <f t="shared" si="46"/>
        <v/>
      </c>
      <c r="O215" s="314"/>
      <c r="P215" s="314"/>
      <c r="Q215" s="314"/>
      <c r="R215" s="314"/>
      <c r="S215" s="314"/>
      <c r="T215" s="315"/>
      <c r="U215" s="316"/>
      <c r="V215" s="167"/>
      <c r="W215" s="312"/>
      <c r="X215" s="312"/>
      <c r="Y215" s="160">
        <f t="shared" si="43"/>
        <v>0</v>
      </c>
      <c r="Z215" s="159">
        <f t="shared" si="47"/>
        <v>0</v>
      </c>
      <c r="AA215" s="325"/>
      <c r="AB215" s="399">
        <f t="shared" si="52"/>
        <v>0</v>
      </c>
      <c r="AC215" s="369"/>
      <c r="AD215" s="225" t="str">
        <f t="shared" si="44"/>
        <v/>
      </c>
      <c r="AE215" s="367">
        <f t="shared" si="48"/>
        <v>0</v>
      </c>
      <c r="AF215" s="330"/>
      <c r="AG215" s="332"/>
      <c r="AH215" s="333"/>
      <c r="AI215" s="161">
        <f t="shared" si="49"/>
        <v>0</v>
      </c>
      <c r="AJ215" s="162">
        <f t="shared" si="45"/>
        <v>0</v>
      </c>
      <c r="AK215" s="163">
        <f t="shared" si="50"/>
        <v>0</v>
      </c>
      <c r="AL215" s="164">
        <f t="shared" si="51"/>
        <v>0</v>
      </c>
      <c r="AM215" s="59"/>
      <c r="AN215" s="58"/>
      <c r="AO215" s="58"/>
      <c r="AP215" s="58"/>
      <c r="AQ215" s="58"/>
      <c r="AR215" s="58"/>
      <c r="AS215" s="58"/>
      <c r="AT215" s="58"/>
      <c r="AU215" s="58"/>
      <c r="AV215" s="58"/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</row>
    <row r="216" spans="1:220" ht="18.75" x14ac:dyDescent="0.3">
      <c r="A216" s="220"/>
      <c r="B216" s="221"/>
      <c r="C216" s="213">
        <v>205</v>
      </c>
      <c r="D216" s="204"/>
      <c r="E216" s="16"/>
      <c r="F216" s="17"/>
      <c r="G216" s="134"/>
      <c r="H216" s="135"/>
      <c r="I216" s="141"/>
      <c r="J216" s="25"/>
      <c r="K216" s="145"/>
      <c r="L216" s="28"/>
      <c r="M216" s="394"/>
      <c r="N216" s="158" t="str">
        <f t="shared" si="46"/>
        <v/>
      </c>
      <c r="O216" s="27"/>
      <c r="P216" s="27"/>
      <c r="Q216" s="27"/>
      <c r="R216" s="27"/>
      <c r="S216" s="27"/>
      <c r="T216" s="28"/>
      <c r="U216" s="29"/>
      <c r="V216" s="167"/>
      <c r="W216" s="312"/>
      <c r="X216" s="312"/>
      <c r="Y216" s="160">
        <f t="shared" si="43"/>
        <v>0</v>
      </c>
      <c r="Z216" s="159">
        <f t="shared" si="47"/>
        <v>0</v>
      </c>
      <c r="AA216" s="326"/>
      <c r="AB216" s="399">
        <f t="shared" si="52"/>
        <v>0</v>
      </c>
      <c r="AC216" s="370"/>
      <c r="AD216" s="225" t="str">
        <f t="shared" si="44"/>
        <v/>
      </c>
      <c r="AE216" s="367">
        <f t="shared" si="48"/>
        <v>0</v>
      </c>
      <c r="AF216" s="338"/>
      <c r="AG216" s="337"/>
      <c r="AH216" s="335"/>
      <c r="AI216" s="161">
        <f t="shared" si="49"/>
        <v>0</v>
      </c>
      <c r="AJ216" s="162">
        <f t="shared" si="45"/>
        <v>0</v>
      </c>
      <c r="AK216" s="163">
        <f t="shared" si="50"/>
        <v>0</v>
      </c>
      <c r="AL216" s="164">
        <f t="shared" si="51"/>
        <v>0</v>
      </c>
      <c r="AM216" s="59"/>
      <c r="AN216" s="58"/>
      <c r="AO216" s="58"/>
      <c r="AP216" s="58"/>
      <c r="AQ216" s="58"/>
      <c r="AR216" s="58"/>
      <c r="AS216" s="58"/>
      <c r="AT216" s="58"/>
      <c r="AU216" s="58"/>
      <c r="AV216" s="58"/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  <c r="CA216" s="12"/>
      <c r="CB216" s="12"/>
      <c r="CC216" s="12"/>
      <c r="CD216" s="12"/>
      <c r="CE216" s="12"/>
      <c r="CF216" s="12"/>
      <c r="CG216" s="12"/>
      <c r="CH216" s="12"/>
      <c r="CI216" s="12"/>
      <c r="CJ216" s="12"/>
      <c r="CK216" s="12"/>
      <c r="CL216" s="12"/>
      <c r="CM216" s="12"/>
      <c r="CN216" s="12"/>
      <c r="CO216" s="12"/>
      <c r="CP216" s="12"/>
      <c r="CQ216" s="12"/>
      <c r="CR216" s="12"/>
      <c r="CS216" s="12"/>
      <c r="CT216" s="12"/>
      <c r="CU216" s="12"/>
      <c r="CV216" s="12"/>
      <c r="CW216" s="12"/>
      <c r="CX216" s="12"/>
      <c r="CY216" s="12"/>
      <c r="CZ216" s="12"/>
      <c r="DA216" s="12"/>
      <c r="DB216" s="12"/>
      <c r="DC216" s="12"/>
      <c r="DD216" s="12"/>
      <c r="DE216" s="12"/>
      <c r="DF216" s="12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</row>
    <row r="217" spans="1:220" ht="18.75" x14ac:dyDescent="0.3">
      <c r="A217" s="220"/>
      <c r="B217" s="221"/>
      <c r="C217" s="212">
        <v>206</v>
      </c>
      <c r="D217" s="204"/>
      <c r="E217" s="16"/>
      <c r="F217" s="17"/>
      <c r="G217" s="134"/>
      <c r="H217" s="135"/>
      <c r="I217" s="141"/>
      <c r="J217" s="25"/>
      <c r="K217" s="145"/>
      <c r="L217" s="28"/>
      <c r="M217" s="394"/>
      <c r="N217" s="158" t="str">
        <f t="shared" si="46"/>
        <v/>
      </c>
      <c r="O217" s="27"/>
      <c r="P217" s="27"/>
      <c r="Q217" s="27"/>
      <c r="R217" s="27"/>
      <c r="S217" s="27"/>
      <c r="T217" s="28"/>
      <c r="U217" s="29"/>
      <c r="V217" s="32"/>
      <c r="W217" s="317"/>
      <c r="X217" s="318"/>
      <c r="Y217" s="160">
        <f t="shared" si="43"/>
        <v>0</v>
      </c>
      <c r="Z217" s="159">
        <f t="shared" si="47"/>
        <v>0</v>
      </c>
      <c r="AA217" s="326"/>
      <c r="AB217" s="399">
        <f t="shared" si="52"/>
        <v>0</v>
      </c>
      <c r="AC217" s="370"/>
      <c r="AD217" s="225" t="str">
        <f t="shared" si="44"/>
        <v/>
      </c>
      <c r="AE217" s="367">
        <f t="shared" si="48"/>
        <v>0</v>
      </c>
      <c r="AF217" s="338"/>
      <c r="AG217" s="337"/>
      <c r="AH217" s="335"/>
      <c r="AI217" s="161">
        <f t="shared" si="49"/>
        <v>0</v>
      </c>
      <c r="AJ217" s="162">
        <f t="shared" si="45"/>
        <v>0</v>
      </c>
      <c r="AK217" s="163">
        <f t="shared" si="50"/>
        <v>0</v>
      </c>
      <c r="AL217" s="164">
        <f t="shared" si="51"/>
        <v>0</v>
      </c>
      <c r="AM217" s="59"/>
      <c r="AN217" s="58"/>
      <c r="AO217" s="58"/>
      <c r="AP217" s="58"/>
      <c r="AQ217" s="58"/>
      <c r="AR217" s="58"/>
      <c r="AS217" s="58"/>
      <c r="AT217" s="58"/>
      <c r="AU217" s="58"/>
      <c r="AV217" s="58"/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  <c r="CA217" s="12"/>
      <c r="CB217" s="12"/>
      <c r="CC217" s="12"/>
      <c r="CD217" s="12"/>
      <c r="CE217" s="12"/>
      <c r="CF217" s="12"/>
      <c r="CG217" s="12"/>
      <c r="CH217" s="12"/>
      <c r="CI217" s="12"/>
      <c r="CJ217" s="12"/>
      <c r="CK217" s="12"/>
      <c r="CL217" s="12"/>
      <c r="CM217" s="12"/>
      <c r="CN217" s="12"/>
      <c r="CO217" s="12"/>
      <c r="CP217" s="12"/>
      <c r="CQ217" s="12"/>
      <c r="CR217" s="12"/>
      <c r="CS217" s="12"/>
      <c r="CT217" s="12"/>
      <c r="CU217" s="12"/>
      <c r="CV217" s="12"/>
      <c r="CW217" s="12"/>
      <c r="CX217" s="12"/>
      <c r="CY217" s="12"/>
      <c r="CZ217" s="12"/>
      <c r="DA217" s="12"/>
      <c r="DB217" s="12"/>
      <c r="DC217" s="12"/>
      <c r="DD217" s="12"/>
      <c r="DE217" s="12"/>
      <c r="DF217" s="12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</row>
    <row r="218" spans="1:220" ht="18.75" x14ac:dyDescent="0.3">
      <c r="A218" s="220"/>
      <c r="B218" s="221"/>
      <c r="C218" s="213">
        <v>207</v>
      </c>
      <c r="D218" s="204"/>
      <c r="E218" s="16"/>
      <c r="F218" s="17"/>
      <c r="G218" s="134"/>
      <c r="H218" s="135"/>
      <c r="I218" s="141"/>
      <c r="J218" s="25"/>
      <c r="K218" s="145"/>
      <c r="L218" s="28"/>
      <c r="M218" s="394"/>
      <c r="N218" s="158" t="str">
        <f t="shared" si="46"/>
        <v/>
      </c>
      <c r="O218" s="27"/>
      <c r="P218" s="27"/>
      <c r="Q218" s="27"/>
      <c r="R218" s="27"/>
      <c r="S218" s="27"/>
      <c r="T218" s="28"/>
      <c r="U218" s="29"/>
      <c r="V218" s="32"/>
      <c r="W218" s="317"/>
      <c r="X218" s="318"/>
      <c r="Y218" s="160">
        <f t="shared" si="43"/>
        <v>0</v>
      </c>
      <c r="Z218" s="159">
        <f t="shared" si="47"/>
        <v>0</v>
      </c>
      <c r="AA218" s="326"/>
      <c r="AB218" s="399">
        <f t="shared" si="52"/>
        <v>0</v>
      </c>
      <c r="AC218" s="370"/>
      <c r="AD218" s="225" t="str">
        <f t="shared" si="44"/>
        <v/>
      </c>
      <c r="AE218" s="367">
        <f t="shared" si="48"/>
        <v>0</v>
      </c>
      <c r="AF218" s="338"/>
      <c r="AG218" s="337"/>
      <c r="AH218" s="335"/>
      <c r="AI218" s="161">
        <f t="shared" si="49"/>
        <v>0</v>
      </c>
      <c r="AJ218" s="162">
        <f t="shared" si="45"/>
        <v>0</v>
      </c>
      <c r="AK218" s="163">
        <f t="shared" si="50"/>
        <v>0</v>
      </c>
      <c r="AL218" s="164">
        <f t="shared" si="51"/>
        <v>0</v>
      </c>
      <c r="AM218" s="59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  <c r="CA218" s="12"/>
      <c r="CB218" s="12"/>
      <c r="CC218" s="12"/>
      <c r="CD218" s="12"/>
      <c r="CE218" s="12"/>
      <c r="CF218" s="12"/>
      <c r="CG218" s="12"/>
      <c r="CH218" s="12"/>
      <c r="CI218" s="12"/>
      <c r="CJ218" s="12"/>
      <c r="CK218" s="12"/>
      <c r="CL218" s="12"/>
      <c r="CM218" s="12"/>
      <c r="CN218" s="12"/>
      <c r="CO218" s="12"/>
      <c r="CP218" s="12"/>
      <c r="CQ218" s="12"/>
      <c r="CR218" s="12"/>
      <c r="CS218" s="12"/>
      <c r="CT218" s="12"/>
      <c r="CU218" s="12"/>
      <c r="CV218" s="12"/>
      <c r="CW218" s="12"/>
      <c r="CX218" s="12"/>
      <c r="CY218" s="12"/>
      <c r="CZ218" s="12"/>
      <c r="DA218" s="12"/>
      <c r="DB218" s="12"/>
      <c r="DC218" s="12"/>
      <c r="DD218" s="12"/>
      <c r="DE218" s="12"/>
      <c r="DF218" s="12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</row>
    <row r="219" spans="1:220" ht="18.75" x14ac:dyDescent="0.3">
      <c r="A219" s="220"/>
      <c r="B219" s="221"/>
      <c r="C219" s="213">
        <v>208</v>
      </c>
      <c r="D219" s="206"/>
      <c r="E219" s="18"/>
      <c r="F219" s="17"/>
      <c r="G219" s="134"/>
      <c r="H219" s="135"/>
      <c r="I219" s="141"/>
      <c r="J219" s="25"/>
      <c r="K219" s="145"/>
      <c r="L219" s="28"/>
      <c r="M219" s="394"/>
      <c r="N219" s="158" t="str">
        <f t="shared" si="46"/>
        <v/>
      </c>
      <c r="O219" s="27"/>
      <c r="P219" s="27"/>
      <c r="Q219" s="27"/>
      <c r="R219" s="27"/>
      <c r="S219" s="27"/>
      <c r="T219" s="28"/>
      <c r="U219" s="29"/>
      <c r="V219" s="32"/>
      <c r="W219" s="317"/>
      <c r="X219" s="318"/>
      <c r="Y219" s="160">
        <f t="shared" si="43"/>
        <v>0</v>
      </c>
      <c r="Z219" s="159">
        <f t="shared" si="47"/>
        <v>0</v>
      </c>
      <c r="AA219" s="326"/>
      <c r="AB219" s="399">
        <f t="shared" si="52"/>
        <v>0</v>
      </c>
      <c r="AC219" s="370"/>
      <c r="AD219" s="225" t="str">
        <f t="shared" si="44"/>
        <v/>
      </c>
      <c r="AE219" s="367">
        <f t="shared" si="48"/>
        <v>0</v>
      </c>
      <c r="AF219" s="338"/>
      <c r="AG219" s="337"/>
      <c r="AH219" s="335"/>
      <c r="AI219" s="161">
        <f t="shared" si="49"/>
        <v>0</v>
      </c>
      <c r="AJ219" s="162">
        <f t="shared" si="45"/>
        <v>0</v>
      </c>
      <c r="AK219" s="163">
        <f t="shared" si="50"/>
        <v>0</v>
      </c>
      <c r="AL219" s="164">
        <f t="shared" si="51"/>
        <v>0</v>
      </c>
      <c r="AM219" s="59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</row>
    <row r="220" spans="1:220" ht="18.75" x14ac:dyDescent="0.3">
      <c r="A220" s="220"/>
      <c r="B220" s="221"/>
      <c r="C220" s="212">
        <v>209</v>
      </c>
      <c r="D220" s="207"/>
      <c r="E220" s="16"/>
      <c r="F220" s="17"/>
      <c r="G220" s="134"/>
      <c r="H220" s="135"/>
      <c r="I220" s="141"/>
      <c r="J220" s="25"/>
      <c r="K220" s="145"/>
      <c r="L220" s="28"/>
      <c r="M220" s="394"/>
      <c r="N220" s="158" t="str">
        <f t="shared" si="46"/>
        <v/>
      </c>
      <c r="O220" s="27"/>
      <c r="P220" s="27"/>
      <c r="Q220" s="27"/>
      <c r="R220" s="27"/>
      <c r="S220" s="27"/>
      <c r="T220" s="28"/>
      <c r="U220" s="29"/>
      <c r="V220" s="32"/>
      <c r="W220" s="317"/>
      <c r="X220" s="318"/>
      <c r="Y220" s="160">
        <f t="shared" si="43"/>
        <v>0</v>
      </c>
      <c r="Z220" s="159">
        <f t="shared" si="47"/>
        <v>0</v>
      </c>
      <c r="AA220" s="326"/>
      <c r="AB220" s="399">
        <f t="shared" si="52"/>
        <v>0</v>
      </c>
      <c r="AC220" s="370"/>
      <c r="AD220" s="225" t="str">
        <f t="shared" si="44"/>
        <v/>
      </c>
      <c r="AE220" s="367">
        <f t="shared" si="48"/>
        <v>0</v>
      </c>
      <c r="AF220" s="338"/>
      <c r="AG220" s="337"/>
      <c r="AH220" s="335"/>
      <c r="AI220" s="161">
        <f t="shared" si="49"/>
        <v>0</v>
      </c>
      <c r="AJ220" s="162">
        <f t="shared" si="45"/>
        <v>0</v>
      </c>
      <c r="AK220" s="163">
        <f t="shared" si="50"/>
        <v>0</v>
      </c>
      <c r="AL220" s="164">
        <f t="shared" si="51"/>
        <v>0</v>
      </c>
      <c r="AM220" s="59"/>
      <c r="AN220" s="58"/>
      <c r="AO220" s="58"/>
      <c r="AP220" s="58"/>
      <c r="AQ220" s="58"/>
      <c r="AR220" s="58"/>
      <c r="AS220" s="58"/>
      <c r="AT220" s="58"/>
      <c r="AU220" s="58"/>
      <c r="AV220" s="58"/>
      <c r="AW220" s="58"/>
      <c r="AX220" s="58"/>
      <c r="AY220" s="58"/>
      <c r="AZ220" s="58"/>
      <c r="BA220" s="58"/>
      <c r="BB220" s="58"/>
      <c r="BC220" s="58"/>
      <c r="BD220" s="58"/>
      <c r="BE220" s="58"/>
      <c r="BF220" s="58"/>
      <c r="BG220" s="58"/>
      <c r="BH220" s="58"/>
      <c r="BI220" s="58"/>
      <c r="BJ220" s="58"/>
      <c r="BK220" s="58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</row>
    <row r="221" spans="1:220" ht="18.75" x14ac:dyDescent="0.3">
      <c r="A221" s="220"/>
      <c r="B221" s="221"/>
      <c r="C221" s="213">
        <v>210</v>
      </c>
      <c r="D221" s="204"/>
      <c r="E221" s="16"/>
      <c r="F221" s="17"/>
      <c r="G221" s="134"/>
      <c r="H221" s="137"/>
      <c r="I221" s="143"/>
      <c r="J221" s="80"/>
      <c r="K221" s="147"/>
      <c r="L221" s="30"/>
      <c r="M221" s="394"/>
      <c r="N221" s="158" t="str">
        <f t="shared" si="46"/>
        <v/>
      </c>
      <c r="O221" s="27"/>
      <c r="P221" s="27"/>
      <c r="Q221" s="27"/>
      <c r="R221" s="27"/>
      <c r="S221" s="27"/>
      <c r="T221" s="28"/>
      <c r="U221" s="29"/>
      <c r="V221" s="32"/>
      <c r="W221" s="317"/>
      <c r="X221" s="318"/>
      <c r="Y221" s="160">
        <f t="shared" si="43"/>
        <v>0</v>
      </c>
      <c r="Z221" s="159">
        <f t="shared" si="47"/>
        <v>0</v>
      </c>
      <c r="AA221" s="326"/>
      <c r="AB221" s="399">
        <f t="shared" si="52"/>
        <v>0</v>
      </c>
      <c r="AC221" s="370"/>
      <c r="AD221" s="225" t="str">
        <f t="shared" si="44"/>
        <v/>
      </c>
      <c r="AE221" s="367">
        <f t="shared" si="48"/>
        <v>0</v>
      </c>
      <c r="AF221" s="338"/>
      <c r="AG221" s="337"/>
      <c r="AH221" s="335"/>
      <c r="AI221" s="161">
        <f t="shared" si="49"/>
        <v>0</v>
      </c>
      <c r="AJ221" s="162">
        <f t="shared" si="45"/>
        <v>0</v>
      </c>
      <c r="AK221" s="163">
        <f t="shared" si="50"/>
        <v>0</v>
      </c>
      <c r="AL221" s="164">
        <f t="shared" si="51"/>
        <v>0</v>
      </c>
      <c r="AM221" s="59"/>
      <c r="AN221" s="58"/>
      <c r="AO221" s="58"/>
      <c r="AP221" s="58"/>
      <c r="AQ221" s="58"/>
      <c r="AR221" s="58"/>
      <c r="AS221" s="58"/>
      <c r="AT221" s="58"/>
      <c r="AU221" s="58"/>
      <c r="AV221" s="58"/>
      <c r="AW221" s="58"/>
      <c r="AX221" s="58"/>
      <c r="AY221" s="58"/>
      <c r="AZ221" s="58"/>
      <c r="BA221" s="58"/>
      <c r="BB221" s="58"/>
      <c r="BC221" s="58"/>
      <c r="BD221" s="58"/>
      <c r="BE221" s="58"/>
      <c r="BF221" s="58"/>
      <c r="BG221" s="58"/>
      <c r="BH221" s="58"/>
      <c r="BI221" s="58"/>
      <c r="BJ221" s="58"/>
      <c r="BK221" s="58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  <c r="CA221" s="12"/>
      <c r="CB221" s="12"/>
      <c r="CC221" s="12"/>
      <c r="CD221" s="12"/>
      <c r="CE221" s="12"/>
      <c r="CF221" s="12"/>
      <c r="CG221" s="12"/>
      <c r="CH221" s="12"/>
      <c r="CI221" s="12"/>
      <c r="CJ221" s="12"/>
      <c r="CK221" s="12"/>
      <c r="CL221" s="12"/>
      <c r="CM221" s="12"/>
      <c r="CN221" s="12"/>
      <c r="CO221" s="12"/>
      <c r="CP221" s="12"/>
      <c r="CQ221" s="12"/>
      <c r="CR221" s="12"/>
      <c r="CS221" s="12"/>
      <c r="CT221" s="12"/>
      <c r="CU221" s="12"/>
      <c r="CV221" s="12"/>
      <c r="CW221" s="12"/>
      <c r="CX221" s="12"/>
      <c r="CY221" s="12"/>
      <c r="CZ221" s="12"/>
      <c r="DA221" s="12"/>
      <c r="DB221" s="12"/>
      <c r="DC221" s="12"/>
      <c r="DD221" s="12"/>
      <c r="DE221" s="12"/>
      <c r="DF221" s="12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</row>
    <row r="222" spans="1:220" ht="18.75" x14ac:dyDescent="0.3">
      <c r="A222" s="220"/>
      <c r="B222" s="221"/>
      <c r="C222" s="212">
        <v>211</v>
      </c>
      <c r="D222" s="204"/>
      <c r="E222" s="16"/>
      <c r="F222" s="17"/>
      <c r="G222" s="134"/>
      <c r="H222" s="135"/>
      <c r="I222" s="141"/>
      <c r="J222" s="25"/>
      <c r="K222" s="145"/>
      <c r="L222" s="28"/>
      <c r="M222" s="394"/>
      <c r="N222" s="158" t="str">
        <f t="shared" si="46"/>
        <v/>
      </c>
      <c r="O222" s="27"/>
      <c r="P222" s="27"/>
      <c r="Q222" s="27"/>
      <c r="R222" s="27"/>
      <c r="S222" s="27"/>
      <c r="T222" s="28"/>
      <c r="U222" s="29"/>
      <c r="V222" s="32"/>
      <c r="W222" s="317"/>
      <c r="X222" s="318"/>
      <c r="Y222" s="160">
        <f t="shared" si="43"/>
        <v>0</v>
      </c>
      <c r="Z222" s="159">
        <f t="shared" si="47"/>
        <v>0</v>
      </c>
      <c r="AA222" s="326"/>
      <c r="AB222" s="399">
        <f t="shared" si="52"/>
        <v>0</v>
      </c>
      <c r="AC222" s="370"/>
      <c r="AD222" s="225" t="str">
        <f t="shared" si="44"/>
        <v/>
      </c>
      <c r="AE222" s="367">
        <f t="shared" si="48"/>
        <v>0</v>
      </c>
      <c r="AF222" s="338"/>
      <c r="AG222" s="337"/>
      <c r="AH222" s="335"/>
      <c r="AI222" s="161">
        <f t="shared" si="49"/>
        <v>0</v>
      </c>
      <c r="AJ222" s="162">
        <f t="shared" si="45"/>
        <v>0</v>
      </c>
      <c r="AK222" s="163">
        <f t="shared" si="50"/>
        <v>0</v>
      </c>
      <c r="AL222" s="164">
        <f t="shared" si="51"/>
        <v>0</v>
      </c>
      <c r="AM222" s="59"/>
      <c r="AN222" s="58"/>
      <c r="AO222" s="58"/>
      <c r="AP222" s="58"/>
      <c r="AQ222" s="58"/>
      <c r="AR222" s="58"/>
      <c r="AS222" s="58"/>
      <c r="AT222" s="58"/>
      <c r="AU222" s="58"/>
      <c r="AV222" s="58"/>
      <c r="AW222" s="58"/>
      <c r="AX222" s="58"/>
      <c r="AY222" s="58"/>
      <c r="AZ222" s="58"/>
      <c r="BA222" s="58"/>
      <c r="BB222" s="58"/>
      <c r="BC222" s="58"/>
      <c r="BD222" s="58"/>
      <c r="BE222" s="58"/>
      <c r="BF222" s="58"/>
      <c r="BG222" s="58"/>
      <c r="BH222" s="58"/>
      <c r="BI222" s="58"/>
      <c r="BJ222" s="58"/>
      <c r="BK222" s="58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  <c r="CA222" s="12"/>
      <c r="CB222" s="12"/>
      <c r="CC222" s="12"/>
      <c r="CD222" s="12"/>
      <c r="CE222" s="12"/>
      <c r="CF222" s="12"/>
      <c r="CG222" s="12"/>
      <c r="CH222" s="12"/>
      <c r="CI222" s="12"/>
      <c r="CJ222" s="12"/>
      <c r="CK222" s="12"/>
      <c r="CL222" s="12"/>
      <c r="CM222" s="12"/>
      <c r="CN222" s="12"/>
      <c r="CO222" s="12"/>
      <c r="CP222" s="12"/>
      <c r="CQ222" s="12"/>
      <c r="CR222" s="12"/>
      <c r="CS222" s="12"/>
      <c r="CT222" s="12"/>
      <c r="CU222" s="12"/>
      <c r="CV222" s="12"/>
      <c r="CW222" s="12"/>
      <c r="CX222" s="12"/>
      <c r="CY222" s="12"/>
      <c r="CZ222" s="12"/>
      <c r="DA222" s="12"/>
      <c r="DB222" s="12"/>
      <c r="DC222" s="12"/>
      <c r="DD222" s="12"/>
      <c r="DE222" s="12"/>
      <c r="DF222" s="1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</row>
    <row r="223" spans="1:220" ht="18.75" x14ac:dyDescent="0.3">
      <c r="A223" s="220"/>
      <c r="B223" s="221"/>
      <c r="C223" s="213">
        <v>212</v>
      </c>
      <c r="D223" s="206"/>
      <c r="E223" s="18"/>
      <c r="F223" s="17"/>
      <c r="G223" s="134"/>
      <c r="H223" s="135"/>
      <c r="I223" s="141"/>
      <c r="J223" s="25"/>
      <c r="K223" s="145"/>
      <c r="L223" s="28"/>
      <c r="M223" s="394"/>
      <c r="N223" s="158" t="str">
        <f t="shared" si="46"/>
        <v/>
      </c>
      <c r="O223" s="27"/>
      <c r="P223" s="27"/>
      <c r="Q223" s="27"/>
      <c r="R223" s="27"/>
      <c r="S223" s="27"/>
      <c r="T223" s="28"/>
      <c r="U223" s="29"/>
      <c r="V223" s="32"/>
      <c r="W223" s="317"/>
      <c r="X223" s="318"/>
      <c r="Y223" s="160">
        <f t="shared" si="43"/>
        <v>0</v>
      </c>
      <c r="Z223" s="159">
        <f t="shared" si="47"/>
        <v>0</v>
      </c>
      <c r="AA223" s="326"/>
      <c r="AB223" s="399">
        <f t="shared" si="52"/>
        <v>0</v>
      </c>
      <c r="AC223" s="370"/>
      <c r="AD223" s="225" t="str">
        <f t="shared" si="44"/>
        <v/>
      </c>
      <c r="AE223" s="367">
        <f t="shared" si="48"/>
        <v>0</v>
      </c>
      <c r="AF223" s="338"/>
      <c r="AG223" s="337"/>
      <c r="AH223" s="335"/>
      <c r="AI223" s="161">
        <f t="shared" si="49"/>
        <v>0</v>
      </c>
      <c r="AJ223" s="162">
        <f t="shared" si="45"/>
        <v>0</v>
      </c>
      <c r="AK223" s="163">
        <f t="shared" si="50"/>
        <v>0</v>
      </c>
      <c r="AL223" s="164">
        <f t="shared" si="51"/>
        <v>0</v>
      </c>
      <c r="AM223" s="59"/>
      <c r="AN223" s="58"/>
      <c r="AO223" s="58"/>
      <c r="AP223" s="58"/>
      <c r="AQ223" s="58"/>
      <c r="AR223" s="58"/>
      <c r="AS223" s="58"/>
      <c r="AT223" s="58"/>
      <c r="AU223" s="58"/>
      <c r="AV223" s="58"/>
      <c r="AW223" s="58"/>
      <c r="AX223" s="58"/>
      <c r="AY223" s="58"/>
      <c r="AZ223" s="58"/>
      <c r="BA223" s="58"/>
      <c r="BB223" s="58"/>
      <c r="BC223" s="58"/>
      <c r="BD223" s="58"/>
      <c r="BE223" s="58"/>
      <c r="BF223" s="58"/>
      <c r="BG223" s="58"/>
      <c r="BH223" s="58"/>
      <c r="BI223" s="58"/>
      <c r="BJ223" s="58"/>
      <c r="BK223" s="58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  <c r="CA223" s="12"/>
      <c r="CB223" s="12"/>
      <c r="CC223" s="12"/>
      <c r="CD223" s="12"/>
      <c r="CE223" s="12"/>
      <c r="CF223" s="12"/>
      <c r="CG223" s="12"/>
      <c r="CH223" s="12"/>
      <c r="CI223" s="12"/>
      <c r="CJ223" s="12"/>
      <c r="CK223" s="12"/>
      <c r="CL223" s="12"/>
      <c r="CM223" s="12"/>
      <c r="CN223" s="12"/>
      <c r="CO223" s="12"/>
      <c r="CP223" s="12"/>
      <c r="CQ223" s="12"/>
      <c r="CR223" s="12"/>
      <c r="CS223" s="12"/>
      <c r="CT223" s="12"/>
      <c r="CU223" s="12"/>
      <c r="CV223" s="12"/>
      <c r="CW223" s="12"/>
      <c r="CX223" s="12"/>
      <c r="CY223" s="12"/>
      <c r="CZ223" s="12"/>
      <c r="DA223" s="12"/>
      <c r="DB223" s="12"/>
      <c r="DC223" s="12"/>
      <c r="DD223" s="12"/>
      <c r="DE223" s="12"/>
      <c r="DF223" s="12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</row>
    <row r="224" spans="1:220" ht="18.75" x14ac:dyDescent="0.3">
      <c r="A224" s="220"/>
      <c r="B224" s="221"/>
      <c r="C224" s="213">
        <v>213</v>
      </c>
      <c r="D224" s="204"/>
      <c r="E224" s="16"/>
      <c r="F224" s="17"/>
      <c r="G224" s="134"/>
      <c r="H224" s="135"/>
      <c r="I224" s="141"/>
      <c r="J224" s="25"/>
      <c r="K224" s="145"/>
      <c r="L224" s="28"/>
      <c r="M224" s="394"/>
      <c r="N224" s="158" t="str">
        <f t="shared" si="46"/>
        <v/>
      </c>
      <c r="O224" s="27"/>
      <c r="P224" s="27"/>
      <c r="Q224" s="27"/>
      <c r="R224" s="27"/>
      <c r="S224" s="27"/>
      <c r="T224" s="28"/>
      <c r="U224" s="29"/>
      <c r="V224" s="32"/>
      <c r="W224" s="317"/>
      <c r="X224" s="318"/>
      <c r="Y224" s="160">
        <f t="shared" si="43"/>
        <v>0</v>
      </c>
      <c r="Z224" s="159">
        <f t="shared" si="47"/>
        <v>0</v>
      </c>
      <c r="AA224" s="326"/>
      <c r="AB224" s="399">
        <f t="shared" si="52"/>
        <v>0</v>
      </c>
      <c r="AC224" s="370"/>
      <c r="AD224" s="225" t="str">
        <f t="shared" si="44"/>
        <v/>
      </c>
      <c r="AE224" s="367">
        <f t="shared" si="48"/>
        <v>0</v>
      </c>
      <c r="AF224" s="338"/>
      <c r="AG224" s="337"/>
      <c r="AH224" s="335"/>
      <c r="AI224" s="161">
        <f t="shared" si="49"/>
        <v>0</v>
      </c>
      <c r="AJ224" s="162">
        <f t="shared" si="45"/>
        <v>0</v>
      </c>
      <c r="AK224" s="163">
        <f t="shared" si="50"/>
        <v>0</v>
      </c>
      <c r="AL224" s="164">
        <f t="shared" si="51"/>
        <v>0</v>
      </c>
      <c r="AM224" s="59"/>
      <c r="AN224" s="58"/>
      <c r="AO224" s="58"/>
      <c r="AP224" s="58"/>
      <c r="AQ224" s="58"/>
      <c r="AR224" s="58"/>
      <c r="AS224" s="58"/>
      <c r="AT224" s="58"/>
      <c r="AU224" s="58"/>
      <c r="AV224" s="58"/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I224" s="58"/>
      <c r="BJ224" s="58"/>
      <c r="BK224" s="58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  <c r="CA224" s="12"/>
      <c r="CB224" s="12"/>
      <c r="CC224" s="12"/>
      <c r="CD224" s="12"/>
      <c r="CE224" s="12"/>
      <c r="CF224" s="12"/>
      <c r="CG224" s="12"/>
      <c r="CH224" s="12"/>
      <c r="CI224" s="12"/>
      <c r="CJ224" s="12"/>
      <c r="CK224" s="12"/>
      <c r="CL224" s="12"/>
      <c r="CM224" s="12"/>
      <c r="CN224" s="12"/>
      <c r="CO224" s="12"/>
      <c r="CP224" s="12"/>
      <c r="CQ224" s="12"/>
      <c r="CR224" s="12"/>
      <c r="CS224" s="12"/>
      <c r="CT224" s="12"/>
      <c r="CU224" s="12"/>
      <c r="CV224" s="12"/>
      <c r="CW224" s="12"/>
      <c r="CX224" s="12"/>
      <c r="CY224" s="12"/>
      <c r="CZ224" s="12"/>
      <c r="DA224" s="12"/>
      <c r="DB224" s="12"/>
      <c r="DC224" s="12"/>
      <c r="DD224" s="12"/>
      <c r="DE224" s="12"/>
      <c r="DF224" s="12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</row>
    <row r="225" spans="1:220" ht="18.75" x14ac:dyDescent="0.3">
      <c r="A225" s="220"/>
      <c r="B225" s="221"/>
      <c r="C225" s="212">
        <v>214</v>
      </c>
      <c r="D225" s="204"/>
      <c r="E225" s="16"/>
      <c r="F225" s="17"/>
      <c r="G225" s="134"/>
      <c r="H225" s="135"/>
      <c r="I225" s="141"/>
      <c r="J225" s="25"/>
      <c r="K225" s="145"/>
      <c r="L225" s="28"/>
      <c r="M225" s="394"/>
      <c r="N225" s="158" t="str">
        <f t="shared" si="46"/>
        <v/>
      </c>
      <c r="O225" s="27"/>
      <c r="P225" s="27"/>
      <c r="Q225" s="27"/>
      <c r="R225" s="27"/>
      <c r="S225" s="27"/>
      <c r="T225" s="28"/>
      <c r="U225" s="29"/>
      <c r="V225" s="32"/>
      <c r="W225" s="317"/>
      <c r="X225" s="318"/>
      <c r="Y225" s="160">
        <f t="shared" si="43"/>
        <v>0</v>
      </c>
      <c r="Z225" s="159">
        <f t="shared" si="47"/>
        <v>0</v>
      </c>
      <c r="AA225" s="326"/>
      <c r="AB225" s="399">
        <f t="shared" si="52"/>
        <v>0</v>
      </c>
      <c r="AC225" s="370"/>
      <c r="AD225" s="225" t="str">
        <f t="shared" si="44"/>
        <v/>
      </c>
      <c r="AE225" s="367">
        <f t="shared" si="48"/>
        <v>0</v>
      </c>
      <c r="AF225" s="338"/>
      <c r="AG225" s="337"/>
      <c r="AH225" s="335"/>
      <c r="AI225" s="161">
        <f t="shared" si="49"/>
        <v>0</v>
      </c>
      <c r="AJ225" s="162">
        <f t="shared" si="45"/>
        <v>0</v>
      </c>
      <c r="AK225" s="163">
        <f t="shared" si="50"/>
        <v>0</v>
      </c>
      <c r="AL225" s="164">
        <f t="shared" si="51"/>
        <v>0</v>
      </c>
      <c r="AM225" s="59"/>
      <c r="AN225" s="58"/>
      <c r="AO225" s="58"/>
      <c r="AP225" s="58"/>
      <c r="AQ225" s="58"/>
      <c r="AR225" s="58"/>
      <c r="AS225" s="58"/>
      <c r="AT225" s="58"/>
      <c r="AU225" s="58"/>
      <c r="AV225" s="58"/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  <c r="CA225" s="12"/>
      <c r="CB225" s="12"/>
      <c r="CC225" s="12"/>
      <c r="CD225" s="12"/>
      <c r="CE225" s="12"/>
      <c r="CF225" s="12"/>
      <c r="CG225" s="12"/>
      <c r="CH225" s="12"/>
      <c r="CI225" s="12"/>
      <c r="CJ225" s="12"/>
      <c r="CK225" s="12"/>
      <c r="CL225" s="12"/>
      <c r="CM225" s="12"/>
      <c r="CN225" s="12"/>
      <c r="CO225" s="12"/>
      <c r="CP225" s="12"/>
      <c r="CQ225" s="12"/>
      <c r="CR225" s="12"/>
      <c r="CS225" s="12"/>
      <c r="CT225" s="12"/>
      <c r="CU225" s="12"/>
      <c r="CV225" s="12"/>
      <c r="CW225" s="12"/>
      <c r="CX225" s="12"/>
      <c r="CY225" s="12"/>
      <c r="CZ225" s="12"/>
      <c r="DA225" s="12"/>
      <c r="DB225" s="12"/>
      <c r="DC225" s="12"/>
      <c r="DD225" s="12"/>
      <c r="DE225" s="12"/>
      <c r="DF225" s="12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</row>
    <row r="226" spans="1:220" ht="18.75" x14ac:dyDescent="0.3">
      <c r="A226" s="220"/>
      <c r="B226" s="221"/>
      <c r="C226" s="213">
        <v>215</v>
      </c>
      <c r="D226" s="204"/>
      <c r="E226" s="16"/>
      <c r="F226" s="17"/>
      <c r="G226" s="134"/>
      <c r="H226" s="135"/>
      <c r="I226" s="141"/>
      <c r="J226" s="25"/>
      <c r="K226" s="145"/>
      <c r="L226" s="28"/>
      <c r="M226" s="394"/>
      <c r="N226" s="158" t="str">
        <f t="shared" si="46"/>
        <v/>
      </c>
      <c r="O226" s="27"/>
      <c r="P226" s="27"/>
      <c r="Q226" s="27"/>
      <c r="R226" s="27"/>
      <c r="S226" s="27"/>
      <c r="T226" s="28"/>
      <c r="U226" s="29"/>
      <c r="V226" s="32"/>
      <c r="W226" s="317"/>
      <c r="X226" s="318"/>
      <c r="Y226" s="160">
        <f t="shared" si="43"/>
        <v>0</v>
      </c>
      <c r="Z226" s="159">
        <f t="shared" si="47"/>
        <v>0</v>
      </c>
      <c r="AA226" s="326"/>
      <c r="AB226" s="399">
        <f t="shared" si="52"/>
        <v>0</v>
      </c>
      <c r="AC226" s="370"/>
      <c r="AD226" s="225" t="str">
        <f t="shared" si="44"/>
        <v/>
      </c>
      <c r="AE226" s="367">
        <f t="shared" si="48"/>
        <v>0</v>
      </c>
      <c r="AF226" s="338"/>
      <c r="AG226" s="337"/>
      <c r="AH226" s="335"/>
      <c r="AI226" s="161">
        <f t="shared" si="49"/>
        <v>0</v>
      </c>
      <c r="AJ226" s="162">
        <f t="shared" si="45"/>
        <v>0</v>
      </c>
      <c r="AK226" s="163">
        <f t="shared" si="50"/>
        <v>0</v>
      </c>
      <c r="AL226" s="164">
        <f t="shared" si="51"/>
        <v>0</v>
      </c>
      <c r="AM226" s="59"/>
      <c r="AN226" s="58"/>
      <c r="AO226" s="58"/>
      <c r="AP226" s="58"/>
      <c r="AQ226" s="58"/>
      <c r="AR226" s="58"/>
      <c r="AS226" s="58"/>
      <c r="AT226" s="58"/>
      <c r="AU226" s="58"/>
      <c r="AV226" s="58"/>
      <c r="AW226" s="58"/>
      <c r="AX226" s="58"/>
      <c r="AY226" s="58"/>
      <c r="AZ226" s="58"/>
      <c r="BA226" s="58"/>
      <c r="BB226" s="58"/>
      <c r="BC226" s="58"/>
      <c r="BD226" s="58"/>
      <c r="BE226" s="58"/>
      <c r="BF226" s="58"/>
      <c r="BG226" s="58"/>
      <c r="BH226" s="58"/>
      <c r="BI226" s="58"/>
      <c r="BJ226" s="58"/>
      <c r="BK226" s="58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  <c r="CA226" s="12"/>
      <c r="CB226" s="12"/>
      <c r="CC226" s="12"/>
      <c r="CD226" s="12"/>
      <c r="CE226" s="12"/>
      <c r="CF226" s="12"/>
      <c r="CG226" s="12"/>
      <c r="CH226" s="12"/>
      <c r="CI226" s="12"/>
      <c r="CJ226" s="12"/>
      <c r="CK226" s="12"/>
      <c r="CL226" s="12"/>
      <c r="CM226" s="12"/>
      <c r="CN226" s="12"/>
      <c r="CO226" s="12"/>
      <c r="CP226" s="12"/>
      <c r="CQ226" s="12"/>
      <c r="CR226" s="12"/>
      <c r="CS226" s="12"/>
      <c r="CT226" s="12"/>
      <c r="CU226" s="12"/>
      <c r="CV226" s="12"/>
      <c r="CW226" s="12"/>
      <c r="CX226" s="12"/>
      <c r="CY226" s="12"/>
      <c r="CZ226" s="12"/>
      <c r="DA226" s="12"/>
      <c r="DB226" s="12"/>
      <c r="DC226" s="12"/>
      <c r="DD226" s="12"/>
      <c r="DE226" s="12"/>
      <c r="DF226" s="12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</row>
    <row r="227" spans="1:220" ht="18.75" x14ac:dyDescent="0.3">
      <c r="A227" s="220"/>
      <c r="B227" s="221"/>
      <c r="C227" s="212">
        <v>216</v>
      </c>
      <c r="D227" s="206"/>
      <c r="E227" s="18"/>
      <c r="F227" s="17"/>
      <c r="G227" s="134"/>
      <c r="H227" s="135"/>
      <c r="I227" s="141"/>
      <c r="J227" s="25"/>
      <c r="K227" s="145"/>
      <c r="L227" s="28"/>
      <c r="M227" s="394"/>
      <c r="N227" s="158" t="str">
        <f t="shared" si="46"/>
        <v/>
      </c>
      <c r="O227" s="27"/>
      <c r="P227" s="27"/>
      <c r="Q227" s="27"/>
      <c r="R227" s="27"/>
      <c r="S227" s="27"/>
      <c r="T227" s="28"/>
      <c r="U227" s="29"/>
      <c r="V227" s="32"/>
      <c r="W227" s="317"/>
      <c r="X227" s="318"/>
      <c r="Y227" s="160">
        <f t="shared" si="43"/>
        <v>0</v>
      </c>
      <c r="Z227" s="159">
        <f t="shared" si="47"/>
        <v>0</v>
      </c>
      <c r="AA227" s="326"/>
      <c r="AB227" s="399">
        <f t="shared" si="52"/>
        <v>0</v>
      </c>
      <c r="AC227" s="370"/>
      <c r="AD227" s="225" t="str">
        <f t="shared" si="44"/>
        <v/>
      </c>
      <c r="AE227" s="367">
        <f t="shared" si="48"/>
        <v>0</v>
      </c>
      <c r="AF227" s="338"/>
      <c r="AG227" s="337"/>
      <c r="AH227" s="335"/>
      <c r="AI227" s="161">
        <f t="shared" si="49"/>
        <v>0</v>
      </c>
      <c r="AJ227" s="162">
        <f t="shared" si="45"/>
        <v>0</v>
      </c>
      <c r="AK227" s="163">
        <f t="shared" si="50"/>
        <v>0</v>
      </c>
      <c r="AL227" s="164">
        <f t="shared" si="51"/>
        <v>0</v>
      </c>
      <c r="AM227" s="59"/>
      <c r="AN227" s="58"/>
      <c r="AO227" s="58"/>
      <c r="AP227" s="58"/>
      <c r="AQ227" s="58"/>
      <c r="AR227" s="58"/>
      <c r="AS227" s="58"/>
      <c r="AT227" s="58"/>
      <c r="AU227" s="58"/>
      <c r="AV227" s="58"/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I227" s="58"/>
      <c r="BJ227" s="58"/>
      <c r="BK227" s="58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  <c r="CA227" s="12"/>
      <c r="CB227" s="12"/>
      <c r="CC227" s="12"/>
      <c r="CD227" s="12"/>
      <c r="CE227" s="12"/>
      <c r="CF227" s="12"/>
      <c r="CG227" s="12"/>
      <c r="CH227" s="12"/>
      <c r="CI227" s="12"/>
      <c r="CJ227" s="12"/>
      <c r="CK227" s="12"/>
      <c r="CL227" s="12"/>
      <c r="CM227" s="12"/>
      <c r="CN227" s="12"/>
      <c r="CO227" s="12"/>
      <c r="CP227" s="12"/>
      <c r="CQ227" s="12"/>
      <c r="CR227" s="12"/>
      <c r="CS227" s="12"/>
      <c r="CT227" s="12"/>
      <c r="CU227" s="12"/>
      <c r="CV227" s="12"/>
      <c r="CW227" s="12"/>
      <c r="CX227" s="12"/>
      <c r="CY227" s="12"/>
      <c r="CZ227" s="12"/>
      <c r="DA227" s="12"/>
      <c r="DB227" s="12"/>
      <c r="DC227" s="12"/>
      <c r="DD227" s="12"/>
      <c r="DE227" s="12"/>
      <c r="DF227" s="12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</row>
    <row r="228" spans="1:220" ht="18.75" x14ac:dyDescent="0.3">
      <c r="A228" s="220"/>
      <c r="B228" s="221"/>
      <c r="C228" s="213">
        <v>217</v>
      </c>
      <c r="D228" s="204"/>
      <c r="E228" s="16"/>
      <c r="F228" s="17"/>
      <c r="G228" s="134"/>
      <c r="H228" s="135"/>
      <c r="I228" s="141"/>
      <c r="J228" s="25"/>
      <c r="K228" s="145"/>
      <c r="L228" s="28"/>
      <c r="M228" s="394"/>
      <c r="N228" s="158" t="str">
        <f t="shared" si="46"/>
        <v/>
      </c>
      <c r="O228" s="27"/>
      <c r="P228" s="27"/>
      <c r="Q228" s="27"/>
      <c r="R228" s="27"/>
      <c r="S228" s="27"/>
      <c r="T228" s="28"/>
      <c r="U228" s="29"/>
      <c r="V228" s="32"/>
      <c r="W228" s="317"/>
      <c r="X228" s="318"/>
      <c r="Y228" s="160">
        <f t="shared" si="43"/>
        <v>0</v>
      </c>
      <c r="Z228" s="159">
        <f t="shared" si="47"/>
        <v>0</v>
      </c>
      <c r="AA228" s="326"/>
      <c r="AB228" s="399">
        <f t="shared" si="52"/>
        <v>0</v>
      </c>
      <c r="AC228" s="370"/>
      <c r="AD228" s="225" t="str">
        <f t="shared" si="44"/>
        <v/>
      </c>
      <c r="AE228" s="367">
        <f t="shared" si="48"/>
        <v>0</v>
      </c>
      <c r="AF228" s="338"/>
      <c r="AG228" s="337"/>
      <c r="AH228" s="335"/>
      <c r="AI228" s="161">
        <f t="shared" si="49"/>
        <v>0</v>
      </c>
      <c r="AJ228" s="162">
        <f t="shared" si="45"/>
        <v>0</v>
      </c>
      <c r="AK228" s="163">
        <f t="shared" si="50"/>
        <v>0</v>
      </c>
      <c r="AL228" s="164">
        <f t="shared" si="51"/>
        <v>0</v>
      </c>
      <c r="AM228" s="59"/>
      <c r="AN228" s="58"/>
      <c r="AO228" s="58"/>
      <c r="AP228" s="58"/>
      <c r="AQ228" s="58"/>
      <c r="AR228" s="58"/>
      <c r="AS228" s="58"/>
      <c r="AT228" s="58"/>
      <c r="AU228" s="58"/>
      <c r="AV228" s="58"/>
      <c r="AW228" s="58"/>
      <c r="AX228" s="58"/>
      <c r="AY228" s="58"/>
      <c r="AZ228" s="58"/>
      <c r="BA228" s="58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  <c r="CA228" s="12"/>
      <c r="CB228" s="12"/>
      <c r="CC228" s="12"/>
      <c r="CD228" s="12"/>
      <c r="CE228" s="12"/>
      <c r="CF228" s="12"/>
      <c r="CG228" s="12"/>
      <c r="CH228" s="12"/>
      <c r="CI228" s="12"/>
      <c r="CJ228" s="12"/>
      <c r="CK228" s="12"/>
      <c r="CL228" s="12"/>
      <c r="CM228" s="12"/>
      <c r="CN228" s="12"/>
      <c r="CO228" s="12"/>
      <c r="CP228" s="12"/>
      <c r="CQ228" s="12"/>
      <c r="CR228" s="12"/>
      <c r="CS228" s="12"/>
      <c r="CT228" s="12"/>
      <c r="CU228" s="12"/>
      <c r="CV228" s="12"/>
      <c r="CW228" s="12"/>
      <c r="CX228" s="12"/>
      <c r="CY228" s="12"/>
      <c r="CZ228" s="12"/>
      <c r="DA228" s="12"/>
      <c r="DB228" s="12"/>
      <c r="DC228" s="12"/>
      <c r="DD228" s="12"/>
      <c r="DE228" s="12"/>
      <c r="DF228" s="12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</row>
    <row r="229" spans="1:220" ht="18.75" x14ac:dyDescent="0.3">
      <c r="A229" s="220"/>
      <c r="B229" s="221"/>
      <c r="C229" s="213">
        <v>218</v>
      </c>
      <c r="D229" s="204"/>
      <c r="E229" s="16"/>
      <c r="F229" s="17"/>
      <c r="G229" s="134"/>
      <c r="H229" s="135"/>
      <c r="I229" s="141"/>
      <c r="J229" s="25"/>
      <c r="K229" s="145"/>
      <c r="L229" s="28"/>
      <c r="M229" s="394"/>
      <c r="N229" s="158" t="str">
        <f t="shared" si="46"/>
        <v/>
      </c>
      <c r="O229" s="27"/>
      <c r="P229" s="27"/>
      <c r="Q229" s="27"/>
      <c r="R229" s="27"/>
      <c r="S229" s="27"/>
      <c r="T229" s="28"/>
      <c r="U229" s="29"/>
      <c r="V229" s="32"/>
      <c r="W229" s="317"/>
      <c r="X229" s="318"/>
      <c r="Y229" s="160">
        <f t="shared" si="43"/>
        <v>0</v>
      </c>
      <c r="Z229" s="159">
        <f t="shared" si="47"/>
        <v>0</v>
      </c>
      <c r="AA229" s="326"/>
      <c r="AB229" s="399">
        <f t="shared" si="52"/>
        <v>0</v>
      </c>
      <c r="AC229" s="370"/>
      <c r="AD229" s="225" t="str">
        <f t="shared" si="44"/>
        <v/>
      </c>
      <c r="AE229" s="367">
        <f t="shared" si="48"/>
        <v>0</v>
      </c>
      <c r="AF229" s="338"/>
      <c r="AG229" s="337"/>
      <c r="AH229" s="335"/>
      <c r="AI229" s="161">
        <f t="shared" si="49"/>
        <v>0</v>
      </c>
      <c r="AJ229" s="162">
        <f t="shared" si="45"/>
        <v>0</v>
      </c>
      <c r="AK229" s="163">
        <f t="shared" si="50"/>
        <v>0</v>
      </c>
      <c r="AL229" s="164">
        <f t="shared" si="51"/>
        <v>0</v>
      </c>
      <c r="AM229" s="59"/>
      <c r="AN229" s="58"/>
      <c r="AO229" s="58"/>
      <c r="AP229" s="58"/>
      <c r="AQ229" s="58"/>
      <c r="AR229" s="58"/>
      <c r="AS229" s="58"/>
      <c r="AT229" s="58"/>
      <c r="AU229" s="58"/>
      <c r="AV229" s="58"/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  <c r="CA229" s="12"/>
      <c r="CB229" s="12"/>
      <c r="CC229" s="12"/>
      <c r="CD229" s="12"/>
      <c r="CE229" s="12"/>
      <c r="CF229" s="12"/>
      <c r="CG229" s="12"/>
      <c r="CH229" s="12"/>
      <c r="CI229" s="12"/>
      <c r="CJ229" s="12"/>
      <c r="CK229" s="12"/>
      <c r="CL229" s="12"/>
      <c r="CM229" s="12"/>
      <c r="CN229" s="12"/>
      <c r="CO229" s="12"/>
      <c r="CP229" s="12"/>
      <c r="CQ229" s="12"/>
      <c r="CR229" s="12"/>
      <c r="CS229" s="12"/>
      <c r="CT229" s="12"/>
      <c r="CU229" s="12"/>
      <c r="CV229" s="12"/>
      <c r="CW229" s="12"/>
      <c r="CX229" s="12"/>
      <c r="CY229" s="12"/>
      <c r="CZ229" s="12"/>
      <c r="DA229" s="12"/>
      <c r="DB229" s="12"/>
      <c r="DC229" s="12"/>
      <c r="DD229" s="12"/>
      <c r="DE229" s="12"/>
      <c r="DF229" s="12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</row>
    <row r="230" spans="1:220" ht="18.75" x14ac:dyDescent="0.3">
      <c r="A230" s="220"/>
      <c r="B230" s="221"/>
      <c r="C230" s="212">
        <v>219</v>
      </c>
      <c r="D230" s="204"/>
      <c r="E230" s="16"/>
      <c r="F230" s="17"/>
      <c r="G230" s="134"/>
      <c r="H230" s="135"/>
      <c r="I230" s="141"/>
      <c r="J230" s="25"/>
      <c r="K230" s="145"/>
      <c r="L230" s="28"/>
      <c r="M230" s="394"/>
      <c r="N230" s="158" t="str">
        <f t="shared" si="46"/>
        <v/>
      </c>
      <c r="O230" s="27"/>
      <c r="P230" s="27"/>
      <c r="Q230" s="27"/>
      <c r="R230" s="27"/>
      <c r="S230" s="27"/>
      <c r="T230" s="28"/>
      <c r="U230" s="29"/>
      <c r="V230" s="32"/>
      <c r="W230" s="317"/>
      <c r="X230" s="318"/>
      <c r="Y230" s="160">
        <f t="shared" si="43"/>
        <v>0</v>
      </c>
      <c r="Z230" s="159">
        <f t="shared" si="47"/>
        <v>0</v>
      </c>
      <c r="AA230" s="326"/>
      <c r="AB230" s="399">
        <f t="shared" si="52"/>
        <v>0</v>
      </c>
      <c r="AC230" s="370"/>
      <c r="AD230" s="225" t="str">
        <f t="shared" si="44"/>
        <v/>
      </c>
      <c r="AE230" s="367">
        <f t="shared" si="48"/>
        <v>0</v>
      </c>
      <c r="AF230" s="338"/>
      <c r="AG230" s="337"/>
      <c r="AH230" s="335"/>
      <c r="AI230" s="161">
        <f t="shared" si="49"/>
        <v>0</v>
      </c>
      <c r="AJ230" s="162">
        <f t="shared" si="45"/>
        <v>0</v>
      </c>
      <c r="AK230" s="163">
        <f t="shared" si="50"/>
        <v>0</v>
      </c>
      <c r="AL230" s="164">
        <f t="shared" si="51"/>
        <v>0</v>
      </c>
      <c r="AM230" s="59"/>
      <c r="AN230" s="58"/>
      <c r="AO230" s="58"/>
      <c r="AP230" s="58"/>
      <c r="AQ230" s="58"/>
      <c r="AR230" s="58"/>
      <c r="AS230" s="58"/>
      <c r="AT230" s="58"/>
      <c r="AU230" s="58"/>
      <c r="AV230" s="58"/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</row>
    <row r="231" spans="1:220" ht="18.75" x14ac:dyDescent="0.3">
      <c r="A231" s="220"/>
      <c r="B231" s="221"/>
      <c r="C231" s="213">
        <v>220</v>
      </c>
      <c r="D231" s="206"/>
      <c r="E231" s="18"/>
      <c r="F231" s="17"/>
      <c r="G231" s="134"/>
      <c r="H231" s="135"/>
      <c r="I231" s="141"/>
      <c r="J231" s="25"/>
      <c r="K231" s="145"/>
      <c r="L231" s="28"/>
      <c r="M231" s="394"/>
      <c r="N231" s="158" t="str">
        <f t="shared" si="46"/>
        <v/>
      </c>
      <c r="O231" s="27"/>
      <c r="P231" s="27"/>
      <c r="Q231" s="27"/>
      <c r="R231" s="27"/>
      <c r="S231" s="27"/>
      <c r="T231" s="28"/>
      <c r="U231" s="29"/>
      <c r="V231" s="32"/>
      <c r="W231" s="317"/>
      <c r="X231" s="318"/>
      <c r="Y231" s="160">
        <f t="shared" si="43"/>
        <v>0</v>
      </c>
      <c r="Z231" s="159">
        <f t="shared" si="47"/>
        <v>0</v>
      </c>
      <c r="AA231" s="326"/>
      <c r="AB231" s="399">
        <f t="shared" si="52"/>
        <v>0</v>
      </c>
      <c r="AC231" s="370"/>
      <c r="AD231" s="225" t="str">
        <f t="shared" si="44"/>
        <v/>
      </c>
      <c r="AE231" s="367">
        <f t="shared" si="48"/>
        <v>0</v>
      </c>
      <c r="AF231" s="338"/>
      <c r="AG231" s="337"/>
      <c r="AH231" s="335"/>
      <c r="AI231" s="161">
        <f t="shared" si="49"/>
        <v>0</v>
      </c>
      <c r="AJ231" s="162">
        <f t="shared" si="45"/>
        <v>0</v>
      </c>
      <c r="AK231" s="163">
        <f t="shared" si="50"/>
        <v>0</v>
      </c>
      <c r="AL231" s="164">
        <f t="shared" si="51"/>
        <v>0</v>
      </c>
      <c r="AM231" s="59"/>
      <c r="AN231" s="58"/>
      <c r="AO231" s="58"/>
      <c r="AP231" s="58"/>
      <c r="AQ231" s="58"/>
      <c r="AR231" s="58"/>
      <c r="AS231" s="58"/>
      <c r="AT231" s="58"/>
      <c r="AU231" s="58"/>
      <c r="AV231" s="58"/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</row>
    <row r="232" spans="1:220" ht="18.75" x14ac:dyDescent="0.3">
      <c r="A232" s="220"/>
      <c r="B232" s="221"/>
      <c r="C232" s="212">
        <v>221</v>
      </c>
      <c r="D232" s="204"/>
      <c r="E232" s="16"/>
      <c r="F232" s="17"/>
      <c r="G232" s="134"/>
      <c r="H232" s="135"/>
      <c r="I232" s="141"/>
      <c r="J232" s="25"/>
      <c r="K232" s="145"/>
      <c r="L232" s="28"/>
      <c r="M232" s="394"/>
      <c r="N232" s="158" t="str">
        <f t="shared" si="46"/>
        <v/>
      </c>
      <c r="O232" s="27"/>
      <c r="P232" s="27"/>
      <c r="Q232" s="27"/>
      <c r="R232" s="27"/>
      <c r="S232" s="27"/>
      <c r="T232" s="28"/>
      <c r="U232" s="29"/>
      <c r="V232" s="32"/>
      <c r="W232" s="317"/>
      <c r="X232" s="318"/>
      <c r="Y232" s="160">
        <f t="shared" si="43"/>
        <v>0</v>
      </c>
      <c r="Z232" s="159">
        <f t="shared" si="47"/>
        <v>0</v>
      </c>
      <c r="AA232" s="326"/>
      <c r="AB232" s="399">
        <f t="shared" si="52"/>
        <v>0</v>
      </c>
      <c r="AC232" s="370"/>
      <c r="AD232" s="225" t="str">
        <f t="shared" si="44"/>
        <v/>
      </c>
      <c r="AE232" s="367">
        <f t="shared" si="48"/>
        <v>0</v>
      </c>
      <c r="AF232" s="338"/>
      <c r="AG232" s="337"/>
      <c r="AH232" s="335"/>
      <c r="AI232" s="161">
        <f t="shared" si="49"/>
        <v>0</v>
      </c>
      <c r="AJ232" s="162">
        <f t="shared" si="45"/>
        <v>0</v>
      </c>
      <c r="AK232" s="163">
        <f t="shared" si="50"/>
        <v>0</v>
      </c>
      <c r="AL232" s="164">
        <f t="shared" si="51"/>
        <v>0</v>
      </c>
      <c r="AM232" s="59"/>
      <c r="AN232" s="58"/>
      <c r="AO232" s="58"/>
      <c r="AP232" s="58"/>
      <c r="AQ232" s="58"/>
      <c r="AR232" s="58"/>
      <c r="AS232" s="58"/>
      <c r="AT232" s="58"/>
      <c r="AU232" s="58"/>
      <c r="AV232" s="58"/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I232" s="58"/>
      <c r="BJ232" s="58"/>
      <c r="BK232" s="58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  <c r="CA232" s="12"/>
      <c r="CB232" s="12"/>
      <c r="CC232" s="12"/>
      <c r="CD232" s="12"/>
      <c r="CE232" s="12"/>
      <c r="CF232" s="12"/>
      <c r="CG232" s="12"/>
      <c r="CH232" s="12"/>
      <c r="CI232" s="12"/>
      <c r="CJ232" s="12"/>
      <c r="CK232" s="12"/>
      <c r="CL232" s="12"/>
      <c r="CM232" s="12"/>
      <c r="CN232" s="12"/>
      <c r="CO232" s="12"/>
      <c r="CP232" s="12"/>
      <c r="CQ232" s="12"/>
      <c r="CR232" s="12"/>
      <c r="CS232" s="12"/>
      <c r="CT232" s="12"/>
      <c r="CU232" s="12"/>
      <c r="CV232" s="12"/>
      <c r="CW232" s="12"/>
      <c r="CX232" s="12"/>
      <c r="CY232" s="12"/>
      <c r="CZ232" s="12"/>
      <c r="DA232" s="12"/>
      <c r="DB232" s="12"/>
      <c r="DC232" s="12"/>
      <c r="DD232" s="12"/>
      <c r="DE232" s="12"/>
      <c r="DF232" s="1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</row>
    <row r="233" spans="1:220" ht="18.75" x14ac:dyDescent="0.3">
      <c r="A233" s="220"/>
      <c r="B233" s="221"/>
      <c r="C233" s="213">
        <v>222</v>
      </c>
      <c r="D233" s="204"/>
      <c r="E233" s="16"/>
      <c r="F233" s="17"/>
      <c r="G233" s="134"/>
      <c r="H233" s="135"/>
      <c r="I233" s="141"/>
      <c r="J233" s="25"/>
      <c r="K233" s="145"/>
      <c r="L233" s="28"/>
      <c r="M233" s="394"/>
      <c r="N233" s="158" t="str">
        <f t="shared" si="46"/>
        <v/>
      </c>
      <c r="O233" s="27"/>
      <c r="P233" s="27"/>
      <c r="Q233" s="27"/>
      <c r="R233" s="27"/>
      <c r="S233" s="27"/>
      <c r="T233" s="28"/>
      <c r="U233" s="29"/>
      <c r="V233" s="32"/>
      <c r="W233" s="317"/>
      <c r="X233" s="318"/>
      <c r="Y233" s="160">
        <f t="shared" si="43"/>
        <v>0</v>
      </c>
      <c r="Z233" s="159">
        <f t="shared" si="47"/>
        <v>0</v>
      </c>
      <c r="AA233" s="326"/>
      <c r="AB233" s="399">
        <f t="shared" si="52"/>
        <v>0</v>
      </c>
      <c r="AC233" s="370"/>
      <c r="AD233" s="225" t="str">
        <f t="shared" si="44"/>
        <v/>
      </c>
      <c r="AE233" s="367">
        <f t="shared" si="48"/>
        <v>0</v>
      </c>
      <c r="AF233" s="338"/>
      <c r="AG233" s="337"/>
      <c r="AH233" s="335"/>
      <c r="AI233" s="161">
        <f t="shared" si="49"/>
        <v>0</v>
      </c>
      <c r="AJ233" s="162">
        <f t="shared" si="45"/>
        <v>0</v>
      </c>
      <c r="AK233" s="163">
        <f t="shared" si="50"/>
        <v>0</v>
      </c>
      <c r="AL233" s="164">
        <f t="shared" si="51"/>
        <v>0</v>
      </c>
      <c r="AM233" s="59"/>
      <c r="AN233" s="58"/>
      <c r="AO233" s="58"/>
      <c r="AP233" s="58"/>
      <c r="AQ233" s="58"/>
      <c r="AR233" s="58"/>
      <c r="AS233" s="58"/>
      <c r="AT233" s="58"/>
      <c r="AU233" s="58"/>
      <c r="AV233" s="58"/>
      <c r="AW233" s="58"/>
      <c r="AX233" s="58"/>
      <c r="AY233" s="58"/>
      <c r="AZ233" s="58"/>
      <c r="BA233" s="58"/>
      <c r="BB233" s="58"/>
      <c r="BC233" s="58"/>
      <c r="BD233" s="58"/>
      <c r="BE233" s="58"/>
      <c r="BF233" s="58"/>
      <c r="BG233" s="58"/>
      <c r="BH233" s="58"/>
      <c r="BI233" s="58"/>
      <c r="BJ233" s="58"/>
      <c r="BK233" s="58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  <c r="CA233" s="12"/>
      <c r="CB233" s="12"/>
      <c r="CC233" s="12"/>
      <c r="CD233" s="12"/>
      <c r="CE233" s="12"/>
      <c r="CF233" s="12"/>
      <c r="CG233" s="12"/>
      <c r="CH233" s="12"/>
      <c r="CI233" s="12"/>
      <c r="CJ233" s="12"/>
      <c r="CK233" s="12"/>
      <c r="CL233" s="12"/>
      <c r="CM233" s="12"/>
      <c r="CN233" s="12"/>
      <c r="CO233" s="12"/>
      <c r="CP233" s="12"/>
      <c r="CQ233" s="12"/>
      <c r="CR233" s="12"/>
      <c r="CS233" s="12"/>
      <c r="CT233" s="12"/>
      <c r="CU233" s="12"/>
      <c r="CV233" s="12"/>
      <c r="CW233" s="12"/>
      <c r="CX233" s="12"/>
      <c r="CY233" s="12"/>
      <c r="CZ233" s="12"/>
      <c r="DA233" s="12"/>
      <c r="DB233" s="12"/>
      <c r="DC233" s="12"/>
      <c r="DD233" s="12"/>
      <c r="DE233" s="12"/>
      <c r="DF233" s="12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</row>
    <row r="234" spans="1:220" ht="18.75" x14ac:dyDescent="0.3">
      <c r="A234" s="220"/>
      <c r="B234" s="221"/>
      <c r="C234" s="213">
        <v>223</v>
      </c>
      <c r="D234" s="204"/>
      <c r="E234" s="16"/>
      <c r="F234" s="17"/>
      <c r="G234" s="134"/>
      <c r="H234" s="135"/>
      <c r="I234" s="141"/>
      <c r="J234" s="25"/>
      <c r="K234" s="145"/>
      <c r="L234" s="28"/>
      <c r="M234" s="394"/>
      <c r="N234" s="158" t="str">
        <f t="shared" si="46"/>
        <v/>
      </c>
      <c r="O234" s="27"/>
      <c r="P234" s="27"/>
      <c r="Q234" s="27"/>
      <c r="R234" s="27"/>
      <c r="S234" s="27"/>
      <c r="T234" s="28"/>
      <c r="U234" s="29"/>
      <c r="V234" s="32"/>
      <c r="W234" s="317"/>
      <c r="X234" s="318"/>
      <c r="Y234" s="160">
        <f t="shared" si="43"/>
        <v>0</v>
      </c>
      <c r="Z234" s="159">
        <f t="shared" si="47"/>
        <v>0</v>
      </c>
      <c r="AA234" s="326"/>
      <c r="AB234" s="399">
        <f t="shared" si="52"/>
        <v>0</v>
      </c>
      <c r="AC234" s="370"/>
      <c r="AD234" s="225" t="str">
        <f t="shared" si="44"/>
        <v/>
      </c>
      <c r="AE234" s="367">
        <f t="shared" si="48"/>
        <v>0</v>
      </c>
      <c r="AF234" s="338"/>
      <c r="AG234" s="337"/>
      <c r="AH234" s="335"/>
      <c r="AI234" s="161">
        <f t="shared" si="49"/>
        <v>0</v>
      </c>
      <c r="AJ234" s="162">
        <f t="shared" si="45"/>
        <v>0</v>
      </c>
      <c r="AK234" s="163">
        <f t="shared" si="50"/>
        <v>0</v>
      </c>
      <c r="AL234" s="164">
        <f t="shared" si="51"/>
        <v>0</v>
      </c>
      <c r="AM234" s="59"/>
      <c r="AN234" s="58"/>
      <c r="AO234" s="58"/>
      <c r="AP234" s="58"/>
      <c r="AQ234" s="58"/>
      <c r="AR234" s="58"/>
      <c r="AS234" s="58"/>
      <c r="AT234" s="58"/>
      <c r="AU234" s="58"/>
      <c r="AV234" s="58"/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  <c r="CA234" s="12"/>
      <c r="CB234" s="12"/>
      <c r="CC234" s="12"/>
      <c r="CD234" s="12"/>
      <c r="CE234" s="12"/>
      <c r="CF234" s="12"/>
      <c r="CG234" s="12"/>
      <c r="CH234" s="12"/>
      <c r="CI234" s="12"/>
      <c r="CJ234" s="12"/>
      <c r="CK234" s="12"/>
      <c r="CL234" s="12"/>
      <c r="CM234" s="12"/>
      <c r="CN234" s="12"/>
      <c r="CO234" s="12"/>
      <c r="CP234" s="12"/>
      <c r="CQ234" s="12"/>
      <c r="CR234" s="12"/>
      <c r="CS234" s="12"/>
      <c r="CT234" s="12"/>
      <c r="CU234" s="12"/>
      <c r="CV234" s="12"/>
      <c r="CW234" s="12"/>
      <c r="CX234" s="12"/>
      <c r="CY234" s="12"/>
      <c r="CZ234" s="12"/>
      <c r="DA234" s="12"/>
      <c r="DB234" s="12"/>
      <c r="DC234" s="12"/>
      <c r="DD234" s="12"/>
      <c r="DE234" s="12"/>
      <c r="DF234" s="12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</row>
    <row r="235" spans="1:220" ht="18.75" x14ac:dyDescent="0.3">
      <c r="A235" s="220"/>
      <c r="B235" s="221"/>
      <c r="C235" s="212">
        <v>224</v>
      </c>
      <c r="D235" s="206"/>
      <c r="E235" s="18"/>
      <c r="F235" s="17"/>
      <c r="G235" s="134"/>
      <c r="H235" s="135"/>
      <c r="I235" s="141"/>
      <c r="J235" s="25"/>
      <c r="K235" s="145"/>
      <c r="L235" s="28"/>
      <c r="M235" s="394"/>
      <c r="N235" s="158" t="str">
        <f t="shared" si="46"/>
        <v/>
      </c>
      <c r="O235" s="27"/>
      <c r="P235" s="27"/>
      <c r="Q235" s="27"/>
      <c r="R235" s="27"/>
      <c r="S235" s="27"/>
      <c r="T235" s="28"/>
      <c r="U235" s="29"/>
      <c r="V235" s="32"/>
      <c r="W235" s="317"/>
      <c r="X235" s="318"/>
      <c r="Y235" s="160">
        <f t="shared" si="43"/>
        <v>0</v>
      </c>
      <c r="Z235" s="159">
        <f t="shared" si="47"/>
        <v>0</v>
      </c>
      <c r="AA235" s="326"/>
      <c r="AB235" s="399">
        <f t="shared" si="52"/>
        <v>0</v>
      </c>
      <c r="AC235" s="370"/>
      <c r="AD235" s="225" t="str">
        <f t="shared" si="44"/>
        <v/>
      </c>
      <c r="AE235" s="367">
        <f t="shared" si="48"/>
        <v>0</v>
      </c>
      <c r="AF235" s="338"/>
      <c r="AG235" s="337"/>
      <c r="AH235" s="335"/>
      <c r="AI235" s="161">
        <f t="shared" si="49"/>
        <v>0</v>
      </c>
      <c r="AJ235" s="162">
        <f t="shared" si="45"/>
        <v>0</v>
      </c>
      <c r="AK235" s="163">
        <f t="shared" si="50"/>
        <v>0</v>
      </c>
      <c r="AL235" s="164">
        <f t="shared" si="51"/>
        <v>0</v>
      </c>
      <c r="AM235" s="59"/>
      <c r="AN235" s="58"/>
      <c r="AO235" s="58"/>
      <c r="AP235" s="58"/>
      <c r="AQ235" s="58"/>
      <c r="AR235" s="58"/>
      <c r="AS235" s="58"/>
      <c r="AT235" s="58"/>
      <c r="AU235" s="58"/>
      <c r="AV235" s="58"/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I235" s="58"/>
      <c r="BJ235" s="58"/>
      <c r="BK235" s="58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  <c r="CA235" s="12"/>
      <c r="CB235" s="12"/>
      <c r="CC235" s="12"/>
      <c r="CD235" s="12"/>
      <c r="CE235" s="12"/>
      <c r="CF235" s="12"/>
      <c r="CG235" s="12"/>
      <c r="CH235" s="12"/>
      <c r="CI235" s="12"/>
      <c r="CJ235" s="12"/>
      <c r="CK235" s="12"/>
      <c r="CL235" s="12"/>
      <c r="CM235" s="12"/>
      <c r="CN235" s="12"/>
      <c r="CO235" s="12"/>
      <c r="CP235" s="12"/>
      <c r="CQ235" s="12"/>
      <c r="CR235" s="12"/>
      <c r="CS235" s="12"/>
      <c r="CT235" s="12"/>
      <c r="CU235" s="12"/>
      <c r="CV235" s="12"/>
      <c r="CW235" s="12"/>
      <c r="CX235" s="12"/>
      <c r="CY235" s="12"/>
      <c r="CZ235" s="12"/>
      <c r="DA235" s="12"/>
      <c r="DB235" s="12"/>
      <c r="DC235" s="12"/>
      <c r="DD235" s="12"/>
      <c r="DE235" s="12"/>
      <c r="DF235" s="12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</row>
    <row r="236" spans="1:220" ht="18.75" x14ac:dyDescent="0.3">
      <c r="A236" s="220"/>
      <c r="B236" s="221"/>
      <c r="C236" s="213">
        <v>225</v>
      </c>
      <c r="D236" s="204"/>
      <c r="E236" s="16"/>
      <c r="F236" s="17"/>
      <c r="G236" s="134"/>
      <c r="H236" s="135"/>
      <c r="I236" s="141"/>
      <c r="J236" s="25"/>
      <c r="K236" s="145"/>
      <c r="L236" s="28"/>
      <c r="M236" s="394"/>
      <c r="N236" s="158" t="str">
        <f t="shared" si="46"/>
        <v/>
      </c>
      <c r="O236" s="27"/>
      <c r="P236" s="27"/>
      <c r="Q236" s="27"/>
      <c r="R236" s="27"/>
      <c r="S236" s="27"/>
      <c r="T236" s="28"/>
      <c r="U236" s="29"/>
      <c r="V236" s="32"/>
      <c r="W236" s="317"/>
      <c r="X236" s="318"/>
      <c r="Y236" s="160">
        <f t="shared" si="43"/>
        <v>0</v>
      </c>
      <c r="Z236" s="159">
        <f t="shared" si="47"/>
        <v>0</v>
      </c>
      <c r="AA236" s="326"/>
      <c r="AB236" s="399">
        <f t="shared" si="52"/>
        <v>0</v>
      </c>
      <c r="AC236" s="370"/>
      <c r="AD236" s="225" t="str">
        <f t="shared" si="44"/>
        <v/>
      </c>
      <c r="AE236" s="367">
        <f t="shared" si="48"/>
        <v>0</v>
      </c>
      <c r="AF236" s="338"/>
      <c r="AG236" s="337"/>
      <c r="AH236" s="335"/>
      <c r="AI236" s="161">
        <f t="shared" si="49"/>
        <v>0</v>
      </c>
      <c r="AJ236" s="162">
        <f t="shared" si="45"/>
        <v>0</v>
      </c>
      <c r="AK236" s="163">
        <f t="shared" si="50"/>
        <v>0</v>
      </c>
      <c r="AL236" s="164">
        <f t="shared" si="51"/>
        <v>0</v>
      </c>
      <c r="AM236" s="59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  <c r="CA236" s="12"/>
      <c r="CB236" s="12"/>
      <c r="CC236" s="12"/>
      <c r="CD236" s="12"/>
      <c r="CE236" s="12"/>
      <c r="CF236" s="12"/>
      <c r="CG236" s="12"/>
      <c r="CH236" s="12"/>
      <c r="CI236" s="12"/>
      <c r="CJ236" s="12"/>
      <c r="CK236" s="12"/>
      <c r="CL236" s="12"/>
      <c r="CM236" s="12"/>
      <c r="CN236" s="12"/>
      <c r="CO236" s="12"/>
      <c r="CP236" s="12"/>
      <c r="CQ236" s="12"/>
      <c r="CR236" s="12"/>
      <c r="CS236" s="12"/>
      <c r="CT236" s="12"/>
      <c r="CU236" s="12"/>
      <c r="CV236" s="12"/>
      <c r="CW236" s="12"/>
      <c r="CX236" s="12"/>
      <c r="CY236" s="12"/>
      <c r="CZ236" s="12"/>
      <c r="DA236" s="12"/>
      <c r="DB236" s="12"/>
      <c r="DC236" s="12"/>
      <c r="DD236" s="12"/>
      <c r="DE236" s="12"/>
      <c r="DF236" s="12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</row>
    <row r="237" spans="1:220" ht="18.75" x14ac:dyDescent="0.3">
      <c r="A237" s="220"/>
      <c r="B237" s="221"/>
      <c r="C237" s="212">
        <v>226</v>
      </c>
      <c r="D237" s="204"/>
      <c r="E237" s="16"/>
      <c r="F237" s="17"/>
      <c r="G237" s="134"/>
      <c r="H237" s="135"/>
      <c r="I237" s="141"/>
      <c r="J237" s="25"/>
      <c r="K237" s="145"/>
      <c r="L237" s="28"/>
      <c r="M237" s="394"/>
      <c r="N237" s="158" t="str">
        <f t="shared" si="46"/>
        <v/>
      </c>
      <c r="O237" s="27"/>
      <c r="P237" s="27"/>
      <c r="Q237" s="27"/>
      <c r="R237" s="27"/>
      <c r="S237" s="27"/>
      <c r="T237" s="28"/>
      <c r="U237" s="29"/>
      <c r="V237" s="32"/>
      <c r="W237" s="317"/>
      <c r="X237" s="318"/>
      <c r="Y237" s="160">
        <f t="shared" si="43"/>
        <v>0</v>
      </c>
      <c r="Z237" s="159">
        <f t="shared" si="47"/>
        <v>0</v>
      </c>
      <c r="AA237" s="326"/>
      <c r="AB237" s="399">
        <f t="shared" si="52"/>
        <v>0</v>
      </c>
      <c r="AC237" s="370"/>
      <c r="AD237" s="225" t="str">
        <f t="shared" si="44"/>
        <v/>
      </c>
      <c r="AE237" s="367">
        <f t="shared" si="48"/>
        <v>0</v>
      </c>
      <c r="AF237" s="338"/>
      <c r="AG237" s="337"/>
      <c r="AH237" s="335"/>
      <c r="AI237" s="161">
        <f t="shared" si="49"/>
        <v>0</v>
      </c>
      <c r="AJ237" s="162">
        <f t="shared" si="45"/>
        <v>0</v>
      </c>
      <c r="AK237" s="163">
        <f t="shared" si="50"/>
        <v>0</v>
      </c>
      <c r="AL237" s="164">
        <f t="shared" si="51"/>
        <v>0</v>
      </c>
      <c r="AM237" s="59"/>
      <c r="AN237" s="58"/>
      <c r="AO237" s="58"/>
      <c r="AP237" s="58"/>
      <c r="AQ237" s="58"/>
      <c r="AR237" s="58"/>
      <c r="AS237" s="58"/>
      <c r="AT237" s="58"/>
      <c r="AU237" s="58"/>
      <c r="AV237" s="58"/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  <c r="CA237" s="12"/>
      <c r="CB237" s="12"/>
      <c r="CC237" s="12"/>
      <c r="CD237" s="12"/>
      <c r="CE237" s="12"/>
      <c r="CF237" s="12"/>
      <c r="CG237" s="12"/>
      <c r="CH237" s="12"/>
      <c r="CI237" s="12"/>
      <c r="CJ237" s="12"/>
      <c r="CK237" s="12"/>
      <c r="CL237" s="12"/>
      <c r="CM237" s="12"/>
      <c r="CN237" s="12"/>
      <c r="CO237" s="12"/>
      <c r="CP237" s="12"/>
      <c r="CQ237" s="12"/>
      <c r="CR237" s="12"/>
      <c r="CS237" s="12"/>
      <c r="CT237" s="12"/>
      <c r="CU237" s="12"/>
      <c r="CV237" s="12"/>
      <c r="CW237" s="12"/>
      <c r="CX237" s="12"/>
      <c r="CY237" s="12"/>
      <c r="CZ237" s="12"/>
      <c r="DA237" s="12"/>
      <c r="DB237" s="12"/>
      <c r="DC237" s="12"/>
      <c r="DD237" s="12"/>
      <c r="DE237" s="12"/>
      <c r="DF237" s="12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</row>
    <row r="238" spans="1:220" ht="18.75" x14ac:dyDescent="0.3">
      <c r="A238" s="220"/>
      <c r="B238" s="221"/>
      <c r="C238" s="213">
        <v>227</v>
      </c>
      <c r="D238" s="204"/>
      <c r="E238" s="16"/>
      <c r="F238" s="17"/>
      <c r="G238" s="134"/>
      <c r="H238" s="135"/>
      <c r="I238" s="141"/>
      <c r="J238" s="25"/>
      <c r="K238" s="145"/>
      <c r="L238" s="28"/>
      <c r="M238" s="394"/>
      <c r="N238" s="158" t="str">
        <f t="shared" si="46"/>
        <v/>
      </c>
      <c r="O238" s="27"/>
      <c r="P238" s="27"/>
      <c r="Q238" s="27"/>
      <c r="R238" s="27"/>
      <c r="S238" s="27"/>
      <c r="T238" s="28"/>
      <c r="U238" s="29"/>
      <c r="V238" s="32"/>
      <c r="W238" s="317"/>
      <c r="X238" s="318"/>
      <c r="Y238" s="160">
        <f t="shared" si="43"/>
        <v>0</v>
      </c>
      <c r="Z238" s="159">
        <f t="shared" si="47"/>
        <v>0</v>
      </c>
      <c r="AA238" s="326"/>
      <c r="AB238" s="399">
        <f t="shared" si="52"/>
        <v>0</v>
      </c>
      <c r="AC238" s="370"/>
      <c r="AD238" s="225" t="str">
        <f t="shared" si="44"/>
        <v/>
      </c>
      <c r="AE238" s="367">
        <f t="shared" si="48"/>
        <v>0</v>
      </c>
      <c r="AF238" s="338"/>
      <c r="AG238" s="337"/>
      <c r="AH238" s="335"/>
      <c r="AI238" s="161">
        <f t="shared" si="49"/>
        <v>0</v>
      </c>
      <c r="AJ238" s="162">
        <f t="shared" si="45"/>
        <v>0</v>
      </c>
      <c r="AK238" s="163">
        <f t="shared" si="50"/>
        <v>0</v>
      </c>
      <c r="AL238" s="164">
        <f t="shared" si="51"/>
        <v>0</v>
      </c>
      <c r="AM238" s="59"/>
      <c r="AN238" s="58"/>
      <c r="AO238" s="58"/>
      <c r="AP238" s="58"/>
      <c r="AQ238" s="58"/>
      <c r="AR238" s="58"/>
      <c r="AS238" s="58"/>
      <c r="AT238" s="58"/>
      <c r="AU238" s="58"/>
      <c r="AV238" s="58"/>
      <c r="AW238" s="58"/>
      <c r="AX238" s="58"/>
      <c r="AY238" s="58"/>
      <c r="AZ238" s="58"/>
      <c r="BA238" s="58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  <c r="CA238" s="12"/>
      <c r="CB238" s="12"/>
      <c r="CC238" s="12"/>
      <c r="CD238" s="12"/>
      <c r="CE238" s="12"/>
      <c r="CF238" s="12"/>
      <c r="CG238" s="12"/>
      <c r="CH238" s="12"/>
      <c r="CI238" s="12"/>
      <c r="CJ238" s="12"/>
      <c r="CK238" s="12"/>
      <c r="CL238" s="12"/>
      <c r="CM238" s="12"/>
      <c r="CN238" s="12"/>
      <c r="CO238" s="12"/>
      <c r="CP238" s="12"/>
      <c r="CQ238" s="12"/>
      <c r="CR238" s="12"/>
      <c r="CS238" s="12"/>
      <c r="CT238" s="12"/>
      <c r="CU238" s="12"/>
      <c r="CV238" s="12"/>
      <c r="CW238" s="12"/>
      <c r="CX238" s="12"/>
      <c r="CY238" s="12"/>
      <c r="CZ238" s="12"/>
      <c r="DA238" s="12"/>
      <c r="DB238" s="12"/>
      <c r="DC238" s="12"/>
      <c r="DD238" s="12"/>
      <c r="DE238" s="12"/>
      <c r="DF238" s="12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</row>
    <row r="239" spans="1:220" ht="18.75" x14ac:dyDescent="0.3">
      <c r="A239" s="220"/>
      <c r="B239" s="221"/>
      <c r="C239" s="213">
        <v>228</v>
      </c>
      <c r="D239" s="206"/>
      <c r="E239" s="18"/>
      <c r="F239" s="17"/>
      <c r="G239" s="134"/>
      <c r="H239" s="135"/>
      <c r="I239" s="141"/>
      <c r="J239" s="25"/>
      <c r="K239" s="145"/>
      <c r="L239" s="28"/>
      <c r="M239" s="394"/>
      <c r="N239" s="158" t="str">
        <f t="shared" si="46"/>
        <v/>
      </c>
      <c r="O239" s="27"/>
      <c r="P239" s="27"/>
      <c r="Q239" s="27"/>
      <c r="R239" s="27"/>
      <c r="S239" s="27"/>
      <c r="T239" s="28"/>
      <c r="U239" s="29"/>
      <c r="V239" s="32"/>
      <c r="W239" s="317"/>
      <c r="X239" s="318"/>
      <c r="Y239" s="160">
        <f t="shared" si="43"/>
        <v>0</v>
      </c>
      <c r="Z239" s="159">
        <f t="shared" si="47"/>
        <v>0</v>
      </c>
      <c r="AA239" s="326"/>
      <c r="AB239" s="399">
        <f t="shared" si="52"/>
        <v>0</v>
      </c>
      <c r="AC239" s="370"/>
      <c r="AD239" s="225" t="str">
        <f t="shared" si="44"/>
        <v/>
      </c>
      <c r="AE239" s="367">
        <f t="shared" si="48"/>
        <v>0</v>
      </c>
      <c r="AF239" s="338"/>
      <c r="AG239" s="337"/>
      <c r="AH239" s="335"/>
      <c r="AI239" s="161">
        <f t="shared" si="49"/>
        <v>0</v>
      </c>
      <c r="AJ239" s="162">
        <f t="shared" si="45"/>
        <v>0</v>
      </c>
      <c r="AK239" s="163">
        <f t="shared" si="50"/>
        <v>0</v>
      </c>
      <c r="AL239" s="164">
        <f t="shared" si="51"/>
        <v>0</v>
      </c>
      <c r="AM239" s="59"/>
      <c r="AN239" s="58"/>
      <c r="AO239" s="58"/>
      <c r="AP239" s="58"/>
      <c r="AQ239" s="58"/>
      <c r="AR239" s="58"/>
      <c r="AS239" s="58"/>
      <c r="AT239" s="58"/>
      <c r="AU239" s="58"/>
      <c r="AV239" s="58"/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  <c r="CA239" s="12"/>
      <c r="CB239" s="12"/>
      <c r="CC239" s="12"/>
      <c r="CD239" s="12"/>
      <c r="CE239" s="12"/>
      <c r="CF239" s="12"/>
      <c r="CG239" s="12"/>
      <c r="CH239" s="12"/>
      <c r="CI239" s="12"/>
      <c r="CJ239" s="12"/>
      <c r="CK239" s="12"/>
      <c r="CL239" s="12"/>
      <c r="CM239" s="12"/>
      <c r="CN239" s="12"/>
      <c r="CO239" s="12"/>
      <c r="CP239" s="12"/>
      <c r="CQ239" s="12"/>
      <c r="CR239" s="12"/>
      <c r="CS239" s="12"/>
      <c r="CT239" s="12"/>
      <c r="CU239" s="12"/>
      <c r="CV239" s="12"/>
      <c r="CW239" s="12"/>
      <c r="CX239" s="12"/>
      <c r="CY239" s="12"/>
      <c r="CZ239" s="12"/>
      <c r="DA239" s="12"/>
      <c r="DB239" s="12"/>
      <c r="DC239" s="12"/>
      <c r="DD239" s="12"/>
      <c r="DE239" s="12"/>
      <c r="DF239" s="12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</row>
    <row r="240" spans="1:220" ht="18.75" x14ac:dyDescent="0.3">
      <c r="A240" s="220"/>
      <c r="B240" s="221"/>
      <c r="C240" s="212">
        <v>229</v>
      </c>
      <c r="D240" s="204"/>
      <c r="E240" s="16"/>
      <c r="F240" s="17"/>
      <c r="G240" s="134"/>
      <c r="H240" s="135"/>
      <c r="I240" s="141"/>
      <c r="J240" s="25"/>
      <c r="K240" s="145"/>
      <c r="L240" s="28"/>
      <c r="M240" s="394"/>
      <c r="N240" s="158" t="str">
        <f t="shared" si="46"/>
        <v/>
      </c>
      <c r="O240" s="27"/>
      <c r="P240" s="27"/>
      <c r="Q240" s="27"/>
      <c r="R240" s="27"/>
      <c r="S240" s="27"/>
      <c r="T240" s="28"/>
      <c r="U240" s="29"/>
      <c r="V240" s="32"/>
      <c r="W240" s="317"/>
      <c r="X240" s="318"/>
      <c r="Y240" s="160">
        <f t="shared" si="43"/>
        <v>0</v>
      </c>
      <c r="Z240" s="159">
        <f t="shared" si="47"/>
        <v>0</v>
      </c>
      <c r="AA240" s="326"/>
      <c r="AB240" s="399">
        <f t="shared" si="52"/>
        <v>0</v>
      </c>
      <c r="AC240" s="370"/>
      <c r="AD240" s="225" t="str">
        <f t="shared" si="44"/>
        <v/>
      </c>
      <c r="AE240" s="367">
        <f t="shared" si="48"/>
        <v>0</v>
      </c>
      <c r="AF240" s="338"/>
      <c r="AG240" s="337"/>
      <c r="AH240" s="335"/>
      <c r="AI240" s="161">
        <f t="shared" si="49"/>
        <v>0</v>
      </c>
      <c r="AJ240" s="162">
        <f t="shared" si="45"/>
        <v>0</v>
      </c>
      <c r="AK240" s="163">
        <f t="shared" si="50"/>
        <v>0</v>
      </c>
      <c r="AL240" s="164">
        <f t="shared" si="51"/>
        <v>0</v>
      </c>
      <c r="AM240" s="59"/>
      <c r="AN240" s="58"/>
      <c r="AO240" s="58"/>
      <c r="AP240" s="58"/>
      <c r="AQ240" s="58"/>
      <c r="AR240" s="58"/>
      <c r="AS240" s="58"/>
      <c r="AT240" s="58"/>
      <c r="AU240" s="58"/>
      <c r="AV240" s="58"/>
      <c r="AW240" s="58"/>
      <c r="AX240" s="58"/>
      <c r="AY240" s="58"/>
      <c r="AZ240" s="58"/>
      <c r="BA240" s="58"/>
      <c r="BB240" s="58"/>
      <c r="BC240" s="58"/>
      <c r="BD240" s="58"/>
      <c r="BE240" s="58"/>
      <c r="BF240" s="58"/>
      <c r="BG240" s="58"/>
      <c r="BH240" s="58"/>
      <c r="BI240" s="58"/>
      <c r="BJ240" s="58"/>
      <c r="BK240" s="58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  <c r="CA240" s="12"/>
      <c r="CB240" s="12"/>
      <c r="CC240" s="12"/>
      <c r="CD240" s="12"/>
      <c r="CE240" s="12"/>
      <c r="CF240" s="12"/>
      <c r="CG240" s="12"/>
      <c r="CH240" s="12"/>
      <c r="CI240" s="12"/>
      <c r="CJ240" s="12"/>
      <c r="CK240" s="12"/>
      <c r="CL240" s="12"/>
      <c r="CM240" s="12"/>
      <c r="CN240" s="12"/>
      <c r="CO240" s="12"/>
      <c r="CP240" s="12"/>
      <c r="CQ240" s="12"/>
      <c r="CR240" s="12"/>
      <c r="CS240" s="12"/>
      <c r="CT240" s="12"/>
      <c r="CU240" s="12"/>
      <c r="CV240" s="12"/>
      <c r="CW240" s="12"/>
      <c r="CX240" s="12"/>
      <c r="CY240" s="12"/>
      <c r="CZ240" s="12"/>
      <c r="DA240" s="12"/>
      <c r="DB240" s="12"/>
      <c r="DC240" s="12"/>
      <c r="DD240" s="12"/>
      <c r="DE240" s="12"/>
      <c r="DF240" s="12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</row>
    <row r="241" spans="1:220" ht="18.75" x14ac:dyDescent="0.3">
      <c r="A241" s="220"/>
      <c r="B241" s="221"/>
      <c r="C241" s="213">
        <v>230</v>
      </c>
      <c r="D241" s="204"/>
      <c r="E241" s="16"/>
      <c r="F241" s="17"/>
      <c r="G241" s="134"/>
      <c r="H241" s="135"/>
      <c r="I241" s="141"/>
      <c r="J241" s="25"/>
      <c r="K241" s="145"/>
      <c r="L241" s="28"/>
      <c r="M241" s="394"/>
      <c r="N241" s="158" t="str">
        <f t="shared" si="46"/>
        <v/>
      </c>
      <c r="O241" s="27"/>
      <c r="P241" s="27"/>
      <c r="Q241" s="27"/>
      <c r="R241" s="27"/>
      <c r="S241" s="27"/>
      <c r="T241" s="28"/>
      <c r="U241" s="29"/>
      <c r="V241" s="32"/>
      <c r="W241" s="317"/>
      <c r="X241" s="318"/>
      <c r="Y241" s="160">
        <f t="shared" si="43"/>
        <v>0</v>
      </c>
      <c r="Z241" s="159">
        <f t="shared" si="47"/>
        <v>0</v>
      </c>
      <c r="AA241" s="326"/>
      <c r="AB241" s="399">
        <f t="shared" si="52"/>
        <v>0</v>
      </c>
      <c r="AC241" s="370"/>
      <c r="AD241" s="225" t="str">
        <f t="shared" si="44"/>
        <v/>
      </c>
      <c r="AE241" s="367">
        <f t="shared" si="48"/>
        <v>0</v>
      </c>
      <c r="AF241" s="338"/>
      <c r="AG241" s="337"/>
      <c r="AH241" s="335"/>
      <c r="AI241" s="161">
        <f t="shared" si="49"/>
        <v>0</v>
      </c>
      <c r="AJ241" s="162">
        <f t="shared" si="45"/>
        <v>0</v>
      </c>
      <c r="AK241" s="163">
        <f t="shared" si="50"/>
        <v>0</v>
      </c>
      <c r="AL241" s="164">
        <f t="shared" si="51"/>
        <v>0</v>
      </c>
      <c r="AM241" s="59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  <c r="CA241" s="12"/>
      <c r="CB241" s="12"/>
      <c r="CC241" s="12"/>
      <c r="CD241" s="12"/>
      <c r="CE241" s="12"/>
      <c r="CF241" s="12"/>
      <c r="CG241" s="12"/>
      <c r="CH241" s="12"/>
      <c r="CI241" s="12"/>
      <c r="CJ241" s="12"/>
      <c r="CK241" s="12"/>
      <c r="CL241" s="12"/>
      <c r="CM241" s="12"/>
      <c r="CN241" s="12"/>
      <c r="CO241" s="12"/>
      <c r="CP241" s="12"/>
      <c r="CQ241" s="12"/>
      <c r="CR241" s="12"/>
      <c r="CS241" s="12"/>
      <c r="CT241" s="12"/>
      <c r="CU241" s="12"/>
      <c r="CV241" s="12"/>
      <c r="CW241" s="12"/>
      <c r="CX241" s="12"/>
      <c r="CY241" s="12"/>
      <c r="CZ241" s="12"/>
      <c r="DA241" s="12"/>
      <c r="DB241" s="12"/>
      <c r="DC241" s="12"/>
      <c r="DD241" s="12"/>
      <c r="DE241" s="12"/>
      <c r="DF241" s="12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</row>
    <row r="242" spans="1:220" ht="18.75" x14ac:dyDescent="0.3">
      <c r="A242" s="220"/>
      <c r="B242" s="221"/>
      <c r="C242" s="212">
        <v>231</v>
      </c>
      <c r="D242" s="204"/>
      <c r="E242" s="16"/>
      <c r="F242" s="17"/>
      <c r="G242" s="134"/>
      <c r="H242" s="135"/>
      <c r="I242" s="141"/>
      <c r="J242" s="25"/>
      <c r="K242" s="145"/>
      <c r="L242" s="28"/>
      <c r="M242" s="394"/>
      <c r="N242" s="158" t="str">
        <f t="shared" si="46"/>
        <v/>
      </c>
      <c r="O242" s="27"/>
      <c r="P242" s="27"/>
      <c r="Q242" s="27"/>
      <c r="R242" s="27"/>
      <c r="S242" s="27"/>
      <c r="T242" s="28"/>
      <c r="U242" s="29"/>
      <c r="V242" s="32"/>
      <c r="W242" s="317"/>
      <c r="X242" s="318"/>
      <c r="Y242" s="160">
        <f t="shared" si="43"/>
        <v>0</v>
      </c>
      <c r="Z242" s="159">
        <f t="shared" si="47"/>
        <v>0</v>
      </c>
      <c r="AA242" s="326"/>
      <c r="AB242" s="399">
        <f t="shared" si="52"/>
        <v>0</v>
      </c>
      <c r="AC242" s="370"/>
      <c r="AD242" s="225" t="str">
        <f t="shared" si="44"/>
        <v/>
      </c>
      <c r="AE242" s="367">
        <f t="shared" si="48"/>
        <v>0</v>
      </c>
      <c r="AF242" s="338"/>
      <c r="AG242" s="337"/>
      <c r="AH242" s="335"/>
      <c r="AI242" s="161">
        <f t="shared" si="49"/>
        <v>0</v>
      </c>
      <c r="AJ242" s="162">
        <f t="shared" si="45"/>
        <v>0</v>
      </c>
      <c r="AK242" s="163">
        <f t="shared" si="50"/>
        <v>0</v>
      </c>
      <c r="AL242" s="164">
        <f t="shared" si="51"/>
        <v>0</v>
      </c>
      <c r="AM242" s="59"/>
      <c r="AN242" s="58"/>
      <c r="AO242" s="58"/>
      <c r="AP242" s="58"/>
      <c r="AQ242" s="58"/>
      <c r="AR242" s="58"/>
      <c r="AS242" s="58"/>
      <c r="AT242" s="58"/>
      <c r="AU242" s="58"/>
      <c r="AV242" s="58"/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  <c r="CA242" s="12"/>
      <c r="CB242" s="12"/>
      <c r="CC242" s="12"/>
      <c r="CD242" s="12"/>
      <c r="CE242" s="12"/>
      <c r="CF242" s="12"/>
      <c r="CG242" s="12"/>
      <c r="CH242" s="12"/>
      <c r="CI242" s="12"/>
      <c r="CJ242" s="12"/>
      <c r="CK242" s="12"/>
      <c r="CL242" s="12"/>
      <c r="CM242" s="12"/>
      <c r="CN242" s="12"/>
      <c r="CO242" s="12"/>
      <c r="CP242" s="12"/>
      <c r="CQ242" s="12"/>
      <c r="CR242" s="12"/>
      <c r="CS242" s="12"/>
      <c r="CT242" s="12"/>
      <c r="CU242" s="12"/>
      <c r="CV242" s="12"/>
      <c r="CW242" s="12"/>
      <c r="CX242" s="12"/>
      <c r="CY242" s="12"/>
      <c r="CZ242" s="12"/>
      <c r="DA242" s="12"/>
      <c r="DB242" s="12"/>
      <c r="DC242" s="12"/>
      <c r="DD242" s="12"/>
      <c r="DE242" s="12"/>
      <c r="DF242" s="1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</row>
    <row r="243" spans="1:220" ht="18.75" x14ac:dyDescent="0.3">
      <c r="A243" s="220"/>
      <c r="B243" s="221"/>
      <c r="C243" s="213">
        <v>232</v>
      </c>
      <c r="D243" s="206"/>
      <c r="E243" s="18"/>
      <c r="F243" s="17"/>
      <c r="G243" s="134"/>
      <c r="H243" s="135"/>
      <c r="I243" s="141"/>
      <c r="J243" s="25"/>
      <c r="K243" s="145"/>
      <c r="L243" s="28"/>
      <c r="M243" s="394"/>
      <c r="N243" s="158" t="str">
        <f t="shared" si="46"/>
        <v/>
      </c>
      <c r="O243" s="27"/>
      <c r="P243" s="27"/>
      <c r="Q243" s="27"/>
      <c r="R243" s="27"/>
      <c r="S243" s="27"/>
      <c r="T243" s="28"/>
      <c r="U243" s="29"/>
      <c r="V243" s="32"/>
      <c r="W243" s="317"/>
      <c r="X243" s="318"/>
      <c r="Y243" s="160">
        <f t="shared" si="43"/>
        <v>0</v>
      </c>
      <c r="Z243" s="159">
        <f t="shared" si="47"/>
        <v>0</v>
      </c>
      <c r="AA243" s="326"/>
      <c r="AB243" s="399">
        <f t="shared" si="52"/>
        <v>0</v>
      </c>
      <c r="AC243" s="370"/>
      <c r="AD243" s="225" t="str">
        <f t="shared" si="44"/>
        <v/>
      </c>
      <c r="AE243" s="367">
        <f t="shared" si="48"/>
        <v>0</v>
      </c>
      <c r="AF243" s="338"/>
      <c r="AG243" s="337"/>
      <c r="AH243" s="335"/>
      <c r="AI243" s="161">
        <f t="shared" si="49"/>
        <v>0</v>
      </c>
      <c r="AJ243" s="162">
        <f t="shared" si="45"/>
        <v>0</v>
      </c>
      <c r="AK243" s="163">
        <f t="shared" si="50"/>
        <v>0</v>
      </c>
      <c r="AL243" s="164">
        <f t="shared" si="51"/>
        <v>0</v>
      </c>
      <c r="AM243" s="59"/>
      <c r="AN243" s="58"/>
      <c r="AO243" s="58"/>
      <c r="AP243" s="58"/>
      <c r="AQ243" s="58"/>
      <c r="AR243" s="58"/>
      <c r="AS243" s="58"/>
      <c r="AT243" s="58"/>
      <c r="AU243" s="58"/>
      <c r="AV243" s="58"/>
      <c r="AW243" s="58"/>
      <c r="AX243" s="58"/>
      <c r="AY243" s="58"/>
      <c r="AZ243" s="58"/>
      <c r="BA243" s="58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  <c r="CA243" s="12"/>
      <c r="CB243" s="12"/>
      <c r="CC243" s="12"/>
      <c r="CD243" s="12"/>
      <c r="CE243" s="12"/>
      <c r="CF243" s="12"/>
      <c r="CG243" s="12"/>
      <c r="CH243" s="12"/>
      <c r="CI243" s="12"/>
      <c r="CJ243" s="12"/>
      <c r="CK243" s="12"/>
      <c r="CL243" s="12"/>
      <c r="CM243" s="12"/>
      <c r="CN243" s="12"/>
      <c r="CO243" s="12"/>
      <c r="CP243" s="12"/>
      <c r="CQ243" s="12"/>
      <c r="CR243" s="12"/>
      <c r="CS243" s="12"/>
      <c r="CT243" s="12"/>
      <c r="CU243" s="12"/>
      <c r="CV243" s="12"/>
      <c r="CW243" s="12"/>
      <c r="CX243" s="12"/>
      <c r="CY243" s="12"/>
      <c r="CZ243" s="12"/>
      <c r="DA243" s="12"/>
      <c r="DB243" s="12"/>
      <c r="DC243" s="12"/>
      <c r="DD243" s="12"/>
      <c r="DE243" s="12"/>
      <c r="DF243" s="12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</row>
    <row r="244" spans="1:220" ht="18.75" x14ac:dyDescent="0.3">
      <c r="A244" s="220"/>
      <c r="B244" s="221"/>
      <c r="C244" s="213">
        <v>233</v>
      </c>
      <c r="D244" s="204"/>
      <c r="E244" s="16"/>
      <c r="F244" s="17"/>
      <c r="G244" s="134"/>
      <c r="H244" s="135"/>
      <c r="I244" s="141"/>
      <c r="J244" s="25"/>
      <c r="K244" s="145"/>
      <c r="L244" s="28"/>
      <c r="M244" s="394"/>
      <c r="N244" s="158" t="str">
        <f t="shared" si="46"/>
        <v/>
      </c>
      <c r="O244" s="27"/>
      <c r="P244" s="27"/>
      <c r="Q244" s="27"/>
      <c r="R244" s="27"/>
      <c r="S244" s="27"/>
      <c r="T244" s="28"/>
      <c r="U244" s="29"/>
      <c r="V244" s="32"/>
      <c r="W244" s="317"/>
      <c r="X244" s="318"/>
      <c r="Y244" s="160">
        <f t="shared" si="43"/>
        <v>0</v>
      </c>
      <c r="Z244" s="159">
        <f t="shared" si="47"/>
        <v>0</v>
      </c>
      <c r="AA244" s="326"/>
      <c r="AB244" s="399">
        <f t="shared" si="52"/>
        <v>0</v>
      </c>
      <c r="AC244" s="370"/>
      <c r="AD244" s="225" t="str">
        <f t="shared" si="44"/>
        <v/>
      </c>
      <c r="AE244" s="367">
        <f t="shared" si="48"/>
        <v>0</v>
      </c>
      <c r="AF244" s="338"/>
      <c r="AG244" s="337"/>
      <c r="AH244" s="335"/>
      <c r="AI244" s="161">
        <f t="shared" si="49"/>
        <v>0</v>
      </c>
      <c r="AJ244" s="162">
        <f t="shared" si="45"/>
        <v>0</v>
      </c>
      <c r="AK244" s="163">
        <f t="shared" si="50"/>
        <v>0</v>
      </c>
      <c r="AL244" s="164">
        <f t="shared" si="51"/>
        <v>0</v>
      </c>
      <c r="AM244" s="59"/>
      <c r="AN244" s="58"/>
      <c r="AO244" s="58"/>
      <c r="AP244" s="58"/>
      <c r="AQ244" s="58"/>
      <c r="AR244" s="58"/>
      <c r="AS244" s="58"/>
      <c r="AT244" s="58"/>
      <c r="AU244" s="58"/>
      <c r="AV244" s="58"/>
      <c r="AW244" s="58"/>
      <c r="AX244" s="58"/>
      <c r="AY244" s="58"/>
      <c r="AZ244" s="58"/>
      <c r="BA244" s="58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  <c r="CA244" s="12"/>
      <c r="CB244" s="12"/>
      <c r="CC244" s="12"/>
      <c r="CD244" s="12"/>
      <c r="CE244" s="12"/>
      <c r="CF244" s="12"/>
      <c r="CG244" s="12"/>
      <c r="CH244" s="12"/>
      <c r="CI244" s="12"/>
      <c r="CJ244" s="12"/>
      <c r="CK244" s="12"/>
      <c r="CL244" s="12"/>
      <c r="CM244" s="12"/>
      <c r="CN244" s="12"/>
      <c r="CO244" s="12"/>
      <c r="CP244" s="12"/>
      <c r="CQ244" s="12"/>
      <c r="CR244" s="12"/>
      <c r="CS244" s="12"/>
      <c r="CT244" s="12"/>
      <c r="CU244" s="12"/>
      <c r="CV244" s="12"/>
      <c r="CW244" s="12"/>
      <c r="CX244" s="12"/>
      <c r="CY244" s="12"/>
      <c r="CZ244" s="12"/>
      <c r="DA244" s="12"/>
      <c r="DB244" s="12"/>
      <c r="DC244" s="12"/>
      <c r="DD244" s="12"/>
      <c r="DE244" s="12"/>
      <c r="DF244" s="12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</row>
    <row r="245" spans="1:220" ht="18.75" x14ac:dyDescent="0.3">
      <c r="A245" s="220"/>
      <c r="B245" s="221"/>
      <c r="C245" s="212">
        <v>234</v>
      </c>
      <c r="D245" s="204"/>
      <c r="E245" s="16"/>
      <c r="F245" s="17"/>
      <c r="G245" s="134"/>
      <c r="H245" s="135"/>
      <c r="I245" s="141"/>
      <c r="J245" s="25"/>
      <c r="K245" s="145"/>
      <c r="L245" s="28"/>
      <c r="M245" s="394"/>
      <c r="N245" s="158" t="str">
        <f t="shared" si="46"/>
        <v/>
      </c>
      <c r="O245" s="27"/>
      <c r="P245" s="27"/>
      <c r="Q245" s="27"/>
      <c r="R245" s="27"/>
      <c r="S245" s="27"/>
      <c r="T245" s="28"/>
      <c r="U245" s="29"/>
      <c r="V245" s="32"/>
      <c r="W245" s="317"/>
      <c r="X245" s="318"/>
      <c r="Y245" s="160">
        <f t="shared" si="43"/>
        <v>0</v>
      </c>
      <c r="Z245" s="159">
        <f t="shared" si="47"/>
        <v>0</v>
      </c>
      <c r="AA245" s="326"/>
      <c r="AB245" s="399">
        <f t="shared" si="52"/>
        <v>0</v>
      </c>
      <c r="AC245" s="370"/>
      <c r="AD245" s="225" t="str">
        <f t="shared" si="44"/>
        <v/>
      </c>
      <c r="AE245" s="367">
        <f t="shared" si="48"/>
        <v>0</v>
      </c>
      <c r="AF245" s="338"/>
      <c r="AG245" s="337"/>
      <c r="AH245" s="335"/>
      <c r="AI245" s="161">
        <f t="shared" si="49"/>
        <v>0</v>
      </c>
      <c r="AJ245" s="162">
        <f t="shared" si="45"/>
        <v>0</v>
      </c>
      <c r="AK245" s="163">
        <f t="shared" si="50"/>
        <v>0</v>
      </c>
      <c r="AL245" s="164">
        <f t="shared" si="51"/>
        <v>0</v>
      </c>
      <c r="AM245" s="59"/>
      <c r="AN245" s="58"/>
      <c r="AO245" s="58"/>
      <c r="AP245" s="58"/>
      <c r="AQ245" s="58"/>
      <c r="AR245" s="58"/>
      <c r="AS245" s="58"/>
      <c r="AT245" s="58"/>
      <c r="AU245" s="58"/>
      <c r="AV245" s="58"/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  <c r="CA245" s="12"/>
      <c r="CB245" s="12"/>
      <c r="CC245" s="12"/>
      <c r="CD245" s="12"/>
      <c r="CE245" s="12"/>
      <c r="CF245" s="12"/>
      <c r="CG245" s="12"/>
      <c r="CH245" s="12"/>
      <c r="CI245" s="12"/>
      <c r="CJ245" s="12"/>
      <c r="CK245" s="12"/>
      <c r="CL245" s="12"/>
      <c r="CM245" s="12"/>
      <c r="CN245" s="12"/>
      <c r="CO245" s="12"/>
      <c r="CP245" s="12"/>
      <c r="CQ245" s="12"/>
      <c r="CR245" s="12"/>
      <c r="CS245" s="12"/>
      <c r="CT245" s="12"/>
      <c r="CU245" s="12"/>
      <c r="CV245" s="12"/>
      <c r="CW245" s="12"/>
      <c r="CX245" s="12"/>
      <c r="CY245" s="12"/>
      <c r="CZ245" s="12"/>
      <c r="DA245" s="12"/>
      <c r="DB245" s="12"/>
      <c r="DC245" s="12"/>
      <c r="DD245" s="12"/>
      <c r="DE245" s="12"/>
      <c r="DF245" s="12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</row>
    <row r="246" spans="1:220" ht="18.75" x14ac:dyDescent="0.3">
      <c r="A246" s="220"/>
      <c r="B246" s="221"/>
      <c r="C246" s="213">
        <v>235</v>
      </c>
      <c r="D246" s="204"/>
      <c r="E246" s="16"/>
      <c r="F246" s="17"/>
      <c r="G246" s="134"/>
      <c r="H246" s="135"/>
      <c r="I246" s="141"/>
      <c r="J246" s="25"/>
      <c r="K246" s="145"/>
      <c r="L246" s="28"/>
      <c r="M246" s="394"/>
      <c r="N246" s="158" t="str">
        <f t="shared" si="46"/>
        <v/>
      </c>
      <c r="O246" s="27"/>
      <c r="P246" s="27"/>
      <c r="Q246" s="27"/>
      <c r="R246" s="27"/>
      <c r="S246" s="27"/>
      <c r="T246" s="28"/>
      <c r="U246" s="29"/>
      <c r="V246" s="32"/>
      <c r="W246" s="317"/>
      <c r="X246" s="318"/>
      <c r="Y246" s="160">
        <f t="shared" si="43"/>
        <v>0</v>
      </c>
      <c r="Z246" s="159">
        <f t="shared" si="47"/>
        <v>0</v>
      </c>
      <c r="AA246" s="326"/>
      <c r="AB246" s="399">
        <f t="shared" si="52"/>
        <v>0</v>
      </c>
      <c r="AC246" s="370"/>
      <c r="AD246" s="225" t="str">
        <f t="shared" si="44"/>
        <v/>
      </c>
      <c r="AE246" s="367">
        <f t="shared" si="48"/>
        <v>0</v>
      </c>
      <c r="AF246" s="338"/>
      <c r="AG246" s="337"/>
      <c r="AH246" s="335"/>
      <c r="AI246" s="161">
        <f t="shared" si="49"/>
        <v>0</v>
      </c>
      <c r="AJ246" s="162">
        <f t="shared" si="45"/>
        <v>0</v>
      </c>
      <c r="AK246" s="163">
        <f t="shared" si="50"/>
        <v>0</v>
      </c>
      <c r="AL246" s="164">
        <f t="shared" si="51"/>
        <v>0</v>
      </c>
      <c r="AM246" s="59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  <c r="CA246" s="12"/>
      <c r="CB246" s="12"/>
      <c r="CC246" s="12"/>
      <c r="CD246" s="12"/>
      <c r="CE246" s="12"/>
      <c r="CF246" s="12"/>
      <c r="CG246" s="12"/>
      <c r="CH246" s="12"/>
      <c r="CI246" s="12"/>
      <c r="CJ246" s="12"/>
      <c r="CK246" s="12"/>
      <c r="CL246" s="12"/>
      <c r="CM246" s="12"/>
      <c r="CN246" s="12"/>
      <c r="CO246" s="12"/>
      <c r="CP246" s="12"/>
      <c r="CQ246" s="12"/>
      <c r="CR246" s="12"/>
      <c r="CS246" s="12"/>
      <c r="CT246" s="12"/>
      <c r="CU246" s="12"/>
      <c r="CV246" s="12"/>
      <c r="CW246" s="12"/>
      <c r="CX246" s="12"/>
      <c r="CY246" s="12"/>
      <c r="CZ246" s="12"/>
      <c r="DA246" s="12"/>
      <c r="DB246" s="12"/>
      <c r="DC246" s="12"/>
      <c r="DD246" s="12"/>
      <c r="DE246" s="12"/>
      <c r="DF246" s="12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</row>
    <row r="247" spans="1:220" ht="18.75" x14ac:dyDescent="0.3">
      <c r="A247" s="220"/>
      <c r="B247" s="221"/>
      <c r="C247" s="212">
        <v>236</v>
      </c>
      <c r="D247" s="206"/>
      <c r="E247" s="18"/>
      <c r="F247" s="17"/>
      <c r="G247" s="134"/>
      <c r="H247" s="135"/>
      <c r="I247" s="141"/>
      <c r="J247" s="25"/>
      <c r="K247" s="145"/>
      <c r="L247" s="28"/>
      <c r="M247" s="394"/>
      <c r="N247" s="158" t="str">
        <f t="shared" si="46"/>
        <v/>
      </c>
      <c r="O247" s="27"/>
      <c r="P247" s="27"/>
      <c r="Q247" s="27"/>
      <c r="R247" s="27"/>
      <c r="S247" s="27"/>
      <c r="T247" s="28"/>
      <c r="U247" s="29"/>
      <c r="V247" s="32"/>
      <c r="W247" s="317"/>
      <c r="X247" s="318"/>
      <c r="Y247" s="160">
        <f t="shared" si="43"/>
        <v>0</v>
      </c>
      <c r="Z247" s="159">
        <f t="shared" si="47"/>
        <v>0</v>
      </c>
      <c r="AA247" s="326"/>
      <c r="AB247" s="399">
        <f t="shared" si="52"/>
        <v>0</v>
      </c>
      <c r="AC247" s="370"/>
      <c r="AD247" s="225" t="str">
        <f t="shared" si="44"/>
        <v/>
      </c>
      <c r="AE247" s="367">
        <f t="shared" si="48"/>
        <v>0</v>
      </c>
      <c r="AF247" s="338"/>
      <c r="AG247" s="337"/>
      <c r="AH247" s="335"/>
      <c r="AI247" s="161">
        <f t="shared" si="49"/>
        <v>0</v>
      </c>
      <c r="AJ247" s="162">
        <f t="shared" si="45"/>
        <v>0</v>
      </c>
      <c r="AK247" s="163">
        <f t="shared" si="50"/>
        <v>0</v>
      </c>
      <c r="AL247" s="164">
        <f t="shared" si="51"/>
        <v>0</v>
      </c>
      <c r="AM247" s="59"/>
      <c r="AN247" s="58"/>
      <c r="AO247" s="58"/>
      <c r="AP247" s="58"/>
      <c r="AQ247" s="58"/>
      <c r="AR247" s="58"/>
      <c r="AS247" s="58"/>
      <c r="AT247" s="58"/>
      <c r="AU247" s="58"/>
      <c r="AV247" s="58"/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  <c r="CA247" s="12"/>
      <c r="CB247" s="12"/>
      <c r="CC247" s="12"/>
      <c r="CD247" s="12"/>
      <c r="CE247" s="12"/>
      <c r="CF247" s="12"/>
      <c r="CG247" s="12"/>
      <c r="CH247" s="12"/>
      <c r="CI247" s="12"/>
      <c r="CJ247" s="12"/>
      <c r="CK247" s="12"/>
      <c r="CL247" s="12"/>
      <c r="CM247" s="12"/>
      <c r="CN247" s="12"/>
      <c r="CO247" s="12"/>
      <c r="CP247" s="12"/>
      <c r="CQ247" s="12"/>
      <c r="CR247" s="12"/>
      <c r="CS247" s="12"/>
      <c r="CT247" s="12"/>
      <c r="CU247" s="12"/>
      <c r="CV247" s="12"/>
      <c r="CW247" s="12"/>
      <c r="CX247" s="12"/>
      <c r="CY247" s="12"/>
      <c r="CZ247" s="12"/>
      <c r="DA247" s="12"/>
      <c r="DB247" s="12"/>
      <c r="DC247" s="12"/>
      <c r="DD247" s="12"/>
      <c r="DE247" s="12"/>
      <c r="DF247" s="12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</row>
    <row r="248" spans="1:220" ht="18.75" x14ac:dyDescent="0.3">
      <c r="A248" s="220"/>
      <c r="B248" s="221"/>
      <c r="C248" s="213">
        <v>237</v>
      </c>
      <c r="D248" s="204"/>
      <c r="E248" s="16"/>
      <c r="F248" s="17"/>
      <c r="G248" s="134"/>
      <c r="H248" s="137"/>
      <c r="I248" s="143"/>
      <c r="J248" s="80"/>
      <c r="K248" s="147"/>
      <c r="L248" s="30"/>
      <c r="M248" s="394"/>
      <c r="N248" s="158" t="str">
        <f t="shared" si="46"/>
        <v/>
      </c>
      <c r="O248" s="27"/>
      <c r="P248" s="27"/>
      <c r="Q248" s="27"/>
      <c r="R248" s="27"/>
      <c r="S248" s="27"/>
      <c r="T248" s="28"/>
      <c r="U248" s="29"/>
      <c r="V248" s="32"/>
      <c r="W248" s="317"/>
      <c r="X248" s="318"/>
      <c r="Y248" s="160">
        <f t="shared" si="43"/>
        <v>0</v>
      </c>
      <c r="Z248" s="159">
        <f t="shared" si="47"/>
        <v>0</v>
      </c>
      <c r="AA248" s="326"/>
      <c r="AB248" s="399">
        <f t="shared" si="52"/>
        <v>0</v>
      </c>
      <c r="AC248" s="370"/>
      <c r="AD248" s="225" t="str">
        <f t="shared" si="44"/>
        <v/>
      </c>
      <c r="AE248" s="367">
        <f t="shared" si="48"/>
        <v>0</v>
      </c>
      <c r="AF248" s="338"/>
      <c r="AG248" s="337"/>
      <c r="AH248" s="335"/>
      <c r="AI248" s="161">
        <f t="shared" si="49"/>
        <v>0</v>
      </c>
      <c r="AJ248" s="162">
        <f t="shared" si="45"/>
        <v>0</v>
      </c>
      <c r="AK248" s="163">
        <f t="shared" si="50"/>
        <v>0</v>
      </c>
      <c r="AL248" s="164">
        <f t="shared" si="51"/>
        <v>0</v>
      </c>
      <c r="AM248" s="59"/>
      <c r="AN248" s="58"/>
      <c r="AO248" s="58"/>
      <c r="AP248" s="58"/>
      <c r="AQ248" s="58"/>
      <c r="AR248" s="58"/>
      <c r="AS248" s="58"/>
      <c r="AT248" s="58"/>
      <c r="AU248" s="58"/>
      <c r="AV248" s="58"/>
      <c r="AW248" s="58"/>
      <c r="AX248" s="58"/>
      <c r="AY248" s="58"/>
      <c r="AZ248" s="58"/>
      <c r="BA248" s="58"/>
      <c r="BB248" s="58"/>
      <c r="BC248" s="58"/>
      <c r="BD248" s="58"/>
      <c r="BE248" s="58"/>
      <c r="BF248" s="58"/>
      <c r="BG248" s="58"/>
      <c r="BH248" s="58"/>
      <c r="BI248" s="58"/>
      <c r="BJ248" s="58"/>
      <c r="BK248" s="58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  <c r="CA248" s="12"/>
      <c r="CB248" s="12"/>
      <c r="CC248" s="12"/>
      <c r="CD248" s="12"/>
      <c r="CE248" s="12"/>
      <c r="CF248" s="12"/>
      <c r="CG248" s="12"/>
      <c r="CH248" s="12"/>
      <c r="CI248" s="12"/>
      <c r="CJ248" s="12"/>
      <c r="CK248" s="12"/>
      <c r="CL248" s="12"/>
      <c r="CM248" s="12"/>
      <c r="CN248" s="12"/>
      <c r="CO248" s="12"/>
      <c r="CP248" s="12"/>
      <c r="CQ248" s="12"/>
      <c r="CR248" s="12"/>
      <c r="CS248" s="12"/>
      <c r="CT248" s="12"/>
      <c r="CU248" s="12"/>
      <c r="CV248" s="12"/>
      <c r="CW248" s="12"/>
      <c r="CX248" s="12"/>
      <c r="CY248" s="12"/>
      <c r="CZ248" s="12"/>
      <c r="DA248" s="12"/>
      <c r="DB248" s="12"/>
      <c r="DC248" s="12"/>
      <c r="DD248" s="12"/>
      <c r="DE248" s="12"/>
      <c r="DF248" s="12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</row>
    <row r="249" spans="1:220" ht="18.75" x14ac:dyDescent="0.3">
      <c r="A249" s="220"/>
      <c r="B249" s="221"/>
      <c r="C249" s="213">
        <v>238</v>
      </c>
      <c r="D249" s="204"/>
      <c r="E249" s="16"/>
      <c r="F249" s="17"/>
      <c r="G249" s="134"/>
      <c r="H249" s="135"/>
      <c r="I249" s="141"/>
      <c r="J249" s="25"/>
      <c r="K249" s="145"/>
      <c r="L249" s="28"/>
      <c r="M249" s="394"/>
      <c r="N249" s="158" t="str">
        <f t="shared" si="46"/>
        <v/>
      </c>
      <c r="O249" s="27"/>
      <c r="P249" s="27"/>
      <c r="Q249" s="27"/>
      <c r="R249" s="27"/>
      <c r="S249" s="27"/>
      <c r="T249" s="28"/>
      <c r="U249" s="29"/>
      <c r="V249" s="32"/>
      <c r="W249" s="317"/>
      <c r="X249" s="318"/>
      <c r="Y249" s="160">
        <f t="shared" si="43"/>
        <v>0</v>
      </c>
      <c r="Z249" s="159">
        <f t="shared" si="47"/>
        <v>0</v>
      </c>
      <c r="AA249" s="326"/>
      <c r="AB249" s="399">
        <f t="shared" si="52"/>
        <v>0</v>
      </c>
      <c r="AC249" s="370"/>
      <c r="AD249" s="225" t="str">
        <f t="shared" si="44"/>
        <v/>
      </c>
      <c r="AE249" s="367">
        <f t="shared" si="48"/>
        <v>0</v>
      </c>
      <c r="AF249" s="338"/>
      <c r="AG249" s="337"/>
      <c r="AH249" s="335"/>
      <c r="AI249" s="161">
        <f t="shared" si="49"/>
        <v>0</v>
      </c>
      <c r="AJ249" s="162">
        <f t="shared" si="45"/>
        <v>0</v>
      </c>
      <c r="AK249" s="163">
        <f t="shared" si="50"/>
        <v>0</v>
      </c>
      <c r="AL249" s="164">
        <f t="shared" si="51"/>
        <v>0</v>
      </c>
      <c r="AM249" s="59"/>
      <c r="AN249" s="58"/>
      <c r="AO249" s="58"/>
      <c r="AP249" s="58"/>
      <c r="AQ249" s="58"/>
      <c r="AR249" s="58"/>
      <c r="AS249" s="58"/>
      <c r="AT249" s="58"/>
      <c r="AU249" s="58"/>
      <c r="AV249" s="58"/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  <c r="CA249" s="12"/>
      <c r="CB249" s="12"/>
      <c r="CC249" s="12"/>
      <c r="CD249" s="12"/>
      <c r="CE249" s="12"/>
      <c r="CF249" s="12"/>
      <c r="CG249" s="12"/>
      <c r="CH249" s="12"/>
      <c r="CI249" s="12"/>
      <c r="CJ249" s="12"/>
      <c r="CK249" s="12"/>
      <c r="CL249" s="12"/>
      <c r="CM249" s="12"/>
      <c r="CN249" s="12"/>
      <c r="CO249" s="12"/>
      <c r="CP249" s="12"/>
      <c r="CQ249" s="12"/>
      <c r="CR249" s="12"/>
      <c r="CS249" s="12"/>
      <c r="CT249" s="12"/>
      <c r="CU249" s="12"/>
      <c r="CV249" s="12"/>
      <c r="CW249" s="12"/>
      <c r="CX249" s="12"/>
      <c r="CY249" s="12"/>
      <c r="CZ249" s="12"/>
      <c r="DA249" s="12"/>
      <c r="DB249" s="12"/>
      <c r="DC249" s="12"/>
      <c r="DD249" s="12"/>
      <c r="DE249" s="12"/>
      <c r="DF249" s="12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</row>
    <row r="250" spans="1:220" ht="18.75" x14ac:dyDescent="0.3">
      <c r="A250" s="220"/>
      <c r="B250" s="221"/>
      <c r="C250" s="212">
        <v>239</v>
      </c>
      <c r="D250" s="204"/>
      <c r="E250" s="16"/>
      <c r="F250" s="17"/>
      <c r="G250" s="134"/>
      <c r="H250" s="135"/>
      <c r="I250" s="141"/>
      <c r="J250" s="25"/>
      <c r="K250" s="145"/>
      <c r="L250" s="28"/>
      <c r="M250" s="394"/>
      <c r="N250" s="158" t="str">
        <f t="shared" si="46"/>
        <v/>
      </c>
      <c r="O250" s="27"/>
      <c r="P250" s="27"/>
      <c r="Q250" s="27"/>
      <c r="R250" s="27"/>
      <c r="S250" s="27"/>
      <c r="T250" s="28"/>
      <c r="U250" s="29"/>
      <c r="V250" s="32"/>
      <c r="W250" s="317"/>
      <c r="X250" s="318"/>
      <c r="Y250" s="160">
        <f t="shared" si="43"/>
        <v>0</v>
      </c>
      <c r="Z250" s="159">
        <f t="shared" si="47"/>
        <v>0</v>
      </c>
      <c r="AA250" s="326"/>
      <c r="AB250" s="399">
        <f t="shared" si="52"/>
        <v>0</v>
      </c>
      <c r="AC250" s="370"/>
      <c r="AD250" s="225" t="str">
        <f t="shared" si="44"/>
        <v/>
      </c>
      <c r="AE250" s="367">
        <f t="shared" si="48"/>
        <v>0</v>
      </c>
      <c r="AF250" s="338"/>
      <c r="AG250" s="337"/>
      <c r="AH250" s="335"/>
      <c r="AI250" s="161">
        <f t="shared" si="49"/>
        <v>0</v>
      </c>
      <c r="AJ250" s="162">
        <f t="shared" si="45"/>
        <v>0</v>
      </c>
      <c r="AK250" s="163">
        <f t="shared" si="50"/>
        <v>0</v>
      </c>
      <c r="AL250" s="164">
        <f t="shared" si="51"/>
        <v>0</v>
      </c>
      <c r="AM250" s="59"/>
      <c r="AN250" s="58"/>
      <c r="AO250" s="58"/>
      <c r="AP250" s="58"/>
      <c r="AQ250" s="58"/>
      <c r="AR250" s="58"/>
      <c r="AS250" s="58"/>
      <c r="AT250" s="58"/>
      <c r="AU250" s="58"/>
      <c r="AV250" s="58"/>
      <c r="AW250" s="58"/>
      <c r="AX250" s="58"/>
      <c r="AY250" s="58"/>
      <c r="AZ250" s="58"/>
      <c r="BA250" s="58"/>
      <c r="BB250" s="58"/>
      <c r="BC250" s="58"/>
      <c r="BD250" s="58"/>
      <c r="BE250" s="58"/>
      <c r="BF250" s="58"/>
      <c r="BG250" s="58"/>
      <c r="BH250" s="58"/>
      <c r="BI250" s="58"/>
      <c r="BJ250" s="58"/>
      <c r="BK250" s="58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  <c r="CA250" s="12"/>
      <c r="CB250" s="12"/>
      <c r="CC250" s="12"/>
      <c r="CD250" s="12"/>
      <c r="CE250" s="12"/>
      <c r="CF250" s="12"/>
      <c r="CG250" s="12"/>
      <c r="CH250" s="12"/>
      <c r="CI250" s="12"/>
      <c r="CJ250" s="12"/>
      <c r="CK250" s="12"/>
      <c r="CL250" s="12"/>
      <c r="CM250" s="12"/>
      <c r="CN250" s="12"/>
      <c r="CO250" s="12"/>
      <c r="CP250" s="12"/>
      <c r="CQ250" s="12"/>
      <c r="CR250" s="12"/>
      <c r="CS250" s="12"/>
      <c r="CT250" s="12"/>
      <c r="CU250" s="12"/>
      <c r="CV250" s="12"/>
      <c r="CW250" s="12"/>
      <c r="CX250" s="12"/>
      <c r="CY250" s="12"/>
      <c r="CZ250" s="12"/>
      <c r="DA250" s="12"/>
      <c r="DB250" s="12"/>
      <c r="DC250" s="12"/>
      <c r="DD250" s="12"/>
      <c r="DE250" s="12"/>
      <c r="DF250" s="12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</row>
    <row r="251" spans="1:220" ht="18.75" x14ac:dyDescent="0.3">
      <c r="A251" s="220"/>
      <c r="B251" s="221"/>
      <c r="C251" s="213">
        <v>240</v>
      </c>
      <c r="D251" s="206"/>
      <c r="E251" s="18"/>
      <c r="F251" s="17"/>
      <c r="G251" s="134"/>
      <c r="H251" s="135"/>
      <c r="I251" s="141"/>
      <c r="J251" s="25"/>
      <c r="K251" s="145"/>
      <c r="L251" s="28"/>
      <c r="M251" s="394"/>
      <c r="N251" s="158" t="str">
        <f t="shared" si="46"/>
        <v/>
      </c>
      <c r="O251" s="27"/>
      <c r="P251" s="27"/>
      <c r="Q251" s="27"/>
      <c r="R251" s="27"/>
      <c r="S251" s="27"/>
      <c r="T251" s="28"/>
      <c r="U251" s="29"/>
      <c r="V251" s="32"/>
      <c r="W251" s="317"/>
      <c r="X251" s="318"/>
      <c r="Y251" s="160">
        <f t="shared" si="43"/>
        <v>0</v>
      </c>
      <c r="Z251" s="159">
        <f t="shared" si="47"/>
        <v>0</v>
      </c>
      <c r="AA251" s="326"/>
      <c r="AB251" s="399">
        <f t="shared" si="52"/>
        <v>0</v>
      </c>
      <c r="AC251" s="370"/>
      <c r="AD251" s="225" t="str">
        <f t="shared" si="44"/>
        <v/>
      </c>
      <c r="AE251" s="367">
        <f t="shared" si="48"/>
        <v>0</v>
      </c>
      <c r="AF251" s="338"/>
      <c r="AG251" s="337"/>
      <c r="AH251" s="335"/>
      <c r="AI251" s="161">
        <f t="shared" si="49"/>
        <v>0</v>
      </c>
      <c r="AJ251" s="162">
        <f t="shared" si="45"/>
        <v>0</v>
      </c>
      <c r="AK251" s="163">
        <f t="shared" si="50"/>
        <v>0</v>
      </c>
      <c r="AL251" s="164">
        <f t="shared" si="51"/>
        <v>0</v>
      </c>
      <c r="AM251" s="59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  <c r="CA251" s="12"/>
      <c r="CB251" s="12"/>
      <c r="CC251" s="12"/>
      <c r="CD251" s="12"/>
      <c r="CE251" s="12"/>
      <c r="CF251" s="12"/>
      <c r="CG251" s="12"/>
      <c r="CH251" s="12"/>
      <c r="CI251" s="12"/>
      <c r="CJ251" s="12"/>
      <c r="CK251" s="12"/>
      <c r="CL251" s="12"/>
      <c r="CM251" s="12"/>
      <c r="CN251" s="12"/>
      <c r="CO251" s="12"/>
      <c r="CP251" s="12"/>
      <c r="CQ251" s="12"/>
      <c r="CR251" s="12"/>
      <c r="CS251" s="12"/>
      <c r="CT251" s="12"/>
      <c r="CU251" s="12"/>
      <c r="CV251" s="12"/>
      <c r="CW251" s="12"/>
      <c r="CX251" s="12"/>
      <c r="CY251" s="12"/>
      <c r="CZ251" s="12"/>
      <c r="DA251" s="12"/>
      <c r="DB251" s="12"/>
      <c r="DC251" s="12"/>
      <c r="DD251" s="12"/>
      <c r="DE251" s="12"/>
      <c r="DF251" s="12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</row>
    <row r="252" spans="1:220" ht="18.75" x14ac:dyDescent="0.3">
      <c r="A252" s="220"/>
      <c r="B252" s="221"/>
      <c r="C252" s="212">
        <v>241</v>
      </c>
      <c r="D252" s="204"/>
      <c r="E252" s="16"/>
      <c r="F252" s="17"/>
      <c r="G252" s="134"/>
      <c r="H252" s="135"/>
      <c r="I252" s="141"/>
      <c r="J252" s="25"/>
      <c r="K252" s="145"/>
      <c r="L252" s="28"/>
      <c r="M252" s="394"/>
      <c r="N252" s="158" t="str">
        <f t="shared" si="46"/>
        <v/>
      </c>
      <c r="O252" s="27"/>
      <c r="P252" s="27"/>
      <c r="Q252" s="27"/>
      <c r="R252" s="27"/>
      <c r="S252" s="27"/>
      <c r="T252" s="28"/>
      <c r="U252" s="29"/>
      <c r="V252" s="32"/>
      <c r="W252" s="317"/>
      <c r="X252" s="318"/>
      <c r="Y252" s="160">
        <f t="shared" si="43"/>
        <v>0</v>
      </c>
      <c r="Z252" s="159">
        <f t="shared" si="47"/>
        <v>0</v>
      </c>
      <c r="AA252" s="326"/>
      <c r="AB252" s="399">
        <f t="shared" si="52"/>
        <v>0</v>
      </c>
      <c r="AC252" s="370"/>
      <c r="AD252" s="225" t="str">
        <f t="shared" si="44"/>
        <v/>
      </c>
      <c r="AE252" s="367">
        <f t="shared" si="48"/>
        <v>0</v>
      </c>
      <c r="AF252" s="338"/>
      <c r="AG252" s="337"/>
      <c r="AH252" s="335"/>
      <c r="AI252" s="161">
        <f t="shared" si="49"/>
        <v>0</v>
      </c>
      <c r="AJ252" s="162">
        <f t="shared" si="45"/>
        <v>0</v>
      </c>
      <c r="AK252" s="163">
        <f t="shared" si="50"/>
        <v>0</v>
      </c>
      <c r="AL252" s="164">
        <f t="shared" si="51"/>
        <v>0</v>
      </c>
      <c r="AM252" s="59"/>
      <c r="AN252" s="58"/>
      <c r="AO252" s="58"/>
      <c r="AP252" s="58"/>
      <c r="AQ252" s="58"/>
      <c r="AR252" s="58"/>
      <c r="AS252" s="58"/>
      <c r="AT252" s="58"/>
      <c r="AU252" s="58"/>
      <c r="AV252" s="58"/>
      <c r="AW252" s="58"/>
      <c r="AX252" s="58"/>
      <c r="AY252" s="58"/>
      <c r="AZ252" s="58"/>
      <c r="BA252" s="58"/>
      <c r="BB252" s="58"/>
      <c r="BC252" s="58"/>
      <c r="BD252" s="58"/>
      <c r="BE252" s="58"/>
      <c r="BF252" s="58"/>
      <c r="BG252" s="58"/>
      <c r="BH252" s="58"/>
      <c r="BI252" s="58"/>
      <c r="BJ252" s="58"/>
      <c r="BK252" s="58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</row>
    <row r="253" spans="1:220" ht="18.75" x14ac:dyDescent="0.3">
      <c r="A253" s="220"/>
      <c r="B253" s="221"/>
      <c r="C253" s="213">
        <v>242</v>
      </c>
      <c r="D253" s="204"/>
      <c r="E253" s="16"/>
      <c r="F253" s="17"/>
      <c r="G253" s="134"/>
      <c r="H253" s="135"/>
      <c r="I253" s="141"/>
      <c r="J253" s="25"/>
      <c r="K253" s="145"/>
      <c r="L253" s="28"/>
      <c r="M253" s="394"/>
      <c r="N253" s="158" t="str">
        <f t="shared" si="46"/>
        <v/>
      </c>
      <c r="O253" s="27"/>
      <c r="P253" s="27"/>
      <c r="Q253" s="27"/>
      <c r="R253" s="27"/>
      <c r="S253" s="27"/>
      <c r="T253" s="28"/>
      <c r="U253" s="29"/>
      <c r="V253" s="32"/>
      <c r="W253" s="317"/>
      <c r="X253" s="318"/>
      <c r="Y253" s="160">
        <f t="shared" si="43"/>
        <v>0</v>
      </c>
      <c r="Z253" s="159">
        <f t="shared" si="47"/>
        <v>0</v>
      </c>
      <c r="AA253" s="326"/>
      <c r="AB253" s="399">
        <f t="shared" si="52"/>
        <v>0</v>
      </c>
      <c r="AC253" s="370"/>
      <c r="AD253" s="225" t="str">
        <f t="shared" si="44"/>
        <v/>
      </c>
      <c r="AE253" s="367">
        <f t="shared" si="48"/>
        <v>0</v>
      </c>
      <c r="AF253" s="338"/>
      <c r="AG253" s="337"/>
      <c r="AH253" s="335"/>
      <c r="AI253" s="161">
        <f t="shared" si="49"/>
        <v>0</v>
      </c>
      <c r="AJ253" s="162">
        <f t="shared" si="45"/>
        <v>0</v>
      </c>
      <c r="AK253" s="163">
        <f t="shared" si="50"/>
        <v>0</v>
      </c>
      <c r="AL253" s="164">
        <f t="shared" si="51"/>
        <v>0</v>
      </c>
      <c r="AM253" s="59"/>
      <c r="AN253" s="58"/>
      <c r="AO253" s="58"/>
      <c r="AP253" s="58"/>
      <c r="AQ253" s="58"/>
      <c r="AR253" s="58"/>
      <c r="AS253" s="58"/>
      <c r="AT253" s="58"/>
      <c r="AU253" s="58"/>
      <c r="AV253" s="58"/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  <c r="CA253" s="12"/>
      <c r="CB253" s="12"/>
      <c r="CC253" s="12"/>
      <c r="CD253" s="12"/>
      <c r="CE253" s="12"/>
      <c r="CF253" s="12"/>
      <c r="CG253" s="12"/>
      <c r="CH253" s="12"/>
      <c r="CI253" s="12"/>
      <c r="CJ253" s="12"/>
      <c r="CK253" s="12"/>
      <c r="CL253" s="12"/>
      <c r="CM253" s="12"/>
      <c r="CN253" s="12"/>
      <c r="CO253" s="12"/>
      <c r="CP253" s="12"/>
      <c r="CQ253" s="12"/>
      <c r="CR253" s="12"/>
      <c r="CS253" s="12"/>
      <c r="CT253" s="12"/>
      <c r="CU253" s="12"/>
      <c r="CV253" s="12"/>
      <c r="CW253" s="12"/>
      <c r="CX253" s="12"/>
      <c r="CY253" s="12"/>
      <c r="CZ253" s="12"/>
      <c r="DA253" s="12"/>
      <c r="DB253" s="12"/>
      <c r="DC253" s="12"/>
      <c r="DD253" s="12"/>
      <c r="DE253" s="12"/>
      <c r="DF253" s="12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</row>
    <row r="254" spans="1:220" ht="18.75" x14ac:dyDescent="0.3">
      <c r="A254" s="220"/>
      <c r="B254" s="221"/>
      <c r="C254" s="213">
        <v>243</v>
      </c>
      <c r="D254" s="204"/>
      <c r="E254" s="16"/>
      <c r="F254" s="17"/>
      <c r="G254" s="134"/>
      <c r="H254" s="135"/>
      <c r="I254" s="141"/>
      <c r="J254" s="25"/>
      <c r="K254" s="145"/>
      <c r="L254" s="28"/>
      <c r="M254" s="394"/>
      <c r="N254" s="158" t="str">
        <f t="shared" si="46"/>
        <v/>
      </c>
      <c r="O254" s="27"/>
      <c r="P254" s="27"/>
      <c r="Q254" s="27"/>
      <c r="R254" s="27"/>
      <c r="S254" s="27"/>
      <c r="T254" s="28"/>
      <c r="U254" s="29"/>
      <c r="V254" s="32"/>
      <c r="W254" s="317"/>
      <c r="X254" s="318"/>
      <c r="Y254" s="160">
        <f t="shared" si="43"/>
        <v>0</v>
      </c>
      <c r="Z254" s="159">
        <f t="shared" si="47"/>
        <v>0</v>
      </c>
      <c r="AA254" s="326"/>
      <c r="AB254" s="399">
        <f t="shared" si="52"/>
        <v>0</v>
      </c>
      <c r="AC254" s="370"/>
      <c r="AD254" s="225" t="str">
        <f t="shared" si="44"/>
        <v/>
      </c>
      <c r="AE254" s="367">
        <f t="shared" si="48"/>
        <v>0</v>
      </c>
      <c r="AF254" s="338"/>
      <c r="AG254" s="337"/>
      <c r="AH254" s="335"/>
      <c r="AI254" s="161">
        <f t="shared" si="49"/>
        <v>0</v>
      </c>
      <c r="AJ254" s="162">
        <f t="shared" si="45"/>
        <v>0</v>
      </c>
      <c r="AK254" s="163">
        <f t="shared" si="50"/>
        <v>0</v>
      </c>
      <c r="AL254" s="164">
        <f t="shared" si="51"/>
        <v>0</v>
      </c>
      <c r="AM254" s="59"/>
      <c r="AN254" s="58"/>
      <c r="AO254" s="58"/>
      <c r="AP254" s="58"/>
      <c r="AQ254" s="58"/>
      <c r="AR254" s="58"/>
      <c r="AS254" s="58"/>
      <c r="AT254" s="58"/>
      <c r="AU254" s="58"/>
      <c r="AV254" s="58"/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  <c r="CA254" s="12"/>
      <c r="CB254" s="12"/>
      <c r="CC254" s="12"/>
      <c r="CD254" s="12"/>
      <c r="CE254" s="12"/>
      <c r="CF254" s="12"/>
      <c r="CG254" s="12"/>
      <c r="CH254" s="12"/>
      <c r="CI254" s="12"/>
      <c r="CJ254" s="12"/>
      <c r="CK254" s="12"/>
      <c r="CL254" s="12"/>
      <c r="CM254" s="12"/>
      <c r="CN254" s="12"/>
      <c r="CO254" s="12"/>
      <c r="CP254" s="12"/>
      <c r="CQ254" s="12"/>
      <c r="CR254" s="12"/>
      <c r="CS254" s="12"/>
      <c r="CT254" s="12"/>
      <c r="CU254" s="12"/>
      <c r="CV254" s="12"/>
      <c r="CW254" s="12"/>
      <c r="CX254" s="12"/>
      <c r="CY254" s="12"/>
      <c r="CZ254" s="12"/>
      <c r="DA254" s="12"/>
      <c r="DB254" s="12"/>
      <c r="DC254" s="12"/>
      <c r="DD254" s="12"/>
      <c r="DE254" s="12"/>
      <c r="DF254" s="12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</row>
    <row r="255" spans="1:220" ht="18.75" x14ac:dyDescent="0.3">
      <c r="A255" s="220"/>
      <c r="B255" s="221"/>
      <c r="C255" s="212">
        <v>244</v>
      </c>
      <c r="D255" s="206"/>
      <c r="E255" s="18"/>
      <c r="F255" s="17"/>
      <c r="G255" s="134"/>
      <c r="H255" s="135"/>
      <c r="I255" s="141"/>
      <c r="J255" s="25"/>
      <c r="K255" s="145"/>
      <c r="L255" s="28"/>
      <c r="M255" s="394"/>
      <c r="N255" s="158" t="str">
        <f t="shared" si="46"/>
        <v/>
      </c>
      <c r="O255" s="27"/>
      <c r="P255" s="27"/>
      <c r="Q255" s="27"/>
      <c r="R255" s="27"/>
      <c r="S255" s="27"/>
      <c r="T255" s="28"/>
      <c r="U255" s="29"/>
      <c r="V255" s="32"/>
      <c r="W255" s="317"/>
      <c r="X255" s="318"/>
      <c r="Y255" s="160">
        <f t="shared" si="43"/>
        <v>0</v>
      </c>
      <c r="Z255" s="159">
        <f t="shared" si="47"/>
        <v>0</v>
      </c>
      <c r="AA255" s="326"/>
      <c r="AB255" s="399">
        <f t="shared" si="52"/>
        <v>0</v>
      </c>
      <c r="AC255" s="370"/>
      <c r="AD255" s="225" t="str">
        <f t="shared" si="44"/>
        <v/>
      </c>
      <c r="AE255" s="367">
        <f t="shared" si="48"/>
        <v>0</v>
      </c>
      <c r="AF255" s="338"/>
      <c r="AG255" s="337"/>
      <c r="AH255" s="335"/>
      <c r="AI255" s="161">
        <f t="shared" si="49"/>
        <v>0</v>
      </c>
      <c r="AJ255" s="162">
        <f t="shared" si="45"/>
        <v>0</v>
      </c>
      <c r="AK255" s="163">
        <f t="shared" si="50"/>
        <v>0</v>
      </c>
      <c r="AL255" s="164">
        <f t="shared" si="51"/>
        <v>0</v>
      </c>
      <c r="AM255" s="59"/>
      <c r="AN255" s="58"/>
      <c r="AO255" s="58"/>
      <c r="AP255" s="58"/>
      <c r="AQ255" s="58"/>
      <c r="AR255" s="58"/>
      <c r="AS255" s="58"/>
      <c r="AT255" s="58"/>
      <c r="AU255" s="58"/>
      <c r="AV255" s="58"/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  <c r="CA255" s="12"/>
      <c r="CB255" s="12"/>
      <c r="CC255" s="12"/>
      <c r="CD255" s="12"/>
      <c r="CE255" s="12"/>
      <c r="CF255" s="12"/>
      <c r="CG255" s="12"/>
      <c r="CH255" s="12"/>
      <c r="CI255" s="12"/>
      <c r="CJ255" s="12"/>
      <c r="CK255" s="12"/>
      <c r="CL255" s="12"/>
      <c r="CM255" s="12"/>
      <c r="CN255" s="12"/>
      <c r="CO255" s="12"/>
      <c r="CP255" s="12"/>
      <c r="CQ255" s="12"/>
      <c r="CR255" s="12"/>
      <c r="CS255" s="12"/>
      <c r="CT255" s="12"/>
      <c r="CU255" s="12"/>
      <c r="CV255" s="12"/>
      <c r="CW255" s="12"/>
      <c r="CX255" s="12"/>
      <c r="CY255" s="12"/>
      <c r="CZ255" s="12"/>
      <c r="DA255" s="12"/>
      <c r="DB255" s="12"/>
      <c r="DC255" s="12"/>
      <c r="DD255" s="12"/>
      <c r="DE255" s="12"/>
      <c r="DF255" s="12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</row>
    <row r="256" spans="1:220" ht="18.75" x14ac:dyDescent="0.3">
      <c r="A256" s="220"/>
      <c r="B256" s="221"/>
      <c r="C256" s="213">
        <v>245</v>
      </c>
      <c r="D256" s="204"/>
      <c r="E256" s="16"/>
      <c r="F256" s="17"/>
      <c r="G256" s="134"/>
      <c r="H256" s="135"/>
      <c r="I256" s="141"/>
      <c r="J256" s="25"/>
      <c r="K256" s="145"/>
      <c r="L256" s="28"/>
      <c r="M256" s="394"/>
      <c r="N256" s="158" t="str">
        <f t="shared" si="46"/>
        <v/>
      </c>
      <c r="O256" s="27"/>
      <c r="P256" s="27"/>
      <c r="Q256" s="27"/>
      <c r="R256" s="27"/>
      <c r="S256" s="27"/>
      <c r="T256" s="28"/>
      <c r="U256" s="29"/>
      <c r="V256" s="32"/>
      <c r="W256" s="317"/>
      <c r="X256" s="318"/>
      <c r="Y256" s="160">
        <f t="shared" si="43"/>
        <v>0</v>
      </c>
      <c r="Z256" s="159">
        <f t="shared" si="47"/>
        <v>0</v>
      </c>
      <c r="AA256" s="326"/>
      <c r="AB256" s="399">
        <f t="shared" si="52"/>
        <v>0</v>
      </c>
      <c r="AC256" s="370"/>
      <c r="AD256" s="225" t="str">
        <f t="shared" si="44"/>
        <v/>
      </c>
      <c r="AE256" s="367">
        <f t="shared" si="48"/>
        <v>0</v>
      </c>
      <c r="AF256" s="338"/>
      <c r="AG256" s="337"/>
      <c r="AH256" s="335"/>
      <c r="AI256" s="161">
        <f t="shared" si="49"/>
        <v>0</v>
      </c>
      <c r="AJ256" s="162">
        <f t="shared" si="45"/>
        <v>0</v>
      </c>
      <c r="AK256" s="163">
        <f t="shared" si="50"/>
        <v>0</v>
      </c>
      <c r="AL256" s="164">
        <f t="shared" si="51"/>
        <v>0</v>
      </c>
      <c r="AM256" s="59"/>
      <c r="AN256" s="58"/>
      <c r="AO256" s="58"/>
      <c r="AP256" s="58"/>
      <c r="AQ256" s="58"/>
      <c r="AR256" s="58"/>
      <c r="AS256" s="58"/>
      <c r="AT256" s="58"/>
      <c r="AU256" s="58"/>
      <c r="AV256" s="58"/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  <c r="CA256" s="12"/>
      <c r="CB256" s="12"/>
      <c r="CC256" s="12"/>
      <c r="CD256" s="12"/>
      <c r="CE256" s="12"/>
      <c r="CF256" s="12"/>
      <c r="CG256" s="12"/>
      <c r="CH256" s="12"/>
      <c r="CI256" s="12"/>
      <c r="CJ256" s="12"/>
      <c r="CK256" s="12"/>
      <c r="CL256" s="12"/>
      <c r="CM256" s="12"/>
      <c r="CN256" s="12"/>
      <c r="CO256" s="12"/>
      <c r="CP256" s="12"/>
      <c r="CQ256" s="12"/>
      <c r="CR256" s="12"/>
      <c r="CS256" s="12"/>
      <c r="CT256" s="12"/>
      <c r="CU256" s="12"/>
      <c r="CV256" s="12"/>
      <c r="CW256" s="12"/>
      <c r="CX256" s="12"/>
      <c r="CY256" s="12"/>
      <c r="CZ256" s="12"/>
      <c r="DA256" s="12"/>
      <c r="DB256" s="12"/>
      <c r="DC256" s="12"/>
      <c r="DD256" s="12"/>
      <c r="DE256" s="12"/>
      <c r="DF256" s="12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</row>
    <row r="257" spans="1:220" ht="18.75" x14ac:dyDescent="0.3">
      <c r="A257" s="220"/>
      <c r="B257" s="221"/>
      <c r="C257" s="212">
        <v>246</v>
      </c>
      <c r="D257" s="204"/>
      <c r="E257" s="22"/>
      <c r="F257" s="17"/>
      <c r="G257" s="134"/>
      <c r="H257" s="135"/>
      <c r="I257" s="141"/>
      <c r="J257" s="25"/>
      <c r="K257" s="145"/>
      <c r="L257" s="28"/>
      <c r="M257" s="394"/>
      <c r="N257" s="158" t="str">
        <f t="shared" si="46"/>
        <v/>
      </c>
      <c r="O257" s="27"/>
      <c r="P257" s="27"/>
      <c r="Q257" s="27"/>
      <c r="R257" s="27"/>
      <c r="S257" s="27"/>
      <c r="T257" s="28"/>
      <c r="U257" s="29"/>
      <c r="V257" s="32"/>
      <c r="W257" s="317"/>
      <c r="X257" s="318"/>
      <c r="Y257" s="160">
        <f t="shared" si="43"/>
        <v>0</v>
      </c>
      <c r="Z257" s="159">
        <f t="shared" si="47"/>
        <v>0</v>
      </c>
      <c r="AA257" s="326"/>
      <c r="AB257" s="399">
        <f t="shared" si="52"/>
        <v>0</v>
      </c>
      <c r="AC257" s="370"/>
      <c r="AD257" s="225" t="str">
        <f t="shared" si="44"/>
        <v/>
      </c>
      <c r="AE257" s="367">
        <f t="shared" si="48"/>
        <v>0</v>
      </c>
      <c r="AF257" s="338"/>
      <c r="AG257" s="337"/>
      <c r="AH257" s="335"/>
      <c r="AI257" s="161">
        <f t="shared" si="49"/>
        <v>0</v>
      </c>
      <c r="AJ257" s="162">
        <f t="shared" si="45"/>
        <v>0</v>
      </c>
      <c r="AK257" s="163">
        <f t="shared" si="50"/>
        <v>0</v>
      </c>
      <c r="AL257" s="164">
        <f t="shared" si="51"/>
        <v>0</v>
      </c>
      <c r="AM257" s="59"/>
      <c r="AN257" s="58"/>
      <c r="AO257" s="58"/>
      <c r="AP257" s="58"/>
      <c r="AQ257" s="58"/>
      <c r="AR257" s="58"/>
      <c r="AS257" s="58"/>
      <c r="AT257" s="58"/>
      <c r="AU257" s="58"/>
      <c r="AV257" s="58"/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  <c r="CA257" s="12"/>
      <c r="CB257" s="12"/>
      <c r="CC257" s="12"/>
      <c r="CD257" s="12"/>
      <c r="CE257" s="12"/>
      <c r="CF257" s="12"/>
      <c r="CG257" s="12"/>
      <c r="CH257" s="12"/>
      <c r="CI257" s="12"/>
      <c r="CJ257" s="12"/>
      <c r="CK257" s="12"/>
      <c r="CL257" s="12"/>
      <c r="CM257" s="12"/>
      <c r="CN257" s="12"/>
      <c r="CO257" s="12"/>
      <c r="CP257" s="12"/>
      <c r="CQ257" s="12"/>
      <c r="CR257" s="12"/>
      <c r="CS257" s="12"/>
      <c r="CT257" s="12"/>
      <c r="CU257" s="12"/>
      <c r="CV257" s="12"/>
      <c r="CW257" s="12"/>
      <c r="CX257" s="12"/>
      <c r="CY257" s="12"/>
      <c r="CZ257" s="12"/>
      <c r="DA257" s="12"/>
      <c r="DB257" s="12"/>
      <c r="DC257" s="12"/>
      <c r="DD257" s="12"/>
      <c r="DE257" s="12"/>
      <c r="DF257" s="12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</row>
    <row r="258" spans="1:220" ht="18.75" x14ac:dyDescent="0.3">
      <c r="A258" s="220"/>
      <c r="B258" s="221"/>
      <c r="C258" s="213">
        <v>247</v>
      </c>
      <c r="D258" s="204"/>
      <c r="E258" s="16"/>
      <c r="F258" s="17"/>
      <c r="G258" s="134"/>
      <c r="H258" s="135"/>
      <c r="I258" s="141"/>
      <c r="J258" s="25"/>
      <c r="K258" s="145"/>
      <c r="L258" s="28"/>
      <c r="M258" s="394"/>
      <c r="N258" s="158" t="str">
        <f t="shared" si="46"/>
        <v/>
      </c>
      <c r="O258" s="27"/>
      <c r="P258" s="27"/>
      <c r="Q258" s="27"/>
      <c r="R258" s="27"/>
      <c r="S258" s="27"/>
      <c r="T258" s="28"/>
      <c r="U258" s="29"/>
      <c r="V258" s="32"/>
      <c r="W258" s="317"/>
      <c r="X258" s="318"/>
      <c r="Y258" s="160">
        <f t="shared" si="43"/>
        <v>0</v>
      </c>
      <c r="Z258" s="159">
        <f t="shared" si="47"/>
        <v>0</v>
      </c>
      <c r="AA258" s="326"/>
      <c r="AB258" s="399">
        <f t="shared" si="52"/>
        <v>0</v>
      </c>
      <c r="AC258" s="370"/>
      <c r="AD258" s="225" t="str">
        <f t="shared" si="44"/>
        <v/>
      </c>
      <c r="AE258" s="367">
        <f t="shared" si="48"/>
        <v>0</v>
      </c>
      <c r="AF258" s="338"/>
      <c r="AG258" s="337"/>
      <c r="AH258" s="335"/>
      <c r="AI258" s="161">
        <f t="shared" si="49"/>
        <v>0</v>
      </c>
      <c r="AJ258" s="162">
        <f t="shared" si="45"/>
        <v>0</v>
      </c>
      <c r="AK258" s="163">
        <f t="shared" si="50"/>
        <v>0</v>
      </c>
      <c r="AL258" s="164">
        <f t="shared" si="51"/>
        <v>0</v>
      </c>
      <c r="AM258" s="59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  <c r="CA258" s="12"/>
      <c r="CB258" s="12"/>
      <c r="CC258" s="12"/>
      <c r="CD258" s="12"/>
      <c r="CE258" s="12"/>
      <c r="CF258" s="12"/>
      <c r="CG258" s="12"/>
      <c r="CH258" s="12"/>
      <c r="CI258" s="12"/>
      <c r="CJ258" s="12"/>
      <c r="CK258" s="12"/>
      <c r="CL258" s="12"/>
      <c r="CM258" s="12"/>
      <c r="CN258" s="12"/>
      <c r="CO258" s="12"/>
      <c r="CP258" s="12"/>
      <c r="CQ258" s="12"/>
      <c r="CR258" s="12"/>
      <c r="CS258" s="12"/>
      <c r="CT258" s="12"/>
      <c r="CU258" s="12"/>
      <c r="CV258" s="12"/>
      <c r="CW258" s="12"/>
      <c r="CX258" s="12"/>
      <c r="CY258" s="12"/>
      <c r="CZ258" s="12"/>
      <c r="DA258" s="12"/>
      <c r="DB258" s="12"/>
      <c r="DC258" s="12"/>
      <c r="DD258" s="12"/>
      <c r="DE258" s="12"/>
      <c r="DF258" s="12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</row>
    <row r="259" spans="1:220" ht="18.75" x14ac:dyDescent="0.3">
      <c r="A259" s="220"/>
      <c r="B259" s="221"/>
      <c r="C259" s="213">
        <v>248</v>
      </c>
      <c r="D259" s="204"/>
      <c r="E259" s="16"/>
      <c r="F259" s="17"/>
      <c r="G259" s="134"/>
      <c r="H259" s="135"/>
      <c r="I259" s="141"/>
      <c r="J259" s="25"/>
      <c r="K259" s="145"/>
      <c r="L259" s="28"/>
      <c r="M259" s="394"/>
      <c r="N259" s="158" t="str">
        <f t="shared" si="46"/>
        <v/>
      </c>
      <c r="O259" s="27"/>
      <c r="P259" s="27"/>
      <c r="Q259" s="27"/>
      <c r="R259" s="27"/>
      <c r="S259" s="27"/>
      <c r="T259" s="28"/>
      <c r="U259" s="29"/>
      <c r="V259" s="32"/>
      <c r="W259" s="317"/>
      <c r="X259" s="318"/>
      <c r="Y259" s="160">
        <f t="shared" si="43"/>
        <v>0</v>
      </c>
      <c r="Z259" s="159">
        <f t="shared" si="47"/>
        <v>0</v>
      </c>
      <c r="AA259" s="326"/>
      <c r="AB259" s="399">
        <f t="shared" si="52"/>
        <v>0</v>
      </c>
      <c r="AC259" s="370"/>
      <c r="AD259" s="225" t="str">
        <f t="shared" si="44"/>
        <v/>
      </c>
      <c r="AE259" s="367">
        <f t="shared" si="48"/>
        <v>0</v>
      </c>
      <c r="AF259" s="338"/>
      <c r="AG259" s="337"/>
      <c r="AH259" s="335"/>
      <c r="AI259" s="161">
        <f t="shared" si="49"/>
        <v>0</v>
      </c>
      <c r="AJ259" s="162">
        <f t="shared" si="45"/>
        <v>0</v>
      </c>
      <c r="AK259" s="163">
        <f t="shared" si="50"/>
        <v>0</v>
      </c>
      <c r="AL259" s="164">
        <f t="shared" si="51"/>
        <v>0</v>
      </c>
      <c r="AM259" s="59"/>
      <c r="AN259" s="58"/>
      <c r="AO259" s="58"/>
      <c r="AP259" s="58"/>
      <c r="AQ259" s="58"/>
      <c r="AR259" s="58"/>
      <c r="AS259" s="58"/>
      <c r="AT259" s="58"/>
      <c r="AU259" s="58"/>
      <c r="AV259" s="58"/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  <c r="CA259" s="12"/>
      <c r="CB259" s="12"/>
      <c r="CC259" s="12"/>
      <c r="CD259" s="12"/>
      <c r="CE259" s="12"/>
      <c r="CF259" s="12"/>
      <c r="CG259" s="12"/>
      <c r="CH259" s="12"/>
      <c r="CI259" s="12"/>
      <c r="CJ259" s="12"/>
      <c r="CK259" s="12"/>
      <c r="CL259" s="12"/>
      <c r="CM259" s="12"/>
      <c r="CN259" s="12"/>
      <c r="CO259" s="12"/>
      <c r="CP259" s="12"/>
      <c r="CQ259" s="12"/>
      <c r="CR259" s="12"/>
      <c r="CS259" s="12"/>
      <c r="CT259" s="12"/>
      <c r="CU259" s="12"/>
      <c r="CV259" s="12"/>
      <c r="CW259" s="12"/>
      <c r="CX259" s="12"/>
      <c r="CY259" s="12"/>
      <c r="CZ259" s="12"/>
      <c r="DA259" s="12"/>
      <c r="DB259" s="12"/>
      <c r="DC259" s="12"/>
      <c r="DD259" s="12"/>
      <c r="DE259" s="12"/>
      <c r="DF259" s="12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</row>
    <row r="260" spans="1:220" ht="18.75" x14ac:dyDescent="0.3">
      <c r="A260" s="220"/>
      <c r="B260" s="221"/>
      <c r="C260" s="212">
        <v>249</v>
      </c>
      <c r="D260" s="208"/>
      <c r="E260" s="19"/>
      <c r="F260" s="17"/>
      <c r="G260" s="138"/>
      <c r="H260" s="137"/>
      <c r="I260" s="143"/>
      <c r="J260" s="80"/>
      <c r="K260" s="147"/>
      <c r="L260" s="30"/>
      <c r="M260" s="395"/>
      <c r="N260" s="158" t="str">
        <f t="shared" si="46"/>
        <v/>
      </c>
      <c r="O260" s="27"/>
      <c r="P260" s="27"/>
      <c r="Q260" s="27"/>
      <c r="R260" s="27"/>
      <c r="S260" s="27"/>
      <c r="T260" s="30"/>
      <c r="U260" s="31"/>
      <c r="V260" s="32"/>
      <c r="W260" s="319"/>
      <c r="X260" s="317"/>
      <c r="Y260" s="160">
        <f t="shared" si="43"/>
        <v>0</v>
      </c>
      <c r="Z260" s="159">
        <f t="shared" si="47"/>
        <v>0</v>
      </c>
      <c r="AA260" s="327"/>
      <c r="AB260" s="399">
        <f t="shared" si="52"/>
        <v>0</v>
      </c>
      <c r="AC260" s="370"/>
      <c r="AD260" s="225" t="str">
        <f t="shared" si="44"/>
        <v/>
      </c>
      <c r="AE260" s="367">
        <f t="shared" si="48"/>
        <v>0</v>
      </c>
      <c r="AF260" s="339"/>
      <c r="AG260" s="340"/>
      <c r="AH260" s="338"/>
      <c r="AI260" s="161">
        <f t="shared" si="49"/>
        <v>0</v>
      </c>
      <c r="AJ260" s="162">
        <f t="shared" si="45"/>
        <v>0</v>
      </c>
      <c r="AK260" s="163">
        <f t="shared" si="50"/>
        <v>0</v>
      </c>
      <c r="AL260" s="164">
        <f t="shared" si="51"/>
        <v>0</v>
      </c>
      <c r="AM260" s="59"/>
      <c r="AN260" s="58"/>
      <c r="AO260" s="58"/>
      <c r="AP260" s="58"/>
      <c r="AQ260" s="58"/>
      <c r="AR260" s="58"/>
      <c r="AS260" s="58"/>
      <c r="AT260" s="58"/>
      <c r="AU260" s="58"/>
      <c r="AV260" s="58"/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  <c r="CA260" s="12"/>
      <c r="CB260" s="12"/>
      <c r="CC260" s="12"/>
      <c r="CD260" s="12"/>
      <c r="CE260" s="12"/>
      <c r="CF260" s="12"/>
      <c r="CG260" s="12"/>
      <c r="CH260" s="12"/>
      <c r="CI260" s="12"/>
      <c r="CJ260" s="12"/>
      <c r="CK260" s="12"/>
      <c r="CL260" s="12"/>
      <c r="CM260" s="12"/>
      <c r="CN260" s="12"/>
      <c r="CO260" s="12"/>
      <c r="CP260" s="12"/>
      <c r="CQ260" s="12"/>
      <c r="CR260" s="12"/>
      <c r="CS260" s="12"/>
      <c r="CT260" s="12"/>
      <c r="CU260" s="12"/>
      <c r="CV260" s="12"/>
      <c r="CW260" s="12"/>
      <c r="CX260" s="12"/>
      <c r="CY260" s="12"/>
      <c r="CZ260" s="12"/>
      <c r="DA260" s="12"/>
      <c r="DB260" s="12"/>
      <c r="DC260" s="12"/>
      <c r="DD260" s="12"/>
      <c r="DE260" s="12"/>
      <c r="DF260" s="12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</row>
    <row r="261" spans="1:220" ht="18.75" x14ac:dyDescent="0.3">
      <c r="A261" s="220"/>
      <c r="B261" s="221"/>
      <c r="C261" s="213">
        <v>250</v>
      </c>
      <c r="D261" s="204"/>
      <c r="E261" s="24"/>
      <c r="F261" s="17"/>
      <c r="G261" s="134"/>
      <c r="H261" s="139"/>
      <c r="I261" s="141"/>
      <c r="J261" s="25"/>
      <c r="K261" s="145"/>
      <c r="L261" s="28"/>
      <c r="M261" s="394"/>
      <c r="N261" s="158" t="str">
        <f t="shared" si="46"/>
        <v/>
      </c>
      <c r="O261" s="27"/>
      <c r="P261" s="27"/>
      <c r="Q261" s="27"/>
      <c r="R261" s="27"/>
      <c r="S261" s="27"/>
      <c r="T261" s="27"/>
      <c r="U261" s="28"/>
      <c r="V261" s="32"/>
      <c r="W261" s="317"/>
      <c r="X261" s="317"/>
      <c r="Y261" s="160">
        <f t="shared" si="43"/>
        <v>0</v>
      </c>
      <c r="Z261" s="159">
        <f t="shared" si="47"/>
        <v>0</v>
      </c>
      <c r="AA261" s="326"/>
      <c r="AB261" s="399">
        <f t="shared" si="52"/>
        <v>0</v>
      </c>
      <c r="AC261" s="370"/>
      <c r="AD261" s="225" t="str">
        <f t="shared" si="44"/>
        <v/>
      </c>
      <c r="AE261" s="367">
        <f t="shared" si="48"/>
        <v>0</v>
      </c>
      <c r="AF261" s="338"/>
      <c r="AG261" s="341"/>
      <c r="AH261" s="338"/>
      <c r="AI261" s="161">
        <f t="shared" si="49"/>
        <v>0</v>
      </c>
      <c r="AJ261" s="162">
        <f t="shared" si="45"/>
        <v>0</v>
      </c>
      <c r="AK261" s="163">
        <f t="shared" si="50"/>
        <v>0</v>
      </c>
      <c r="AL261" s="164">
        <f t="shared" si="51"/>
        <v>0</v>
      </c>
      <c r="AM261" s="59"/>
      <c r="AN261" s="58"/>
      <c r="AO261" s="58"/>
      <c r="AP261" s="58"/>
      <c r="AQ261" s="58"/>
      <c r="AR261" s="58"/>
      <c r="AS261" s="58"/>
      <c r="AT261" s="58"/>
      <c r="AU261" s="58"/>
      <c r="AV261" s="58"/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  <c r="CA261" s="12"/>
      <c r="CB261" s="12"/>
      <c r="CC261" s="12"/>
      <c r="CD261" s="12"/>
      <c r="CE261" s="12"/>
      <c r="CF261" s="12"/>
      <c r="CG261" s="12"/>
      <c r="CH261" s="12"/>
      <c r="CI261" s="12"/>
      <c r="CJ261" s="12"/>
      <c r="CK261" s="12"/>
      <c r="CL261" s="12"/>
      <c r="CM261" s="12"/>
      <c r="CN261" s="12"/>
      <c r="CO261" s="12"/>
      <c r="CP261" s="12"/>
      <c r="CQ261" s="12"/>
      <c r="CR261" s="12"/>
      <c r="CS261" s="12"/>
      <c r="CT261" s="12"/>
      <c r="CU261" s="12"/>
      <c r="CV261" s="12"/>
      <c r="CW261" s="12"/>
      <c r="CX261" s="12"/>
      <c r="CY261" s="12"/>
      <c r="CZ261" s="12"/>
      <c r="DA261" s="12"/>
      <c r="DB261" s="12"/>
      <c r="DC261" s="12"/>
      <c r="DD261" s="12"/>
      <c r="DE261" s="12"/>
      <c r="DF261" s="12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</row>
    <row r="262" spans="1:220" ht="18.75" x14ac:dyDescent="0.3">
      <c r="A262" s="218"/>
      <c r="B262" s="219"/>
      <c r="C262" s="212">
        <v>251</v>
      </c>
      <c r="D262" s="203"/>
      <c r="E262" s="35"/>
      <c r="F262" s="34"/>
      <c r="G262" s="131"/>
      <c r="H262" s="136"/>
      <c r="I262" s="140"/>
      <c r="J262" s="78"/>
      <c r="K262" s="144"/>
      <c r="L262" s="119"/>
      <c r="M262" s="394"/>
      <c r="N262" s="158" t="str">
        <f t="shared" si="46"/>
        <v/>
      </c>
      <c r="O262" s="310"/>
      <c r="P262" s="314"/>
      <c r="Q262" s="314"/>
      <c r="R262" s="314"/>
      <c r="S262" s="314"/>
      <c r="T262" s="314"/>
      <c r="U262" s="315"/>
      <c r="V262" s="167"/>
      <c r="W262" s="312"/>
      <c r="X262" s="312"/>
      <c r="Y262" s="160">
        <f t="shared" si="43"/>
        <v>0</v>
      </c>
      <c r="Z262" s="159">
        <f t="shared" si="47"/>
        <v>0</v>
      </c>
      <c r="AA262" s="328"/>
      <c r="AB262" s="399">
        <f t="shared" si="52"/>
        <v>0</v>
      </c>
      <c r="AC262" s="370"/>
      <c r="AD262" s="225" t="str">
        <f t="shared" si="44"/>
        <v/>
      </c>
      <c r="AE262" s="367">
        <f t="shared" si="48"/>
        <v>0</v>
      </c>
      <c r="AF262" s="342"/>
      <c r="AG262" s="337"/>
      <c r="AH262" s="335"/>
      <c r="AI262" s="161">
        <f t="shared" si="49"/>
        <v>0</v>
      </c>
      <c r="AJ262" s="162">
        <f t="shared" si="45"/>
        <v>0</v>
      </c>
      <c r="AK262" s="163">
        <f t="shared" si="50"/>
        <v>0</v>
      </c>
      <c r="AL262" s="164">
        <f t="shared" si="51"/>
        <v>0</v>
      </c>
      <c r="AM262" s="59"/>
      <c r="AN262" s="58"/>
      <c r="AO262" s="58"/>
      <c r="AP262" s="58"/>
      <c r="AQ262" s="58"/>
      <c r="AR262" s="58"/>
      <c r="AS262" s="58"/>
      <c r="AT262" s="58"/>
      <c r="AU262" s="58"/>
      <c r="AV262" s="58"/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  <c r="CA262" s="12"/>
      <c r="CB262" s="12"/>
      <c r="CC262" s="12"/>
      <c r="CD262" s="12"/>
      <c r="CE262" s="12"/>
      <c r="CF262" s="12"/>
      <c r="CG262" s="12"/>
      <c r="CH262" s="12"/>
      <c r="CI262" s="12"/>
      <c r="CJ262" s="12"/>
      <c r="CK262" s="12"/>
      <c r="CL262" s="12"/>
      <c r="CM262" s="12"/>
      <c r="CN262" s="12"/>
      <c r="CO262" s="12"/>
      <c r="CP262" s="12"/>
      <c r="CQ262" s="12"/>
      <c r="CR262" s="12"/>
      <c r="CS262" s="12"/>
      <c r="CT262" s="12"/>
      <c r="CU262" s="12"/>
      <c r="CV262" s="12"/>
      <c r="CW262" s="12"/>
      <c r="CX262" s="12"/>
      <c r="CY262" s="12"/>
      <c r="CZ262" s="12"/>
      <c r="DA262" s="12"/>
      <c r="DB262" s="12"/>
      <c r="DC262" s="12"/>
      <c r="DD262" s="12"/>
      <c r="DE262" s="12"/>
      <c r="DF262" s="1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</row>
    <row r="263" spans="1:220" ht="18.75" x14ac:dyDescent="0.3">
      <c r="A263" s="218"/>
      <c r="B263" s="219"/>
      <c r="C263" s="212">
        <v>252</v>
      </c>
      <c r="D263" s="203"/>
      <c r="E263" s="33"/>
      <c r="F263" s="34"/>
      <c r="G263" s="131"/>
      <c r="H263" s="133"/>
      <c r="I263" s="140"/>
      <c r="J263" s="78"/>
      <c r="K263" s="144"/>
      <c r="L263" s="119"/>
      <c r="M263" s="393"/>
      <c r="N263" s="158" t="str">
        <f t="shared" si="46"/>
        <v/>
      </c>
      <c r="O263" s="314"/>
      <c r="P263" s="314"/>
      <c r="Q263" s="314"/>
      <c r="R263" s="314"/>
      <c r="S263" s="314"/>
      <c r="T263" s="315"/>
      <c r="U263" s="316"/>
      <c r="V263" s="167"/>
      <c r="W263" s="312"/>
      <c r="X263" s="312"/>
      <c r="Y263" s="160">
        <f t="shared" si="43"/>
        <v>0</v>
      </c>
      <c r="Z263" s="159">
        <f t="shared" si="47"/>
        <v>0</v>
      </c>
      <c r="AA263" s="325"/>
      <c r="AB263" s="399">
        <f t="shared" si="52"/>
        <v>0</v>
      </c>
      <c r="AC263" s="369"/>
      <c r="AD263" s="225" t="str">
        <f t="shared" si="44"/>
        <v/>
      </c>
      <c r="AE263" s="367">
        <f t="shared" si="48"/>
        <v>0</v>
      </c>
      <c r="AF263" s="330"/>
      <c r="AG263" s="332"/>
      <c r="AH263" s="333"/>
      <c r="AI263" s="161">
        <f t="shared" si="49"/>
        <v>0</v>
      </c>
      <c r="AJ263" s="162">
        <f t="shared" si="45"/>
        <v>0</v>
      </c>
      <c r="AK263" s="163">
        <f t="shared" si="50"/>
        <v>0</v>
      </c>
      <c r="AL263" s="164">
        <f t="shared" si="51"/>
        <v>0</v>
      </c>
      <c r="AM263" s="59"/>
      <c r="AN263" s="58"/>
      <c r="AO263" s="58"/>
      <c r="AP263" s="58"/>
      <c r="AQ263" s="58"/>
      <c r="AR263" s="58"/>
      <c r="AS263" s="58"/>
      <c r="AT263" s="58"/>
      <c r="AU263" s="58"/>
      <c r="AV263" s="58"/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  <c r="CA263" s="12"/>
      <c r="CB263" s="12"/>
      <c r="CC263" s="12"/>
      <c r="CD263" s="12"/>
      <c r="CE263" s="12"/>
      <c r="CF263" s="12"/>
      <c r="CG263" s="12"/>
      <c r="CH263" s="12"/>
      <c r="CI263" s="12"/>
      <c r="CJ263" s="12"/>
      <c r="CK263" s="12"/>
      <c r="CL263" s="12"/>
      <c r="CM263" s="12"/>
      <c r="CN263" s="12"/>
      <c r="CO263" s="12"/>
      <c r="CP263" s="12"/>
      <c r="CQ263" s="12"/>
      <c r="CR263" s="12"/>
      <c r="CS263" s="12"/>
      <c r="CT263" s="12"/>
      <c r="CU263" s="12"/>
      <c r="CV263" s="12"/>
      <c r="CW263" s="12"/>
      <c r="CX263" s="12"/>
      <c r="CY263" s="12"/>
      <c r="CZ263" s="12"/>
      <c r="DA263" s="12"/>
      <c r="DB263" s="12"/>
      <c r="DC263" s="12"/>
      <c r="DD263" s="12"/>
      <c r="DE263" s="12"/>
      <c r="DF263" s="12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</row>
    <row r="264" spans="1:220" ht="18.75" x14ac:dyDescent="0.3">
      <c r="A264" s="218"/>
      <c r="B264" s="219"/>
      <c r="C264" s="212">
        <v>253</v>
      </c>
      <c r="D264" s="203"/>
      <c r="E264" s="33"/>
      <c r="F264" s="34"/>
      <c r="G264" s="134"/>
      <c r="H264" s="135"/>
      <c r="I264" s="141"/>
      <c r="J264" s="25"/>
      <c r="K264" s="145"/>
      <c r="L264" s="28"/>
      <c r="M264" s="394"/>
      <c r="N264" s="158" t="str">
        <f t="shared" si="46"/>
        <v/>
      </c>
      <c r="O264" s="314"/>
      <c r="P264" s="314"/>
      <c r="Q264" s="314"/>
      <c r="R264" s="314"/>
      <c r="S264" s="314"/>
      <c r="T264" s="315"/>
      <c r="U264" s="316"/>
      <c r="V264" s="167"/>
      <c r="W264" s="312"/>
      <c r="X264" s="312"/>
      <c r="Y264" s="160">
        <f t="shared" si="43"/>
        <v>0</v>
      </c>
      <c r="Z264" s="159">
        <f t="shared" si="47"/>
        <v>0</v>
      </c>
      <c r="AA264" s="325"/>
      <c r="AB264" s="399">
        <f t="shared" si="52"/>
        <v>0</v>
      </c>
      <c r="AC264" s="369"/>
      <c r="AD264" s="225" t="str">
        <f t="shared" si="44"/>
        <v/>
      </c>
      <c r="AE264" s="367">
        <f t="shared" si="48"/>
        <v>0</v>
      </c>
      <c r="AF264" s="330"/>
      <c r="AG264" s="332"/>
      <c r="AH264" s="333"/>
      <c r="AI264" s="161">
        <f t="shared" si="49"/>
        <v>0</v>
      </c>
      <c r="AJ264" s="162">
        <f t="shared" si="45"/>
        <v>0</v>
      </c>
      <c r="AK264" s="163">
        <f t="shared" si="50"/>
        <v>0</v>
      </c>
      <c r="AL264" s="164">
        <f t="shared" si="51"/>
        <v>0</v>
      </c>
      <c r="AM264" s="59"/>
      <c r="AN264" s="58"/>
      <c r="AO264" s="58"/>
      <c r="AP264" s="58"/>
      <c r="AQ264" s="58"/>
      <c r="AR264" s="58"/>
      <c r="AS264" s="58"/>
      <c r="AT264" s="58"/>
      <c r="AU264" s="58"/>
      <c r="AV264" s="58"/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  <c r="CA264" s="12"/>
      <c r="CB264" s="12"/>
      <c r="CC264" s="12"/>
      <c r="CD264" s="12"/>
      <c r="CE264" s="12"/>
      <c r="CF264" s="12"/>
      <c r="CG264" s="12"/>
      <c r="CH264" s="12"/>
      <c r="CI264" s="12"/>
      <c r="CJ264" s="12"/>
      <c r="CK264" s="12"/>
      <c r="CL264" s="12"/>
      <c r="CM264" s="12"/>
      <c r="CN264" s="12"/>
      <c r="CO264" s="12"/>
      <c r="CP264" s="12"/>
      <c r="CQ264" s="12"/>
      <c r="CR264" s="12"/>
      <c r="CS264" s="12"/>
      <c r="CT264" s="12"/>
      <c r="CU264" s="12"/>
      <c r="CV264" s="12"/>
      <c r="CW264" s="12"/>
      <c r="CX264" s="12"/>
      <c r="CY264" s="12"/>
      <c r="CZ264" s="12"/>
      <c r="DA264" s="12"/>
      <c r="DB264" s="12"/>
      <c r="DC264" s="12"/>
      <c r="DD264" s="12"/>
      <c r="DE264" s="12"/>
      <c r="DF264" s="12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</row>
    <row r="265" spans="1:220" ht="18.75" x14ac:dyDescent="0.3">
      <c r="A265" s="218"/>
      <c r="B265" s="219"/>
      <c r="C265" s="212">
        <v>254</v>
      </c>
      <c r="D265" s="203"/>
      <c r="E265" s="33"/>
      <c r="F265" s="34"/>
      <c r="G265" s="134"/>
      <c r="H265" s="135"/>
      <c r="I265" s="141"/>
      <c r="J265" s="25"/>
      <c r="K265" s="145"/>
      <c r="L265" s="28"/>
      <c r="M265" s="394"/>
      <c r="N265" s="158" t="str">
        <f t="shared" si="46"/>
        <v/>
      </c>
      <c r="O265" s="314"/>
      <c r="P265" s="314"/>
      <c r="Q265" s="314"/>
      <c r="R265" s="314"/>
      <c r="S265" s="314"/>
      <c r="T265" s="315"/>
      <c r="U265" s="316"/>
      <c r="V265" s="167"/>
      <c r="W265" s="312"/>
      <c r="X265" s="312"/>
      <c r="Y265" s="160">
        <f t="shared" si="43"/>
        <v>0</v>
      </c>
      <c r="Z265" s="159">
        <f t="shared" si="47"/>
        <v>0</v>
      </c>
      <c r="AA265" s="325"/>
      <c r="AB265" s="399">
        <f t="shared" si="52"/>
        <v>0</v>
      </c>
      <c r="AC265" s="369"/>
      <c r="AD265" s="225" t="str">
        <f t="shared" si="44"/>
        <v/>
      </c>
      <c r="AE265" s="367">
        <f t="shared" si="48"/>
        <v>0</v>
      </c>
      <c r="AF265" s="330"/>
      <c r="AG265" s="332"/>
      <c r="AH265" s="333"/>
      <c r="AI265" s="161">
        <f t="shared" si="49"/>
        <v>0</v>
      </c>
      <c r="AJ265" s="162">
        <f t="shared" si="45"/>
        <v>0</v>
      </c>
      <c r="AK265" s="163">
        <f t="shared" si="50"/>
        <v>0</v>
      </c>
      <c r="AL265" s="164">
        <f t="shared" si="51"/>
        <v>0</v>
      </c>
      <c r="AM265" s="59"/>
      <c r="AN265" s="58"/>
      <c r="AO265" s="58"/>
      <c r="AP265" s="58"/>
      <c r="AQ265" s="58"/>
      <c r="AR265" s="58"/>
      <c r="AS265" s="58"/>
      <c r="AT265" s="58"/>
      <c r="AU265" s="58"/>
      <c r="AV265" s="58"/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58"/>
      <c r="BJ265" s="58"/>
      <c r="BK265" s="58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  <c r="CA265" s="12"/>
      <c r="CB265" s="12"/>
      <c r="CC265" s="12"/>
      <c r="CD265" s="12"/>
      <c r="CE265" s="12"/>
      <c r="CF265" s="12"/>
      <c r="CG265" s="12"/>
      <c r="CH265" s="12"/>
      <c r="CI265" s="12"/>
      <c r="CJ265" s="12"/>
      <c r="CK265" s="12"/>
      <c r="CL265" s="12"/>
      <c r="CM265" s="12"/>
      <c r="CN265" s="12"/>
      <c r="CO265" s="12"/>
      <c r="CP265" s="12"/>
      <c r="CQ265" s="12"/>
      <c r="CR265" s="12"/>
      <c r="CS265" s="12"/>
      <c r="CT265" s="12"/>
      <c r="CU265" s="12"/>
      <c r="CV265" s="12"/>
      <c r="CW265" s="12"/>
      <c r="CX265" s="12"/>
      <c r="CY265" s="12"/>
      <c r="CZ265" s="12"/>
      <c r="DA265" s="12"/>
      <c r="DB265" s="12"/>
      <c r="DC265" s="12"/>
      <c r="DD265" s="12"/>
      <c r="DE265" s="12"/>
      <c r="DF265" s="12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</row>
    <row r="266" spans="1:220" ht="18.75" x14ac:dyDescent="0.3">
      <c r="A266" s="220"/>
      <c r="B266" s="221"/>
      <c r="C266" s="213">
        <v>255</v>
      </c>
      <c r="D266" s="204"/>
      <c r="E266" s="16"/>
      <c r="F266" s="17"/>
      <c r="G266" s="134"/>
      <c r="H266" s="135"/>
      <c r="I266" s="141"/>
      <c r="J266" s="25"/>
      <c r="K266" s="145"/>
      <c r="L266" s="28"/>
      <c r="M266" s="394"/>
      <c r="N266" s="158" t="str">
        <f t="shared" si="46"/>
        <v/>
      </c>
      <c r="O266" s="27"/>
      <c r="P266" s="27"/>
      <c r="Q266" s="27"/>
      <c r="R266" s="27"/>
      <c r="S266" s="27"/>
      <c r="T266" s="28"/>
      <c r="U266" s="29"/>
      <c r="V266" s="167"/>
      <c r="W266" s="312"/>
      <c r="X266" s="312"/>
      <c r="Y266" s="160">
        <f t="shared" si="43"/>
        <v>0</v>
      </c>
      <c r="Z266" s="159">
        <f t="shared" si="47"/>
        <v>0</v>
      </c>
      <c r="AA266" s="326"/>
      <c r="AB266" s="399">
        <f t="shared" si="52"/>
        <v>0</v>
      </c>
      <c r="AC266" s="370"/>
      <c r="AD266" s="225" t="str">
        <f t="shared" si="44"/>
        <v/>
      </c>
      <c r="AE266" s="367">
        <f t="shared" si="48"/>
        <v>0</v>
      </c>
      <c r="AF266" s="338"/>
      <c r="AG266" s="337"/>
      <c r="AH266" s="335"/>
      <c r="AI266" s="161">
        <f t="shared" si="49"/>
        <v>0</v>
      </c>
      <c r="AJ266" s="162">
        <f t="shared" si="45"/>
        <v>0</v>
      </c>
      <c r="AK266" s="163">
        <f t="shared" si="50"/>
        <v>0</v>
      </c>
      <c r="AL266" s="164">
        <f t="shared" si="51"/>
        <v>0</v>
      </c>
      <c r="AM266" s="59"/>
      <c r="AN266" s="58"/>
      <c r="AO266" s="58"/>
      <c r="AP266" s="58"/>
      <c r="AQ266" s="58"/>
      <c r="AR266" s="58"/>
      <c r="AS266" s="58"/>
      <c r="AT266" s="58"/>
      <c r="AU266" s="58"/>
      <c r="AV266" s="58"/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  <c r="CA266" s="12"/>
      <c r="CB266" s="12"/>
      <c r="CC266" s="12"/>
      <c r="CD266" s="12"/>
      <c r="CE266" s="12"/>
      <c r="CF266" s="12"/>
      <c r="CG266" s="12"/>
      <c r="CH266" s="12"/>
      <c r="CI266" s="12"/>
      <c r="CJ266" s="12"/>
      <c r="CK266" s="12"/>
      <c r="CL266" s="12"/>
      <c r="CM266" s="12"/>
      <c r="CN266" s="12"/>
      <c r="CO266" s="12"/>
      <c r="CP266" s="12"/>
      <c r="CQ266" s="12"/>
      <c r="CR266" s="12"/>
      <c r="CS266" s="12"/>
      <c r="CT266" s="12"/>
      <c r="CU266" s="12"/>
      <c r="CV266" s="12"/>
      <c r="CW266" s="12"/>
      <c r="CX266" s="12"/>
      <c r="CY266" s="12"/>
      <c r="CZ266" s="12"/>
      <c r="DA266" s="12"/>
      <c r="DB266" s="12"/>
      <c r="DC266" s="12"/>
      <c r="DD266" s="12"/>
      <c r="DE266" s="12"/>
      <c r="DF266" s="12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</row>
    <row r="267" spans="1:220" ht="18.75" x14ac:dyDescent="0.3">
      <c r="A267" s="220"/>
      <c r="B267" s="221"/>
      <c r="C267" s="212">
        <v>256</v>
      </c>
      <c r="D267" s="204"/>
      <c r="E267" s="16"/>
      <c r="F267" s="17"/>
      <c r="G267" s="134"/>
      <c r="H267" s="135"/>
      <c r="I267" s="141"/>
      <c r="J267" s="25"/>
      <c r="K267" s="145"/>
      <c r="L267" s="28"/>
      <c r="M267" s="394"/>
      <c r="N267" s="158" t="str">
        <f t="shared" si="46"/>
        <v/>
      </c>
      <c r="O267" s="27"/>
      <c r="P267" s="27"/>
      <c r="Q267" s="27"/>
      <c r="R267" s="27"/>
      <c r="S267" s="27"/>
      <c r="T267" s="28"/>
      <c r="U267" s="29"/>
      <c r="V267" s="32"/>
      <c r="W267" s="317"/>
      <c r="X267" s="318"/>
      <c r="Y267" s="160">
        <f t="shared" si="43"/>
        <v>0</v>
      </c>
      <c r="Z267" s="159">
        <f t="shared" si="47"/>
        <v>0</v>
      </c>
      <c r="AA267" s="326"/>
      <c r="AB267" s="399">
        <f t="shared" si="52"/>
        <v>0</v>
      </c>
      <c r="AC267" s="370"/>
      <c r="AD267" s="225" t="str">
        <f t="shared" si="44"/>
        <v/>
      </c>
      <c r="AE267" s="367">
        <f t="shared" si="48"/>
        <v>0</v>
      </c>
      <c r="AF267" s="338"/>
      <c r="AG267" s="337"/>
      <c r="AH267" s="335"/>
      <c r="AI267" s="161">
        <f t="shared" si="49"/>
        <v>0</v>
      </c>
      <c r="AJ267" s="162">
        <f t="shared" si="45"/>
        <v>0</v>
      </c>
      <c r="AK267" s="163">
        <f t="shared" si="50"/>
        <v>0</v>
      </c>
      <c r="AL267" s="164">
        <f t="shared" si="51"/>
        <v>0</v>
      </c>
      <c r="AM267" s="59"/>
      <c r="AN267" s="58"/>
      <c r="AO267" s="58"/>
      <c r="AP267" s="58"/>
      <c r="AQ267" s="58"/>
      <c r="AR267" s="58"/>
      <c r="AS267" s="58"/>
      <c r="AT267" s="58"/>
      <c r="AU267" s="58"/>
      <c r="AV267" s="58"/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I267" s="58"/>
      <c r="BJ267" s="58"/>
      <c r="BK267" s="58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  <c r="CA267" s="12"/>
      <c r="CB267" s="12"/>
      <c r="CC267" s="12"/>
      <c r="CD267" s="12"/>
      <c r="CE267" s="12"/>
      <c r="CF267" s="12"/>
      <c r="CG267" s="12"/>
      <c r="CH267" s="12"/>
      <c r="CI267" s="12"/>
      <c r="CJ267" s="12"/>
      <c r="CK267" s="12"/>
      <c r="CL267" s="12"/>
      <c r="CM267" s="12"/>
      <c r="CN267" s="12"/>
      <c r="CO267" s="12"/>
      <c r="CP267" s="12"/>
      <c r="CQ267" s="12"/>
      <c r="CR267" s="12"/>
      <c r="CS267" s="12"/>
      <c r="CT267" s="12"/>
      <c r="CU267" s="12"/>
      <c r="CV267" s="12"/>
      <c r="CW267" s="12"/>
      <c r="CX267" s="12"/>
      <c r="CY267" s="12"/>
      <c r="CZ267" s="12"/>
      <c r="DA267" s="12"/>
      <c r="DB267" s="12"/>
      <c r="DC267" s="12"/>
      <c r="DD267" s="12"/>
      <c r="DE267" s="12"/>
      <c r="DF267" s="12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</row>
    <row r="268" spans="1:220" ht="18.75" x14ac:dyDescent="0.3">
      <c r="A268" s="220"/>
      <c r="B268" s="221"/>
      <c r="C268" s="213">
        <v>257</v>
      </c>
      <c r="D268" s="204"/>
      <c r="E268" s="16"/>
      <c r="F268" s="17"/>
      <c r="G268" s="134"/>
      <c r="H268" s="135"/>
      <c r="I268" s="141"/>
      <c r="J268" s="25"/>
      <c r="K268" s="145"/>
      <c r="L268" s="28"/>
      <c r="M268" s="394"/>
      <c r="N268" s="158" t="str">
        <f t="shared" si="46"/>
        <v/>
      </c>
      <c r="O268" s="27"/>
      <c r="P268" s="27"/>
      <c r="Q268" s="27"/>
      <c r="R268" s="27"/>
      <c r="S268" s="27"/>
      <c r="T268" s="28"/>
      <c r="U268" s="29"/>
      <c r="V268" s="32"/>
      <c r="W268" s="317"/>
      <c r="X268" s="318"/>
      <c r="Y268" s="160">
        <f t="shared" ref="Y268:Y331" si="53">V268+W268+X268</f>
        <v>0</v>
      </c>
      <c r="Z268" s="159">
        <f t="shared" si="47"/>
        <v>0</v>
      </c>
      <c r="AA268" s="326"/>
      <c r="AB268" s="399">
        <f t="shared" si="52"/>
        <v>0</v>
      </c>
      <c r="AC268" s="370"/>
      <c r="AD268" s="225" t="str">
        <f t="shared" ref="AD268:AD331" si="54">IF(F268="x",(0-((V268*10)+(W268*20))),"")</f>
        <v/>
      </c>
      <c r="AE268" s="367">
        <f t="shared" si="48"/>
        <v>0</v>
      </c>
      <c r="AF268" s="338"/>
      <c r="AG268" s="337"/>
      <c r="AH268" s="335"/>
      <c r="AI268" s="161">
        <f t="shared" si="49"/>
        <v>0</v>
      </c>
      <c r="AJ268" s="162">
        <f t="shared" ref="AJ268:AJ331" si="55">(X268*20)+Z268+AA268+AF268</f>
        <v>0</v>
      </c>
      <c r="AK268" s="163">
        <f t="shared" si="50"/>
        <v>0</v>
      </c>
      <c r="AL268" s="164">
        <f t="shared" si="51"/>
        <v>0</v>
      </c>
      <c r="AM268" s="59"/>
      <c r="AN268" s="58"/>
      <c r="AO268" s="58"/>
      <c r="AP268" s="58"/>
      <c r="AQ268" s="58"/>
      <c r="AR268" s="58"/>
      <c r="AS268" s="58"/>
      <c r="AT268" s="58"/>
      <c r="AU268" s="58"/>
      <c r="AV268" s="58"/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  <c r="CA268" s="12"/>
      <c r="CB268" s="12"/>
      <c r="CC268" s="12"/>
      <c r="CD268" s="12"/>
      <c r="CE268" s="12"/>
      <c r="CF268" s="12"/>
      <c r="CG268" s="12"/>
      <c r="CH268" s="12"/>
      <c r="CI268" s="12"/>
      <c r="CJ268" s="12"/>
      <c r="CK268" s="12"/>
      <c r="CL268" s="12"/>
      <c r="CM268" s="12"/>
      <c r="CN268" s="12"/>
      <c r="CO268" s="12"/>
      <c r="CP268" s="12"/>
      <c r="CQ268" s="12"/>
      <c r="CR268" s="12"/>
      <c r="CS268" s="12"/>
      <c r="CT268" s="12"/>
      <c r="CU268" s="12"/>
      <c r="CV268" s="12"/>
      <c r="CW268" s="12"/>
      <c r="CX268" s="12"/>
      <c r="CY268" s="12"/>
      <c r="CZ268" s="12"/>
      <c r="DA268" s="12"/>
      <c r="DB268" s="12"/>
      <c r="DC268" s="12"/>
      <c r="DD268" s="12"/>
      <c r="DE268" s="12"/>
      <c r="DF268" s="12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</row>
    <row r="269" spans="1:220" ht="18.75" x14ac:dyDescent="0.3">
      <c r="A269" s="220"/>
      <c r="B269" s="221"/>
      <c r="C269" s="213">
        <v>258</v>
      </c>
      <c r="D269" s="206"/>
      <c r="E269" s="18"/>
      <c r="F269" s="17"/>
      <c r="G269" s="134"/>
      <c r="H269" s="135"/>
      <c r="I269" s="141"/>
      <c r="J269" s="25"/>
      <c r="K269" s="145"/>
      <c r="L269" s="28"/>
      <c r="M269" s="394"/>
      <c r="N269" s="158" t="str">
        <f t="shared" ref="N269:N332" si="56">IF((NETWORKDAYS(G269,M269)&gt;0),(NETWORKDAYS(G269,M269)),"")</f>
        <v/>
      </c>
      <c r="O269" s="27"/>
      <c r="P269" s="27"/>
      <c r="Q269" s="27"/>
      <c r="R269" s="27"/>
      <c r="S269" s="27"/>
      <c r="T269" s="28"/>
      <c r="U269" s="29"/>
      <c r="V269" s="32"/>
      <c r="W269" s="317"/>
      <c r="X269" s="318"/>
      <c r="Y269" s="160">
        <f t="shared" si="53"/>
        <v>0</v>
      </c>
      <c r="Z269" s="159">
        <f t="shared" ref="Z269:Z332" si="57">IF((F269="x"),0,((V269*10)+(W269*20)))</f>
        <v>0</v>
      </c>
      <c r="AA269" s="326"/>
      <c r="AB269" s="399">
        <f t="shared" si="52"/>
        <v>0</v>
      </c>
      <c r="AC269" s="370"/>
      <c r="AD269" s="225" t="str">
        <f t="shared" si="54"/>
        <v/>
      </c>
      <c r="AE269" s="367">
        <f t="shared" ref="AE269:AE332" si="58">IF(AND(Z269&gt;0,F269="x"),0,IF(AND(Z269&gt;0,AC269="x"),Z269-60,IF(AND(Z269&gt;0,AB269=-30),Z269+AB269,0)))</f>
        <v>0</v>
      </c>
      <c r="AF269" s="338"/>
      <c r="AG269" s="337"/>
      <c r="AH269" s="335"/>
      <c r="AI269" s="161">
        <f t="shared" ref="AI269:AI332" si="59">IF(AE269&lt;=0,AG269,AE269+AG269)</f>
        <v>0</v>
      </c>
      <c r="AJ269" s="162">
        <f t="shared" si="55"/>
        <v>0</v>
      </c>
      <c r="AK269" s="163">
        <f t="shared" ref="AK269:AK332" si="60">AJ269-AH269</f>
        <v>0</v>
      </c>
      <c r="AL269" s="164">
        <f t="shared" ref="AL269:AL332" si="61">IF(K269="x",AH269,0)</f>
        <v>0</v>
      </c>
      <c r="AM269" s="59"/>
      <c r="AN269" s="58"/>
      <c r="AO269" s="58"/>
      <c r="AP269" s="58"/>
      <c r="AQ269" s="58"/>
      <c r="AR269" s="58"/>
      <c r="AS269" s="58"/>
      <c r="AT269" s="58"/>
      <c r="AU269" s="58"/>
      <c r="AV269" s="58"/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I269" s="58"/>
      <c r="BJ269" s="58"/>
      <c r="BK269" s="58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  <c r="CA269" s="12"/>
      <c r="CB269" s="12"/>
      <c r="CC269" s="12"/>
      <c r="CD269" s="12"/>
      <c r="CE269" s="12"/>
      <c r="CF269" s="12"/>
      <c r="CG269" s="12"/>
      <c r="CH269" s="12"/>
      <c r="CI269" s="12"/>
      <c r="CJ269" s="12"/>
      <c r="CK269" s="12"/>
      <c r="CL269" s="12"/>
      <c r="CM269" s="12"/>
      <c r="CN269" s="12"/>
      <c r="CO269" s="12"/>
      <c r="CP269" s="12"/>
      <c r="CQ269" s="12"/>
      <c r="CR269" s="12"/>
      <c r="CS269" s="12"/>
      <c r="CT269" s="12"/>
      <c r="CU269" s="12"/>
      <c r="CV269" s="12"/>
      <c r="CW269" s="12"/>
      <c r="CX269" s="12"/>
      <c r="CY269" s="12"/>
      <c r="CZ269" s="12"/>
      <c r="DA269" s="12"/>
      <c r="DB269" s="12"/>
      <c r="DC269" s="12"/>
      <c r="DD269" s="12"/>
      <c r="DE269" s="12"/>
      <c r="DF269" s="12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</row>
    <row r="270" spans="1:220" ht="18.75" x14ac:dyDescent="0.3">
      <c r="A270" s="220"/>
      <c r="B270" s="221"/>
      <c r="C270" s="212">
        <v>259</v>
      </c>
      <c r="D270" s="207"/>
      <c r="E270" s="16"/>
      <c r="F270" s="17"/>
      <c r="G270" s="134"/>
      <c r="H270" s="135"/>
      <c r="I270" s="141"/>
      <c r="J270" s="25"/>
      <c r="K270" s="145"/>
      <c r="L270" s="28"/>
      <c r="M270" s="394"/>
      <c r="N270" s="158" t="str">
        <f t="shared" si="56"/>
        <v/>
      </c>
      <c r="O270" s="27"/>
      <c r="P270" s="27"/>
      <c r="Q270" s="27"/>
      <c r="R270" s="27"/>
      <c r="S270" s="27"/>
      <c r="T270" s="28"/>
      <c r="U270" s="29"/>
      <c r="V270" s="32"/>
      <c r="W270" s="317"/>
      <c r="X270" s="318"/>
      <c r="Y270" s="160">
        <f t="shared" si="53"/>
        <v>0</v>
      </c>
      <c r="Z270" s="159">
        <f t="shared" si="57"/>
        <v>0</v>
      </c>
      <c r="AA270" s="326"/>
      <c r="AB270" s="399">
        <f t="shared" ref="AB270:AB333" si="62">IF(AND(Z270&gt;=0,F270="x"),0,IF(AND(Z270&gt;0,AC270="x"),0,IF(Z270&gt;0,0-30,0)))</f>
        <v>0</v>
      </c>
      <c r="AC270" s="370"/>
      <c r="AD270" s="225" t="str">
        <f t="shared" si="54"/>
        <v/>
      </c>
      <c r="AE270" s="367">
        <f t="shared" si="58"/>
        <v>0</v>
      </c>
      <c r="AF270" s="338"/>
      <c r="AG270" s="337"/>
      <c r="AH270" s="335"/>
      <c r="AI270" s="161">
        <f t="shared" si="59"/>
        <v>0</v>
      </c>
      <c r="AJ270" s="162">
        <f t="shared" si="55"/>
        <v>0</v>
      </c>
      <c r="AK270" s="163">
        <f t="shared" si="60"/>
        <v>0</v>
      </c>
      <c r="AL270" s="164">
        <f t="shared" si="61"/>
        <v>0</v>
      </c>
      <c r="AM270" s="59"/>
      <c r="AN270" s="58"/>
      <c r="AO270" s="58"/>
      <c r="AP270" s="58"/>
      <c r="AQ270" s="58"/>
      <c r="AR270" s="58"/>
      <c r="AS270" s="58"/>
      <c r="AT270" s="58"/>
      <c r="AU270" s="58"/>
      <c r="AV270" s="58"/>
      <c r="AW270" s="58"/>
      <c r="AX270" s="58"/>
      <c r="AY270" s="58"/>
      <c r="AZ270" s="58"/>
      <c r="BA270" s="58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  <c r="CA270" s="12"/>
      <c r="CB270" s="12"/>
      <c r="CC270" s="12"/>
      <c r="CD270" s="12"/>
      <c r="CE270" s="12"/>
      <c r="CF270" s="12"/>
      <c r="CG270" s="12"/>
      <c r="CH270" s="12"/>
      <c r="CI270" s="12"/>
      <c r="CJ270" s="12"/>
      <c r="CK270" s="12"/>
      <c r="CL270" s="12"/>
      <c r="CM270" s="12"/>
      <c r="CN270" s="12"/>
      <c r="CO270" s="12"/>
      <c r="CP270" s="12"/>
      <c r="CQ270" s="12"/>
      <c r="CR270" s="12"/>
      <c r="CS270" s="12"/>
      <c r="CT270" s="12"/>
      <c r="CU270" s="12"/>
      <c r="CV270" s="12"/>
      <c r="CW270" s="12"/>
      <c r="CX270" s="12"/>
      <c r="CY270" s="12"/>
      <c r="CZ270" s="12"/>
      <c r="DA270" s="12"/>
      <c r="DB270" s="12"/>
      <c r="DC270" s="12"/>
      <c r="DD270" s="12"/>
      <c r="DE270" s="12"/>
      <c r="DF270" s="12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</row>
    <row r="271" spans="1:220" ht="18.75" x14ac:dyDescent="0.3">
      <c r="A271" s="220"/>
      <c r="B271" s="221"/>
      <c r="C271" s="213">
        <v>260</v>
      </c>
      <c r="D271" s="204"/>
      <c r="E271" s="16"/>
      <c r="F271" s="17"/>
      <c r="G271" s="134"/>
      <c r="H271" s="137"/>
      <c r="I271" s="143"/>
      <c r="J271" s="80"/>
      <c r="K271" s="147"/>
      <c r="L271" s="30"/>
      <c r="M271" s="394"/>
      <c r="N271" s="158" t="str">
        <f t="shared" si="56"/>
        <v/>
      </c>
      <c r="O271" s="27"/>
      <c r="P271" s="27"/>
      <c r="Q271" s="27"/>
      <c r="R271" s="27"/>
      <c r="S271" s="27"/>
      <c r="T271" s="28"/>
      <c r="U271" s="29"/>
      <c r="V271" s="32"/>
      <c r="W271" s="317"/>
      <c r="X271" s="318"/>
      <c r="Y271" s="160">
        <f t="shared" si="53"/>
        <v>0</v>
      </c>
      <c r="Z271" s="159">
        <f t="shared" si="57"/>
        <v>0</v>
      </c>
      <c r="AA271" s="326"/>
      <c r="AB271" s="399">
        <f t="shared" si="62"/>
        <v>0</v>
      </c>
      <c r="AC271" s="370"/>
      <c r="AD271" s="225" t="str">
        <f t="shared" si="54"/>
        <v/>
      </c>
      <c r="AE271" s="367">
        <f t="shared" si="58"/>
        <v>0</v>
      </c>
      <c r="AF271" s="338"/>
      <c r="AG271" s="337"/>
      <c r="AH271" s="335"/>
      <c r="AI271" s="161">
        <f t="shared" si="59"/>
        <v>0</v>
      </c>
      <c r="AJ271" s="162">
        <f t="shared" si="55"/>
        <v>0</v>
      </c>
      <c r="AK271" s="163">
        <f t="shared" si="60"/>
        <v>0</v>
      </c>
      <c r="AL271" s="164">
        <f t="shared" si="61"/>
        <v>0</v>
      </c>
      <c r="AM271" s="59"/>
      <c r="AN271" s="58"/>
      <c r="AO271" s="58"/>
      <c r="AP271" s="58"/>
      <c r="AQ271" s="58"/>
      <c r="AR271" s="58"/>
      <c r="AS271" s="58"/>
      <c r="AT271" s="58"/>
      <c r="AU271" s="58"/>
      <c r="AV271" s="58"/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  <c r="CA271" s="12"/>
      <c r="CB271" s="12"/>
      <c r="CC271" s="12"/>
      <c r="CD271" s="12"/>
      <c r="CE271" s="12"/>
      <c r="CF271" s="12"/>
      <c r="CG271" s="12"/>
      <c r="CH271" s="12"/>
      <c r="CI271" s="12"/>
      <c r="CJ271" s="12"/>
      <c r="CK271" s="12"/>
      <c r="CL271" s="12"/>
      <c r="CM271" s="12"/>
      <c r="CN271" s="12"/>
      <c r="CO271" s="12"/>
      <c r="CP271" s="12"/>
      <c r="CQ271" s="12"/>
      <c r="CR271" s="12"/>
      <c r="CS271" s="12"/>
      <c r="CT271" s="12"/>
      <c r="CU271" s="12"/>
      <c r="CV271" s="12"/>
      <c r="CW271" s="12"/>
      <c r="CX271" s="12"/>
      <c r="CY271" s="12"/>
      <c r="CZ271" s="12"/>
      <c r="DA271" s="12"/>
      <c r="DB271" s="12"/>
      <c r="DC271" s="12"/>
      <c r="DD271" s="12"/>
      <c r="DE271" s="12"/>
      <c r="DF271" s="12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</row>
    <row r="272" spans="1:220" ht="18.75" x14ac:dyDescent="0.3">
      <c r="A272" s="220"/>
      <c r="B272" s="221"/>
      <c r="C272" s="212">
        <v>261</v>
      </c>
      <c r="D272" s="204"/>
      <c r="E272" s="16"/>
      <c r="F272" s="17"/>
      <c r="G272" s="134"/>
      <c r="H272" s="135"/>
      <c r="I272" s="141"/>
      <c r="J272" s="25"/>
      <c r="K272" s="145"/>
      <c r="L272" s="28"/>
      <c r="M272" s="394"/>
      <c r="N272" s="158" t="str">
        <f t="shared" si="56"/>
        <v/>
      </c>
      <c r="O272" s="27"/>
      <c r="P272" s="27"/>
      <c r="Q272" s="27"/>
      <c r="R272" s="27"/>
      <c r="S272" s="27"/>
      <c r="T272" s="28"/>
      <c r="U272" s="29"/>
      <c r="V272" s="32"/>
      <c r="W272" s="317"/>
      <c r="X272" s="318"/>
      <c r="Y272" s="160">
        <f t="shared" si="53"/>
        <v>0</v>
      </c>
      <c r="Z272" s="159">
        <f t="shared" si="57"/>
        <v>0</v>
      </c>
      <c r="AA272" s="326"/>
      <c r="AB272" s="399">
        <f t="shared" si="62"/>
        <v>0</v>
      </c>
      <c r="AC272" s="370"/>
      <c r="AD272" s="225" t="str">
        <f t="shared" si="54"/>
        <v/>
      </c>
      <c r="AE272" s="367">
        <f t="shared" si="58"/>
        <v>0</v>
      </c>
      <c r="AF272" s="338"/>
      <c r="AG272" s="337"/>
      <c r="AH272" s="335"/>
      <c r="AI272" s="161">
        <f t="shared" si="59"/>
        <v>0</v>
      </c>
      <c r="AJ272" s="162">
        <f t="shared" si="55"/>
        <v>0</v>
      </c>
      <c r="AK272" s="163">
        <f t="shared" si="60"/>
        <v>0</v>
      </c>
      <c r="AL272" s="164">
        <f t="shared" si="61"/>
        <v>0</v>
      </c>
      <c r="AM272" s="59"/>
      <c r="AN272" s="58"/>
      <c r="AO272" s="58"/>
      <c r="AP272" s="58"/>
      <c r="AQ272" s="58"/>
      <c r="AR272" s="58"/>
      <c r="AS272" s="58"/>
      <c r="AT272" s="58"/>
      <c r="AU272" s="58"/>
      <c r="AV272" s="58"/>
      <c r="AW272" s="58"/>
      <c r="AX272" s="58"/>
      <c r="AY272" s="58"/>
      <c r="AZ272" s="58"/>
      <c r="BA272" s="58"/>
      <c r="BB272" s="58"/>
      <c r="BC272" s="58"/>
      <c r="BD272" s="58"/>
      <c r="BE272" s="58"/>
      <c r="BF272" s="58"/>
      <c r="BG272" s="58"/>
      <c r="BH272" s="58"/>
      <c r="BI272" s="58"/>
      <c r="BJ272" s="58"/>
      <c r="BK272" s="58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  <c r="CA272" s="12"/>
      <c r="CB272" s="12"/>
      <c r="CC272" s="12"/>
      <c r="CD272" s="12"/>
      <c r="CE272" s="12"/>
      <c r="CF272" s="12"/>
      <c r="CG272" s="12"/>
      <c r="CH272" s="12"/>
      <c r="CI272" s="12"/>
      <c r="CJ272" s="12"/>
      <c r="CK272" s="12"/>
      <c r="CL272" s="12"/>
      <c r="CM272" s="12"/>
      <c r="CN272" s="12"/>
      <c r="CO272" s="12"/>
      <c r="CP272" s="12"/>
      <c r="CQ272" s="12"/>
      <c r="CR272" s="12"/>
      <c r="CS272" s="12"/>
      <c r="CT272" s="12"/>
      <c r="CU272" s="12"/>
      <c r="CV272" s="12"/>
      <c r="CW272" s="12"/>
      <c r="CX272" s="12"/>
      <c r="CY272" s="12"/>
      <c r="CZ272" s="12"/>
      <c r="DA272" s="12"/>
      <c r="DB272" s="12"/>
      <c r="DC272" s="12"/>
      <c r="DD272" s="12"/>
      <c r="DE272" s="12"/>
      <c r="DF272" s="1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</row>
    <row r="273" spans="1:220" ht="18.75" x14ac:dyDescent="0.3">
      <c r="A273" s="220"/>
      <c r="B273" s="221"/>
      <c r="C273" s="213">
        <v>262</v>
      </c>
      <c r="D273" s="206"/>
      <c r="E273" s="18"/>
      <c r="F273" s="17"/>
      <c r="G273" s="134"/>
      <c r="H273" s="135"/>
      <c r="I273" s="141"/>
      <c r="J273" s="25"/>
      <c r="K273" s="145"/>
      <c r="L273" s="28"/>
      <c r="M273" s="394"/>
      <c r="N273" s="158" t="str">
        <f t="shared" si="56"/>
        <v/>
      </c>
      <c r="O273" s="27"/>
      <c r="P273" s="27"/>
      <c r="Q273" s="27"/>
      <c r="R273" s="27"/>
      <c r="S273" s="27"/>
      <c r="T273" s="28"/>
      <c r="U273" s="29"/>
      <c r="V273" s="32"/>
      <c r="W273" s="317"/>
      <c r="X273" s="318"/>
      <c r="Y273" s="160">
        <f t="shared" si="53"/>
        <v>0</v>
      </c>
      <c r="Z273" s="159">
        <f t="shared" si="57"/>
        <v>0</v>
      </c>
      <c r="AA273" s="326"/>
      <c r="AB273" s="399">
        <f t="shared" si="62"/>
        <v>0</v>
      </c>
      <c r="AC273" s="370"/>
      <c r="AD273" s="225" t="str">
        <f t="shared" si="54"/>
        <v/>
      </c>
      <c r="AE273" s="367">
        <f t="shared" si="58"/>
        <v>0</v>
      </c>
      <c r="AF273" s="338"/>
      <c r="AG273" s="337"/>
      <c r="AH273" s="335"/>
      <c r="AI273" s="161">
        <f t="shared" si="59"/>
        <v>0</v>
      </c>
      <c r="AJ273" s="162">
        <f t="shared" si="55"/>
        <v>0</v>
      </c>
      <c r="AK273" s="163">
        <f t="shared" si="60"/>
        <v>0</v>
      </c>
      <c r="AL273" s="164">
        <f t="shared" si="61"/>
        <v>0</v>
      </c>
      <c r="AM273" s="59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  <c r="CA273" s="12"/>
      <c r="CB273" s="12"/>
      <c r="CC273" s="12"/>
      <c r="CD273" s="12"/>
      <c r="CE273" s="12"/>
      <c r="CF273" s="12"/>
      <c r="CG273" s="12"/>
      <c r="CH273" s="12"/>
      <c r="CI273" s="12"/>
      <c r="CJ273" s="12"/>
      <c r="CK273" s="12"/>
      <c r="CL273" s="12"/>
      <c r="CM273" s="12"/>
      <c r="CN273" s="12"/>
      <c r="CO273" s="12"/>
      <c r="CP273" s="12"/>
      <c r="CQ273" s="12"/>
      <c r="CR273" s="12"/>
      <c r="CS273" s="12"/>
      <c r="CT273" s="12"/>
      <c r="CU273" s="12"/>
      <c r="CV273" s="12"/>
      <c r="CW273" s="12"/>
      <c r="CX273" s="12"/>
      <c r="CY273" s="12"/>
      <c r="CZ273" s="12"/>
      <c r="DA273" s="12"/>
      <c r="DB273" s="12"/>
      <c r="DC273" s="12"/>
      <c r="DD273" s="12"/>
      <c r="DE273" s="12"/>
      <c r="DF273" s="12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</row>
    <row r="274" spans="1:220" ht="18.75" x14ac:dyDescent="0.3">
      <c r="A274" s="220"/>
      <c r="B274" s="221"/>
      <c r="C274" s="213">
        <v>263</v>
      </c>
      <c r="D274" s="204"/>
      <c r="E274" s="16"/>
      <c r="F274" s="17"/>
      <c r="G274" s="134"/>
      <c r="H274" s="135"/>
      <c r="I274" s="141"/>
      <c r="J274" s="25"/>
      <c r="K274" s="145"/>
      <c r="L274" s="28"/>
      <c r="M274" s="394"/>
      <c r="N274" s="158" t="str">
        <f t="shared" si="56"/>
        <v/>
      </c>
      <c r="O274" s="27"/>
      <c r="P274" s="27"/>
      <c r="Q274" s="27"/>
      <c r="R274" s="27"/>
      <c r="S274" s="27"/>
      <c r="T274" s="28"/>
      <c r="U274" s="29"/>
      <c r="V274" s="32"/>
      <c r="W274" s="317"/>
      <c r="X274" s="318"/>
      <c r="Y274" s="160">
        <f t="shared" si="53"/>
        <v>0</v>
      </c>
      <c r="Z274" s="159">
        <f t="shared" si="57"/>
        <v>0</v>
      </c>
      <c r="AA274" s="326"/>
      <c r="AB274" s="399">
        <f t="shared" si="62"/>
        <v>0</v>
      </c>
      <c r="AC274" s="370"/>
      <c r="AD274" s="225" t="str">
        <f t="shared" si="54"/>
        <v/>
      </c>
      <c r="AE274" s="367">
        <f t="shared" si="58"/>
        <v>0</v>
      </c>
      <c r="AF274" s="338"/>
      <c r="AG274" s="337"/>
      <c r="AH274" s="335"/>
      <c r="AI274" s="161">
        <f t="shared" si="59"/>
        <v>0</v>
      </c>
      <c r="AJ274" s="162">
        <f t="shared" si="55"/>
        <v>0</v>
      </c>
      <c r="AK274" s="163">
        <f t="shared" si="60"/>
        <v>0</v>
      </c>
      <c r="AL274" s="164">
        <f t="shared" si="61"/>
        <v>0</v>
      </c>
      <c r="AM274" s="59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  <c r="CA274" s="12"/>
      <c r="CB274" s="12"/>
      <c r="CC274" s="12"/>
      <c r="CD274" s="12"/>
      <c r="CE274" s="12"/>
      <c r="CF274" s="12"/>
      <c r="CG274" s="12"/>
      <c r="CH274" s="12"/>
      <c r="CI274" s="12"/>
      <c r="CJ274" s="12"/>
      <c r="CK274" s="12"/>
      <c r="CL274" s="12"/>
      <c r="CM274" s="12"/>
      <c r="CN274" s="12"/>
      <c r="CO274" s="12"/>
      <c r="CP274" s="12"/>
      <c r="CQ274" s="12"/>
      <c r="CR274" s="12"/>
      <c r="CS274" s="12"/>
      <c r="CT274" s="12"/>
      <c r="CU274" s="12"/>
      <c r="CV274" s="12"/>
      <c r="CW274" s="12"/>
      <c r="CX274" s="12"/>
      <c r="CY274" s="12"/>
      <c r="CZ274" s="12"/>
      <c r="DA274" s="12"/>
      <c r="DB274" s="12"/>
      <c r="DC274" s="12"/>
      <c r="DD274" s="12"/>
      <c r="DE274" s="12"/>
      <c r="DF274" s="12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</row>
    <row r="275" spans="1:220" ht="18.75" x14ac:dyDescent="0.3">
      <c r="A275" s="220"/>
      <c r="B275" s="221"/>
      <c r="C275" s="212">
        <v>264</v>
      </c>
      <c r="D275" s="204"/>
      <c r="E275" s="16"/>
      <c r="F275" s="17"/>
      <c r="G275" s="134"/>
      <c r="H275" s="135"/>
      <c r="I275" s="141"/>
      <c r="J275" s="25"/>
      <c r="K275" s="145"/>
      <c r="L275" s="28"/>
      <c r="M275" s="394"/>
      <c r="N275" s="158" t="str">
        <f t="shared" si="56"/>
        <v/>
      </c>
      <c r="O275" s="27"/>
      <c r="P275" s="27"/>
      <c r="Q275" s="27"/>
      <c r="R275" s="27"/>
      <c r="S275" s="27"/>
      <c r="T275" s="28"/>
      <c r="U275" s="29"/>
      <c r="V275" s="32"/>
      <c r="W275" s="317"/>
      <c r="X275" s="318"/>
      <c r="Y275" s="160">
        <f t="shared" si="53"/>
        <v>0</v>
      </c>
      <c r="Z275" s="159">
        <f t="shared" si="57"/>
        <v>0</v>
      </c>
      <c r="AA275" s="326"/>
      <c r="AB275" s="399">
        <f t="shared" si="62"/>
        <v>0</v>
      </c>
      <c r="AC275" s="370"/>
      <c r="AD275" s="225" t="str">
        <f t="shared" si="54"/>
        <v/>
      </c>
      <c r="AE275" s="367">
        <f t="shared" si="58"/>
        <v>0</v>
      </c>
      <c r="AF275" s="338"/>
      <c r="AG275" s="337"/>
      <c r="AH275" s="335"/>
      <c r="AI275" s="161">
        <f t="shared" si="59"/>
        <v>0</v>
      </c>
      <c r="AJ275" s="162">
        <f t="shared" si="55"/>
        <v>0</v>
      </c>
      <c r="AK275" s="163">
        <f t="shared" si="60"/>
        <v>0</v>
      </c>
      <c r="AL275" s="164">
        <f t="shared" si="61"/>
        <v>0</v>
      </c>
      <c r="AM275" s="59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  <c r="CA275" s="12"/>
      <c r="CB275" s="12"/>
      <c r="CC275" s="12"/>
      <c r="CD275" s="12"/>
      <c r="CE275" s="12"/>
      <c r="CF275" s="12"/>
      <c r="CG275" s="12"/>
      <c r="CH275" s="12"/>
      <c r="CI275" s="12"/>
      <c r="CJ275" s="12"/>
      <c r="CK275" s="12"/>
      <c r="CL275" s="12"/>
      <c r="CM275" s="12"/>
      <c r="CN275" s="12"/>
      <c r="CO275" s="12"/>
      <c r="CP275" s="12"/>
      <c r="CQ275" s="12"/>
      <c r="CR275" s="12"/>
      <c r="CS275" s="12"/>
      <c r="CT275" s="12"/>
      <c r="CU275" s="12"/>
      <c r="CV275" s="12"/>
      <c r="CW275" s="12"/>
      <c r="CX275" s="12"/>
      <c r="CY275" s="12"/>
      <c r="CZ275" s="12"/>
      <c r="DA275" s="12"/>
      <c r="DB275" s="12"/>
      <c r="DC275" s="12"/>
      <c r="DD275" s="12"/>
      <c r="DE275" s="12"/>
      <c r="DF275" s="12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</row>
    <row r="276" spans="1:220" ht="18.75" x14ac:dyDescent="0.3">
      <c r="A276" s="220"/>
      <c r="B276" s="221"/>
      <c r="C276" s="213">
        <v>265</v>
      </c>
      <c r="D276" s="204"/>
      <c r="E276" s="16"/>
      <c r="F276" s="17"/>
      <c r="G276" s="134"/>
      <c r="H276" s="135"/>
      <c r="I276" s="141"/>
      <c r="J276" s="25"/>
      <c r="K276" s="145"/>
      <c r="L276" s="28"/>
      <c r="M276" s="394"/>
      <c r="N276" s="158" t="str">
        <f t="shared" si="56"/>
        <v/>
      </c>
      <c r="O276" s="27"/>
      <c r="P276" s="27"/>
      <c r="Q276" s="27"/>
      <c r="R276" s="27"/>
      <c r="S276" s="27"/>
      <c r="T276" s="28"/>
      <c r="U276" s="29"/>
      <c r="V276" s="32"/>
      <c r="W276" s="317"/>
      <c r="X276" s="318"/>
      <c r="Y276" s="160">
        <f t="shared" si="53"/>
        <v>0</v>
      </c>
      <c r="Z276" s="159">
        <f t="shared" si="57"/>
        <v>0</v>
      </c>
      <c r="AA276" s="326"/>
      <c r="AB276" s="399">
        <f t="shared" si="62"/>
        <v>0</v>
      </c>
      <c r="AC276" s="370"/>
      <c r="AD276" s="225" t="str">
        <f t="shared" si="54"/>
        <v/>
      </c>
      <c r="AE276" s="367">
        <f t="shared" si="58"/>
        <v>0</v>
      </c>
      <c r="AF276" s="338"/>
      <c r="AG276" s="337"/>
      <c r="AH276" s="335"/>
      <c r="AI276" s="161">
        <f t="shared" si="59"/>
        <v>0</v>
      </c>
      <c r="AJ276" s="162">
        <f t="shared" si="55"/>
        <v>0</v>
      </c>
      <c r="AK276" s="163">
        <f t="shared" si="60"/>
        <v>0</v>
      </c>
      <c r="AL276" s="164">
        <f t="shared" si="61"/>
        <v>0</v>
      </c>
      <c r="AM276" s="59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  <c r="CA276" s="12"/>
      <c r="CB276" s="12"/>
      <c r="CC276" s="12"/>
      <c r="CD276" s="12"/>
      <c r="CE276" s="12"/>
      <c r="CF276" s="12"/>
      <c r="CG276" s="12"/>
      <c r="CH276" s="12"/>
      <c r="CI276" s="12"/>
      <c r="CJ276" s="12"/>
      <c r="CK276" s="12"/>
      <c r="CL276" s="12"/>
      <c r="CM276" s="12"/>
      <c r="CN276" s="12"/>
      <c r="CO276" s="12"/>
      <c r="CP276" s="12"/>
      <c r="CQ276" s="12"/>
      <c r="CR276" s="12"/>
      <c r="CS276" s="12"/>
      <c r="CT276" s="12"/>
      <c r="CU276" s="12"/>
      <c r="CV276" s="12"/>
      <c r="CW276" s="12"/>
      <c r="CX276" s="12"/>
      <c r="CY276" s="12"/>
      <c r="CZ276" s="12"/>
      <c r="DA276" s="12"/>
      <c r="DB276" s="12"/>
      <c r="DC276" s="12"/>
      <c r="DD276" s="12"/>
      <c r="DE276" s="12"/>
      <c r="DF276" s="12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</row>
    <row r="277" spans="1:220" ht="18.75" x14ac:dyDescent="0.3">
      <c r="A277" s="220"/>
      <c r="B277" s="221"/>
      <c r="C277" s="212">
        <v>266</v>
      </c>
      <c r="D277" s="206"/>
      <c r="E277" s="18"/>
      <c r="F277" s="17"/>
      <c r="G277" s="134"/>
      <c r="H277" s="135"/>
      <c r="I277" s="141"/>
      <c r="J277" s="25"/>
      <c r="K277" s="145"/>
      <c r="L277" s="28"/>
      <c r="M277" s="394"/>
      <c r="N277" s="158" t="str">
        <f t="shared" si="56"/>
        <v/>
      </c>
      <c r="O277" s="27"/>
      <c r="P277" s="27"/>
      <c r="Q277" s="27"/>
      <c r="R277" s="27"/>
      <c r="S277" s="27"/>
      <c r="T277" s="28"/>
      <c r="U277" s="29"/>
      <c r="V277" s="32"/>
      <c r="W277" s="317"/>
      <c r="X277" s="318"/>
      <c r="Y277" s="160">
        <f t="shared" si="53"/>
        <v>0</v>
      </c>
      <c r="Z277" s="159">
        <f t="shared" si="57"/>
        <v>0</v>
      </c>
      <c r="AA277" s="326"/>
      <c r="AB277" s="399">
        <f t="shared" si="62"/>
        <v>0</v>
      </c>
      <c r="AC277" s="370"/>
      <c r="AD277" s="225" t="str">
        <f t="shared" si="54"/>
        <v/>
      </c>
      <c r="AE277" s="367">
        <f t="shared" si="58"/>
        <v>0</v>
      </c>
      <c r="AF277" s="338"/>
      <c r="AG277" s="337"/>
      <c r="AH277" s="335"/>
      <c r="AI277" s="161">
        <f t="shared" si="59"/>
        <v>0</v>
      </c>
      <c r="AJ277" s="162">
        <f t="shared" si="55"/>
        <v>0</v>
      </c>
      <c r="AK277" s="163">
        <f t="shared" si="60"/>
        <v>0</v>
      </c>
      <c r="AL277" s="164">
        <f t="shared" si="61"/>
        <v>0</v>
      </c>
      <c r="AM277" s="59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  <c r="CA277" s="12"/>
      <c r="CB277" s="12"/>
      <c r="CC277" s="12"/>
      <c r="CD277" s="12"/>
      <c r="CE277" s="12"/>
      <c r="CF277" s="12"/>
      <c r="CG277" s="12"/>
      <c r="CH277" s="12"/>
      <c r="CI277" s="12"/>
      <c r="CJ277" s="12"/>
      <c r="CK277" s="12"/>
      <c r="CL277" s="12"/>
      <c r="CM277" s="12"/>
      <c r="CN277" s="12"/>
      <c r="CO277" s="12"/>
      <c r="CP277" s="12"/>
      <c r="CQ277" s="12"/>
      <c r="CR277" s="12"/>
      <c r="CS277" s="12"/>
      <c r="CT277" s="12"/>
      <c r="CU277" s="12"/>
      <c r="CV277" s="12"/>
      <c r="CW277" s="12"/>
      <c r="CX277" s="12"/>
      <c r="CY277" s="12"/>
      <c r="CZ277" s="12"/>
      <c r="DA277" s="12"/>
      <c r="DB277" s="12"/>
      <c r="DC277" s="12"/>
      <c r="DD277" s="12"/>
      <c r="DE277" s="12"/>
      <c r="DF277" s="12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</row>
    <row r="278" spans="1:220" ht="18.75" x14ac:dyDescent="0.3">
      <c r="A278" s="220"/>
      <c r="B278" s="221"/>
      <c r="C278" s="213">
        <v>267</v>
      </c>
      <c r="D278" s="204"/>
      <c r="E278" s="16"/>
      <c r="F278" s="17"/>
      <c r="G278" s="134"/>
      <c r="H278" s="135"/>
      <c r="I278" s="141"/>
      <c r="J278" s="25"/>
      <c r="K278" s="145"/>
      <c r="L278" s="28"/>
      <c r="M278" s="394"/>
      <c r="N278" s="158" t="str">
        <f t="shared" si="56"/>
        <v/>
      </c>
      <c r="O278" s="27"/>
      <c r="P278" s="27"/>
      <c r="Q278" s="27"/>
      <c r="R278" s="27"/>
      <c r="S278" s="27"/>
      <c r="T278" s="28"/>
      <c r="U278" s="29"/>
      <c r="V278" s="32"/>
      <c r="W278" s="317"/>
      <c r="X278" s="318"/>
      <c r="Y278" s="160">
        <f t="shared" si="53"/>
        <v>0</v>
      </c>
      <c r="Z278" s="159">
        <f t="shared" si="57"/>
        <v>0</v>
      </c>
      <c r="AA278" s="326"/>
      <c r="AB278" s="399">
        <f t="shared" si="62"/>
        <v>0</v>
      </c>
      <c r="AC278" s="370"/>
      <c r="AD278" s="225" t="str">
        <f t="shared" si="54"/>
        <v/>
      </c>
      <c r="AE278" s="367">
        <f t="shared" si="58"/>
        <v>0</v>
      </c>
      <c r="AF278" s="338"/>
      <c r="AG278" s="337"/>
      <c r="AH278" s="335"/>
      <c r="AI278" s="161">
        <f t="shared" si="59"/>
        <v>0</v>
      </c>
      <c r="AJ278" s="162">
        <f t="shared" si="55"/>
        <v>0</v>
      </c>
      <c r="AK278" s="163">
        <f t="shared" si="60"/>
        <v>0</v>
      </c>
      <c r="AL278" s="164">
        <f t="shared" si="61"/>
        <v>0</v>
      </c>
      <c r="AM278" s="59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  <c r="CA278" s="12"/>
      <c r="CB278" s="12"/>
      <c r="CC278" s="12"/>
      <c r="CD278" s="12"/>
      <c r="CE278" s="12"/>
      <c r="CF278" s="12"/>
      <c r="CG278" s="12"/>
      <c r="CH278" s="12"/>
      <c r="CI278" s="12"/>
      <c r="CJ278" s="12"/>
      <c r="CK278" s="12"/>
      <c r="CL278" s="12"/>
      <c r="CM278" s="12"/>
      <c r="CN278" s="12"/>
      <c r="CO278" s="12"/>
      <c r="CP278" s="12"/>
      <c r="CQ278" s="12"/>
      <c r="CR278" s="12"/>
      <c r="CS278" s="12"/>
      <c r="CT278" s="12"/>
      <c r="CU278" s="12"/>
      <c r="CV278" s="12"/>
      <c r="CW278" s="12"/>
      <c r="CX278" s="12"/>
      <c r="CY278" s="12"/>
      <c r="CZ278" s="12"/>
      <c r="DA278" s="12"/>
      <c r="DB278" s="12"/>
      <c r="DC278" s="12"/>
      <c r="DD278" s="12"/>
      <c r="DE278" s="12"/>
      <c r="DF278" s="12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</row>
    <row r="279" spans="1:220" ht="18.75" x14ac:dyDescent="0.3">
      <c r="A279" s="220"/>
      <c r="B279" s="221"/>
      <c r="C279" s="213">
        <v>268</v>
      </c>
      <c r="D279" s="204"/>
      <c r="E279" s="16"/>
      <c r="F279" s="17"/>
      <c r="G279" s="134"/>
      <c r="H279" s="135"/>
      <c r="I279" s="141"/>
      <c r="J279" s="25"/>
      <c r="K279" s="145"/>
      <c r="L279" s="28"/>
      <c r="M279" s="394"/>
      <c r="N279" s="158" t="str">
        <f t="shared" si="56"/>
        <v/>
      </c>
      <c r="O279" s="27"/>
      <c r="P279" s="27"/>
      <c r="Q279" s="27"/>
      <c r="R279" s="27"/>
      <c r="S279" s="27"/>
      <c r="T279" s="28"/>
      <c r="U279" s="29"/>
      <c r="V279" s="32"/>
      <c r="W279" s="317"/>
      <c r="X279" s="318"/>
      <c r="Y279" s="160">
        <f t="shared" si="53"/>
        <v>0</v>
      </c>
      <c r="Z279" s="159">
        <f t="shared" si="57"/>
        <v>0</v>
      </c>
      <c r="AA279" s="326"/>
      <c r="AB279" s="399">
        <f t="shared" si="62"/>
        <v>0</v>
      </c>
      <c r="AC279" s="370"/>
      <c r="AD279" s="225" t="str">
        <f t="shared" si="54"/>
        <v/>
      </c>
      <c r="AE279" s="367">
        <f t="shared" si="58"/>
        <v>0</v>
      </c>
      <c r="AF279" s="338"/>
      <c r="AG279" s="337"/>
      <c r="AH279" s="335"/>
      <c r="AI279" s="161">
        <f t="shared" si="59"/>
        <v>0</v>
      </c>
      <c r="AJ279" s="162">
        <f t="shared" si="55"/>
        <v>0</v>
      </c>
      <c r="AK279" s="163">
        <f t="shared" si="60"/>
        <v>0</v>
      </c>
      <c r="AL279" s="164">
        <f t="shared" si="61"/>
        <v>0</v>
      </c>
      <c r="AM279" s="59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  <c r="CA279" s="12"/>
      <c r="CB279" s="12"/>
      <c r="CC279" s="12"/>
      <c r="CD279" s="12"/>
      <c r="CE279" s="12"/>
      <c r="CF279" s="12"/>
      <c r="CG279" s="12"/>
      <c r="CH279" s="12"/>
      <c r="CI279" s="12"/>
      <c r="CJ279" s="12"/>
      <c r="CK279" s="12"/>
      <c r="CL279" s="12"/>
      <c r="CM279" s="12"/>
      <c r="CN279" s="12"/>
      <c r="CO279" s="12"/>
      <c r="CP279" s="12"/>
      <c r="CQ279" s="12"/>
      <c r="CR279" s="12"/>
      <c r="CS279" s="12"/>
      <c r="CT279" s="12"/>
      <c r="CU279" s="12"/>
      <c r="CV279" s="12"/>
      <c r="CW279" s="12"/>
      <c r="CX279" s="12"/>
      <c r="CY279" s="12"/>
      <c r="CZ279" s="12"/>
      <c r="DA279" s="12"/>
      <c r="DB279" s="12"/>
      <c r="DC279" s="12"/>
      <c r="DD279" s="12"/>
      <c r="DE279" s="12"/>
      <c r="DF279" s="12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</row>
    <row r="280" spans="1:220" ht="18.75" x14ac:dyDescent="0.3">
      <c r="A280" s="220"/>
      <c r="B280" s="221"/>
      <c r="C280" s="212">
        <v>269</v>
      </c>
      <c r="D280" s="204"/>
      <c r="E280" s="16"/>
      <c r="F280" s="17"/>
      <c r="G280" s="134"/>
      <c r="H280" s="135"/>
      <c r="I280" s="141"/>
      <c r="J280" s="25"/>
      <c r="K280" s="145"/>
      <c r="L280" s="28"/>
      <c r="M280" s="394"/>
      <c r="N280" s="158" t="str">
        <f t="shared" si="56"/>
        <v/>
      </c>
      <c r="O280" s="27"/>
      <c r="P280" s="27"/>
      <c r="Q280" s="27"/>
      <c r="R280" s="27"/>
      <c r="S280" s="27"/>
      <c r="T280" s="28"/>
      <c r="U280" s="29"/>
      <c r="V280" s="32"/>
      <c r="W280" s="317"/>
      <c r="X280" s="318"/>
      <c r="Y280" s="160">
        <f t="shared" si="53"/>
        <v>0</v>
      </c>
      <c r="Z280" s="159">
        <f t="shared" si="57"/>
        <v>0</v>
      </c>
      <c r="AA280" s="326"/>
      <c r="AB280" s="399">
        <f t="shared" si="62"/>
        <v>0</v>
      </c>
      <c r="AC280" s="370"/>
      <c r="AD280" s="225" t="str">
        <f t="shared" si="54"/>
        <v/>
      </c>
      <c r="AE280" s="367">
        <f t="shared" si="58"/>
        <v>0</v>
      </c>
      <c r="AF280" s="338"/>
      <c r="AG280" s="337"/>
      <c r="AH280" s="335"/>
      <c r="AI280" s="161">
        <f t="shared" si="59"/>
        <v>0</v>
      </c>
      <c r="AJ280" s="162">
        <f t="shared" si="55"/>
        <v>0</v>
      </c>
      <c r="AK280" s="163">
        <f t="shared" si="60"/>
        <v>0</v>
      </c>
      <c r="AL280" s="164">
        <f t="shared" si="61"/>
        <v>0</v>
      </c>
      <c r="AM280" s="59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  <c r="CA280" s="12"/>
      <c r="CB280" s="12"/>
      <c r="CC280" s="12"/>
      <c r="CD280" s="12"/>
      <c r="CE280" s="12"/>
      <c r="CF280" s="12"/>
      <c r="CG280" s="12"/>
      <c r="CH280" s="12"/>
      <c r="CI280" s="12"/>
      <c r="CJ280" s="12"/>
      <c r="CK280" s="12"/>
      <c r="CL280" s="12"/>
      <c r="CM280" s="12"/>
      <c r="CN280" s="12"/>
      <c r="CO280" s="12"/>
      <c r="CP280" s="12"/>
      <c r="CQ280" s="12"/>
      <c r="CR280" s="12"/>
      <c r="CS280" s="12"/>
      <c r="CT280" s="12"/>
      <c r="CU280" s="12"/>
      <c r="CV280" s="12"/>
      <c r="CW280" s="12"/>
      <c r="CX280" s="12"/>
      <c r="CY280" s="12"/>
      <c r="CZ280" s="12"/>
      <c r="DA280" s="12"/>
      <c r="DB280" s="12"/>
      <c r="DC280" s="12"/>
      <c r="DD280" s="12"/>
      <c r="DE280" s="12"/>
      <c r="DF280" s="12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</row>
    <row r="281" spans="1:220" ht="18.75" x14ac:dyDescent="0.3">
      <c r="A281" s="220"/>
      <c r="B281" s="221"/>
      <c r="C281" s="213">
        <v>270</v>
      </c>
      <c r="D281" s="206"/>
      <c r="E281" s="18"/>
      <c r="F281" s="17"/>
      <c r="G281" s="134"/>
      <c r="H281" s="135"/>
      <c r="I281" s="141"/>
      <c r="J281" s="25"/>
      <c r="K281" s="145"/>
      <c r="L281" s="28"/>
      <c r="M281" s="394"/>
      <c r="N281" s="158" t="str">
        <f t="shared" si="56"/>
        <v/>
      </c>
      <c r="O281" s="27"/>
      <c r="P281" s="27"/>
      <c r="Q281" s="27"/>
      <c r="R281" s="27"/>
      <c r="S281" s="27"/>
      <c r="T281" s="28"/>
      <c r="U281" s="29"/>
      <c r="V281" s="32"/>
      <c r="W281" s="317"/>
      <c r="X281" s="318"/>
      <c r="Y281" s="160">
        <f t="shared" si="53"/>
        <v>0</v>
      </c>
      <c r="Z281" s="159">
        <f t="shared" si="57"/>
        <v>0</v>
      </c>
      <c r="AA281" s="326"/>
      <c r="AB281" s="399">
        <f t="shared" si="62"/>
        <v>0</v>
      </c>
      <c r="AC281" s="370"/>
      <c r="AD281" s="225" t="str">
        <f t="shared" si="54"/>
        <v/>
      </c>
      <c r="AE281" s="367">
        <f t="shared" si="58"/>
        <v>0</v>
      </c>
      <c r="AF281" s="338"/>
      <c r="AG281" s="337"/>
      <c r="AH281" s="335"/>
      <c r="AI281" s="161">
        <f t="shared" si="59"/>
        <v>0</v>
      </c>
      <c r="AJ281" s="162">
        <f t="shared" si="55"/>
        <v>0</v>
      </c>
      <c r="AK281" s="163">
        <f t="shared" si="60"/>
        <v>0</v>
      </c>
      <c r="AL281" s="164">
        <f t="shared" si="61"/>
        <v>0</v>
      </c>
      <c r="AM281" s="59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  <c r="CA281" s="12"/>
      <c r="CB281" s="12"/>
      <c r="CC281" s="12"/>
      <c r="CD281" s="12"/>
      <c r="CE281" s="12"/>
      <c r="CF281" s="12"/>
      <c r="CG281" s="12"/>
      <c r="CH281" s="12"/>
      <c r="CI281" s="12"/>
      <c r="CJ281" s="12"/>
      <c r="CK281" s="12"/>
      <c r="CL281" s="12"/>
      <c r="CM281" s="12"/>
      <c r="CN281" s="12"/>
      <c r="CO281" s="12"/>
      <c r="CP281" s="12"/>
      <c r="CQ281" s="12"/>
      <c r="CR281" s="12"/>
      <c r="CS281" s="12"/>
      <c r="CT281" s="12"/>
      <c r="CU281" s="12"/>
      <c r="CV281" s="12"/>
      <c r="CW281" s="12"/>
      <c r="CX281" s="12"/>
      <c r="CY281" s="12"/>
      <c r="CZ281" s="12"/>
      <c r="DA281" s="12"/>
      <c r="DB281" s="12"/>
      <c r="DC281" s="12"/>
      <c r="DD281" s="12"/>
      <c r="DE281" s="12"/>
      <c r="DF281" s="12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</row>
    <row r="282" spans="1:220" ht="18.75" x14ac:dyDescent="0.3">
      <c r="A282" s="220"/>
      <c r="B282" s="221"/>
      <c r="C282" s="212">
        <v>271</v>
      </c>
      <c r="D282" s="204"/>
      <c r="E282" s="16"/>
      <c r="F282" s="17"/>
      <c r="G282" s="134"/>
      <c r="H282" s="135"/>
      <c r="I282" s="141"/>
      <c r="J282" s="25"/>
      <c r="K282" s="145"/>
      <c r="L282" s="28"/>
      <c r="M282" s="394"/>
      <c r="N282" s="158" t="str">
        <f t="shared" si="56"/>
        <v/>
      </c>
      <c r="O282" s="27"/>
      <c r="P282" s="27"/>
      <c r="Q282" s="27"/>
      <c r="R282" s="27"/>
      <c r="S282" s="27"/>
      <c r="T282" s="28"/>
      <c r="U282" s="29"/>
      <c r="V282" s="32"/>
      <c r="W282" s="317"/>
      <c r="X282" s="318"/>
      <c r="Y282" s="160">
        <f t="shared" si="53"/>
        <v>0</v>
      </c>
      <c r="Z282" s="159">
        <f t="shared" si="57"/>
        <v>0</v>
      </c>
      <c r="AA282" s="326"/>
      <c r="AB282" s="399">
        <f t="shared" si="62"/>
        <v>0</v>
      </c>
      <c r="AC282" s="370"/>
      <c r="AD282" s="225" t="str">
        <f t="shared" si="54"/>
        <v/>
      </c>
      <c r="AE282" s="367">
        <f t="shared" si="58"/>
        <v>0</v>
      </c>
      <c r="AF282" s="338"/>
      <c r="AG282" s="337"/>
      <c r="AH282" s="335"/>
      <c r="AI282" s="161">
        <f t="shared" si="59"/>
        <v>0</v>
      </c>
      <c r="AJ282" s="162">
        <f t="shared" si="55"/>
        <v>0</v>
      </c>
      <c r="AK282" s="163">
        <f t="shared" si="60"/>
        <v>0</v>
      </c>
      <c r="AL282" s="164">
        <f t="shared" si="61"/>
        <v>0</v>
      </c>
      <c r="AM282" s="59"/>
      <c r="AN282" s="58"/>
      <c r="AO282" s="58"/>
      <c r="AP282" s="58"/>
      <c r="AQ282" s="58"/>
      <c r="AR282" s="58"/>
      <c r="AS282" s="58"/>
      <c r="AT282" s="58"/>
      <c r="AU282" s="58"/>
      <c r="AV282" s="58"/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  <c r="CA282" s="12"/>
      <c r="CB282" s="12"/>
      <c r="CC282" s="12"/>
      <c r="CD282" s="12"/>
      <c r="CE282" s="12"/>
      <c r="CF282" s="12"/>
      <c r="CG282" s="12"/>
      <c r="CH282" s="12"/>
      <c r="CI282" s="12"/>
      <c r="CJ282" s="12"/>
      <c r="CK282" s="12"/>
      <c r="CL282" s="12"/>
      <c r="CM282" s="12"/>
      <c r="CN282" s="12"/>
      <c r="CO282" s="12"/>
      <c r="CP282" s="12"/>
      <c r="CQ282" s="12"/>
      <c r="CR282" s="12"/>
      <c r="CS282" s="12"/>
      <c r="CT282" s="12"/>
      <c r="CU282" s="12"/>
      <c r="CV282" s="12"/>
      <c r="CW282" s="12"/>
      <c r="CX282" s="12"/>
      <c r="CY282" s="12"/>
      <c r="CZ282" s="12"/>
      <c r="DA282" s="12"/>
      <c r="DB282" s="12"/>
      <c r="DC282" s="12"/>
      <c r="DD282" s="12"/>
      <c r="DE282" s="12"/>
      <c r="DF282" s="1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</row>
    <row r="283" spans="1:220" ht="18.75" x14ac:dyDescent="0.3">
      <c r="A283" s="220"/>
      <c r="B283" s="221"/>
      <c r="C283" s="213">
        <v>272</v>
      </c>
      <c r="D283" s="204"/>
      <c r="E283" s="16"/>
      <c r="F283" s="17"/>
      <c r="G283" s="134"/>
      <c r="H283" s="135"/>
      <c r="I283" s="141"/>
      <c r="J283" s="25"/>
      <c r="K283" s="145"/>
      <c r="L283" s="28"/>
      <c r="M283" s="394"/>
      <c r="N283" s="158" t="str">
        <f t="shared" si="56"/>
        <v/>
      </c>
      <c r="O283" s="27"/>
      <c r="P283" s="27"/>
      <c r="Q283" s="27"/>
      <c r="R283" s="27"/>
      <c r="S283" s="27"/>
      <c r="T283" s="28"/>
      <c r="U283" s="29"/>
      <c r="V283" s="32"/>
      <c r="W283" s="317"/>
      <c r="X283" s="318"/>
      <c r="Y283" s="160">
        <f t="shared" si="53"/>
        <v>0</v>
      </c>
      <c r="Z283" s="159">
        <f t="shared" si="57"/>
        <v>0</v>
      </c>
      <c r="AA283" s="326"/>
      <c r="AB283" s="399">
        <f t="shared" si="62"/>
        <v>0</v>
      </c>
      <c r="AC283" s="370"/>
      <c r="AD283" s="225" t="str">
        <f t="shared" si="54"/>
        <v/>
      </c>
      <c r="AE283" s="367">
        <f t="shared" si="58"/>
        <v>0</v>
      </c>
      <c r="AF283" s="338"/>
      <c r="AG283" s="337"/>
      <c r="AH283" s="335"/>
      <c r="AI283" s="161">
        <f t="shared" si="59"/>
        <v>0</v>
      </c>
      <c r="AJ283" s="162">
        <f t="shared" si="55"/>
        <v>0</v>
      </c>
      <c r="AK283" s="163">
        <f t="shared" si="60"/>
        <v>0</v>
      </c>
      <c r="AL283" s="164">
        <f t="shared" si="61"/>
        <v>0</v>
      </c>
      <c r="AM283" s="59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  <c r="CA283" s="12"/>
      <c r="CB283" s="12"/>
      <c r="CC283" s="12"/>
      <c r="CD283" s="12"/>
      <c r="CE283" s="12"/>
      <c r="CF283" s="12"/>
      <c r="CG283" s="12"/>
      <c r="CH283" s="12"/>
      <c r="CI283" s="12"/>
      <c r="CJ283" s="12"/>
      <c r="CK283" s="12"/>
      <c r="CL283" s="12"/>
      <c r="CM283" s="12"/>
      <c r="CN283" s="12"/>
      <c r="CO283" s="12"/>
      <c r="CP283" s="12"/>
      <c r="CQ283" s="12"/>
      <c r="CR283" s="12"/>
      <c r="CS283" s="12"/>
      <c r="CT283" s="12"/>
      <c r="CU283" s="12"/>
      <c r="CV283" s="12"/>
      <c r="CW283" s="12"/>
      <c r="CX283" s="12"/>
      <c r="CY283" s="12"/>
      <c r="CZ283" s="12"/>
      <c r="DA283" s="12"/>
      <c r="DB283" s="12"/>
      <c r="DC283" s="12"/>
      <c r="DD283" s="12"/>
      <c r="DE283" s="12"/>
      <c r="DF283" s="12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</row>
    <row r="284" spans="1:220" ht="18.75" x14ac:dyDescent="0.3">
      <c r="A284" s="220"/>
      <c r="B284" s="221"/>
      <c r="C284" s="213">
        <v>273</v>
      </c>
      <c r="D284" s="204"/>
      <c r="E284" s="16"/>
      <c r="F284" s="17"/>
      <c r="G284" s="134"/>
      <c r="H284" s="135"/>
      <c r="I284" s="141"/>
      <c r="J284" s="25"/>
      <c r="K284" s="145"/>
      <c r="L284" s="28"/>
      <c r="M284" s="394"/>
      <c r="N284" s="158" t="str">
        <f t="shared" si="56"/>
        <v/>
      </c>
      <c r="O284" s="27"/>
      <c r="P284" s="27"/>
      <c r="Q284" s="27"/>
      <c r="R284" s="27"/>
      <c r="S284" s="27"/>
      <c r="T284" s="28"/>
      <c r="U284" s="29"/>
      <c r="V284" s="32"/>
      <c r="W284" s="317"/>
      <c r="X284" s="318"/>
      <c r="Y284" s="160">
        <f t="shared" si="53"/>
        <v>0</v>
      </c>
      <c r="Z284" s="159">
        <f t="shared" si="57"/>
        <v>0</v>
      </c>
      <c r="AA284" s="326"/>
      <c r="AB284" s="399">
        <f t="shared" si="62"/>
        <v>0</v>
      </c>
      <c r="AC284" s="370"/>
      <c r="AD284" s="225" t="str">
        <f t="shared" si="54"/>
        <v/>
      </c>
      <c r="AE284" s="367">
        <f t="shared" si="58"/>
        <v>0</v>
      </c>
      <c r="AF284" s="338"/>
      <c r="AG284" s="337"/>
      <c r="AH284" s="335"/>
      <c r="AI284" s="161">
        <f t="shared" si="59"/>
        <v>0</v>
      </c>
      <c r="AJ284" s="162">
        <f t="shared" si="55"/>
        <v>0</v>
      </c>
      <c r="AK284" s="163">
        <f t="shared" si="60"/>
        <v>0</v>
      </c>
      <c r="AL284" s="164">
        <f t="shared" si="61"/>
        <v>0</v>
      </c>
      <c r="AM284" s="59"/>
      <c r="AN284" s="58"/>
      <c r="AO284" s="58"/>
      <c r="AP284" s="58"/>
      <c r="AQ284" s="58"/>
      <c r="AR284" s="58"/>
      <c r="AS284" s="58"/>
      <c r="AT284" s="58"/>
      <c r="AU284" s="58"/>
      <c r="AV284" s="58"/>
      <c r="AW284" s="58"/>
      <c r="AX284" s="58"/>
      <c r="AY284" s="58"/>
      <c r="AZ284" s="58"/>
      <c r="BA284" s="58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</row>
    <row r="285" spans="1:220" ht="18.75" x14ac:dyDescent="0.3">
      <c r="A285" s="220"/>
      <c r="B285" s="221"/>
      <c r="C285" s="212">
        <v>274</v>
      </c>
      <c r="D285" s="206"/>
      <c r="E285" s="18"/>
      <c r="F285" s="17"/>
      <c r="G285" s="134"/>
      <c r="H285" s="135"/>
      <c r="I285" s="141"/>
      <c r="J285" s="25"/>
      <c r="K285" s="145"/>
      <c r="L285" s="28"/>
      <c r="M285" s="394"/>
      <c r="N285" s="158" t="str">
        <f t="shared" si="56"/>
        <v/>
      </c>
      <c r="O285" s="27"/>
      <c r="P285" s="27"/>
      <c r="Q285" s="27"/>
      <c r="R285" s="27"/>
      <c r="S285" s="27"/>
      <c r="T285" s="28"/>
      <c r="U285" s="29"/>
      <c r="V285" s="32"/>
      <c r="W285" s="317"/>
      <c r="X285" s="318"/>
      <c r="Y285" s="160">
        <f t="shared" si="53"/>
        <v>0</v>
      </c>
      <c r="Z285" s="159">
        <f t="shared" si="57"/>
        <v>0</v>
      </c>
      <c r="AA285" s="326"/>
      <c r="AB285" s="399">
        <f t="shared" si="62"/>
        <v>0</v>
      </c>
      <c r="AC285" s="370"/>
      <c r="AD285" s="225" t="str">
        <f t="shared" si="54"/>
        <v/>
      </c>
      <c r="AE285" s="367">
        <f t="shared" si="58"/>
        <v>0</v>
      </c>
      <c r="AF285" s="338"/>
      <c r="AG285" s="337"/>
      <c r="AH285" s="335"/>
      <c r="AI285" s="161">
        <f t="shared" si="59"/>
        <v>0</v>
      </c>
      <c r="AJ285" s="162">
        <f t="shared" si="55"/>
        <v>0</v>
      </c>
      <c r="AK285" s="163">
        <f t="shared" si="60"/>
        <v>0</v>
      </c>
      <c r="AL285" s="164">
        <f t="shared" si="61"/>
        <v>0</v>
      </c>
      <c r="AM285" s="59"/>
      <c r="AN285" s="58"/>
      <c r="AO285" s="58"/>
      <c r="AP285" s="58"/>
      <c r="AQ285" s="58"/>
      <c r="AR285" s="58"/>
      <c r="AS285" s="58"/>
      <c r="AT285" s="58"/>
      <c r="AU285" s="58"/>
      <c r="AV285" s="58"/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</row>
    <row r="286" spans="1:220" ht="18.75" x14ac:dyDescent="0.3">
      <c r="A286" s="220"/>
      <c r="B286" s="221"/>
      <c r="C286" s="213">
        <v>275</v>
      </c>
      <c r="D286" s="204"/>
      <c r="E286" s="16"/>
      <c r="F286" s="17"/>
      <c r="G286" s="134"/>
      <c r="H286" s="135"/>
      <c r="I286" s="141"/>
      <c r="J286" s="25"/>
      <c r="K286" s="145"/>
      <c r="L286" s="28"/>
      <c r="M286" s="394"/>
      <c r="N286" s="158" t="str">
        <f t="shared" si="56"/>
        <v/>
      </c>
      <c r="O286" s="27"/>
      <c r="P286" s="27"/>
      <c r="Q286" s="27"/>
      <c r="R286" s="27"/>
      <c r="S286" s="27"/>
      <c r="T286" s="28"/>
      <c r="U286" s="29"/>
      <c r="V286" s="32"/>
      <c r="W286" s="317"/>
      <c r="X286" s="318"/>
      <c r="Y286" s="160">
        <f t="shared" si="53"/>
        <v>0</v>
      </c>
      <c r="Z286" s="159">
        <f t="shared" si="57"/>
        <v>0</v>
      </c>
      <c r="AA286" s="326"/>
      <c r="AB286" s="399">
        <f t="shared" si="62"/>
        <v>0</v>
      </c>
      <c r="AC286" s="370"/>
      <c r="AD286" s="225" t="str">
        <f t="shared" si="54"/>
        <v/>
      </c>
      <c r="AE286" s="367">
        <f t="shared" si="58"/>
        <v>0</v>
      </c>
      <c r="AF286" s="338"/>
      <c r="AG286" s="337"/>
      <c r="AH286" s="335"/>
      <c r="AI286" s="161">
        <f t="shared" si="59"/>
        <v>0</v>
      </c>
      <c r="AJ286" s="162">
        <f t="shared" si="55"/>
        <v>0</v>
      </c>
      <c r="AK286" s="163">
        <f t="shared" si="60"/>
        <v>0</v>
      </c>
      <c r="AL286" s="164">
        <f t="shared" si="61"/>
        <v>0</v>
      </c>
      <c r="AM286" s="59"/>
      <c r="AN286" s="58"/>
      <c r="AO286" s="58"/>
      <c r="AP286" s="58"/>
      <c r="AQ286" s="58"/>
      <c r="AR286" s="58"/>
      <c r="AS286" s="58"/>
      <c r="AT286" s="58"/>
      <c r="AU286" s="58"/>
      <c r="AV286" s="58"/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</row>
    <row r="287" spans="1:220" ht="18.75" x14ac:dyDescent="0.3">
      <c r="A287" s="220"/>
      <c r="B287" s="221"/>
      <c r="C287" s="212">
        <v>276</v>
      </c>
      <c r="D287" s="204"/>
      <c r="E287" s="16"/>
      <c r="F287" s="17"/>
      <c r="G287" s="134"/>
      <c r="H287" s="135"/>
      <c r="I287" s="141"/>
      <c r="J287" s="25"/>
      <c r="K287" s="145"/>
      <c r="L287" s="28"/>
      <c r="M287" s="394"/>
      <c r="N287" s="158" t="str">
        <f t="shared" si="56"/>
        <v/>
      </c>
      <c r="O287" s="27"/>
      <c r="P287" s="27"/>
      <c r="Q287" s="27"/>
      <c r="R287" s="27"/>
      <c r="S287" s="27"/>
      <c r="T287" s="28"/>
      <c r="U287" s="29"/>
      <c r="V287" s="32"/>
      <c r="W287" s="317"/>
      <c r="X287" s="318"/>
      <c r="Y287" s="160">
        <f t="shared" si="53"/>
        <v>0</v>
      </c>
      <c r="Z287" s="159">
        <f t="shared" si="57"/>
        <v>0</v>
      </c>
      <c r="AA287" s="326"/>
      <c r="AB287" s="399">
        <f t="shared" si="62"/>
        <v>0</v>
      </c>
      <c r="AC287" s="370"/>
      <c r="AD287" s="225" t="str">
        <f t="shared" si="54"/>
        <v/>
      </c>
      <c r="AE287" s="367">
        <f t="shared" si="58"/>
        <v>0</v>
      </c>
      <c r="AF287" s="338"/>
      <c r="AG287" s="337"/>
      <c r="AH287" s="335"/>
      <c r="AI287" s="161">
        <f t="shared" si="59"/>
        <v>0</v>
      </c>
      <c r="AJ287" s="162">
        <f t="shared" si="55"/>
        <v>0</v>
      </c>
      <c r="AK287" s="163">
        <f t="shared" si="60"/>
        <v>0</v>
      </c>
      <c r="AL287" s="164">
        <f t="shared" si="61"/>
        <v>0</v>
      </c>
      <c r="AM287" s="59"/>
      <c r="AN287" s="58"/>
      <c r="AO287" s="58"/>
      <c r="AP287" s="58"/>
      <c r="AQ287" s="58"/>
      <c r="AR287" s="58"/>
      <c r="AS287" s="58"/>
      <c r="AT287" s="58"/>
      <c r="AU287" s="58"/>
      <c r="AV287" s="58"/>
      <c r="AW287" s="58"/>
      <c r="AX287" s="58"/>
      <c r="AY287" s="58"/>
      <c r="AZ287" s="58"/>
      <c r="BA287" s="58"/>
      <c r="BB287" s="58"/>
      <c r="BC287" s="58"/>
      <c r="BD287" s="58"/>
      <c r="BE287" s="58"/>
      <c r="BF287" s="58"/>
      <c r="BG287" s="58"/>
      <c r="BH287" s="58"/>
      <c r="BI287" s="58"/>
      <c r="BJ287" s="58"/>
      <c r="BK287" s="58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</row>
    <row r="288" spans="1:220" ht="18.75" x14ac:dyDescent="0.3">
      <c r="A288" s="220"/>
      <c r="B288" s="221"/>
      <c r="C288" s="213">
        <v>277</v>
      </c>
      <c r="D288" s="204"/>
      <c r="E288" s="16"/>
      <c r="F288" s="17"/>
      <c r="G288" s="134"/>
      <c r="H288" s="135"/>
      <c r="I288" s="141"/>
      <c r="J288" s="25"/>
      <c r="K288" s="145"/>
      <c r="L288" s="28"/>
      <c r="M288" s="394"/>
      <c r="N288" s="158" t="str">
        <f t="shared" si="56"/>
        <v/>
      </c>
      <c r="O288" s="27"/>
      <c r="P288" s="27"/>
      <c r="Q288" s="27"/>
      <c r="R288" s="27"/>
      <c r="S288" s="27"/>
      <c r="T288" s="28"/>
      <c r="U288" s="29"/>
      <c r="V288" s="32"/>
      <c r="W288" s="317"/>
      <c r="X288" s="318"/>
      <c r="Y288" s="160">
        <f t="shared" si="53"/>
        <v>0</v>
      </c>
      <c r="Z288" s="159">
        <f t="shared" si="57"/>
        <v>0</v>
      </c>
      <c r="AA288" s="326"/>
      <c r="AB288" s="399">
        <f t="shared" si="62"/>
        <v>0</v>
      </c>
      <c r="AC288" s="370"/>
      <c r="AD288" s="225" t="str">
        <f t="shared" si="54"/>
        <v/>
      </c>
      <c r="AE288" s="367">
        <f t="shared" si="58"/>
        <v>0</v>
      </c>
      <c r="AF288" s="338"/>
      <c r="AG288" s="337"/>
      <c r="AH288" s="335"/>
      <c r="AI288" s="161">
        <f t="shared" si="59"/>
        <v>0</v>
      </c>
      <c r="AJ288" s="162">
        <f t="shared" si="55"/>
        <v>0</v>
      </c>
      <c r="AK288" s="163">
        <f t="shared" si="60"/>
        <v>0</v>
      </c>
      <c r="AL288" s="164">
        <f t="shared" si="61"/>
        <v>0</v>
      </c>
      <c r="AM288" s="59"/>
      <c r="AN288" s="58"/>
      <c r="AO288" s="58"/>
      <c r="AP288" s="58"/>
      <c r="AQ288" s="58"/>
      <c r="AR288" s="58"/>
      <c r="AS288" s="58"/>
      <c r="AT288" s="58"/>
      <c r="AU288" s="58"/>
      <c r="AV288" s="58"/>
      <c r="AW288" s="58"/>
      <c r="AX288" s="58"/>
      <c r="AY288" s="58"/>
      <c r="AZ288" s="58"/>
      <c r="BA288" s="58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</row>
    <row r="289" spans="1:220" ht="18.75" x14ac:dyDescent="0.3">
      <c r="A289" s="220"/>
      <c r="B289" s="221"/>
      <c r="C289" s="213">
        <v>278</v>
      </c>
      <c r="D289" s="206"/>
      <c r="E289" s="18"/>
      <c r="F289" s="17"/>
      <c r="G289" s="134"/>
      <c r="H289" s="135"/>
      <c r="I289" s="141"/>
      <c r="J289" s="25"/>
      <c r="K289" s="145"/>
      <c r="L289" s="28"/>
      <c r="M289" s="394"/>
      <c r="N289" s="158" t="str">
        <f t="shared" si="56"/>
        <v/>
      </c>
      <c r="O289" s="27"/>
      <c r="P289" s="27"/>
      <c r="Q289" s="27"/>
      <c r="R289" s="27"/>
      <c r="S289" s="27"/>
      <c r="T289" s="28"/>
      <c r="U289" s="29"/>
      <c r="V289" s="32"/>
      <c r="W289" s="317"/>
      <c r="X289" s="318"/>
      <c r="Y289" s="160">
        <f t="shared" si="53"/>
        <v>0</v>
      </c>
      <c r="Z289" s="159">
        <f t="shared" si="57"/>
        <v>0</v>
      </c>
      <c r="AA289" s="326"/>
      <c r="AB289" s="399">
        <f t="shared" si="62"/>
        <v>0</v>
      </c>
      <c r="AC289" s="370"/>
      <c r="AD289" s="225" t="str">
        <f t="shared" si="54"/>
        <v/>
      </c>
      <c r="AE289" s="367">
        <f t="shared" si="58"/>
        <v>0</v>
      </c>
      <c r="AF289" s="338"/>
      <c r="AG289" s="337"/>
      <c r="AH289" s="335"/>
      <c r="AI289" s="161">
        <f t="shared" si="59"/>
        <v>0</v>
      </c>
      <c r="AJ289" s="162">
        <f t="shared" si="55"/>
        <v>0</v>
      </c>
      <c r="AK289" s="163">
        <f t="shared" si="60"/>
        <v>0</v>
      </c>
      <c r="AL289" s="164">
        <f t="shared" si="61"/>
        <v>0</v>
      </c>
      <c r="AM289" s="59"/>
      <c r="AN289" s="58"/>
      <c r="AO289" s="58"/>
      <c r="AP289" s="58"/>
      <c r="AQ289" s="58"/>
      <c r="AR289" s="58"/>
      <c r="AS289" s="58"/>
      <c r="AT289" s="58"/>
      <c r="AU289" s="58"/>
      <c r="AV289" s="58"/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</row>
    <row r="290" spans="1:220" ht="18.75" x14ac:dyDescent="0.3">
      <c r="A290" s="220"/>
      <c r="B290" s="221"/>
      <c r="C290" s="212">
        <v>279</v>
      </c>
      <c r="D290" s="204"/>
      <c r="E290" s="16"/>
      <c r="F290" s="17"/>
      <c r="G290" s="134"/>
      <c r="H290" s="135"/>
      <c r="I290" s="141"/>
      <c r="J290" s="25"/>
      <c r="K290" s="145"/>
      <c r="L290" s="28"/>
      <c r="M290" s="394"/>
      <c r="N290" s="158" t="str">
        <f t="shared" si="56"/>
        <v/>
      </c>
      <c r="O290" s="27"/>
      <c r="P290" s="27"/>
      <c r="Q290" s="27"/>
      <c r="R290" s="27"/>
      <c r="S290" s="27"/>
      <c r="T290" s="28"/>
      <c r="U290" s="29"/>
      <c r="V290" s="32"/>
      <c r="W290" s="317"/>
      <c r="X290" s="318"/>
      <c r="Y290" s="160">
        <f t="shared" si="53"/>
        <v>0</v>
      </c>
      <c r="Z290" s="159">
        <f t="shared" si="57"/>
        <v>0</v>
      </c>
      <c r="AA290" s="326"/>
      <c r="AB290" s="399">
        <f t="shared" si="62"/>
        <v>0</v>
      </c>
      <c r="AC290" s="370"/>
      <c r="AD290" s="225" t="str">
        <f t="shared" si="54"/>
        <v/>
      </c>
      <c r="AE290" s="367">
        <f t="shared" si="58"/>
        <v>0</v>
      </c>
      <c r="AF290" s="338"/>
      <c r="AG290" s="337"/>
      <c r="AH290" s="335"/>
      <c r="AI290" s="161">
        <f t="shared" si="59"/>
        <v>0</v>
      </c>
      <c r="AJ290" s="162">
        <f t="shared" si="55"/>
        <v>0</v>
      </c>
      <c r="AK290" s="163">
        <f t="shared" si="60"/>
        <v>0</v>
      </c>
      <c r="AL290" s="164">
        <f t="shared" si="61"/>
        <v>0</v>
      </c>
      <c r="AM290" s="59"/>
      <c r="AN290" s="58"/>
      <c r="AO290" s="58"/>
      <c r="AP290" s="58"/>
      <c r="AQ290" s="58"/>
      <c r="AR290" s="58"/>
      <c r="AS290" s="58"/>
      <c r="AT290" s="58"/>
      <c r="AU290" s="58"/>
      <c r="AV290" s="58"/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</row>
    <row r="291" spans="1:220" ht="18.75" x14ac:dyDescent="0.3">
      <c r="A291" s="220"/>
      <c r="B291" s="221"/>
      <c r="C291" s="213">
        <v>280</v>
      </c>
      <c r="D291" s="204"/>
      <c r="E291" s="16"/>
      <c r="F291" s="17"/>
      <c r="G291" s="134"/>
      <c r="H291" s="135"/>
      <c r="I291" s="141"/>
      <c r="J291" s="25"/>
      <c r="K291" s="145"/>
      <c r="L291" s="28"/>
      <c r="M291" s="394"/>
      <c r="N291" s="158" t="str">
        <f t="shared" si="56"/>
        <v/>
      </c>
      <c r="O291" s="27"/>
      <c r="P291" s="27"/>
      <c r="Q291" s="27"/>
      <c r="R291" s="27"/>
      <c r="S291" s="27"/>
      <c r="T291" s="28"/>
      <c r="U291" s="29"/>
      <c r="V291" s="32"/>
      <c r="W291" s="317"/>
      <c r="X291" s="318"/>
      <c r="Y291" s="160">
        <f t="shared" si="53"/>
        <v>0</v>
      </c>
      <c r="Z291" s="159">
        <f t="shared" si="57"/>
        <v>0</v>
      </c>
      <c r="AA291" s="326"/>
      <c r="AB291" s="399">
        <f t="shared" si="62"/>
        <v>0</v>
      </c>
      <c r="AC291" s="370"/>
      <c r="AD291" s="225" t="str">
        <f t="shared" si="54"/>
        <v/>
      </c>
      <c r="AE291" s="367">
        <f t="shared" si="58"/>
        <v>0</v>
      </c>
      <c r="AF291" s="338"/>
      <c r="AG291" s="337"/>
      <c r="AH291" s="335"/>
      <c r="AI291" s="161">
        <f t="shared" si="59"/>
        <v>0</v>
      </c>
      <c r="AJ291" s="162">
        <f t="shared" si="55"/>
        <v>0</v>
      </c>
      <c r="AK291" s="163">
        <f t="shared" si="60"/>
        <v>0</v>
      </c>
      <c r="AL291" s="164">
        <f t="shared" si="61"/>
        <v>0</v>
      </c>
      <c r="AM291" s="59"/>
      <c r="AN291" s="58"/>
      <c r="AO291" s="58"/>
      <c r="AP291" s="58"/>
      <c r="AQ291" s="58"/>
      <c r="AR291" s="58"/>
      <c r="AS291" s="58"/>
      <c r="AT291" s="58"/>
      <c r="AU291" s="58"/>
      <c r="AV291" s="58"/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</row>
    <row r="292" spans="1:220" ht="18.75" x14ac:dyDescent="0.3">
      <c r="A292" s="220"/>
      <c r="B292" s="221"/>
      <c r="C292" s="212">
        <v>281</v>
      </c>
      <c r="D292" s="204"/>
      <c r="E292" s="16"/>
      <c r="F292" s="17"/>
      <c r="G292" s="134"/>
      <c r="H292" s="135"/>
      <c r="I292" s="141"/>
      <c r="J292" s="25"/>
      <c r="K292" s="145"/>
      <c r="L292" s="28"/>
      <c r="M292" s="394"/>
      <c r="N292" s="158" t="str">
        <f t="shared" si="56"/>
        <v/>
      </c>
      <c r="O292" s="27"/>
      <c r="P292" s="27"/>
      <c r="Q292" s="27"/>
      <c r="R292" s="27"/>
      <c r="S292" s="27"/>
      <c r="T292" s="28"/>
      <c r="U292" s="29"/>
      <c r="V292" s="32"/>
      <c r="W292" s="317"/>
      <c r="X292" s="318"/>
      <c r="Y292" s="160">
        <f t="shared" si="53"/>
        <v>0</v>
      </c>
      <c r="Z292" s="159">
        <f t="shared" si="57"/>
        <v>0</v>
      </c>
      <c r="AA292" s="326"/>
      <c r="AB292" s="399">
        <f t="shared" si="62"/>
        <v>0</v>
      </c>
      <c r="AC292" s="370"/>
      <c r="AD292" s="225" t="str">
        <f t="shared" si="54"/>
        <v/>
      </c>
      <c r="AE292" s="367">
        <f t="shared" si="58"/>
        <v>0</v>
      </c>
      <c r="AF292" s="338"/>
      <c r="AG292" s="337"/>
      <c r="AH292" s="335"/>
      <c r="AI292" s="161">
        <f t="shared" si="59"/>
        <v>0</v>
      </c>
      <c r="AJ292" s="162">
        <f t="shared" si="55"/>
        <v>0</v>
      </c>
      <c r="AK292" s="163">
        <f t="shared" si="60"/>
        <v>0</v>
      </c>
      <c r="AL292" s="164">
        <f t="shared" si="61"/>
        <v>0</v>
      </c>
      <c r="AM292" s="59"/>
      <c r="AN292" s="58"/>
      <c r="AO292" s="58"/>
      <c r="AP292" s="58"/>
      <c r="AQ292" s="58"/>
      <c r="AR292" s="58"/>
      <c r="AS292" s="58"/>
      <c r="AT292" s="58"/>
      <c r="AU292" s="58"/>
      <c r="AV292" s="58"/>
      <c r="AW292" s="58"/>
      <c r="AX292" s="58"/>
      <c r="AY292" s="58"/>
      <c r="AZ292" s="58"/>
      <c r="BA292" s="58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</row>
    <row r="293" spans="1:220" ht="18.75" x14ac:dyDescent="0.3">
      <c r="A293" s="220"/>
      <c r="B293" s="221"/>
      <c r="C293" s="213">
        <v>282</v>
      </c>
      <c r="D293" s="206"/>
      <c r="E293" s="18"/>
      <c r="F293" s="17"/>
      <c r="G293" s="134"/>
      <c r="H293" s="135"/>
      <c r="I293" s="141"/>
      <c r="J293" s="25"/>
      <c r="K293" s="145"/>
      <c r="L293" s="28"/>
      <c r="M293" s="394"/>
      <c r="N293" s="158" t="str">
        <f t="shared" si="56"/>
        <v/>
      </c>
      <c r="O293" s="27"/>
      <c r="P293" s="27"/>
      <c r="Q293" s="27"/>
      <c r="R293" s="27"/>
      <c r="S293" s="27"/>
      <c r="T293" s="28"/>
      <c r="U293" s="29"/>
      <c r="V293" s="32"/>
      <c r="W293" s="317"/>
      <c r="X293" s="318"/>
      <c r="Y293" s="160">
        <f t="shared" si="53"/>
        <v>0</v>
      </c>
      <c r="Z293" s="159">
        <f t="shared" si="57"/>
        <v>0</v>
      </c>
      <c r="AA293" s="326"/>
      <c r="AB293" s="399">
        <f t="shared" si="62"/>
        <v>0</v>
      </c>
      <c r="AC293" s="370"/>
      <c r="AD293" s="225" t="str">
        <f t="shared" si="54"/>
        <v/>
      </c>
      <c r="AE293" s="367">
        <f t="shared" si="58"/>
        <v>0</v>
      </c>
      <c r="AF293" s="338"/>
      <c r="AG293" s="337"/>
      <c r="AH293" s="335"/>
      <c r="AI293" s="161">
        <f t="shared" si="59"/>
        <v>0</v>
      </c>
      <c r="AJ293" s="162">
        <f t="shared" si="55"/>
        <v>0</v>
      </c>
      <c r="AK293" s="163">
        <f t="shared" si="60"/>
        <v>0</v>
      </c>
      <c r="AL293" s="164">
        <f t="shared" si="61"/>
        <v>0</v>
      </c>
      <c r="AM293" s="59"/>
      <c r="AN293" s="58"/>
      <c r="AO293" s="58"/>
      <c r="AP293" s="58"/>
      <c r="AQ293" s="58"/>
      <c r="AR293" s="58"/>
      <c r="AS293" s="58"/>
      <c r="AT293" s="58"/>
      <c r="AU293" s="58"/>
      <c r="AV293" s="58"/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</row>
    <row r="294" spans="1:220" ht="18.75" x14ac:dyDescent="0.3">
      <c r="A294" s="220"/>
      <c r="B294" s="221"/>
      <c r="C294" s="213">
        <v>283</v>
      </c>
      <c r="D294" s="204"/>
      <c r="E294" s="16"/>
      <c r="F294" s="17"/>
      <c r="G294" s="134"/>
      <c r="H294" s="135"/>
      <c r="I294" s="141"/>
      <c r="J294" s="25"/>
      <c r="K294" s="145"/>
      <c r="L294" s="28"/>
      <c r="M294" s="394"/>
      <c r="N294" s="158" t="str">
        <f t="shared" si="56"/>
        <v/>
      </c>
      <c r="O294" s="27"/>
      <c r="P294" s="27"/>
      <c r="Q294" s="27"/>
      <c r="R294" s="27"/>
      <c r="S294" s="27"/>
      <c r="T294" s="28"/>
      <c r="U294" s="29"/>
      <c r="V294" s="32"/>
      <c r="W294" s="317"/>
      <c r="X294" s="318"/>
      <c r="Y294" s="160">
        <f t="shared" si="53"/>
        <v>0</v>
      </c>
      <c r="Z294" s="159">
        <f t="shared" si="57"/>
        <v>0</v>
      </c>
      <c r="AA294" s="326"/>
      <c r="AB294" s="399">
        <f t="shared" si="62"/>
        <v>0</v>
      </c>
      <c r="AC294" s="370"/>
      <c r="AD294" s="225" t="str">
        <f t="shared" si="54"/>
        <v/>
      </c>
      <c r="AE294" s="367">
        <f t="shared" si="58"/>
        <v>0</v>
      </c>
      <c r="AF294" s="338"/>
      <c r="AG294" s="337"/>
      <c r="AH294" s="335"/>
      <c r="AI294" s="161">
        <f t="shared" si="59"/>
        <v>0</v>
      </c>
      <c r="AJ294" s="162">
        <f t="shared" si="55"/>
        <v>0</v>
      </c>
      <c r="AK294" s="163">
        <f t="shared" si="60"/>
        <v>0</v>
      </c>
      <c r="AL294" s="164">
        <f t="shared" si="61"/>
        <v>0</v>
      </c>
      <c r="AM294" s="59"/>
      <c r="AN294" s="58"/>
      <c r="AO294" s="58"/>
      <c r="AP294" s="58"/>
      <c r="AQ294" s="58"/>
      <c r="AR294" s="58"/>
      <c r="AS294" s="58"/>
      <c r="AT294" s="58"/>
      <c r="AU294" s="58"/>
      <c r="AV294" s="58"/>
      <c r="AW294" s="58"/>
      <c r="AX294" s="58"/>
      <c r="AY294" s="58"/>
      <c r="AZ294" s="58"/>
      <c r="BA294" s="58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</row>
    <row r="295" spans="1:220" ht="18.75" x14ac:dyDescent="0.3">
      <c r="A295" s="220"/>
      <c r="B295" s="221"/>
      <c r="C295" s="212">
        <v>284</v>
      </c>
      <c r="D295" s="204"/>
      <c r="E295" s="16"/>
      <c r="F295" s="17"/>
      <c r="G295" s="134"/>
      <c r="H295" s="135"/>
      <c r="I295" s="141"/>
      <c r="J295" s="25"/>
      <c r="K295" s="145"/>
      <c r="L295" s="28"/>
      <c r="M295" s="394"/>
      <c r="N295" s="158" t="str">
        <f t="shared" si="56"/>
        <v/>
      </c>
      <c r="O295" s="27"/>
      <c r="P295" s="27"/>
      <c r="Q295" s="27"/>
      <c r="R295" s="27"/>
      <c r="S295" s="27"/>
      <c r="T295" s="28"/>
      <c r="U295" s="29"/>
      <c r="V295" s="32"/>
      <c r="W295" s="317"/>
      <c r="X295" s="318"/>
      <c r="Y295" s="160">
        <f t="shared" si="53"/>
        <v>0</v>
      </c>
      <c r="Z295" s="159">
        <f t="shared" si="57"/>
        <v>0</v>
      </c>
      <c r="AA295" s="326"/>
      <c r="AB295" s="399">
        <f t="shared" si="62"/>
        <v>0</v>
      </c>
      <c r="AC295" s="370"/>
      <c r="AD295" s="225" t="str">
        <f t="shared" si="54"/>
        <v/>
      </c>
      <c r="AE295" s="367">
        <f t="shared" si="58"/>
        <v>0</v>
      </c>
      <c r="AF295" s="338"/>
      <c r="AG295" s="337"/>
      <c r="AH295" s="335"/>
      <c r="AI295" s="161">
        <f t="shared" si="59"/>
        <v>0</v>
      </c>
      <c r="AJ295" s="162">
        <f t="shared" si="55"/>
        <v>0</v>
      </c>
      <c r="AK295" s="163">
        <f t="shared" si="60"/>
        <v>0</v>
      </c>
      <c r="AL295" s="164">
        <f t="shared" si="61"/>
        <v>0</v>
      </c>
      <c r="AM295" s="59"/>
      <c r="AN295" s="58"/>
      <c r="AO295" s="58"/>
      <c r="AP295" s="58"/>
      <c r="AQ295" s="58"/>
      <c r="AR295" s="58"/>
      <c r="AS295" s="58"/>
      <c r="AT295" s="58"/>
      <c r="AU295" s="58"/>
      <c r="AV295" s="58"/>
      <c r="AW295" s="58"/>
      <c r="AX295" s="58"/>
      <c r="AY295" s="58"/>
      <c r="AZ295" s="58"/>
      <c r="BA295" s="58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</row>
    <row r="296" spans="1:220" ht="18.75" x14ac:dyDescent="0.3">
      <c r="A296" s="220"/>
      <c r="B296" s="221"/>
      <c r="C296" s="213">
        <v>285</v>
      </c>
      <c r="D296" s="204"/>
      <c r="E296" s="16"/>
      <c r="F296" s="17"/>
      <c r="G296" s="134"/>
      <c r="H296" s="135"/>
      <c r="I296" s="141"/>
      <c r="J296" s="25"/>
      <c r="K296" s="145"/>
      <c r="L296" s="28"/>
      <c r="M296" s="394"/>
      <c r="N296" s="158" t="str">
        <f t="shared" si="56"/>
        <v/>
      </c>
      <c r="O296" s="27"/>
      <c r="P296" s="27"/>
      <c r="Q296" s="27"/>
      <c r="R296" s="27"/>
      <c r="S296" s="27"/>
      <c r="T296" s="28"/>
      <c r="U296" s="29"/>
      <c r="V296" s="32"/>
      <c r="W296" s="317"/>
      <c r="X296" s="318"/>
      <c r="Y296" s="160">
        <f t="shared" si="53"/>
        <v>0</v>
      </c>
      <c r="Z296" s="159">
        <f t="shared" si="57"/>
        <v>0</v>
      </c>
      <c r="AA296" s="326"/>
      <c r="AB296" s="399">
        <f t="shared" si="62"/>
        <v>0</v>
      </c>
      <c r="AC296" s="370"/>
      <c r="AD296" s="225" t="str">
        <f t="shared" si="54"/>
        <v/>
      </c>
      <c r="AE296" s="367">
        <f t="shared" si="58"/>
        <v>0</v>
      </c>
      <c r="AF296" s="338"/>
      <c r="AG296" s="337"/>
      <c r="AH296" s="335"/>
      <c r="AI296" s="161">
        <f t="shared" si="59"/>
        <v>0</v>
      </c>
      <c r="AJ296" s="162">
        <f t="shared" si="55"/>
        <v>0</v>
      </c>
      <c r="AK296" s="163">
        <f t="shared" si="60"/>
        <v>0</v>
      </c>
      <c r="AL296" s="164">
        <f t="shared" si="61"/>
        <v>0</v>
      </c>
      <c r="AM296" s="59"/>
      <c r="AN296" s="58"/>
      <c r="AO296" s="58"/>
      <c r="AP296" s="58"/>
      <c r="AQ296" s="58"/>
      <c r="AR296" s="58"/>
      <c r="AS296" s="58"/>
      <c r="AT296" s="58"/>
      <c r="AU296" s="58"/>
      <c r="AV296" s="58"/>
      <c r="AW296" s="58"/>
      <c r="AX296" s="58"/>
      <c r="AY296" s="58"/>
      <c r="AZ296" s="58"/>
      <c r="BA296" s="58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</row>
    <row r="297" spans="1:220" ht="18.75" x14ac:dyDescent="0.3">
      <c r="A297" s="220"/>
      <c r="B297" s="221"/>
      <c r="C297" s="212">
        <v>286</v>
      </c>
      <c r="D297" s="206"/>
      <c r="E297" s="18"/>
      <c r="F297" s="17"/>
      <c r="G297" s="134"/>
      <c r="H297" s="135"/>
      <c r="I297" s="141"/>
      <c r="J297" s="25"/>
      <c r="K297" s="145"/>
      <c r="L297" s="28"/>
      <c r="M297" s="394"/>
      <c r="N297" s="158" t="str">
        <f t="shared" si="56"/>
        <v/>
      </c>
      <c r="O297" s="27"/>
      <c r="P297" s="27"/>
      <c r="Q297" s="27"/>
      <c r="R297" s="27"/>
      <c r="S297" s="27"/>
      <c r="T297" s="28"/>
      <c r="U297" s="29"/>
      <c r="V297" s="32"/>
      <c r="W297" s="317"/>
      <c r="X297" s="318"/>
      <c r="Y297" s="160">
        <f t="shared" si="53"/>
        <v>0</v>
      </c>
      <c r="Z297" s="159">
        <f t="shared" si="57"/>
        <v>0</v>
      </c>
      <c r="AA297" s="326"/>
      <c r="AB297" s="399">
        <f t="shared" si="62"/>
        <v>0</v>
      </c>
      <c r="AC297" s="370"/>
      <c r="AD297" s="225" t="str">
        <f t="shared" si="54"/>
        <v/>
      </c>
      <c r="AE297" s="367">
        <f t="shared" si="58"/>
        <v>0</v>
      </c>
      <c r="AF297" s="338"/>
      <c r="AG297" s="337"/>
      <c r="AH297" s="335"/>
      <c r="AI297" s="161">
        <f t="shared" si="59"/>
        <v>0</v>
      </c>
      <c r="AJ297" s="162">
        <f t="shared" si="55"/>
        <v>0</v>
      </c>
      <c r="AK297" s="163">
        <f t="shared" si="60"/>
        <v>0</v>
      </c>
      <c r="AL297" s="164">
        <f t="shared" si="61"/>
        <v>0</v>
      </c>
      <c r="AM297" s="59"/>
      <c r="AN297" s="58"/>
      <c r="AO297" s="58"/>
      <c r="AP297" s="58"/>
      <c r="AQ297" s="58"/>
      <c r="AR297" s="58"/>
      <c r="AS297" s="58"/>
      <c r="AT297" s="58"/>
      <c r="AU297" s="58"/>
      <c r="AV297" s="58"/>
      <c r="AW297" s="58"/>
      <c r="AX297" s="58"/>
      <c r="AY297" s="58"/>
      <c r="AZ297" s="58"/>
      <c r="BA297" s="58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</row>
    <row r="298" spans="1:220" ht="18.75" x14ac:dyDescent="0.3">
      <c r="A298" s="220"/>
      <c r="B298" s="221"/>
      <c r="C298" s="213">
        <v>287</v>
      </c>
      <c r="D298" s="204"/>
      <c r="E298" s="16"/>
      <c r="F298" s="17"/>
      <c r="G298" s="134"/>
      <c r="H298" s="137"/>
      <c r="I298" s="143"/>
      <c r="J298" s="80"/>
      <c r="K298" s="147"/>
      <c r="L298" s="30"/>
      <c r="M298" s="394"/>
      <c r="N298" s="158" t="str">
        <f t="shared" si="56"/>
        <v/>
      </c>
      <c r="O298" s="27"/>
      <c r="P298" s="27"/>
      <c r="Q298" s="27"/>
      <c r="R298" s="27"/>
      <c r="S298" s="27"/>
      <c r="T298" s="28"/>
      <c r="U298" s="29"/>
      <c r="V298" s="32"/>
      <c r="W298" s="317"/>
      <c r="X298" s="318"/>
      <c r="Y298" s="160">
        <f t="shared" si="53"/>
        <v>0</v>
      </c>
      <c r="Z298" s="159">
        <f t="shared" si="57"/>
        <v>0</v>
      </c>
      <c r="AA298" s="326"/>
      <c r="AB298" s="399">
        <f t="shared" si="62"/>
        <v>0</v>
      </c>
      <c r="AC298" s="370"/>
      <c r="AD298" s="225" t="str">
        <f t="shared" si="54"/>
        <v/>
      </c>
      <c r="AE298" s="367">
        <f t="shared" si="58"/>
        <v>0</v>
      </c>
      <c r="AF298" s="338"/>
      <c r="AG298" s="337"/>
      <c r="AH298" s="335"/>
      <c r="AI298" s="161">
        <f t="shared" si="59"/>
        <v>0</v>
      </c>
      <c r="AJ298" s="162">
        <f t="shared" si="55"/>
        <v>0</v>
      </c>
      <c r="AK298" s="163">
        <f t="shared" si="60"/>
        <v>0</v>
      </c>
      <c r="AL298" s="164">
        <f t="shared" si="61"/>
        <v>0</v>
      </c>
      <c r="AM298" s="59"/>
      <c r="AN298" s="58"/>
      <c r="AO298" s="58"/>
      <c r="AP298" s="58"/>
      <c r="AQ298" s="58"/>
      <c r="AR298" s="58"/>
      <c r="AS298" s="58"/>
      <c r="AT298" s="58"/>
      <c r="AU298" s="58"/>
      <c r="AV298" s="58"/>
      <c r="AW298" s="58"/>
      <c r="AX298" s="58"/>
      <c r="AY298" s="58"/>
      <c r="AZ298" s="58"/>
      <c r="BA298" s="58"/>
      <c r="BB298" s="58"/>
      <c r="BC298" s="58"/>
      <c r="BD298" s="58"/>
      <c r="BE298" s="58"/>
      <c r="BF298" s="58"/>
      <c r="BG298" s="58"/>
      <c r="BH298" s="58"/>
      <c r="BI298" s="58"/>
      <c r="BJ298" s="58"/>
      <c r="BK298" s="58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</row>
    <row r="299" spans="1:220" ht="18.75" x14ac:dyDescent="0.3">
      <c r="A299" s="220"/>
      <c r="B299" s="221"/>
      <c r="C299" s="213">
        <v>288</v>
      </c>
      <c r="D299" s="204"/>
      <c r="E299" s="16"/>
      <c r="F299" s="17"/>
      <c r="G299" s="134"/>
      <c r="H299" s="135"/>
      <c r="I299" s="141"/>
      <c r="J299" s="25"/>
      <c r="K299" s="145"/>
      <c r="L299" s="28"/>
      <c r="M299" s="394"/>
      <c r="N299" s="158" t="str">
        <f t="shared" si="56"/>
        <v/>
      </c>
      <c r="O299" s="27"/>
      <c r="P299" s="27"/>
      <c r="Q299" s="27"/>
      <c r="R299" s="27"/>
      <c r="S299" s="27"/>
      <c r="T299" s="28"/>
      <c r="U299" s="29"/>
      <c r="V299" s="32"/>
      <c r="W299" s="317"/>
      <c r="X299" s="318"/>
      <c r="Y299" s="160">
        <f t="shared" si="53"/>
        <v>0</v>
      </c>
      <c r="Z299" s="159">
        <f t="shared" si="57"/>
        <v>0</v>
      </c>
      <c r="AA299" s="326"/>
      <c r="AB299" s="399">
        <f t="shared" si="62"/>
        <v>0</v>
      </c>
      <c r="AC299" s="370"/>
      <c r="AD299" s="225" t="str">
        <f t="shared" si="54"/>
        <v/>
      </c>
      <c r="AE299" s="367">
        <f t="shared" si="58"/>
        <v>0</v>
      </c>
      <c r="AF299" s="338"/>
      <c r="AG299" s="337"/>
      <c r="AH299" s="335"/>
      <c r="AI299" s="161">
        <f t="shared" si="59"/>
        <v>0</v>
      </c>
      <c r="AJ299" s="162">
        <f t="shared" si="55"/>
        <v>0</v>
      </c>
      <c r="AK299" s="163">
        <f t="shared" si="60"/>
        <v>0</v>
      </c>
      <c r="AL299" s="164">
        <f t="shared" si="61"/>
        <v>0</v>
      </c>
      <c r="AM299" s="59"/>
      <c r="AN299" s="58"/>
      <c r="AO299" s="58"/>
      <c r="AP299" s="58"/>
      <c r="AQ299" s="58"/>
      <c r="AR299" s="58"/>
      <c r="AS299" s="58"/>
      <c r="AT299" s="58"/>
      <c r="AU299" s="58"/>
      <c r="AV299" s="58"/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</row>
    <row r="300" spans="1:220" ht="18.75" x14ac:dyDescent="0.3">
      <c r="A300" s="220"/>
      <c r="B300" s="221"/>
      <c r="C300" s="212">
        <v>289</v>
      </c>
      <c r="D300" s="204"/>
      <c r="E300" s="16"/>
      <c r="F300" s="17"/>
      <c r="G300" s="134"/>
      <c r="H300" s="135"/>
      <c r="I300" s="141"/>
      <c r="J300" s="25"/>
      <c r="K300" s="145"/>
      <c r="L300" s="28"/>
      <c r="M300" s="394"/>
      <c r="N300" s="158" t="str">
        <f t="shared" si="56"/>
        <v/>
      </c>
      <c r="O300" s="27"/>
      <c r="P300" s="27"/>
      <c r="Q300" s="27"/>
      <c r="R300" s="27"/>
      <c r="S300" s="27"/>
      <c r="T300" s="28"/>
      <c r="U300" s="29"/>
      <c r="V300" s="32"/>
      <c r="W300" s="317"/>
      <c r="X300" s="318"/>
      <c r="Y300" s="160">
        <f t="shared" si="53"/>
        <v>0</v>
      </c>
      <c r="Z300" s="159">
        <f t="shared" si="57"/>
        <v>0</v>
      </c>
      <c r="AA300" s="326"/>
      <c r="AB300" s="399">
        <f t="shared" si="62"/>
        <v>0</v>
      </c>
      <c r="AC300" s="370"/>
      <c r="AD300" s="225" t="str">
        <f t="shared" si="54"/>
        <v/>
      </c>
      <c r="AE300" s="367">
        <f t="shared" si="58"/>
        <v>0</v>
      </c>
      <c r="AF300" s="338"/>
      <c r="AG300" s="337"/>
      <c r="AH300" s="335"/>
      <c r="AI300" s="161">
        <f t="shared" si="59"/>
        <v>0</v>
      </c>
      <c r="AJ300" s="162">
        <f t="shared" si="55"/>
        <v>0</v>
      </c>
      <c r="AK300" s="163">
        <f t="shared" si="60"/>
        <v>0</v>
      </c>
      <c r="AL300" s="164">
        <f t="shared" si="61"/>
        <v>0</v>
      </c>
      <c r="AM300" s="59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</row>
    <row r="301" spans="1:220" ht="18.75" x14ac:dyDescent="0.3">
      <c r="A301" s="220"/>
      <c r="B301" s="221"/>
      <c r="C301" s="213">
        <v>290</v>
      </c>
      <c r="D301" s="206"/>
      <c r="E301" s="18"/>
      <c r="F301" s="17"/>
      <c r="G301" s="134"/>
      <c r="H301" s="135"/>
      <c r="I301" s="141"/>
      <c r="J301" s="25"/>
      <c r="K301" s="145"/>
      <c r="L301" s="28"/>
      <c r="M301" s="394"/>
      <c r="N301" s="158" t="str">
        <f t="shared" si="56"/>
        <v/>
      </c>
      <c r="O301" s="27"/>
      <c r="P301" s="27"/>
      <c r="Q301" s="27"/>
      <c r="R301" s="27"/>
      <c r="S301" s="27"/>
      <c r="T301" s="28"/>
      <c r="U301" s="29"/>
      <c r="V301" s="32"/>
      <c r="W301" s="317"/>
      <c r="X301" s="318"/>
      <c r="Y301" s="160">
        <f t="shared" si="53"/>
        <v>0</v>
      </c>
      <c r="Z301" s="159">
        <f t="shared" si="57"/>
        <v>0</v>
      </c>
      <c r="AA301" s="326"/>
      <c r="AB301" s="399">
        <f t="shared" si="62"/>
        <v>0</v>
      </c>
      <c r="AC301" s="370"/>
      <c r="AD301" s="225" t="str">
        <f t="shared" si="54"/>
        <v/>
      </c>
      <c r="AE301" s="367">
        <f t="shared" si="58"/>
        <v>0</v>
      </c>
      <c r="AF301" s="338"/>
      <c r="AG301" s="337"/>
      <c r="AH301" s="335"/>
      <c r="AI301" s="161">
        <f t="shared" si="59"/>
        <v>0</v>
      </c>
      <c r="AJ301" s="162">
        <f t="shared" si="55"/>
        <v>0</v>
      </c>
      <c r="AK301" s="163">
        <f t="shared" si="60"/>
        <v>0</v>
      </c>
      <c r="AL301" s="164">
        <f t="shared" si="61"/>
        <v>0</v>
      </c>
      <c r="AM301" s="59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</row>
    <row r="302" spans="1:220" ht="18.75" x14ac:dyDescent="0.3">
      <c r="A302" s="220"/>
      <c r="B302" s="221"/>
      <c r="C302" s="212">
        <v>291</v>
      </c>
      <c r="D302" s="204"/>
      <c r="E302" s="16"/>
      <c r="F302" s="17"/>
      <c r="G302" s="134"/>
      <c r="H302" s="135"/>
      <c r="I302" s="141"/>
      <c r="J302" s="25"/>
      <c r="K302" s="145"/>
      <c r="L302" s="28"/>
      <c r="M302" s="394"/>
      <c r="N302" s="158" t="str">
        <f t="shared" si="56"/>
        <v/>
      </c>
      <c r="O302" s="27"/>
      <c r="P302" s="27"/>
      <c r="Q302" s="27"/>
      <c r="R302" s="27"/>
      <c r="S302" s="27"/>
      <c r="T302" s="28"/>
      <c r="U302" s="29"/>
      <c r="V302" s="32"/>
      <c r="W302" s="317"/>
      <c r="X302" s="318"/>
      <c r="Y302" s="160">
        <f t="shared" si="53"/>
        <v>0</v>
      </c>
      <c r="Z302" s="159">
        <f t="shared" si="57"/>
        <v>0</v>
      </c>
      <c r="AA302" s="326"/>
      <c r="AB302" s="399">
        <f t="shared" si="62"/>
        <v>0</v>
      </c>
      <c r="AC302" s="370"/>
      <c r="AD302" s="225" t="str">
        <f t="shared" si="54"/>
        <v/>
      </c>
      <c r="AE302" s="367">
        <f t="shared" si="58"/>
        <v>0</v>
      </c>
      <c r="AF302" s="338"/>
      <c r="AG302" s="337"/>
      <c r="AH302" s="335"/>
      <c r="AI302" s="161">
        <f t="shared" si="59"/>
        <v>0</v>
      </c>
      <c r="AJ302" s="162">
        <f t="shared" si="55"/>
        <v>0</v>
      </c>
      <c r="AK302" s="163">
        <f t="shared" si="60"/>
        <v>0</v>
      </c>
      <c r="AL302" s="164">
        <f t="shared" si="61"/>
        <v>0</v>
      </c>
      <c r="AM302" s="59"/>
      <c r="AN302" s="58"/>
      <c r="AO302" s="58"/>
      <c r="AP302" s="58"/>
      <c r="AQ302" s="58"/>
      <c r="AR302" s="58"/>
      <c r="AS302" s="58"/>
      <c r="AT302" s="58"/>
      <c r="AU302" s="58"/>
      <c r="AV302" s="58"/>
      <c r="AW302" s="58"/>
      <c r="AX302" s="58"/>
      <c r="AY302" s="58"/>
      <c r="AZ302" s="58"/>
      <c r="BA302" s="58"/>
      <c r="BB302" s="58"/>
      <c r="BC302" s="58"/>
      <c r="BD302" s="58"/>
      <c r="BE302" s="58"/>
      <c r="BF302" s="58"/>
      <c r="BG302" s="58"/>
      <c r="BH302" s="58"/>
      <c r="BI302" s="58"/>
      <c r="BJ302" s="58"/>
      <c r="BK302" s="58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</row>
    <row r="303" spans="1:220" ht="18.75" x14ac:dyDescent="0.3">
      <c r="A303" s="220"/>
      <c r="B303" s="221"/>
      <c r="C303" s="213">
        <v>292</v>
      </c>
      <c r="D303" s="204"/>
      <c r="E303" s="16"/>
      <c r="F303" s="17"/>
      <c r="G303" s="134"/>
      <c r="H303" s="135"/>
      <c r="I303" s="141"/>
      <c r="J303" s="25"/>
      <c r="K303" s="145"/>
      <c r="L303" s="28"/>
      <c r="M303" s="394"/>
      <c r="N303" s="158" t="str">
        <f t="shared" si="56"/>
        <v/>
      </c>
      <c r="O303" s="27"/>
      <c r="P303" s="27"/>
      <c r="Q303" s="27"/>
      <c r="R303" s="27"/>
      <c r="S303" s="27"/>
      <c r="T303" s="28"/>
      <c r="U303" s="29"/>
      <c r="V303" s="32"/>
      <c r="W303" s="317"/>
      <c r="X303" s="318"/>
      <c r="Y303" s="160">
        <f t="shared" si="53"/>
        <v>0</v>
      </c>
      <c r="Z303" s="159">
        <f t="shared" si="57"/>
        <v>0</v>
      </c>
      <c r="AA303" s="326"/>
      <c r="AB303" s="399">
        <f t="shared" si="62"/>
        <v>0</v>
      </c>
      <c r="AC303" s="370"/>
      <c r="AD303" s="225" t="str">
        <f t="shared" si="54"/>
        <v/>
      </c>
      <c r="AE303" s="367">
        <f t="shared" si="58"/>
        <v>0</v>
      </c>
      <c r="AF303" s="338"/>
      <c r="AG303" s="337"/>
      <c r="AH303" s="335"/>
      <c r="AI303" s="161">
        <f t="shared" si="59"/>
        <v>0</v>
      </c>
      <c r="AJ303" s="162">
        <f t="shared" si="55"/>
        <v>0</v>
      </c>
      <c r="AK303" s="163">
        <f t="shared" si="60"/>
        <v>0</v>
      </c>
      <c r="AL303" s="164">
        <f t="shared" si="61"/>
        <v>0</v>
      </c>
      <c r="AM303" s="59"/>
      <c r="AN303" s="58"/>
      <c r="AO303" s="58"/>
      <c r="AP303" s="58"/>
      <c r="AQ303" s="58"/>
      <c r="AR303" s="58"/>
      <c r="AS303" s="58"/>
      <c r="AT303" s="58"/>
      <c r="AU303" s="58"/>
      <c r="AV303" s="58"/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</row>
    <row r="304" spans="1:220" ht="18.75" x14ac:dyDescent="0.3">
      <c r="A304" s="220"/>
      <c r="B304" s="221"/>
      <c r="C304" s="213">
        <v>293</v>
      </c>
      <c r="D304" s="204"/>
      <c r="E304" s="16"/>
      <c r="F304" s="17"/>
      <c r="G304" s="134"/>
      <c r="H304" s="135"/>
      <c r="I304" s="141"/>
      <c r="J304" s="25"/>
      <c r="K304" s="145"/>
      <c r="L304" s="28"/>
      <c r="M304" s="394"/>
      <c r="N304" s="158" t="str">
        <f t="shared" si="56"/>
        <v/>
      </c>
      <c r="O304" s="27"/>
      <c r="P304" s="27"/>
      <c r="Q304" s="27"/>
      <c r="R304" s="27"/>
      <c r="S304" s="27"/>
      <c r="T304" s="28"/>
      <c r="U304" s="29"/>
      <c r="V304" s="32"/>
      <c r="W304" s="317"/>
      <c r="X304" s="318"/>
      <c r="Y304" s="160">
        <f t="shared" si="53"/>
        <v>0</v>
      </c>
      <c r="Z304" s="159">
        <f t="shared" si="57"/>
        <v>0</v>
      </c>
      <c r="AA304" s="326"/>
      <c r="AB304" s="399">
        <f t="shared" si="62"/>
        <v>0</v>
      </c>
      <c r="AC304" s="370"/>
      <c r="AD304" s="225" t="str">
        <f t="shared" si="54"/>
        <v/>
      </c>
      <c r="AE304" s="367">
        <f t="shared" si="58"/>
        <v>0</v>
      </c>
      <c r="AF304" s="338"/>
      <c r="AG304" s="337"/>
      <c r="AH304" s="335"/>
      <c r="AI304" s="161">
        <f t="shared" si="59"/>
        <v>0</v>
      </c>
      <c r="AJ304" s="162">
        <f t="shared" si="55"/>
        <v>0</v>
      </c>
      <c r="AK304" s="163">
        <f t="shared" si="60"/>
        <v>0</v>
      </c>
      <c r="AL304" s="164">
        <f t="shared" si="61"/>
        <v>0</v>
      </c>
      <c r="AM304" s="59"/>
      <c r="AN304" s="58"/>
      <c r="AO304" s="58"/>
      <c r="AP304" s="58"/>
      <c r="AQ304" s="58"/>
      <c r="AR304" s="58"/>
      <c r="AS304" s="58"/>
      <c r="AT304" s="58"/>
      <c r="AU304" s="58"/>
      <c r="AV304" s="58"/>
      <c r="AW304" s="58"/>
      <c r="AX304" s="58"/>
      <c r="AY304" s="58"/>
      <c r="AZ304" s="58"/>
      <c r="BA304" s="58"/>
      <c r="BB304" s="58"/>
      <c r="BC304" s="58"/>
      <c r="BD304" s="58"/>
      <c r="BE304" s="58"/>
      <c r="BF304" s="58"/>
      <c r="BG304" s="58"/>
      <c r="BH304" s="58"/>
      <c r="BI304" s="58"/>
      <c r="BJ304" s="58"/>
      <c r="BK304" s="58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</row>
    <row r="305" spans="1:220" ht="18.75" x14ac:dyDescent="0.3">
      <c r="A305" s="220"/>
      <c r="B305" s="221"/>
      <c r="C305" s="212">
        <v>294</v>
      </c>
      <c r="D305" s="206"/>
      <c r="E305" s="18"/>
      <c r="F305" s="17"/>
      <c r="G305" s="134"/>
      <c r="H305" s="135"/>
      <c r="I305" s="141"/>
      <c r="J305" s="25"/>
      <c r="K305" s="145"/>
      <c r="L305" s="28"/>
      <c r="M305" s="394"/>
      <c r="N305" s="158" t="str">
        <f t="shared" si="56"/>
        <v/>
      </c>
      <c r="O305" s="27"/>
      <c r="P305" s="27"/>
      <c r="Q305" s="27"/>
      <c r="R305" s="27"/>
      <c r="S305" s="27"/>
      <c r="T305" s="28"/>
      <c r="U305" s="29"/>
      <c r="V305" s="32"/>
      <c r="W305" s="317"/>
      <c r="X305" s="318"/>
      <c r="Y305" s="160">
        <f t="shared" si="53"/>
        <v>0</v>
      </c>
      <c r="Z305" s="159">
        <f t="shared" si="57"/>
        <v>0</v>
      </c>
      <c r="AA305" s="326"/>
      <c r="AB305" s="399">
        <f t="shared" si="62"/>
        <v>0</v>
      </c>
      <c r="AC305" s="370"/>
      <c r="AD305" s="225" t="str">
        <f t="shared" si="54"/>
        <v/>
      </c>
      <c r="AE305" s="367">
        <f t="shared" si="58"/>
        <v>0</v>
      </c>
      <c r="AF305" s="338"/>
      <c r="AG305" s="337"/>
      <c r="AH305" s="335"/>
      <c r="AI305" s="161">
        <f t="shared" si="59"/>
        <v>0</v>
      </c>
      <c r="AJ305" s="162">
        <f t="shared" si="55"/>
        <v>0</v>
      </c>
      <c r="AK305" s="163">
        <f t="shared" si="60"/>
        <v>0</v>
      </c>
      <c r="AL305" s="164">
        <f t="shared" si="61"/>
        <v>0</v>
      </c>
      <c r="AM305" s="59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</row>
    <row r="306" spans="1:220" ht="18.75" x14ac:dyDescent="0.3">
      <c r="A306" s="220"/>
      <c r="B306" s="221"/>
      <c r="C306" s="213">
        <v>295</v>
      </c>
      <c r="D306" s="204"/>
      <c r="E306" s="16"/>
      <c r="F306" s="17"/>
      <c r="G306" s="134"/>
      <c r="H306" s="135"/>
      <c r="I306" s="141"/>
      <c r="J306" s="25"/>
      <c r="K306" s="145"/>
      <c r="L306" s="28"/>
      <c r="M306" s="394"/>
      <c r="N306" s="158" t="str">
        <f t="shared" si="56"/>
        <v/>
      </c>
      <c r="O306" s="27"/>
      <c r="P306" s="27"/>
      <c r="Q306" s="27"/>
      <c r="R306" s="27"/>
      <c r="S306" s="27"/>
      <c r="T306" s="28"/>
      <c r="U306" s="29"/>
      <c r="V306" s="32"/>
      <c r="W306" s="317"/>
      <c r="X306" s="318"/>
      <c r="Y306" s="160">
        <f t="shared" si="53"/>
        <v>0</v>
      </c>
      <c r="Z306" s="159">
        <f t="shared" si="57"/>
        <v>0</v>
      </c>
      <c r="AA306" s="326"/>
      <c r="AB306" s="399">
        <f t="shared" si="62"/>
        <v>0</v>
      </c>
      <c r="AC306" s="370"/>
      <c r="AD306" s="225" t="str">
        <f t="shared" si="54"/>
        <v/>
      </c>
      <c r="AE306" s="367">
        <f t="shared" si="58"/>
        <v>0</v>
      </c>
      <c r="AF306" s="338"/>
      <c r="AG306" s="337"/>
      <c r="AH306" s="335"/>
      <c r="AI306" s="161">
        <f t="shared" si="59"/>
        <v>0</v>
      </c>
      <c r="AJ306" s="162">
        <f t="shared" si="55"/>
        <v>0</v>
      </c>
      <c r="AK306" s="163">
        <f t="shared" si="60"/>
        <v>0</v>
      </c>
      <c r="AL306" s="164">
        <f t="shared" si="61"/>
        <v>0</v>
      </c>
      <c r="AM306" s="59"/>
      <c r="AN306" s="58"/>
      <c r="AO306" s="58"/>
      <c r="AP306" s="58"/>
      <c r="AQ306" s="58"/>
      <c r="AR306" s="58"/>
      <c r="AS306" s="58"/>
      <c r="AT306" s="58"/>
      <c r="AU306" s="58"/>
      <c r="AV306" s="58"/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</row>
    <row r="307" spans="1:220" ht="18.75" x14ac:dyDescent="0.3">
      <c r="A307" s="220"/>
      <c r="B307" s="221"/>
      <c r="C307" s="212">
        <v>296</v>
      </c>
      <c r="D307" s="204"/>
      <c r="E307" s="22"/>
      <c r="F307" s="17"/>
      <c r="G307" s="134"/>
      <c r="H307" s="135"/>
      <c r="I307" s="141"/>
      <c r="J307" s="25"/>
      <c r="K307" s="145"/>
      <c r="L307" s="28"/>
      <c r="M307" s="394"/>
      <c r="N307" s="158" t="str">
        <f t="shared" si="56"/>
        <v/>
      </c>
      <c r="O307" s="27"/>
      <c r="P307" s="27"/>
      <c r="Q307" s="27"/>
      <c r="R307" s="27"/>
      <c r="S307" s="27"/>
      <c r="T307" s="28"/>
      <c r="U307" s="29"/>
      <c r="V307" s="32"/>
      <c r="W307" s="317"/>
      <c r="X307" s="318"/>
      <c r="Y307" s="160">
        <f t="shared" si="53"/>
        <v>0</v>
      </c>
      <c r="Z307" s="159">
        <f t="shared" si="57"/>
        <v>0</v>
      </c>
      <c r="AA307" s="326"/>
      <c r="AB307" s="399">
        <f t="shared" si="62"/>
        <v>0</v>
      </c>
      <c r="AC307" s="370"/>
      <c r="AD307" s="225" t="str">
        <f t="shared" si="54"/>
        <v/>
      </c>
      <c r="AE307" s="367">
        <f t="shared" si="58"/>
        <v>0</v>
      </c>
      <c r="AF307" s="338"/>
      <c r="AG307" s="337"/>
      <c r="AH307" s="335"/>
      <c r="AI307" s="161">
        <f t="shared" si="59"/>
        <v>0</v>
      </c>
      <c r="AJ307" s="162">
        <f t="shared" si="55"/>
        <v>0</v>
      </c>
      <c r="AK307" s="163">
        <f t="shared" si="60"/>
        <v>0</v>
      </c>
      <c r="AL307" s="164">
        <f t="shared" si="61"/>
        <v>0</v>
      </c>
      <c r="AM307" s="59"/>
      <c r="AN307" s="58"/>
      <c r="AO307" s="58"/>
      <c r="AP307" s="58"/>
      <c r="AQ307" s="58"/>
      <c r="AR307" s="58"/>
      <c r="AS307" s="58"/>
      <c r="AT307" s="58"/>
      <c r="AU307" s="58"/>
      <c r="AV307" s="58"/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</row>
    <row r="308" spans="1:220" ht="18.75" x14ac:dyDescent="0.3">
      <c r="A308" s="220"/>
      <c r="B308" s="221"/>
      <c r="C308" s="213">
        <v>297</v>
      </c>
      <c r="D308" s="204"/>
      <c r="E308" s="16"/>
      <c r="F308" s="17"/>
      <c r="G308" s="134"/>
      <c r="H308" s="135"/>
      <c r="I308" s="141"/>
      <c r="J308" s="25"/>
      <c r="K308" s="145"/>
      <c r="L308" s="28"/>
      <c r="M308" s="394"/>
      <c r="N308" s="158" t="str">
        <f t="shared" si="56"/>
        <v/>
      </c>
      <c r="O308" s="27"/>
      <c r="P308" s="27"/>
      <c r="Q308" s="27"/>
      <c r="R308" s="27"/>
      <c r="S308" s="27"/>
      <c r="T308" s="28"/>
      <c r="U308" s="29"/>
      <c r="V308" s="32"/>
      <c r="W308" s="317"/>
      <c r="X308" s="318"/>
      <c r="Y308" s="160">
        <f t="shared" si="53"/>
        <v>0</v>
      </c>
      <c r="Z308" s="159">
        <f t="shared" si="57"/>
        <v>0</v>
      </c>
      <c r="AA308" s="326"/>
      <c r="AB308" s="399">
        <f t="shared" si="62"/>
        <v>0</v>
      </c>
      <c r="AC308" s="370"/>
      <c r="AD308" s="225" t="str">
        <f t="shared" si="54"/>
        <v/>
      </c>
      <c r="AE308" s="367">
        <f t="shared" si="58"/>
        <v>0</v>
      </c>
      <c r="AF308" s="338"/>
      <c r="AG308" s="337"/>
      <c r="AH308" s="335"/>
      <c r="AI308" s="161">
        <f t="shared" si="59"/>
        <v>0</v>
      </c>
      <c r="AJ308" s="162">
        <f t="shared" si="55"/>
        <v>0</v>
      </c>
      <c r="AK308" s="163">
        <f t="shared" si="60"/>
        <v>0</v>
      </c>
      <c r="AL308" s="164">
        <f t="shared" si="61"/>
        <v>0</v>
      </c>
      <c r="AM308" s="59"/>
      <c r="AN308" s="58"/>
      <c r="AO308" s="58"/>
      <c r="AP308" s="58"/>
      <c r="AQ308" s="58"/>
      <c r="AR308" s="58"/>
      <c r="AS308" s="58"/>
      <c r="AT308" s="58"/>
      <c r="AU308" s="58"/>
      <c r="AV308" s="58"/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</row>
    <row r="309" spans="1:220" ht="18.75" x14ac:dyDescent="0.3">
      <c r="A309" s="220"/>
      <c r="B309" s="221"/>
      <c r="C309" s="213">
        <v>298</v>
      </c>
      <c r="D309" s="204"/>
      <c r="E309" s="16"/>
      <c r="F309" s="17"/>
      <c r="G309" s="134"/>
      <c r="H309" s="135"/>
      <c r="I309" s="141"/>
      <c r="J309" s="25"/>
      <c r="K309" s="145"/>
      <c r="L309" s="28"/>
      <c r="M309" s="394"/>
      <c r="N309" s="158" t="str">
        <f t="shared" si="56"/>
        <v/>
      </c>
      <c r="O309" s="27"/>
      <c r="P309" s="27"/>
      <c r="Q309" s="27"/>
      <c r="R309" s="27"/>
      <c r="S309" s="27"/>
      <c r="T309" s="28"/>
      <c r="U309" s="29"/>
      <c r="V309" s="32"/>
      <c r="W309" s="317"/>
      <c r="X309" s="318"/>
      <c r="Y309" s="160">
        <f t="shared" si="53"/>
        <v>0</v>
      </c>
      <c r="Z309" s="159">
        <f t="shared" si="57"/>
        <v>0</v>
      </c>
      <c r="AA309" s="326"/>
      <c r="AB309" s="399">
        <f t="shared" si="62"/>
        <v>0</v>
      </c>
      <c r="AC309" s="370"/>
      <c r="AD309" s="225" t="str">
        <f t="shared" si="54"/>
        <v/>
      </c>
      <c r="AE309" s="367">
        <f t="shared" si="58"/>
        <v>0</v>
      </c>
      <c r="AF309" s="338"/>
      <c r="AG309" s="337"/>
      <c r="AH309" s="335"/>
      <c r="AI309" s="161">
        <f t="shared" si="59"/>
        <v>0</v>
      </c>
      <c r="AJ309" s="162">
        <f t="shared" si="55"/>
        <v>0</v>
      </c>
      <c r="AK309" s="163">
        <f t="shared" si="60"/>
        <v>0</v>
      </c>
      <c r="AL309" s="164">
        <f t="shared" si="61"/>
        <v>0</v>
      </c>
      <c r="AM309" s="59"/>
      <c r="AN309" s="58"/>
      <c r="AO309" s="58"/>
      <c r="AP309" s="58"/>
      <c r="AQ309" s="58"/>
      <c r="AR309" s="58"/>
      <c r="AS309" s="58"/>
      <c r="AT309" s="58"/>
      <c r="AU309" s="58"/>
      <c r="AV309" s="58"/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</row>
    <row r="310" spans="1:220" ht="18.75" x14ac:dyDescent="0.3">
      <c r="A310" s="220"/>
      <c r="B310" s="221"/>
      <c r="C310" s="212">
        <v>299</v>
      </c>
      <c r="D310" s="208"/>
      <c r="E310" s="19"/>
      <c r="F310" s="17"/>
      <c r="G310" s="138"/>
      <c r="H310" s="137"/>
      <c r="I310" s="143"/>
      <c r="J310" s="80"/>
      <c r="K310" s="147"/>
      <c r="L310" s="30"/>
      <c r="M310" s="395"/>
      <c r="N310" s="158" t="str">
        <f t="shared" si="56"/>
        <v/>
      </c>
      <c r="O310" s="27"/>
      <c r="P310" s="27"/>
      <c r="Q310" s="27"/>
      <c r="R310" s="27"/>
      <c r="S310" s="27"/>
      <c r="T310" s="30"/>
      <c r="U310" s="31"/>
      <c r="V310" s="32"/>
      <c r="W310" s="319"/>
      <c r="X310" s="317"/>
      <c r="Y310" s="160">
        <f t="shared" si="53"/>
        <v>0</v>
      </c>
      <c r="Z310" s="159">
        <f t="shared" si="57"/>
        <v>0</v>
      </c>
      <c r="AA310" s="327"/>
      <c r="AB310" s="399">
        <f t="shared" si="62"/>
        <v>0</v>
      </c>
      <c r="AC310" s="370"/>
      <c r="AD310" s="225" t="str">
        <f t="shared" si="54"/>
        <v/>
      </c>
      <c r="AE310" s="367">
        <f t="shared" si="58"/>
        <v>0</v>
      </c>
      <c r="AF310" s="339"/>
      <c r="AG310" s="340"/>
      <c r="AH310" s="338"/>
      <c r="AI310" s="161">
        <f t="shared" si="59"/>
        <v>0</v>
      </c>
      <c r="AJ310" s="162">
        <f t="shared" si="55"/>
        <v>0</v>
      </c>
      <c r="AK310" s="163">
        <f t="shared" si="60"/>
        <v>0</v>
      </c>
      <c r="AL310" s="164">
        <f t="shared" si="61"/>
        <v>0</v>
      </c>
      <c r="AM310" s="59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</row>
    <row r="311" spans="1:220" ht="18.75" x14ac:dyDescent="0.3">
      <c r="A311" s="220"/>
      <c r="B311" s="221"/>
      <c r="C311" s="212">
        <v>300</v>
      </c>
      <c r="D311" s="204"/>
      <c r="E311" s="24"/>
      <c r="F311" s="17"/>
      <c r="G311" s="134"/>
      <c r="H311" s="139"/>
      <c r="I311" s="141"/>
      <c r="J311" s="25"/>
      <c r="K311" s="145"/>
      <c r="L311" s="28"/>
      <c r="M311" s="394"/>
      <c r="N311" s="158" t="str">
        <f t="shared" si="56"/>
        <v/>
      </c>
      <c r="O311" s="27"/>
      <c r="P311" s="27"/>
      <c r="Q311" s="27"/>
      <c r="R311" s="27"/>
      <c r="S311" s="27"/>
      <c r="T311" s="27"/>
      <c r="U311" s="28"/>
      <c r="V311" s="32"/>
      <c r="W311" s="317"/>
      <c r="X311" s="317"/>
      <c r="Y311" s="160">
        <f t="shared" si="53"/>
        <v>0</v>
      </c>
      <c r="Z311" s="159">
        <f t="shared" si="57"/>
        <v>0</v>
      </c>
      <c r="AA311" s="326"/>
      <c r="AB311" s="399">
        <f t="shared" si="62"/>
        <v>0</v>
      </c>
      <c r="AC311" s="370"/>
      <c r="AD311" s="225" t="str">
        <f t="shared" si="54"/>
        <v/>
      </c>
      <c r="AE311" s="367">
        <f t="shared" si="58"/>
        <v>0</v>
      </c>
      <c r="AF311" s="338"/>
      <c r="AG311" s="341"/>
      <c r="AH311" s="338"/>
      <c r="AI311" s="161">
        <f t="shared" si="59"/>
        <v>0</v>
      </c>
      <c r="AJ311" s="162">
        <f t="shared" si="55"/>
        <v>0</v>
      </c>
      <c r="AK311" s="163">
        <f t="shared" si="60"/>
        <v>0</v>
      </c>
      <c r="AL311" s="164">
        <f t="shared" si="61"/>
        <v>0</v>
      </c>
      <c r="AM311" s="5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26"/>
      <c r="BM311" s="26"/>
      <c r="BN311" s="26"/>
      <c r="BO311" s="26"/>
      <c r="BP311" s="26"/>
      <c r="BQ311" s="26"/>
      <c r="BR311" s="26"/>
      <c r="BS311" s="26"/>
      <c r="BT311" s="26"/>
      <c r="BU311" s="26"/>
      <c r="BV311" s="26"/>
      <c r="BW311" s="26"/>
      <c r="BX311" s="26"/>
      <c r="BY311" s="26"/>
      <c r="BZ311" s="26"/>
      <c r="CA311" s="26"/>
      <c r="CB311" s="26"/>
      <c r="CC311" s="26"/>
      <c r="CD311" s="26"/>
      <c r="CE311" s="26"/>
      <c r="CF311" s="26"/>
      <c r="CG311" s="26"/>
      <c r="CH311" s="26"/>
      <c r="CI311" s="26"/>
      <c r="CJ311" s="26"/>
      <c r="CK311" s="26"/>
      <c r="CL311" s="26"/>
      <c r="CM311" s="26"/>
      <c r="CN311" s="26"/>
      <c r="CO311" s="26"/>
      <c r="CP311" s="26"/>
      <c r="CQ311" s="26"/>
      <c r="CR311" s="26"/>
      <c r="CS311" s="26"/>
      <c r="CT311" s="26"/>
      <c r="CU311" s="26"/>
      <c r="CV311" s="26"/>
      <c r="CW311" s="26"/>
      <c r="CX311" s="26"/>
      <c r="CY311" s="26"/>
      <c r="CZ311" s="26"/>
      <c r="DA311" s="26"/>
      <c r="DB311" s="26"/>
      <c r="DC311" s="26"/>
      <c r="DD311" s="26"/>
      <c r="DE311" s="26"/>
      <c r="DF311" s="26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</row>
    <row r="312" spans="1:220" ht="18.75" x14ac:dyDescent="0.3">
      <c r="A312" s="218"/>
      <c r="B312" s="219"/>
      <c r="C312" s="212">
        <v>301</v>
      </c>
      <c r="D312" s="203"/>
      <c r="E312" s="35"/>
      <c r="F312" s="34"/>
      <c r="G312" s="131"/>
      <c r="H312" s="136"/>
      <c r="I312" s="140"/>
      <c r="J312" s="78"/>
      <c r="K312" s="144"/>
      <c r="L312" s="119"/>
      <c r="M312" s="393"/>
      <c r="N312" s="158" t="str">
        <f t="shared" si="56"/>
        <v/>
      </c>
      <c r="O312" s="310"/>
      <c r="P312" s="314"/>
      <c r="Q312" s="314"/>
      <c r="R312" s="314"/>
      <c r="S312" s="314"/>
      <c r="T312" s="314"/>
      <c r="U312" s="315"/>
      <c r="V312" s="167"/>
      <c r="W312" s="312"/>
      <c r="X312" s="312"/>
      <c r="Y312" s="160">
        <f t="shared" si="53"/>
        <v>0</v>
      </c>
      <c r="Z312" s="159">
        <f t="shared" si="57"/>
        <v>0</v>
      </c>
      <c r="AA312" s="328"/>
      <c r="AB312" s="399">
        <f t="shared" si="62"/>
        <v>0</v>
      </c>
      <c r="AC312" s="370"/>
      <c r="AD312" s="225" t="str">
        <f t="shared" si="54"/>
        <v/>
      </c>
      <c r="AE312" s="367">
        <f t="shared" si="58"/>
        <v>0</v>
      </c>
      <c r="AF312" s="342"/>
      <c r="AG312" s="337"/>
      <c r="AH312" s="335"/>
      <c r="AI312" s="161">
        <f t="shared" si="59"/>
        <v>0</v>
      </c>
      <c r="AJ312" s="162">
        <f t="shared" si="55"/>
        <v>0</v>
      </c>
      <c r="AK312" s="163">
        <f t="shared" si="60"/>
        <v>0</v>
      </c>
      <c r="AL312" s="164">
        <f t="shared" si="61"/>
        <v>0</v>
      </c>
      <c r="AM312" s="59"/>
      <c r="AN312" s="58"/>
      <c r="AO312" s="58"/>
      <c r="AP312" s="58"/>
      <c r="AQ312" s="58"/>
      <c r="AR312" s="58"/>
      <c r="AS312" s="58"/>
      <c r="AT312" s="58"/>
      <c r="AU312" s="58"/>
      <c r="AV312" s="58"/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</row>
    <row r="313" spans="1:220" ht="18.75" x14ac:dyDescent="0.3">
      <c r="A313" s="218"/>
      <c r="B313" s="219"/>
      <c r="C313" s="212">
        <v>302</v>
      </c>
      <c r="D313" s="203"/>
      <c r="E313" s="33"/>
      <c r="F313" s="34"/>
      <c r="G313" s="131"/>
      <c r="H313" s="133"/>
      <c r="I313" s="140"/>
      <c r="J313" s="78"/>
      <c r="K313" s="144"/>
      <c r="L313" s="119"/>
      <c r="M313" s="393"/>
      <c r="N313" s="158" t="str">
        <f t="shared" si="56"/>
        <v/>
      </c>
      <c r="O313" s="314"/>
      <c r="P313" s="314"/>
      <c r="Q313" s="314"/>
      <c r="R313" s="314"/>
      <c r="S313" s="314"/>
      <c r="T313" s="315"/>
      <c r="U313" s="316"/>
      <c r="V313" s="167"/>
      <c r="W313" s="312"/>
      <c r="X313" s="312"/>
      <c r="Y313" s="160">
        <f t="shared" si="53"/>
        <v>0</v>
      </c>
      <c r="Z313" s="159">
        <f t="shared" si="57"/>
        <v>0</v>
      </c>
      <c r="AA313" s="325"/>
      <c r="AB313" s="399">
        <f t="shared" si="62"/>
        <v>0</v>
      </c>
      <c r="AC313" s="369"/>
      <c r="AD313" s="225" t="str">
        <f t="shared" si="54"/>
        <v/>
      </c>
      <c r="AE313" s="367">
        <f t="shared" si="58"/>
        <v>0</v>
      </c>
      <c r="AF313" s="330"/>
      <c r="AG313" s="332"/>
      <c r="AH313" s="333"/>
      <c r="AI313" s="161">
        <f t="shared" si="59"/>
        <v>0</v>
      </c>
      <c r="AJ313" s="162">
        <f t="shared" si="55"/>
        <v>0</v>
      </c>
      <c r="AK313" s="163">
        <f t="shared" si="60"/>
        <v>0</v>
      </c>
      <c r="AL313" s="164">
        <f t="shared" si="61"/>
        <v>0</v>
      </c>
      <c r="AM313" s="59"/>
      <c r="AN313" s="58"/>
      <c r="AO313" s="58"/>
      <c r="AP313" s="58"/>
      <c r="AQ313" s="58"/>
      <c r="AR313" s="58"/>
      <c r="AS313" s="58"/>
      <c r="AT313" s="58"/>
      <c r="AU313" s="58"/>
      <c r="AV313" s="58"/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</row>
    <row r="314" spans="1:220" ht="18.75" x14ac:dyDescent="0.3">
      <c r="A314" s="218"/>
      <c r="B314" s="219"/>
      <c r="C314" s="212">
        <v>303</v>
      </c>
      <c r="D314" s="203"/>
      <c r="E314" s="33"/>
      <c r="F314" s="34"/>
      <c r="G314" s="134"/>
      <c r="H314" s="135"/>
      <c r="I314" s="141"/>
      <c r="J314" s="25"/>
      <c r="K314" s="145"/>
      <c r="L314" s="28"/>
      <c r="M314" s="394"/>
      <c r="N314" s="158" t="str">
        <f t="shared" si="56"/>
        <v/>
      </c>
      <c r="O314" s="314"/>
      <c r="P314" s="314"/>
      <c r="Q314" s="314"/>
      <c r="R314" s="314"/>
      <c r="S314" s="314"/>
      <c r="T314" s="315"/>
      <c r="U314" s="316"/>
      <c r="V314" s="167"/>
      <c r="W314" s="312"/>
      <c r="X314" s="312"/>
      <c r="Y314" s="160">
        <f t="shared" si="53"/>
        <v>0</v>
      </c>
      <c r="Z314" s="159">
        <f t="shared" si="57"/>
        <v>0</v>
      </c>
      <c r="AA314" s="325"/>
      <c r="AB314" s="399">
        <f t="shared" si="62"/>
        <v>0</v>
      </c>
      <c r="AC314" s="369"/>
      <c r="AD314" s="225" t="str">
        <f t="shared" si="54"/>
        <v/>
      </c>
      <c r="AE314" s="367">
        <f t="shared" si="58"/>
        <v>0</v>
      </c>
      <c r="AF314" s="330"/>
      <c r="AG314" s="332"/>
      <c r="AH314" s="333"/>
      <c r="AI314" s="161">
        <f t="shared" si="59"/>
        <v>0</v>
      </c>
      <c r="AJ314" s="162">
        <f t="shared" si="55"/>
        <v>0</v>
      </c>
      <c r="AK314" s="163">
        <f t="shared" si="60"/>
        <v>0</v>
      </c>
      <c r="AL314" s="164">
        <f t="shared" si="61"/>
        <v>0</v>
      </c>
      <c r="AM314" s="59"/>
      <c r="AN314" s="58"/>
      <c r="AO314" s="58"/>
      <c r="AP314" s="58"/>
      <c r="AQ314" s="58"/>
      <c r="AR314" s="58"/>
      <c r="AS314" s="58"/>
      <c r="AT314" s="58"/>
      <c r="AU314" s="58"/>
      <c r="AV314" s="58"/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</row>
    <row r="315" spans="1:220" ht="18.75" x14ac:dyDescent="0.3">
      <c r="A315" s="218"/>
      <c r="B315" s="219"/>
      <c r="C315" s="212">
        <v>304</v>
      </c>
      <c r="D315" s="203"/>
      <c r="E315" s="33"/>
      <c r="F315" s="34"/>
      <c r="G315" s="134"/>
      <c r="H315" s="135"/>
      <c r="I315" s="141"/>
      <c r="J315" s="25"/>
      <c r="K315" s="145"/>
      <c r="L315" s="28"/>
      <c r="M315" s="394"/>
      <c r="N315" s="158" t="str">
        <f t="shared" si="56"/>
        <v/>
      </c>
      <c r="O315" s="314"/>
      <c r="P315" s="314"/>
      <c r="Q315" s="314"/>
      <c r="R315" s="314"/>
      <c r="S315" s="314"/>
      <c r="T315" s="315"/>
      <c r="U315" s="316"/>
      <c r="V315" s="167"/>
      <c r="W315" s="312"/>
      <c r="X315" s="312"/>
      <c r="Y315" s="160">
        <f t="shared" si="53"/>
        <v>0</v>
      </c>
      <c r="Z315" s="159">
        <f t="shared" si="57"/>
        <v>0</v>
      </c>
      <c r="AA315" s="325"/>
      <c r="AB315" s="399">
        <f t="shared" si="62"/>
        <v>0</v>
      </c>
      <c r="AC315" s="369"/>
      <c r="AD315" s="225" t="str">
        <f t="shared" si="54"/>
        <v/>
      </c>
      <c r="AE315" s="367">
        <f t="shared" si="58"/>
        <v>0</v>
      </c>
      <c r="AF315" s="330"/>
      <c r="AG315" s="332"/>
      <c r="AH315" s="333"/>
      <c r="AI315" s="161">
        <f t="shared" si="59"/>
        <v>0</v>
      </c>
      <c r="AJ315" s="162">
        <f t="shared" si="55"/>
        <v>0</v>
      </c>
      <c r="AK315" s="163">
        <f t="shared" si="60"/>
        <v>0</v>
      </c>
      <c r="AL315" s="164">
        <f t="shared" si="61"/>
        <v>0</v>
      </c>
      <c r="AM315" s="59"/>
      <c r="AN315" s="58"/>
      <c r="AO315" s="58"/>
      <c r="AP315" s="58"/>
      <c r="AQ315" s="58"/>
      <c r="AR315" s="58"/>
      <c r="AS315" s="58"/>
      <c r="AT315" s="58"/>
      <c r="AU315" s="58"/>
      <c r="AV315" s="58"/>
      <c r="AW315" s="58"/>
      <c r="AX315" s="58"/>
      <c r="AY315" s="58"/>
      <c r="AZ315" s="58"/>
      <c r="BA315" s="58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</row>
    <row r="316" spans="1:220" ht="18.75" x14ac:dyDescent="0.3">
      <c r="A316" s="220"/>
      <c r="B316" s="221"/>
      <c r="C316" s="213">
        <v>305</v>
      </c>
      <c r="D316" s="204"/>
      <c r="E316" s="16"/>
      <c r="F316" s="17"/>
      <c r="G316" s="134"/>
      <c r="H316" s="135"/>
      <c r="I316" s="141"/>
      <c r="J316" s="25"/>
      <c r="K316" s="145"/>
      <c r="L316" s="28"/>
      <c r="M316" s="394"/>
      <c r="N316" s="158" t="str">
        <f t="shared" si="56"/>
        <v/>
      </c>
      <c r="O316" s="27"/>
      <c r="P316" s="27"/>
      <c r="Q316" s="27"/>
      <c r="R316" s="27"/>
      <c r="S316" s="27"/>
      <c r="T316" s="28"/>
      <c r="U316" s="29"/>
      <c r="V316" s="167"/>
      <c r="W316" s="312"/>
      <c r="X316" s="312"/>
      <c r="Y316" s="160">
        <f t="shared" si="53"/>
        <v>0</v>
      </c>
      <c r="Z316" s="159">
        <f t="shared" si="57"/>
        <v>0</v>
      </c>
      <c r="AA316" s="326"/>
      <c r="AB316" s="399">
        <f t="shared" si="62"/>
        <v>0</v>
      </c>
      <c r="AC316" s="370"/>
      <c r="AD316" s="225" t="str">
        <f t="shared" si="54"/>
        <v/>
      </c>
      <c r="AE316" s="367">
        <f t="shared" si="58"/>
        <v>0</v>
      </c>
      <c r="AF316" s="338"/>
      <c r="AG316" s="337"/>
      <c r="AH316" s="335"/>
      <c r="AI316" s="161">
        <f t="shared" si="59"/>
        <v>0</v>
      </c>
      <c r="AJ316" s="162">
        <f t="shared" si="55"/>
        <v>0</v>
      </c>
      <c r="AK316" s="163">
        <f t="shared" si="60"/>
        <v>0</v>
      </c>
      <c r="AL316" s="164">
        <f t="shared" si="61"/>
        <v>0</v>
      </c>
      <c r="AM316" s="59"/>
      <c r="AN316" s="58"/>
      <c r="AO316" s="58"/>
      <c r="AP316" s="58"/>
      <c r="AQ316" s="58"/>
      <c r="AR316" s="58"/>
      <c r="AS316" s="58"/>
      <c r="AT316" s="58"/>
      <c r="AU316" s="58"/>
      <c r="AV316" s="58"/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</row>
    <row r="317" spans="1:220" ht="18.75" x14ac:dyDescent="0.3">
      <c r="A317" s="220"/>
      <c r="B317" s="221"/>
      <c r="C317" s="212">
        <v>306</v>
      </c>
      <c r="D317" s="204"/>
      <c r="E317" s="16"/>
      <c r="F317" s="17"/>
      <c r="G317" s="134"/>
      <c r="H317" s="135"/>
      <c r="I317" s="141"/>
      <c r="J317" s="25"/>
      <c r="K317" s="145"/>
      <c r="L317" s="28"/>
      <c r="M317" s="394"/>
      <c r="N317" s="158" t="str">
        <f t="shared" si="56"/>
        <v/>
      </c>
      <c r="O317" s="27"/>
      <c r="P317" s="27"/>
      <c r="Q317" s="27"/>
      <c r="R317" s="27"/>
      <c r="S317" s="27"/>
      <c r="T317" s="28"/>
      <c r="U317" s="29"/>
      <c r="V317" s="32"/>
      <c r="W317" s="317"/>
      <c r="X317" s="318"/>
      <c r="Y317" s="160">
        <f t="shared" si="53"/>
        <v>0</v>
      </c>
      <c r="Z317" s="159">
        <f t="shared" si="57"/>
        <v>0</v>
      </c>
      <c r="AA317" s="326"/>
      <c r="AB317" s="399">
        <f t="shared" si="62"/>
        <v>0</v>
      </c>
      <c r="AC317" s="370"/>
      <c r="AD317" s="225" t="str">
        <f t="shared" si="54"/>
        <v/>
      </c>
      <c r="AE317" s="367">
        <f t="shared" si="58"/>
        <v>0</v>
      </c>
      <c r="AF317" s="338"/>
      <c r="AG317" s="337"/>
      <c r="AH317" s="335"/>
      <c r="AI317" s="161">
        <f t="shared" si="59"/>
        <v>0</v>
      </c>
      <c r="AJ317" s="162">
        <f t="shared" si="55"/>
        <v>0</v>
      </c>
      <c r="AK317" s="163">
        <f t="shared" si="60"/>
        <v>0</v>
      </c>
      <c r="AL317" s="164">
        <f t="shared" si="61"/>
        <v>0</v>
      </c>
      <c r="AM317" s="59"/>
      <c r="AN317" s="58"/>
      <c r="AO317" s="58"/>
      <c r="AP317" s="58"/>
      <c r="AQ317" s="58"/>
      <c r="AR317" s="58"/>
      <c r="AS317" s="58"/>
      <c r="AT317" s="58"/>
      <c r="AU317" s="58"/>
      <c r="AV317" s="58"/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</row>
    <row r="318" spans="1:220" ht="18.75" x14ac:dyDescent="0.3">
      <c r="A318" s="220"/>
      <c r="B318" s="221"/>
      <c r="C318" s="213">
        <v>307</v>
      </c>
      <c r="D318" s="204"/>
      <c r="E318" s="16"/>
      <c r="F318" s="17"/>
      <c r="G318" s="134"/>
      <c r="H318" s="135"/>
      <c r="I318" s="141"/>
      <c r="J318" s="25"/>
      <c r="K318" s="145"/>
      <c r="L318" s="28"/>
      <c r="M318" s="394"/>
      <c r="N318" s="158" t="str">
        <f t="shared" si="56"/>
        <v/>
      </c>
      <c r="O318" s="27"/>
      <c r="P318" s="27"/>
      <c r="Q318" s="27"/>
      <c r="R318" s="27"/>
      <c r="S318" s="27"/>
      <c r="T318" s="28"/>
      <c r="U318" s="29"/>
      <c r="V318" s="32"/>
      <c r="W318" s="317"/>
      <c r="X318" s="318"/>
      <c r="Y318" s="160">
        <f t="shared" si="53"/>
        <v>0</v>
      </c>
      <c r="Z318" s="159">
        <f t="shared" si="57"/>
        <v>0</v>
      </c>
      <c r="AA318" s="326"/>
      <c r="AB318" s="399">
        <f t="shared" si="62"/>
        <v>0</v>
      </c>
      <c r="AC318" s="370"/>
      <c r="AD318" s="225" t="str">
        <f t="shared" si="54"/>
        <v/>
      </c>
      <c r="AE318" s="367">
        <f t="shared" si="58"/>
        <v>0</v>
      </c>
      <c r="AF318" s="338"/>
      <c r="AG318" s="337"/>
      <c r="AH318" s="335"/>
      <c r="AI318" s="161">
        <f t="shared" si="59"/>
        <v>0</v>
      </c>
      <c r="AJ318" s="162">
        <f t="shared" si="55"/>
        <v>0</v>
      </c>
      <c r="AK318" s="163">
        <f t="shared" si="60"/>
        <v>0</v>
      </c>
      <c r="AL318" s="164">
        <f t="shared" si="61"/>
        <v>0</v>
      </c>
      <c r="AM318" s="59"/>
      <c r="AN318" s="58"/>
      <c r="AO318" s="58"/>
      <c r="AP318" s="58"/>
      <c r="AQ318" s="58"/>
      <c r="AR318" s="58"/>
      <c r="AS318" s="58"/>
      <c r="AT318" s="58"/>
      <c r="AU318" s="58"/>
      <c r="AV318" s="58"/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</row>
    <row r="319" spans="1:220" ht="18.75" x14ac:dyDescent="0.3">
      <c r="A319" s="220"/>
      <c r="B319" s="221"/>
      <c r="C319" s="213">
        <v>308</v>
      </c>
      <c r="D319" s="206"/>
      <c r="E319" s="18"/>
      <c r="F319" s="17"/>
      <c r="G319" s="134"/>
      <c r="H319" s="135"/>
      <c r="I319" s="141"/>
      <c r="J319" s="25"/>
      <c r="K319" s="145"/>
      <c r="L319" s="28"/>
      <c r="M319" s="394"/>
      <c r="N319" s="158" t="str">
        <f t="shared" si="56"/>
        <v/>
      </c>
      <c r="O319" s="27"/>
      <c r="P319" s="27"/>
      <c r="Q319" s="27"/>
      <c r="R319" s="27"/>
      <c r="S319" s="27"/>
      <c r="T319" s="28"/>
      <c r="U319" s="29"/>
      <c r="V319" s="32"/>
      <c r="W319" s="317"/>
      <c r="X319" s="318"/>
      <c r="Y319" s="160">
        <f t="shared" si="53"/>
        <v>0</v>
      </c>
      <c r="Z319" s="159">
        <f t="shared" si="57"/>
        <v>0</v>
      </c>
      <c r="AA319" s="326"/>
      <c r="AB319" s="399">
        <f t="shared" si="62"/>
        <v>0</v>
      </c>
      <c r="AC319" s="370"/>
      <c r="AD319" s="225" t="str">
        <f t="shared" si="54"/>
        <v/>
      </c>
      <c r="AE319" s="367">
        <f t="shared" si="58"/>
        <v>0</v>
      </c>
      <c r="AF319" s="338"/>
      <c r="AG319" s="337"/>
      <c r="AH319" s="335"/>
      <c r="AI319" s="161">
        <f t="shared" si="59"/>
        <v>0</v>
      </c>
      <c r="AJ319" s="162">
        <f t="shared" si="55"/>
        <v>0</v>
      </c>
      <c r="AK319" s="163">
        <f t="shared" si="60"/>
        <v>0</v>
      </c>
      <c r="AL319" s="164">
        <f t="shared" si="61"/>
        <v>0</v>
      </c>
      <c r="AM319" s="59"/>
      <c r="AN319" s="58"/>
      <c r="AO319" s="58"/>
      <c r="AP319" s="58"/>
      <c r="AQ319" s="58"/>
      <c r="AR319" s="58"/>
      <c r="AS319" s="58"/>
      <c r="AT319" s="58"/>
      <c r="AU319" s="58"/>
      <c r="AV319" s="58"/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</row>
    <row r="320" spans="1:220" ht="18.75" x14ac:dyDescent="0.3">
      <c r="A320" s="220"/>
      <c r="B320" s="221"/>
      <c r="C320" s="212">
        <v>309</v>
      </c>
      <c r="D320" s="207"/>
      <c r="E320" s="16"/>
      <c r="F320" s="17"/>
      <c r="G320" s="134"/>
      <c r="H320" s="135"/>
      <c r="I320" s="141"/>
      <c r="J320" s="25"/>
      <c r="K320" s="145"/>
      <c r="L320" s="28"/>
      <c r="M320" s="394"/>
      <c r="N320" s="158" t="str">
        <f t="shared" si="56"/>
        <v/>
      </c>
      <c r="O320" s="27"/>
      <c r="P320" s="27"/>
      <c r="Q320" s="27"/>
      <c r="R320" s="27"/>
      <c r="S320" s="27"/>
      <c r="T320" s="28"/>
      <c r="U320" s="29"/>
      <c r="V320" s="32"/>
      <c r="W320" s="317"/>
      <c r="X320" s="318"/>
      <c r="Y320" s="160">
        <f t="shared" si="53"/>
        <v>0</v>
      </c>
      <c r="Z320" s="159">
        <f t="shared" si="57"/>
        <v>0</v>
      </c>
      <c r="AA320" s="326"/>
      <c r="AB320" s="399">
        <f t="shared" si="62"/>
        <v>0</v>
      </c>
      <c r="AC320" s="370"/>
      <c r="AD320" s="225" t="str">
        <f t="shared" si="54"/>
        <v/>
      </c>
      <c r="AE320" s="367">
        <f t="shared" si="58"/>
        <v>0</v>
      </c>
      <c r="AF320" s="338"/>
      <c r="AG320" s="337"/>
      <c r="AH320" s="335"/>
      <c r="AI320" s="161">
        <f t="shared" si="59"/>
        <v>0</v>
      </c>
      <c r="AJ320" s="162">
        <f t="shared" si="55"/>
        <v>0</v>
      </c>
      <c r="AK320" s="163">
        <f t="shared" si="60"/>
        <v>0</v>
      </c>
      <c r="AL320" s="164">
        <f t="shared" si="61"/>
        <v>0</v>
      </c>
      <c r="AM320" s="59"/>
      <c r="AN320" s="58"/>
      <c r="AO320" s="58"/>
      <c r="AP320" s="58"/>
      <c r="AQ320" s="58"/>
      <c r="AR320" s="58"/>
      <c r="AS320" s="58"/>
      <c r="AT320" s="58"/>
      <c r="AU320" s="58"/>
      <c r="AV320" s="58"/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</row>
    <row r="321" spans="1:220" ht="18.75" x14ac:dyDescent="0.3">
      <c r="A321" s="220"/>
      <c r="B321" s="221"/>
      <c r="C321" s="213">
        <v>310</v>
      </c>
      <c r="D321" s="204"/>
      <c r="E321" s="16"/>
      <c r="F321" s="17"/>
      <c r="G321" s="134"/>
      <c r="H321" s="137"/>
      <c r="I321" s="143"/>
      <c r="J321" s="80"/>
      <c r="K321" s="147"/>
      <c r="L321" s="30"/>
      <c r="M321" s="394"/>
      <c r="N321" s="158" t="str">
        <f t="shared" si="56"/>
        <v/>
      </c>
      <c r="O321" s="27"/>
      <c r="P321" s="27"/>
      <c r="Q321" s="27"/>
      <c r="R321" s="27"/>
      <c r="S321" s="27"/>
      <c r="T321" s="28"/>
      <c r="U321" s="29"/>
      <c r="V321" s="32"/>
      <c r="W321" s="317"/>
      <c r="X321" s="318"/>
      <c r="Y321" s="160">
        <f t="shared" si="53"/>
        <v>0</v>
      </c>
      <c r="Z321" s="159">
        <f t="shared" si="57"/>
        <v>0</v>
      </c>
      <c r="AA321" s="326"/>
      <c r="AB321" s="399">
        <f t="shared" si="62"/>
        <v>0</v>
      </c>
      <c r="AC321" s="370"/>
      <c r="AD321" s="225" t="str">
        <f t="shared" si="54"/>
        <v/>
      </c>
      <c r="AE321" s="367">
        <f t="shared" si="58"/>
        <v>0</v>
      </c>
      <c r="AF321" s="338"/>
      <c r="AG321" s="337"/>
      <c r="AH321" s="335"/>
      <c r="AI321" s="161">
        <f t="shared" si="59"/>
        <v>0</v>
      </c>
      <c r="AJ321" s="162">
        <f t="shared" si="55"/>
        <v>0</v>
      </c>
      <c r="AK321" s="163">
        <f t="shared" si="60"/>
        <v>0</v>
      </c>
      <c r="AL321" s="164">
        <f t="shared" si="61"/>
        <v>0</v>
      </c>
      <c r="AM321" s="59"/>
      <c r="AN321" s="58"/>
      <c r="AO321" s="58"/>
      <c r="AP321" s="58"/>
      <c r="AQ321" s="58"/>
      <c r="AR321" s="58"/>
      <c r="AS321" s="58"/>
      <c r="AT321" s="58"/>
      <c r="AU321" s="58"/>
      <c r="AV321" s="58"/>
      <c r="AW321" s="58"/>
      <c r="AX321" s="58"/>
      <c r="AY321" s="58"/>
      <c r="AZ321" s="58"/>
      <c r="BA321" s="58"/>
      <c r="BB321" s="58"/>
      <c r="BC321" s="58"/>
      <c r="BD321" s="58"/>
      <c r="BE321" s="58"/>
      <c r="BF321" s="58"/>
      <c r="BG321" s="58"/>
      <c r="BH321" s="58"/>
      <c r="BI321" s="58"/>
      <c r="BJ321" s="58"/>
      <c r="BK321" s="58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  <c r="CA321" s="12"/>
      <c r="CB321" s="12"/>
      <c r="CC321" s="12"/>
      <c r="CD321" s="12"/>
      <c r="CE321" s="12"/>
      <c r="CF321" s="12"/>
      <c r="CG321" s="12"/>
      <c r="CH321" s="12"/>
      <c r="CI321" s="12"/>
      <c r="CJ321" s="12"/>
      <c r="CK321" s="12"/>
      <c r="CL321" s="12"/>
      <c r="CM321" s="12"/>
      <c r="CN321" s="12"/>
      <c r="CO321" s="12"/>
      <c r="CP321" s="12"/>
      <c r="CQ321" s="12"/>
      <c r="CR321" s="12"/>
      <c r="CS321" s="12"/>
      <c r="CT321" s="12"/>
      <c r="CU321" s="12"/>
      <c r="CV321" s="12"/>
      <c r="CW321" s="12"/>
      <c r="CX321" s="12"/>
      <c r="CY321" s="12"/>
      <c r="CZ321" s="12"/>
      <c r="DA321" s="12"/>
      <c r="DB321" s="12"/>
      <c r="DC321" s="12"/>
      <c r="DD321" s="12"/>
      <c r="DE321" s="12"/>
      <c r="DF321" s="12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</row>
    <row r="322" spans="1:220" ht="18.75" x14ac:dyDescent="0.3">
      <c r="A322" s="220"/>
      <c r="B322" s="221"/>
      <c r="C322" s="212">
        <v>311</v>
      </c>
      <c r="D322" s="204"/>
      <c r="E322" s="16"/>
      <c r="F322" s="17"/>
      <c r="G322" s="134"/>
      <c r="H322" s="135"/>
      <c r="I322" s="141"/>
      <c r="J322" s="25"/>
      <c r="K322" s="145"/>
      <c r="L322" s="28"/>
      <c r="M322" s="394"/>
      <c r="N322" s="158" t="str">
        <f t="shared" si="56"/>
        <v/>
      </c>
      <c r="O322" s="27"/>
      <c r="P322" s="27"/>
      <c r="Q322" s="27"/>
      <c r="R322" s="27"/>
      <c r="S322" s="27"/>
      <c r="T322" s="28"/>
      <c r="U322" s="29"/>
      <c r="V322" s="32"/>
      <c r="W322" s="317"/>
      <c r="X322" s="318"/>
      <c r="Y322" s="160">
        <f t="shared" si="53"/>
        <v>0</v>
      </c>
      <c r="Z322" s="159">
        <f t="shared" si="57"/>
        <v>0</v>
      </c>
      <c r="AA322" s="326"/>
      <c r="AB322" s="399">
        <f t="shared" si="62"/>
        <v>0</v>
      </c>
      <c r="AC322" s="370"/>
      <c r="AD322" s="225" t="str">
        <f t="shared" si="54"/>
        <v/>
      </c>
      <c r="AE322" s="367">
        <f t="shared" si="58"/>
        <v>0</v>
      </c>
      <c r="AF322" s="338"/>
      <c r="AG322" s="337"/>
      <c r="AH322" s="335"/>
      <c r="AI322" s="161">
        <f t="shared" si="59"/>
        <v>0</v>
      </c>
      <c r="AJ322" s="162">
        <f t="shared" si="55"/>
        <v>0</v>
      </c>
      <c r="AK322" s="163">
        <f t="shared" si="60"/>
        <v>0</v>
      </c>
      <c r="AL322" s="164">
        <f t="shared" si="61"/>
        <v>0</v>
      </c>
      <c r="AM322" s="59"/>
      <c r="AN322" s="58"/>
      <c r="AO322" s="58"/>
      <c r="AP322" s="58"/>
      <c r="AQ322" s="58"/>
      <c r="AR322" s="58"/>
      <c r="AS322" s="58"/>
      <c r="AT322" s="58"/>
      <c r="AU322" s="58"/>
      <c r="AV322" s="58"/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I322" s="58"/>
      <c r="BJ322" s="58"/>
      <c r="BK322" s="58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  <c r="CA322" s="12"/>
      <c r="CB322" s="12"/>
      <c r="CC322" s="12"/>
      <c r="CD322" s="12"/>
      <c r="CE322" s="12"/>
      <c r="CF322" s="12"/>
      <c r="CG322" s="12"/>
      <c r="CH322" s="12"/>
      <c r="CI322" s="12"/>
      <c r="CJ322" s="12"/>
      <c r="CK322" s="12"/>
      <c r="CL322" s="12"/>
      <c r="CM322" s="12"/>
      <c r="CN322" s="12"/>
      <c r="CO322" s="12"/>
      <c r="CP322" s="12"/>
      <c r="CQ322" s="12"/>
      <c r="CR322" s="12"/>
      <c r="CS322" s="12"/>
      <c r="CT322" s="12"/>
      <c r="CU322" s="12"/>
      <c r="CV322" s="12"/>
      <c r="CW322" s="12"/>
      <c r="CX322" s="12"/>
      <c r="CY322" s="12"/>
      <c r="CZ322" s="12"/>
      <c r="DA322" s="12"/>
      <c r="DB322" s="12"/>
      <c r="DC322" s="12"/>
      <c r="DD322" s="12"/>
      <c r="DE322" s="12"/>
      <c r="DF322" s="1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</row>
    <row r="323" spans="1:220" ht="18.75" x14ac:dyDescent="0.3">
      <c r="A323" s="220"/>
      <c r="B323" s="221"/>
      <c r="C323" s="213">
        <v>312</v>
      </c>
      <c r="D323" s="206"/>
      <c r="E323" s="18"/>
      <c r="F323" s="17"/>
      <c r="G323" s="134"/>
      <c r="H323" s="135"/>
      <c r="I323" s="141"/>
      <c r="J323" s="25"/>
      <c r="K323" s="145"/>
      <c r="L323" s="28"/>
      <c r="M323" s="394"/>
      <c r="N323" s="158" t="str">
        <f t="shared" si="56"/>
        <v/>
      </c>
      <c r="O323" s="27"/>
      <c r="P323" s="27"/>
      <c r="Q323" s="27"/>
      <c r="R323" s="27"/>
      <c r="S323" s="27"/>
      <c r="T323" s="28"/>
      <c r="U323" s="29"/>
      <c r="V323" s="32"/>
      <c r="W323" s="317"/>
      <c r="X323" s="318"/>
      <c r="Y323" s="160">
        <f t="shared" si="53"/>
        <v>0</v>
      </c>
      <c r="Z323" s="159">
        <f t="shared" si="57"/>
        <v>0</v>
      </c>
      <c r="AA323" s="326"/>
      <c r="AB323" s="399">
        <f t="shared" si="62"/>
        <v>0</v>
      </c>
      <c r="AC323" s="370"/>
      <c r="AD323" s="225" t="str">
        <f t="shared" si="54"/>
        <v/>
      </c>
      <c r="AE323" s="367">
        <f t="shared" si="58"/>
        <v>0</v>
      </c>
      <c r="AF323" s="338"/>
      <c r="AG323" s="337"/>
      <c r="AH323" s="335"/>
      <c r="AI323" s="161">
        <f t="shared" si="59"/>
        <v>0</v>
      </c>
      <c r="AJ323" s="162">
        <f t="shared" si="55"/>
        <v>0</v>
      </c>
      <c r="AK323" s="163">
        <f t="shared" si="60"/>
        <v>0</v>
      </c>
      <c r="AL323" s="164">
        <f t="shared" si="61"/>
        <v>0</v>
      </c>
      <c r="AM323" s="59"/>
      <c r="AN323" s="58"/>
      <c r="AO323" s="58"/>
      <c r="AP323" s="58"/>
      <c r="AQ323" s="58"/>
      <c r="AR323" s="58"/>
      <c r="AS323" s="58"/>
      <c r="AT323" s="58"/>
      <c r="AU323" s="58"/>
      <c r="AV323" s="58"/>
      <c r="AW323" s="58"/>
      <c r="AX323" s="58"/>
      <c r="AY323" s="58"/>
      <c r="AZ323" s="58"/>
      <c r="BA323" s="58"/>
      <c r="BB323" s="58"/>
      <c r="BC323" s="58"/>
      <c r="BD323" s="58"/>
      <c r="BE323" s="58"/>
      <c r="BF323" s="58"/>
      <c r="BG323" s="58"/>
      <c r="BH323" s="58"/>
      <c r="BI323" s="58"/>
      <c r="BJ323" s="58"/>
      <c r="BK323" s="58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  <c r="CA323" s="12"/>
      <c r="CB323" s="12"/>
      <c r="CC323" s="12"/>
      <c r="CD323" s="12"/>
      <c r="CE323" s="12"/>
      <c r="CF323" s="12"/>
      <c r="CG323" s="12"/>
      <c r="CH323" s="12"/>
      <c r="CI323" s="12"/>
      <c r="CJ323" s="12"/>
      <c r="CK323" s="12"/>
      <c r="CL323" s="12"/>
      <c r="CM323" s="12"/>
      <c r="CN323" s="12"/>
      <c r="CO323" s="12"/>
      <c r="CP323" s="12"/>
      <c r="CQ323" s="12"/>
      <c r="CR323" s="12"/>
      <c r="CS323" s="12"/>
      <c r="CT323" s="12"/>
      <c r="CU323" s="12"/>
      <c r="CV323" s="12"/>
      <c r="CW323" s="12"/>
      <c r="CX323" s="12"/>
      <c r="CY323" s="12"/>
      <c r="CZ323" s="12"/>
      <c r="DA323" s="12"/>
      <c r="DB323" s="12"/>
      <c r="DC323" s="12"/>
      <c r="DD323" s="12"/>
      <c r="DE323" s="12"/>
      <c r="DF323" s="12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</row>
    <row r="324" spans="1:220" ht="18.75" x14ac:dyDescent="0.3">
      <c r="A324" s="220"/>
      <c r="B324" s="221"/>
      <c r="C324" s="213">
        <v>313</v>
      </c>
      <c r="D324" s="204"/>
      <c r="E324" s="16"/>
      <c r="F324" s="17"/>
      <c r="G324" s="134"/>
      <c r="H324" s="135"/>
      <c r="I324" s="141"/>
      <c r="J324" s="25"/>
      <c r="K324" s="145"/>
      <c r="L324" s="28"/>
      <c r="M324" s="394"/>
      <c r="N324" s="158" t="str">
        <f t="shared" si="56"/>
        <v/>
      </c>
      <c r="O324" s="27"/>
      <c r="P324" s="27"/>
      <c r="Q324" s="27"/>
      <c r="R324" s="27"/>
      <c r="S324" s="27"/>
      <c r="T324" s="28"/>
      <c r="U324" s="29"/>
      <c r="V324" s="32"/>
      <c r="W324" s="317"/>
      <c r="X324" s="318"/>
      <c r="Y324" s="160">
        <f t="shared" si="53"/>
        <v>0</v>
      </c>
      <c r="Z324" s="159">
        <f t="shared" si="57"/>
        <v>0</v>
      </c>
      <c r="AA324" s="326"/>
      <c r="AB324" s="399">
        <f t="shared" si="62"/>
        <v>0</v>
      </c>
      <c r="AC324" s="370"/>
      <c r="AD324" s="225" t="str">
        <f t="shared" si="54"/>
        <v/>
      </c>
      <c r="AE324" s="367">
        <f t="shared" si="58"/>
        <v>0</v>
      </c>
      <c r="AF324" s="338"/>
      <c r="AG324" s="337"/>
      <c r="AH324" s="335"/>
      <c r="AI324" s="161">
        <f t="shared" si="59"/>
        <v>0</v>
      </c>
      <c r="AJ324" s="162">
        <f t="shared" si="55"/>
        <v>0</v>
      </c>
      <c r="AK324" s="163">
        <f t="shared" si="60"/>
        <v>0</v>
      </c>
      <c r="AL324" s="164">
        <f t="shared" si="61"/>
        <v>0</v>
      </c>
      <c r="AM324" s="59"/>
      <c r="AN324" s="58"/>
      <c r="AO324" s="58"/>
      <c r="AP324" s="58"/>
      <c r="AQ324" s="58"/>
      <c r="AR324" s="58"/>
      <c r="AS324" s="58"/>
      <c r="AT324" s="58"/>
      <c r="AU324" s="58"/>
      <c r="AV324" s="58"/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  <c r="CA324" s="12"/>
      <c r="CB324" s="12"/>
      <c r="CC324" s="12"/>
      <c r="CD324" s="12"/>
      <c r="CE324" s="12"/>
      <c r="CF324" s="12"/>
      <c r="CG324" s="12"/>
      <c r="CH324" s="12"/>
      <c r="CI324" s="12"/>
      <c r="CJ324" s="12"/>
      <c r="CK324" s="12"/>
      <c r="CL324" s="12"/>
      <c r="CM324" s="12"/>
      <c r="CN324" s="12"/>
      <c r="CO324" s="12"/>
      <c r="CP324" s="12"/>
      <c r="CQ324" s="12"/>
      <c r="CR324" s="12"/>
      <c r="CS324" s="12"/>
      <c r="CT324" s="12"/>
      <c r="CU324" s="12"/>
      <c r="CV324" s="12"/>
      <c r="CW324" s="12"/>
      <c r="CX324" s="12"/>
      <c r="CY324" s="12"/>
      <c r="CZ324" s="12"/>
      <c r="DA324" s="12"/>
      <c r="DB324" s="12"/>
      <c r="DC324" s="12"/>
      <c r="DD324" s="12"/>
      <c r="DE324" s="12"/>
      <c r="DF324" s="12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</row>
    <row r="325" spans="1:220" ht="18.75" x14ac:dyDescent="0.3">
      <c r="A325" s="220"/>
      <c r="B325" s="221"/>
      <c r="C325" s="212">
        <v>314</v>
      </c>
      <c r="D325" s="204"/>
      <c r="E325" s="16"/>
      <c r="F325" s="17"/>
      <c r="G325" s="134"/>
      <c r="H325" s="135"/>
      <c r="I325" s="141"/>
      <c r="J325" s="25"/>
      <c r="K325" s="145"/>
      <c r="L325" s="28"/>
      <c r="M325" s="394"/>
      <c r="N325" s="158" t="str">
        <f t="shared" si="56"/>
        <v/>
      </c>
      <c r="O325" s="27"/>
      <c r="P325" s="27"/>
      <c r="Q325" s="27"/>
      <c r="R325" s="27"/>
      <c r="S325" s="27"/>
      <c r="T325" s="28"/>
      <c r="U325" s="29"/>
      <c r="V325" s="32"/>
      <c r="W325" s="317"/>
      <c r="X325" s="318"/>
      <c r="Y325" s="160">
        <f t="shared" si="53"/>
        <v>0</v>
      </c>
      <c r="Z325" s="159">
        <f t="shared" si="57"/>
        <v>0</v>
      </c>
      <c r="AA325" s="326"/>
      <c r="AB325" s="399">
        <f t="shared" si="62"/>
        <v>0</v>
      </c>
      <c r="AC325" s="370"/>
      <c r="AD325" s="225" t="str">
        <f t="shared" si="54"/>
        <v/>
      </c>
      <c r="AE325" s="367">
        <f t="shared" si="58"/>
        <v>0</v>
      </c>
      <c r="AF325" s="338"/>
      <c r="AG325" s="337"/>
      <c r="AH325" s="335"/>
      <c r="AI325" s="161">
        <f t="shared" si="59"/>
        <v>0</v>
      </c>
      <c r="AJ325" s="162">
        <f t="shared" si="55"/>
        <v>0</v>
      </c>
      <c r="AK325" s="163">
        <f t="shared" si="60"/>
        <v>0</v>
      </c>
      <c r="AL325" s="164">
        <f t="shared" si="61"/>
        <v>0</v>
      </c>
      <c r="AM325" s="59"/>
      <c r="AN325" s="58"/>
      <c r="AO325" s="58"/>
      <c r="AP325" s="58"/>
      <c r="AQ325" s="58"/>
      <c r="AR325" s="58"/>
      <c r="AS325" s="58"/>
      <c r="AT325" s="58"/>
      <c r="AU325" s="58"/>
      <c r="AV325" s="58"/>
      <c r="AW325" s="58"/>
      <c r="AX325" s="58"/>
      <c r="AY325" s="58"/>
      <c r="AZ325" s="58"/>
      <c r="BA325" s="58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  <c r="CA325" s="12"/>
      <c r="CB325" s="12"/>
      <c r="CC325" s="12"/>
      <c r="CD325" s="12"/>
      <c r="CE325" s="12"/>
      <c r="CF325" s="12"/>
      <c r="CG325" s="12"/>
      <c r="CH325" s="12"/>
      <c r="CI325" s="12"/>
      <c r="CJ325" s="12"/>
      <c r="CK325" s="12"/>
      <c r="CL325" s="12"/>
      <c r="CM325" s="12"/>
      <c r="CN325" s="12"/>
      <c r="CO325" s="12"/>
      <c r="CP325" s="12"/>
      <c r="CQ325" s="12"/>
      <c r="CR325" s="12"/>
      <c r="CS325" s="12"/>
      <c r="CT325" s="12"/>
      <c r="CU325" s="12"/>
      <c r="CV325" s="12"/>
      <c r="CW325" s="12"/>
      <c r="CX325" s="12"/>
      <c r="CY325" s="12"/>
      <c r="CZ325" s="12"/>
      <c r="DA325" s="12"/>
      <c r="DB325" s="12"/>
      <c r="DC325" s="12"/>
      <c r="DD325" s="12"/>
      <c r="DE325" s="12"/>
      <c r="DF325" s="12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</row>
    <row r="326" spans="1:220" ht="18.75" x14ac:dyDescent="0.3">
      <c r="A326" s="220"/>
      <c r="B326" s="221"/>
      <c r="C326" s="213">
        <v>315</v>
      </c>
      <c r="D326" s="204"/>
      <c r="E326" s="16"/>
      <c r="F326" s="17"/>
      <c r="G326" s="134"/>
      <c r="H326" s="135"/>
      <c r="I326" s="141"/>
      <c r="J326" s="25"/>
      <c r="K326" s="145"/>
      <c r="L326" s="28"/>
      <c r="M326" s="394"/>
      <c r="N326" s="158" t="str">
        <f t="shared" si="56"/>
        <v/>
      </c>
      <c r="O326" s="27"/>
      <c r="P326" s="27"/>
      <c r="Q326" s="27"/>
      <c r="R326" s="27"/>
      <c r="S326" s="27"/>
      <c r="T326" s="28"/>
      <c r="U326" s="29"/>
      <c r="V326" s="32"/>
      <c r="W326" s="317"/>
      <c r="X326" s="318"/>
      <c r="Y326" s="160">
        <f t="shared" si="53"/>
        <v>0</v>
      </c>
      <c r="Z326" s="159">
        <f t="shared" si="57"/>
        <v>0</v>
      </c>
      <c r="AA326" s="326"/>
      <c r="AB326" s="399">
        <f t="shared" si="62"/>
        <v>0</v>
      </c>
      <c r="AC326" s="370"/>
      <c r="AD326" s="225" t="str">
        <f t="shared" si="54"/>
        <v/>
      </c>
      <c r="AE326" s="367">
        <f t="shared" si="58"/>
        <v>0</v>
      </c>
      <c r="AF326" s="338"/>
      <c r="AG326" s="337"/>
      <c r="AH326" s="335"/>
      <c r="AI326" s="161">
        <f t="shared" si="59"/>
        <v>0</v>
      </c>
      <c r="AJ326" s="162">
        <f t="shared" si="55"/>
        <v>0</v>
      </c>
      <c r="AK326" s="163">
        <f t="shared" si="60"/>
        <v>0</v>
      </c>
      <c r="AL326" s="164">
        <f t="shared" si="61"/>
        <v>0</v>
      </c>
      <c r="AM326" s="59"/>
      <c r="AN326" s="58"/>
      <c r="AO326" s="58"/>
      <c r="AP326" s="58"/>
      <c r="AQ326" s="58"/>
      <c r="AR326" s="58"/>
      <c r="AS326" s="58"/>
      <c r="AT326" s="58"/>
      <c r="AU326" s="58"/>
      <c r="AV326" s="58"/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  <c r="CA326" s="12"/>
      <c r="CB326" s="12"/>
      <c r="CC326" s="12"/>
      <c r="CD326" s="12"/>
      <c r="CE326" s="12"/>
      <c r="CF326" s="12"/>
      <c r="CG326" s="12"/>
      <c r="CH326" s="12"/>
      <c r="CI326" s="12"/>
      <c r="CJ326" s="12"/>
      <c r="CK326" s="12"/>
      <c r="CL326" s="12"/>
      <c r="CM326" s="12"/>
      <c r="CN326" s="12"/>
      <c r="CO326" s="12"/>
      <c r="CP326" s="12"/>
      <c r="CQ326" s="12"/>
      <c r="CR326" s="12"/>
      <c r="CS326" s="12"/>
      <c r="CT326" s="12"/>
      <c r="CU326" s="12"/>
      <c r="CV326" s="12"/>
      <c r="CW326" s="12"/>
      <c r="CX326" s="12"/>
      <c r="CY326" s="12"/>
      <c r="CZ326" s="12"/>
      <c r="DA326" s="12"/>
      <c r="DB326" s="12"/>
      <c r="DC326" s="12"/>
      <c r="DD326" s="12"/>
      <c r="DE326" s="12"/>
      <c r="DF326" s="12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</row>
    <row r="327" spans="1:220" ht="18.75" x14ac:dyDescent="0.3">
      <c r="A327" s="220"/>
      <c r="B327" s="221"/>
      <c r="C327" s="212">
        <v>316</v>
      </c>
      <c r="D327" s="206"/>
      <c r="E327" s="18"/>
      <c r="F327" s="17"/>
      <c r="G327" s="134"/>
      <c r="H327" s="135"/>
      <c r="I327" s="141"/>
      <c r="J327" s="25"/>
      <c r="K327" s="145"/>
      <c r="L327" s="28"/>
      <c r="M327" s="394"/>
      <c r="N327" s="158" t="str">
        <f t="shared" si="56"/>
        <v/>
      </c>
      <c r="O327" s="27"/>
      <c r="P327" s="27"/>
      <c r="Q327" s="27"/>
      <c r="R327" s="27"/>
      <c r="S327" s="27"/>
      <c r="T327" s="28"/>
      <c r="U327" s="29"/>
      <c r="V327" s="32"/>
      <c r="W327" s="317"/>
      <c r="X327" s="318"/>
      <c r="Y327" s="160">
        <f t="shared" si="53"/>
        <v>0</v>
      </c>
      <c r="Z327" s="159">
        <f t="shared" si="57"/>
        <v>0</v>
      </c>
      <c r="AA327" s="326"/>
      <c r="AB327" s="399">
        <f t="shared" si="62"/>
        <v>0</v>
      </c>
      <c r="AC327" s="370"/>
      <c r="AD327" s="225" t="str">
        <f t="shared" si="54"/>
        <v/>
      </c>
      <c r="AE327" s="367">
        <f t="shared" si="58"/>
        <v>0</v>
      </c>
      <c r="AF327" s="338"/>
      <c r="AG327" s="337"/>
      <c r="AH327" s="335"/>
      <c r="AI327" s="161">
        <f t="shared" si="59"/>
        <v>0</v>
      </c>
      <c r="AJ327" s="162">
        <f t="shared" si="55"/>
        <v>0</v>
      </c>
      <c r="AK327" s="163">
        <f t="shared" si="60"/>
        <v>0</v>
      </c>
      <c r="AL327" s="164">
        <f t="shared" si="61"/>
        <v>0</v>
      </c>
      <c r="AM327" s="59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  <c r="CA327" s="12"/>
      <c r="CB327" s="12"/>
      <c r="CC327" s="12"/>
      <c r="CD327" s="12"/>
      <c r="CE327" s="12"/>
      <c r="CF327" s="12"/>
      <c r="CG327" s="12"/>
      <c r="CH327" s="12"/>
      <c r="CI327" s="12"/>
      <c r="CJ327" s="12"/>
      <c r="CK327" s="12"/>
      <c r="CL327" s="12"/>
      <c r="CM327" s="12"/>
      <c r="CN327" s="12"/>
      <c r="CO327" s="12"/>
      <c r="CP327" s="12"/>
      <c r="CQ327" s="12"/>
      <c r="CR327" s="12"/>
      <c r="CS327" s="12"/>
      <c r="CT327" s="12"/>
      <c r="CU327" s="12"/>
      <c r="CV327" s="12"/>
      <c r="CW327" s="12"/>
      <c r="CX327" s="12"/>
      <c r="CY327" s="12"/>
      <c r="CZ327" s="12"/>
      <c r="DA327" s="12"/>
      <c r="DB327" s="12"/>
      <c r="DC327" s="12"/>
      <c r="DD327" s="12"/>
      <c r="DE327" s="12"/>
      <c r="DF327" s="12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</row>
    <row r="328" spans="1:220" ht="18.75" x14ac:dyDescent="0.3">
      <c r="A328" s="220"/>
      <c r="B328" s="221"/>
      <c r="C328" s="213">
        <v>317</v>
      </c>
      <c r="D328" s="204"/>
      <c r="E328" s="16"/>
      <c r="F328" s="17"/>
      <c r="G328" s="134"/>
      <c r="H328" s="135"/>
      <c r="I328" s="141"/>
      <c r="J328" s="25"/>
      <c r="K328" s="145"/>
      <c r="L328" s="28"/>
      <c r="M328" s="394"/>
      <c r="N328" s="158" t="str">
        <f t="shared" si="56"/>
        <v/>
      </c>
      <c r="O328" s="27"/>
      <c r="P328" s="27"/>
      <c r="Q328" s="27"/>
      <c r="R328" s="27"/>
      <c r="S328" s="27"/>
      <c r="T328" s="28"/>
      <c r="U328" s="29"/>
      <c r="V328" s="32"/>
      <c r="W328" s="317"/>
      <c r="X328" s="318"/>
      <c r="Y328" s="160">
        <f t="shared" si="53"/>
        <v>0</v>
      </c>
      <c r="Z328" s="159">
        <f t="shared" si="57"/>
        <v>0</v>
      </c>
      <c r="AA328" s="326"/>
      <c r="AB328" s="399">
        <f t="shared" si="62"/>
        <v>0</v>
      </c>
      <c r="AC328" s="370"/>
      <c r="AD328" s="225" t="str">
        <f t="shared" si="54"/>
        <v/>
      </c>
      <c r="AE328" s="367">
        <f t="shared" si="58"/>
        <v>0</v>
      </c>
      <c r="AF328" s="338"/>
      <c r="AG328" s="337"/>
      <c r="AH328" s="335"/>
      <c r="AI328" s="161">
        <f t="shared" si="59"/>
        <v>0</v>
      </c>
      <c r="AJ328" s="162">
        <f t="shared" si="55"/>
        <v>0</v>
      </c>
      <c r="AK328" s="163">
        <f t="shared" si="60"/>
        <v>0</v>
      </c>
      <c r="AL328" s="164">
        <f t="shared" si="61"/>
        <v>0</v>
      </c>
      <c r="AM328" s="59"/>
      <c r="AN328" s="58"/>
      <c r="AO328" s="58"/>
      <c r="AP328" s="58"/>
      <c r="AQ328" s="58"/>
      <c r="AR328" s="58"/>
      <c r="AS328" s="58"/>
      <c r="AT328" s="58"/>
      <c r="AU328" s="58"/>
      <c r="AV328" s="58"/>
      <c r="AW328" s="58"/>
      <c r="AX328" s="58"/>
      <c r="AY328" s="58"/>
      <c r="AZ328" s="58"/>
      <c r="BA328" s="58"/>
      <c r="BB328" s="58"/>
      <c r="BC328" s="58"/>
      <c r="BD328" s="58"/>
      <c r="BE328" s="58"/>
      <c r="BF328" s="58"/>
      <c r="BG328" s="58"/>
      <c r="BH328" s="58"/>
      <c r="BI328" s="58"/>
      <c r="BJ328" s="58"/>
      <c r="BK328" s="58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  <c r="CA328" s="12"/>
      <c r="CB328" s="12"/>
      <c r="CC328" s="12"/>
      <c r="CD328" s="12"/>
      <c r="CE328" s="12"/>
      <c r="CF328" s="12"/>
      <c r="CG328" s="12"/>
      <c r="CH328" s="12"/>
      <c r="CI328" s="12"/>
      <c r="CJ328" s="12"/>
      <c r="CK328" s="12"/>
      <c r="CL328" s="12"/>
      <c r="CM328" s="12"/>
      <c r="CN328" s="12"/>
      <c r="CO328" s="12"/>
      <c r="CP328" s="12"/>
      <c r="CQ328" s="12"/>
      <c r="CR328" s="12"/>
      <c r="CS328" s="12"/>
      <c r="CT328" s="12"/>
      <c r="CU328" s="12"/>
      <c r="CV328" s="12"/>
      <c r="CW328" s="12"/>
      <c r="CX328" s="12"/>
      <c r="CY328" s="12"/>
      <c r="CZ328" s="12"/>
      <c r="DA328" s="12"/>
      <c r="DB328" s="12"/>
      <c r="DC328" s="12"/>
      <c r="DD328" s="12"/>
      <c r="DE328" s="12"/>
      <c r="DF328" s="12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</row>
    <row r="329" spans="1:220" ht="18.75" x14ac:dyDescent="0.3">
      <c r="A329" s="220"/>
      <c r="B329" s="221"/>
      <c r="C329" s="213">
        <v>318</v>
      </c>
      <c r="D329" s="204"/>
      <c r="E329" s="16"/>
      <c r="F329" s="17"/>
      <c r="G329" s="134"/>
      <c r="H329" s="135"/>
      <c r="I329" s="141"/>
      <c r="J329" s="25"/>
      <c r="K329" s="145"/>
      <c r="L329" s="28"/>
      <c r="M329" s="394"/>
      <c r="N329" s="158" t="str">
        <f t="shared" si="56"/>
        <v/>
      </c>
      <c r="O329" s="27"/>
      <c r="P329" s="27"/>
      <c r="Q329" s="27"/>
      <c r="R329" s="27"/>
      <c r="S329" s="27"/>
      <c r="T329" s="28"/>
      <c r="U329" s="29"/>
      <c r="V329" s="32"/>
      <c r="W329" s="317"/>
      <c r="X329" s="318"/>
      <c r="Y329" s="160">
        <f t="shared" si="53"/>
        <v>0</v>
      </c>
      <c r="Z329" s="159">
        <f t="shared" si="57"/>
        <v>0</v>
      </c>
      <c r="AA329" s="326"/>
      <c r="AB329" s="399">
        <f t="shared" si="62"/>
        <v>0</v>
      </c>
      <c r="AC329" s="370"/>
      <c r="AD329" s="225" t="str">
        <f t="shared" si="54"/>
        <v/>
      </c>
      <c r="AE329" s="367">
        <f t="shared" si="58"/>
        <v>0</v>
      </c>
      <c r="AF329" s="338"/>
      <c r="AG329" s="337"/>
      <c r="AH329" s="335"/>
      <c r="AI329" s="161">
        <f t="shared" si="59"/>
        <v>0</v>
      </c>
      <c r="AJ329" s="162">
        <f t="shared" si="55"/>
        <v>0</v>
      </c>
      <c r="AK329" s="163">
        <f t="shared" si="60"/>
        <v>0</v>
      </c>
      <c r="AL329" s="164">
        <f t="shared" si="61"/>
        <v>0</v>
      </c>
      <c r="AM329" s="59"/>
      <c r="AN329" s="58"/>
      <c r="AO329" s="58"/>
      <c r="AP329" s="58"/>
      <c r="AQ329" s="58"/>
      <c r="AR329" s="58"/>
      <c r="AS329" s="58"/>
      <c r="AT329" s="58"/>
      <c r="AU329" s="58"/>
      <c r="AV329" s="58"/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  <c r="CA329" s="12"/>
      <c r="CB329" s="12"/>
      <c r="CC329" s="12"/>
      <c r="CD329" s="12"/>
      <c r="CE329" s="12"/>
      <c r="CF329" s="12"/>
      <c r="CG329" s="12"/>
      <c r="CH329" s="12"/>
      <c r="CI329" s="12"/>
      <c r="CJ329" s="12"/>
      <c r="CK329" s="12"/>
      <c r="CL329" s="12"/>
      <c r="CM329" s="12"/>
      <c r="CN329" s="12"/>
      <c r="CO329" s="12"/>
      <c r="CP329" s="12"/>
      <c r="CQ329" s="12"/>
      <c r="CR329" s="12"/>
      <c r="CS329" s="12"/>
      <c r="CT329" s="12"/>
      <c r="CU329" s="12"/>
      <c r="CV329" s="12"/>
      <c r="CW329" s="12"/>
      <c r="CX329" s="12"/>
      <c r="CY329" s="12"/>
      <c r="CZ329" s="12"/>
      <c r="DA329" s="12"/>
      <c r="DB329" s="12"/>
      <c r="DC329" s="12"/>
      <c r="DD329" s="12"/>
      <c r="DE329" s="12"/>
      <c r="DF329" s="12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</row>
    <row r="330" spans="1:220" ht="18.75" x14ac:dyDescent="0.3">
      <c r="A330" s="220"/>
      <c r="B330" s="221"/>
      <c r="C330" s="212">
        <v>319</v>
      </c>
      <c r="D330" s="204"/>
      <c r="E330" s="16"/>
      <c r="F330" s="17"/>
      <c r="G330" s="134"/>
      <c r="H330" s="135"/>
      <c r="I330" s="141"/>
      <c r="J330" s="25"/>
      <c r="K330" s="145"/>
      <c r="L330" s="28"/>
      <c r="M330" s="394"/>
      <c r="N330" s="158" t="str">
        <f t="shared" si="56"/>
        <v/>
      </c>
      <c r="O330" s="27"/>
      <c r="P330" s="27"/>
      <c r="Q330" s="27"/>
      <c r="R330" s="27"/>
      <c r="S330" s="27"/>
      <c r="T330" s="28"/>
      <c r="U330" s="29"/>
      <c r="V330" s="32"/>
      <c r="W330" s="317"/>
      <c r="X330" s="318"/>
      <c r="Y330" s="160">
        <f t="shared" si="53"/>
        <v>0</v>
      </c>
      <c r="Z330" s="159">
        <f t="shared" si="57"/>
        <v>0</v>
      </c>
      <c r="AA330" s="326"/>
      <c r="AB330" s="399">
        <f t="shared" si="62"/>
        <v>0</v>
      </c>
      <c r="AC330" s="370"/>
      <c r="AD330" s="225" t="str">
        <f t="shared" si="54"/>
        <v/>
      </c>
      <c r="AE330" s="367">
        <f t="shared" si="58"/>
        <v>0</v>
      </c>
      <c r="AF330" s="338"/>
      <c r="AG330" s="337"/>
      <c r="AH330" s="335"/>
      <c r="AI330" s="161">
        <f t="shared" si="59"/>
        <v>0</v>
      </c>
      <c r="AJ330" s="162">
        <f t="shared" si="55"/>
        <v>0</v>
      </c>
      <c r="AK330" s="163">
        <f t="shared" si="60"/>
        <v>0</v>
      </c>
      <c r="AL330" s="164">
        <f t="shared" si="61"/>
        <v>0</v>
      </c>
      <c r="AM330" s="59"/>
      <c r="AN330" s="58"/>
      <c r="AO330" s="58"/>
      <c r="AP330" s="58"/>
      <c r="AQ330" s="58"/>
      <c r="AR330" s="58"/>
      <c r="AS330" s="58"/>
      <c r="AT330" s="58"/>
      <c r="AU330" s="58"/>
      <c r="AV330" s="58"/>
      <c r="AW330" s="58"/>
      <c r="AX330" s="58"/>
      <c r="AY330" s="58"/>
      <c r="AZ330" s="58"/>
      <c r="BA330" s="58"/>
      <c r="BB330" s="58"/>
      <c r="BC330" s="58"/>
      <c r="BD330" s="58"/>
      <c r="BE330" s="58"/>
      <c r="BF330" s="58"/>
      <c r="BG330" s="58"/>
      <c r="BH330" s="58"/>
      <c r="BI330" s="58"/>
      <c r="BJ330" s="58"/>
      <c r="BK330" s="58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  <c r="CA330" s="12"/>
      <c r="CB330" s="12"/>
      <c r="CC330" s="12"/>
      <c r="CD330" s="12"/>
      <c r="CE330" s="12"/>
      <c r="CF330" s="12"/>
      <c r="CG330" s="12"/>
      <c r="CH330" s="12"/>
      <c r="CI330" s="12"/>
      <c r="CJ330" s="12"/>
      <c r="CK330" s="12"/>
      <c r="CL330" s="12"/>
      <c r="CM330" s="12"/>
      <c r="CN330" s="12"/>
      <c r="CO330" s="12"/>
      <c r="CP330" s="12"/>
      <c r="CQ330" s="12"/>
      <c r="CR330" s="12"/>
      <c r="CS330" s="12"/>
      <c r="CT330" s="12"/>
      <c r="CU330" s="12"/>
      <c r="CV330" s="12"/>
      <c r="CW330" s="12"/>
      <c r="CX330" s="12"/>
      <c r="CY330" s="12"/>
      <c r="CZ330" s="12"/>
      <c r="DA330" s="12"/>
      <c r="DB330" s="12"/>
      <c r="DC330" s="12"/>
      <c r="DD330" s="12"/>
      <c r="DE330" s="12"/>
      <c r="DF330" s="12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</row>
    <row r="331" spans="1:220" ht="18.75" x14ac:dyDescent="0.3">
      <c r="A331" s="220"/>
      <c r="B331" s="221"/>
      <c r="C331" s="213">
        <v>320</v>
      </c>
      <c r="D331" s="206"/>
      <c r="E331" s="18"/>
      <c r="F331" s="17"/>
      <c r="G331" s="134"/>
      <c r="H331" s="135"/>
      <c r="I331" s="141"/>
      <c r="J331" s="25"/>
      <c r="K331" s="145"/>
      <c r="L331" s="28"/>
      <c r="M331" s="394"/>
      <c r="N331" s="158" t="str">
        <f t="shared" si="56"/>
        <v/>
      </c>
      <c r="O331" s="27"/>
      <c r="P331" s="27"/>
      <c r="Q331" s="27"/>
      <c r="R331" s="27"/>
      <c r="S331" s="27"/>
      <c r="T331" s="28"/>
      <c r="U331" s="29"/>
      <c r="V331" s="32"/>
      <c r="W331" s="317"/>
      <c r="X331" s="318"/>
      <c r="Y331" s="160">
        <f t="shared" si="53"/>
        <v>0</v>
      </c>
      <c r="Z331" s="159">
        <f t="shared" si="57"/>
        <v>0</v>
      </c>
      <c r="AA331" s="326"/>
      <c r="AB331" s="399">
        <f t="shared" si="62"/>
        <v>0</v>
      </c>
      <c r="AC331" s="370"/>
      <c r="AD331" s="225" t="str">
        <f t="shared" si="54"/>
        <v/>
      </c>
      <c r="AE331" s="367">
        <f t="shared" si="58"/>
        <v>0</v>
      </c>
      <c r="AF331" s="338"/>
      <c r="AG331" s="337"/>
      <c r="AH331" s="335"/>
      <c r="AI331" s="161">
        <f t="shared" si="59"/>
        <v>0</v>
      </c>
      <c r="AJ331" s="162">
        <f t="shared" si="55"/>
        <v>0</v>
      </c>
      <c r="AK331" s="163">
        <f t="shared" si="60"/>
        <v>0</v>
      </c>
      <c r="AL331" s="164">
        <f t="shared" si="61"/>
        <v>0</v>
      </c>
      <c r="AM331" s="59"/>
      <c r="AN331" s="58"/>
      <c r="AO331" s="58"/>
      <c r="AP331" s="58"/>
      <c r="AQ331" s="58"/>
      <c r="AR331" s="58"/>
      <c r="AS331" s="58"/>
      <c r="AT331" s="58"/>
      <c r="AU331" s="58"/>
      <c r="AV331" s="58"/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  <c r="CA331" s="12"/>
      <c r="CB331" s="12"/>
      <c r="CC331" s="12"/>
      <c r="CD331" s="12"/>
      <c r="CE331" s="12"/>
      <c r="CF331" s="12"/>
      <c r="CG331" s="12"/>
      <c r="CH331" s="12"/>
      <c r="CI331" s="12"/>
      <c r="CJ331" s="12"/>
      <c r="CK331" s="12"/>
      <c r="CL331" s="12"/>
      <c r="CM331" s="12"/>
      <c r="CN331" s="12"/>
      <c r="CO331" s="12"/>
      <c r="CP331" s="12"/>
      <c r="CQ331" s="12"/>
      <c r="CR331" s="12"/>
      <c r="CS331" s="12"/>
      <c r="CT331" s="12"/>
      <c r="CU331" s="12"/>
      <c r="CV331" s="12"/>
      <c r="CW331" s="12"/>
      <c r="CX331" s="12"/>
      <c r="CY331" s="12"/>
      <c r="CZ331" s="12"/>
      <c r="DA331" s="12"/>
      <c r="DB331" s="12"/>
      <c r="DC331" s="12"/>
      <c r="DD331" s="12"/>
      <c r="DE331" s="12"/>
      <c r="DF331" s="12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</row>
    <row r="332" spans="1:220" ht="18.75" x14ac:dyDescent="0.3">
      <c r="A332" s="220"/>
      <c r="B332" s="221"/>
      <c r="C332" s="212">
        <v>321</v>
      </c>
      <c r="D332" s="204"/>
      <c r="E332" s="16"/>
      <c r="F332" s="17"/>
      <c r="G332" s="134"/>
      <c r="H332" s="135"/>
      <c r="I332" s="141"/>
      <c r="J332" s="25"/>
      <c r="K332" s="145"/>
      <c r="L332" s="28"/>
      <c r="M332" s="394"/>
      <c r="N332" s="158" t="str">
        <f t="shared" si="56"/>
        <v/>
      </c>
      <c r="O332" s="27"/>
      <c r="P332" s="27"/>
      <c r="Q332" s="27"/>
      <c r="R332" s="27"/>
      <c r="S332" s="27"/>
      <c r="T332" s="28"/>
      <c r="U332" s="29"/>
      <c r="V332" s="32"/>
      <c r="W332" s="317"/>
      <c r="X332" s="318"/>
      <c r="Y332" s="160">
        <f t="shared" ref="Y332:Y395" si="63">V332+W332+X332</f>
        <v>0</v>
      </c>
      <c r="Z332" s="159">
        <f t="shared" si="57"/>
        <v>0</v>
      </c>
      <c r="AA332" s="326"/>
      <c r="AB332" s="399">
        <f t="shared" si="62"/>
        <v>0</v>
      </c>
      <c r="AC332" s="370"/>
      <c r="AD332" s="225" t="str">
        <f t="shared" ref="AD332:AD395" si="64">IF(F332="x",(0-((V332*10)+(W332*20))),"")</f>
        <v/>
      </c>
      <c r="AE332" s="367">
        <f t="shared" si="58"/>
        <v>0</v>
      </c>
      <c r="AF332" s="338"/>
      <c r="AG332" s="337"/>
      <c r="AH332" s="335"/>
      <c r="AI332" s="161">
        <f t="shared" si="59"/>
        <v>0</v>
      </c>
      <c r="AJ332" s="162">
        <f t="shared" ref="AJ332:AJ395" si="65">(X332*20)+Z332+AA332+AF332</f>
        <v>0</v>
      </c>
      <c r="AK332" s="163">
        <f t="shared" si="60"/>
        <v>0</v>
      </c>
      <c r="AL332" s="164">
        <f t="shared" si="61"/>
        <v>0</v>
      </c>
      <c r="AM332" s="59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  <c r="BB332" s="58"/>
      <c r="BC332" s="58"/>
      <c r="BD332" s="58"/>
      <c r="BE332" s="58"/>
      <c r="BF332" s="58"/>
      <c r="BG332" s="58"/>
      <c r="BH332" s="58"/>
      <c r="BI332" s="58"/>
      <c r="BJ332" s="58"/>
      <c r="BK332" s="58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  <c r="CA332" s="12"/>
      <c r="CB332" s="12"/>
      <c r="CC332" s="12"/>
      <c r="CD332" s="12"/>
      <c r="CE332" s="12"/>
      <c r="CF332" s="12"/>
      <c r="CG332" s="12"/>
      <c r="CH332" s="12"/>
      <c r="CI332" s="12"/>
      <c r="CJ332" s="12"/>
      <c r="CK332" s="12"/>
      <c r="CL332" s="12"/>
      <c r="CM332" s="12"/>
      <c r="CN332" s="12"/>
      <c r="CO332" s="12"/>
      <c r="CP332" s="12"/>
      <c r="CQ332" s="12"/>
      <c r="CR332" s="12"/>
      <c r="CS332" s="12"/>
      <c r="CT332" s="12"/>
      <c r="CU332" s="12"/>
      <c r="CV332" s="12"/>
      <c r="CW332" s="12"/>
      <c r="CX332" s="12"/>
      <c r="CY332" s="12"/>
      <c r="CZ332" s="12"/>
      <c r="DA332" s="12"/>
      <c r="DB332" s="12"/>
      <c r="DC332" s="12"/>
      <c r="DD332" s="12"/>
      <c r="DE332" s="12"/>
      <c r="DF332" s="1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</row>
    <row r="333" spans="1:220" ht="18.75" x14ac:dyDescent="0.3">
      <c r="A333" s="220"/>
      <c r="B333" s="221"/>
      <c r="C333" s="213">
        <v>322</v>
      </c>
      <c r="D333" s="204"/>
      <c r="E333" s="16"/>
      <c r="F333" s="17"/>
      <c r="G333" s="134"/>
      <c r="H333" s="135"/>
      <c r="I333" s="141"/>
      <c r="J333" s="25"/>
      <c r="K333" s="145"/>
      <c r="L333" s="28"/>
      <c r="M333" s="394"/>
      <c r="N333" s="158" t="str">
        <f t="shared" ref="N333:N396" si="66">IF((NETWORKDAYS(G333,M333)&gt;0),(NETWORKDAYS(G333,M333)),"")</f>
        <v/>
      </c>
      <c r="O333" s="27"/>
      <c r="P333" s="27"/>
      <c r="Q333" s="27"/>
      <c r="R333" s="27"/>
      <c r="S333" s="27"/>
      <c r="T333" s="28"/>
      <c r="U333" s="29"/>
      <c r="V333" s="32"/>
      <c r="W333" s="317"/>
      <c r="X333" s="318"/>
      <c r="Y333" s="160">
        <f t="shared" si="63"/>
        <v>0</v>
      </c>
      <c r="Z333" s="159">
        <f t="shared" ref="Z333:Z396" si="67">IF((F333="x"),0,((V333*10)+(W333*20)))</f>
        <v>0</v>
      </c>
      <c r="AA333" s="326"/>
      <c r="AB333" s="399">
        <f t="shared" si="62"/>
        <v>0</v>
      </c>
      <c r="AC333" s="370"/>
      <c r="AD333" s="225" t="str">
        <f t="shared" si="64"/>
        <v/>
      </c>
      <c r="AE333" s="367">
        <f t="shared" ref="AE333:AE396" si="68">IF(AND(Z333&gt;0,F333="x"),0,IF(AND(Z333&gt;0,AC333="x"),Z333-60,IF(AND(Z333&gt;0,AB333=-30),Z333+AB333,0)))</f>
        <v>0</v>
      </c>
      <c r="AF333" s="338"/>
      <c r="AG333" s="337"/>
      <c r="AH333" s="335"/>
      <c r="AI333" s="161">
        <f t="shared" ref="AI333:AI396" si="69">IF(AE333&lt;=0,AG333,AE333+AG333)</f>
        <v>0</v>
      </c>
      <c r="AJ333" s="162">
        <f t="shared" si="65"/>
        <v>0</v>
      </c>
      <c r="AK333" s="163">
        <f t="shared" ref="AK333:AK396" si="70">AJ333-AH333</f>
        <v>0</v>
      </c>
      <c r="AL333" s="164">
        <f t="shared" ref="AL333:AL396" si="71">IF(K333="x",AH333,0)</f>
        <v>0</v>
      </c>
      <c r="AM333" s="59"/>
      <c r="AN333" s="58"/>
      <c r="AO333" s="58"/>
      <c r="AP333" s="58"/>
      <c r="AQ333" s="58"/>
      <c r="AR333" s="58"/>
      <c r="AS333" s="58"/>
      <c r="AT333" s="58"/>
      <c r="AU333" s="58"/>
      <c r="AV333" s="58"/>
      <c r="AW333" s="58"/>
      <c r="AX333" s="58"/>
      <c r="AY333" s="58"/>
      <c r="AZ333" s="58"/>
      <c r="BA333" s="58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  <c r="CA333" s="12"/>
      <c r="CB333" s="12"/>
      <c r="CC333" s="12"/>
      <c r="CD333" s="12"/>
      <c r="CE333" s="12"/>
      <c r="CF333" s="12"/>
      <c r="CG333" s="12"/>
      <c r="CH333" s="12"/>
      <c r="CI333" s="12"/>
      <c r="CJ333" s="12"/>
      <c r="CK333" s="12"/>
      <c r="CL333" s="12"/>
      <c r="CM333" s="12"/>
      <c r="CN333" s="12"/>
      <c r="CO333" s="12"/>
      <c r="CP333" s="12"/>
      <c r="CQ333" s="12"/>
      <c r="CR333" s="12"/>
      <c r="CS333" s="12"/>
      <c r="CT333" s="12"/>
      <c r="CU333" s="12"/>
      <c r="CV333" s="12"/>
      <c r="CW333" s="12"/>
      <c r="CX333" s="12"/>
      <c r="CY333" s="12"/>
      <c r="CZ333" s="12"/>
      <c r="DA333" s="12"/>
      <c r="DB333" s="12"/>
      <c r="DC333" s="12"/>
      <c r="DD333" s="12"/>
      <c r="DE333" s="12"/>
      <c r="DF333" s="12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</row>
    <row r="334" spans="1:220" ht="18.75" x14ac:dyDescent="0.3">
      <c r="A334" s="220"/>
      <c r="B334" s="221"/>
      <c r="C334" s="213">
        <v>323</v>
      </c>
      <c r="D334" s="204"/>
      <c r="E334" s="16"/>
      <c r="F334" s="17"/>
      <c r="G334" s="134"/>
      <c r="H334" s="135"/>
      <c r="I334" s="141"/>
      <c r="J334" s="25"/>
      <c r="K334" s="145"/>
      <c r="L334" s="28"/>
      <c r="M334" s="394"/>
      <c r="N334" s="158" t="str">
        <f t="shared" si="66"/>
        <v/>
      </c>
      <c r="O334" s="27"/>
      <c r="P334" s="27"/>
      <c r="Q334" s="27"/>
      <c r="R334" s="27"/>
      <c r="S334" s="27"/>
      <c r="T334" s="28"/>
      <c r="U334" s="29"/>
      <c r="V334" s="32"/>
      <c r="W334" s="317"/>
      <c r="X334" s="318"/>
      <c r="Y334" s="160">
        <f t="shared" si="63"/>
        <v>0</v>
      </c>
      <c r="Z334" s="159">
        <f t="shared" si="67"/>
        <v>0</v>
      </c>
      <c r="AA334" s="326"/>
      <c r="AB334" s="399">
        <f t="shared" ref="AB334:AB397" si="72">IF(AND(Z334&gt;=0,F334="x"),0,IF(AND(Z334&gt;0,AC334="x"),0,IF(Z334&gt;0,0-30,0)))</f>
        <v>0</v>
      </c>
      <c r="AC334" s="370"/>
      <c r="AD334" s="225" t="str">
        <f t="shared" si="64"/>
        <v/>
      </c>
      <c r="AE334" s="367">
        <f t="shared" si="68"/>
        <v>0</v>
      </c>
      <c r="AF334" s="338"/>
      <c r="AG334" s="337"/>
      <c r="AH334" s="335"/>
      <c r="AI334" s="161">
        <f t="shared" si="69"/>
        <v>0</v>
      </c>
      <c r="AJ334" s="162">
        <f t="shared" si="65"/>
        <v>0</v>
      </c>
      <c r="AK334" s="163">
        <f t="shared" si="70"/>
        <v>0</v>
      </c>
      <c r="AL334" s="164">
        <f t="shared" si="71"/>
        <v>0</v>
      </c>
      <c r="AM334" s="59"/>
      <c r="AN334" s="58"/>
      <c r="AO334" s="58"/>
      <c r="AP334" s="58"/>
      <c r="AQ334" s="58"/>
      <c r="AR334" s="58"/>
      <c r="AS334" s="58"/>
      <c r="AT334" s="58"/>
      <c r="AU334" s="58"/>
      <c r="AV334" s="58"/>
      <c r="AW334" s="58"/>
      <c r="AX334" s="58"/>
      <c r="AY334" s="58"/>
      <c r="AZ334" s="58"/>
      <c r="BA334" s="58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  <c r="CA334" s="12"/>
      <c r="CB334" s="12"/>
      <c r="CC334" s="12"/>
      <c r="CD334" s="12"/>
      <c r="CE334" s="12"/>
      <c r="CF334" s="12"/>
      <c r="CG334" s="12"/>
      <c r="CH334" s="12"/>
      <c r="CI334" s="12"/>
      <c r="CJ334" s="12"/>
      <c r="CK334" s="12"/>
      <c r="CL334" s="12"/>
      <c r="CM334" s="12"/>
      <c r="CN334" s="12"/>
      <c r="CO334" s="12"/>
      <c r="CP334" s="12"/>
      <c r="CQ334" s="12"/>
      <c r="CR334" s="12"/>
      <c r="CS334" s="12"/>
      <c r="CT334" s="12"/>
      <c r="CU334" s="12"/>
      <c r="CV334" s="12"/>
      <c r="CW334" s="12"/>
      <c r="CX334" s="12"/>
      <c r="CY334" s="12"/>
      <c r="CZ334" s="12"/>
      <c r="DA334" s="12"/>
      <c r="DB334" s="12"/>
      <c r="DC334" s="12"/>
      <c r="DD334" s="12"/>
      <c r="DE334" s="12"/>
      <c r="DF334" s="12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</row>
    <row r="335" spans="1:220" ht="18.75" x14ac:dyDescent="0.3">
      <c r="A335" s="220"/>
      <c r="B335" s="221"/>
      <c r="C335" s="212">
        <v>324</v>
      </c>
      <c r="D335" s="206"/>
      <c r="E335" s="18"/>
      <c r="F335" s="17"/>
      <c r="G335" s="134"/>
      <c r="H335" s="135"/>
      <c r="I335" s="141"/>
      <c r="J335" s="25"/>
      <c r="K335" s="145"/>
      <c r="L335" s="28"/>
      <c r="M335" s="394"/>
      <c r="N335" s="158" t="str">
        <f t="shared" si="66"/>
        <v/>
      </c>
      <c r="O335" s="27"/>
      <c r="P335" s="27"/>
      <c r="Q335" s="27"/>
      <c r="R335" s="27"/>
      <c r="S335" s="27"/>
      <c r="T335" s="28"/>
      <c r="U335" s="29"/>
      <c r="V335" s="32"/>
      <c r="W335" s="317"/>
      <c r="X335" s="318"/>
      <c r="Y335" s="160">
        <f t="shared" si="63"/>
        <v>0</v>
      </c>
      <c r="Z335" s="159">
        <f t="shared" si="67"/>
        <v>0</v>
      </c>
      <c r="AA335" s="326"/>
      <c r="AB335" s="399">
        <f t="shared" si="72"/>
        <v>0</v>
      </c>
      <c r="AC335" s="370"/>
      <c r="AD335" s="225" t="str">
        <f t="shared" si="64"/>
        <v/>
      </c>
      <c r="AE335" s="367">
        <f t="shared" si="68"/>
        <v>0</v>
      </c>
      <c r="AF335" s="338"/>
      <c r="AG335" s="337"/>
      <c r="AH335" s="335"/>
      <c r="AI335" s="161">
        <f t="shared" si="69"/>
        <v>0</v>
      </c>
      <c r="AJ335" s="162">
        <f t="shared" si="65"/>
        <v>0</v>
      </c>
      <c r="AK335" s="163">
        <f t="shared" si="70"/>
        <v>0</v>
      </c>
      <c r="AL335" s="164">
        <f t="shared" si="71"/>
        <v>0</v>
      </c>
      <c r="AM335" s="59"/>
      <c r="AN335" s="58"/>
      <c r="AO335" s="58"/>
      <c r="AP335" s="58"/>
      <c r="AQ335" s="58"/>
      <c r="AR335" s="58"/>
      <c r="AS335" s="58"/>
      <c r="AT335" s="58"/>
      <c r="AU335" s="58"/>
      <c r="AV335" s="58"/>
      <c r="AW335" s="58"/>
      <c r="AX335" s="58"/>
      <c r="AY335" s="58"/>
      <c r="AZ335" s="58"/>
      <c r="BA335" s="58"/>
      <c r="BB335" s="58"/>
      <c r="BC335" s="58"/>
      <c r="BD335" s="58"/>
      <c r="BE335" s="58"/>
      <c r="BF335" s="58"/>
      <c r="BG335" s="58"/>
      <c r="BH335" s="58"/>
      <c r="BI335" s="58"/>
      <c r="BJ335" s="58"/>
      <c r="BK335" s="58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  <c r="CA335" s="12"/>
      <c r="CB335" s="12"/>
      <c r="CC335" s="12"/>
      <c r="CD335" s="12"/>
      <c r="CE335" s="12"/>
      <c r="CF335" s="12"/>
      <c r="CG335" s="12"/>
      <c r="CH335" s="12"/>
      <c r="CI335" s="12"/>
      <c r="CJ335" s="12"/>
      <c r="CK335" s="12"/>
      <c r="CL335" s="12"/>
      <c r="CM335" s="12"/>
      <c r="CN335" s="12"/>
      <c r="CO335" s="12"/>
      <c r="CP335" s="12"/>
      <c r="CQ335" s="12"/>
      <c r="CR335" s="12"/>
      <c r="CS335" s="12"/>
      <c r="CT335" s="12"/>
      <c r="CU335" s="12"/>
      <c r="CV335" s="12"/>
      <c r="CW335" s="12"/>
      <c r="CX335" s="12"/>
      <c r="CY335" s="12"/>
      <c r="CZ335" s="12"/>
      <c r="DA335" s="12"/>
      <c r="DB335" s="12"/>
      <c r="DC335" s="12"/>
      <c r="DD335" s="12"/>
      <c r="DE335" s="12"/>
      <c r="DF335" s="12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</row>
    <row r="336" spans="1:220" ht="18.75" x14ac:dyDescent="0.3">
      <c r="A336" s="220"/>
      <c r="B336" s="221"/>
      <c r="C336" s="213">
        <v>325</v>
      </c>
      <c r="D336" s="204"/>
      <c r="E336" s="16"/>
      <c r="F336" s="17"/>
      <c r="G336" s="134"/>
      <c r="H336" s="135"/>
      <c r="I336" s="141"/>
      <c r="J336" s="25"/>
      <c r="K336" s="145"/>
      <c r="L336" s="28"/>
      <c r="M336" s="394"/>
      <c r="N336" s="158" t="str">
        <f t="shared" si="66"/>
        <v/>
      </c>
      <c r="O336" s="27"/>
      <c r="P336" s="27"/>
      <c r="Q336" s="27"/>
      <c r="R336" s="27"/>
      <c r="S336" s="27"/>
      <c r="T336" s="28"/>
      <c r="U336" s="29"/>
      <c r="V336" s="32"/>
      <c r="W336" s="317"/>
      <c r="X336" s="318"/>
      <c r="Y336" s="160">
        <f t="shared" si="63"/>
        <v>0</v>
      </c>
      <c r="Z336" s="159">
        <f t="shared" si="67"/>
        <v>0</v>
      </c>
      <c r="AA336" s="326"/>
      <c r="AB336" s="399">
        <f t="shared" si="72"/>
        <v>0</v>
      </c>
      <c r="AC336" s="370"/>
      <c r="AD336" s="225" t="str">
        <f t="shared" si="64"/>
        <v/>
      </c>
      <c r="AE336" s="367">
        <f t="shared" si="68"/>
        <v>0</v>
      </c>
      <c r="AF336" s="338"/>
      <c r="AG336" s="337"/>
      <c r="AH336" s="335"/>
      <c r="AI336" s="161">
        <f t="shared" si="69"/>
        <v>0</v>
      </c>
      <c r="AJ336" s="162">
        <f t="shared" si="65"/>
        <v>0</v>
      </c>
      <c r="AK336" s="163">
        <f t="shared" si="70"/>
        <v>0</v>
      </c>
      <c r="AL336" s="164">
        <f t="shared" si="71"/>
        <v>0</v>
      </c>
      <c r="AM336" s="59"/>
      <c r="AN336" s="58"/>
      <c r="AO336" s="58"/>
      <c r="AP336" s="58"/>
      <c r="AQ336" s="58"/>
      <c r="AR336" s="58"/>
      <c r="AS336" s="58"/>
      <c r="AT336" s="58"/>
      <c r="AU336" s="58"/>
      <c r="AV336" s="58"/>
      <c r="AW336" s="58"/>
      <c r="AX336" s="58"/>
      <c r="AY336" s="58"/>
      <c r="AZ336" s="58"/>
      <c r="BA336" s="58"/>
      <c r="BB336" s="58"/>
      <c r="BC336" s="58"/>
      <c r="BD336" s="58"/>
      <c r="BE336" s="58"/>
      <c r="BF336" s="58"/>
      <c r="BG336" s="58"/>
      <c r="BH336" s="58"/>
      <c r="BI336" s="58"/>
      <c r="BJ336" s="58"/>
      <c r="BK336" s="58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  <c r="CA336" s="12"/>
      <c r="CB336" s="12"/>
      <c r="CC336" s="12"/>
      <c r="CD336" s="12"/>
      <c r="CE336" s="12"/>
      <c r="CF336" s="12"/>
      <c r="CG336" s="12"/>
      <c r="CH336" s="12"/>
      <c r="CI336" s="12"/>
      <c r="CJ336" s="12"/>
      <c r="CK336" s="12"/>
      <c r="CL336" s="12"/>
      <c r="CM336" s="12"/>
      <c r="CN336" s="12"/>
      <c r="CO336" s="12"/>
      <c r="CP336" s="12"/>
      <c r="CQ336" s="12"/>
      <c r="CR336" s="12"/>
      <c r="CS336" s="12"/>
      <c r="CT336" s="12"/>
      <c r="CU336" s="12"/>
      <c r="CV336" s="12"/>
      <c r="CW336" s="12"/>
      <c r="CX336" s="12"/>
      <c r="CY336" s="12"/>
      <c r="CZ336" s="12"/>
      <c r="DA336" s="12"/>
      <c r="DB336" s="12"/>
      <c r="DC336" s="12"/>
      <c r="DD336" s="12"/>
      <c r="DE336" s="12"/>
      <c r="DF336" s="12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</row>
    <row r="337" spans="1:220" ht="18.75" x14ac:dyDescent="0.3">
      <c r="A337" s="220"/>
      <c r="B337" s="221"/>
      <c r="C337" s="212">
        <v>326</v>
      </c>
      <c r="D337" s="204"/>
      <c r="E337" s="16"/>
      <c r="F337" s="17"/>
      <c r="G337" s="134"/>
      <c r="H337" s="135"/>
      <c r="I337" s="141"/>
      <c r="J337" s="25"/>
      <c r="K337" s="145"/>
      <c r="L337" s="28"/>
      <c r="M337" s="394"/>
      <c r="N337" s="158" t="str">
        <f t="shared" si="66"/>
        <v/>
      </c>
      <c r="O337" s="27"/>
      <c r="P337" s="27"/>
      <c r="Q337" s="27"/>
      <c r="R337" s="27"/>
      <c r="S337" s="27"/>
      <c r="T337" s="28"/>
      <c r="U337" s="29"/>
      <c r="V337" s="32"/>
      <c r="W337" s="317"/>
      <c r="X337" s="318"/>
      <c r="Y337" s="160">
        <f t="shared" si="63"/>
        <v>0</v>
      </c>
      <c r="Z337" s="159">
        <f t="shared" si="67"/>
        <v>0</v>
      </c>
      <c r="AA337" s="326"/>
      <c r="AB337" s="399">
        <f t="shared" si="72"/>
        <v>0</v>
      </c>
      <c r="AC337" s="370"/>
      <c r="AD337" s="225" t="str">
        <f t="shared" si="64"/>
        <v/>
      </c>
      <c r="AE337" s="367">
        <f t="shared" si="68"/>
        <v>0</v>
      </c>
      <c r="AF337" s="338"/>
      <c r="AG337" s="337"/>
      <c r="AH337" s="335"/>
      <c r="AI337" s="161">
        <f t="shared" si="69"/>
        <v>0</v>
      </c>
      <c r="AJ337" s="162">
        <f t="shared" si="65"/>
        <v>0</v>
      </c>
      <c r="AK337" s="163">
        <f t="shared" si="70"/>
        <v>0</v>
      </c>
      <c r="AL337" s="164">
        <f t="shared" si="71"/>
        <v>0</v>
      </c>
      <c r="AM337" s="59"/>
      <c r="AN337" s="58"/>
      <c r="AO337" s="58"/>
      <c r="AP337" s="58"/>
      <c r="AQ337" s="58"/>
      <c r="AR337" s="58"/>
      <c r="AS337" s="58"/>
      <c r="AT337" s="58"/>
      <c r="AU337" s="58"/>
      <c r="AV337" s="58"/>
      <c r="AW337" s="58"/>
      <c r="AX337" s="58"/>
      <c r="AY337" s="58"/>
      <c r="AZ337" s="58"/>
      <c r="BA337" s="58"/>
      <c r="BB337" s="58"/>
      <c r="BC337" s="58"/>
      <c r="BD337" s="58"/>
      <c r="BE337" s="58"/>
      <c r="BF337" s="58"/>
      <c r="BG337" s="58"/>
      <c r="BH337" s="58"/>
      <c r="BI337" s="58"/>
      <c r="BJ337" s="58"/>
      <c r="BK337" s="58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  <c r="CA337" s="12"/>
      <c r="CB337" s="12"/>
      <c r="CC337" s="12"/>
      <c r="CD337" s="12"/>
      <c r="CE337" s="12"/>
      <c r="CF337" s="12"/>
      <c r="CG337" s="12"/>
      <c r="CH337" s="12"/>
      <c r="CI337" s="12"/>
      <c r="CJ337" s="12"/>
      <c r="CK337" s="12"/>
      <c r="CL337" s="12"/>
      <c r="CM337" s="12"/>
      <c r="CN337" s="12"/>
      <c r="CO337" s="12"/>
      <c r="CP337" s="12"/>
      <c r="CQ337" s="12"/>
      <c r="CR337" s="12"/>
      <c r="CS337" s="12"/>
      <c r="CT337" s="12"/>
      <c r="CU337" s="12"/>
      <c r="CV337" s="12"/>
      <c r="CW337" s="12"/>
      <c r="CX337" s="12"/>
      <c r="CY337" s="12"/>
      <c r="CZ337" s="12"/>
      <c r="DA337" s="12"/>
      <c r="DB337" s="12"/>
      <c r="DC337" s="12"/>
      <c r="DD337" s="12"/>
      <c r="DE337" s="12"/>
      <c r="DF337" s="12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</row>
    <row r="338" spans="1:220" ht="18.75" x14ac:dyDescent="0.3">
      <c r="A338" s="220"/>
      <c r="B338" s="221"/>
      <c r="C338" s="213">
        <v>327</v>
      </c>
      <c r="D338" s="204"/>
      <c r="E338" s="16"/>
      <c r="F338" s="17"/>
      <c r="G338" s="134"/>
      <c r="H338" s="135"/>
      <c r="I338" s="141"/>
      <c r="J338" s="25"/>
      <c r="K338" s="145"/>
      <c r="L338" s="28"/>
      <c r="M338" s="394"/>
      <c r="N338" s="158" t="str">
        <f t="shared" si="66"/>
        <v/>
      </c>
      <c r="O338" s="27"/>
      <c r="P338" s="27"/>
      <c r="Q338" s="27"/>
      <c r="R338" s="27"/>
      <c r="S338" s="27"/>
      <c r="T338" s="28"/>
      <c r="U338" s="29"/>
      <c r="V338" s="32"/>
      <c r="W338" s="317"/>
      <c r="X338" s="318"/>
      <c r="Y338" s="160">
        <f t="shared" si="63"/>
        <v>0</v>
      </c>
      <c r="Z338" s="159">
        <f t="shared" si="67"/>
        <v>0</v>
      </c>
      <c r="AA338" s="326"/>
      <c r="AB338" s="399">
        <f t="shared" si="72"/>
        <v>0</v>
      </c>
      <c r="AC338" s="370"/>
      <c r="AD338" s="225" t="str">
        <f t="shared" si="64"/>
        <v/>
      </c>
      <c r="AE338" s="367">
        <f t="shared" si="68"/>
        <v>0</v>
      </c>
      <c r="AF338" s="338"/>
      <c r="AG338" s="337"/>
      <c r="AH338" s="335"/>
      <c r="AI338" s="161">
        <f t="shared" si="69"/>
        <v>0</v>
      </c>
      <c r="AJ338" s="162">
        <f t="shared" si="65"/>
        <v>0</v>
      </c>
      <c r="AK338" s="163">
        <f t="shared" si="70"/>
        <v>0</v>
      </c>
      <c r="AL338" s="164">
        <f t="shared" si="71"/>
        <v>0</v>
      </c>
      <c r="AM338" s="59"/>
      <c r="AN338" s="58"/>
      <c r="AO338" s="58"/>
      <c r="AP338" s="58"/>
      <c r="AQ338" s="58"/>
      <c r="AR338" s="58"/>
      <c r="AS338" s="58"/>
      <c r="AT338" s="58"/>
      <c r="AU338" s="58"/>
      <c r="AV338" s="58"/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  <c r="CA338" s="12"/>
      <c r="CB338" s="12"/>
      <c r="CC338" s="12"/>
      <c r="CD338" s="12"/>
      <c r="CE338" s="12"/>
      <c r="CF338" s="12"/>
      <c r="CG338" s="12"/>
      <c r="CH338" s="12"/>
      <c r="CI338" s="12"/>
      <c r="CJ338" s="12"/>
      <c r="CK338" s="12"/>
      <c r="CL338" s="12"/>
      <c r="CM338" s="12"/>
      <c r="CN338" s="12"/>
      <c r="CO338" s="12"/>
      <c r="CP338" s="12"/>
      <c r="CQ338" s="12"/>
      <c r="CR338" s="12"/>
      <c r="CS338" s="12"/>
      <c r="CT338" s="12"/>
      <c r="CU338" s="12"/>
      <c r="CV338" s="12"/>
      <c r="CW338" s="12"/>
      <c r="CX338" s="12"/>
      <c r="CY338" s="12"/>
      <c r="CZ338" s="12"/>
      <c r="DA338" s="12"/>
      <c r="DB338" s="12"/>
      <c r="DC338" s="12"/>
      <c r="DD338" s="12"/>
      <c r="DE338" s="12"/>
      <c r="DF338" s="12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</row>
    <row r="339" spans="1:220" ht="18.75" x14ac:dyDescent="0.3">
      <c r="A339" s="220"/>
      <c r="B339" s="221"/>
      <c r="C339" s="213">
        <v>328</v>
      </c>
      <c r="D339" s="206"/>
      <c r="E339" s="18"/>
      <c r="F339" s="17"/>
      <c r="G339" s="134"/>
      <c r="H339" s="135"/>
      <c r="I339" s="141"/>
      <c r="J339" s="25"/>
      <c r="K339" s="145"/>
      <c r="L339" s="28"/>
      <c r="M339" s="394"/>
      <c r="N339" s="158" t="str">
        <f t="shared" si="66"/>
        <v/>
      </c>
      <c r="O339" s="27"/>
      <c r="P339" s="27"/>
      <c r="Q339" s="27"/>
      <c r="R339" s="27"/>
      <c r="S339" s="27"/>
      <c r="T339" s="28"/>
      <c r="U339" s="29"/>
      <c r="V339" s="32"/>
      <c r="W339" s="317"/>
      <c r="X339" s="318"/>
      <c r="Y339" s="160">
        <f t="shared" si="63"/>
        <v>0</v>
      </c>
      <c r="Z339" s="159">
        <f t="shared" si="67"/>
        <v>0</v>
      </c>
      <c r="AA339" s="326"/>
      <c r="AB339" s="399">
        <f t="shared" si="72"/>
        <v>0</v>
      </c>
      <c r="AC339" s="370"/>
      <c r="AD339" s="225" t="str">
        <f t="shared" si="64"/>
        <v/>
      </c>
      <c r="AE339" s="367">
        <f t="shared" si="68"/>
        <v>0</v>
      </c>
      <c r="AF339" s="338"/>
      <c r="AG339" s="337"/>
      <c r="AH339" s="335"/>
      <c r="AI339" s="161">
        <f t="shared" si="69"/>
        <v>0</v>
      </c>
      <c r="AJ339" s="162">
        <f t="shared" si="65"/>
        <v>0</v>
      </c>
      <c r="AK339" s="163">
        <f t="shared" si="70"/>
        <v>0</v>
      </c>
      <c r="AL339" s="164">
        <f t="shared" si="71"/>
        <v>0</v>
      </c>
      <c r="AM339" s="59"/>
      <c r="AN339" s="58"/>
      <c r="AO339" s="58"/>
      <c r="AP339" s="58"/>
      <c r="AQ339" s="58"/>
      <c r="AR339" s="58"/>
      <c r="AS339" s="58"/>
      <c r="AT339" s="58"/>
      <c r="AU339" s="58"/>
      <c r="AV339" s="58"/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  <c r="CA339" s="12"/>
      <c r="CB339" s="12"/>
      <c r="CC339" s="12"/>
      <c r="CD339" s="12"/>
      <c r="CE339" s="12"/>
      <c r="CF339" s="12"/>
      <c r="CG339" s="12"/>
      <c r="CH339" s="12"/>
      <c r="CI339" s="12"/>
      <c r="CJ339" s="12"/>
      <c r="CK339" s="12"/>
      <c r="CL339" s="12"/>
      <c r="CM339" s="12"/>
      <c r="CN339" s="12"/>
      <c r="CO339" s="12"/>
      <c r="CP339" s="12"/>
      <c r="CQ339" s="12"/>
      <c r="CR339" s="12"/>
      <c r="CS339" s="12"/>
      <c r="CT339" s="12"/>
      <c r="CU339" s="12"/>
      <c r="CV339" s="12"/>
      <c r="CW339" s="12"/>
      <c r="CX339" s="12"/>
      <c r="CY339" s="12"/>
      <c r="CZ339" s="12"/>
      <c r="DA339" s="12"/>
      <c r="DB339" s="12"/>
      <c r="DC339" s="12"/>
      <c r="DD339" s="12"/>
      <c r="DE339" s="12"/>
      <c r="DF339" s="12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</row>
    <row r="340" spans="1:220" ht="18.75" x14ac:dyDescent="0.3">
      <c r="A340" s="220"/>
      <c r="B340" s="221"/>
      <c r="C340" s="212">
        <v>329</v>
      </c>
      <c r="D340" s="204"/>
      <c r="E340" s="16"/>
      <c r="F340" s="17"/>
      <c r="G340" s="134"/>
      <c r="H340" s="135"/>
      <c r="I340" s="141"/>
      <c r="J340" s="25"/>
      <c r="K340" s="145"/>
      <c r="L340" s="28"/>
      <c r="M340" s="394"/>
      <c r="N340" s="158" t="str">
        <f t="shared" si="66"/>
        <v/>
      </c>
      <c r="O340" s="27"/>
      <c r="P340" s="27"/>
      <c r="Q340" s="27"/>
      <c r="R340" s="27"/>
      <c r="S340" s="27"/>
      <c r="T340" s="28"/>
      <c r="U340" s="29"/>
      <c r="V340" s="32"/>
      <c r="W340" s="317"/>
      <c r="X340" s="318"/>
      <c r="Y340" s="160">
        <f t="shared" si="63"/>
        <v>0</v>
      </c>
      <c r="Z340" s="159">
        <f t="shared" si="67"/>
        <v>0</v>
      </c>
      <c r="AA340" s="326"/>
      <c r="AB340" s="399">
        <f t="shared" si="72"/>
        <v>0</v>
      </c>
      <c r="AC340" s="370"/>
      <c r="AD340" s="225" t="str">
        <f t="shared" si="64"/>
        <v/>
      </c>
      <c r="AE340" s="367">
        <f t="shared" si="68"/>
        <v>0</v>
      </c>
      <c r="AF340" s="338"/>
      <c r="AG340" s="337"/>
      <c r="AH340" s="335"/>
      <c r="AI340" s="161">
        <f t="shared" si="69"/>
        <v>0</v>
      </c>
      <c r="AJ340" s="162">
        <f t="shared" si="65"/>
        <v>0</v>
      </c>
      <c r="AK340" s="163">
        <f t="shared" si="70"/>
        <v>0</v>
      </c>
      <c r="AL340" s="164">
        <f t="shared" si="71"/>
        <v>0</v>
      </c>
      <c r="AM340" s="59"/>
      <c r="AN340" s="58"/>
      <c r="AO340" s="58"/>
      <c r="AP340" s="58"/>
      <c r="AQ340" s="58"/>
      <c r="AR340" s="58"/>
      <c r="AS340" s="58"/>
      <c r="AT340" s="58"/>
      <c r="AU340" s="58"/>
      <c r="AV340" s="58"/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  <c r="CA340" s="12"/>
      <c r="CB340" s="12"/>
      <c r="CC340" s="12"/>
      <c r="CD340" s="12"/>
      <c r="CE340" s="12"/>
      <c r="CF340" s="12"/>
      <c r="CG340" s="12"/>
      <c r="CH340" s="12"/>
      <c r="CI340" s="12"/>
      <c r="CJ340" s="12"/>
      <c r="CK340" s="12"/>
      <c r="CL340" s="12"/>
      <c r="CM340" s="12"/>
      <c r="CN340" s="12"/>
      <c r="CO340" s="12"/>
      <c r="CP340" s="12"/>
      <c r="CQ340" s="12"/>
      <c r="CR340" s="12"/>
      <c r="CS340" s="12"/>
      <c r="CT340" s="12"/>
      <c r="CU340" s="12"/>
      <c r="CV340" s="12"/>
      <c r="CW340" s="12"/>
      <c r="CX340" s="12"/>
      <c r="CY340" s="12"/>
      <c r="CZ340" s="12"/>
      <c r="DA340" s="12"/>
      <c r="DB340" s="12"/>
      <c r="DC340" s="12"/>
      <c r="DD340" s="12"/>
      <c r="DE340" s="12"/>
      <c r="DF340" s="12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</row>
    <row r="341" spans="1:220" ht="18.75" x14ac:dyDescent="0.3">
      <c r="A341" s="220"/>
      <c r="B341" s="221"/>
      <c r="C341" s="213">
        <v>330</v>
      </c>
      <c r="D341" s="204"/>
      <c r="E341" s="16"/>
      <c r="F341" s="17"/>
      <c r="G341" s="134"/>
      <c r="H341" s="135"/>
      <c r="I341" s="141"/>
      <c r="J341" s="25"/>
      <c r="K341" s="145"/>
      <c r="L341" s="28"/>
      <c r="M341" s="394"/>
      <c r="N341" s="158" t="str">
        <f t="shared" si="66"/>
        <v/>
      </c>
      <c r="O341" s="27"/>
      <c r="P341" s="27"/>
      <c r="Q341" s="27"/>
      <c r="R341" s="27"/>
      <c r="S341" s="27"/>
      <c r="T341" s="28"/>
      <c r="U341" s="29"/>
      <c r="V341" s="32"/>
      <c r="W341" s="317"/>
      <c r="X341" s="318"/>
      <c r="Y341" s="160">
        <f t="shared" si="63"/>
        <v>0</v>
      </c>
      <c r="Z341" s="159">
        <f t="shared" si="67"/>
        <v>0</v>
      </c>
      <c r="AA341" s="326"/>
      <c r="AB341" s="399">
        <f t="shared" si="72"/>
        <v>0</v>
      </c>
      <c r="AC341" s="370"/>
      <c r="AD341" s="225" t="str">
        <f t="shared" si="64"/>
        <v/>
      </c>
      <c r="AE341" s="367">
        <f t="shared" si="68"/>
        <v>0</v>
      </c>
      <c r="AF341" s="338"/>
      <c r="AG341" s="337"/>
      <c r="AH341" s="335"/>
      <c r="AI341" s="161">
        <f t="shared" si="69"/>
        <v>0</v>
      </c>
      <c r="AJ341" s="162">
        <f t="shared" si="65"/>
        <v>0</v>
      </c>
      <c r="AK341" s="163">
        <f t="shared" si="70"/>
        <v>0</v>
      </c>
      <c r="AL341" s="164">
        <f t="shared" si="71"/>
        <v>0</v>
      </c>
      <c r="AM341" s="59"/>
      <c r="AN341" s="58"/>
      <c r="AO341" s="58"/>
      <c r="AP341" s="58"/>
      <c r="AQ341" s="58"/>
      <c r="AR341" s="58"/>
      <c r="AS341" s="58"/>
      <c r="AT341" s="58"/>
      <c r="AU341" s="58"/>
      <c r="AV341" s="58"/>
      <c r="AW341" s="58"/>
      <c r="AX341" s="58"/>
      <c r="AY341" s="58"/>
      <c r="AZ341" s="58"/>
      <c r="BA341" s="58"/>
      <c r="BB341" s="58"/>
      <c r="BC341" s="58"/>
      <c r="BD341" s="58"/>
      <c r="BE341" s="58"/>
      <c r="BF341" s="58"/>
      <c r="BG341" s="58"/>
      <c r="BH341" s="58"/>
      <c r="BI341" s="58"/>
      <c r="BJ341" s="58"/>
      <c r="BK341" s="58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  <c r="CA341" s="12"/>
      <c r="CB341" s="12"/>
      <c r="CC341" s="12"/>
      <c r="CD341" s="12"/>
      <c r="CE341" s="12"/>
      <c r="CF341" s="12"/>
      <c r="CG341" s="12"/>
      <c r="CH341" s="12"/>
      <c r="CI341" s="12"/>
      <c r="CJ341" s="12"/>
      <c r="CK341" s="12"/>
      <c r="CL341" s="12"/>
      <c r="CM341" s="12"/>
      <c r="CN341" s="12"/>
      <c r="CO341" s="12"/>
      <c r="CP341" s="12"/>
      <c r="CQ341" s="12"/>
      <c r="CR341" s="12"/>
      <c r="CS341" s="12"/>
      <c r="CT341" s="12"/>
      <c r="CU341" s="12"/>
      <c r="CV341" s="12"/>
      <c r="CW341" s="12"/>
      <c r="CX341" s="12"/>
      <c r="CY341" s="12"/>
      <c r="CZ341" s="12"/>
      <c r="DA341" s="12"/>
      <c r="DB341" s="12"/>
      <c r="DC341" s="12"/>
      <c r="DD341" s="12"/>
      <c r="DE341" s="12"/>
      <c r="DF341" s="12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</row>
    <row r="342" spans="1:220" ht="18.75" x14ac:dyDescent="0.3">
      <c r="A342" s="220"/>
      <c r="B342" s="221"/>
      <c r="C342" s="212">
        <v>331</v>
      </c>
      <c r="D342" s="204"/>
      <c r="E342" s="16"/>
      <c r="F342" s="17"/>
      <c r="G342" s="134"/>
      <c r="H342" s="135"/>
      <c r="I342" s="141"/>
      <c r="J342" s="25"/>
      <c r="K342" s="145"/>
      <c r="L342" s="28"/>
      <c r="M342" s="394"/>
      <c r="N342" s="158" t="str">
        <f t="shared" si="66"/>
        <v/>
      </c>
      <c r="O342" s="27"/>
      <c r="P342" s="27"/>
      <c r="Q342" s="27"/>
      <c r="R342" s="27"/>
      <c r="S342" s="27"/>
      <c r="T342" s="28"/>
      <c r="U342" s="29"/>
      <c r="V342" s="32"/>
      <c r="W342" s="317"/>
      <c r="X342" s="318"/>
      <c r="Y342" s="160">
        <f t="shared" si="63"/>
        <v>0</v>
      </c>
      <c r="Z342" s="159">
        <f t="shared" si="67"/>
        <v>0</v>
      </c>
      <c r="AA342" s="326"/>
      <c r="AB342" s="399">
        <f t="shared" si="72"/>
        <v>0</v>
      </c>
      <c r="AC342" s="370"/>
      <c r="AD342" s="225" t="str">
        <f t="shared" si="64"/>
        <v/>
      </c>
      <c r="AE342" s="367">
        <f t="shared" si="68"/>
        <v>0</v>
      </c>
      <c r="AF342" s="338"/>
      <c r="AG342" s="337"/>
      <c r="AH342" s="335"/>
      <c r="AI342" s="161">
        <f t="shared" si="69"/>
        <v>0</v>
      </c>
      <c r="AJ342" s="162">
        <f t="shared" si="65"/>
        <v>0</v>
      </c>
      <c r="AK342" s="163">
        <f t="shared" si="70"/>
        <v>0</v>
      </c>
      <c r="AL342" s="164">
        <f t="shared" si="71"/>
        <v>0</v>
      </c>
      <c r="AM342" s="59"/>
      <c r="AN342" s="58"/>
      <c r="AO342" s="58"/>
      <c r="AP342" s="58"/>
      <c r="AQ342" s="58"/>
      <c r="AR342" s="58"/>
      <c r="AS342" s="58"/>
      <c r="AT342" s="58"/>
      <c r="AU342" s="58"/>
      <c r="AV342" s="58"/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  <c r="CA342" s="12"/>
      <c r="CB342" s="12"/>
      <c r="CC342" s="12"/>
      <c r="CD342" s="12"/>
      <c r="CE342" s="12"/>
      <c r="CF342" s="12"/>
      <c r="CG342" s="12"/>
      <c r="CH342" s="12"/>
      <c r="CI342" s="12"/>
      <c r="CJ342" s="12"/>
      <c r="CK342" s="12"/>
      <c r="CL342" s="12"/>
      <c r="CM342" s="12"/>
      <c r="CN342" s="12"/>
      <c r="CO342" s="12"/>
      <c r="CP342" s="12"/>
      <c r="CQ342" s="12"/>
      <c r="CR342" s="12"/>
      <c r="CS342" s="12"/>
      <c r="CT342" s="12"/>
      <c r="CU342" s="12"/>
      <c r="CV342" s="12"/>
      <c r="CW342" s="12"/>
      <c r="CX342" s="12"/>
      <c r="CY342" s="12"/>
      <c r="CZ342" s="12"/>
      <c r="DA342" s="12"/>
      <c r="DB342" s="12"/>
      <c r="DC342" s="12"/>
      <c r="DD342" s="12"/>
      <c r="DE342" s="12"/>
      <c r="DF342" s="1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</row>
    <row r="343" spans="1:220" ht="18.75" x14ac:dyDescent="0.3">
      <c r="A343" s="220"/>
      <c r="B343" s="221"/>
      <c r="C343" s="213">
        <v>332</v>
      </c>
      <c r="D343" s="206"/>
      <c r="E343" s="18"/>
      <c r="F343" s="17"/>
      <c r="G343" s="134"/>
      <c r="H343" s="135"/>
      <c r="I343" s="141"/>
      <c r="J343" s="25"/>
      <c r="K343" s="145"/>
      <c r="L343" s="28"/>
      <c r="M343" s="394"/>
      <c r="N343" s="158" t="str">
        <f t="shared" si="66"/>
        <v/>
      </c>
      <c r="O343" s="27"/>
      <c r="P343" s="27"/>
      <c r="Q343" s="27"/>
      <c r="R343" s="27"/>
      <c r="S343" s="27"/>
      <c r="T343" s="28"/>
      <c r="U343" s="29"/>
      <c r="V343" s="32"/>
      <c r="W343" s="317"/>
      <c r="X343" s="318"/>
      <c r="Y343" s="160">
        <f t="shared" si="63"/>
        <v>0</v>
      </c>
      <c r="Z343" s="159">
        <f t="shared" si="67"/>
        <v>0</v>
      </c>
      <c r="AA343" s="326"/>
      <c r="AB343" s="399">
        <f t="shared" si="72"/>
        <v>0</v>
      </c>
      <c r="AC343" s="370"/>
      <c r="AD343" s="225" t="str">
        <f t="shared" si="64"/>
        <v/>
      </c>
      <c r="AE343" s="367">
        <f t="shared" si="68"/>
        <v>0</v>
      </c>
      <c r="AF343" s="338"/>
      <c r="AG343" s="337"/>
      <c r="AH343" s="335"/>
      <c r="AI343" s="161">
        <f t="shared" si="69"/>
        <v>0</v>
      </c>
      <c r="AJ343" s="162">
        <f t="shared" si="65"/>
        <v>0</v>
      </c>
      <c r="AK343" s="163">
        <f t="shared" si="70"/>
        <v>0</v>
      </c>
      <c r="AL343" s="164">
        <f t="shared" si="71"/>
        <v>0</v>
      </c>
      <c r="AM343" s="59"/>
      <c r="AN343" s="58"/>
      <c r="AO343" s="58"/>
      <c r="AP343" s="58"/>
      <c r="AQ343" s="58"/>
      <c r="AR343" s="58"/>
      <c r="AS343" s="58"/>
      <c r="AT343" s="58"/>
      <c r="AU343" s="58"/>
      <c r="AV343" s="58"/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  <c r="CA343" s="12"/>
      <c r="CB343" s="12"/>
      <c r="CC343" s="12"/>
      <c r="CD343" s="12"/>
      <c r="CE343" s="12"/>
      <c r="CF343" s="12"/>
      <c r="CG343" s="12"/>
      <c r="CH343" s="12"/>
      <c r="CI343" s="12"/>
      <c r="CJ343" s="12"/>
      <c r="CK343" s="12"/>
      <c r="CL343" s="12"/>
      <c r="CM343" s="12"/>
      <c r="CN343" s="12"/>
      <c r="CO343" s="12"/>
      <c r="CP343" s="12"/>
      <c r="CQ343" s="12"/>
      <c r="CR343" s="12"/>
      <c r="CS343" s="12"/>
      <c r="CT343" s="12"/>
      <c r="CU343" s="12"/>
      <c r="CV343" s="12"/>
      <c r="CW343" s="12"/>
      <c r="CX343" s="12"/>
      <c r="CY343" s="12"/>
      <c r="CZ343" s="12"/>
      <c r="DA343" s="12"/>
      <c r="DB343" s="12"/>
      <c r="DC343" s="12"/>
      <c r="DD343" s="12"/>
      <c r="DE343" s="12"/>
      <c r="DF343" s="12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</row>
    <row r="344" spans="1:220" ht="18.75" x14ac:dyDescent="0.3">
      <c r="A344" s="220"/>
      <c r="B344" s="221"/>
      <c r="C344" s="213">
        <v>333</v>
      </c>
      <c r="D344" s="204"/>
      <c r="E344" s="16"/>
      <c r="F344" s="17"/>
      <c r="G344" s="134"/>
      <c r="H344" s="135"/>
      <c r="I344" s="141"/>
      <c r="J344" s="25"/>
      <c r="K344" s="145"/>
      <c r="L344" s="28"/>
      <c r="M344" s="394"/>
      <c r="N344" s="158" t="str">
        <f t="shared" si="66"/>
        <v/>
      </c>
      <c r="O344" s="27"/>
      <c r="P344" s="27"/>
      <c r="Q344" s="27"/>
      <c r="R344" s="27"/>
      <c r="S344" s="27"/>
      <c r="T344" s="28"/>
      <c r="U344" s="29"/>
      <c r="V344" s="32"/>
      <c r="W344" s="317"/>
      <c r="X344" s="318"/>
      <c r="Y344" s="160">
        <f t="shared" si="63"/>
        <v>0</v>
      </c>
      <c r="Z344" s="159">
        <f t="shared" si="67"/>
        <v>0</v>
      </c>
      <c r="AA344" s="326"/>
      <c r="AB344" s="399">
        <f t="shared" si="72"/>
        <v>0</v>
      </c>
      <c r="AC344" s="370"/>
      <c r="AD344" s="225" t="str">
        <f t="shared" si="64"/>
        <v/>
      </c>
      <c r="AE344" s="367">
        <f t="shared" si="68"/>
        <v>0</v>
      </c>
      <c r="AF344" s="338"/>
      <c r="AG344" s="337"/>
      <c r="AH344" s="335"/>
      <c r="AI344" s="161">
        <f t="shared" si="69"/>
        <v>0</v>
      </c>
      <c r="AJ344" s="162">
        <f t="shared" si="65"/>
        <v>0</v>
      </c>
      <c r="AK344" s="163">
        <f t="shared" si="70"/>
        <v>0</v>
      </c>
      <c r="AL344" s="164">
        <f t="shared" si="71"/>
        <v>0</v>
      </c>
      <c r="AM344" s="59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  <c r="CA344" s="12"/>
      <c r="CB344" s="12"/>
      <c r="CC344" s="12"/>
      <c r="CD344" s="12"/>
      <c r="CE344" s="12"/>
      <c r="CF344" s="12"/>
      <c r="CG344" s="12"/>
      <c r="CH344" s="12"/>
      <c r="CI344" s="12"/>
      <c r="CJ344" s="12"/>
      <c r="CK344" s="12"/>
      <c r="CL344" s="12"/>
      <c r="CM344" s="12"/>
      <c r="CN344" s="12"/>
      <c r="CO344" s="12"/>
      <c r="CP344" s="12"/>
      <c r="CQ344" s="12"/>
      <c r="CR344" s="12"/>
      <c r="CS344" s="12"/>
      <c r="CT344" s="12"/>
      <c r="CU344" s="12"/>
      <c r="CV344" s="12"/>
      <c r="CW344" s="12"/>
      <c r="CX344" s="12"/>
      <c r="CY344" s="12"/>
      <c r="CZ344" s="12"/>
      <c r="DA344" s="12"/>
      <c r="DB344" s="12"/>
      <c r="DC344" s="12"/>
      <c r="DD344" s="12"/>
      <c r="DE344" s="12"/>
      <c r="DF344" s="12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</row>
    <row r="345" spans="1:220" ht="18.75" x14ac:dyDescent="0.3">
      <c r="A345" s="220"/>
      <c r="B345" s="221"/>
      <c r="C345" s="212">
        <v>334</v>
      </c>
      <c r="D345" s="204"/>
      <c r="E345" s="16"/>
      <c r="F345" s="17"/>
      <c r="G345" s="134"/>
      <c r="H345" s="135"/>
      <c r="I345" s="141"/>
      <c r="J345" s="25"/>
      <c r="K345" s="145"/>
      <c r="L345" s="28"/>
      <c r="M345" s="394"/>
      <c r="N345" s="158" t="str">
        <f t="shared" si="66"/>
        <v/>
      </c>
      <c r="O345" s="27"/>
      <c r="P345" s="27"/>
      <c r="Q345" s="27"/>
      <c r="R345" s="27"/>
      <c r="S345" s="27"/>
      <c r="T345" s="28"/>
      <c r="U345" s="29"/>
      <c r="V345" s="32"/>
      <c r="W345" s="317"/>
      <c r="X345" s="318"/>
      <c r="Y345" s="160">
        <f t="shared" si="63"/>
        <v>0</v>
      </c>
      <c r="Z345" s="159">
        <f t="shared" si="67"/>
        <v>0</v>
      </c>
      <c r="AA345" s="326"/>
      <c r="AB345" s="399">
        <f t="shared" si="72"/>
        <v>0</v>
      </c>
      <c r="AC345" s="370"/>
      <c r="AD345" s="225" t="str">
        <f t="shared" si="64"/>
        <v/>
      </c>
      <c r="AE345" s="367">
        <f t="shared" si="68"/>
        <v>0</v>
      </c>
      <c r="AF345" s="338"/>
      <c r="AG345" s="337"/>
      <c r="AH345" s="335"/>
      <c r="AI345" s="161">
        <f t="shared" si="69"/>
        <v>0</v>
      </c>
      <c r="AJ345" s="162">
        <f t="shared" si="65"/>
        <v>0</v>
      </c>
      <c r="AK345" s="163">
        <f t="shared" si="70"/>
        <v>0</v>
      </c>
      <c r="AL345" s="164">
        <f t="shared" si="71"/>
        <v>0</v>
      </c>
      <c r="AM345" s="59"/>
      <c r="AN345" s="58"/>
      <c r="AO345" s="58"/>
      <c r="AP345" s="58"/>
      <c r="AQ345" s="58"/>
      <c r="AR345" s="58"/>
      <c r="AS345" s="58"/>
      <c r="AT345" s="58"/>
      <c r="AU345" s="58"/>
      <c r="AV345" s="58"/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  <c r="CA345" s="12"/>
      <c r="CB345" s="12"/>
      <c r="CC345" s="12"/>
      <c r="CD345" s="12"/>
      <c r="CE345" s="12"/>
      <c r="CF345" s="12"/>
      <c r="CG345" s="12"/>
      <c r="CH345" s="12"/>
      <c r="CI345" s="12"/>
      <c r="CJ345" s="12"/>
      <c r="CK345" s="12"/>
      <c r="CL345" s="12"/>
      <c r="CM345" s="12"/>
      <c r="CN345" s="12"/>
      <c r="CO345" s="12"/>
      <c r="CP345" s="12"/>
      <c r="CQ345" s="12"/>
      <c r="CR345" s="12"/>
      <c r="CS345" s="12"/>
      <c r="CT345" s="12"/>
      <c r="CU345" s="12"/>
      <c r="CV345" s="12"/>
      <c r="CW345" s="12"/>
      <c r="CX345" s="12"/>
      <c r="CY345" s="12"/>
      <c r="CZ345" s="12"/>
      <c r="DA345" s="12"/>
      <c r="DB345" s="12"/>
      <c r="DC345" s="12"/>
      <c r="DD345" s="12"/>
      <c r="DE345" s="12"/>
      <c r="DF345" s="12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</row>
    <row r="346" spans="1:220" ht="18.75" x14ac:dyDescent="0.3">
      <c r="A346" s="220"/>
      <c r="B346" s="221"/>
      <c r="C346" s="213">
        <v>335</v>
      </c>
      <c r="D346" s="204"/>
      <c r="E346" s="16"/>
      <c r="F346" s="17"/>
      <c r="G346" s="134"/>
      <c r="H346" s="135"/>
      <c r="I346" s="141"/>
      <c r="J346" s="25"/>
      <c r="K346" s="145"/>
      <c r="L346" s="28"/>
      <c r="M346" s="394"/>
      <c r="N346" s="158" t="str">
        <f t="shared" si="66"/>
        <v/>
      </c>
      <c r="O346" s="27"/>
      <c r="P346" s="27"/>
      <c r="Q346" s="27"/>
      <c r="R346" s="27"/>
      <c r="S346" s="27"/>
      <c r="T346" s="28"/>
      <c r="U346" s="29"/>
      <c r="V346" s="32"/>
      <c r="W346" s="317"/>
      <c r="X346" s="318"/>
      <c r="Y346" s="160">
        <f t="shared" si="63"/>
        <v>0</v>
      </c>
      <c r="Z346" s="159">
        <f t="shared" si="67"/>
        <v>0</v>
      </c>
      <c r="AA346" s="326"/>
      <c r="AB346" s="399">
        <f t="shared" si="72"/>
        <v>0</v>
      </c>
      <c r="AC346" s="370"/>
      <c r="AD346" s="225" t="str">
        <f t="shared" si="64"/>
        <v/>
      </c>
      <c r="AE346" s="367">
        <f t="shared" si="68"/>
        <v>0</v>
      </c>
      <c r="AF346" s="338"/>
      <c r="AG346" s="337"/>
      <c r="AH346" s="335"/>
      <c r="AI346" s="161">
        <f t="shared" si="69"/>
        <v>0</v>
      </c>
      <c r="AJ346" s="162">
        <f t="shared" si="65"/>
        <v>0</v>
      </c>
      <c r="AK346" s="163">
        <f t="shared" si="70"/>
        <v>0</v>
      </c>
      <c r="AL346" s="164">
        <f t="shared" si="71"/>
        <v>0</v>
      </c>
      <c r="AM346" s="59"/>
      <c r="AN346" s="58"/>
      <c r="AO346" s="58"/>
      <c r="AP346" s="58"/>
      <c r="AQ346" s="58"/>
      <c r="AR346" s="58"/>
      <c r="AS346" s="58"/>
      <c r="AT346" s="58"/>
      <c r="AU346" s="58"/>
      <c r="AV346" s="58"/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  <c r="CA346" s="12"/>
      <c r="CB346" s="12"/>
      <c r="CC346" s="12"/>
      <c r="CD346" s="12"/>
      <c r="CE346" s="12"/>
      <c r="CF346" s="12"/>
      <c r="CG346" s="12"/>
      <c r="CH346" s="12"/>
      <c r="CI346" s="12"/>
      <c r="CJ346" s="12"/>
      <c r="CK346" s="12"/>
      <c r="CL346" s="12"/>
      <c r="CM346" s="12"/>
      <c r="CN346" s="12"/>
      <c r="CO346" s="12"/>
      <c r="CP346" s="12"/>
      <c r="CQ346" s="12"/>
      <c r="CR346" s="12"/>
      <c r="CS346" s="12"/>
      <c r="CT346" s="12"/>
      <c r="CU346" s="12"/>
      <c r="CV346" s="12"/>
      <c r="CW346" s="12"/>
      <c r="CX346" s="12"/>
      <c r="CY346" s="12"/>
      <c r="CZ346" s="12"/>
      <c r="DA346" s="12"/>
      <c r="DB346" s="12"/>
      <c r="DC346" s="12"/>
      <c r="DD346" s="12"/>
      <c r="DE346" s="12"/>
      <c r="DF346" s="12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</row>
    <row r="347" spans="1:220" ht="18.75" x14ac:dyDescent="0.3">
      <c r="A347" s="220"/>
      <c r="B347" s="221"/>
      <c r="C347" s="212">
        <v>336</v>
      </c>
      <c r="D347" s="206"/>
      <c r="E347" s="18"/>
      <c r="F347" s="17"/>
      <c r="G347" s="134"/>
      <c r="H347" s="135"/>
      <c r="I347" s="141"/>
      <c r="J347" s="25"/>
      <c r="K347" s="145"/>
      <c r="L347" s="28"/>
      <c r="M347" s="394"/>
      <c r="N347" s="158" t="str">
        <f t="shared" si="66"/>
        <v/>
      </c>
      <c r="O347" s="27"/>
      <c r="P347" s="27"/>
      <c r="Q347" s="27"/>
      <c r="R347" s="27"/>
      <c r="S347" s="27"/>
      <c r="T347" s="28"/>
      <c r="U347" s="29"/>
      <c r="V347" s="32"/>
      <c r="W347" s="317"/>
      <c r="X347" s="318"/>
      <c r="Y347" s="160">
        <f t="shared" si="63"/>
        <v>0</v>
      </c>
      <c r="Z347" s="159">
        <f t="shared" si="67"/>
        <v>0</v>
      </c>
      <c r="AA347" s="326"/>
      <c r="AB347" s="399">
        <f t="shared" si="72"/>
        <v>0</v>
      </c>
      <c r="AC347" s="370"/>
      <c r="AD347" s="225" t="str">
        <f t="shared" si="64"/>
        <v/>
      </c>
      <c r="AE347" s="367">
        <f t="shared" si="68"/>
        <v>0</v>
      </c>
      <c r="AF347" s="338"/>
      <c r="AG347" s="337"/>
      <c r="AH347" s="335"/>
      <c r="AI347" s="161">
        <f t="shared" si="69"/>
        <v>0</v>
      </c>
      <c r="AJ347" s="162">
        <f t="shared" si="65"/>
        <v>0</v>
      </c>
      <c r="AK347" s="163">
        <f t="shared" si="70"/>
        <v>0</v>
      </c>
      <c r="AL347" s="164">
        <f t="shared" si="71"/>
        <v>0</v>
      </c>
      <c r="AM347" s="59"/>
      <c r="AN347" s="58"/>
      <c r="AO347" s="58"/>
      <c r="AP347" s="58"/>
      <c r="AQ347" s="58"/>
      <c r="AR347" s="58"/>
      <c r="AS347" s="58"/>
      <c r="AT347" s="58"/>
      <c r="AU347" s="58"/>
      <c r="AV347" s="58"/>
      <c r="AW347" s="58"/>
      <c r="AX347" s="58"/>
      <c r="AY347" s="58"/>
      <c r="AZ347" s="58"/>
      <c r="BA347" s="58"/>
      <c r="BB347" s="58"/>
      <c r="BC347" s="58"/>
      <c r="BD347" s="58"/>
      <c r="BE347" s="58"/>
      <c r="BF347" s="58"/>
      <c r="BG347" s="58"/>
      <c r="BH347" s="58"/>
      <c r="BI347" s="58"/>
      <c r="BJ347" s="58"/>
      <c r="BK347" s="58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  <c r="CA347" s="12"/>
      <c r="CB347" s="12"/>
      <c r="CC347" s="12"/>
      <c r="CD347" s="12"/>
      <c r="CE347" s="12"/>
      <c r="CF347" s="12"/>
      <c r="CG347" s="12"/>
      <c r="CH347" s="12"/>
      <c r="CI347" s="12"/>
      <c r="CJ347" s="12"/>
      <c r="CK347" s="12"/>
      <c r="CL347" s="12"/>
      <c r="CM347" s="12"/>
      <c r="CN347" s="12"/>
      <c r="CO347" s="12"/>
      <c r="CP347" s="12"/>
      <c r="CQ347" s="12"/>
      <c r="CR347" s="12"/>
      <c r="CS347" s="12"/>
      <c r="CT347" s="12"/>
      <c r="CU347" s="12"/>
      <c r="CV347" s="12"/>
      <c r="CW347" s="12"/>
      <c r="CX347" s="12"/>
      <c r="CY347" s="12"/>
      <c r="CZ347" s="12"/>
      <c r="DA347" s="12"/>
      <c r="DB347" s="12"/>
      <c r="DC347" s="12"/>
      <c r="DD347" s="12"/>
      <c r="DE347" s="12"/>
      <c r="DF347" s="12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</row>
    <row r="348" spans="1:220" ht="18.75" x14ac:dyDescent="0.3">
      <c r="A348" s="220"/>
      <c r="B348" s="221"/>
      <c r="C348" s="213">
        <v>337</v>
      </c>
      <c r="D348" s="204"/>
      <c r="E348" s="16"/>
      <c r="F348" s="17"/>
      <c r="G348" s="134"/>
      <c r="H348" s="137"/>
      <c r="I348" s="143"/>
      <c r="J348" s="80"/>
      <c r="K348" s="147"/>
      <c r="L348" s="30"/>
      <c r="M348" s="394"/>
      <c r="N348" s="158" t="str">
        <f t="shared" si="66"/>
        <v/>
      </c>
      <c r="O348" s="27"/>
      <c r="P348" s="27"/>
      <c r="Q348" s="27"/>
      <c r="R348" s="27"/>
      <c r="S348" s="27"/>
      <c r="T348" s="28"/>
      <c r="U348" s="29"/>
      <c r="V348" s="32"/>
      <c r="W348" s="317"/>
      <c r="X348" s="318"/>
      <c r="Y348" s="160">
        <f t="shared" si="63"/>
        <v>0</v>
      </c>
      <c r="Z348" s="159">
        <f t="shared" si="67"/>
        <v>0</v>
      </c>
      <c r="AA348" s="326"/>
      <c r="AB348" s="399">
        <f t="shared" si="72"/>
        <v>0</v>
      </c>
      <c r="AC348" s="370"/>
      <c r="AD348" s="225" t="str">
        <f t="shared" si="64"/>
        <v/>
      </c>
      <c r="AE348" s="367">
        <f t="shared" si="68"/>
        <v>0</v>
      </c>
      <c r="AF348" s="338"/>
      <c r="AG348" s="337"/>
      <c r="AH348" s="335"/>
      <c r="AI348" s="161">
        <f t="shared" si="69"/>
        <v>0</v>
      </c>
      <c r="AJ348" s="162">
        <f t="shared" si="65"/>
        <v>0</v>
      </c>
      <c r="AK348" s="163">
        <f t="shared" si="70"/>
        <v>0</v>
      </c>
      <c r="AL348" s="164">
        <f t="shared" si="71"/>
        <v>0</v>
      </c>
      <c r="AM348" s="59"/>
      <c r="AN348" s="58"/>
      <c r="AO348" s="58"/>
      <c r="AP348" s="58"/>
      <c r="AQ348" s="58"/>
      <c r="AR348" s="58"/>
      <c r="AS348" s="58"/>
      <c r="AT348" s="58"/>
      <c r="AU348" s="58"/>
      <c r="AV348" s="58"/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  <c r="CA348" s="12"/>
      <c r="CB348" s="12"/>
      <c r="CC348" s="12"/>
      <c r="CD348" s="12"/>
      <c r="CE348" s="12"/>
      <c r="CF348" s="12"/>
      <c r="CG348" s="12"/>
      <c r="CH348" s="12"/>
      <c r="CI348" s="12"/>
      <c r="CJ348" s="12"/>
      <c r="CK348" s="12"/>
      <c r="CL348" s="12"/>
      <c r="CM348" s="12"/>
      <c r="CN348" s="12"/>
      <c r="CO348" s="12"/>
      <c r="CP348" s="12"/>
      <c r="CQ348" s="12"/>
      <c r="CR348" s="12"/>
      <c r="CS348" s="12"/>
      <c r="CT348" s="12"/>
      <c r="CU348" s="12"/>
      <c r="CV348" s="12"/>
      <c r="CW348" s="12"/>
      <c r="CX348" s="12"/>
      <c r="CY348" s="12"/>
      <c r="CZ348" s="12"/>
      <c r="DA348" s="12"/>
      <c r="DB348" s="12"/>
      <c r="DC348" s="12"/>
      <c r="DD348" s="12"/>
      <c r="DE348" s="12"/>
      <c r="DF348" s="12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</row>
    <row r="349" spans="1:220" ht="18.75" x14ac:dyDescent="0.3">
      <c r="A349" s="220"/>
      <c r="B349" s="221"/>
      <c r="C349" s="213">
        <v>338</v>
      </c>
      <c r="D349" s="204"/>
      <c r="E349" s="16"/>
      <c r="F349" s="17"/>
      <c r="G349" s="134"/>
      <c r="H349" s="135"/>
      <c r="I349" s="141"/>
      <c r="J349" s="25"/>
      <c r="K349" s="145"/>
      <c r="L349" s="28"/>
      <c r="M349" s="394"/>
      <c r="N349" s="158" t="str">
        <f t="shared" si="66"/>
        <v/>
      </c>
      <c r="O349" s="27"/>
      <c r="P349" s="27"/>
      <c r="Q349" s="27"/>
      <c r="R349" s="27"/>
      <c r="S349" s="27"/>
      <c r="T349" s="28"/>
      <c r="U349" s="29"/>
      <c r="V349" s="32"/>
      <c r="W349" s="317"/>
      <c r="X349" s="318"/>
      <c r="Y349" s="160">
        <f t="shared" si="63"/>
        <v>0</v>
      </c>
      <c r="Z349" s="159">
        <f t="shared" si="67"/>
        <v>0</v>
      </c>
      <c r="AA349" s="326"/>
      <c r="AB349" s="399">
        <f t="shared" si="72"/>
        <v>0</v>
      </c>
      <c r="AC349" s="370"/>
      <c r="AD349" s="225" t="str">
        <f t="shared" si="64"/>
        <v/>
      </c>
      <c r="AE349" s="367">
        <f t="shared" si="68"/>
        <v>0</v>
      </c>
      <c r="AF349" s="338"/>
      <c r="AG349" s="337"/>
      <c r="AH349" s="335"/>
      <c r="AI349" s="161">
        <f t="shared" si="69"/>
        <v>0</v>
      </c>
      <c r="AJ349" s="162">
        <f t="shared" si="65"/>
        <v>0</v>
      </c>
      <c r="AK349" s="163">
        <f t="shared" si="70"/>
        <v>0</v>
      </c>
      <c r="AL349" s="164">
        <f t="shared" si="71"/>
        <v>0</v>
      </c>
      <c r="AM349" s="59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  <c r="CA349" s="12"/>
      <c r="CB349" s="12"/>
      <c r="CC349" s="12"/>
      <c r="CD349" s="12"/>
      <c r="CE349" s="12"/>
      <c r="CF349" s="12"/>
      <c r="CG349" s="12"/>
      <c r="CH349" s="12"/>
      <c r="CI349" s="12"/>
      <c r="CJ349" s="12"/>
      <c r="CK349" s="12"/>
      <c r="CL349" s="12"/>
      <c r="CM349" s="12"/>
      <c r="CN349" s="12"/>
      <c r="CO349" s="12"/>
      <c r="CP349" s="12"/>
      <c r="CQ349" s="12"/>
      <c r="CR349" s="12"/>
      <c r="CS349" s="12"/>
      <c r="CT349" s="12"/>
      <c r="CU349" s="12"/>
      <c r="CV349" s="12"/>
      <c r="CW349" s="12"/>
      <c r="CX349" s="12"/>
      <c r="CY349" s="12"/>
      <c r="CZ349" s="12"/>
      <c r="DA349" s="12"/>
      <c r="DB349" s="12"/>
      <c r="DC349" s="12"/>
      <c r="DD349" s="12"/>
      <c r="DE349" s="12"/>
      <c r="DF349" s="12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</row>
    <row r="350" spans="1:220" ht="18.75" x14ac:dyDescent="0.3">
      <c r="A350" s="220"/>
      <c r="B350" s="221"/>
      <c r="C350" s="212">
        <v>339</v>
      </c>
      <c r="D350" s="204"/>
      <c r="E350" s="16"/>
      <c r="F350" s="17"/>
      <c r="G350" s="134"/>
      <c r="H350" s="135"/>
      <c r="I350" s="141"/>
      <c r="J350" s="25"/>
      <c r="K350" s="145"/>
      <c r="L350" s="28"/>
      <c r="M350" s="394"/>
      <c r="N350" s="158" t="str">
        <f t="shared" si="66"/>
        <v/>
      </c>
      <c r="O350" s="27"/>
      <c r="P350" s="27"/>
      <c r="Q350" s="27"/>
      <c r="R350" s="27"/>
      <c r="S350" s="27"/>
      <c r="T350" s="28"/>
      <c r="U350" s="29"/>
      <c r="V350" s="32"/>
      <c r="W350" s="317"/>
      <c r="X350" s="318"/>
      <c r="Y350" s="160">
        <f t="shared" si="63"/>
        <v>0</v>
      </c>
      <c r="Z350" s="159">
        <f t="shared" si="67"/>
        <v>0</v>
      </c>
      <c r="AA350" s="326"/>
      <c r="AB350" s="399">
        <f t="shared" si="72"/>
        <v>0</v>
      </c>
      <c r="AC350" s="370"/>
      <c r="AD350" s="225" t="str">
        <f t="shared" si="64"/>
        <v/>
      </c>
      <c r="AE350" s="367">
        <f t="shared" si="68"/>
        <v>0</v>
      </c>
      <c r="AF350" s="338"/>
      <c r="AG350" s="337"/>
      <c r="AH350" s="335"/>
      <c r="AI350" s="161">
        <f t="shared" si="69"/>
        <v>0</v>
      </c>
      <c r="AJ350" s="162">
        <f t="shared" si="65"/>
        <v>0</v>
      </c>
      <c r="AK350" s="163">
        <f t="shared" si="70"/>
        <v>0</v>
      </c>
      <c r="AL350" s="164">
        <f t="shared" si="71"/>
        <v>0</v>
      </c>
      <c r="AM350" s="59"/>
      <c r="AN350" s="58"/>
      <c r="AO350" s="58"/>
      <c r="AP350" s="58"/>
      <c r="AQ350" s="58"/>
      <c r="AR350" s="58"/>
      <c r="AS350" s="58"/>
      <c r="AT350" s="58"/>
      <c r="AU350" s="58"/>
      <c r="AV350" s="58"/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  <c r="CA350" s="12"/>
      <c r="CB350" s="12"/>
      <c r="CC350" s="12"/>
      <c r="CD350" s="12"/>
      <c r="CE350" s="12"/>
      <c r="CF350" s="12"/>
      <c r="CG350" s="12"/>
      <c r="CH350" s="12"/>
      <c r="CI350" s="12"/>
      <c r="CJ350" s="12"/>
      <c r="CK350" s="12"/>
      <c r="CL350" s="12"/>
      <c r="CM350" s="12"/>
      <c r="CN350" s="12"/>
      <c r="CO350" s="12"/>
      <c r="CP350" s="12"/>
      <c r="CQ350" s="12"/>
      <c r="CR350" s="12"/>
      <c r="CS350" s="12"/>
      <c r="CT350" s="12"/>
      <c r="CU350" s="12"/>
      <c r="CV350" s="12"/>
      <c r="CW350" s="12"/>
      <c r="CX350" s="12"/>
      <c r="CY350" s="12"/>
      <c r="CZ350" s="12"/>
      <c r="DA350" s="12"/>
      <c r="DB350" s="12"/>
      <c r="DC350" s="12"/>
      <c r="DD350" s="12"/>
      <c r="DE350" s="12"/>
      <c r="DF350" s="12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</row>
    <row r="351" spans="1:220" ht="18.75" x14ac:dyDescent="0.3">
      <c r="A351" s="220"/>
      <c r="B351" s="221"/>
      <c r="C351" s="213">
        <v>340</v>
      </c>
      <c r="D351" s="206"/>
      <c r="E351" s="18"/>
      <c r="F351" s="17"/>
      <c r="G351" s="134"/>
      <c r="H351" s="135"/>
      <c r="I351" s="141"/>
      <c r="J351" s="25"/>
      <c r="K351" s="145"/>
      <c r="L351" s="28"/>
      <c r="M351" s="394"/>
      <c r="N351" s="158" t="str">
        <f t="shared" si="66"/>
        <v/>
      </c>
      <c r="O351" s="27"/>
      <c r="P351" s="27"/>
      <c r="Q351" s="27"/>
      <c r="R351" s="27"/>
      <c r="S351" s="27"/>
      <c r="T351" s="28"/>
      <c r="U351" s="29"/>
      <c r="V351" s="32"/>
      <c r="W351" s="317"/>
      <c r="X351" s="318"/>
      <c r="Y351" s="160">
        <f t="shared" si="63"/>
        <v>0</v>
      </c>
      <c r="Z351" s="159">
        <f t="shared" si="67"/>
        <v>0</v>
      </c>
      <c r="AA351" s="326"/>
      <c r="AB351" s="399">
        <f t="shared" si="72"/>
        <v>0</v>
      </c>
      <c r="AC351" s="370"/>
      <c r="AD351" s="225" t="str">
        <f t="shared" si="64"/>
        <v/>
      </c>
      <c r="AE351" s="367">
        <f t="shared" si="68"/>
        <v>0</v>
      </c>
      <c r="AF351" s="338"/>
      <c r="AG351" s="337"/>
      <c r="AH351" s="335"/>
      <c r="AI351" s="161">
        <f t="shared" si="69"/>
        <v>0</v>
      </c>
      <c r="AJ351" s="162">
        <f t="shared" si="65"/>
        <v>0</v>
      </c>
      <c r="AK351" s="163">
        <f t="shared" si="70"/>
        <v>0</v>
      </c>
      <c r="AL351" s="164">
        <f t="shared" si="71"/>
        <v>0</v>
      </c>
      <c r="AM351" s="59"/>
      <c r="AN351" s="58"/>
      <c r="AO351" s="58"/>
      <c r="AP351" s="58"/>
      <c r="AQ351" s="58"/>
      <c r="AR351" s="58"/>
      <c r="AS351" s="58"/>
      <c r="AT351" s="58"/>
      <c r="AU351" s="58"/>
      <c r="AV351" s="58"/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  <c r="CA351" s="12"/>
      <c r="CB351" s="12"/>
      <c r="CC351" s="12"/>
      <c r="CD351" s="12"/>
      <c r="CE351" s="12"/>
      <c r="CF351" s="12"/>
      <c r="CG351" s="12"/>
      <c r="CH351" s="12"/>
      <c r="CI351" s="12"/>
      <c r="CJ351" s="12"/>
      <c r="CK351" s="12"/>
      <c r="CL351" s="12"/>
      <c r="CM351" s="12"/>
      <c r="CN351" s="12"/>
      <c r="CO351" s="12"/>
      <c r="CP351" s="12"/>
      <c r="CQ351" s="12"/>
      <c r="CR351" s="12"/>
      <c r="CS351" s="12"/>
      <c r="CT351" s="12"/>
      <c r="CU351" s="12"/>
      <c r="CV351" s="12"/>
      <c r="CW351" s="12"/>
      <c r="CX351" s="12"/>
      <c r="CY351" s="12"/>
      <c r="CZ351" s="12"/>
      <c r="DA351" s="12"/>
      <c r="DB351" s="12"/>
      <c r="DC351" s="12"/>
      <c r="DD351" s="12"/>
      <c r="DE351" s="12"/>
      <c r="DF351" s="12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</row>
    <row r="352" spans="1:220" ht="18.75" x14ac:dyDescent="0.3">
      <c r="A352" s="220"/>
      <c r="B352" s="221"/>
      <c r="C352" s="212">
        <v>341</v>
      </c>
      <c r="D352" s="204"/>
      <c r="E352" s="16"/>
      <c r="F352" s="17"/>
      <c r="G352" s="134"/>
      <c r="H352" s="135"/>
      <c r="I352" s="141"/>
      <c r="J352" s="25"/>
      <c r="K352" s="145"/>
      <c r="L352" s="28"/>
      <c r="M352" s="394"/>
      <c r="N352" s="158" t="str">
        <f t="shared" si="66"/>
        <v/>
      </c>
      <c r="O352" s="27"/>
      <c r="P352" s="27"/>
      <c r="Q352" s="27"/>
      <c r="R352" s="27"/>
      <c r="S352" s="27"/>
      <c r="T352" s="28"/>
      <c r="U352" s="29"/>
      <c r="V352" s="32"/>
      <c r="W352" s="317"/>
      <c r="X352" s="318"/>
      <c r="Y352" s="160">
        <f t="shared" si="63"/>
        <v>0</v>
      </c>
      <c r="Z352" s="159">
        <f t="shared" si="67"/>
        <v>0</v>
      </c>
      <c r="AA352" s="326"/>
      <c r="AB352" s="399">
        <f t="shared" si="72"/>
        <v>0</v>
      </c>
      <c r="AC352" s="370"/>
      <c r="AD352" s="225" t="str">
        <f t="shared" si="64"/>
        <v/>
      </c>
      <c r="AE352" s="367">
        <f t="shared" si="68"/>
        <v>0</v>
      </c>
      <c r="AF352" s="338"/>
      <c r="AG352" s="337"/>
      <c r="AH352" s="335"/>
      <c r="AI352" s="161">
        <f t="shared" si="69"/>
        <v>0</v>
      </c>
      <c r="AJ352" s="162">
        <f t="shared" si="65"/>
        <v>0</v>
      </c>
      <c r="AK352" s="163">
        <f t="shared" si="70"/>
        <v>0</v>
      </c>
      <c r="AL352" s="164">
        <f t="shared" si="71"/>
        <v>0</v>
      </c>
      <c r="AM352" s="59"/>
      <c r="AN352" s="58"/>
      <c r="AO352" s="58"/>
      <c r="AP352" s="58"/>
      <c r="AQ352" s="58"/>
      <c r="AR352" s="58"/>
      <c r="AS352" s="58"/>
      <c r="AT352" s="58"/>
      <c r="AU352" s="58"/>
      <c r="AV352" s="58"/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  <c r="CA352" s="12"/>
      <c r="CB352" s="12"/>
      <c r="CC352" s="12"/>
      <c r="CD352" s="12"/>
      <c r="CE352" s="12"/>
      <c r="CF352" s="12"/>
      <c r="CG352" s="12"/>
      <c r="CH352" s="12"/>
      <c r="CI352" s="12"/>
      <c r="CJ352" s="12"/>
      <c r="CK352" s="12"/>
      <c r="CL352" s="12"/>
      <c r="CM352" s="12"/>
      <c r="CN352" s="12"/>
      <c r="CO352" s="12"/>
      <c r="CP352" s="12"/>
      <c r="CQ352" s="12"/>
      <c r="CR352" s="12"/>
      <c r="CS352" s="12"/>
      <c r="CT352" s="12"/>
      <c r="CU352" s="12"/>
      <c r="CV352" s="12"/>
      <c r="CW352" s="12"/>
      <c r="CX352" s="12"/>
      <c r="CY352" s="12"/>
      <c r="CZ352" s="12"/>
      <c r="DA352" s="12"/>
      <c r="DB352" s="12"/>
      <c r="DC352" s="12"/>
      <c r="DD352" s="12"/>
      <c r="DE352" s="12"/>
      <c r="DF352" s="1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</row>
    <row r="353" spans="1:220" ht="18.75" x14ac:dyDescent="0.3">
      <c r="A353" s="220"/>
      <c r="B353" s="221"/>
      <c r="C353" s="213">
        <v>342</v>
      </c>
      <c r="D353" s="204"/>
      <c r="E353" s="16"/>
      <c r="F353" s="17"/>
      <c r="G353" s="134"/>
      <c r="H353" s="135"/>
      <c r="I353" s="141"/>
      <c r="J353" s="25"/>
      <c r="K353" s="145"/>
      <c r="L353" s="28"/>
      <c r="M353" s="394"/>
      <c r="N353" s="158" t="str">
        <f t="shared" si="66"/>
        <v/>
      </c>
      <c r="O353" s="27"/>
      <c r="P353" s="27"/>
      <c r="Q353" s="27"/>
      <c r="R353" s="27"/>
      <c r="S353" s="27"/>
      <c r="T353" s="28"/>
      <c r="U353" s="29"/>
      <c r="V353" s="32"/>
      <c r="W353" s="317"/>
      <c r="X353" s="318"/>
      <c r="Y353" s="160">
        <f t="shared" si="63"/>
        <v>0</v>
      </c>
      <c r="Z353" s="159">
        <f t="shared" si="67"/>
        <v>0</v>
      </c>
      <c r="AA353" s="326"/>
      <c r="AB353" s="399">
        <f t="shared" si="72"/>
        <v>0</v>
      </c>
      <c r="AC353" s="370"/>
      <c r="AD353" s="225" t="str">
        <f t="shared" si="64"/>
        <v/>
      </c>
      <c r="AE353" s="367">
        <f t="shared" si="68"/>
        <v>0</v>
      </c>
      <c r="AF353" s="338"/>
      <c r="AG353" s="337"/>
      <c r="AH353" s="335"/>
      <c r="AI353" s="161">
        <f t="shared" si="69"/>
        <v>0</v>
      </c>
      <c r="AJ353" s="162">
        <f t="shared" si="65"/>
        <v>0</v>
      </c>
      <c r="AK353" s="163">
        <f t="shared" si="70"/>
        <v>0</v>
      </c>
      <c r="AL353" s="164">
        <f t="shared" si="71"/>
        <v>0</v>
      </c>
      <c r="AM353" s="59"/>
      <c r="AN353" s="58"/>
      <c r="AO353" s="58"/>
      <c r="AP353" s="58"/>
      <c r="AQ353" s="58"/>
      <c r="AR353" s="58"/>
      <c r="AS353" s="58"/>
      <c r="AT353" s="58"/>
      <c r="AU353" s="58"/>
      <c r="AV353" s="58"/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  <c r="CA353" s="12"/>
      <c r="CB353" s="12"/>
      <c r="CC353" s="12"/>
      <c r="CD353" s="12"/>
      <c r="CE353" s="12"/>
      <c r="CF353" s="12"/>
      <c r="CG353" s="12"/>
      <c r="CH353" s="12"/>
      <c r="CI353" s="12"/>
      <c r="CJ353" s="12"/>
      <c r="CK353" s="12"/>
      <c r="CL353" s="12"/>
      <c r="CM353" s="12"/>
      <c r="CN353" s="12"/>
      <c r="CO353" s="12"/>
      <c r="CP353" s="12"/>
      <c r="CQ353" s="12"/>
      <c r="CR353" s="12"/>
      <c r="CS353" s="12"/>
      <c r="CT353" s="12"/>
      <c r="CU353" s="12"/>
      <c r="CV353" s="12"/>
      <c r="CW353" s="12"/>
      <c r="CX353" s="12"/>
      <c r="CY353" s="12"/>
      <c r="CZ353" s="12"/>
      <c r="DA353" s="12"/>
      <c r="DB353" s="12"/>
      <c r="DC353" s="12"/>
      <c r="DD353" s="12"/>
      <c r="DE353" s="12"/>
      <c r="DF353" s="12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</row>
    <row r="354" spans="1:220" ht="18.75" x14ac:dyDescent="0.3">
      <c r="A354" s="220"/>
      <c r="B354" s="221"/>
      <c r="C354" s="213">
        <v>343</v>
      </c>
      <c r="D354" s="204"/>
      <c r="E354" s="16"/>
      <c r="F354" s="17"/>
      <c r="G354" s="134"/>
      <c r="H354" s="135"/>
      <c r="I354" s="141"/>
      <c r="J354" s="25"/>
      <c r="K354" s="145"/>
      <c r="L354" s="28"/>
      <c r="M354" s="394"/>
      <c r="N354" s="158" t="str">
        <f t="shared" si="66"/>
        <v/>
      </c>
      <c r="O354" s="27"/>
      <c r="P354" s="27"/>
      <c r="Q354" s="27"/>
      <c r="R354" s="27"/>
      <c r="S354" s="27"/>
      <c r="T354" s="28"/>
      <c r="U354" s="29"/>
      <c r="V354" s="32"/>
      <c r="W354" s="317"/>
      <c r="X354" s="318"/>
      <c r="Y354" s="160">
        <f t="shared" si="63"/>
        <v>0</v>
      </c>
      <c r="Z354" s="159">
        <f t="shared" si="67"/>
        <v>0</v>
      </c>
      <c r="AA354" s="326"/>
      <c r="AB354" s="399">
        <f t="shared" si="72"/>
        <v>0</v>
      </c>
      <c r="AC354" s="370"/>
      <c r="AD354" s="225" t="str">
        <f t="shared" si="64"/>
        <v/>
      </c>
      <c r="AE354" s="367">
        <f t="shared" si="68"/>
        <v>0</v>
      </c>
      <c r="AF354" s="338"/>
      <c r="AG354" s="337"/>
      <c r="AH354" s="335"/>
      <c r="AI354" s="161">
        <f t="shared" si="69"/>
        <v>0</v>
      </c>
      <c r="AJ354" s="162">
        <f t="shared" si="65"/>
        <v>0</v>
      </c>
      <c r="AK354" s="163">
        <f t="shared" si="70"/>
        <v>0</v>
      </c>
      <c r="AL354" s="164">
        <f t="shared" si="71"/>
        <v>0</v>
      </c>
      <c r="AM354" s="59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  <c r="CA354" s="12"/>
      <c r="CB354" s="12"/>
      <c r="CC354" s="12"/>
      <c r="CD354" s="12"/>
      <c r="CE354" s="12"/>
      <c r="CF354" s="12"/>
      <c r="CG354" s="12"/>
      <c r="CH354" s="12"/>
      <c r="CI354" s="12"/>
      <c r="CJ354" s="12"/>
      <c r="CK354" s="12"/>
      <c r="CL354" s="12"/>
      <c r="CM354" s="12"/>
      <c r="CN354" s="12"/>
      <c r="CO354" s="12"/>
      <c r="CP354" s="12"/>
      <c r="CQ354" s="12"/>
      <c r="CR354" s="12"/>
      <c r="CS354" s="12"/>
      <c r="CT354" s="12"/>
      <c r="CU354" s="12"/>
      <c r="CV354" s="12"/>
      <c r="CW354" s="12"/>
      <c r="CX354" s="12"/>
      <c r="CY354" s="12"/>
      <c r="CZ354" s="12"/>
      <c r="DA354" s="12"/>
      <c r="DB354" s="12"/>
      <c r="DC354" s="12"/>
      <c r="DD354" s="12"/>
      <c r="DE354" s="12"/>
      <c r="DF354" s="12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</row>
    <row r="355" spans="1:220" ht="18.75" x14ac:dyDescent="0.3">
      <c r="A355" s="220"/>
      <c r="B355" s="221"/>
      <c r="C355" s="212">
        <v>344</v>
      </c>
      <c r="D355" s="206"/>
      <c r="E355" s="18"/>
      <c r="F355" s="17"/>
      <c r="G355" s="134"/>
      <c r="H355" s="135"/>
      <c r="I355" s="141"/>
      <c r="J355" s="25"/>
      <c r="K355" s="145"/>
      <c r="L355" s="28"/>
      <c r="M355" s="394"/>
      <c r="N355" s="158" t="str">
        <f t="shared" si="66"/>
        <v/>
      </c>
      <c r="O355" s="27"/>
      <c r="P355" s="27"/>
      <c r="Q355" s="27"/>
      <c r="R355" s="27"/>
      <c r="S355" s="27"/>
      <c r="T355" s="28"/>
      <c r="U355" s="29"/>
      <c r="V355" s="32"/>
      <c r="W355" s="317"/>
      <c r="X355" s="318"/>
      <c r="Y355" s="160">
        <f t="shared" si="63"/>
        <v>0</v>
      </c>
      <c r="Z355" s="159">
        <f t="shared" si="67"/>
        <v>0</v>
      </c>
      <c r="AA355" s="326"/>
      <c r="AB355" s="399">
        <f t="shared" si="72"/>
        <v>0</v>
      </c>
      <c r="AC355" s="370"/>
      <c r="AD355" s="225" t="str">
        <f t="shared" si="64"/>
        <v/>
      </c>
      <c r="AE355" s="367">
        <f t="shared" si="68"/>
        <v>0</v>
      </c>
      <c r="AF355" s="338"/>
      <c r="AG355" s="337"/>
      <c r="AH355" s="335"/>
      <c r="AI355" s="161">
        <f t="shared" si="69"/>
        <v>0</v>
      </c>
      <c r="AJ355" s="162">
        <f t="shared" si="65"/>
        <v>0</v>
      </c>
      <c r="AK355" s="163">
        <f t="shared" si="70"/>
        <v>0</v>
      </c>
      <c r="AL355" s="164">
        <f t="shared" si="71"/>
        <v>0</v>
      </c>
      <c r="AM355" s="59"/>
      <c r="AN355" s="58"/>
      <c r="AO355" s="58"/>
      <c r="AP355" s="58"/>
      <c r="AQ355" s="58"/>
      <c r="AR355" s="58"/>
      <c r="AS355" s="58"/>
      <c r="AT355" s="58"/>
      <c r="AU355" s="58"/>
      <c r="AV355" s="58"/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  <c r="CA355" s="12"/>
      <c r="CB355" s="12"/>
      <c r="CC355" s="12"/>
      <c r="CD355" s="12"/>
      <c r="CE355" s="12"/>
      <c r="CF355" s="12"/>
      <c r="CG355" s="12"/>
      <c r="CH355" s="12"/>
      <c r="CI355" s="12"/>
      <c r="CJ355" s="12"/>
      <c r="CK355" s="12"/>
      <c r="CL355" s="12"/>
      <c r="CM355" s="12"/>
      <c r="CN355" s="12"/>
      <c r="CO355" s="12"/>
      <c r="CP355" s="12"/>
      <c r="CQ355" s="12"/>
      <c r="CR355" s="12"/>
      <c r="CS355" s="12"/>
      <c r="CT355" s="12"/>
      <c r="CU355" s="12"/>
      <c r="CV355" s="12"/>
      <c r="CW355" s="12"/>
      <c r="CX355" s="12"/>
      <c r="CY355" s="12"/>
      <c r="CZ355" s="12"/>
      <c r="DA355" s="12"/>
      <c r="DB355" s="12"/>
      <c r="DC355" s="12"/>
      <c r="DD355" s="12"/>
      <c r="DE355" s="12"/>
      <c r="DF355" s="12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</row>
    <row r="356" spans="1:220" ht="18.75" x14ac:dyDescent="0.3">
      <c r="A356" s="220"/>
      <c r="B356" s="221"/>
      <c r="C356" s="213">
        <v>345</v>
      </c>
      <c r="D356" s="204"/>
      <c r="E356" s="16"/>
      <c r="F356" s="17"/>
      <c r="G356" s="134"/>
      <c r="H356" s="135"/>
      <c r="I356" s="141"/>
      <c r="J356" s="25"/>
      <c r="K356" s="145"/>
      <c r="L356" s="28"/>
      <c r="M356" s="394"/>
      <c r="N356" s="158" t="str">
        <f t="shared" si="66"/>
        <v/>
      </c>
      <c r="O356" s="27"/>
      <c r="P356" s="27"/>
      <c r="Q356" s="27"/>
      <c r="R356" s="27"/>
      <c r="S356" s="27"/>
      <c r="T356" s="28"/>
      <c r="U356" s="29"/>
      <c r="V356" s="32"/>
      <c r="W356" s="317"/>
      <c r="X356" s="318"/>
      <c r="Y356" s="160">
        <f t="shared" si="63"/>
        <v>0</v>
      </c>
      <c r="Z356" s="159">
        <f t="shared" si="67"/>
        <v>0</v>
      </c>
      <c r="AA356" s="326"/>
      <c r="AB356" s="399">
        <f t="shared" si="72"/>
        <v>0</v>
      </c>
      <c r="AC356" s="370"/>
      <c r="AD356" s="225" t="str">
        <f t="shared" si="64"/>
        <v/>
      </c>
      <c r="AE356" s="367">
        <f t="shared" si="68"/>
        <v>0</v>
      </c>
      <c r="AF356" s="338"/>
      <c r="AG356" s="337"/>
      <c r="AH356" s="335"/>
      <c r="AI356" s="161">
        <f t="shared" si="69"/>
        <v>0</v>
      </c>
      <c r="AJ356" s="162">
        <f t="shared" si="65"/>
        <v>0</v>
      </c>
      <c r="AK356" s="163">
        <f t="shared" si="70"/>
        <v>0</v>
      </c>
      <c r="AL356" s="164">
        <f t="shared" si="71"/>
        <v>0</v>
      </c>
      <c r="AM356" s="59"/>
      <c r="AN356" s="58"/>
      <c r="AO356" s="58"/>
      <c r="AP356" s="58"/>
      <c r="AQ356" s="58"/>
      <c r="AR356" s="58"/>
      <c r="AS356" s="58"/>
      <c r="AT356" s="58"/>
      <c r="AU356" s="58"/>
      <c r="AV356" s="58"/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  <c r="CA356" s="12"/>
      <c r="CB356" s="12"/>
      <c r="CC356" s="12"/>
      <c r="CD356" s="12"/>
      <c r="CE356" s="12"/>
      <c r="CF356" s="12"/>
      <c r="CG356" s="12"/>
      <c r="CH356" s="12"/>
      <c r="CI356" s="12"/>
      <c r="CJ356" s="12"/>
      <c r="CK356" s="12"/>
      <c r="CL356" s="12"/>
      <c r="CM356" s="12"/>
      <c r="CN356" s="12"/>
      <c r="CO356" s="12"/>
      <c r="CP356" s="12"/>
      <c r="CQ356" s="12"/>
      <c r="CR356" s="12"/>
      <c r="CS356" s="12"/>
      <c r="CT356" s="12"/>
      <c r="CU356" s="12"/>
      <c r="CV356" s="12"/>
      <c r="CW356" s="12"/>
      <c r="CX356" s="12"/>
      <c r="CY356" s="12"/>
      <c r="CZ356" s="12"/>
      <c r="DA356" s="12"/>
      <c r="DB356" s="12"/>
      <c r="DC356" s="12"/>
      <c r="DD356" s="12"/>
      <c r="DE356" s="12"/>
      <c r="DF356" s="12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</row>
    <row r="357" spans="1:220" ht="18.75" x14ac:dyDescent="0.3">
      <c r="A357" s="220"/>
      <c r="B357" s="221"/>
      <c r="C357" s="212">
        <v>346</v>
      </c>
      <c r="D357" s="204"/>
      <c r="E357" s="22"/>
      <c r="F357" s="17"/>
      <c r="G357" s="134"/>
      <c r="H357" s="135"/>
      <c r="I357" s="141"/>
      <c r="J357" s="25"/>
      <c r="K357" s="145"/>
      <c r="L357" s="28"/>
      <c r="M357" s="394"/>
      <c r="N357" s="158" t="str">
        <f t="shared" si="66"/>
        <v/>
      </c>
      <c r="O357" s="27"/>
      <c r="P357" s="27"/>
      <c r="Q357" s="27"/>
      <c r="R357" s="27"/>
      <c r="S357" s="27"/>
      <c r="T357" s="28"/>
      <c r="U357" s="29"/>
      <c r="V357" s="32"/>
      <c r="W357" s="317"/>
      <c r="X357" s="318"/>
      <c r="Y357" s="160">
        <f t="shared" si="63"/>
        <v>0</v>
      </c>
      <c r="Z357" s="159">
        <f t="shared" si="67"/>
        <v>0</v>
      </c>
      <c r="AA357" s="326"/>
      <c r="AB357" s="399">
        <f t="shared" si="72"/>
        <v>0</v>
      </c>
      <c r="AC357" s="370"/>
      <c r="AD357" s="225" t="str">
        <f t="shared" si="64"/>
        <v/>
      </c>
      <c r="AE357" s="367">
        <f t="shared" si="68"/>
        <v>0</v>
      </c>
      <c r="AF357" s="338"/>
      <c r="AG357" s="337"/>
      <c r="AH357" s="335"/>
      <c r="AI357" s="161">
        <f t="shared" si="69"/>
        <v>0</v>
      </c>
      <c r="AJ357" s="162">
        <f t="shared" si="65"/>
        <v>0</v>
      </c>
      <c r="AK357" s="163">
        <f t="shared" si="70"/>
        <v>0</v>
      </c>
      <c r="AL357" s="164">
        <f t="shared" si="71"/>
        <v>0</v>
      </c>
      <c r="AM357" s="59"/>
      <c r="AN357" s="58"/>
      <c r="AO357" s="58"/>
      <c r="AP357" s="58"/>
      <c r="AQ357" s="58"/>
      <c r="AR357" s="58"/>
      <c r="AS357" s="58"/>
      <c r="AT357" s="58"/>
      <c r="AU357" s="58"/>
      <c r="AV357" s="58"/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  <c r="CA357" s="12"/>
      <c r="CB357" s="12"/>
      <c r="CC357" s="12"/>
      <c r="CD357" s="12"/>
      <c r="CE357" s="12"/>
      <c r="CF357" s="12"/>
      <c r="CG357" s="12"/>
      <c r="CH357" s="12"/>
      <c r="CI357" s="12"/>
      <c r="CJ357" s="12"/>
      <c r="CK357" s="12"/>
      <c r="CL357" s="12"/>
      <c r="CM357" s="12"/>
      <c r="CN357" s="12"/>
      <c r="CO357" s="12"/>
      <c r="CP357" s="12"/>
      <c r="CQ357" s="12"/>
      <c r="CR357" s="12"/>
      <c r="CS357" s="12"/>
      <c r="CT357" s="12"/>
      <c r="CU357" s="12"/>
      <c r="CV357" s="12"/>
      <c r="CW357" s="12"/>
      <c r="CX357" s="12"/>
      <c r="CY357" s="12"/>
      <c r="CZ357" s="12"/>
      <c r="DA357" s="12"/>
      <c r="DB357" s="12"/>
      <c r="DC357" s="12"/>
      <c r="DD357" s="12"/>
      <c r="DE357" s="12"/>
      <c r="DF357" s="12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</row>
    <row r="358" spans="1:220" ht="18.75" x14ac:dyDescent="0.3">
      <c r="A358" s="220"/>
      <c r="B358" s="221"/>
      <c r="C358" s="213">
        <v>347</v>
      </c>
      <c r="D358" s="204"/>
      <c r="E358" s="16"/>
      <c r="F358" s="17"/>
      <c r="G358" s="134"/>
      <c r="H358" s="135"/>
      <c r="I358" s="141"/>
      <c r="J358" s="25"/>
      <c r="K358" s="145"/>
      <c r="L358" s="28"/>
      <c r="M358" s="394"/>
      <c r="N358" s="158" t="str">
        <f t="shared" si="66"/>
        <v/>
      </c>
      <c r="O358" s="27"/>
      <c r="P358" s="27"/>
      <c r="Q358" s="27"/>
      <c r="R358" s="27"/>
      <c r="S358" s="27"/>
      <c r="T358" s="28"/>
      <c r="U358" s="29"/>
      <c r="V358" s="32"/>
      <c r="W358" s="317"/>
      <c r="X358" s="318"/>
      <c r="Y358" s="160">
        <f t="shared" si="63"/>
        <v>0</v>
      </c>
      <c r="Z358" s="159">
        <f t="shared" si="67"/>
        <v>0</v>
      </c>
      <c r="AA358" s="326"/>
      <c r="AB358" s="399">
        <f t="shared" si="72"/>
        <v>0</v>
      </c>
      <c r="AC358" s="370"/>
      <c r="AD358" s="225" t="str">
        <f t="shared" si="64"/>
        <v/>
      </c>
      <c r="AE358" s="367">
        <f t="shared" si="68"/>
        <v>0</v>
      </c>
      <c r="AF358" s="338"/>
      <c r="AG358" s="337"/>
      <c r="AH358" s="335"/>
      <c r="AI358" s="161">
        <f t="shared" si="69"/>
        <v>0</v>
      </c>
      <c r="AJ358" s="162">
        <f t="shared" si="65"/>
        <v>0</v>
      </c>
      <c r="AK358" s="163">
        <f t="shared" si="70"/>
        <v>0</v>
      </c>
      <c r="AL358" s="164">
        <f t="shared" si="71"/>
        <v>0</v>
      </c>
      <c r="AM358" s="59"/>
      <c r="AN358" s="58"/>
      <c r="AO358" s="58"/>
      <c r="AP358" s="58"/>
      <c r="AQ358" s="58"/>
      <c r="AR358" s="58"/>
      <c r="AS358" s="58"/>
      <c r="AT358" s="58"/>
      <c r="AU358" s="58"/>
      <c r="AV358" s="58"/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  <c r="CA358" s="12"/>
      <c r="CB358" s="12"/>
      <c r="CC358" s="12"/>
      <c r="CD358" s="12"/>
      <c r="CE358" s="12"/>
      <c r="CF358" s="12"/>
      <c r="CG358" s="12"/>
      <c r="CH358" s="12"/>
      <c r="CI358" s="12"/>
      <c r="CJ358" s="12"/>
      <c r="CK358" s="12"/>
      <c r="CL358" s="12"/>
      <c r="CM358" s="12"/>
      <c r="CN358" s="12"/>
      <c r="CO358" s="12"/>
      <c r="CP358" s="12"/>
      <c r="CQ358" s="12"/>
      <c r="CR358" s="12"/>
      <c r="CS358" s="12"/>
      <c r="CT358" s="12"/>
      <c r="CU358" s="12"/>
      <c r="CV358" s="12"/>
      <c r="CW358" s="12"/>
      <c r="CX358" s="12"/>
      <c r="CY358" s="12"/>
      <c r="CZ358" s="12"/>
      <c r="DA358" s="12"/>
      <c r="DB358" s="12"/>
      <c r="DC358" s="12"/>
      <c r="DD358" s="12"/>
      <c r="DE358" s="12"/>
      <c r="DF358" s="12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</row>
    <row r="359" spans="1:220" ht="18.75" x14ac:dyDescent="0.3">
      <c r="A359" s="220"/>
      <c r="B359" s="221"/>
      <c r="C359" s="213">
        <v>348</v>
      </c>
      <c r="D359" s="204"/>
      <c r="E359" s="16"/>
      <c r="F359" s="17"/>
      <c r="G359" s="134"/>
      <c r="H359" s="135"/>
      <c r="I359" s="141"/>
      <c r="J359" s="25"/>
      <c r="K359" s="145"/>
      <c r="L359" s="28"/>
      <c r="M359" s="394"/>
      <c r="N359" s="158" t="str">
        <f t="shared" si="66"/>
        <v/>
      </c>
      <c r="O359" s="27"/>
      <c r="P359" s="27"/>
      <c r="Q359" s="27"/>
      <c r="R359" s="27"/>
      <c r="S359" s="27"/>
      <c r="T359" s="28"/>
      <c r="U359" s="29"/>
      <c r="V359" s="32"/>
      <c r="W359" s="317"/>
      <c r="X359" s="318"/>
      <c r="Y359" s="160">
        <f t="shared" si="63"/>
        <v>0</v>
      </c>
      <c r="Z359" s="159">
        <f t="shared" si="67"/>
        <v>0</v>
      </c>
      <c r="AA359" s="326"/>
      <c r="AB359" s="399">
        <f t="shared" si="72"/>
        <v>0</v>
      </c>
      <c r="AC359" s="370"/>
      <c r="AD359" s="225" t="str">
        <f t="shared" si="64"/>
        <v/>
      </c>
      <c r="AE359" s="367">
        <f t="shared" si="68"/>
        <v>0</v>
      </c>
      <c r="AF359" s="338"/>
      <c r="AG359" s="337"/>
      <c r="AH359" s="335"/>
      <c r="AI359" s="161">
        <f t="shared" si="69"/>
        <v>0</v>
      </c>
      <c r="AJ359" s="162">
        <f t="shared" si="65"/>
        <v>0</v>
      </c>
      <c r="AK359" s="163">
        <f t="shared" si="70"/>
        <v>0</v>
      </c>
      <c r="AL359" s="164">
        <f t="shared" si="71"/>
        <v>0</v>
      </c>
      <c r="AM359" s="59"/>
      <c r="AN359" s="58"/>
      <c r="AO359" s="58"/>
      <c r="AP359" s="58"/>
      <c r="AQ359" s="58"/>
      <c r="AR359" s="58"/>
      <c r="AS359" s="58"/>
      <c r="AT359" s="58"/>
      <c r="AU359" s="58"/>
      <c r="AV359" s="58"/>
      <c r="AW359" s="58"/>
      <c r="AX359" s="58"/>
      <c r="AY359" s="58"/>
      <c r="AZ359" s="58"/>
      <c r="BA359" s="58"/>
      <c r="BB359" s="58"/>
      <c r="BC359" s="58"/>
      <c r="BD359" s="58"/>
      <c r="BE359" s="58"/>
      <c r="BF359" s="58"/>
      <c r="BG359" s="58"/>
      <c r="BH359" s="58"/>
      <c r="BI359" s="58"/>
      <c r="BJ359" s="58"/>
      <c r="BK359" s="58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  <c r="CA359" s="12"/>
      <c r="CB359" s="12"/>
      <c r="CC359" s="12"/>
      <c r="CD359" s="12"/>
      <c r="CE359" s="12"/>
      <c r="CF359" s="12"/>
      <c r="CG359" s="12"/>
      <c r="CH359" s="12"/>
      <c r="CI359" s="12"/>
      <c r="CJ359" s="12"/>
      <c r="CK359" s="12"/>
      <c r="CL359" s="12"/>
      <c r="CM359" s="12"/>
      <c r="CN359" s="12"/>
      <c r="CO359" s="12"/>
      <c r="CP359" s="12"/>
      <c r="CQ359" s="12"/>
      <c r="CR359" s="12"/>
      <c r="CS359" s="12"/>
      <c r="CT359" s="12"/>
      <c r="CU359" s="12"/>
      <c r="CV359" s="12"/>
      <c r="CW359" s="12"/>
      <c r="CX359" s="12"/>
      <c r="CY359" s="12"/>
      <c r="CZ359" s="12"/>
      <c r="DA359" s="12"/>
      <c r="DB359" s="12"/>
      <c r="DC359" s="12"/>
      <c r="DD359" s="12"/>
      <c r="DE359" s="12"/>
      <c r="DF359" s="12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</row>
    <row r="360" spans="1:220" ht="18.75" x14ac:dyDescent="0.3">
      <c r="A360" s="220"/>
      <c r="B360" s="221"/>
      <c r="C360" s="212">
        <v>349</v>
      </c>
      <c r="D360" s="208"/>
      <c r="E360" s="19"/>
      <c r="F360" s="17"/>
      <c r="G360" s="138"/>
      <c r="H360" s="137"/>
      <c r="I360" s="143"/>
      <c r="J360" s="80"/>
      <c r="K360" s="147"/>
      <c r="L360" s="30"/>
      <c r="M360" s="395"/>
      <c r="N360" s="158" t="str">
        <f t="shared" si="66"/>
        <v/>
      </c>
      <c r="O360" s="27"/>
      <c r="P360" s="27"/>
      <c r="Q360" s="27"/>
      <c r="R360" s="27"/>
      <c r="S360" s="27"/>
      <c r="T360" s="30"/>
      <c r="U360" s="31"/>
      <c r="V360" s="32"/>
      <c r="W360" s="319"/>
      <c r="X360" s="317"/>
      <c r="Y360" s="160">
        <f t="shared" si="63"/>
        <v>0</v>
      </c>
      <c r="Z360" s="159">
        <f t="shared" si="67"/>
        <v>0</v>
      </c>
      <c r="AA360" s="327"/>
      <c r="AB360" s="399">
        <f t="shared" si="72"/>
        <v>0</v>
      </c>
      <c r="AC360" s="370"/>
      <c r="AD360" s="225" t="str">
        <f t="shared" si="64"/>
        <v/>
      </c>
      <c r="AE360" s="367">
        <f t="shared" si="68"/>
        <v>0</v>
      </c>
      <c r="AF360" s="339"/>
      <c r="AG360" s="340"/>
      <c r="AH360" s="338"/>
      <c r="AI360" s="161">
        <f t="shared" si="69"/>
        <v>0</v>
      </c>
      <c r="AJ360" s="162">
        <f t="shared" si="65"/>
        <v>0</v>
      </c>
      <c r="AK360" s="163">
        <f t="shared" si="70"/>
        <v>0</v>
      </c>
      <c r="AL360" s="164">
        <f t="shared" si="71"/>
        <v>0</v>
      </c>
      <c r="AM360" s="59"/>
      <c r="AN360" s="58"/>
      <c r="AO360" s="58"/>
      <c r="AP360" s="58"/>
      <c r="AQ360" s="58"/>
      <c r="AR360" s="58"/>
      <c r="AS360" s="58"/>
      <c r="AT360" s="58"/>
      <c r="AU360" s="58"/>
      <c r="AV360" s="58"/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  <c r="CA360" s="12"/>
      <c r="CB360" s="12"/>
      <c r="CC360" s="12"/>
      <c r="CD360" s="12"/>
      <c r="CE360" s="12"/>
      <c r="CF360" s="12"/>
      <c r="CG360" s="12"/>
      <c r="CH360" s="12"/>
      <c r="CI360" s="12"/>
      <c r="CJ360" s="12"/>
      <c r="CK360" s="12"/>
      <c r="CL360" s="12"/>
      <c r="CM360" s="12"/>
      <c r="CN360" s="12"/>
      <c r="CO360" s="12"/>
      <c r="CP360" s="12"/>
      <c r="CQ360" s="12"/>
      <c r="CR360" s="12"/>
      <c r="CS360" s="12"/>
      <c r="CT360" s="12"/>
      <c r="CU360" s="12"/>
      <c r="CV360" s="12"/>
      <c r="CW360" s="12"/>
      <c r="CX360" s="12"/>
      <c r="CY360" s="12"/>
      <c r="CZ360" s="12"/>
      <c r="DA360" s="12"/>
      <c r="DB360" s="12"/>
      <c r="DC360" s="12"/>
      <c r="DD360" s="12"/>
      <c r="DE360" s="12"/>
      <c r="DF360" s="12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</row>
    <row r="361" spans="1:220" ht="18.75" x14ac:dyDescent="0.3">
      <c r="A361" s="220"/>
      <c r="B361" s="221"/>
      <c r="C361" s="212">
        <v>350</v>
      </c>
      <c r="D361" s="204"/>
      <c r="E361" s="24"/>
      <c r="F361" s="17"/>
      <c r="G361" s="134"/>
      <c r="H361" s="139"/>
      <c r="I361" s="141"/>
      <c r="J361" s="25"/>
      <c r="K361" s="145"/>
      <c r="L361" s="28"/>
      <c r="M361" s="394"/>
      <c r="N361" s="158" t="str">
        <f t="shared" si="66"/>
        <v/>
      </c>
      <c r="O361" s="27"/>
      <c r="P361" s="27"/>
      <c r="Q361" s="27"/>
      <c r="R361" s="27"/>
      <c r="S361" s="27"/>
      <c r="T361" s="27"/>
      <c r="U361" s="28"/>
      <c r="V361" s="32"/>
      <c r="W361" s="317"/>
      <c r="X361" s="317"/>
      <c r="Y361" s="160">
        <f t="shared" si="63"/>
        <v>0</v>
      </c>
      <c r="Z361" s="159">
        <f t="shared" si="67"/>
        <v>0</v>
      </c>
      <c r="AA361" s="326"/>
      <c r="AB361" s="399">
        <f t="shared" si="72"/>
        <v>0</v>
      </c>
      <c r="AC361" s="370"/>
      <c r="AD361" s="225" t="str">
        <f t="shared" si="64"/>
        <v/>
      </c>
      <c r="AE361" s="367">
        <f t="shared" si="68"/>
        <v>0</v>
      </c>
      <c r="AF361" s="338"/>
      <c r="AG361" s="341"/>
      <c r="AH361" s="338"/>
      <c r="AI361" s="161">
        <f t="shared" si="69"/>
        <v>0</v>
      </c>
      <c r="AJ361" s="162">
        <f t="shared" si="65"/>
        <v>0</v>
      </c>
      <c r="AK361" s="163">
        <f t="shared" si="70"/>
        <v>0</v>
      </c>
      <c r="AL361" s="164">
        <f t="shared" si="71"/>
        <v>0</v>
      </c>
      <c r="AM361" s="5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26"/>
      <c r="BM361" s="26"/>
      <c r="BN361" s="26"/>
      <c r="BO361" s="26"/>
      <c r="BP361" s="26"/>
      <c r="BQ361" s="26"/>
      <c r="BR361" s="26"/>
      <c r="BS361" s="26"/>
      <c r="BT361" s="26"/>
      <c r="BU361" s="26"/>
      <c r="BV361" s="26"/>
      <c r="BW361" s="26"/>
      <c r="BX361" s="26"/>
      <c r="BY361" s="26"/>
      <c r="BZ361" s="26"/>
      <c r="CA361" s="26"/>
      <c r="CB361" s="26"/>
      <c r="CC361" s="26"/>
      <c r="CD361" s="26"/>
      <c r="CE361" s="26"/>
      <c r="CF361" s="26"/>
      <c r="CG361" s="26"/>
      <c r="CH361" s="26"/>
      <c r="CI361" s="26"/>
      <c r="CJ361" s="26"/>
      <c r="CK361" s="26"/>
      <c r="CL361" s="26"/>
      <c r="CM361" s="26"/>
      <c r="CN361" s="26"/>
      <c r="CO361" s="26"/>
      <c r="CP361" s="26"/>
      <c r="CQ361" s="26"/>
      <c r="CR361" s="26"/>
      <c r="CS361" s="26"/>
      <c r="CT361" s="26"/>
      <c r="CU361" s="26"/>
      <c r="CV361" s="26"/>
      <c r="CW361" s="26"/>
      <c r="CX361" s="26"/>
      <c r="CY361" s="26"/>
      <c r="CZ361" s="26"/>
      <c r="DA361" s="26"/>
      <c r="DB361" s="26"/>
      <c r="DC361" s="26"/>
      <c r="DD361" s="26"/>
      <c r="DE361" s="26"/>
      <c r="DF361" s="26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</row>
    <row r="362" spans="1:220" ht="18.75" x14ac:dyDescent="0.3">
      <c r="A362" s="218"/>
      <c r="B362" s="219"/>
      <c r="C362" s="212">
        <v>351</v>
      </c>
      <c r="D362" s="203"/>
      <c r="E362" s="35"/>
      <c r="F362" s="34"/>
      <c r="G362" s="131"/>
      <c r="H362" s="136"/>
      <c r="I362" s="140"/>
      <c r="J362" s="78"/>
      <c r="K362" s="144"/>
      <c r="L362" s="119"/>
      <c r="M362" s="394"/>
      <c r="N362" s="158" t="str">
        <f t="shared" si="66"/>
        <v/>
      </c>
      <c r="O362" s="320"/>
      <c r="P362" s="314"/>
      <c r="Q362" s="314"/>
      <c r="R362" s="314"/>
      <c r="S362" s="314"/>
      <c r="T362" s="314"/>
      <c r="U362" s="315"/>
      <c r="V362" s="167"/>
      <c r="W362" s="312"/>
      <c r="X362" s="312"/>
      <c r="Y362" s="160">
        <f t="shared" si="63"/>
        <v>0</v>
      </c>
      <c r="Z362" s="159">
        <f t="shared" si="67"/>
        <v>0</v>
      </c>
      <c r="AA362" s="326"/>
      <c r="AB362" s="399">
        <f t="shared" si="72"/>
        <v>0</v>
      </c>
      <c r="AC362" s="370"/>
      <c r="AD362" s="225" t="str">
        <f t="shared" si="64"/>
        <v/>
      </c>
      <c r="AE362" s="367">
        <f t="shared" si="68"/>
        <v>0</v>
      </c>
      <c r="AF362" s="338"/>
      <c r="AG362" s="337"/>
      <c r="AH362" s="335"/>
      <c r="AI362" s="161">
        <f t="shared" si="69"/>
        <v>0</v>
      </c>
      <c r="AJ362" s="162">
        <f t="shared" si="65"/>
        <v>0</v>
      </c>
      <c r="AK362" s="163">
        <f t="shared" si="70"/>
        <v>0</v>
      </c>
      <c r="AL362" s="164">
        <f t="shared" si="71"/>
        <v>0</v>
      </c>
      <c r="AM362" s="59"/>
      <c r="AN362" s="58"/>
      <c r="AO362" s="58"/>
      <c r="AP362" s="58"/>
      <c r="AQ362" s="58"/>
      <c r="AR362" s="58"/>
      <c r="AS362" s="58"/>
      <c r="AT362" s="58"/>
      <c r="AU362" s="58"/>
      <c r="AV362" s="58"/>
      <c r="AW362" s="58"/>
      <c r="AX362" s="58"/>
      <c r="AY362" s="58"/>
      <c r="AZ362" s="58"/>
      <c r="BA362" s="58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  <c r="CA362" s="12"/>
      <c r="CB362" s="12"/>
      <c r="CC362" s="12"/>
      <c r="CD362" s="12"/>
      <c r="CE362" s="12"/>
      <c r="CF362" s="12"/>
      <c r="CG362" s="12"/>
      <c r="CH362" s="12"/>
      <c r="CI362" s="12"/>
      <c r="CJ362" s="12"/>
      <c r="CK362" s="12"/>
      <c r="CL362" s="12"/>
      <c r="CM362" s="12"/>
      <c r="CN362" s="12"/>
      <c r="CO362" s="12"/>
      <c r="CP362" s="12"/>
      <c r="CQ362" s="12"/>
      <c r="CR362" s="12"/>
      <c r="CS362" s="12"/>
      <c r="CT362" s="12"/>
      <c r="CU362" s="12"/>
      <c r="CV362" s="12"/>
      <c r="CW362" s="12"/>
      <c r="CX362" s="12"/>
      <c r="CY362" s="12"/>
      <c r="CZ362" s="12"/>
      <c r="DA362" s="12"/>
      <c r="DB362" s="12"/>
      <c r="DC362" s="12"/>
      <c r="DD362" s="12"/>
      <c r="DE362" s="12"/>
      <c r="DF362" s="1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</row>
    <row r="363" spans="1:220" ht="18.75" x14ac:dyDescent="0.3">
      <c r="A363" s="218"/>
      <c r="B363" s="219"/>
      <c r="C363" s="212">
        <v>352</v>
      </c>
      <c r="D363" s="203"/>
      <c r="E363" s="33"/>
      <c r="F363" s="34"/>
      <c r="G363" s="131"/>
      <c r="H363" s="133"/>
      <c r="I363" s="140"/>
      <c r="J363" s="78"/>
      <c r="K363" s="144"/>
      <c r="L363" s="119"/>
      <c r="M363" s="393"/>
      <c r="N363" s="158" t="str">
        <f t="shared" si="66"/>
        <v/>
      </c>
      <c r="O363" s="314"/>
      <c r="P363" s="314"/>
      <c r="Q363" s="314"/>
      <c r="R363" s="314"/>
      <c r="S363" s="314"/>
      <c r="T363" s="315"/>
      <c r="U363" s="316"/>
      <c r="V363" s="167"/>
      <c r="W363" s="312"/>
      <c r="X363" s="312"/>
      <c r="Y363" s="160">
        <f t="shared" si="63"/>
        <v>0</v>
      </c>
      <c r="Z363" s="159">
        <f t="shared" si="67"/>
        <v>0</v>
      </c>
      <c r="AA363" s="325"/>
      <c r="AB363" s="399">
        <f t="shared" si="72"/>
        <v>0</v>
      </c>
      <c r="AC363" s="369"/>
      <c r="AD363" s="225" t="str">
        <f t="shared" si="64"/>
        <v/>
      </c>
      <c r="AE363" s="367">
        <f t="shared" si="68"/>
        <v>0</v>
      </c>
      <c r="AF363" s="330"/>
      <c r="AG363" s="332"/>
      <c r="AH363" s="333"/>
      <c r="AI363" s="161">
        <f t="shared" si="69"/>
        <v>0</v>
      </c>
      <c r="AJ363" s="162">
        <f t="shared" si="65"/>
        <v>0</v>
      </c>
      <c r="AK363" s="163">
        <f t="shared" si="70"/>
        <v>0</v>
      </c>
      <c r="AL363" s="164">
        <f t="shared" si="71"/>
        <v>0</v>
      </c>
      <c r="AM363" s="59"/>
      <c r="AN363" s="58"/>
      <c r="AO363" s="58"/>
      <c r="AP363" s="58"/>
      <c r="AQ363" s="58"/>
      <c r="AR363" s="58"/>
      <c r="AS363" s="58"/>
      <c r="AT363" s="58"/>
      <c r="AU363" s="58"/>
      <c r="AV363" s="58"/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  <c r="CA363" s="12"/>
      <c r="CB363" s="12"/>
      <c r="CC363" s="12"/>
      <c r="CD363" s="12"/>
      <c r="CE363" s="12"/>
      <c r="CF363" s="12"/>
      <c r="CG363" s="12"/>
      <c r="CH363" s="12"/>
      <c r="CI363" s="12"/>
      <c r="CJ363" s="12"/>
      <c r="CK363" s="12"/>
      <c r="CL363" s="12"/>
      <c r="CM363" s="12"/>
      <c r="CN363" s="12"/>
      <c r="CO363" s="12"/>
      <c r="CP363" s="12"/>
      <c r="CQ363" s="12"/>
      <c r="CR363" s="12"/>
      <c r="CS363" s="12"/>
      <c r="CT363" s="12"/>
      <c r="CU363" s="12"/>
      <c r="CV363" s="12"/>
      <c r="CW363" s="12"/>
      <c r="CX363" s="12"/>
      <c r="CY363" s="12"/>
      <c r="CZ363" s="12"/>
      <c r="DA363" s="12"/>
      <c r="DB363" s="12"/>
      <c r="DC363" s="12"/>
      <c r="DD363" s="12"/>
      <c r="DE363" s="12"/>
      <c r="DF363" s="12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</row>
    <row r="364" spans="1:220" ht="18.75" x14ac:dyDescent="0.3">
      <c r="A364" s="218"/>
      <c r="B364" s="219"/>
      <c r="C364" s="212">
        <v>353</v>
      </c>
      <c r="D364" s="203"/>
      <c r="E364" s="33"/>
      <c r="F364" s="34"/>
      <c r="G364" s="134"/>
      <c r="H364" s="135"/>
      <c r="I364" s="141"/>
      <c r="J364" s="25"/>
      <c r="K364" s="145"/>
      <c r="L364" s="28"/>
      <c r="M364" s="394"/>
      <c r="N364" s="158" t="str">
        <f t="shared" si="66"/>
        <v/>
      </c>
      <c r="O364" s="314"/>
      <c r="P364" s="314"/>
      <c r="Q364" s="314"/>
      <c r="R364" s="314"/>
      <c r="S364" s="314"/>
      <c r="T364" s="315"/>
      <c r="U364" s="316"/>
      <c r="V364" s="167"/>
      <c r="W364" s="312"/>
      <c r="X364" s="312"/>
      <c r="Y364" s="160">
        <f t="shared" si="63"/>
        <v>0</v>
      </c>
      <c r="Z364" s="159">
        <f t="shared" si="67"/>
        <v>0</v>
      </c>
      <c r="AA364" s="325"/>
      <c r="AB364" s="399">
        <f t="shared" si="72"/>
        <v>0</v>
      </c>
      <c r="AC364" s="369"/>
      <c r="AD364" s="225" t="str">
        <f t="shared" si="64"/>
        <v/>
      </c>
      <c r="AE364" s="367">
        <f t="shared" si="68"/>
        <v>0</v>
      </c>
      <c r="AF364" s="330"/>
      <c r="AG364" s="332"/>
      <c r="AH364" s="333"/>
      <c r="AI364" s="161">
        <f t="shared" si="69"/>
        <v>0</v>
      </c>
      <c r="AJ364" s="162">
        <f t="shared" si="65"/>
        <v>0</v>
      </c>
      <c r="AK364" s="163">
        <f t="shared" si="70"/>
        <v>0</v>
      </c>
      <c r="AL364" s="164">
        <f t="shared" si="71"/>
        <v>0</v>
      </c>
      <c r="AM364" s="59"/>
      <c r="AN364" s="58"/>
      <c r="AO364" s="58"/>
      <c r="AP364" s="58"/>
      <c r="AQ364" s="58"/>
      <c r="AR364" s="58"/>
      <c r="AS364" s="58"/>
      <c r="AT364" s="58"/>
      <c r="AU364" s="58"/>
      <c r="AV364" s="58"/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  <c r="CA364" s="12"/>
      <c r="CB364" s="12"/>
      <c r="CC364" s="12"/>
      <c r="CD364" s="12"/>
      <c r="CE364" s="12"/>
      <c r="CF364" s="12"/>
      <c r="CG364" s="12"/>
      <c r="CH364" s="12"/>
      <c r="CI364" s="12"/>
      <c r="CJ364" s="12"/>
      <c r="CK364" s="12"/>
      <c r="CL364" s="12"/>
      <c r="CM364" s="12"/>
      <c r="CN364" s="12"/>
      <c r="CO364" s="12"/>
      <c r="CP364" s="12"/>
      <c r="CQ364" s="12"/>
      <c r="CR364" s="12"/>
      <c r="CS364" s="12"/>
      <c r="CT364" s="12"/>
      <c r="CU364" s="12"/>
      <c r="CV364" s="12"/>
      <c r="CW364" s="12"/>
      <c r="CX364" s="12"/>
      <c r="CY364" s="12"/>
      <c r="CZ364" s="12"/>
      <c r="DA364" s="12"/>
      <c r="DB364" s="12"/>
      <c r="DC364" s="12"/>
      <c r="DD364" s="12"/>
      <c r="DE364" s="12"/>
      <c r="DF364" s="12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</row>
    <row r="365" spans="1:220" ht="18.75" x14ac:dyDescent="0.3">
      <c r="A365" s="218"/>
      <c r="B365" s="219"/>
      <c r="C365" s="212">
        <v>354</v>
      </c>
      <c r="D365" s="203"/>
      <c r="E365" s="33"/>
      <c r="F365" s="34"/>
      <c r="G365" s="134"/>
      <c r="H365" s="135"/>
      <c r="I365" s="141"/>
      <c r="J365" s="25"/>
      <c r="K365" s="145"/>
      <c r="L365" s="28"/>
      <c r="M365" s="394"/>
      <c r="N365" s="158" t="str">
        <f t="shared" si="66"/>
        <v/>
      </c>
      <c r="O365" s="314"/>
      <c r="P365" s="314"/>
      <c r="Q365" s="314"/>
      <c r="R365" s="314"/>
      <c r="S365" s="314"/>
      <c r="T365" s="315"/>
      <c r="U365" s="316"/>
      <c r="V365" s="167"/>
      <c r="W365" s="312"/>
      <c r="X365" s="312"/>
      <c r="Y365" s="160">
        <f t="shared" si="63"/>
        <v>0</v>
      </c>
      <c r="Z365" s="159">
        <f t="shared" si="67"/>
        <v>0</v>
      </c>
      <c r="AA365" s="325"/>
      <c r="AB365" s="399">
        <f t="shared" si="72"/>
        <v>0</v>
      </c>
      <c r="AC365" s="369"/>
      <c r="AD365" s="225" t="str">
        <f t="shared" si="64"/>
        <v/>
      </c>
      <c r="AE365" s="367">
        <f t="shared" si="68"/>
        <v>0</v>
      </c>
      <c r="AF365" s="330"/>
      <c r="AG365" s="332"/>
      <c r="AH365" s="333"/>
      <c r="AI365" s="161">
        <f t="shared" si="69"/>
        <v>0</v>
      </c>
      <c r="AJ365" s="162">
        <f t="shared" si="65"/>
        <v>0</v>
      </c>
      <c r="AK365" s="163">
        <f t="shared" si="70"/>
        <v>0</v>
      </c>
      <c r="AL365" s="164">
        <f t="shared" si="71"/>
        <v>0</v>
      </c>
      <c r="AM365" s="59"/>
      <c r="AN365" s="58"/>
      <c r="AO365" s="58"/>
      <c r="AP365" s="58"/>
      <c r="AQ365" s="58"/>
      <c r="AR365" s="58"/>
      <c r="AS365" s="58"/>
      <c r="AT365" s="58"/>
      <c r="AU365" s="58"/>
      <c r="AV365" s="58"/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12"/>
      <c r="BM365" s="12"/>
      <c r="BN365" s="12"/>
      <c r="BO365" s="12"/>
      <c r="BP365" s="12"/>
      <c r="BQ365" s="12"/>
      <c r="BR365" s="12"/>
      <c r="BS365" s="12"/>
      <c r="BT365" s="12"/>
      <c r="BU365" s="12"/>
      <c r="BV365" s="12"/>
      <c r="BW365" s="12"/>
      <c r="BX365" s="12"/>
      <c r="BY365" s="12"/>
      <c r="BZ365" s="12"/>
      <c r="CA365" s="12"/>
      <c r="CB365" s="12"/>
      <c r="CC365" s="12"/>
      <c r="CD365" s="12"/>
      <c r="CE365" s="12"/>
      <c r="CF365" s="12"/>
      <c r="CG365" s="12"/>
      <c r="CH365" s="12"/>
      <c r="CI365" s="12"/>
      <c r="CJ365" s="12"/>
      <c r="CK365" s="12"/>
      <c r="CL365" s="12"/>
      <c r="CM365" s="12"/>
      <c r="CN365" s="12"/>
      <c r="CO365" s="12"/>
      <c r="CP365" s="12"/>
      <c r="CQ365" s="12"/>
      <c r="CR365" s="12"/>
      <c r="CS365" s="12"/>
      <c r="CT365" s="12"/>
      <c r="CU365" s="12"/>
      <c r="CV365" s="12"/>
      <c r="CW365" s="12"/>
      <c r="CX365" s="12"/>
      <c r="CY365" s="12"/>
      <c r="CZ365" s="12"/>
      <c r="DA365" s="12"/>
      <c r="DB365" s="12"/>
      <c r="DC365" s="12"/>
      <c r="DD365" s="12"/>
      <c r="DE365" s="12"/>
      <c r="DF365" s="12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</row>
    <row r="366" spans="1:220" ht="18.75" x14ac:dyDescent="0.3">
      <c r="A366" s="220"/>
      <c r="B366" s="221"/>
      <c r="C366" s="213">
        <v>355</v>
      </c>
      <c r="D366" s="204"/>
      <c r="E366" s="16"/>
      <c r="F366" s="17"/>
      <c r="G366" s="134"/>
      <c r="H366" s="135"/>
      <c r="I366" s="141"/>
      <c r="J366" s="25"/>
      <c r="K366" s="145"/>
      <c r="L366" s="28"/>
      <c r="M366" s="394"/>
      <c r="N366" s="158" t="str">
        <f t="shared" si="66"/>
        <v/>
      </c>
      <c r="O366" s="27"/>
      <c r="P366" s="27"/>
      <c r="Q366" s="27"/>
      <c r="R366" s="27"/>
      <c r="S366" s="27"/>
      <c r="T366" s="28"/>
      <c r="U366" s="29"/>
      <c r="V366" s="167"/>
      <c r="W366" s="312"/>
      <c r="X366" s="312"/>
      <c r="Y366" s="160">
        <f t="shared" si="63"/>
        <v>0</v>
      </c>
      <c r="Z366" s="159">
        <f t="shared" si="67"/>
        <v>0</v>
      </c>
      <c r="AA366" s="326"/>
      <c r="AB366" s="399">
        <f t="shared" si="72"/>
        <v>0</v>
      </c>
      <c r="AC366" s="370"/>
      <c r="AD366" s="225" t="str">
        <f t="shared" si="64"/>
        <v/>
      </c>
      <c r="AE366" s="367">
        <f t="shared" si="68"/>
        <v>0</v>
      </c>
      <c r="AF366" s="338"/>
      <c r="AG366" s="337"/>
      <c r="AH366" s="335"/>
      <c r="AI366" s="161">
        <f t="shared" si="69"/>
        <v>0</v>
      </c>
      <c r="AJ366" s="162">
        <f t="shared" si="65"/>
        <v>0</v>
      </c>
      <c r="AK366" s="163">
        <f t="shared" si="70"/>
        <v>0</v>
      </c>
      <c r="AL366" s="164">
        <f t="shared" si="71"/>
        <v>0</v>
      </c>
      <c r="AM366" s="59"/>
      <c r="AN366" s="58"/>
      <c r="AO366" s="58"/>
      <c r="AP366" s="58"/>
      <c r="AQ366" s="58"/>
      <c r="AR366" s="58"/>
      <c r="AS366" s="58"/>
      <c r="AT366" s="58"/>
      <c r="AU366" s="58"/>
      <c r="AV366" s="58"/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12"/>
      <c r="BM366" s="12"/>
      <c r="BN366" s="12"/>
      <c r="BO366" s="12"/>
      <c r="BP366" s="12"/>
      <c r="BQ366" s="12"/>
      <c r="BR366" s="12"/>
      <c r="BS366" s="12"/>
      <c r="BT366" s="12"/>
      <c r="BU366" s="12"/>
      <c r="BV366" s="12"/>
      <c r="BW366" s="12"/>
      <c r="BX366" s="12"/>
      <c r="BY366" s="12"/>
      <c r="BZ366" s="12"/>
      <c r="CA366" s="12"/>
      <c r="CB366" s="12"/>
      <c r="CC366" s="12"/>
      <c r="CD366" s="12"/>
      <c r="CE366" s="12"/>
      <c r="CF366" s="12"/>
      <c r="CG366" s="12"/>
      <c r="CH366" s="12"/>
      <c r="CI366" s="12"/>
      <c r="CJ366" s="12"/>
      <c r="CK366" s="12"/>
      <c r="CL366" s="12"/>
      <c r="CM366" s="12"/>
      <c r="CN366" s="12"/>
      <c r="CO366" s="12"/>
      <c r="CP366" s="12"/>
      <c r="CQ366" s="12"/>
      <c r="CR366" s="12"/>
      <c r="CS366" s="12"/>
      <c r="CT366" s="12"/>
      <c r="CU366" s="12"/>
      <c r="CV366" s="12"/>
      <c r="CW366" s="12"/>
      <c r="CX366" s="12"/>
      <c r="CY366" s="12"/>
      <c r="CZ366" s="12"/>
      <c r="DA366" s="12"/>
      <c r="DB366" s="12"/>
      <c r="DC366" s="12"/>
      <c r="DD366" s="12"/>
      <c r="DE366" s="12"/>
      <c r="DF366" s="12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</row>
    <row r="367" spans="1:220" ht="18.75" x14ac:dyDescent="0.3">
      <c r="A367" s="220"/>
      <c r="B367" s="221"/>
      <c r="C367" s="212">
        <v>356</v>
      </c>
      <c r="D367" s="204"/>
      <c r="E367" s="16"/>
      <c r="F367" s="17"/>
      <c r="G367" s="134"/>
      <c r="H367" s="135"/>
      <c r="I367" s="141"/>
      <c r="J367" s="25"/>
      <c r="K367" s="145"/>
      <c r="L367" s="28"/>
      <c r="M367" s="394"/>
      <c r="N367" s="158" t="str">
        <f t="shared" si="66"/>
        <v/>
      </c>
      <c r="O367" s="27"/>
      <c r="P367" s="27"/>
      <c r="Q367" s="27"/>
      <c r="R367" s="27"/>
      <c r="S367" s="27"/>
      <c r="T367" s="28"/>
      <c r="U367" s="29"/>
      <c r="V367" s="32"/>
      <c r="W367" s="317"/>
      <c r="X367" s="318"/>
      <c r="Y367" s="160">
        <f t="shared" si="63"/>
        <v>0</v>
      </c>
      <c r="Z367" s="159">
        <f t="shared" si="67"/>
        <v>0</v>
      </c>
      <c r="AA367" s="326"/>
      <c r="AB367" s="399">
        <f t="shared" si="72"/>
        <v>0</v>
      </c>
      <c r="AC367" s="370"/>
      <c r="AD367" s="225" t="str">
        <f t="shared" si="64"/>
        <v/>
      </c>
      <c r="AE367" s="367">
        <f t="shared" si="68"/>
        <v>0</v>
      </c>
      <c r="AF367" s="338"/>
      <c r="AG367" s="337"/>
      <c r="AH367" s="335"/>
      <c r="AI367" s="161">
        <f t="shared" si="69"/>
        <v>0</v>
      </c>
      <c r="AJ367" s="162">
        <f t="shared" si="65"/>
        <v>0</v>
      </c>
      <c r="AK367" s="163">
        <f t="shared" si="70"/>
        <v>0</v>
      </c>
      <c r="AL367" s="164">
        <f t="shared" si="71"/>
        <v>0</v>
      </c>
      <c r="AM367" s="59"/>
      <c r="AN367" s="58"/>
      <c r="AO367" s="58"/>
      <c r="AP367" s="58"/>
      <c r="AQ367" s="58"/>
      <c r="AR367" s="58"/>
      <c r="AS367" s="58"/>
      <c r="AT367" s="58"/>
      <c r="AU367" s="58"/>
      <c r="AV367" s="58"/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12"/>
      <c r="BM367" s="12"/>
      <c r="BN367" s="12"/>
      <c r="BO367" s="12"/>
      <c r="BP367" s="12"/>
      <c r="BQ367" s="12"/>
      <c r="BR367" s="12"/>
      <c r="BS367" s="12"/>
      <c r="BT367" s="12"/>
      <c r="BU367" s="12"/>
      <c r="BV367" s="12"/>
      <c r="BW367" s="12"/>
      <c r="BX367" s="12"/>
      <c r="BY367" s="12"/>
      <c r="BZ367" s="12"/>
      <c r="CA367" s="12"/>
      <c r="CB367" s="12"/>
      <c r="CC367" s="12"/>
      <c r="CD367" s="12"/>
      <c r="CE367" s="12"/>
      <c r="CF367" s="12"/>
      <c r="CG367" s="12"/>
      <c r="CH367" s="12"/>
      <c r="CI367" s="12"/>
      <c r="CJ367" s="12"/>
      <c r="CK367" s="12"/>
      <c r="CL367" s="12"/>
      <c r="CM367" s="12"/>
      <c r="CN367" s="12"/>
      <c r="CO367" s="12"/>
      <c r="CP367" s="12"/>
      <c r="CQ367" s="12"/>
      <c r="CR367" s="12"/>
      <c r="CS367" s="12"/>
      <c r="CT367" s="12"/>
      <c r="CU367" s="12"/>
      <c r="CV367" s="12"/>
      <c r="CW367" s="12"/>
      <c r="CX367" s="12"/>
      <c r="CY367" s="12"/>
      <c r="CZ367" s="12"/>
      <c r="DA367" s="12"/>
      <c r="DB367" s="12"/>
      <c r="DC367" s="12"/>
      <c r="DD367" s="12"/>
      <c r="DE367" s="12"/>
      <c r="DF367" s="12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</row>
    <row r="368" spans="1:220" ht="18.75" x14ac:dyDescent="0.3">
      <c r="A368" s="220"/>
      <c r="B368" s="221"/>
      <c r="C368" s="213">
        <v>357</v>
      </c>
      <c r="D368" s="204"/>
      <c r="E368" s="16"/>
      <c r="F368" s="17"/>
      <c r="G368" s="134"/>
      <c r="H368" s="135"/>
      <c r="I368" s="141"/>
      <c r="J368" s="25"/>
      <c r="K368" s="145"/>
      <c r="L368" s="28"/>
      <c r="M368" s="394"/>
      <c r="N368" s="158" t="str">
        <f t="shared" si="66"/>
        <v/>
      </c>
      <c r="O368" s="27"/>
      <c r="P368" s="27"/>
      <c r="Q368" s="27"/>
      <c r="R368" s="27"/>
      <c r="S368" s="27"/>
      <c r="T368" s="28"/>
      <c r="U368" s="29"/>
      <c r="V368" s="32"/>
      <c r="W368" s="317"/>
      <c r="X368" s="318"/>
      <c r="Y368" s="160">
        <f t="shared" si="63"/>
        <v>0</v>
      </c>
      <c r="Z368" s="159">
        <f t="shared" si="67"/>
        <v>0</v>
      </c>
      <c r="AA368" s="326"/>
      <c r="AB368" s="399">
        <f t="shared" si="72"/>
        <v>0</v>
      </c>
      <c r="AC368" s="370"/>
      <c r="AD368" s="225" t="str">
        <f t="shared" si="64"/>
        <v/>
      </c>
      <c r="AE368" s="367">
        <f t="shared" si="68"/>
        <v>0</v>
      </c>
      <c r="AF368" s="338"/>
      <c r="AG368" s="337"/>
      <c r="AH368" s="335"/>
      <c r="AI368" s="161">
        <f t="shared" si="69"/>
        <v>0</v>
      </c>
      <c r="AJ368" s="162">
        <f t="shared" si="65"/>
        <v>0</v>
      </c>
      <c r="AK368" s="163">
        <f t="shared" si="70"/>
        <v>0</v>
      </c>
      <c r="AL368" s="164">
        <f t="shared" si="71"/>
        <v>0</v>
      </c>
      <c r="AM368" s="59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  <c r="BB368" s="58"/>
      <c r="BC368" s="58"/>
      <c r="BD368" s="58"/>
      <c r="BE368" s="58"/>
      <c r="BF368" s="58"/>
      <c r="BG368" s="58"/>
      <c r="BH368" s="58"/>
      <c r="BI368" s="58"/>
      <c r="BJ368" s="58"/>
      <c r="BK368" s="58"/>
      <c r="BL368" s="12"/>
      <c r="BM368" s="12"/>
      <c r="BN368" s="12"/>
      <c r="BO368" s="12"/>
      <c r="BP368" s="12"/>
      <c r="BQ368" s="12"/>
      <c r="BR368" s="12"/>
      <c r="BS368" s="12"/>
      <c r="BT368" s="12"/>
      <c r="BU368" s="12"/>
      <c r="BV368" s="12"/>
      <c r="BW368" s="12"/>
      <c r="BX368" s="12"/>
      <c r="BY368" s="12"/>
      <c r="BZ368" s="12"/>
      <c r="CA368" s="12"/>
      <c r="CB368" s="12"/>
      <c r="CC368" s="12"/>
      <c r="CD368" s="12"/>
      <c r="CE368" s="12"/>
      <c r="CF368" s="12"/>
      <c r="CG368" s="12"/>
      <c r="CH368" s="12"/>
      <c r="CI368" s="12"/>
      <c r="CJ368" s="12"/>
      <c r="CK368" s="12"/>
      <c r="CL368" s="12"/>
      <c r="CM368" s="12"/>
      <c r="CN368" s="12"/>
      <c r="CO368" s="12"/>
      <c r="CP368" s="12"/>
      <c r="CQ368" s="12"/>
      <c r="CR368" s="12"/>
      <c r="CS368" s="12"/>
      <c r="CT368" s="12"/>
      <c r="CU368" s="12"/>
      <c r="CV368" s="12"/>
      <c r="CW368" s="12"/>
      <c r="CX368" s="12"/>
      <c r="CY368" s="12"/>
      <c r="CZ368" s="12"/>
      <c r="DA368" s="12"/>
      <c r="DB368" s="12"/>
      <c r="DC368" s="12"/>
      <c r="DD368" s="12"/>
      <c r="DE368" s="12"/>
      <c r="DF368" s="12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</row>
    <row r="369" spans="1:220" ht="18.75" x14ac:dyDescent="0.3">
      <c r="A369" s="220"/>
      <c r="B369" s="221"/>
      <c r="C369" s="213">
        <v>358</v>
      </c>
      <c r="D369" s="206"/>
      <c r="E369" s="18"/>
      <c r="F369" s="17"/>
      <c r="G369" s="134"/>
      <c r="H369" s="135"/>
      <c r="I369" s="141"/>
      <c r="J369" s="25"/>
      <c r="K369" s="145"/>
      <c r="L369" s="28"/>
      <c r="M369" s="394"/>
      <c r="N369" s="158" t="str">
        <f t="shared" si="66"/>
        <v/>
      </c>
      <c r="O369" s="27"/>
      <c r="P369" s="27"/>
      <c r="Q369" s="27"/>
      <c r="R369" s="27"/>
      <c r="S369" s="27"/>
      <c r="T369" s="28"/>
      <c r="U369" s="29"/>
      <c r="V369" s="32"/>
      <c r="W369" s="317"/>
      <c r="X369" s="318"/>
      <c r="Y369" s="160">
        <f t="shared" si="63"/>
        <v>0</v>
      </c>
      <c r="Z369" s="159">
        <f t="shared" si="67"/>
        <v>0</v>
      </c>
      <c r="AA369" s="326"/>
      <c r="AB369" s="399">
        <f t="shared" si="72"/>
        <v>0</v>
      </c>
      <c r="AC369" s="370"/>
      <c r="AD369" s="225" t="str">
        <f t="shared" si="64"/>
        <v/>
      </c>
      <c r="AE369" s="367">
        <f t="shared" si="68"/>
        <v>0</v>
      </c>
      <c r="AF369" s="338"/>
      <c r="AG369" s="337"/>
      <c r="AH369" s="335"/>
      <c r="AI369" s="161">
        <f t="shared" si="69"/>
        <v>0</v>
      </c>
      <c r="AJ369" s="162">
        <f t="shared" si="65"/>
        <v>0</v>
      </c>
      <c r="AK369" s="163">
        <f t="shared" si="70"/>
        <v>0</v>
      </c>
      <c r="AL369" s="164">
        <f t="shared" si="71"/>
        <v>0</v>
      </c>
      <c r="AM369" s="59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12"/>
      <c r="BM369" s="12"/>
      <c r="BN369" s="12"/>
      <c r="BO369" s="12"/>
      <c r="BP369" s="12"/>
      <c r="BQ369" s="12"/>
      <c r="BR369" s="12"/>
      <c r="BS369" s="12"/>
      <c r="BT369" s="12"/>
      <c r="BU369" s="12"/>
      <c r="BV369" s="12"/>
      <c r="BW369" s="12"/>
      <c r="BX369" s="12"/>
      <c r="BY369" s="12"/>
      <c r="BZ369" s="12"/>
      <c r="CA369" s="12"/>
      <c r="CB369" s="12"/>
      <c r="CC369" s="12"/>
      <c r="CD369" s="12"/>
      <c r="CE369" s="12"/>
      <c r="CF369" s="12"/>
      <c r="CG369" s="12"/>
      <c r="CH369" s="12"/>
      <c r="CI369" s="12"/>
      <c r="CJ369" s="12"/>
      <c r="CK369" s="12"/>
      <c r="CL369" s="12"/>
      <c r="CM369" s="12"/>
      <c r="CN369" s="12"/>
      <c r="CO369" s="12"/>
      <c r="CP369" s="12"/>
      <c r="CQ369" s="12"/>
      <c r="CR369" s="12"/>
      <c r="CS369" s="12"/>
      <c r="CT369" s="12"/>
      <c r="CU369" s="12"/>
      <c r="CV369" s="12"/>
      <c r="CW369" s="12"/>
      <c r="CX369" s="12"/>
      <c r="CY369" s="12"/>
      <c r="CZ369" s="12"/>
      <c r="DA369" s="12"/>
      <c r="DB369" s="12"/>
      <c r="DC369" s="12"/>
      <c r="DD369" s="12"/>
      <c r="DE369" s="12"/>
      <c r="DF369" s="12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</row>
    <row r="370" spans="1:220" ht="18.75" x14ac:dyDescent="0.3">
      <c r="A370" s="220"/>
      <c r="B370" s="221"/>
      <c r="C370" s="212">
        <v>359</v>
      </c>
      <c r="D370" s="207"/>
      <c r="E370" s="16"/>
      <c r="F370" s="17"/>
      <c r="G370" s="134"/>
      <c r="H370" s="135"/>
      <c r="I370" s="141"/>
      <c r="J370" s="25"/>
      <c r="K370" s="145"/>
      <c r="L370" s="28"/>
      <c r="M370" s="394"/>
      <c r="N370" s="158" t="str">
        <f t="shared" si="66"/>
        <v/>
      </c>
      <c r="O370" s="27"/>
      <c r="P370" s="27"/>
      <c r="Q370" s="27"/>
      <c r="R370" s="27"/>
      <c r="S370" s="27"/>
      <c r="T370" s="28"/>
      <c r="U370" s="29"/>
      <c r="V370" s="32"/>
      <c r="W370" s="317"/>
      <c r="X370" s="318"/>
      <c r="Y370" s="160">
        <f t="shared" si="63"/>
        <v>0</v>
      </c>
      <c r="Z370" s="159">
        <f t="shared" si="67"/>
        <v>0</v>
      </c>
      <c r="AA370" s="326"/>
      <c r="AB370" s="399">
        <f t="shared" si="72"/>
        <v>0</v>
      </c>
      <c r="AC370" s="370"/>
      <c r="AD370" s="225" t="str">
        <f t="shared" si="64"/>
        <v/>
      </c>
      <c r="AE370" s="367">
        <f t="shared" si="68"/>
        <v>0</v>
      </c>
      <c r="AF370" s="338"/>
      <c r="AG370" s="337"/>
      <c r="AH370" s="335"/>
      <c r="AI370" s="161">
        <f t="shared" si="69"/>
        <v>0</v>
      </c>
      <c r="AJ370" s="162">
        <f t="shared" si="65"/>
        <v>0</v>
      </c>
      <c r="AK370" s="163">
        <f t="shared" si="70"/>
        <v>0</v>
      </c>
      <c r="AL370" s="164">
        <f t="shared" si="71"/>
        <v>0</v>
      </c>
      <c r="AM370" s="59"/>
      <c r="AN370" s="58"/>
      <c r="AO370" s="58"/>
      <c r="AP370" s="58"/>
      <c r="AQ370" s="58"/>
      <c r="AR370" s="58"/>
      <c r="AS370" s="58"/>
      <c r="AT370" s="58"/>
      <c r="AU370" s="58"/>
      <c r="AV370" s="58"/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12"/>
      <c r="BM370" s="12"/>
      <c r="BN370" s="12"/>
      <c r="BO370" s="12"/>
      <c r="BP370" s="12"/>
      <c r="BQ370" s="12"/>
      <c r="BR370" s="12"/>
      <c r="BS370" s="12"/>
      <c r="BT370" s="12"/>
      <c r="BU370" s="12"/>
      <c r="BV370" s="12"/>
      <c r="BW370" s="12"/>
      <c r="BX370" s="12"/>
      <c r="BY370" s="12"/>
      <c r="BZ370" s="12"/>
      <c r="CA370" s="12"/>
      <c r="CB370" s="12"/>
      <c r="CC370" s="12"/>
      <c r="CD370" s="12"/>
      <c r="CE370" s="12"/>
      <c r="CF370" s="12"/>
      <c r="CG370" s="12"/>
      <c r="CH370" s="12"/>
      <c r="CI370" s="12"/>
      <c r="CJ370" s="12"/>
      <c r="CK370" s="12"/>
      <c r="CL370" s="12"/>
      <c r="CM370" s="12"/>
      <c r="CN370" s="12"/>
      <c r="CO370" s="12"/>
      <c r="CP370" s="12"/>
      <c r="CQ370" s="12"/>
      <c r="CR370" s="12"/>
      <c r="CS370" s="12"/>
      <c r="CT370" s="12"/>
      <c r="CU370" s="12"/>
      <c r="CV370" s="12"/>
      <c r="CW370" s="12"/>
      <c r="CX370" s="12"/>
      <c r="CY370" s="12"/>
      <c r="CZ370" s="12"/>
      <c r="DA370" s="12"/>
      <c r="DB370" s="12"/>
      <c r="DC370" s="12"/>
      <c r="DD370" s="12"/>
      <c r="DE370" s="12"/>
      <c r="DF370" s="12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</row>
    <row r="371" spans="1:220" ht="18.75" x14ac:dyDescent="0.3">
      <c r="A371" s="220"/>
      <c r="B371" s="221"/>
      <c r="C371" s="213">
        <v>360</v>
      </c>
      <c r="D371" s="204"/>
      <c r="E371" s="16"/>
      <c r="F371" s="17"/>
      <c r="G371" s="134"/>
      <c r="H371" s="137"/>
      <c r="I371" s="143"/>
      <c r="J371" s="80"/>
      <c r="K371" s="147"/>
      <c r="L371" s="30"/>
      <c r="M371" s="394"/>
      <c r="N371" s="158" t="str">
        <f t="shared" si="66"/>
        <v/>
      </c>
      <c r="O371" s="27"/>
      <c r="P371" s="27"/>
      <c r="Q371" s="27"/>
      <c r="R371" s="27"/>
      <c r="S371" s="27"/>
      <c r="T371" s="28"/>
      <c r="U371" s="29"/>
      <c r="V371" s="32"/>
      <c r="W371" s="317"/>
      <c r="X371" s="318"/>
      <c r="Y371" s="160">
        <f t="shared" si="63"/>
        <v>0</v>
      </c>
      <c r="Z371" s="159">
        <f t="shared" si="67"/>
        <v>0</v>
      </c>
      <c r="AA371" s="326"/>
      <c r="AB371" s="399">
        <f t="shared" si="72"/>
        <v>0</v>
      </c>
      <c r="AC371" s="370"/>
      <c r="AD371" s="225" t="str">
        <f t="shared" si="64"/>
        <v/>
      </c>
      <c r="AE371" s="367">
        <f t="shared" si="68"/>
        <v>0</v>
      </c>
      <c r="AF371" s="338"/>
      <c r="AG371" s="337"/>
      <c r="AH371" s="335"/>
      <c r="AI371" s="161">
        <f t="shared" si="69"/>
        <v>0</v>
      </c>
      <c r="AJ371" s="162">
        <f t="shared" si="65"/>
        <v>0</v>
      </c>
      <c r="AK371" s="163">
        <f t="shared" si="70"/>
        <v>0</v>
      </c>
      <c r="AL371" s="164">
        <f t="shared" si="71"/>
        <v>0</v>
      </c>
      <c r="AM371" s="59"/>
      <c r="AN371" s="58"/>
      <c r="AO371" s="58"/>
      <c r="AP371" s="58"/>
      <c r="AQ371" s="58"/>
      <c r="AR371" s="58"/>
      <c r="AS371" s="58"/>
      <c r="AT371" s="58"/>
      <c r="AU371" s="58"/>
      <c r="AV371" s="58"/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12"/>
      <c r="BM371" s="12"/>
      <c r="BN371" s="12"/>
      <c r="BO371" s="12"/>
      <c r="BP371" s="12"/>
      <c r="BQ371" s="12"/>
      <c r="BR371" s="12"/>
      <c r="BS371" s="12"/>
      <c r="BT371" s="12"/>
      <c r="BU371" s="12"/>
      <c r="BV371" s="12"/>
      <c r="BW371" s="12"/>
      <c r="BX371" s="12"/>
      <c r="BY371" s="12"/>
      <c r="BZ371" s="12"/>
      <c r="CA371" s="12"/>
      <c r="CB371" s="12"/>
      <c r="CC371" s="12"/>
      <c r="CD371" s="12"/>
      <c r="CE371" s="12"/>
      <c r="CF371" s="12"/>
      <c r="CG371" s="12"/>
      <c r="CH371" s="12"/>
      <c r="CI371" s="12"/>
      <c r="CJ371" s="12"/>
      <c r="CK371" s="12"/>
      <c r="CL371" s="12"/>
      <c r="CM371" s="12"/>
      <c r="CN371" s="12"/>
      <c r="CO371" s="12"/>
      <c r="CP371" s="12"/>
      <c r="CQ371" s="12"/>
      <c r="CR371" s="12"/>
      <c r="CS371" s="12"/>
      <c r="CT371" s="12"/>
      <c r="CU371" s="12"/>
      <c r="CV371" s="12"/>
      <c r="CW371" s="12"/>
      <c r="CX371" s="12"/>
      <c r="CY371" s="12"/>
      <c r="CZ371" s="12"/>
      <c r="DA371" s="12"/>
      <c r="DB371" s="12"/>
      <c r="DC371" s="12"/>
      <c r="DD371" s="12"/>
      <c r="DE371" s="12"/>
      <c r="DF371" s="12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</row>
    <row r="372" spans="1:220" ht="18.75" x14ac:dyDescent="0.3">
      <c r="A372" s="220"/>
      <c r="B372" s="221"/>
      <c r="C372" s="212">
        <v>361</v>
      </c>
      <c r="D372" s="204"/>
      <c r="E372" s="16"/>
      <c r="F372" s="17"/>
      <c r="G372" s="134"/>
      <c r="H372" s="135"/>
      <c r="I372" s="141"/>
      <c r="J372" s="25"/>
      <c r="K372" s="145"/>
      <c r="L372" s="28"/>
      <c r="M372" s="394"/>
      <c r="N372" s="158" t="str">
        <f t="shared" si="66"/>
        <v/>
      </c>
      <c r="O372" s="27"/>
      <c r="P372" s="27"/>
      <c r="Q372" s="27"/>
      <c r="R372" s="27"/>
      <c r="S372" s="27"/>
      <c r="T372" s="28"/>
      <c r="U372" s="29"/>
      <c r="V372" s="32"/>
      <c r="W372" s="317"/>
      <c r="X372" s="318"/>
      <c r="Y372" s="160">
        <f t="shared" si="63"/>
        <v>0</v>
      </c>
      <c r="Z372" s="159">
        <f t="shared" si="67"/>
        <v>0</v>
      </c>
      <c r="AA372" s="326"/>
      <c r="AB372" s="399">
        <f t="shared" si="72"/>
        <v>0</v>
      </c>
      <c r="AC372" s="370"/>
      <c r="AD372" s="225" t="str">
        <f t="shared" si="64"/>
        <v/>
      </c>
      <c r="AE372" s="367">
        <f t="shared" si="68"/>
        <v>0</v>
      </c>
      <c r="AF372" s="338"/>
      <c r="AG372" s="337"/>
      <c r="AH372" s="335"/>
      <c r="AI372" s="161">
        <f t="shared" si="69"/>
        <v>0</v>
      </c>
      <c r="AJ372" s="162">
        <f t="shared" si="65"/>
        <v>0</v>
      </c>
      <c r="AK372" s="163">
        <f t="shared" si="70"/>
        <v>0</v>
      </c>
      <c r="AL372" s="164">
        <f t="shared" si="71"/>
        <v>0</v>
      </c>
      <c r="AM372" s="59"/>
      <c r="AN372" s="58"/>
      <c r="AO372" s="58"/>
      <c r="AP372" s="58"/>
      <c r="AQ372" s="58"/>
      <c r="AR372" s="58"/>
      <c r="AS372" s="58"/>
      <c r="AT372" s="58"/>
      <c r="AU372" s="58"/>
      <c r="AV372" s="58"/>
      <c r="AW372" s="58"/>
      <c r="AX372" s="58"/>
      <c r="AY372" s="58"/>
      <c r="AZ372" s="58"/>
      <c r="BA372" s="58"/>
      <c r="BB372" s="58"/>
      <c r="BC372" s="58"/>
      <c r="BD372" s="58"/>
      <c r="BE372" s="58"/>
      <c r="BF372" s="58"/>
      <c r="BG372" s="58"/>
      <c r="BH372" s="58"/>
      <c r="BI372" s="58"/>
      <c r="BJ372" s="58"/>
      <c r="BK372" s="58"/>
      <c r="BL372" s="12"/>
      <c r="BM372" s="12"/>
      <c r="BN372" s="12"/>
      <c r="BO372" s="12"/>
      <c r="BP372" s="12"/>
      <c r="BQ372" s="12"/>
      <c r="BR372" s="12"/>
      <c r="BS372" s="12"/>
      <c r="BT372" s="12"/>
      <c r="BU372" s="12"/>
      <c r="BV372" s="12"/>
      <c r="BW372" s="12"/>
      <c r="BX372" s="12"/>
      <c r="BY372" s="12"/>
      <c r="BZ372" s="12"/>
      <c r="CA372" s="12"/>
      <c r="CB372" s="12"/>
      <c r="CC372" s="12"/>
      <c r="CD372" s="12"/>
      <c r="CE372" s="12"/>
      <c r="CF372" s="12"/>
      <c r="CG372" s="12"/>
      <c r="CH372" s="12"/>
      <c r="CI372" s="12"/>
      <c r="CJ372" s="12"/>
      <c r="CK372" s="12"/>
      <c r="CL372" s="12"/>
      <c r="CM372" s="12"/>
      <c r="CN372" s="12"/>
      <c r="CO372" s="12"/>
      <c r="CP372" s="12"/>
      <c r="CQ372" s="12"/>
      <c r="CR372" s="12"/>
      <c r="CS372" s="12"/>
      <c r="CT372" s="12"/>
      <c r="CU372" s="12"/>
      <c r="CV372" s="12"/>
      <c r="CW372" s="12"/>
      <c r="CX372" s="12"/>
      <c r="CY372" s="12"/>
      <c r="CZ372" s="12"/>
      <c r="DA372" s="12"/>
      <c r="DB372" s="12"/>
      <c r="DC372" s="12"/>
      <c r="DD372" s="12"/>
      <c r="DE372" s="12"/>
      <c r="DF372" s="1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</row>
    <row r="373" spans="1:220" ht="18.75" x14ac:dyDescent="0.3">
      <c r="A373" s="220"/>
      <c r="B373" s="221"/>
      <c r="C373" s="213">
        <v>362</v>
      </c>
      <c r="D373" s="206"/>
      <c r="E373" s="18"/>
      <c r="F373" s="17"/>
      <c r="G373" s="134"/>
      <c r="H373" s="135"/>
      <c r="I373" s="141"/>
      <c r="J373" s="25"/>
      <c r="K373" s="145"/>
      <c r="L373" s="28"/>
      <c r="M373" s="394"/>
      <c r="N373" s="158" t="str">
        <f t="shared" si="66"/>
        <v/>
      </c>
      <c r="O373" s="27"/>
      <c r="P373" s="27"/>
      <c r="Q373" s="27"/>
      <c r="R373" s="27"/>
      <c r="S373" s="27"/>
      <c r="T373" s="28"/>
      <c r="U373" s="29"/>
      <c r="V373" s="32"/>
      <c r="W373" s="317"/>
      <c r="X373" s="318"/>
      <c r="Y373" s="160">
        <f t="shared" si="63"/>
        <v>0</v>
      </c>
      <c r="Z373" s="159">
        <f t="shared" si="67"/>
        <v>0</v>
      </c>
      <c r="AA373" s="326"/>
      <c r="AB373" s="399">
        <f t="shared" si="72"/>
        <v>0</v>
      </c>
      <c r="AC373" s="370"/>
      <c r="AD373" s="225" t="str">
        <f t="shared" si="64"/>
        <v/>
      </c>
      <c r="AE373" s="367">
        <f t="shared" si="68"/>
        <v>0</v>
      </c>
      <c r="AF373" s="338"/>
      <c r="AG373" s="337"/>
      <c r="AH373" s="335"/>
      <c r="AI373" s="161">
        <f t="shared" si="69"/>
        <v>0</v>
      </c>
      <c r="AJ373" s="162">
        <f t="shared" si="65"/>
        <v>0</v>
      </c>
      <c r="AK373" s="163">
        <f t="shared" si="70"/>
        <v>0</v>
      </c>
      <c r="AL373" s="164">
        <f t="shared" si="71"/>
        <v>0</v>
      </c>
      <c r="AM373" s="59"/>
      <c r="AN373" s="58"/>
      <c r="AO373" s="58"/>
      <c r="AP373" s="58"/>
      <c r="AQ373" s="58"/>
      <c r="AR373" s="58"/>
      <c r="AS373" s="58"/>
      <c r="AT373" s="58"/>
      <c r="AU373" s="58"/>
      <c r="AV373" s="58"/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12"/>
      <c r="BM373" s="12"/>
      <c r="BN373" s="12"/>
      <c r="BO373" s="12"/>
      <c r="BP373" s="12"/>
      <c r="BQ373" s="12"/>
      <c r="BR373" s="12"/>
      <c r="BS373" s="12"/>
      <c r="BT373" s="12"/>
      <c r="BU373" s="12"/>
      <c r="BV373" s="12"/>
      <c r="BW373" s="12"/>
      <c r="BX373" s="12"/>
      <c r="BY373" s="12"/>
      <c r="BZ373" s="12"/>
      <c r="CA373" s="12"/>
      <c r="CB373" s="12"/>
      <c r="CC373" s="12"/>
      <c r="CD373" s="12"/>
      <c r="CE373" s="12"/>
      <c r="CF373" s="12"/>
      <c r="CG373" s="12"/>
      <c r="CH373" s="12"/>
      <c r="CI373" s="12"/>
      <c r="CJ373" s="12"/>
      <c r="CK373" s="12"/>
      <c r="CL373" s="12"/>
      <c r="CM373" s="12"/>
      <c r="CN373" s="12"/>
      <c r="CO373" s="12"/>
      <c r="CP373" s="12"/>
      <c r="CQ373" s="12"/>
      <c r="CR373" s="12"/>
      <c r="CS373" s="12"/>
      <c r="CT373" s="12"/>
      <c r="CU373" s="12"/>
      <c r="CV373" s="12"/>
      <c r="CW373" s="12"/>
      <c r="CX373" s="12"/>
      <c r="CY373" s="12"/>
      <c r="CZ373" s="12"/>
      <c r="DA373" s="12"/>
      <c r="DB373" s="12"/>
      <c r="DC373" s="12"/>
      <c r="DD373" s="12"/>
      <c r="DE373" s="12"/>
      <c r="DF373" s="12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</row>
    <row r="374" spans="1:220" ht="18.75" x14ac:dyDescent="0.3">
      <c r="A374" s="220"/>
      <c r="B374" s="221"/>
      <c r="C374" s="213">
        <v>363</v>
      </c>
      <c r="D374" s="204"/>
      <c r="E374" s="16"/>
      <c r="F374" s="17"/>
      <c r="G374" s="134"/>
      <c r="H374" s="135"/>
      <c r="I374" s="141"/>
      <c r="J374" s="25"/>
      <c r="K374" s="145"/>
      <c r="L374" s="28"/>
      <c r="M374" s="394"/>
      <c r="N374" s="158" t="str">
        <f t="shared" si="66"/>
        <v/>
      </c>
      <c r="O374" s="27"/>
      <c r="P374" s="27"/>
      <c r="Q374" s="27"/>
      <c r="R374" s="27"/>
      <c r="S374" s="27"/>
      <c r="T374" s="28"/>
      <c r="U374" s="29"/>
      <c r="V374" s="32"/>
      <c r="W374" s="317"/>
      <c r="X374" s="318"/>
      <c r="Y374" s="160">
        <f t="shared" si="63"/>
        <v>0</v>
      </c>
      <c r="Z374" s="159">
        <f t="shared" si="67"/>
        <v>0</v>
      </c>
      <c r="AA374" s="326"/>
      <c r="AB374" s="399">
        <f t="shared" si="72"/>
        <v>0</v>
      </c>
      <c r="AC374" s="370"/>
      <c r="AD374" s="225" t="str">
        <f t="shared" si="64"/>
        <v/>
      </c>
      <c r="AE374" s="367">
        <f t="shared" si="68"/>
        <v>0</v>
      </c>
      <c r="AF374" s="338"/>
      <c r="AG374" s="337"/>
      <c r="AH374" s="335"/>
      <c r="AI374" s="161">
        <f t="shared" si="69"/>
        <v>0</v>
      </c>
      <c r="AJ374" s="162">
        <f t="shared" si="65"/>
        <v>0</v>
      </c>
      <c r="AK374" s="163">
        <f t="shared" si="70"/>
        <v>0</v>
      </c>
      <c r="AL374" s="164">
        <f t="shared" si="71"/>
        <v>0</v>
      </c>
      <c r="AM374" s="59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12"/>
      <c r="BM374" s="12"/>
      <c r="BN374" s="12"/>
      <c r="BO374" s="12"/>
      <c r="BP374" s="12"/>
      <c r="BQ374" s="12"/>
      <c r="BR374" s="12"/>
      <c r="BS374" s="12"/>
      <c r="BT374" s="12"/>
      <c r="BU374" s="12"/>
      <c r="BV374" s="12"/>
      <c r="BW374" s="12"/>
      <c r="BX374" s="12"/>
      <c r="BY374" s="12"/>
      <c r="BZ374" s="12"/>
      <c r="CA374" s="12"/>
      <c r="CB374" s="12"/>
      <c r="CC374" s="12"/>
      <c r="CD374" s="12"/>
      <c r="CE374" s="12"/>
      <c r="CF374" s="12"/>
      <c r="CG374" s="12"/>
      <c r="CH374" s="12"/>
      <c r="CI374" s="12"/>
      <c r="CJ374" s="12"/>
      <c r="CK374" s="12"/>
      <c r="CL374" s="12"/>
      <c r="CM374" s="12"/>
      <c r="CN374" s="12"/>
      <c r="CO374" s="12"/>
      <c r="CP374" s="12"/>
      <c r="CQ374" s="12"/>
      <c r="CR374" s="12"/>
      <c r="CS374" s="12"/>
      <c r="CT374" s="12"/>
      <c r="CU374" s="12"/>
      <c r="CV374" s="12"/>
      <c r="CW374" s="12"/>
      <c r="CX374" s="12"/>
      <c r="CY374" s="12"/>
      <c r="CZ374" s="12"/>
      <c r="DA374" s="12"/>
      <c r="DB374" s="12"/>
      <c r="DC374" s="12"/>
      <c r="DD374" s="12"/>
      <c r="DE374" s="12"/>
      <c r="DF374" s="12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</row>
    <row r="375" spans="1:220" ht="18.75" x14ac:dyDescent="0.3">
      <c r="A375" s="220"/>
      <c r="B375" s="221"/>
      <c r="C375" s="212">
        <v>364</v>
      </c>
      <c r="D375" s="204"/>
      <c r="E375" s="16"/>
      <c r="F375" s="17"/>
      <c r="G375" s="134"/>
      <c r="H375" s="135"/>
      <c r="I375" s="141"/>
      <c r="J375" s="25"/>
      <c r="K375" s="145"/>
      <c r="L375" s="28"/>
      <c r="M375" s="394"/>
      <c r="N375" s="158" t="str">
        <f t="shared" si="66"/>
        <v/>
      </c>
      <c r="O375" s="27"/>
      <c r="P375" s="27"/>
      <c r="Q375" s="27"/>
      <c r="R375" s="27"/>
      <c r="S375" s="27"/>
      <c r="T375" s="28"/>
      <c r="U375" s="29"/>
      <c r="V375" s="32"/>
      <c r="W375" s="317"/>
      <c r="X375" s="318"/>
      <c r="Y375" s="160">
        <f t="shared" si="63"/>
        <v>0</v>
      </c>
      <c r="Z375" s="159">
        <f t="shared" si="67"/>
        <v>0</v>
      </c>
      <c r="AA375" s="326"/>
      <c r="AB375" s="399">
        <f t="shared" si="72"/>
        <v>0</v>
      </c>
      <c r="AC375" s="370"/>
      <c r="AD375" s="225" t="str">
        <f t="shared" si="64"/>
        <v/>
      </c>
      <c r="AE375" s="367">
        <f t="shared" si="68"/>
        <v>0</v>
      </c>
      <c r="AF375" s="338"/>
      <c r="AG375" s="337"/>
      <c r="AH375" s="335"/>
      <c r="AI375" s="161">
        <f t="shared" si="69"/>
        <v>0</v>
      </c>
      <c r="AJ375" s="162">
        <f t="shared" si="65"/>
        <v>0</v>
      </c>
      <c r="AK375" s="163">
        <f t="shared" si="70"/>
        <v>0</v>
      </c>
      <c r="AL375" s="164">
        <f t="shared" si="71"/>
        <v>0</v>
      </c>
      <c r="AM375" s="59"/>
      <c r="AN375" s="58"/>
      <c r="AO375" s="58"/>
      <c r="AP375" s="58"/>
      <c r="AQ375" s="58"/>
      <c r="AR375" s="58"/>
      <c r="AS375" s="58"/>
      <c r="AT375" s="58"/>
      <c r="AU375" s="58"/>
      <c r="AV375" s="58"/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12"/>
      <c r="BM375" s="12"/>
      <c r="BN375" s="12"/>
      <c r="BO375" s="12"/>
      <c r="BP375" s="12"/>
      <c r="BQ375" s="12"/>
      <c r="BR375" s="12"/>
      <c r="BS375" s="12"/>
      <c r="BT375" s="12"/>
      <c r="BU375" s="12"/>
      <c r="BV375" s="12"/>
      <c r="BW375" s="12"/>
      <c r="BX375" s="12"/>
      <c r="BY375" s="12"/>
      <c r="BZ375" s="12"/>
      <c r="CA375" s="12"/>
      <c r="CB375" s="12"/>
      <c r="CC375" s="12"/>
      <c r="CD375" s="12"/>
      <c r="CE375" s="12"/>
      <c r="CF375" s="12"/>
      <c r="CG375" s="12"/>
      <c r="CH375" s="12"/>
      <c r="CI375" s="12"/>
      <c r="CJ375" s="12"/>
      <c r="CK375" s="12"/>
      <c r="CL375" s="12"/>
      <c r="CM375" s="12"/>
      <c r="CN375" s="12"/>
      <c r="CO375" s="12"/>
      <c r="CP375" s="12"/>
      <c r="CQ375" s="12"/>
      <c r="CR375" s="12"/>
      <c r="CS375" s="12"/>
      <c r="CT375" s="12"/>
      <c r="CU375" s="12"/>
      <c r="CV375" s="12"/>
      <c r="CW375" s="12"/>
      <c r="CX375" s="12"/>
      <c r="CY375" s="12"/>
      <c r="CZ375" s="12"/>
      <c r="DA375" s="12"/>
      <c r="DB375" s="12"/>
      <c r="DC375" s="12"/>
      <c r="DD375" s="12"/>
      <c r="DE375" s="12"/>
      <c r="DF375" s="12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</row>
    <row r="376" spans="1:220" ht="18.75" x14ac:dyDescent="0.3">
      <c r="A376" s="220"/>
      <c r="B376" s="221"/>
      <c r="C376" s="213">
        <v>365</v>
      </c>
      <c r="D376" s="204"/>
      <c r="E376" s="16"/>
      <c r="F376" s="17"/>
      <c r="G376" s="134"/>
      <c r="H376" s="135"/>
      <c r="I376" s="141"/>
      <c r="J376" s="25"/>
      <c r="K376" s="145"/>
      <c r="L376" s="28"/>
      <c r="M376" s="394"/>
      <c r="N376" s="158" t="str">
        <f t="shared" si="66"/>
        <v/>
      </c>
      <c r="O376" s="27"/>
      <c r="P376" s="27"/>
      <c r="Q376" s="27"/>
      <c r="R376" s="27"/>
      <c r="S376" s="27"/>
      <c r="T376" s="28"/>
      <c r="U376" s="29"/>
      <c r="V376" s="32"/>
      <c r="W376" s="317"/>
      <c r="X376" s="318"/>
      <c r="Y376" s="160">
        <f t="shared" si="63"/>
        <v>0</v>
      </c>
      <c r="Z376" s="159">
        <f t="shared" si="67"/>
        <v>0</v>
      </c>
      <c r="AA376" s="326"/>
      <c r="AB376" s="399">
        <f t="shared" si="72"/>
        <v>0</v>
      </c>
      <c r="AC376" s="370"/>
      <c r="AD376" s="225" t="str">
        <f t="shared" si="64"/>
        <v/>
      </c>
      <c r="AE376" s="367">
        <f t="shared" si="68"/>
        <v>0</v>
      </c>
      <c r="AF376" s="338"/>
      <c r="AG376" s="337"/>
      <c r="AH376" s="335"/>
      <c r="AI376" s="161">
        <f t="shared" si="69"/>
        <v>0</v>
      </c>
      <c r="AJ376" s="162">
        <f t="shared" si="65"/>
        <v>0</v>
      </c>
      <c r="AK376" s="163">
        <f t="shared" si="70"/>
        <v>0</v>
      </c>
      <c r="AL376" s="164">
        <f t="shared" si="71"/>
        <v>0</v>
      </c>
      <c r="AM376" s="59"/>
      <c r="AN376" s="58"/>
      <c r="AO376" s="58"/>
      <c r="AP376" s="58"/>
      <c r="AQ376" s="58"/>
      <c r="AR376" s="58"/>
      <c r="AS376" s="58"/>
      <c r="AT376" s="58"/>
      <c r="AU376" s="58"/>
      <c r="AV376" s="58"/>
      <c r="AW376" s="58"/>
      <c r="AX376" s="58"/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12"/>
      <c r="BM376" s="12"/>
      <c r="BN376" s="12"/>
      <c r="BO376" s="12"/>
      <c r="BP376" s="12"/>
      <c r="BQ376" s="12"/>
      <c r="BR376" s="12"/>
      <c r="BS376" s="12"/>
      <c r="BT376" s="12"/>
      <c r="BU376" s="12"/>
      <c r="BV376" s="12"/>
      <c r="BW376" s="12"/>
      <c r="BX376" s="12"/>
      <c r="BY376" s="12"/>
      <c r="BZ376" s="12"/>
      <c r="CA376" s="12"/>
      <c r="CB376" s="12"/>
      <c r="CC376" s="12"/>
      <c r="CD376" s="12"/>
      <c r="CE376" s="12"/>
      <c r="CF376" s="12"/>
      <c r="CG376" s="12"/>
      <c r="CH376" s="12"/>
      <c r="CI376" s="12"/>
      <c r="CJ376" s="12"/>
      <c r="CK376" s="12"/>
      <c r="CL376" s="12"/>
      <c r="CM376" s="12"/>
      <c r="CN376" s="12"/>
      <c r="CO376" s="12"/>
      <c r="CP376" s="12"/>
      <c r="CQ376" s="12"/>
      <c r="CR376" s="12"/>
      <c r="CS376" s="12"/>
      <c r="CT376" s="12"/>
      <c r="CU376" s="12"/>
      <c r="CV376" s="12"/>
      <c r="CW376" s="12"/>
      <c r="CX376" s="12"/>
      <c r="CY376" s="12"/>
      <c r="CZ376" s="12"/>
      <c r="DA376" s="12"/>
      <c r="DB376" s="12"/>
      <c r="DC376" s="12"/>
      <c r="DD376" s="12"/>
      <c r="DE376" s="12"/>
      <c r="DF376" s="12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</row>
    <row r="377" spans="1:220" ht="18.75" x14ac:dyDescent="0.3">
      <c r="A377" s="220"/>
      <c r="B377" s="221"/>
      <c r="C377" s="212">
        <v>366</v>
      </c>
      <c r="D377" s="206"/>
      <c r="E377" s="18"/>
      <c r="F377" s="17"/>
      <c r="G377" s="134"/>
      <c r="H377" s="135"/>
      <c r="I377" s="141"/>
      <c r="J377" s="25"/>
      <c r="K377" s="145"/>
      <c r="L377" s="28"/>
      <c r="M377" s="394"/>
      <c r="N377" s="158" t="str">
        <f t="shared" si="66"/>
        <v/>
      </c>
      <c r="O377" s="27"/>
      <c r="P377" s="27"/>
      <c r="Q377" s="27"/>
      <c r="R377" s="27"/>
      <c r="S377" s="27"/>
      <c r="T377" s="28"/>
      <c r="U377" s="29"/>
      <c r="V377" s="32"/>
      <c r="W377" s="317"/>
      <c r="X377" s="318"/>
      <c r="Y377" s="160">
        <f t="shared" si="63"/>
        <v>0</v>
      </c>
      <c r="Z377" s="159">
        <f t="shared" si="67"/>
        <v>0</v>
      </c>
      <c r="AA377" s="326"/>
      <c r="AB377" s="399">
        <f t="shared" si="72"/>
        <v>0</v>
      </c>
      <c r="AC377" s="370"/>
      <c r="AD377" s="225" t="str">
        <f t="shared" si="64"/>
        <v/>
      </c>
      <c r="AE377" s="367">
        <f t="shared" si="68"/>
        <v>0</v>
      </c>
      <c r="AF377" s="338"/>
      <c r="AG377" s="337"/>
      <c r="AH377" s="335"/>
      <c r="AI377" s="161">
        <f t="shared" si="69"/>
        <v>0</v>
      </c>
      <c r="AJ377" s="162">
        <f t="shared" si="65"/>
        <v>0</v>
      </c>
      <c r="AK377" s="163">
        <f t="shared" si="70"/>
        <v>0</v>
      </c>
      <c r="AL377" s="164">
        <f t="shared" si="71"/>
        <v>0</v>
      </c>
      <c r="AM377" s="59"/>
      <c r="AN377" s="58"/>
      <c r="AO377" s="58"/>
      <c r="AP377" s="58"/>
      <c r="AQ377" s="58"/>
      <c r="AR377" s="58"/>
      <c r="AS377" s="58"/>
      <c r="AT377" s="58"/>
      <c r="AU377" s="58"/>
      <c r="AV377" s="58"/>
      <c r="AW377" s="58"/>
      <c r="AX377" s="58"/>
      <c r="AY377" s="58"/>
      <c r="AZ377" s="58"/>
      <c r="BA377" s="58"/>
      <c r="BB377" s="58"/>
      <c r="BC377" s="58"/>
      <c r="BD377" s="58"/>
      <c r="BE377" s="58"/>
      <c r="BF377" s="58"/>
      <c r="BG377" s="58"/>
      <c r="BH377" s="58"/>
      <c r="BI377" s="58"/>
      <c r="BJ377" s="58"/>
      <c r="BK377" s="58"/>
      <c r="BL377" s="12"/>
      <c r="BM377" s="12"/>
      <c r="BN377" s="12"/>
      <c r="BO377" s="12"/>
      <c r="BP377" s="12"/>
      <c r="BQ377" s="12"/>
      <c r="BR377" s="12"/>
      <c r="BS377" s="12"/>
      <c r="BT377" s="12"/>
      <c r="BU377" s="12"/>
      <c r="BV377" s="12"/>
      <c r="BW377" s="12"/>
      <c r="BX377" s="12"/>
      <c r="BY377" s="12"/>
      <c r="BZ377" s="12"/>
      <c r="CA377" s="12"/>
      <c r="CB377" s="12"/>
      <c r="CC377" s="12"/>
      <c r="CD377" s="12"/>
      <c r="CE377" s="12"/>
      <c r="CF377" s="12"/>
      <c r="CG377" s="12"/>
      <c r="CH377" s="12"/>
      <c r="CI377" s="12"/>
      <c r="CJ377" s="12"/>
      <c r="CK377" s="12"/>
      <c r="CL377" s="12"/>
      <c r="CM377" s="12"/>
      <c r="CN377" s="12"/>
      <c r="CO377" s="12"/>
      <c r="CP377" s="12"/>
      <c r="CQ377" s="12"/>
      <c r="CR377" s="12"/>
      <c r="CS377" s="12"/>
      <c r="CT377" s="12"/>
      <c r="CU377" s="12"/>
      <c r="CV377" s="12"/>
      <c r="CW377" s="12"/>
      <c r="CX377" s="12"/>
      <c r="CY377" s="12"/>
      <c r="CZ377" s="12"/>
      <c r="DA377" s="12"/>
      <c r="DB377" s="12"/>
      <c r="DC377" s="12"/>
      <c r="DD377" s="12"/>
      <c r="DE377" s="12"/>
      <c r="DF377" s="12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</row>
    <row r="378" spans="1:220" ht="18.75" x14ac:dyDescent="0.3">
      <c r="A378" s="220"/>
      <c r="B378" s="221"/>
      <c r="C378" s="213">
        <v>367</v>
      </c>
      <c r="D378" s="204"/>
      <c r="E378" s="16"/>
      <c r="F378" s="17"/>
      <c r="G378" s="134"/>
      <c r="H378" s="135"/>
      <c r="I378" s="141"/>
      <c r="J378" s="25"/>
      <c r="K378" s="145"/>
      <c r="L378" s="28"/>
      <c r="M378" s="394"/>
      <c r="N378" s="158" t="str">
        <f t="shared" si="66"/>
        <v/>
      </c>
      <c r="O378" s="27"/>
      <c r="P378" s="27"/>
      <c r="Q378" s="27"/>
      <c r="R378" s="27"/>
      <c r="S378" s="27"/>
      <c r="T378" s="28"/>
      <c r="U378" s="29"/>
      <c r="V378" s="32"/>
      <c r="W378" s="317"/>
      <c r="X378" s="318"/>
      <c r="Y378" s="160">
        <f t="shared" si="63"/>
        <v>0</v>
      </c>
      <c r="Z378" s="159">
        <f t="shared" si="67"/>
        <v>0</v>
      </c>
      <c r="AA378" s="326"/>
      <c r="AB378" s="399">
        <f t="shared" si="72"/>
        <v>0</v>
      </c>
      <c r="AC378" s="370"/>
      <c r="AD378" s="225" t="str">
        <f t="shared" si="64"/>
        <v/>
      </c>
      <c r="AE378" s="367">
        <f t="shared" si="68"/>
        <v>0</v>
      </c>
      <c r="AF378" s="338"/>
      <c r="AG378" s="337"/>
      <c r="AH378" s="335"/>
      <c r="AI378" s="161">
        <f t="shared" si="69"/>
        <v>0</v>
      </c>
      <c r="AJ378" s="162">
        <f t="shared" si="65"/>
        <v>0</v>
      </c>
      <c r="AK378" s="163">
        <f t="shared" si="70"/>
        <v>0</v>
      </c>
      <c r="AL378" s="164">
        <f t="shared" si="71"/>
        <v>0</v>
      </c>
      <c r="AM378" s="59"/>
      <c r="AN378" s="58"/>
      <c r="AO378" s="58"/>
      <c r="AP378" s="58"/>
      <c r="AQ378" s="58"/>
      <c r="AR378" s="58"/>
      <c r="AS378" s="58"/>
      <c r="AT378" s="58"/>
      <c r="AU378" s="58"/>
      <c r="AV378" s="58"/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12"/>
      <c r="BM378" s="12"/>
      <c r="BN378" s="12"/>
      <c r="BO378" s="12"/>
      <c r="BP378" s="12"/>
      <c r="BQ378" s="12"/>
      <c r="BR378" s="12"/>
      <c r="BS378" s="12"/>
      <c r="BT378" s="12"/>
      <c r="BU378" s="12"/>
      <c r="BV378" s="12"/>
      <c r="BW378" s="12"/>
      <c r="BX378" s="12"/>
      <c r="BY378" s="12"/>
      <c r="BZ378" s="12"/>
      <c r="CA378" s="12"/>
      <c r="CB378" s="12"/>
      <c r="CC378" s="12"/>
      <c r="CD378" s="12"/>
      <c r="CE378" s="12"/>
      <c r="CF378" s="12"/>
      <c r="CG378" s="12"/>
      <c r="CH378" s="12"/>
      <c r="CI378" s="12"/>
      <c r="CJ378" s="12"/>
      <c r="CK378" s="12"/>
      <c r="CL378" s="12"/>
      <c r="CM378" s="12"/>
      <c r="CN378" s="12"/>
      <c r="CO378" s="12"/>
      <c r="CP378" s="12"/>
      <c r="CQ378" s="12"/>
      <c r="CR378" s="12"/>
      <c r="CS378" s="12"/>
      <c r="CT378" s="12"/>
      <c r="CU378" s="12"/>
      <c r="CV378" s="12"/>
      <c r="CW378" s="12"/>
      <c r="CX378" s="12"/>
      <c r="CY378" s="12"/>
      <c r="CZ378" s="12"/>
      <c r="DA378" s="12"/>
      <c r="DB378" s="12"/>
      <c r="DC378" s="12"/>
      <c r="DD378" s="12"/>
      <c r="DE378" s="12"/>
      <c r="DF378" s="12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</row>
    <row r="379" spans="1:220" ht="18.75" x14ac:dyDescent="0.3">
      <c r="A379" s="220"/>
      <c r="B379" s="221"/>
      <c r="C379" s="213">
        <v>368</v>
      </c>
      <c r="D379" s="204"/>
      <c r="E379" s="16"/>
      <c r="F379" s="17"/>
      <c r="G379" s="134"/>
      <c r="H379" s="135"/>
      <c r="I379" s="141"/>
      <c r="J379" s="25"/>
      <c r="K379" s="145"/>
      <c r="L379" s="28"/>
      <c r="M379" s="394"/>
      <c r="N379" s="158" t="str">
        <f t="shared" si="66"/>
        <v/>
      </c>
      <c r="O379" s="27"/>
      <c r="P379" s="27"/>
      <c r="Q379" s="27"/>
      <c r="R379" s="27"/>
      <c r="S379" s="27"/>
      <c r="T379" s="28"/>
      <c r="U379" s="29"/>
      <c r="V379" s="32"/>
      <c r="W379" s="317"/>
      <c r="X379" s="318"/>
      <c r="Y379" s="160">
        <f t="shared" si="63"/>
        <v>0</v>
      </c>
      <c r="Z379" s="159">
        <f t="shared" si="67"/>
        <v>0</v>
      </c>
      <c r="AA379" s="326"/>
      <c r="AB379" s="399">
        <f t="shared" si="72"/>
        <v>0</v>
      </c>
      <c r="AC379" s="370"/>
      <c r="AD379" s="225" t="str">
        <f t="shared" si="64"/>
        <v/>
      </c>
      <c r="AE379" s="367">
        <f t="shared" si="68"/>
        <v>0</v>
      </c>
      <c r="AF379" s="338"/>
      <c r="AG379" s="337"/>
      <c r="AH379" s="335"/>
      <c r="AI379" s="161">
        <f t="shared" si="69"/>
        <v>0</v>
      </c>
      <c r="AJ379" s="162">
        <f t="shared" si="65"/>
        <v>0</v>
      </c>
      <c r="AK379" s="163">
        <f t="shared" si="70"/>
        <v>0</v>
      </c>
      <c r="AL379" s="164">
        <f t="shared" si="71"/>
        <v>0</v>
      </c>
      <c r="AM379" s="59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12"/>
      <c r="BM379" s="12"/>
      <c r="BN379" s="12"/>
      <c r="BO379" s="12"/>
      <c r="BP379" s="12"/>
      <c r="BQ379" s="12"/>
      <c r="BR379" s="12"/>
      <c r="BS379" s="12"/>
      <c r="BT379" s="12"/>
      <c r="BU379" s="12"/>
      <c r="BV379" s="12"/>
      <c r="BW379" s="12"/>
      <c r="BX379" s="12"/>
      <c r="BY379" s="12"/>
      <c r="BZ379" s="12"/>
      <c r="CA379" s="12"/>
      <c r="CB379" s="12"/>
      <c r="CC379" s="12"/>
      <c r="CD379" s="12"/>
      <c r="CE379" s="12"/>
      <c r="CF379" s="12"/>
      <c r="CG379" s="12"/>
      <c r="CH379" s="12"/>
      <c r="CI379" s="12"/>
      <c r="CJ379" s="12"/>
      <c r="CK379" s="12"/>
      <c r="CL379" s="12"/>
      <c r="CM379" s="12"/>
      <c r="CN379" s="12"/>
      <c r="CO379" s="12"/>
      <c r="CP379" s="12"/>
      <c r="CQ379" s="12"/>
      <c r="CR379" s="12"/>
      <c r="CS379" s="12"/>
      <c r="CT379" s="12"/>
      <c r="CU379" s="12"/>
      <c r="CV379" s="12"/>
      <c r="CW379" s="12"/>
      <c r="CX379" s="12"/>
      <c r="CY379" s="12"/>
      <c r="CZ379" s="12"/>
      <c r="DA379" s="12"/>
      <c r="DB379" s="12"/>
      <c r="DC379" s="12"/>
      <c r="DD379" s="12"/>
      <c r="DE379" s="12"/>
      <c r="DF379" s="12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</row>
    <row r="380" spans="1:220" ht="18.75" x14ac:dyDescent="0.3">
      <c r="A380" s="220"/>
      <c r="B380" s="221"/>
      <c r="C380" s="212">
        <v>369</v>
      </c>
      <c r="D380" s="204"/>
      <c r="E380" s="16"/>
      <c r="F380" s="17"/>
      <c r="G380" s="134"/>
      <c r="H380" s="135"/>
      <c r="I380" s="141"/>
      <c r="J380" s="25"/>
      <c r="K380" s="145"/>
      <c r="L380" s="28"/>
      <c r="M380" s="394"/>
      <c r="N380" s="158" t="str">
        <f t="shared" si="66"/>
        <v/>
      </c>
      <c r="O380" s="27"/>
      <c r="P380" s="27"/>
      <c r="Q380" s="27"/>
      <c r="R380" s="27"/>
      <c r="S380" s="27"/>
      <c r="T380" s="28"/>
      <c r="U380" s="29"/>
      <c r="V380" s="32"/>
      <c r="W380" s="317"/>
      <c r="X380" s="318"/>
      <c r="Y380" s="160">
        <f t="shared" si="63"/>
        <v>0</v>
      </c>
      <c r="Z380" s="159">
        <f t="shared" si="67"/>
        <v>0</v>
      </c>
      <c r="AA380" s="326"/>
      <c r="AB380" s="399">
        <f t="shared" si="72"/>
        <v>0</v>
      </c>
      <c r="AC380" s="370"/>
      <c r="AD380" s="225" t="str">
        <f t="shared" si="64"/>
        <v/>
      </c>
      <c r="AE380" s="367">
        <f t="shared" si="68"/>
        <v>0</v>
      </c>
      <c r="AF380" s="338"/>
      <c r="AG380" s="337"/>
      <c r="AH380" s="335"/>
      <c r="AI380" s="161">
        <f t="shared" si="69"/>
        <v>0</v>
      </c>
      <c r="AJ380" s="162">
        <f t="shared" si="65"/>
        <v>0</v>
      </c>
      <c r="AK380" s="163">
        <f t="shared" si="70"/>
        <v>0</v>
      </c>
      <c r="AL380" s="164">
        <f t="shared" si="71"/>
        <v>0</v>
      </c>
      <c r="AM380" s="59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12"/>
      <c r="BM380" s="12"/>
      <c r="BN380" s="12"/>
      <c r="BO380" s="12"/>
      <c r="BP380" s="12"/>
      <c r="BQ380" s="12"/>
      <c r="BR380" s="12"/>
      <c r="BS380" s="12"/>
      <c r="BT380" s="12"/>
      <c r="BU380" s="12"/>
      <c r="BV380" s="12"/>
      <c r="BW380" s="12"/>
      <c r="BX380" s="12"/>
      <c r="BY380" s="12"/>
      <c r="BZ380" s="12"/>
      <c r="CA380" s="12"/>
      <c r="CB380" s="12"/>
      <c r="CC380" s="12"/>
      <c r="CD380" s="12"/>
      <c r="CE380" s="12"/>
      <c r="CF380" s="12"/>
      <c r="CG380" s="12"/>
      <c r="CH380" s="12"/>
      <c r="CI380" s="12"/>
      <c r="CJ380" s="12"/>
      <c r="CK380" s="12"/>
      <c r="CL380" s="12"/>
      <c r="CM380" s="12"/>
      <c r="CN380" s="12"/>
      <c r="CO380" s="12"/>
      <c r="CP380" s="12"/>
      <c r="CQ380" s="12"/>
      <c r="CR380" s="12"/>
      <c r="CS380" s="12"/>
      <c r="CT380" s="12"/>
      <c r="CU380" s="12"/>
      <c r="CV380" s="12"/>
      <c r="CW380" s="12"/>
      <c r="CX380" s="12"/>
      <c r="CY380" s="12"/>
      <c r="CZ380" s="12"/>
      <c r="DA380" s="12"/>
      <c r="DB380" s="12"/>
      <c r="DC380" s="12"/>
      <c r="DD380" s="12"/>
      <c r="DE380" s="12"/>
      <c r="DF380" s="12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</row>
    <row r="381" spans="1:220" ht="18.75" x14ac:dyDescent="0.3">
      <c r="A381" s="220"/>
      <c r="B381" s="221"/>
      <c r="C381" s="213">
        <v>370</v>
      </c>
      <c r="D381" s="206"/>
      <c r="E381" s="18"/>
      <c r="F381" s="17"/>
      <c r="G381" s="134"/>
      <c r="H381" s="135"/>
      <c r="I381" s="141"/>
      <c r="J381" s="25"/>
      <c r="K381" s="145"/>
      <c r="L381" s="28"/>
      <c r="M381" s="394"/>
      <c r="N381" s="158" t="str">
        <f t="shared" si="66"/>
        <v/>
      </c>
      <c r="O381" s="27"/>
      <c r="P381" s="27"/>
      <c r="Q381" s="27"/>
      <c r="R381" s="27"/>
      <c r="S381" s="27"/>
      <c r="T381" s="28"/>
      <c r="U381" s="29"/>
      <c r="V381" s="32"/>
      <c r="W381" s="317"/>
      <c r="X381" s="318"/>
      <c r="Y381" s="160">
        <f t="shared" si="63"/>
        <v>0</v>
      </c>
      <c r="Z381" s="159">
        <f t="shared" si="67"/>
        <v>0</v>
      </c>
      <c r="AA381" s="326"/>
      <c r="AB381" s="399">
        <f t="shared" si="72"/>
        <v>0</v>
      </c>
      <c r="AC381" s="370"/>
      <c r="AD381" s="225" t="str">
        <f t="shared" si="64"/>
        <v/>
      </c>
      <c r="AE381" s="367">
        <f t="shared" si="68"/>
        <v>0</v>
      </c>
      <c r="AF381" s="338"/>
      <c r="AG381" s="337"/>
      <c r="AH381" s="335"/>
      <c r="AI381" s="161">
        <f t="shared" si="69"/>
        <v>0</v>
      </c>
      <c r="AJ381" s="162">
        <f t="shared" si="65"/>
        <v>0</v>
      </c>
      <c r="AK381" s="163">
        <f t="shared" si="70"/>
        <v>0</v>
      </c>
      <c r="AL381" s="164">
        <f t="shared" si="71"/>
        <v>0</v>
      </c>
      <c r="AM381" s="59"/>
      <c r="AN381" s="58"/>
      <c r="AO381" s="58"/>
      <c r="AP381" s="58"/>
      <c r="AQ381" s="58"/>
      <c r="AR381" s="58"/>
      <c r="AS381" s="58"/>
      <c r="AT381" s="58"/>
      <c r="AU381" s="58"/>
      <c r="AV381" s="58"/>
      <c r="AW381" s="58"/>
      <c r="AX381" s="58"/>
      <c r="AY381" s="58"/>
      <c r="AZ381" s="58"/>
      <c r="BA381" s="58"/>
      <c r="BB381" s="58"/>
      <c r="BC381" s="58"/>
      <c r="BD381" s="58"/>
      <c r="BE381" s="58"/>
      <c r="BF381" s="58"/>
      <c r="BG381" s="58"/>
      <c r="BH381" s="58"/>
      <c r="BI381" s="58"/>
      <c r="BJ381" s="58"/>
      <c r="BK381" s="58"/>
      <c r="BL381" s="12"/>
      <c r="BM381" s="12"/>
      <c r="BN381" s="12"/>
      <c r="BO381" s="12"/>
      <c r="BP381" s="12"/>
      <c r="BQ381" s="12"/>
      <c r="BR381" s="12"/>
      <c r="BS381" s="12"/>
      <c r="BT381" s="12"/>
      <c r="BU381" s="12"/>
      <c r="BV381" s="12"/>
      <c r="BW381" s="12"/>
      <c r="BX381" s="12"/>
      <c r="BY381" s="12"/>
      <c r="BZ381" s="12"/>
      <c r="CA381" s="12"/>
      <c r="CB381" s="12"/>
      <c r="CC381" s="12"/>
      <c r="CD381" s="12"/>
      <c r="CE381" s="12"/>
      <c r="CF381" s="12"/>
      <c r="CG381" s="12"/>
      <c r="CH381" s="12"/>
      <c r="CI381" s="12"/>
      <c r="CJ381" s="12"/>
      <c r="CK381" s="12"/>
      <c r="CL381" s="12"/>
      <c r="CM381" s="12"/>
      <c r="CN381" s="12"/>
      <c r="CO381" s="12"/>
      <c r="CP381" s="12"/>
      <c r="CQ381" s="12"/>
      <c r="CR381" s="12"/>
      <c r="CS381" s="12"/>
      <c r="CT381" s="12"/>
      <c r="CU381" s="12"/>
      <c r="CV381" s="12"/>
      <c r="CW381" s="12"/>
      <c r="CX381" s="12"/>
      <c r="CY381" s="12"/>
      <c r="CZ381" s="12"/>
      <c r="DA381" s="12"/>
      <c r="DB381" s="12"/>
      <c r="DC381" s="12"/>
      <c r="DD381" s="12"/>
      <c r="DE381" s="12"/>
      <c r="DF381" s="12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</row>
    <row r="382" spans="1:220" ht="18.75" x14ac:dyDescent="0.3">
      <c r="A382" s="220"/>
      <c r="B382" s="221"/>
      <c r="C382" s="212">
        <v>371</v>
      </c>
      <c r="D382" s="204"/>
      <c r="E382" s="16"/>
      <c r="F382" s="17"/>
      <c r="G382" s="134"/>
      <c r="H382" s="135"/>
      <c r="I382" s="141"/>
      <c r="J382" s="25"/>
      <c r="K382" s="145"/>
      <c r="L382" s="28"/>
      <c r="M382" s="394"/>
      <c r="N382" s="158" t="str">
        <f t="shared" si="66"/>
        <v/>
      </c>
      <c r="O382" s="27"/>
      <c r="P382" s="27"/>
      <c r="Q382" s="27"/>
      <c r="R382" s="27"/>
      <c r="S382" s="27"/>
      <c r="T382" s="28"/>
      <c r="U382" s="29"/>
      <c r="V382" s="32"/>
      <c r="W382" s="317"/>
      <c r="X382" s="318"/>
      <c r="Y382" s="160">
        <f t="shared" si="63"/>
        <v>0</v>
      </c>
      <c r="Z382" s="159">
        <f t="shared" si="67"/>
        <v>0</v>
      </c>
      <c r="AA382" s="326"/>
      <c r="AB382" s="399">
        <f t="shared" si="72"/>
        <v>0</v>
      </c>
      <c r="AC382" s="370"/>
      <c r="AD382" s="225" t="str">
        <f t="shared" si="64"/>
        <v/>
      </c>
      <c r="AE382" s="367">
        <f t="shared" si="68"/>
        <v>0</v>
      </c>
      <c r="AF382" s="338"/>
      <c r="AG382" s="337"/>
      <c r="AH382" s="335"/>
      <c r="AI382" s="161">
        <f t="shared" si="69"/>
        <v>0</v>
      </c>
      <c r="AJ382" s="162">
        <f t="shared" si="65"/>
        <v>0</v>
      </c>
      <c r="AK382" s="163">
        <f t="shared" si="70"/>
        <v>0</v>
      </c>
      <c r="AL382" s="164">
        <f t="shared" si="71"/>
        <v>0</v>
      </c>
      <c r="AM382" s="59"/>
      <c r="AN382" s="58"/>
      <c r="AO382" s="58"/>
      <c r="AP382" s="58"/>
      <c r="AQ382" s="58"/>
      <c r="AR382" s="58"/>
      <c r="AS382" s="58"/>
      <c r="AT382" s="58"/>
      <c r="AU382" s="58"/>
      <c r="AV382" s="58"/>
      <c r="AW382" s="58"/>
      <c r="AX382" s="58"/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12"/>
      <c r="BM382" s="12"/>
      <c r="BN382" s="12"/>
      <c r="BO382" s="12"/>
      <c r="BP382" s="12"/>
      <c r="BQ382" s="12"/>
      <c r="BR382" s="12"/>
      <c r="BS382" s="12"/>
      <c r="BT382" s="12"/>
      <c r="BU382" s="12"/>
      <c r="BV382" s="12"/>
      <c r="BW382" s="12"/>
      <c r="BX382" s="12"/>
      <c r="BY382" s="12"/>
      <c r="BZ382" s="12"/>
      <c r="CA382" s="12"/>
      <c r="CB382" s="12"/>
      <c r="CC382" s="12"/>
      <c r="CD382" s="12"/>
      <c r="CE382" s="12"/>
      <c r="CF382" s="12"/>
      <c r="CG382" s="12"/>
      <c r="CH382" s="12"/>
      <c r="CI382" s="12"/>
      <c r="CJ382" s="12"/>
      <c r="CK382" s="12"/>
      <c r="CL382" s="12"/>
      <c r="CM382" s="12"/>
      <c r="CN382" s="12"/>
      <c r="CO382" s="12"/>
      <c r="CP382" s="12"/>
      <c r="CQ382" s="12"/>
      <c r="CR382" s="12"/>
      <c r="CS382" s="12"/>
      <c r="CT382" s="12"/>
      <c r="CU382" s="12"/>
      <c r="CV382" s="12"/>
      <c r="CW382" s="12"/>
      <c r="CX382" s="12"/>
      <c r="CY382" s="12"/>
      <c r="CZ382" s="12"/>
      <c r="DA382" s="12"/>
      <c r="DB382" s="12"/>
      <c r="DC382" s="12"/>
      <c r="DD382" s="12"/>
      <c r="DE382" s="12"/>
      <c r="DF382" s="1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</row>
    <row r="383" spans="1:220" ht="18.75" x14ac:dyDescent="0.3">
      <c r="A383" s="220"/>
      <c r="B383" s="221"/>
      <c r="C383" s="213">
        <v>372</v>
      </c>
      <c r="D383" s="204"/>
      <c r="E383" s="16"/>
      <c r="F383" s="17"/>
      <c r="G383" s="134"/>
      <c r="H383" s="135"/>
      <c r="I383" s="141"/>
      <c r="J383" s="25"/>
      <c r="K383" s="145"/>
      <c r="L383" s="28"/>
      <c r="M383" s="394"/>
      <c r="N383" s="158" t="str">
        <f t="shared" si="66"/>
        <v/>
      </c>
      <c r="O383" s="27"/>
      <c r="P383" s="27"/>
      <c r="Q383" s="27"/>
      <c r="R383" s="27"/>
      <c r="S383" s="27"/>
      <c r="T383" s="28"/>
      <c r="U383" s="29"/>
      <c r="V383" s="32"/>
      <c r="W383" s="317"/>
      <c r="X383" s="318"/>
      <c r="Y383" s="160">
        <f t="shared" si="63"/>
        <v>0</v>
      </c>
      <c r="Z383" s="159">
        <f t="shared" si="67"/>
        <v>0</v>
      </c>
      <c r="AA383" s="326"/>
      <c r="AB383" s="399">
        <f t="shared" si="72"/>
        <v>0</v>
      </c>
      <c r="AC383" s="370"/>
      <c r="AD383" s="225" t="str">
        <f t="shared" si="64"/>
        <v/>
      </c>
      <c r="AE383" s="367">
        <f t="shared" si="68"/>
        <v>0</v>
      </c>
      <c r="AF383" s="338"/>
      <c r="AG383" s="337"/>
      <c r="AH383" s="335"/>
      <c r="AI383" s="161">
        <f t="shared" si="69"/>
        <v>0</v>
      </c>
      <c r="AJ383" s="162">
        <f t="shared" si="65"/>
        <v>0</v>
      </c>
      <c r="AK383" s="163">
        <f t="shared" si="70"/>
        <v>0</v>
      </c>
      <c r="AL383" s="164">
        <f t="shared" si="71"/>
        <v>0</v>
      </c>
      <c r="AM383" s="59"/>
      <c r="AN383" s="58"/>
      <c r="AO383" s="58"/>
      <c r="AP383" s="58"/>
      <c r="AQ383" s="58"/>
      <c r="AR383" s="58"/>
      <c r="AS383" s="58"/>
      <c r="AT383" s="58"/>
      <c r="AU383" s="58"/>
      <c r="AV383" s="58"/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12"/>
      <c r="BM383" s="12"/>
      <c r="BN383" s="12"/>
      <c r="BO383" s="12"/>
      <c r="BP383" s="12"/>
      <c r="BQ383" s="12"/>
      <c r="BR383" s="12"/>
      <c r="BS383" s="12"/>
      <c r="BT383" s="12"/>
      <c r="BU383" s="12"/>
      <c r="BV383" s="12"/>
      <c r="BW383" s="12"/>
      <c r="BX383" s="12"/>
      <c r="BY383" s="12"/>
      <c r="BZ383" s="12"/>
      <c r="CA383" s="12"/>
      <c r="CB383" s="12"/>
      <c r="CC383" s="12"/>
      <c r="CD383" s="12"/>
      <c r="CE383" s="12"/>
      <c r="CF383" s="12"/>
      <c r="CG383" s="12"/>
      <c r="CH383" s="12"/>
      <c r="CI383" s="12"/>
      <c r="CJ383" s="12"/>
      <c r="CK383" s="12"/>
      <c r="CL383" s="12"/>
      <c r="CM383" s="12"/>
      <c r="CN383" s="12"/>
      <c r="CO383" s="12"/>
      <c r="CP383" s="12"/>
      <c r="CQ383" s="12"/>
      <c r="CR383" s="12"/>
      <c r="CS383" s="12"/>
      <c r="CT383" s="12"/>
      <c r="CU383" s="12"/>
      <c r="CV383" s="12"/>
      <c r="CW383" s="12"/>
      <c r="CX383" s="12"/>
      <c r="CY383" s="12"/>
      <c r="CZ383" s="12"/>
      <c r="DA383" s="12"/>
      <c r="DB383" s="12"/>
      <c r="DC383" s="12"/>
      <c r="DD383" s="12"/>
      <c r="DE383" s="12"/>
      <c r="DF383" s="12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</row>
    <row r="384" spans="1:220" ht="18.75" x14ac:dyDescent="0.3">
      <c r="A384" s="220"/>
      <c r="B384" s="221"/>
      <c r="C384" s="213">
        <v>373</v>
      </c>
      <c r="D384" s="204"/>
      <c r="E384" s="16"/>
      <c r="F384" s="17"/>
      <c r="G384" s="134"/>
      <c r="H384" s="135"/>
      <c r="I384" s="141"/>
      <c r="J384" s="25"/>
      <c r="K384" s="145"/>
      <c r="L384" s="28"/>
      <c r="M384" s="394"/>
      <c r="N384" s="158" t="str">
        <f t="shared" si="66"/>
        <v/>
      </c>
      <c r="O384" s="27"/>
      <c r="P384" s="27"/>
      <c r="Q384" s="27"/>
      <c r="R384" s="27"/>
      <c r="S384" s="27"/>
      <c r="T384" s="28"/>
      <c r="U384" s="29"/>
      <c r="V384" s="32"/>
      <c r="W384" s="317"/>
      <c r="X384" s="318"/>
      <c r="Y384" s="160">
        <f t="shared" si="63"/>
        <v>0</v>
      </c>
      <c r="Z384" s="159">
        <f t="shared" si="67"/>
        <v>0</v>
      </c>
      <c r="AA384" s="326"/>
      <c r="AB384" s="399">
        <f t="shared" si="72"/>
        <v>0</v>
      </c>
      <c r="AC384" s="370"/>
      <c r="AD384" s="225" t="str">
        <f t="shared" si="64"/>
        <v/>
      </c>
      <c r="AE384" s="367">
        <f t="shared" si="68"/>
        <v>0</v>
      </c>
      <c r="AF384" s="338"/>
      <c r="AG384" s="337"/>
      <c r="AH384" s="335"/>
      <c r="AI384" s="161">
        <f t="shared" si="69"/>
        <v>0</v>
      </c>
      <c r="AJ384" s="162">
        <f t="shared" si="65"/>
        <v>0</v>
      </c>
      <c r="AK384" s="163">
        <f t="shared" si="70"/>
        <v>0</v>
      </c>
      <c r="AL384" s="164">
        <f t="shared" si="71"/>
        <v>0</v>
      </c>
      <c r="AM384" s="59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12"/>
      <c r="BM384" s="12"/>
      <c r="BN384" s="12"/>
      <c r="BO384" s="12"/>
      <c r="BP384" s="12"/>
      <c r="BQ384" s="12"/>
      <c r="BR384" s="12"/>
      <c r="BS384" s="12"/>
      <c r="BT384" s="12"/>
      <c r="BU384" s="12"/>
      <c r="BV384" s="12"/>
      <c r="BW384" s="12"/>
      <c r="BX384" s="12"/>
      <c r="BY384" s="12"/>
      <c r="BZ384" s="12"/>
      <c r="CA384" s="12"/>
      <c r="CB384" s="12"/>
      <c r="CC384" s="12"/>
      <c r="CD384" s="12"/>
      <c r="CE384" s="12"/>
      <c r="CF384" s="12"/>
      <c r="CG384" s="12"/>
      <c r="CH384" s="12"/>
      <c r="CI384" s="12"/>
      <c r="CJ384" s="12"/>
      <c r="CK384" s="12"/>
      <c r="CL384" s="12"/>
      <c r="CM384" s="12"/>
      <c r="CN384" s="12"/>
      <c r="CO384" s="12"/>
      <c r="CP384" s="12"/>
      <c r="CQ384" s="12"/>
      <c r="CR384" s="12"/>
      <c r="CS384" s="12"/>
      <c r="CT384" s="12"/>
      <c r="CU384" s="12"/>
      <c r="CV384" s="12"/>
      <c r="CW384" s="12"/>
      <c r="CX384" s="12"/>
      <c r="CY384" s="12"/>
      <c r="CZ384" s="12"/>
      <c r="DA384" s="12"/>
      <c r="DB384" s="12"/>
      <c r="DC384" s="12"/>
      <c r="DD384" s="12"/>
      <c r="DE384" s="12"/>
      <c r="DF384" s="12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</row>
    <row r="385" spans="1:220" ht="18.75" x14ac:dyDescent="0.3">
      <c r="A385" s="220"/>
      <c r="B385" s="221"/>
      <c r="C385" s="212">
        <v>374</v>
      </c>
      <c r="D385" s="206"/>
      <c r="E385" s="18"/>
      <c r="F385" s="17"/>
      <c r="G385" s="134"/>
      <c r="H385" s="135"/>
      <c r="I385" s="141"/>
      <c r="J385" s="25"/>
      <c r="K385" s="145"/>
      <c r="L385" s="28"/>
      <c r="M385" s="394"/>
      <c r="N385" s="158" t="str">
        <f t="shared" si="66"/>
        <v/>
      </c>
      <c r="O385" s="27"/>
      <c r="P385" s="27"/>
      <c r="Q385" s="27"/>
      <c r="R385" s="27"/>
      <c r="S385" s="27"/>
      <c r="T385" s="28"/>
      <c r="U385" s="29"/>
      <c r="V385" s="32"/>
      <c r="W385" s="317"/>
      <c r="X385" s="318"/>
      <c r="Y385" s="160">
        <f t="shared" si="63"/>
        <v>0</v>
      </c>
      <c r="Z385" s="159">
        <f t="shared" si="67"/>
        <v>0</v>
      </c>
      <c r="AA385" s="326"/>
      <c r="AB385" s="399">
        <f t="shared" si="72"/>
        <v>0</v>
      </c>
      <c r="AC385" s="370"/>
      <c r="AD385" s="225" t="str">
        <f t="shared" si="64"/>
        <v/>
      </c>
      <c r="AE385" s="367">
        <f t="shared" si="68"/>
        <v>0</v>
      </c>
      <c r="AF385" s="338"/>
      <c r="AG385" s="337"/>
      <c r="AH385" s="335"/>
      <c r="AI385" s="161">
        <f t="shared" si="69"/>
        <v>0</v>
      </c>
      <c r="AJ385" s="162">
        <f t="shared" si="65"/>
        <v>0</v>
      </c>
      <c r="AK385" s="163">
        <f t="shared" si="70"/>
        <v>0</v>
      </c>
      <c r="AL385" s="164">
        <f t="shared" si="71"/>
        <v>0</v>
      </c>
      <c r="AM385" s="59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58"/>
      <c r="BK385" s="58"/>
      <c r="BL385" s="12"/>
      <c r="BM385" s="12"/>
      <c r="BN385" s="12"/>
      <c r="BO385" s="12"/>
      <c r="BP385" s="12"/>
      <c r="BQ385" s="12"/>
      <c r="BR385" s="12"/>
      <c r="BS385" s="12"/>
      <c r="BT385" s="12"/>
      <c r="BU385" s="12"/>
      <c r="BV385" s="12"/>
      <c r="BW385" s="12"/>
      <c r="BX385" s="12"/>
      <c r="BY385" s="12"/>
      <c r="BZ385" s="12"/>
      <c r="CA385" s="12"/>
      <c r="CB385" s="12"/>
      <c r="CC385" s="12"/>
      <c r="CD385" s="12"/>
      <c r="CE385" s="12"/>
      <c r="CF385" s="12"/>
      <c r="CG385" s="12"/>
      <c r="CH385" s="12"/>
      <c r="CI385" s="12"/>
      <c r="CJ385" s="12"/>
      <c r="CK385" s="12"/>
      <c r="CL385" s="12"/>
      <c r="CM385" s="12"/>
      <c r="CN385" s="12"/>
      <c r="CO385" s="12"/>
      <c r="CP385" s="12"/>
      <c r="CQ385" s="12"/>
      <c r="CR385" s="12"/>
      <c r="CS385" s="12"/>
      <c r="CT385" s="12"/>
      <c r="CU385" s="12"/>
      <c r="CV385" s="12"/>
      <c r="CW385" s="12"/>
      <c r="CX385" s="12"/>
      <c r="CY385" s="12"/>
      <c r="CZ385" s="12"/>
      <c r="DA385" s="12"/>
      <c r="DB385" s="12"/>
      <c r="DC385" s="12"/>
      <c r="DD385" s="12"/>
      <c r="DE385" s="12"/>
      <c r="DF385" s="12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</row>
    <row r="386" spans="1:220" ht="18.75" x14ac:dyDescent="0.3">
      <c r="A386" s="220"/>
      <c r="B386" s="221"/>
      <c r="C386" s="213">
        <v>375</v>
      </c>
      <c r="D386" s="204"/>
      <c r="E386" s="16"/>
      <c r="F386" s="17"/>
      <c r="G386" s="134"/>
      <c r="H386" s="135"/>
      <c r="I386" s="141"/>
      <c r="J386" s="25"/>
      <c r="K386" s="145"/>
      <c r="L386" s="28"/>
      <c r="M386" s="394"/>
      <c r="N386" s="158" t="str">
        <f t="shared" si="66"/>
        <v/>
      </c>
      <c r="O386" s="27"/>
      <c r="P386" s="27"/>
      <c r="Q386" s="27"/>
      <c r="R386" s="27"/>
      <c r="S386" s="27"/>
      <c r="T386" s="28"/>
      <c r="U386" s="29"/>
      <c r="V386" s="32"/>
      <c r="W386" s="317"/>
      <c r="X386" s="318"/>
      <c r="Y386" s="160">
        <f t="shared" si="63"/>
        <v>0</v>
      </c>
      <c r="Z386" s="159">
        <f t="shared" si="67"/>
        <v>0</v>
      </c>
      <c r="AA386" s="326"/>
      <c r="AB386" s="399">
        <f t="shared" si="72"/>
        <v>0</v>
      </c>
      <c r="AC386" s="370"/>
      <c r="AD386" s="225" t="str">
        <f t="shared" si="64"/>
        <v/>
      </c>
      <c r="AE386" s="367">
        <f t="shared" si="68"/>
        <v>0</v>
      </c>
      <c r="AF386" s="338"/>
      <c r="AG386" s="337"/>
      <c r="AH386" s="335"/>
      <c r="AI386" s="161">
        <f t="shared" si="69"/>
        <v>0</v>
      </c>
      <c r="AJ386" s="162">
        <f t="shared" si="65"/>
        <v>0</v>
      </c>
      <c r="AK386" s="163">
        <f t="shared" si="70"/>
        <v>0</v>
      </c>
      <c r="AL386" s="164">
        <f t="shared" si="71"/>
        <v>0</v>
      </c>
      <c r="AM386" s="59"/>
      <c r="AN386" s="58"/>
      <c r="AO386" s="58"/>
      <c r="AP386" s="58"/>
      <c r="AQ386" s="58"/>
      <c r="AR386" s="58"/>
      <c r="AS386" s="58"/>
      <c r="AT386" s="58"/>
      <c r="AU386" s="58"/>
      <c r="AV386" s="58"/>
      <c r="AW386" s="58"/>
      <c r="AX386" s="58"/>
      <c r="AY386" s="58"/>
      <c r="AZ386" s="58"/>
      <c r="BA386" s="58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12"/>
      <c r="BM386" s="12"/>
      <c r="BN386" s="12"/>
      <c r="BO386" s="12"/>
      <c r="BP386" s="12"/>
      <c r="BQ386" s="12"/>
      <c r="BR386" s="12"/>
      <c r="BS386" s="12"/>
      <c r="BT386" s="12"/>
      <c r="BU386" s="12"/>
      <c r="BV386" s="12"/>
      <c r="BW386" s="12"/>
      <c r="BX386" s="12"/>
      <c r="BY386" s="12"/>
      <c r="BZ386" s="12"/>
      <c r="CA386" s="12"/>
      <c r="CB386" s="12"/>
      <c r="CC386" s="12"/>
      <c r="CD386" s="12"/>
      <c r="CE386" s="12"/>
      <c r="CF386" s="12"/>
      <c r="CG386" s="12"/>
      <c r="CH386" s="12"/>
      <c r="CI386" s="12"/>
      <c r="CJ386" s="12"/>
      <c r="CK386" s="12"/>
      <c r="CL386" s="12"/>
      <c r="CM386" s="12"/>
      <c r="CN386" s="12"/>
      <c r="CO386" s="12"/>
      <c r="CP386" s="12"/>
      <c r="CQ386" s="12"/>
      <c r="CR386" s="12"/>
      <c r="CS386" s="12"/>
      <c r="CT386" s="12"/>
      <c r="CU386" s="12"/>
      <c r="CV386" s="12"/>
      <c r="CW386" s="12"/>
      <c r="CX386" s="12"/>
      <c r="CY386" s="12"/>
      <c r="CZ386" s="12"/>
      <c r="DA386" s="12"/>
      <c r="DB386" s="12"/>
      <c r="DC386" s="12"/>
      <c r="DD386" s="12"/>
      <c r="DE386" s="12"/>
      <c r="DF386" s="12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</row>
    <row r="387" spans="1:220" ht="18.75" x14ac:dyDescent="0.3">
      <c r="A387" s="220"/>
      <c r="B387" s="221"/>
      <c r="C387" s="212">
        <v>376</v>
      </c>
      <c r="D387" s="204"/>
      <c r="E387" s="16"/>
      <c r="F387" s="17"/>
      <c r="G387" s="134"/>
      <c r="H387" s="135"/>
      <c r="I387" s="141"/>
      <c r="J387" s="25"/>
      <c r="K387" s="145"/>
      <c r="L387" s="28"/>
      <c r="M387" s="394"/>
      <c r="N387" s="158" t="str">
        <f t="shared" si="66"/>
        <v/>
      </c>
      <c r="O387" s="27"/>
      <c r="P387" s="27"/>
      <c r="Q387" s="27"/>
      <c r="R387" s="27"/>
      <c r="S387" s="27"/>
      <c r="T387" s="28"/>
      <c r="U387" s="29"/>
      <c r="V387" s="32"/>
      <c r="W387" s="317"/>
      <c r="X387" s="318"/>
      <c r="Y387" s="160">
        <f t="shared" si="63"/>
        <v>0</v>
      </c>
      <c r="Z387" s="159">
        <f t="shared" si="67"/>
        <v>0</v>
      </c>
      <c r="AA387" s="326"/>
      <c r="AB387" s="399">
        <f t="shared" si="72"/>
        <v>0</v>
      </c>
      <c r="AC387" s="370"/>
      <c r="AD387" s="225" t="str">
        <f t="shared" si="64"/>
        <v/>
      </c>
      <c r="AE387" s="367">
        <f t="shared" si="68"/>
        <v>0</v>
      </c>
      <c r="AF387" s="338"/>
      <c r="AG387" s="337"/>
      <c r="AH387" s="335"/>
      <c r="AI387" s="161">
        <f t="shared" si="69"/>
        <v>0</v>
      </c>
      <c r="AJ387" s="162">
        <f t="shared" si="65"/>
        <v>0</v>
      </c>
      <c r="AK387" s="163">
        <f t="shared" si="70"/>
        <v>0</v>
      </c>
      <c r="AL387" s="164">
        <f t="shared" si="71"/>
        <v>0</v>
      </c>
      <c r="AM387" s="59"/>
      <c r="AN387" s="58"/>
      <c r="AO387" s="58"/>
      <c r="AP387" s="58"/>
      <c r="AQ387" s="58"/>
      <c r="AR387" s="58"/>
      <c r="AS387" s="58"/>
      <c r="AT387" s="58"/>
      <c r="AU387" s="58"/>
      <c r="AV387" s="58"/>
      <c r="AW387" s="58"/>
      <c r="AX387" s="58"/>
      <c r="AY387" s="58"/>
      <c r="AZ387" s="58"/>
      <c r="BA387" s="58"/>
      <c r="BB387" s="58"/>
      <c r="BC387" s="58"/>
      <c r="BD387" s="58"/>
      <c r="BE387" s="58"/>
      <c r="BF387" s="58"/>
      <c r="BG387" s="58"/>
      <c r="BH387" s="58"/>
      <c r="BI387" s="58"/>
      <c r="BJ387" s="58"/>
      <c r="BK387" s="58"/>
      <c r="BL387" s="12"/>
      <c r="BM387" s="12"/>
      <c r="BN387" s="12"/>
      <c r="BO387" s="12"/>
      <c r="BP387" s="12"/>
      <c r="BQ387" s="12"/>
      <c r="BR387" s="12"/>
      <c r="BS387" s="12"/>
      <c r="BT387" s="12"/>
      <c r="BU387" s="12"/>
      <c r="BV387" s="12"/>
      <c r="BW387" s="12"/>
      <c r="BX387" s="12"/>
      <c r="BY387" s="12"/>
      <c r="BZ387" s="12"/>
      <c r="CA387" s="12"/>
      <c r="CB387" s="12"/>
      <c r="CC387" s="12"/>
      <c r="CD387" s="12"/>
      <c r="CE387" s="12"/>
      <c r="CF387" s="12"/>
      <c r="CG387" s="12"/>
      <c r="CH387" s="12"/>
      <c r="CI387" s="12"/>
      <c r="CJ387" s="12"/>
      <c r="CK387" s="12"/>
      <c r="CL387" s="12"/>
      <c r="CM387" s="12"/>
      <c r="CN387" s="12"/>
      <c r="CO387" s="12"/>
      <c r="CP387" s="12"/>
      <c r="CQ387" s="12"/>
      <c r="CR387" s="12"/>
      <c r="CS387" s="12"/>
      <c r="CT387" s="12"/>
      <c r="CU387" s="12"/>
      <c r="CV387" s="12"/>
      <c r="CW387" s="12"/>
      <c r="CX387" s="12"/>
      <c r="CY387" s="12"/>
      <c r="CZ387" s="12"/>
      <c r="DA387" s="12"/>
      <c r="DB387" s="12"/>
      <c r="DC387" s="12"/>
      <c r="DD387" s="12"/>
      <c r="DE387" s="12"/>
      <c r="DF387" s="12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</row>
    <row r="388" spans="1:220" ht="18.75" x14ac:dyDescent="0.3">
      <c r="A388" s="220"/>
      <c r="B388" s="221"/>
      <c r="C388" s="213">
        <v>377</v>
      </c>
      <c r="D388" s="204"/>
      <c r="E388" s="16"/>
      <c r="F388" s="17"/>
      <c r="G388" s="134"/>
      <c r="H388" s="135"/>
      <c r="I388" s="141"/>
      <c r="J388" s="25"/>
      <c r="K388" s="145"/>
      <c r="L388" s="28"/>
      <c r="M388" s="394"/>
      <c r="N388" s="158" t="str">
        <f t="shared" si="66"/>
        <v/>
      </c>
      <c r="O388" s="27"/>
      <c r="P388" s="27"/>
      <c r="Q388" s="27"/>
      <c r="R388" s="27"/>
      <c r="S388" s="27"/>
      <c r="T388" s="28"/>
      <c r="U388" s="29"/>
      <c r="V388" s="32"/>
      <c r="W388" s="317"/>
      <c r="X388" s="318"/>
      <c r="Y388" s="160">
        <f t="shared" si="63"/>
        <v>0</v>
      </c>
      <c r="Z388" s="159">
        <f t="shared" si="67"/>
        <v>0</v>
      </c>
      <c r="AA388" s="326"/>
      <c r="AB388" s="399">
        <f t="shared" si="72"/>
        <v>0</v>
      </c>
      <c r="AC388" s="370"/>
      <c r="AD388" s="225" t="str">
        <f t="shared" si="64"/>
        <v/>
      </c>
      <c r="AE388" s="367">
        <f t="shared" si="68"/>
        <v>0</v>
      </c>
      <c r="AF388" s="338"/>
      <c r="AG388" s="337"/>
      <c r="AH388" s="335"/>
      <c r="AI388" s="161">
        <f t="shared" si="69"/>
        <v>0</v>
      </c>
      <c r="AJ388" s="162">
        <f t="shared" si="65"/>
        <v>0</v>
      </c>
      <c r="AK388" s="163">
        <f t="shared" si="70"/>
        <v>0</v>
      </c>
      <c r="AL388" s="164">
        <f t="shared" si="71"/>
        <v>0</v>
      </c>
      <c r="AM388" s="59"/>
      <c r="AN388" s="58"/>
      <c r="AO388" s="58"/>
      <c r="AP388" s="58"/>
      <c r="AQ388" s="58"/>
      <c r="AR388" s="58"/>
      <c r="AS388" s="58"/>
      <c r="AT388" s="58"/>
      <c r="AU388" s="58"/>
      <c r="AV388" s="58"/>
      <c r="AW388" s="58"/>
      <c r="AX388" s="58"/>
      <c r="AY388" s="58"/>
      <c r="AZ388" s="58"/>
      <c r="BA388" s="58"/>
      <c r="BB388" s="58"/>
      <c r="BC388" s="58"/>
      <c r="BD388" s="58"/>
      <c r="BE388" s="58"/>
      <c r="BF388" s="58"/>
      <c r="BG388" s="58"/>
      <c r="BH388" s="58"/>
      <c r="BI388" s="58"/>
      <c r="BJ388" s="58"/>
      <c r="BK388" s="58"/>
      <c r="BL388" s="12"/>
      <c r="BM388" s="12"/>
      <c r="BN388" s="12"/>
      <c r="BO388" s="12"/>
      <c r="BP388" s="12"/>
      <c r="BQ388" s="12"/>
      <c r="BR388" s="12"/>
      <c r="BS388" s="12"/>
      <c r="BT388" s="12"/>
      <c r="BU388" s="12"/>
      <c r="BV388" s="12"/>
      <c r="BW388" s="12"/>
      <c r="BX388" s="12"/>
      <c r="BY388" s="12"/>
      <c r="BZ388" s="12"/>
      <c r="CA388" s="12"/>
      <c r="CB388" s="12"/>
      <c r="CC388" s="12"/>
      <c r="CD388" s="12"/>
      <c r="CE388" s="12"/>
      <c r="CF388" s="12"/>
      <c r="CG388" s="12"/>
      <c r="CH388" s="12"/>
      <c r="CI388" s="12"/>
      <c r="CJ388" s="12"/>
      <c r="CK388" s="12"/>
      <c r="CL388" s="12"/>
      <c r="CM388" s="12"/>
      <c r="CN388" s="12"/>
      <c r="CO388" s="12"/>
      <c r="CP388" s="12"/>
      <c r="CQ388" s="12"/>
      <c r="CR388" s="12"/>
      <c r="CS388" s="12"/>
      <c r="CT388" s="12"/>
      <c r="CU388" s="12"/>
      <c r="CV388" s="12"/>
      <c r="CW388" s="12"/>
      <c r="CX388" s="12"/>
      <c r="CY388" s="12"/>
      <c r="CZ388" s="12"/>
      <c r="DA388" s="12"/>
      <c r="DB388" s="12"/>
      <c r="DC388" s="12"/>
      <c r="DD388" s="12"/>
      <c r="DE388" s="12"/>
      <c r="DF388" s="12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</row>
    <row r="389" spans="1:220" ht="18.75" x14ac:dyDescent="0.3">
      <c r="A389" s="220"/>
      <c r="B389" s="221"/>
      <c r="C389" s="213">
        <v>378</v>
      </c>
      <c r="D389" s="206"/>
      <c r="E389" s="18"/>
      <c r="F389" s="17"/>
      <c r="G389" s="134"/>
      <c r="H389" s="135"/>
      <c r="I389" s="141"/>
      <c r="J389" s="25"/>
      <c r="K389" s="145"/>
      <c r="L389" s="28"/>
      <c r="M389" s="394"/>
      <c r="N389" s="158" t="str">
        <f t="shared" si="66"/>
        <v/>
      </c>
      <c r="O389" s="27"/>
      <c r="P389" s="27"/>
      <c r="Q389" s="27"/>
      <c r="R389" s="27"/>
      <c r="S389" s="27"/>
      <c r="T389" s="28"/>
      <c r="U389" s="29"/>
      <c r="V389" s="32"/>
      <c r="W389" s="317"/>
      <c r="X389" s="318"/>
      <c r="Y389" s="160">
        <f t="shared" si="63"/>
        <v>0</v>
      </c>
      <c r="Z389" s="159">
        <f t="shared" si="67"/>
        <v>0</v>
      </c>
      <c r="AA389" s="326"/>
      <c r="AB389" s="399">
        <f t="shared" si="72"/>
        <v>0</v>
      </c>
      <c r="AC389" s="370"/>
      <c r="AD389" s="225" t="str">
        <f t="shared" si="64"/>
        <v/>
      </c>
      <c r="AE389" s="367">
        <f t="shared" si="68"/>
        <v>0</v>
      </c>
      <c r="AF389" s="338"/>
      <c r="AG389" s="337"/>
      <c r="AH389" s="335"/>
      <c r="AI389" s="161">
        <f t="shared" si="69"/>
        <v>0</v>
      </c>
      <c r="AJ389" s="162">
        <f t="shared" si="65"/>
        <v>0</v>
      </c>
      <c r="AK389" s="163">
        <f t="shared" si="70"/>
        <v>0</v>
      </c>
      <c r="AL389" s="164">
        <f t="shared" si="71"/>
        <v>0</v>
      </c>
      <c r="AM389" s="59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12"/>
      <c r="BM389" s="12"/>
      <c r="BN389" s="12"/>
      <c r="BO389" s="12"/>
      <c r="BP389" s="12"/>
      <c r="BQ389" s="12"/>
      <c r="BR389" s="12"/>
      <c r="BS389" s="12"/>
      <c r="BT389" s="12"/>
      <c r="BU389" s="12"/>
      <c r="BV389" s="12"/>
      <c r="BW389" s="12"/>
      <c r="BX389" s="12"/>
      <c r="BY389" s="12"/>
      <c r="BZ389" s="12"/>
      <c r="CA389" s="12"/>
      <c r="CB389" s="12"/>
      <c r="CC389" s="12"/>
      <c r="CD389" s="12"/>
      <c r="CE389" s="12"/>
      <c r="CF389" s="12"/>
      <c r="CG389" s="12"/>
      <c r="CH389" s="12"/>
      <c r="CI389" s="12"/>
      <c r="CJ389" s="12"/>
      <c r="CK389" s="12"/>
      <c r="CL389" s="12"/>
      <c r="CM389" s="12"/>
      <c r="CN389" s="12"/>
      <c r="CO389" s="12"/>
      <c r="CP389" s="12"/>
      <c r="CQ389" s="12"/>
      <c r="CR389" s="12"/>
      <c r="CS389" s="12"/>
      <c r="CT389" s="12"/>
      <c r="CU389" s="12"/>
      <c r="CV389" s="12"/>
      <c r="CW389" s="12"/>
      <c r="CX389" s="12"/>
      <c r="CY389" s="12"/>
      <c r="CZ389" s="12"/>
      <c r="DA389" s="12"/>
      <c r="DB389" s="12"/>
      <c r="DC389" s="12"/>
      <c r="DD389" s="12"/>
      <c r="DE389" s="12"/>
      <c r="DF389" s="12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</row>
    <row r="390" spans="1:220" ht="18.75" x14ac:dyDescent="0.3">
      <c r="A390" s="220"/>
      <c r="B390" s="221"/>
      <c r="C390" s="212">
        <v>379</v>
      </c>
      <c r="D390" s="204"/>
      <c r="E390" s="16"/>
      <c r="F390" s="17"/>
      <c r="G390" s="134"/>
      <c r="H390" s="135"/>
      <c r="I390" s="141"/>
      <c r="J390" s="25"/>
      <c r="K390" s="145"/>
      <c r="L390" s="28"/>
      <c r="M390" s="394"/>
      <c r="N390" s="158" t="str">
        <f t="shared" si="66"/>
        <v/>
      </c>
      <c r="O390" s="27"/>
      <c r="P390" s="27"/>
      <c r="Q390" s="27"/>
      <c r="R390" s="27"/>
      <c r="S390" s="27"/>
      <c r="T390" s="28"/>
      <c r="U390" s="29"/>
      <c r="V390" s="32"/>
      <c r="W390" s="317"/>
      <c r="X390" s="318"/>
      <c r="Y390" s="160">
        <f t="shared" si="63"/>
        <v>0</v>
      </c>
      <c r="Z390" s="159">
        <f t="shared" si="67"/>
        <v>0</v>
      </c>
      <c r="AA390" s="326"/>
      <c r="AB390" s="399">
        <f t="shared" si="72"/>
        <v>0</v>
      </c>
      <c r="AC390" s="370"/>
      <c r="AD390" s="225" t="str">
        <f t="shared" si="64"/>
        <v/>
      </c>
      <c r="AE390" s="367">
        <f t="shared" si="68"/>
        <v>0</v>
      </c>
      <c r="AF390" s="338"/>
      <c r="AG390" s="337"/>
      <c r="AH390" s="335"/>
      <c r="AI390" s="161">
        <f t="shared" si="69"/>
        <v>0</v>
      </c>
      <c r="AJ390" s="162">
        <f t="shared" si="65"/>
        <v>0</v>
      </c>
      <c r="AK390" s="163">
        <f t="shared" si="70"/>
        <v>0</v>
      </c>
      <c r="AL390" s="164">
        <f t="shared" si="71"/>
        <v>0</v>
      </c>
      <c r="AM390" s="59"/>
      <c r="AN390" s="58"/>
      <c r="AO390" s="58"/>
      <c r="AP390" s="58"/>
      <c r="AQ390" s="58"/>
      <c r="AR390" s="58"/>
      <c r="AS390" s="58"/>
      <c r="AT390" s="58"/>
      <c r="AU390" s="58"/>
      <c r="AV390" s="58"/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12"/>
      <c r="BM390" s="12"/>
      <c r="BN390" s="12"/>
      <c r="BO390" s="12"/>
      <c r="BP390" s="12"/>
      <c r="BQ390" s="12"/>
      <c r="BR390" s="12"/>
      <c r="BS390" s="12"/>
      <c r="BT390" s="12"/>
      <c r="BU390" s="12"/>
      <c r="BV390" s="12"/>
      <c r="BW390" s="12"/>
      <c r="BX390" s="12"/>
      <c r="BY390" s="12"/>
      <c r="BZ390" s="12"/>
      <c r="CA390" s="12"/>
      <c r="CB390" s="12"/>
      <c r="CC390" s="12"/>
      <c r="CD390" s="12"/>
      <c r="CE390" s="12"/>
      <c r="CF390" s="12"/>
      <c r="CG390" s="12"/>
      <c r="CH390" s="12"/>
      <c r="CI390" s="12"/>
      <c r="CJ390" s="12"/>
      <c r="CK390" s="12"/>
      <c r="CL390" s="12"/>
      <c r="CM390" s="12"/>
      <c r="CN390" s="12"/>
      <c r="CO390" s="12"/>
      <c r="CP390" s="12"/>
      <c r="CQ390" s="12"/>
      <c r="CR390" s="12"/>
      <c r="CS390" s="12"/>
      <c r="CT390" s="12"/>
      <c r="CU390" s="12"/>
      <c r="CV390" s="12"/>
      <c r="CW390" s="12"/>
      <c r="CX390" s="12"/>
      <c r="CY390" s="12"/>
      <c r="CZ390" s="12"/>
      <c r="DA390" s="12"/>
      <c r="DB390" s="12"/>
      <c r="DC390" s="12"/>
      <c r="DD390" s="12"/>
      <c r="DE390" s="12"/>
      <c r="DF390" s="12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</row>
    <row r="391" spans="1:220" ht="18.75" x14ac:dyDescent="0.3">
      <c r="A391" s="220"/>
      <c r="B391" s="221"/>
      <c r="C391" s="213">
        <v>380</v>
      </c>
      <c r="D391" s="204"/>
      <c r="E391" s="16"/>
      <c r="F391" s="17"/>
      <c r="G391" s="134"/>
      <c r="H391" s="135"/>
      <c r="I391" s="141"/>
      <c r="J391" s="25"/>
      <c r="K391" s="145"/>
      <c r="L391" s="28"/>
      <c r="M391" s="394"/>
      <c r="N391" s="158" t="str">
        <f t="shared" si="66"/>
        <v/>
      </c>
      <c r="O391" s="27"/>
      <c r="P391" s="27"/>
      <c r="Q391" s="27"/>
      <c r="R391" s="27"/>
      <c r="S391" s="27"/>
      <c r="T391" s="28"/>
      <c r="U391" s="29"/>
      <c r="V391" s="32"/>
      <c r="W391" s="317"/>
      <c r="X391" s="318"/>
      <c r="Y391" s="160">
        <f t="shared" si="63"/>
        <v>0</v>
      </c>
      <c r="Z391" s="159">
        <f t="shared" si="67"/>
        <v>0</v>
      </c>
      <c r="AA391" s="326"/>
      <c r="AB391" s="399">
        <f t="shared" si="72"/>
        <v>0</v>
      </c>
      <c r="AC391" s="370"/>
      <c r="AD391" s="225" t="str">
        <f t="shared" si="64"/>
        <v/>
      </c>
      <c r="AE391" s="367">
        <f t="shared" si="68"/>
        <v>0</v>
      </c>
      <c r="AF391" s="338"/>
      <c r="AG391" s="337"/>
      <c r="AH391" s="335"/>
      <c r="AI391" s="161">
        <f t="shared" si="69"/>
        <v>0</v>
      </c>
      <c r="AJ391" s="162">
        <f t="shared" si="65"/>
        <v>0</v>
      </c>
      <c r="AK391" s="163">
        <f t="shared" si="70"/>
        <v>0</v>
      </c>
      <c r="AL391" s="164">
        <f t="shared" si="71"/>
        <v>0</v>
      </c>
      <c r="AM391" s="59"/>
      <c r="AN391" s="58"/>
      <c r="AO391" s="58"/>
      <c r="AP391" s="58"/>
      <c r="AQ391" s="58"/>
      <c r="AR391" s="58"/>
      <c r="AS391" s="58"/>
      <c r="AT391" s="58"/>
      <c r="AU391" s="58"/>
      <c r="AV391" s="58"/>
      <c r="AW391" s="58"/>
      <c r="AX391" s="58"/>
      <c r="AY391" s="58"/>
      <c r="AZ391" s="58"/>
      <c r="BA391" s="58"/>
      <c r="BB391" s="58"/>
      <c r="BC391" s="58"/>
      <c r="BD391" s="58"/>
      <c r="BE391" s="58"/>
      <c r="BF391" s="58"/>
      <c r="BG391" s="58"/>
      <c r="BH391" s="58"/>
      <c r="BI391" s="58"/>
      <c r="BJ391" s="58"/>
      <c r="BK391" s="58"/>
      <c r="BL391" s="12"/>
      <c r="BM391" s="12"/>
      <c r="BN391" s="12"/>
      <c r="BO391" s="12"/>
      <c r="BP391" s="12"/>
      <c r="BQ391" s="12"/>
      <c r="BR391" s="12"/>
      <c r="BS391" s="12"/>
      <c r="BT391" s="12"/>
      <c r="BU391" s="12"/>
      <c r="BV391" s="12"/>
      <c r="BW391" s="12"/>
      <c r="BX391" s="12"/>
      <c r="BY391" s="12"/>
      <c r="BZ391" s="12"/>
      <c r="CA391" s="12"/>
      <c r="CB391" s="12"/>
      <c r="CC391" s="12"/>
      <c r="CD391" s="12"/>
      <c r="CE391" s="12"/>
      <c r="CF391" s="12"/>
      <c r="CG391" s="12"/>
      <c r="CH391" s="12"/>
      <c r="CI391" s="12"/>
      <c r="CJ391" s="12"/>
      <c r="CK391" s="12"/>
      <c r="CL391" s="12"/>
      <c r="CM391" s="12"/>
      <c r="CN391" s="12"/>
      <c r="CO391" s="12"/>
      <c r="CP391" s="12"/>
      <c r="CQ391" s="12"/>
      <c r="CR391" s="12"/>
      <c r="CS391" s="12"/>
      <c r="CT391" s="12"/>
      <c r="CU391" s="12"/>
      <c r="CV391" s="12"/>
      <c r="CW391" s="12"/>
      <c r="CX391" s="12"/>
      <c r="CY391" s="12"/>
      <c r="CZ391" s="12"/>
      <c r="DA391" s="12"/>
      <c r="DB391" s="12"/>
      <c r="DC391" s="12"/>
      <c r="DD391" s="12"/>
      <c r="DE391" s="12"/>
      <c r="DF391" s="12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</row>
    <row r="392" spans="1:220" ht="18.75" x14ac:dyDescent="0.3">
      <c r="A392" s="220"/>
      <c r="B392" s="221"/>
      <c r="C392" s="212">
        <v>381</v>
      </c>
      <c r="D392" s="204"/>
      <c r="E392" s="16"/>
      <c r="F392" s="17"/>
      <c r="G392" s="134"/>
      <c r="H392" s="135"/>
      <c r="I392" s="141"/>
      <c r="J392" s="25"/>
      <c r="K392" s="145"/>
      <c r="L392" s="28"/>
      <c r="M392" s="394"/>
      <c r="N392" s="158" t="str">
        <f t="shared" si="66"/>
        <v/>
      </c>
      <c r="O392" s="27"/>
      <c r="P392" s="27"/>
      <c r="Q392" s="27"/>
      <c r="R392" s="27"/>
      <c r="S392" s="27"/>
      <c r="T392" s="28"/>
      <c r="U392" s="29"/>
      <c r="V392" s="32"/>
      <c r="W392" s="317"/>
      <c r="X392" s="318"/>
      <c r="Y392" s="160">
        <f t="shared" si="63"/>
        <v>0</v>
      </c>
      <c r="Z392" s="159">
        <f t="shared" si="67"/>
        <v>0</v>
      </c>
      <c r="AA392" s="326"/>
      <c r="AB392" s="399">
        <f t="shared" si="72"/>
        <v>0</v>
      </c>
      <c r="AC392" s="370"/>
      <c r="AD392" s="225" t="str">
        <f t="shared" si="64"/>
        <v/>
      </c>
      <c r="AE392" s="367">
        <f t="shared" si="68"/>
        <v>0</v>
      </c>
      <c r="AF392" s="338"/>
      <c r="AG392" s="337"/>
      <c r="AH392" s="335"/>
      <c r="AI392" s="161">
        <f t="shared" si="69"/>
        <v>0</v>
      </c>
      <c r="AJ392" s="162">
        <f t="shared" si="65"/>
        <v>0</v>
      </c>
      <c r="AK392" s="163">
        <f t="shared" si="70"/>
        <v>0</v>
      </c>
      <c r="AL392" s="164">
        <f t="shared" si="71"/>
        <v>0</v>
      </c>
      <c r="AM392" s="59"/>
      <c r="AN392" s="58"/>
      <c r="AO392" s="58"/>
      <c r="AP392" s="58"/>
      <c r="AQ392" s="58"/>
      <c r="AR392" s="58"/>
      <c r="AS392" s="58"/>
      <c r="AT392" s="58"/>
      <c r="AU392" s="58"/>
      <c r="AV392" s="58"/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12"/>
      <c r="BM392" s="12"/>
      <c r="BN392" s="12"/>
      <c r="BO392" s="12"/>
      <c r="BP392" s="12"/>
      <c r="BQ392" s="12"/>
      <c r="BR392" s="12"/>
      <c r="BS392" s="12"/>
      <c r="BT392" s="12"/>
      <c r="BU392" s="12"/>
      <c r="BV392" s="12"/>
      <c r="BW392" s="12"/>
      <c r="BX392" s="12"/>
      <c r="BY392" s="12"/>
      <c r="BZ392" s="12"/>
      <c r="CA392" s="12"/>
      <c r="CB392" s="12"/>
      <c r="CC392" s="12"/>
      <c r="CD392" s="12"/>
      <c r="CE392" s="12"/>
      <c r="CF392" s="12"/>
      <c r="CG392" s="12"/>
      <c r="CH392" s="12"/>
      <c r="CI392" s="12"/>
      <c r="CJ392" s="12"/>
      <c r="CK392" s="12"/>
      <c r="CL392" s="12"/>
      <c r="CM392" s="12"/>
      <c r="CN392" s="12"/>
      <c r="CO392" s="12"/>
      <c r="CP392" s="12"/>
      <c r="CQ392" s="12"/>
      <c r="CR392" s="12"/>
      <c r="CS392" s="12"/>
      <c r="CT392" s="12"/>
      <c r="CU392" s="12"/>
      <c r="CV392" s="12"/>
      <c r="CW392" s="12"/>
      <c r="CX392" s="12"/>
      <c r="CY392" s="12"/>
      <c r="CZ392" s="12"/>
      <c r="DA392" s="12"/>
      <c r="DB392" s="12"/>
      <c r="DC392" s="12"/>
      <c r="DD392" s="12"/>
      <c r="DE392" s="12"/>
      <c r="DF392" s="1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</row>
    <row r="393" spans="1:220" ht="18.75" x14ac:dyDescent="0.3">
      <c r="A393" s="220"/>
      <c r="B393" s="221"/>
      <c r="C393" s="213">
        <v>382</v>
      </c>
      <c r="D393" s="206"/>
      <c r="E393" s="18"/>
      <c r="F393" s="17"/>
      <c r="G393" s="134"/>
      <c r="H393" s="135"/>
      <c r="I393" s="141"/>
      <c r="J393" s="25"/>
      <c r="K393" s="145"/>
      <c r="L393" s="28"/>
      <c r="M393" s="394"/>
      <c r="N393" s="158" t="str">
        <f t="shared" si="66"/>
        <v/>
      </c>
      <c r="O393" s="27"/>
      <c r="P393" s="27"/>
      <c r="Q393" s="27"/>
      <c r="R393" s="27"/>
      <c r="S393" s="27"/>
      <c r="T393" s="28"/>
      <c r="U393" s="29"/>
      <c r="V393" s="32"/>
      <c r="W393" s="317"/>
      <c r="X393" s="318"/>
      <c r="Y393" s="160">
        <f t="shared" si="63"/>
        <v>0</v>
      </c>
      <c r="Z393" s="159">
        <f t="shared" si="67"/>
        <v>0</v>
      </c>
      <c r="AA393" s="326"/>
      <c r="AB393" s="399">
        <f t="shared" si="72"/>
        <v>0</v>
      </c>
      <c r="AC393" s="370"/>
      <c r="AD393" s="225" t="str">
        <f t="shared" si="64"/>
        <v/>
      </c>
      <c r="AE393" s="367">
        <f t="shared" si="68"/>
        <v>0</v>
      </c>
      <c r="AF393" s="338"/>
      <c r="AG393" s="337"/>
      <c r="AH393" s="335"/>
      <c r="AI393" s="161">
        <f t="shared" si="69"/>
        <v>0</v>
      </c>
      <c r="AJ393" s="162">
        <f t="shared" si="65"/>
        <v>0</v>
      </c>
      <c r="AK393" s="163">
        <f t="shared" si="70"/>
        <v>0</v>
      </c>
      <c r="AL393" s="164">
        <f t="shared" si="71"/>
        <v>0</v>
      </c>
      <c r="AM393" s="59"/>
      <c r="AN393" s="58"/>
      <c r="AO393" s="58"/>
      <c r="AP393" s="58"/>
      <c r="AQ393" s="58"/>
      <c r="AR393" s="58"/>
      <c r="AS393" s="58"/>
      <c r="AT393" s="58"/>
      <c r="AU393" s="58"/>
      <c r="AV393" s="58"/>
      <c r="AW393" s="58"/>
      <c r="AX393" s="58"/>
      <c r="AY393" s="58"/>
      <c r="AZ393" s="58"/>
      <c r="BA393" s="58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12"/>
      <c r="BM393" s="12"/>
      <c r="BN393" s="12"/>
      <c r="BO393" s="12"/>
      <c r="BP393" s="12"/>
      <c r="BQ393" s="12"/>
      <c r="BR393" s="12"/>
      <c r="BS393" s="12"/>
      <c r="BT393" s="12"/>
      <c r="BU393" s="12"/>
      <c r="BV393" s="12"/>
      <c r="BW393" s="12"/>
      <c r="BX393" s="12"/>
      <c r="BY393" s="12"/>
      <c r="BZ393" s="12"/>
      <c r="CA393" s="12"/>
      <c r="CB393" s="12"/>
      <c r="CC393" s="12"/>
      <c r="CD393" s="12"/>
      <c r="CE393" s="12"/>
      <c r="CF393" s="12"/>
      <c r="CG393" s="12"/>
      <c r="CH393" s="12"/>
      <c r="CI393" s="12"/>
      <c r="CJ393" s="12"/>
      <c r="CK393" s="12"/>
      <c r="CL393" s="12"/>
      <c r="CM393" s="12"/>
      <c r="CN393" s="12"/>
      <c r="CO393" s="12"/>
      <c r="CP393" s="12"/>
      <c r="CQ393" s="12"/>
      <c r="CR393" s="12"/>
      <c r="CS393" s="12"/>
      <c r="CT393" s="12"/>
      <c r="CU393" s="12"/>
      <c r="CV393" s="12"/>
      <c r="CW393" s="12"/>
      <c r="CX393" s="12"/>
      <c r="CY393" s="12"/>
      <c r="CZ393" s="12"/>
      <c r="DA393" s="12"/>
      <c r="DB393" s="12"/>
      <c r="DC393" s="12"/>
      <c r="DD393" s="12"/>
      <c r="DE393" s="12"/>
      <c r="DF393" s="12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</row>
    <row r="394" spans="1:220" ht="18.75" x14ac:dyDescent="0.3">
      <c r="A394" s="220"/>
      <c r="B394" s="221"/>
      <c r="C394" s="213">
        <v>383</v>
      </c>
      <c r="D394" s="204"/>
      <c r="E394" s="16"/>
      <c r="F394" s="17"/>
      <c r="G394" s="134"/>
      <c r="H394" s="135"/>
      <c r="I394" s="141"/>
      <c r="J394" s="25"/>
      <c r="K394" s="145"/>
      <c r="L394" s="28"/>
      <c r="M394" s="394"/>
      <c r="N394" s="158" t="str">
        <f t="shared" si="66"/>
        <v/>
      </c>
      <c r="O394" s="27"/>
      <c r="P394" s="27"/>
      <c r="Q394" s="27"/>
      <c r="R394" s="27"/>
      <c r="S394" s="27"/>
      <c r="T394" s="28"/>
      <c r="U394" s="29"/>
      <c r="V394" s="32"/>
      <c r="W394" s="317"/>
      <c r="X394" s="318"/>
      <c r="Y394" s="160">
        <f t="shared" si="63"/>
        <v>0</v>
      </c>
      <c r="Z394" s="159">
        <f t="shared" si="67"/>
        <v>0</v>
      </c>
      <c r="AA394" s="326"/>
      <c r="AB394" s="399">
        <f t="shared" si="72"/>
        <v>0</v>
      </c>
      <c r="AC394" s="370"/>
      <c r="AD394" s="225" t="str">
        <f t="shared" si="64"/>
        <v/>
      </c>
      <c r="AE394" s="367">
        <f t="shared" si="68"/>
        <v>0</v>
      </c>
      <c r="AF394" s="338"/>
      <c r="AG394" s="337"/>
      <c r="AH394" s="335"/>
      <c r="AI394" s="161">
        <f t="shared" si="69"/>
        <v>0</v>
      </c>
      <c r="AJ394" s="162">
        <f t="shared" si="65"/>
        <v>0</v>
      </c>
      <c r="AK394" s="163">
        <f t="shared" si="70"/>
        <v>0</v>
      </c>
      <c r="AL394" s="164">
        <f t="shared" si="71"/>
        <v>0</v>
      </c>
      <c r="AM394" s="59"/>
      <c r="AN394" s="58"/>
      <c r="AO394" s="58"/>
      <c r="AP394" s="58"/>
      <c r="AQ394" s="58"/>
      <c r="AR394" s="58"/>
      <c r="AS394" s="58"/>
      <c r="AT394" s="58"/>
      <c r="AU394" s="58"/>
      <c r="AV394" s="58"/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12"/>
      <c r="BM394" s="12"/>
      <c r="BN394" s="12"/>
      <c r="BO394" s="12"/>
      <c r="BP394" s="12"/>
      <c r="BQ394" s="12"/>
      <c r="BR394" s="12"/>
      <c r="BS394" s="12"/>
      <c r="BT394" s="12"/>
      <c r="BU394" s="12"/>
      <c r="BV394" s="12"/>
      <c r="BW394" s="12"/>
      <c r="BX394" s="12"/>
      <c r="BY394" s="12"/>
      <c r="BZ394" s="12"/>
      <c r="CA394" s="12"/>
      <c r="CB394" s="12"/>
      <c r="CC394" s="12"/>
      <c r="CD394" s="12"/>
      <c r="CE394" s="12"/>
      <c r="CF394" s="12"/>
      <c r="CG394" s="12"/>
      <c r="CH394" s="12"/>
      <c r="CI394" s="12"/>
      <c r="CJ394" s="12"/>
      <c r="CK394" s="12"/>
      <c r="CL394" s="12"/>
      <c r="CM394" s="12"/>
      <c r="CN394" s="12"/>
      <c r="CO394" s="12"/>
      <c r="CP394" s="12"/>
      <c r="CQ394" s="12"/>
      <c r="CR394" s="12"/>
      <c r="CS394" s="12"/>
      <c r="CT394" s="12"/>
      <c r="CU394" s="12"/>
      <c r="CV394" s="12"/>
      <c r="CW394" s="12"/>
      <c r="CX394" s="12"/>
      <c r="CY394" s="12"/>
      <c r="CZ394" s="12"/>
      <c r="DA394" s="12"/>
      <c r="DB394" s="12"/>
      <c r="DC394" s="12"/>
      <c r="DD394" s="12"/>
      <c r="DE394" s="12"/>
      <c r="DF394" s="12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</row>
    <row r="395" spans="1:220" ht="18.75" x14ac:dyDescent="0.3">
      <c r="A395" s="220"/>
      <c r="B395" s="221"/>
      <c r="C395" s="212">
        <v>384</v>
      </c>
      <c r="D395" s="204"/>
      <c r="E395" s="16"/>
      <c r="F395" s="17"/>
      <c r="G395" s="134"/>
      <c r="H395" s="135"/>
      <c r="I395" s="141"/>
      <c r="J395" s="25"/>
      <c r="K395" s="145"/>
      <c r="L395" s="28"/>
      <c r="M395" s="394"/>
      <c r="N395" s="158" t="str">
        <f t="shared" si="66"/>
        <v/>
      </c>
      <c r="O395" s="27"/>
      <c r="P395" s="27"/>
      <c r="Q395" s="27"/>
      <c r="R395" s="27"/>
      <c r="S395" s="27"/>
      <c r="T395" s="28"/>
      <c r="U395" s="29"/>
      <c r="V395" s="32"/>
      <c r="W395" s="317"/>
      <c r="X395" s="318"/>
      <c r="Y395" s="160">
        <f t="shared" si="63"/>
        <v>0</v>
      </c>
      <c r="Z395" s="159">
        <f t="shared" si="67"/>
        <v>0</v>
      </c>
      <c r="AA395" s="326"/>
      <c r="AB395" s="399">
        <f t="shared" si="72"/>
        <v>0</v>
      </c>
      <c r="AC395" s="370"/>
      <c r="AD395" s="225" t="str">
        <f t="shared" si="64"/>
        <v/>
      </c>
      <c r="AE395" s="367">
        <f t="shared" si="68"/>
        <v>0</v>
      </c>
      <c r="AF395" s="338"/>
      <c r="AG395" s="337"/>
      <c r="AH395" s="335"/>
      <c r="AI395" s="161">
        <f t="shared" si="69"/>
        <v>0</v>
      </c>
      <c r="AJ395" s="162">
        <f t="shared" si="65"/>
        <v>0</v>
      </c>
      <c r="AK395" s="163">
        <f t="shared" si="70"/>
        <v>0</v>
      </c>
      <c r="AL395" s="164">
        <f t="shared" si="71"/>
        <v>0</v>
      </c>
      <c r="AM395" s="59"/>
      <c r="AN395" s="58"/>
      <c r="AO395" s="58"/>
      <c r="AP395" s="58"/>
      <c r="AQ395" s="58"/>
      <c r="AR395" s="58"/>
      <c r="AS395" s="58"/>
      <c r="AT395" s="58"/>
      <c r="AU395" s="58"/>
      <c r="AV395" s="58"/>
      <c r="AW395" s="58"/>
      <c r="AX395" s="58"/>
      <c r="AY395" s="58"/>
      <c r="AZ395" s="58"/>
      <c r="BA395" s="58"/>
      <c r="BB395" s="58"/>
      <c r="BC395" s="58"/>
      <c r="BD395" s="58"/>
      <c r="BE395" s="58"/>
      <c r="BF395" s="58"/>
      <c r="BG395" s="58"/>
      <c r="BH395" s="58"/>
      <c r="BI395" s="58"/>
      <c r="BJ395" s="58"/>
      <c r="BK395" s="58"/>
      <c r="BL395" s="12"/>
      <c r="BM395" s="12"/>
      <c r="BN395" s="12"/>
      <c r="BO395" s="12"/>
      <c r="BP395" s="12"/>
      <c r="BQ395" s="12"/>
      <c r="BR395" s="12"/>
      <c r="BS395" s="12"/>
      <c r="BT395" s="12"/>
      <c r="BU395" s="12"/>
      <c r="BV395" s="12"/>
      <c r="BW395" s="12"/>
      <c r="BX395" s="12"/>
      <c r="BY395" s="12"/>
      <c r="BZ395" s="12"/>
      <c r="CA395" s="12"/>
      <c r="CB395" s="12"/>
      <c r="CC395" s="12"/>
      <c r="CD395" s="12"/>
      <c r="CE395" s="12"/>
      <c r="CF395" s="12"/>
      <c r="CG395" s="12"/>
      <c r="CH395" s="12"/>
      <c r="CI395" s="12"/>
      <c r="CJ395" s="12"/>
      <c r="CK395" s="12"/>
      <c r="CL395" s="12"/>
      <c r="CM395" s="12"/>
      <c r="CN395" s="12"/>
      <c r="CO395" s="12"/>
      <c r="CP395" s="12"/>
      <c r="CQ395" s="12"/>
      <c r="CR395" s="12"/>
      <c r="CS395" s="12"/>
      <c r="CT395" s="12"/>
      <c r="CU395" s="12"/>
      <c r="CV395" s="12"/>
      <c r="CW395" s="12"/>
      <c r="CX395" s="12"/>
      <c r="CY395" s="12"/>
      <c r="CZ395" s="12"/>
      <c r="DA395" s="12"/>
      <c r="DB395" s="12"/>
      <c r="DC395" s="12"/>
      <c r="DD395" s="12"/>
      <c r="DE395" s="12"/>
      <c r="DF395" s="12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</row>
    <row r="396" spans="1:220" ht="18.75" x14ac:dyDescent="0.3">
      <c r="A396" s="220"/>
      <c r="B396" s="221"/>
      <c r="C396" s="213">
        <v>385</v>
      </c>
      <c r="D396" s="204"/>
      <c r="E396" s="16"/>
      <c r="F396" s="17"/>
      <c r="G396" s="134"/>
      <c r="H396" s="135"/>
      <c r="I396" s="141"/>
      <c r="J396" s="25"/>
      <c r="K396" s="145"/>
      <c r="L396" s="28"/>
      <c r="M396" s="394"/>
      <c r="N396" s="158" t="str">
        <f t="shared" si="66"/>
        <v/>
      </c>
      <c r="O396" s="27"/>
      <c r="P396" s="27"/>
      <c r="Q396" s="27"/>
      <c r="R396" s="27"/>
      <c r="S396" s="27"/>
      <c r="T396" s="28"/>
      <c r="U396" s="29"/>
      <c r="V396" s="32"/>
      <c r="W396" s="317"/>
      <c r="X396" s="318"/>
      <c r="Y396" s="160">
        <f t="shared" ref="Y396:Y459" si="73">V396+W396+X396</f>
        <v>0</v>
      </c>
      <c r="Z396" s="159">
        <f t="shared" si="67"/>
        <v>0</v>
      </c>
      <c r="AA396" s="326"/>
      <c r="AB396" s="399">
        <f t="shared" si="72"/>
        <v>0</v>
      </c>
      <c r="AC396" s="370"/>
      <c r="AD396" s="225" t="str">
        <f t="shared" ref="AD396:AD459" si="74">IF(F396="x",(0-((V396*10)+(W396*20))),"")</f>
        <v/>
      </c>
      <c r="AE396" s="367">
        <f t="shared" si="68"/>
        <v>0</v>
      </c>
      <c r="AF396" s="338"/>
      <c r="AG396" s="337"/>
      <c r="AH396" s="335"/>
      <c r="AI396" s="161">
        <f t="shared" si="69"/>
        <v>0</v>
      </c>
      <c r="AJ396" s="162">
        <f t="shared" ref="AJ396:AJ459" si="75">(X396*20)+Z396+AA396+AF396</f>
        <v>0</v>
      </c>
      <c r="AK396" s="163">
        <f t="shared" si="70"/>
        <v>0</v>
      </c>
      <c r="AL396" s="164">
        <f t="shared" si="71"/>
        <v>0</v>
      </c>
      <c r="AM396" s="59"/>
      <c r="AN396" s="58"/>
      <c r="AO396" s="58"/>
      <c r="AP396" s="58"/>
      <c r="AQ396" s="58"/>
      <c r="AR396" s="58"/>
      <c r="AS396" s="58"/>
      <c r="AT396" s="58"/>
      <c r="AU396" s="58"/>
      <c r="AV396" s="58"/>
      <c r="AW396" s="58"/>
      <c r="AX396" s="58"/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12"/>
      <c r="BM396" s="12"/>
      <c r="BN396" s="12"/>
      <c r="BO396" s="12"/>
      <c r="BP396" s="12"/>
      <c r="BQ396" s="12"/>
      <c r="BR396" s="12"/>
      <c r="BS396" s="12"/>
      <c r="BT396" s="12"/>
      <c r="BU396" s="12"/>
      <c r="BV396" s="12"/>
      <c r="BW396" s="12"/>
      <c r="BX396" s="12"/>
      <c r="BY396" s="12"/>
      <c r="BZ396" s="12"/>
      <c r="CA396" s="12"/>
      <c r="CB396" s="12"/>
      <c r="CC396" s="12"/>
      <c r="CD396" s="12"/>
      <c r="CE396" s="12"/>
      <c r="CF396" s="12"/>
      <c r="CG396" s="12"/>
      <c r="CH396" s="12"/>
      <c r="CI396" s="12"/>
      <c r="CJ396" s="12"/>
      <c r="CK396" s="12"/>
      <c r="CL396" s="12"/>
      <c r="CM396" s="12"/>
      <c r="CN396" s="12"/>
      <c r="CO396" s="12"/>
      <c r="CP396" s="12"/>
      <c r="CQ396" s="12"/>
      <c r="CR396" s="12"/>
      <c r="CS396" s="12"/>
      <c r="CT396" s="12"/>
      <c r="CU396" s="12"/>
      <c r="CV396" s="12"/>
      <c r="CW396" s="12"/>
      <c r="CX396" s="12"/>
      <c r="CY396" s="12"/>
      <c r="CZ396" s="12"/>
      <c r="DA396" s="12"/>
      <c r="DB396" s="12"/>
      <c r="DC396" s="12"/>
      <c r="DD396" s="12"/>
      <c r="DE396" s="12"/>
      <c r="DF396" s="12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</row>
    <row r="397" spans="1:220" ht="18.75" x14ac:dyDescent="0.3">
      <c r="A397" s="220"/>
      <c r="B397" s="221"/>
      <c r="C397" s="212">
        <v>386</v>
      </c>
      <c r="D397" s="206"/>
      <c r="E397" s="18"/>
      <c r="F397" s="17"/>
      <c r="G397" s="134"/>
      <c r="H397" s="135"/>
      <c r="I397" s="141"/>
      <c r="J397" s="25"/>
      <c r="K397" s="145"/>
      <c r="L397" s="28"/>
      <c r="M397" s="394"/>
      <c r="N397" s="158" t="str">
        <f t="shared" ref="N397:N460" si="76">IF((NETWORKDAYS(G397,M397)&gt;0),(NETWORKDAYS(G397,M397)),"")</f>
        <v/>
      </c>
      <c r="O397" s="27"/>
      <c r="P397" s="27"/>
      <c r="Q397" s="27"/>
      <c r="R397" s="27"/>
      <c r="S397" s="27"/>
      <c r="T397" s="28"/>
      <c r="U397" s="29"/>
      <c r="V397" s="32"/>
      <c r="W397" s="317"/>
      <c r="X397" s="318"/>
      <c r="Y397" s="160">
        <f t="shared" si="73"/>
        <v>0</v>
      </c>
      <c r="Z397" s="159">
        <f t="shared" ref="Z397:Z460" si="77">IF((F397="x"),0,((V397*10)+(W397*20)))</f>
        <v>0</v>
      </c>
      <c r="AA397" s="326"/>
      <c r="AB397" s="399">
        <f t="shared" si="72"/>
        <v>0</v>
      </c>
      <c r="AC397" s="370"/>
      <c r="AD397" s="225" t="str">
        <f t="shared" si="74"/>
        <v/>
      </c>
      <c r="AE397" s="367">
        <f t="shared" ref="AE397:AE460" si="78">IF(AND(Z397&gt;0,F397="x"),0,IF(AND(Z397&gt;0,AC397="x"),Z397-60,IF(AND(Z397&gt;0,AB397=-30),Z397+AB397,0)))</f>
        <v>0</v>
      </c>
      <c r="AF397" s="338"/>
      <c r="AG397" s="337"/>
      <c r="AH397" s="335"/>
      <c r="AI397" s="161">
        <f t="shared" ref="AI397:AI460" si="79">IF(AE397&lt;=0,AG397,AE397+AG397)</f>
        <v>0</v>
      </c>
      <c r="AJ397" s="162">
        <f t="shared" si="75"/>
        <v>0</v>
      </c>
      <c r="AK397" s="163">
        <f t="shared" ref="AK397:AK460" si="80">AJ397-AH397</f>
        <v>0</v>
      </c>
      <c r="AL397" s="164">
        <f t="shared" ref="AL397:AL460" si="81">IF(K397="x",AH397,0)</f>
        <v>0</v>
      </c>
      <c r="AM397" s="59"/>
      <c r="AN397" s="58"/>
      <c r="AO397" s="58"/>
      <c r="AP397" s="58"/>
      <c r="AQ397" s="58"/>
      <c r="AR397" s="58"/>
      <c r="AS397" s="58"/>
      <c r="AT397" s="58"/>
      <c r="AU397" s="58"/>
      <c r="AV397" s="58"/>
      <c r="AW397" s="58"/>
      <c r="AX397" s="58"/>
      <c r="AY397" s="58"/>
      <c r="AZ397" s="58"/>
      <c r="BA397" s="58"/>
      <c r="BB397" s="58"/>
      <c r="BC397" s="58"/>
      <c r="BD397" s="58"/>
      <c r="BE397" s="58"/>
      <c r="BF397" s="58"/>
      <c r="BG397" s="58"/>
      <c r="BH397" s="58"/>
      <c r="BI397" s="58"/>
      <c r="BJ397" s="58"/>
      <c r="BK397" s="58"/>
      <c r="BL397" s="12"/>
      <c r="BM397" s="12"/>
      <c r="BN397" s="12"/>
      <c r="BO397" s="12"/>
      <c r="BP397" s="12"/>
      <c r="BQ397" s="12"/>
      <c r="BR397" s="12"/>
      <c r="BS397" s="12"/>
      <c r="BT397" s="12"/>
      <c r="BU397" s="12"/>
      <c r="BV397" s="12"/>
      <c r="BW397" s="12"/>
      <c r="BX397" s="12"/>
      <c r="BY397" s="12"/>
      <c r="BZ397" s="12"/>
      <c r="CA397" s="12"/>
      <c r="CB397" s="12"/>
      <c r="CC397" s="12"/>
      <c r="CD397" s="12"/>
      <c r="CE397" s="12"/>
      <c r="CF397" s="12"/>
      <c r="CG397" s="12"/>
      <c r="CH397" s="12"/>
      <c r="CI397" s="12"/>
      <c r="CJ397" s="12"/>
      <c r="CK397" s="12"/>
      <c r="CL397" s="12"/>
      <c r="CM397" s="12"/>
      <c r="CN397" s="12"/>
      <c r="CO397" s="12"/>
      <c r="CP397" s="12"/>
      <c r="CQ397" s="12"/>
      <c r="CR397" s="12"/>
      <c r="CS397" s="12"/>
      <c r="CT397" s="12"/>
      <c r="CU397" s="12"/>
      <c r="CV397" s="12"/>
      <c r="CW397" s="12"/>
      <c r="CX397" s="12"/>
      <c r="CY397" s="12"/>
      <c r="CZ397" s="12"/>
      <c r="DA397" s="12"/>
      <c r="DB397" s="12"/>
      <c r="DC397" s="12"/>
      <c r="DD397" s="12"/>
      <c r="DE397" s="12"/>
      <c r="DF397" s="12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</row>
    <row r="398" spans="1:220" ht="18.75" x14ac:dyDescent="0.3">
      <c r="A398" s="220"/>
      <c r="B398" s="221"/>
      <c r="C398" s="213">
        <v>387</v>
      </c>
      <c r="D398" s="204"/>
      <c r="E398" s="16"/>
      <c r="F398" s="17"/>
      <c r="G398" s="134"/>
      <c r="H398" s="137"/>
      <c r="I398" s="143"/>
      <c r="J398" s="80"/>
      <c r="K398" s="147"/>
      <c r="L398" s="30"/>
      <c r="M398" s="394"/>
      <c r="N398" s="158" t="str">
        <f t="shared" si="76"/>
        <v/>
      </c>
      <c r="O398" s="27"/>
      <c r="P398" s="27"/>
      <c r="Q398" s="27"/>
      <c r="R398" s="27"/>
      <c r="S398" s="27"/>
      <c r="T398" s="28"/>
      <c r="U398" s="29"/>
      <c r="V398" s="32"/>
      <c r="W398" s="317"/>
      <c r="X398" s="318"/>
      <c r="Y398" s="160">
        <f t="shared" si="73"/>
        <v>0</v>
      </c>
      <c r="Z398" s="159">
        <f t="shared" si="77"/>
        <v>0</v>
      </c>
      <c r="AA398" s="326"/>
      <c r="AB398" s="399">
        <f t="shared" ref="AB398:AB461" si="82">IF(AND(Z398&gt;=0,F398="x"),0,IF(AND(Z398&gt;0,AC398="x"),0,IF(Z398&gt;0,0-30,0)))</f>
        <v>0</v>
      </c>
      <c r="AC398" s="370"/>
      <c r="AD398" s="225" t="str">
        <f t="shared" si="74"/>
        <v/>
      </c>
      <c r="AE398" s="367">
        <f t="shared" si="78"/>
        <v>0</v>
      </c>
      <c r="AF398" s="338"/>
      <c r="AG398" s="337"/>
      <c r="AH398" s="335"/>
      <c r="AI398" s="161">
        <f t="shared" si="79"/>
        <v>0</v>
      </c>
      <c r="AJ398" s="162">
        <f t="shared" si="75"/>
        <v>0</v>
      </c>
      <c r="AK398" s="163">
        <f t="shared" si="80"/>
        <v>0</v>
      </c>
      <c r="AL398" s="164">
        <f t="shared" si="81"/>
        <v>0</v>
      </c>
      <c r="AM398" s="59"/>
      <c r="AN398" s="58"/>
      <c r="AO398" s="58"/>
      <c r="AP398" s="58"/>
      <c r="AQ398" s="58"/>
      <c r="AR398" s="58"/>
      <c r="AS398" s="58"/>
      <c r="AT398" s="58"/>
      <c r="AU398" s="58"/>
      <c r="AV398" s="58"/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12"/>
      <c r="BM398" s="12"/>
      <c r="BN398" s="12"/>
      <c r="BO398" s="12"/>
      <c r="BP398" s="12"/>
      <c r="BQ398" s="12"/>
      <c r="BR398" s="12"/>
      <c r="BS398" s="12"/>
      <c r="BT398" s="12"/>
      <c r="BU398" s="12"/>
      <c r="BV398" s="12"/>
      <c r="BW398" s="12"/>
      <c r="BX398" s="12"/>
      <c r="BY398" s="12"/>
      <c r="BZ398" s="12"/>
      <c r="CA398" s="12"/>
      <c r="CB398" s="12"/>
      <c r="CC398" s="12"/>
      <c r="CD398" s="12"/>
      <c r="CE398" s="12"/>
      <c r="CF398" s="12"/>
      <c r="CG398" s="12"/>
      <c r="CH398" s="12"/>
      <c r="CI398" s="12"/>
      <c r="CJ398" s="12"/>
      <c r="CK398" s="12"/>
      <c r="CL398" s="12"/>
      <c r="CM398" s="12"/>
      <c r="CN398" s="12"/>
      <c r="CO398" s="12"/>
      <c r="CP398" s="12"/>
      <c r="CQ398" s="12"/>
      <c r="CR398" s="12"/>
      <c r="CS398" s="12"/>
      <c r="CT398" s="12"/>
      <c r="CU398" s="12"/>
      <c r="CV398" s="12"/>
      <c r="CW398" s="12"/>
      <c r="CX398" s="12"/>
      <c r="CY398" s="12"/>
      <c r="CZ398" s="12"/>
      <c r="DA398" s="12"/>
      <c r="DB398" s="12"/>
      <c r="DC398" s="12"/>
      <c r="DD398" s="12"/>
      <c r="DE398" s="12"/>
      <c r="DF398" s="12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</row>
    <row r="399" spans="1:220" ht="18.75" x14ac:dyDescent="0.3">
      <c r="A399" s="220"/>
      <c r="B399" s="221"/>
      <c r="C399" s="213">
        <v>388</v>
      </c>
      <c r="D399" s="204"/>
      <c r="E399" s="16"/>
      <c r="F399" s="17"/>
      <c r="G399" s="134"/>
      <c r="H399" s="135"/>
      <c r="I399" s="141"/>
      <c r="J399" s="25"/>
      <c r="K399" s="145"/>
      <c r="L399" s="28"/>
      <c r="M399" s="394"/>
      <c r="N399" s="158" t="str">
        <f t="shared" si="76"/>
        <v/>
      </c>
      <c r="O399" s="27"/>
      <c r="P399" s="27"/>
      <c r="Q399" s="27"/>
      <c r="R399" s="27"/>
      <c r="S399" s="27"/>
      <c r="T399" s="28"/>
      <c r="U399" s="29"/>
      <c r="V399" s="32"/>
      <c r="W399" s="317"/>
      <c r="X399" s="318"/>
      <c r="Y399" s="160">
        <f t="shared" si="73"/>
        <v>0</v>
      </c>
      <c r="Z399" s="159">
        <f t="shared" si="77"/>
        <v>0</v>
      </c>
      <c r="AA399" s="326"/>
      <c r="AB399" s="399">
        <f t="shared" si="82"/>
        <v>0</v>
      </c>
      <c r="AC399" s="370"/>
      <c r="AD399" s="225" t="str">
        <f t="shared" si="74"/>
        <v/>
      </c>
      <c r="AE399" s="367">
        <f t="shared" si="78"/>
        <v>0</v>
      </c>
      <c r="AF399" s="338"/>
      <c r="AG399" s="337"/>
      <c r="AH399" s="335"/>
      <c r="AI399" s="161">
        <f t="shared" si="79"/>
        <v>0</v>
      </c>
      <c r="AJ399" s="162">
        <f t="shared" si="75"/>
        <v>0</v>
      </c>
      <c r="AK399" s="163">
        <f t="shared" si="80"/>
        <v>0</v>
      </c>
      <c r="AL399" s="164">
        <f t="shared" si="81"/>
        <v>0</v>
      </c>
      <c r="AM399" s="59"/>
      <c r="AN399" s="58"/>
      <c r="AO399" s="58"/>
      <c r="AP399" s="58"/>
      <c r="AQ399" s="58"/>
      <c r="AR399" s="58"/>
      <c r="AS399" s="58"/>
      <c r="AT399" s="58"/>
      <c r="AU399" s="58"/>
      <c r="AV399" s="58"/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12"/>
      <c r="BM399" s="12"/>
      <c r="BN399" s="12"/>
      <c r="BO399" s="12"/>
      <c r="BP399" s="12"/>
      <c r="BQ399" s="12"/>
      <c r="BR399" s="12"/>
      <c r="BS399" s="12"/>
      <c r="BT399" s="12"/>
      <c r="BU399" s="12"/>
      <c r="BV399" s="12"/>
      <c r="BW399" s="12"/>
      <c r="BX399" s="12"/>
      <c r="BY399" s="12"/>
      <c r="BZ399" s="12"/>
      <c r="CA399" s="12"/>
      <c r="CB399" s="12"/>
      <c r="CC399" s="12"/>
      <c r="CD399" s="12"/>
      <c r="CE399" s="12"/>
      <c r="CF399" s="12"/>
      <c r="CG399" s="12"/>
      <c r="CH399" s="12"/>
      <c r="CI399" s="12"/>
      <c r="CJ399" s="12"/>
      <c r="CK399" s="12"/>
      <c r="CL399" s="12"/>
      <c r="CM399" s="12"/>
      <c r="CN399" s="12"/>
      <c r="CO399" s="12"/>
      <c r="CP399" s="12"/>
      <c r="CQ399" s="12"/>
      <c r="CR399" s="12"/>
      <c r="CS399" s="12"/>
      <c r="CT399" s="12"/>
      <c r="CU399" s="12"/>
      <c r="CV399" s="12"/>
      <c r="CW399" s="12"/>
      <c r="CX399" s="12"/>
      <c r="CY399" s="12"/>
      <c r="CZ399" s="12"/>
      <c r="DA399" s="12"/>
      <c r="DB399" s="12"/>
      <c r="DC399" s="12"/>
      <c r="DD399" s="12"/>
      <c r="DE399" s="12"/>
      <c r="DF399" s="12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</row>
    <row r="400" spans="1:220" ht="18.75" x14ac:dyDescent="0.3">
      <c r="A400" s="220"/>
      <c r="B400" s="221"/>
      <c r="C400" s="212">
        <v>389</v>
      </c>
      <c r="D400" s="204"/>
      <c r="E400" s="16"/>
      <c r="F400" s="17"/>
      <c r="G400" s="134"/>
      <c r="H400" s="135"/>
      <c r="I400" s="141"/>
      <c r="J400" s="25"/>
      <c r="K400" s="145"/>
      <c r="L400" s="28"/>
      <c r="M400" s="394"/>
      <c r="N400" s="158" t="str">
        <f t="shared" si="76"/>
        <v/>
      </c>
      <c r="O400" s="27"/>
      <c r="P400" s="27"/>
      <c r="Q400" s="27"/>
      <c r="R400" s="27"/>
      <c r="S400" s="27"/>
      <c r="T400" s="28"/>
      <c r="U400" s="29"/>
      <c r="V400" s="32"/>
      <c r="W400" s="317"/>
      <c r="X400" s="318"/>
      <c r="Y400" s="160">
        <f t="shared" si="73"/>
        <v>0</v>
      </c>
      <c r="Z400" s="159">
        <f t="shared" si="77"/>
        <v>0</v>
      </c>
      <c r="AA400" s="326"/>
      <c r="AB400" s="399">
        <f t="shared" si="82"/>
        <v>0</v>
      </c>
      <c r="AC400" s="370"/>
      <c r="AD400" s="225" t="str">
        <f t="shared" si="74"/>
        <v/>
      </c>
      <c r="AE400" s="367">
        <f t="shared" si="78"/>
        <v>0</v>
      </c>
      <c r="AF400" s="338"/>
      <c r="AG400" s="337"/>
      <c r="AH400" s="335"/>
      <c r="AI400" s="161">
        <f t="shared" si="79"/>
        <v>0</v>
      </c>
      <c r="AJ400" s="162">
        <f t="shared" si="75"/>
        <v>0</v>
      </c>
      <c r="AK400" s="163">
        <f t="shared" si="80"/>
        <v>0</v>
      </c>
      <c r="AL400" s="164">
        <f t="shared" si="81"/>
        <v>0</v>
      </c>
      <c r="AM400" s="59"/>
      <c r="AN400" s="58"/>
      <c r="AO400" s="58"/>
      <c r="AP400" s="58"/>
      <c r="AQ400" s="58"/>
      <c r="AR400" s="58"/>
      <c r="AS400" s="58"/>
      <c r="AT400" s="58"/>
      <c r="AU400" s="58"/>
      <c r="AV400" s="58"/>
      <c r="AW400" s="58"/>
      <c r="AX400" s="58"/>
      <c r="AY400" s="58"/>
      <c r="AZ400" s="58"/>
      <c r="BA400" s="58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12"/>
      <c r="BM400" s="12"/>
      <c r="BN400" s="12"/>
      <c r="BO400" s="12"/>
      <c r="BP400" s="12"/>
      <c r="BQ400" s="12"/>
      <c r="BR400" s="12"/>
      <c r="BS400" s="12"/>
      <c r="BT400" s="12"/>
      <c r="BU400" s="12"/>
      <c r="BV400" s="12"/>
      <c r="BW400" s="12"/>
      <c r="BX400" s="12"/>
      <c r="BY400" s="12"/>
      <c r="BZ400" s="12"/>
      <c r="CA400" s="12"/>
      <c r="CB400" s="12"/>
      <c r="CC400" s="12"/>
      <c r="CD400" s="12"/>
      <c r="CE400" s="12"/>
      <c r="CF400" s="12"/>
      <c r="CG400" s="12"/>
      <c r="CH400" s="12"/>
      <c r="CI400" s="12"/>
      <c r="CJ400" s="12"/>
      <c r="CK400" s="12"/>
      <c r="CL400" s="12"/>
      <c r="CM400" s="12"/>
      <c r="CN400" s="12"/>
      <c r="CO400" s="12"/>
      <c r="CP400" s="12"/>
      <c r="CQ400" s="12"/>
      <c r="CR400" s="12"/>
      <c r="CS400" s="12"/>
      <c r="CT400" s="12"/>
      <c r="CU400" s="12"/>
      <c r="CV400" s="12"/>
      <c r="CW400" s="12"/>
      <c r="CX400" s="12"/>
      <c r="CY400" s="12"/>
      <c r="CZ400" s="12"/>
      <c r="DA400" s="12"/>
      <c r="DB400" s="12"/>
      <c r="DC400" s="12"/>
      <c r="DD400" s="12"/>
      <c r="DE400" s="12"/>
      <c r="DF400" s="12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</row>
    <row r="401" spans="1:220" ht="18.75" x14ac:dyDescent="0.3">
      <c r="A401" s="220"/>
      <c r="B401" s="221"/>
      <c r="C401" s="213">
        <v>390</v>
      </c>
      <c r="D401" s="206"/>
      <c r="E401" s="18"/>
      <c r="F401" s="17"/>
      <c r="G401" s="134"/>
      <c r="H401" s="135"/>
      <c r="I401" s="141"/>
      <c r="J401" s="25"/>
      <c r="K401" s="145"/>
      <c r="L401" s="28"/>
      <c r="M401" s="394"/>
      <c r="N401" s="158" t="str">
        <f t="shared" si="76"/>
        <v/>
      </c>
      <c r="O401" s="27"/>
      <c r="P401" s="27"/>
      <c r="Q401" s="27"/>
      <c r="R401" s="27"/>
      <c r="S401" s="27"/>
      <c r="T401" s="28"/>
      <c r="U401" s="29"/>
      <c r="V401" s="32"/>
      <c r="W401" s="317"/>
      <c r="X401" s="318"/>
      <c r="Y401" s="160">
        <f t="shared" si="73"/>
        <v>0</v>
      </c>
      <c r="Z401" s="159">
        <f t="shared" si="77"/>
        <v>0</v>
      </c>
      <c r="AA401" s="326"/>
      <c r="AB401" s="399">
        <f t="shared" si="82"/>
        <v>0</v>
      </c>
      <c r="AC401" s="370"/>
      <c r="AD401" s="225" t="str">
        <f t="shared" si="74"/>
        <v/>
      </c>
      <c r="AE401" s="367">
        <f t="shared" si="78"/>
        <v>0</v>
      </c>
      <c r="AF401" s="338"/>
      <c r="AG401" s="337"/>
      <c r="AH401" s="335"/>
      <c r="AI401" s="161">
        <f t="shared" si="79"/>
        <v>0</v>
      </c>
      <c r="AJ401" s="162">
        <f t="shared" si="75"/>
        <v>0</v>
      </c>
      <c r="AK401" s="163">
        <f t="shared" si="80"/>
        <v>0</v>
      </c>
      <c r="AL401" s="164">
        <f t="shared" si="81"/>
        <v>0</v>
      </c>
      <c r="AM401" s="59"/>
      <c r="AN401" s="58"/>
      <c r="AO401" s="58"/>
      <c r="AP401" s="58"/>
      <c r="AQ401" s="58"/>
      <c r="AR401" s="58"/>
      <c r="AS401" s="58"/>
      <c r="AT401" s="58"/>
      <c r="AU401" s="58"/>
      <c r="AV401" s="58"/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12"/>
      <c r="BM401" s="12"/>
      <c r="BN401" s="12"/>
      <c r="BO401" s="12"/>
      <c r="BP401" s="12"/>
      <c r="BQ401" s="12"/>
      <c r="BR401" s="12"/>
      <c r="BS401" s="12"/>
      <c r="BT401" s="12"/>
      <c r="BU401" s="12"/>
      <c r="BV401" s="12"/>
      <c r="BW401" s="12"/>
      <c r="BX401" s="12"/>
      <c r="BY401" s="12"/>
      <c r="BZ401" s="12"/>
      <c r="CA401" s="12"/>
      <c r="CB401" s="12"/>
      <c r="CC401" s="12"/>
      <c r="CD401" s="12"/>
      <c r="CE401" s="12"/>
      <c r="CF401" s="12"/>
      <c r="CG401" s="12"/>
      <c r="CH401" s="12"/>
      <c r="CI401" s="12"/>
      <c r="CJ401" s="12"/>
      <c r="CK401" s="12"/>
      <c r="CL401" s="12"/>
      <c r="CM401" s="12"/>
      <c r="CN401" s="12"/>
      <c r="CO401" s="12"/>
      <c r="CP401" s="12"/>
      <c r="CQ401" s="12"/>
      <c r="CR401" s="12"/>
      <c r="CS401" s="12"/>
      <c r="CT401" s="12"/>
      <c r="CU401" s="12"/>
      <c r="CV401" s="12"/>
      <c r="CW401" s="12"/>
      <c r="CX401" s="12"/>
      <c r="CY401" s="12"/>
      <c r="CZ401" s="12"/>
      <c r="DA401" s="12"/>
      <c r="DB401" s="12"/>
      <c r="DC401" s="12"/>
      <c r="DD401" s="12"/>
      <c r="DE401" s="12"/>
      <c r="DF401" s="12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</row>
    <row r="402" spans="1:220" ht="18.75" x14ac:dyDescent="0.3">
      <c r="A402" s="220"/>
      <c r="B402" s="221"/>
      <c r="C402" s="212">
        <v>391</v>
      </c>
      <c r="D402" s="204"/>
      <c r="E402" s="16"/>
      <c r="F402" s="17"/>
      <c r="G402" s="134"/>
      <c r="H402" s="135"/>
      <c r="I402" s="141"/>
      <c r="J402" s="25"/>
      <c r="K402" s="145"/>
      <c r="L402" s="28"/>
      <c r="M402" s="394"/>
      <c r="N402" s="158" t="str">
        <f t="shared" si="76"/>
        <v/>
      </c>
      <c r="O402" s="27"/>
      <c r="P402" s="27"/>
      <c r="Q402" s="27"/>
      <c r="R402" s="27"/>
      <c r="S402" s="27"/>
      <c r="T402" s="28"/>
      <c r="U402" s="29"/>
      <c r="V402" s="32"/>
      <c r="W402" s="317"/>
      <c r="X402" s="318"/>
      <c r="Y402" s="160">
        <f t="shared" si="73"/>
        <v>0</v>
      </c>
      <c r="Z402" s="159">
        <f t="shared" si="77"/>
        <v>0</v>
      </c>
      <c r="AA402" s="326"/>
      <c r="AB402" s="399">
        <f t="shared" si="82"/>
        <v>0</v>
      </c>
      <c r="AC402" s="370"/>
      <c r="AD402" s="225" t="str">
        <f t="shared" si="74"/>
        <v/>
      </c>
      <c r="AE402" s="367">
        <f t="shared" si="78"/>
        <v>0</v>
      </c>
      <c r="AF402" s="338"/>
      <c r="AG402" s="337"/>
      <c r="AH402" s="335"/>
      <c r="AI402" s="161">
        <f t="shared" si="79"/>
        <v>0</v>
      </c>
      <c r="AJ402" s="162">
        <f t="shared" si="75"/>
        <v>0</v>
      </c>
      <c r="AK402" s="163">
        <f t="shared" si="80"/>
        <v>0</v>
      </c>
      <c r="AL402" s="164">
        <f t="shared" si="81"/>
        <v>0</v>
      </c>
      <c r="AM402" s="59"/>
      <c r="AN402" s="58"/>
      <c r="AO402" s="58"/>
      <c r="AP402" s="58"/>
      <c r="AQ402" s="58"/>
      <c r="AR402" s="58"/>
      <c r="AS402" s="58"/>
      <c r="AT402" s="58"/>
      <c r="AU402" s="58"/>
      <c r="AV402" s="58"/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12"/>
      <c r="BM402" s="12"/>
      <c r="BN402" s="12"/>
      <c r="BO402" s="12"/>
      <c r="BP402" s="12"/>
      <c r="BQ402" s="12"/>
      <c r="BR402" s="12"/>
      <c r="BS402" s="12"/>
      <c r="BT402" s="12"/>
      <c r="BU402" s="12"/>
      <c r="BV402" s="12"/>
      <c r="BW402" s="12"/>
      <c r="BX402" s="12"/>
      <c r="BY402" s="12"/>
      <c r="BZ402" s="12"/>
      <c r="CA402" s="12"/>
      <c r="CB402" s="12"/>
      <c r="CC402" s="12"/>
      <c r="CD402" s="12"/>
      <c r="CE402" s="12"/>
      <c r="CF402" s="12"/>
      <c r="CG402" s="12"/>
      <c r="CH402" s="12"/>
      <c r="CI402" s="12"/>
      <c r="CJ402" s="12"/>
      <c r="CK402" s="12"/>
      <c r="CL402" s="12"/>
      <c r="CM402" s="12"/>
      <c r="CN402" s="12"/>
      <c r="CO402" s="12"/>
      <c r="CP402" s="12"/>
      <c r="CQ402" s="12"/>
      <c r="CR402" s="12"/>
      <c r="CS402" s="12"/>
      <c r="CT402" s="12"/>
      <c r="CU402" s="12"/>
      <c r="CV402" s="12"/>
      <c r="CW402" s="12"/>
      <c r="CX402" s="12"/>
      <c r="CY402" s="12"/>
      <c r="CZ402" s="12"/>
      <c r="DA402" s="12"/>
      <c r="DB402" s="12"/>
      <c r="DC402" s="12"/>
      <c r="DD402" s="12"/>
      <c r="DE402" s="12"/>
      <c r="DF402" s="1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</row>
    <row r="403" spans="1:220" ht="18.75" x14ac:dyDescent="0.3">
      <c r="A403" s="220"/>
      <c r="B403" s="221"/>
      <c r="C403" s="213">
        <v>392</v>
      </c>
      <c r="D403" s="204"/>
      <c r="E403" s="16"/>
      <c r="F403" s="17"/>
      <c r="G403" s="134"/>
      <c r="H403" s="135"/>
      <c r="I403" s="141"/>
      <c r="J403" s="25"/>
      <c r="K403" s="145"/>
      <c r="L403" s="28"/>
      <c r="M403" s="394"/>
      <c r="N403" s="158" t="str">
        <f t="shared" si="76"/>
        <v/>
      </c>
      <c r="O403" s="27"/>
      <c r="P403" s="27"/>
      <c r="Q403" s="27"/>
      <c r="R403" s="27"/>
      <c r="S403" s="27"/>
      <c r="T403" s="28"/>
      <c r="U403" s="29"/>
      <c r="V403" s="32"/>
      <c r="W403" s="317"/>
      <c r="X403" s="318"/>
      <c r="Y403" s="160">
        <f t="shared" si="73"/>
        <v>0</v>
      </c>
      <c r="Z403" s="159">
        <f t="shared" si="77"/>
        <v>0</v>
      </c>
      <c r="AA403" s="326"/>
      <c r="AB403" s="399">
        <f t="shared" si="82"/>
        <v>0</v>
      </c>
      <c r="AC403" s="370"/>
      <c r="AD403" s="225" t="str">
        <f t="shared" si="74"/>
        <v/>
      </c>
      <c r="AE403" s="367">
        <f t="shared" si="78"/>
        <v>0</v>
      </c>
      <c r="AF403" s="338"/>
      <c r="AG403" s="337"/>
      <c r="AH403" s="335"/>
      <c r="AI403" s="161">
        <f t="shared" si="79"/>
        <v>0</v>
      </c>
      <c r="AJ403" s="162">
        <f t="shared" si="75"/>
        <v>0</v>
      </c>
      <c r="AK403" s="163">
        <f t="shared" si="80"/>
        <v>0</v>
      </c>
      <c r="AL403" s="164">
        <f t="shared" si="81"/>
        <v>0</v>
      </c>
      <c r="AM403" s="59"/>
      <c r="AN403" s="58"/>
      <c r="AO403" s="58"/>
      <c r="AP403" s="58"/>
      <c r="AQ403" s="58"/>
      <c r="AR403" s="58"/>
      <c r="AS403" s="58"/>
      <c r="AT403" s="58"/>
      <c r="AU403" s="58"/>
      <c r="AV403" s="58"/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12"/>
      <c r="BM403" s="12"/>
      <c r="BN403" s="12"/>
      <c r="BO403" s="12"/>
      <c r="BP403" s="12"/>
      <c r="BQ403" s="12"/>
      <c r="BR403" s="12"/>
      <c r="BS403" s="12"/>
      <c r="BT403" s="12"/>
      <c r="BU403" s="12"/>
      <c r="BV403" s="12"/>
      <c r="BW403" s="12"/>
      <c r="BX403" s="12"/>
      <c r="BY403" s="12"/>
      <c r="BZ403" s="12"/>
      <c r="CA403" s="12"/>
      <c r="CB403" s="12"/>
      <c r="CC403" s="12"/>
      <c r="CD403" s="12"/>
      <c r="CE403" s="12"/>
      <c r="CF403" s="12"/>
      <c r="CG403" s="12"/>
      <c r="CH403" s="12"/>
      <c r="CI403" s="12"/>
      <c r="CJ403" s="12"/>
      <c r="CK403" s="12"/>
      <c r="CL403" s="12"/>
      <c r="CM403" s="12"/>
      <c r="CN403" s="12"/>
      <c r="CO403" s="12"/>
      <c r="CP403" s="12"/>
      <c r="CQ403" s="12"/>
      <c r="CR403" s="12"/>
      <c r="CS403" s="12"/>
      <c r="CT403" s="12"/>
      <c r="CU403" s="12"/>
      <c r="CV403" s="12"/>
      <c r="CW403" s="12"/>
      <c r="CX403" s="12"/>
      <c r="CY403" s="12"/>
      <c r="CZ403" s="12"/>
      <c r="DA403" s="12"/>
      <c r="DB403" s="12"/>
      <c r="DC403" s="12"/>
      <c r="DD403" s="12"/>
      <c r="DE403" s="12"/>
      <c r="DF403" s="12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</row>
    <row r="404" spans="1:220" ht="18.75" x14ac:dyDescent="0.3">
      <c r="A404" s="220"/>
      <c r="B404" s="221"/>
      <c r="C404" s="213">
        <v>393</v>
      </c>
      <c r="D404" s="204"/>
      <c r="E404" s="16"/>
      <c r="F404" s="17"/>
      <c r="G404" s="134"/>
      <c r="H404" s="135"/>
      <c r="I404" s="141"/>
      <c r="J404" s="25"/>
      <c r="K404" s="145"/>
      <c r="L404" s="28"/>
      <c r="M404" s="394"/>
      <c r="N404" s="158" t="str">
        <f t="shared" si="76"/>
        <v/>
      </c>
      <c r="O404" s="27"/>
      <c r="P404" s="27"/>
      <c r="Q404" s="27"/>
      <c r="R404" s="27"/>
      <c r="S404" s="27"/>
      <c r="T404" s="28"/>
      <c r="U404" s="29"/>
      <c r="V404" s="32"/>
      <c r="W404" s="317"/>
      <c r="X404" s="318"/>
      <c r="Y404" s="160">
        <f t="shared" si="73"/>
        <v>0</v>
      </c>
      <c r="Z404" s="159">
        <f t="shared" si="77"/>
        <v>0</v>
      </c>
      <c r="AA404" s="326"/>
      <c r="AB404" s="399">
        <f t="shared" si="82"/>
        <v>0</v>
      </c>
      <c r="AC404" s="370"/>
      <c r="AD404" s="225" t="str">
        <f t="shared" si="74"/>
        <v/>
      </c>
      <c r="AE404" s="367">
        <f t="shared" si="78"/>
        <v>0</v>
      </c>
      <c r="AF404" s="338"/>
      <c r="AG404" s="337"/>
      <c r="AH404" s="335"/>
      <c r="AI404" s="161">
        <f t="shared" si="79"/>
        <v>0</v>
      </c>
      <c r="AJ404" s="162">
        <f t="shared" si="75"/>
        <v>0</v>
      </c>
      <c r="AK404" s="163">
        <f t="shared" si="80"/>
        <v>0</v>
      </c>
      <c r="AL404" s="164">
        <f t="shared" si="81"/>
        <v>0</v>
      </c>
      <c r="AM404" s="59"/>
      <c r="AN404" s="58"/>
      <c r="AO404" s="58"/>
      <c r="AP404" s="58"/>
      <c r="AQ404" s="58"/>
      <c r="AR404" s="58"/>
      <c r="AS404" s="58"/>
      <c r="AT404" s="58"/>
      <c r="AU404" s="58"/>
      <c r="AV404" s="58"/>
      <c r="AW404" s="58"/>
      <c r="AX404" s="58"/>
      <c r="AY404" s="58"/>
      <c r="AZ404" s="58"/>
      <c r="BA404" s="58"/>
      <c r="BB404" s="58"/>
      <c r="BC404" s="58"/>
      <c r="BD404" s="58"/>
      <c r="BE404" s="58"/>
      <c r="BF404" s="58"/>
      <c r="BG404" s="58"/>
      <c r="BH404" s="58"/>
      <c r="BI404" s="58"/>
      <c r="BJ404" s="58"/>
      <c r="BK404" s="58"/>
      <c r="BL404" s="12"/>
      <c r="BM404" s="12"/>
      <c r="BN404" s="12"/>
      <c r="BO404" s="12"/>
      <c r="BP404" s="12"/>
      <c r="BQ404" s="12"/>
      <c r="BR404" s="12"/>
      <c r="BS404" s="12"/>
      <c r="BT404" s="12"/>
      <c r="BU404" s="12"/>
      <c r="BV404" s="12"/>
      <c r="BW404" s="12"/>
      <c r="BX404" s="12"/>
      <c r="BY404" s="12"/>
      <c r="BZ404" s="12"/>
      <c r="CA404" s="12"/>
      <c r="CB404" s="12"/>
      <c r="CC404" s="12"/>
      <c r="CD404" s="12"/>
      <c r="CE404" s="12"/>
      <c r="CF404" s="12"/>
      <c r="CG404" s="12"/>
      <c r="CH404" s="12"/>
      <c r="CI404" s="12"/>
      <c r="CJ404" s="12"/>
      <c r="CK404" s="12"/>
      <c r="CL404" s="12"/>
      <c r="CM404" s="12"/>
      <c r="CN404" s="12"/>
      <c r="CO404" s="12"/>
      <c r="CP404" s="12"/>
      <c r="CQ404" s="12"/>
      <c r="CR404" s="12"/>
      <c r="CS404" s="12"/>
      <c r="CT404" s="12"/>
      <c r="CU404" s="12"/>
      <c r="CV404" s="12"/>
      <c r="CW404" s="12"/>
      <c r="CX404" s="12"/>
      <c r="CY404" s="12"/>
      <c r="CZ404" s="12"/>
      <c r="DA404" s="12"/>
      <c r="DB404" s="12"/>
      <c r="DC404" s="12"/>
      <c r="DD404" s="12"/>
      <c r="DE404" s="12"/>
      <c r="DF404" s="12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</row>
    <row r="405" spans="1:220" ht="18.75" x14ac:dyDescent="0.3">
      <c r="A405" s="220"/>
      <c r="B405" s="221"/>
      <c r="C405" s="212">
        <v>394</v>
      </c>
      <c r="D405" s="206"/>
      <c r="E405" s="18"/>
      <c r="F405" s="17"/>
      <c r="G405" s="134"/>
      <c r="H405" s="135"/>
      <c r="I405" s="141"/>
      <c r="J405" s="25"/>
      <c r="K405" s="145"/>
      <c r="L405" s="28"/>
      <c r="M405" s="394"/>
      <c r="N405" s="158" t="str">
        <f t="shared" si="76"/>
        <v/>
      </c>
      <c r="O405" s="27"/>
      <c r="P405" s="27"/>
      <c r="Q405" s="27"/>
      <c r="R405" s="27"/>
      <c r="S405" s="27"/>
      <c r="T405" s="28"/>
      <c r="U405" s="29"/>
      <c r="V405" s="32"/>
      <c r="W405" s="317"/>
      <c r="X405" s="318"/>
      <c r="Y405" s="160">
        <f t="shared" si="73"/>
        <v>0</v>
      </c>
      <c r="Z405" s="159">
        <f t="shared" si="77"/>
        <v>0</v>
      </c>
      <c r="AA405" s="326"/>
      <c r="AB405" s="399">
        <f t="shared" si="82"/>
        <v>0</v>
      </c>
      <c r="AC405" s="370"/>
      <c r="AD405" s="225" t="str">
        <f t="shared" si="74"/>
        <v/>
      </c>
      <c r="AE405" s="367">
        <f t="shared" si="78"/>
        <v>0</v>
      </c>
      <c r="AF405" s="338"/>
      <c r="AG405" s="337"/>
      <c r="AH405" s="335"/>
      <c r="AI405" s="161">
        <f t="shared" si="79"/>
        <v>0</v>
      </c>
      <c r="AJ405" s="162">
        <f t="shared" si="75"/>
        <v>0</v>
      </c>
      <c r="AK405" s="163">
        <f t="shared" si="80"/>
        <v>0</v>
      </c>
      <c r="AL405" s="164">
        <f t="shared" si="81"/>
        <v>0</v>
      </c>
      <c r="AM405" s="59"/>
      <c r="AN405" s="58"/>
      <c r="AO405" s="58"/>
      <c r="AP405" s="58"/>
      <c r="AQ405" s="58"/>
      <c r="AR405" s="58"/>
      <c r="AS405" s="58"/>
      <c r="AT405" s="58"/>
      <c r="AU405" s="58"/>
      <c r="AV405" s="58"/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12"/>
      <c r="BM405" s="12"/>
      <c r="BN405" s="12"/>
      <c r="BO405" s="12"/>
      <c r="BP405" s="12"/>
      <c r="BQ405" s="12"/>
      <c r="BR405" s="12"/>
      <c r="BS405" s="12"/>
      <c r="BT405" s="12"/>
      <c r="BU405" s="12"/>
      <c r="BV405" s="12"/>
      <c r="BW405" s="12"/>
      <c r="BX405" s="12"/>
      <c r="BY405" s="12"/>
      <c r="BZ405" s="12"/>
      <c r="CA405" s="12"/>
      <c r="CB405" s="12"/>
      <c r="CC405" s="12"/>
      <c r="CD405" s="12"/>
      <c r="CE405" s="12"/>
      <c r="CF405" s="12"/>
      <c r="CG405" s="12"/>
      <c r="CH405" s="12"/>
      <c r="CI405" s="12"/>
      <c r="CJ405" s="12"/>
      <c r="CK405" s="12"/>
      <c r="CL405" s="12"/>
      <c r="CM405" s="12"/>
      <c r="CN405" s="12"/>
      <c r="CO405" s="12"/>
      <c r="CP405" s="12"/>
      <c r="CQ405" s="12"/>
      <c r="CR405" s="12"/>
      <c r="CS405" s="12"/>
      <c r="CT405" s="12"/>
      <c r="CU405" s="12"/>
      <c r="CV405" s="12"/>
      <c r="CW405" s="12"/>
      <c r="CX405" s="12"/>
      <c r="CY405" s="12"/>
      <c r="CZ405" s="12"/>
      <c r="DA405" s="12"/>
      <c r="DB405" s="12"/>
      <c r="DC405" s="12"/>
      <c r="DD405" s="12"/>
      <c r="DE405" s="12"/>
      <c r="DF405" s="12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</row>
    <row r="406" spans="1:220" ht="18.75" x14ac:dyDescent="0.3">
      <c r="A406" s="220"/>
      <c r="B406" s="221"/>
      <c r="C406" s="213">
        <v>395</v>
      </c>
      <c r="D406" s="204"/>
      <c r="E406" s="16"/>
      <c r="F406" s="17"/>
      <c r="G406" s="134"/>
      <c r="H406" s="135"/>
      <c r="I406" s="141"/>
      <c r="J406" s="25"/>
      <c r="K406" s="145"/>
      <c r="L406" s="28"/>
      <c r="M406" s="394"/>
      <c r="N406" s="158" t="str">
        <f t="shared" si="76"/>
        <v/>
      </c>
      <c r="O406" s="27"/>
      <c r="P406" s="27"/>
      <c r="Q406" s="27"/>
      <c r="R406" s="27"/>
      <c r="S406" s="27"/>
      <c r="T406" s="28"/>
      <c r="U406" s="29"/>
      <c r="V406" s="32"/>
      <c r="W406" s="317"/>
      <c r="X406" s="318"/>
      <c r="Y406" s="160">
        <f t="shared" si="73"/>
        <v>0</v>
      </c>
      <c r="Z406" s="159">
        <f t="shared" si="77"/>
        <v>0</v>
      </c>
      <c r="AA406" s="326"/>
      <c r="AB406" s="399">
        <f t="shared" si="82"/>
        <v>0</v>
      </c>
      <c r="AC406" s="370"/>
      <c r="AD406" s="225" t="str">
        <f t="shared" si="74"/>
        <v/>
      </c>
      <c r="AE406" s="367">
        <f t="shared" si="78"/>
        <v>0</v>
      </c>
      <c r="AF406" s="338"/>
      <c r="AG406" s="337"/>
      <c r="AH406" s="335"/>
      <c r="AI406" s="161">
        <f t="shared" si="79"/>
        <v>0</v>
      </c>
      <c r="AJ406" s="162">
        <f t="shared" si="75"/>
        <v>0</v>
      </c>
      <c r="AK406" s="163">
        <f t="shared" si="80"/>
        <v>0</v>
      </c>
      <c r="AL406" s="164">
        <f t="shared" si="81"/>
        <v>0</v>
      </c>
      <c r="AM406" s="59"/>
      <c r="AN406" s="58"/>
      <c r="AO406" s="58"/>
      <c r="AP406" s="58"/>
      <c r="AQ406" s="58"/>
      <c r="AR406" s="58"/>
      <c r="AS406" s="58"/>
      <c r="AT406" s="58"/>
      <c r="AU406" s="58"/>
      <c r="AV406" s="58"/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12"/>
      <c r="BM406" s="12"/>
      <c r="BN406" s="12"/>
      <c r="BO406" s="12"/>
      <c r="BP406" s="12"/>
      <c r="BQ406" s="12"/>
      <c r="BR406" s="12"/>
      <c r="BS406" s="12"/>
      <c r="BT406" s="12"/>
      <c r="BU406" s="12"/>
      <c r="BV406" s="12"/>
      <c r="BW406" s="12"/>
      <c r="BX406" s="12"/>
      <c r="BY406" s="12"/>
      <c r="BZ406" s="12"/>
      <c r="CA406" s="12"/>
      <c r="CB406" s="12"/>
      <c r="CC406" s="12"/>
      <c r="CD406" s="12"/>
      <c r="CE406" s="12"/>
      <c r="CF406" s="12"/>
      <c r="CG406" s="12"/>
      <c r="CH406" s="12"/>
      <c r="CI406" s="12"/>
      <c r="CJ406" s="12"/>
      <c r="CK406" s="12"/>
      <c r="CL406" s="12"/>
      <c r="CM406" s="12"/>
      <c r="CN406" s="12"/>
      <c r="CO406" s="12"/>
      <c r="CP406" s="12"/>
      <c r="CQ406" s="12"/>
      <c r="CR406" s="12"/>
      <c r="CS406" s="12"/>
      <c r="CT406" s="12"/>
      <c r="CU406" s="12"/>
      <c r="CV406" s="12"/>
      <c r="CW406" s="12"/>
      <c r="CX406" s="12"/>
      <c r="CY406" s="12"/>
      <c r="CZ406" s="12"/>
      <c r="DA406" s="12"/>
      <c r="DB406" s="12"/>
      <c r="DC406" s="12"/>
      <c r="DD406" s="12"/>
      <c r="DE406" s="12"/>
      <c r="DF406" s="12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</row>
    <row r="407" spans="1:220" ht="18.75" x14ac:dyDescent="0.3">
      <c r="A407" s="220"/>
      <c r="B407" s="221"/>
      <c r="C407" s="212">
        <v>396</v>
      </c>
      <c r="D407" s="204"/>
      <c r="E407" s="22"/>
      <c r="F407" s="17"/>
      <c r="G407" s="134"/>
      <c r="H407" s="135"/>
      <c r="I407" s="141"/>
      <c r="J407" s="25"/>
      <c r="K407" s="145"/>
      <c r="L407" s="28"/>
      <c r="M407" s="394"/>
      <c r="N407" s="158" t="str">
        <f t="shared" si="76"/>
        <v/>
      </c>
      <c r="O407" s="27"/>
      <c r="P407" s="27"/>
      <c r="Q407" s="27"/>
      <c r="R407" s="27"/>
      <c r="S407" s="27"/>
      <c r="T407" s="28"/>
      <c r="U407" s="29"/>
      <c r="V407" s="32"/>
      <c r="W407" s="317"/>
      <c r="X407" s="318"/>
      <c r="Y407" s="160">
        <f t="shared" si="73"/>
        <v>0</v>
      </c>
      <c r="Z407" s="159">
        <f t="shared" si="77"/>
        <v>0</v>
      </c>
      <c r="AA407" s="326"/>
      <c r="AB407" s="399">
        <f t="shared" si="82"/>
        <v>0</v>
      </c>
      <c r="AC407" s="370"/>
      <c r="AD407" s="225" t="str">
        <f t="shared" si="74"/>
        <v/>
      </c>
      <c r="AE407" s="367">
        <f t="shared" si="78"/>
        <v>0</v>
      </c>
      <c r="AF407" s="338"/>
      <c r="AG407" s="337"/>
      <c r="AH407" s="335"/>
      <c r="AI407" s="161">
        <f t="shared" si="79"/>
        <v>0</v>
      </c>
      <c r="AJ407" s="162">
        <f t="shared" si="75"/>
        <v>0</v>
      </c>
      <c r="AK407" s="163">
        <f t="shared" si="80"/>
        <v>0</v>
      </c>
      <c r="AL407" s="164">
        <f t="shared" si="81"/>
        <v>0</v>
      </c>
      <c r="AM407" s="59"/>
      <c r="AN407" s="58"/>
      <c r="AO407" s="58"/>
      <c r="AP407" s="58"/>
      <c r="AQ407" s="58"/>
      <c r="AR407" s="58"/>
      <c r="AS407" s="58"/>
      <c r="AT407" s="58"/>
      <c r="AU407" s="58"/>
      <c r="AV407" s="58"/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</row>
    <row r="408" spans="1:220" ht="18.75" x14ac:dyDescent="0.3">
      <c r="A408" s="220"/>
      <c r="B408" s="221"/>
      <c r="C408" s="213">
        <v>397</v>
      </c>
      <c r="D408" s="204"/>
      <c r="E408" s="16"/>
      <c r="F408" s="17"/>
      <c r="G408" s="134"/>
      <c r="H408" s="135"/>
      <c r="I408" s="141"/>
      <c r="J408" s="25"/>
      <c r="K408" s="145"/>
      <c r="L408" s="28"/>
      <c r="M408" s="394"/>
      <c r="N408" s="158" t="str">
        <f t="shared" si="76"/>
        <v/>
      </c>
      <c r="O408" s="27"/>
      <c r="P408" s="27"/>
      <c r="Q408" s="27"/>
      <c r="R408" s="27"/>
      <c r="S408" s="27"/>
      <c r="T408" s="28"/>
      <c r="U408" s="29"/>
      <c r="V408" s="32"/>
      <c r="W408" s="317"/>
      <c r="X408" s="318"/>
      <c r="Y408" s="160">
        <f t="shared" si="73"/>
        <v>0</v>
      </c>
      <c r="Z408" s="159">
        <f t="shared" si="77"/>
        <v>0</v>
      </c>
      <c r="AA408" s="326"/>
      <c r="AB408" s="399">
        <f t="shared" si="82"/>
        <v>0</v>
      </c>
      <c r="AC408" s="370"/>
      <c r="AD408" s="225" t="str">
        <f t="shared" si="74"/>
        <v/>
      </c>
      <c r="AE408" s="367">
        <f t="shared" si="78"/>
        <v>0</v>
      </c>
      <c r="AF408" s="338"/>
      <c r="AG408" s="337"/>
      <c r="AH408" s="335"/>
      <c r="AI408" s="161">
        <f t="shared" si="79"/>
        <v>0</v>
      </c>
      <c r="AJ408" s="162">
        <f t="shared" si="75"/>
        <v>0</v>
      </c>
      <c r="AK408" s="163">
        <f t="shared" si="80"/>
        <v>0</v>
      </c>
      <c r="AL408" s="164">
        <f t="shared" si="81"/>
        <v>0</v>
      </c>
      <c r="AM408" s="59"/>
      <c r="AN408" s="58"/>
      <c r="AO408" s="58"/>
      <c r="AP408" s="58"/>
      <c r="AQ408" s="58"/>
      <c r="AR408" s="58"/>
      <c r="AS408" s="58"/>
      <c r="AT408" s="58"/>
      <c r="AU408" s="58"/>
      <c r="AV408" s="58"/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</row>
    <row r="409" spans="1:220" ht="18.75" x14ac:dyDescent="0.3">
      <c r="A409" s="220"/>
      <c r="B409" s="221"/>
      <c r="C409" s="213">
        <v>398</v>
      </c>
      <c r="D409" s="204"/>
      <c r="E409" s="16"/>
      <c r="F409" s="17"/>
      <c r="G409" s="134"/>
      <c r="H409" s="135"/>
      <c r="I409" s="141"/>
      <c r="J409" s="25"/>
      <c r="K409" s="145"/>
      <c r="L409" s="28"/>
      <c r="M409" s="394"/>
      <c r="N409" s="158" t="str">
        <f t="shared" si="76"/>
        <v/>
      </c>
      <c r="O409" s="27"/>
      <c r="P409" s="27"/>
      <c r="Q409" s="27"/>
      <c r="R409" s="27"/>
      <c r="S409" s="27"/>
      <c r="T409" s="28"/>
      <c r="U409" s="29"/>
      <c r="V409" s="32"/>
      <c r="W409" s="317"/>
      <c r="X409" s="318"/>
      <c r="Y409" s="160">
        <f t="shared" si="73"/>
        <v>0</v>
      </c>
      <c r="Z409" s="159">
        <f t="shared" si="77"/>
        <v>0</v>
      </c>
      <c r="AA409" s="326"/>
      <c r="AB409" s="399">
        <f t="shared" si="82"/>
        <v>0</v>
      </c>
      <c r="AC409" s="370"/>
      <c r="AD409" s="225" t="str">
        <f t="shared" si="74"/>
        <v/>
      </c>
      <c r="AE409" s="367">
        <f t="shared" si="78"/>
        <v>0</v>
      </c>
      <c r="AF409" s="338"/>
      <c r="AG409" s="337"/>
      <c r="AH409" s="335"/>
      <c r="AI409" s="161">
        <f t="shared" si="79"/>
        <v>0</v>
      </c>
      <c r="AJ409" s="162">
        <f t="shared" si="75"/>
        <v>0</v>
      </c>
      <c r="AK409" s="163">
        <f t="shared" si="80"/>
        <v>0</v>
      </c>
      <c r="AL409" s="164">
        <f t="shared" si="81"/>
        <v>0</v>
      </c>
      <c r="AM409" s="59"/>
      <c r="AN409" s="58"/>
      <c r="AO409" s="58"/>
      <c r="AP409" s="58"/>
      <c r="AQ409" s="58"/>
      <c r="AR409" s="58"/>
      <c r="AS409" s="58"/>
      <c r="AT409" s="58"/>
      <c r="AU409" s="58"/>
      <c r="AV409" s="58"/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</row>
    <row r="410" spans="1:220" ht="18.75" x14ac:dyDescent="0.3">
      <c r="A410" s="220"/>
      <c r="B410" s="221"/>
      <c r="C410" s="212">
        <v>399</v>
      </c>
      <c r="D410" s="208"/>
      <c r="E410" s="19"/>
      <c r="F410" s="17"/>
      <c r="G410" s="138"/>
      <c r="H410" s="137"/>
      <c r="I410" s="143"/>
      <c r="J410" s="80"/>
      <c r="K410" s="147"/>
      <c r="L410" s="30"/>
      <c r="M410" s="395"/>
      <c r="N410" s="158" t="str">
        <f t="shared" si="76"/>
        <v/>
      </c>
      <c r="O410" s="27"/>
      <c r="P410" s="27"/>
      <c r="Q410" s="27"/>
      <c r="R410" s="27"/>
      <c r="S410" s="27"/>
      <c r="T410" s="30"/>
      <c r="U410" s="31"/>
      <c r="V410" s="32"/>
      <c r="W410" s="319"/>
      <c r="X410" s="317"/>
      <c r="Y410" s="160">
        <f t="shared" si="73"/>
        <v>0</v>
      </c>
      <c r="Z410" s="159">
        <f t="shared" si="77"/>
        <v>0</v>
      </c>
      <c r="AA410" s="327"/>
      <c r="AB410" s="399">
        <f t="shared" si="82"/>
        <v>0</v>
      </c>
      <c r="AC410" s="370"/>
      <c r="AD410" s="225" t="str">
        <f t="shared" si="74"/>
        <v/>
      </c>
      <c r="AE410" s="367">
        <f t="shared" si="78"/>
        <v>0</v>
      </c>
      <c r="AF410" s="339"/>
      <c r="AG410" s="340"/>
      <c r="AH410" s="338"/>
      <c r="AI410" s="161">
        <f t="shared" si="79"/>
        <v>0</v>
      </c>
      <c r="AJ410" s="162">
        <f t="shared" si="75"/>
        <v>0</v>
      </c>
      <c r="AK410" s="163">
        <f t="shared" si="80"/>
        <v>0</v>
      </c>
      <c r="AL410" s="164">
        <f t="shared" si="81"/>
        <v>0</v>
      </c>
      <c r="AM410" s="59"/>
      <c r="AN410" s="58"/>
      <c r="AO410" s="58"/>
      <c r="AP410" s="58"/>
      <c r="AQ410" s="58"/>
      <c r="AR410" s="58"/>
      <c r="AS410" s="58"/>
      <c r="AT410" s="58"/>
      <c r="AU410" s="58"/>
      <c r="AV410" s="58"/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</row>
    <row r="411" spans="1:220" ht="18.75" x14ac:dyDescent="0.3">
      <c r="A411" s="220"/>
      <c r="B411" s="221"/>
      <c r="C411" s="212">
        <v>400</v>
      </c>
      <c r="D411" s="204"/>
      <c r="E411" s="24"/>
      <c r="F411" s="17"/>
      <c r="G411" s="134"/>
      <c r="H411" s="139"/>
      <c r="I411" s="141"/>
      <c r="J411" s="25"/>
      <c r="K411" s="145"/>
      <c r="L411" s="28"/>
      <c r="M411" s="394"/>
      <c r="N411" s="158" t="str">
        <f t="shared" si="76"/>
        <v/>
      </c>
      <c r="O411" s="27"/>
      <c r="P411" s="27"/>
      <c r="Q411" s="27"/>
      <c r="R411" s="27"/>
      <c r="S411" s="27"/>
      <c r="T411" s="27"/>
      <c r="U411" s="28"/>
      <c r="V411" s="32"/>
      <c r="W411" s="317"/>
      <c r="X411" s="317"/>
      <c r="Y411" s="160">
        <f t="shared" si="73"/>
        <v>0</v>
      </c>
      <c r="Z411" s="159">
        <f t="shared" si="77"/>
        <v>0</v>
      </c>
      <c r="AA411" s="326"/>
      <c r="AB411" s="399">
        <f t="shared" si="82"/>
        <v>0</v>
      </c>
      <c r="AC411" s="370"/>
      <c r="AD411" s="225" t="str">
        <f t="shared" si="74"/>
        <v/>
      </c>
      <c r="AE411" s="367">
        <f t="shared" si="78"/>
        <v>0</v>
      </c>
      <c r="AF411" s="338"/>
      <c r="AG411" s="341"/>
      <c r="AH411" s="338"/>
      <c r="AI411" s="161">
        <f t="shared" si="79"/>
        <v>0</v>
      </c>
      <c r="AJ411" s="162">
        <f t="shared" si="75"/>
        <v>0</v>
      </c>
      <c r="AK411" s="163">
        <f t="shared" si="80"/>
        <v>0</v>
      </c>
      <c r="AL411" s="164">
        <f t="shared" si="81"/>
        <v>0</v>
      </c>
      <c r="AM411" s="5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26"/>
      <c r="BM411" s="26"/>
      <c r="BN411" s="26"/>
      <c r="BO411" s="26"/>
      <c r="BP411" s="26"/>
      <c r="BQ411" s="26"/>
      <c r="BR411" s="26"/>
      <c r="BS411" s="26"/>
      <c r="BT411" s="26"/>
      <c r="BU411" s="26"/>
      <c r="BV411" s="26"/>
      <c r="BW411" s="26"/>
      <c r="BX411" s="26"/>
      <c r="BY411" s="26"/>
      <c r="BZ411" s="26"/>
      <c r="CA411" s="26"/>
      <c r="CB411" s="26"/>
      <c r="CC411" s="26"/>
      <c r="CD411" s="26"/>
      <c r="CE411" s="26"/>
      <c r="CF411" s="26"/>
      <c r="CG411" s="26"/>
      <c r="CH411" s="26"/>
      <c r="CI411" s="26"/>
      <c r="CJ411" s="26"/>
      <c r="CK411" s="26"/>
      <c r="CL411" s="26"/>
      <c r="CM411" s="26"/>
      <c r="CN411" s="26"/>
      <c r="CO411" s="26"/>
      <c r="CP411" s="26"/>
      <c r="CQ411" s="26"/>
      <c r="CR411" s="26"/>
      <c r="CS411" s="26"/>
      <c r="CT411" s="26"/>
      <c r="CU411" s="26"/>
      <c r="CV411" s="26"/>
      <c r="CW411" s="26"/>
      <c r="CX411" s="26"/>
      <c r="CY411" s="26"/>
      <c r="CZ411" s="26"/>
      <c r="DA411" s="26"/>
      <c r="DB411" s="26"/>
      <c r="DC411" s="26"/>
      <c r="DD411" s="26"/>
      <c r="DE411" s="26"/>
      <c r="DF411" s="26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</row>
    <row r="412" spans="1:220" ht="18.75" x14ac:dyDescent="0.3">
      <c r="A412" s="218"/>
      <c r="B412" s="219"/>
      <c r="C412" s="212">
        <v>401</v>
      </c>
      <c r="D412" s="203"/>
      <c r="E412" s="35"/>
      <c r="F412" s="34"/>
      <c r="G412" s="131"/>
      <c r="H412" s="136"/>
      <c r="I412" s="140"/>
      <c r="J412" s="78"/>
      <c r="K412" s="144"/>
      <c r="L412" s="119"/>
      <c r="M412" s="394"/>
      <c r="N412" s="158" t="str">
        <f t="shared" si="76"/>
        <v/>
      </c>
      <c r="O412" s="320"/>
      <c r="P412" s="314"/>
      <c r="Q412" s="314"/>
      <c r="R412" s="314"/>
      <c r="S412" s="314"/>
      <c r="T412" s="314"/>
      <c r="U412" s="315"/>
      <c r="V412" s="167"/>
      <c r="W412" s="312"/>
      <c r="X412" s="312"/>
      <c r="Y412" s="160">
        <f t="shared" si="73"/>
        <v>0</v>
      </c>
      <c r="Z412" s="159">
        <f t="shared" si="77"/>
        <v>0</v>
      </c>
      <c r="AA412" s="326"/>
      <c r="AB412" s="399">
        <f t="shared" si="82"/>
        <v>0</v>
      </c>
      <c r="AC412" s="370"/>
      <c r="AD412" s="225" t="str">
        <f t="shared" si="74"/>
        <v/>
      </c>
      <c r="AE412" s="367">
        <f t="shared" si="78"/>
        <v>0</v>
      </c>
      <c r="AF412" s="338"/>
      <c r="AG412" s="337"/>
      <c r="AH412" s="335"/>
      <c r="AI412" s="161">
        <f t="shared" si="79"/>
        <v>0</v>
      </c>
      <c r="AJ412" s="162">
        <f t="shared" si="75"/>
        <v>0</v>
      </c>
      <c r="AK412" s="163">
        <f t="shared" si="80"/>
        <v>0</v>
      </c>
      <c r="AL412" s="164">
        <f t="shared" si="81"/>
        <v>0</v>
      </c>
      <c r="AM412" s="59"/>
      <c r="AN412" s="58"/>
      <c r="AO412" s="58"/>
      <c r="AP412" s="58"/>
      <c r="AQ412" s="58"/>
      <c r="AR412" s="58"/>
      <c r="AS412" s="58"/>
      <c r="AT412" s="58"/>
      <c r="AU412" s="58"/>
      <c r="AV412" s="58"/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12"/>
      <c r="BM412" s="12"/>
      <c r="BN412" s="12"/>
      <c r="BO412" s="12"/>
      <c r="BP412" s="12"/>
      <c r="BQ412" s="12"/>
      <c r="BR412" s="12"/>
      <c r="BS412" s="12"/>
      <c r="BT412" s="12"/>
      <c r="BU412" s="12"/>
      <c r="BV412" s="12"/>
      <c r="BW412" s="12"/>
      <c r="BX412" s="12"/>
      <c r="BY412" s="12"/>
      <c r="BZ412" s="12"/>
      <c r="CA412" s="12"/>
      <c r="CB412" s="12"/>
      <c r="CC412" s="12"/>
      <c r="CD412" s="12"/>
      <c r="CE412" s="12"/>
      <c r="CF412" s="12"/>
      <c r="CG412" s="12"/>
      <c r="CH412" s="12"/>
      <c r="CI412" s="12"/>
      <c r="CJ412" s="12"/>
      <c r="CK412" s="12"/>
      <c r="CL412" s="12"/>
      <c r="CM412" s="12"/>
      <c r="CN412" s="12"/>
      <c r="CO412" s="12"/>
      <c r="CP412" s="12"/>
      <c r="CQ412" s="12"/>
      <c r="CR412" s="12"/>
      <c r="CS412" s="12"/>
      <c r="CT412" s="12"/>
      <c r="CU412" s="12"/>
      <c r="CV412" s="12"/>
      <c r="CW412" s="12"/>
      <c r="CX412" s="12"/>
      <c r="CY412" s="12"/>
      <c r="CZ412" s="12"/>
      <c r="DA412" s="12"/>
      <c r="DB412" s="12"/>
      <c r="DC412" s="12"/>
      <c r="DD412" s="12"/>
      <c r="DE412" s="12"/>
      <c r="DF412" s="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</row>
    <row r="413" spans="1:220" ht="18.75" x14ac:dyDescent="0.3">
      <c r="A413" s="218"/>
      <c r="B413" s="219"/>
      <c r="C413" s="212">
        <v>402</v>
      </c>
      <c r="D413" s="203"/>
      <c r="E413" s="33"/>
      <c r="F413" s="34"/>
      <c r="G413" s="131"/>
      <c r="H413" s="133"/>
      <c r="I413" s="140"/>
      <c r="J413" s="78"/>
      <c r="K413" s="144"/>
      <c r="L413" s="119"/>
      <c r="M413" s="393"/>
      <c r="N413" s="158" t="str">
        <f t="shared" si="76"/>
        <v/>
      </c>
      <c r="O413" s="314"/>
      <c r="P413" s="314"/>
      <c r="Q413" s="314"/>
      <c r="R413" s="314"/>
      <c r="S413" s="314"/>
      <c r="T413" s="315"/>
      <c r="U413" s="316"/>
      <c r="V413" s="167"/>
      <c r="W413" s="312"/>
      <c r="X413" s="312"/>
      <c r="Y413" s="160">
        <f t="shared" si="73"/>
        <v>0</v>
      </c>
      <c r="Z413" s="159">
        <f t="shared" si="77"/>
        <v>0</v>
      </c>
      <c r="AA413" s="325"/>
      <c r="AB413" s="399">
        <f t="shared" si="82"/>
        <v>0</v>
      </c>
      <c r="AC413" s="369"/>
      <c r="AD413" s="225" t="str">
        <f t="shared" si="74"/>
        <v/>
      </c>
      <c r="AE413" s="367">
        <f t="shared" si="78"/>
        <v>0</v>
      </c>
      <c r="AF413" s="330"/>
      <c r="AG413" s="332"/>
      <c r="AH413" s="333"/>
      <c r="AI413" s="161">
        <f t="shared" si="79"/>
        <v>0</v>
      </c>
      <c r="AJ413" s="162">
        <f t="shared" si="75"/>
        <v>0</v>
      </c>
      <c r="AK413" s="163">
        <f t="shared" si="80"/>
        <v>0</v>
      </c>
      <c r="AL413" s="164">
        <f t="shared" si="81"/>
        <v>0</v>
      </c>
      <c r="AM413" s="59"/>
      <c r="AN413" s="58"/>
      <c r="AO413" s="58"/>
      <c r="AP413" s="58"/>
      <c r="AQ413" s="58"/>
      <c r="AR413" s="58"/>
      <c r="AS413" s="58"/>
      <c r="AT413" s="58"/>
      <c r="AU413" s="58"/>
      <c r="AV413" s="58"/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12"/>
      <c r="BM413" s="12"/>
      <c r="BN413" s="12"/>
      <c r="BO413" s="12"/>
      <c r="BP413" s="12"/>
      <c r="BQ413" s="12"/>
      <c r="BR413" s="12"/>
      <c r="BS413" s="12"/>
      <c r="BT413" s="12"/>
      <c r="BU413" s="12"/>
      <c r="BV413" s="12"/>
      <c r="BW413" s="12"/>
      <c r="BX413" s="12"/>
      <c r="BY413" s="12"/>
      <c r="BZ413" s="12"/>
      <c r="CA413" s="12"/>
      <c r="CB413" s="12"/>
      <c r="CC413" s="12"/>
      <c r="CD413" s="12"/>
      <c r="CE413" s="12"/>
      <c r="CF413" s="12"/>
      <c r="CG413" s="12"/>
      <c r="CH413" s="12"/>
      <c r="CI413" s="12"/>
      <c r="CJ413" s="12"/>
      <c r="CK413" s="12"/>
      <c r="CL413" s="12"/>
      <c r="CM413" s="12"/>
      <c r="CN413" s="12"/>
      <c r="CO413" s="12"/>
      <c r="CP413" s="12"/>
      <c r="CQ413" s="12"/>
      <c r="CR413" s="12"/>
      <c r="CS413" s="12"/>
      <c r="CT413" s="12"/>
      <c r="CU413" s="12"/>
      <c r="CV413" s="12"/>
      <c r="CW413" s="12"/>
      <c r="CX413" s="12"/>
      <c r="CY413" s="12"/>
      <c r="CZ413" s="12"/>
      <c r="DA413" s="12"/>
      <c r="DB413" s="12"/>
      <c r="DC413" s="12"/>
      <c r="DD413" s="12"/>
      <c r="DE413" s="12"/>
      <c r="DF413" s="12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</row>
    <row r="414" spans="1:220" ht="18.75" x14ac:dyDescent="0.3">
      <c r="A414" s="218"/>
      <c r="B414" s="219"/>
      <c r="C414" s="212">
        <v>403</v>
      </c>
      <c r="D414" s="203"/>
      <c r="E414" s="33"/>
      <c r="F414" s="34"/>
      <c r="G414" s="134"/>
      <c r="H414" s="135"/>
      <c r="I414" s="141"/>
      <c r="J414" s="25"/>
      <c r="K414" s="145"/>
      <c r="L414" s="28"/>
      <c r="M414" s="394"/>
      <c r="N414" s="158" t="str">
        <f t="shared" si="76"/>
        <v/>
      </c>
      <c r="O414" s="314"/>
      <c r="P414" s="314"/>
      <c r="Q414" s="314"/>
      <c r="R414" s="314"/>
      <c r="S414" s="314"/>
      <c r="T414" s="315"/>
      <c r="U414" s="316"/>
      <c r="V414" s="167"/>
      <c r="W414" s="312"/>
      <c r="X414" s="312"/>
      <c r="Y414" s="160">
        <f t="shared" si="73"/>
        <v>0</v>
      </c>
      <c r="Z414" s="159">
        <f t="shared" si="77"/>
        <v>0</v>
      </c>
      <c r="AA414" s="325"/>
      <c r="AB414" s="399">
        <f t="shared" si="82"/>
        <v>0</v>
      </c>
      <c r="AC414" s="369"/>
      <c r="AD414" s="225" t="str">
        <f t="shared" si="74"/>
        <v/>
      </c>
      <c r="AE414" s="367">
        <f t="shared" si="78"/>
        <v>0</v>
      </c>
      <c r="AF414" s="330"/>
      <c r="AG414" s="332"/>
      <c r="AH414" s="333"/>
      <c r="AI414" s="161">
        <f t="shared" si="79"/>
        <v>0</v>
      </c>
      <c r="AJ414" s="162">
        <f t="shared" si="75"/>
        <v>0</v>
      </c>
      <c r="AK414" s="163">
        <f t="shared" si="80"/>
        <v>0</v>
      </c>
      <c r="AL414" s="164">
        <f t="shared" si="81"/>
        <v>0</v>
      </c>
      <c r="AM414" s="59"/>
      <c r="AN414" s="58"/>
      <c r="AO414" s="58"/>
      <c r="AP414" s="58"/>
      <c r="AQ414" s="58"/>
      <c r="AR414" s="58"/>
      <c r="AS414" s="58"/>
      <c r="AT414" s="58"/>
      <c r="AU414" s="58"/>
      <c r="AV414" s="58"/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12"/>
      <c r="BM414" s="12"/>
      <c r="BN414" s="12"/>
      <c r="BO414" s="12"/>
      <c r="BP414" s="12"/>
      <c r="BQ414" s="12"/>
      <c r="BR414" s="12"/>
      <c r="BS414" s="12"/>
      <c r="BT414" s="12"/>
      <c r="BU414" s="12"/>
      <c r="BV414" s="12"/>
      <c r="BW414" s="12"/>
      <c r="BX414" s="12"/>
      <c r="BY414" s="12"/>
      <c r="BZ414" s="12"/>
      <c r="CA414" s="12"/>
      <c r="CB414" s="12"/>
      <c r="CC414" s="12"/>
      <c r="CD414" s="12"/>
      <c r="CE414" s="12"/>
      <c r="CF414" s="12"/>
      <c r="CG414" s="12"/>
      <c r="CH414" s="12"/>
      <c r="CI414" s="12"/>
      <c r="CJ414" s="12"/>
      <c r="CK414" s="12"/>
      <c r="CL414" s="12"/>
      <c r="CM414" s="12"/>
      <c r="CN414" s="12"/>
      <c r="CO414" s="12"/>
      <c r="CP414" s="12"/>
      <c r="CQ414" s="12"/>
      <c r="CR414" s="12"/>
      <c r="CS414" s="12"/>
      <c r="CT414" s="12"/>
      <c r="CU414" s="12"/>
      <c r="CV414" s="12"/>
      <c r="CW414" s="12"/>
      <c r="CX414" s="12"/>
      <c r="CY414" s="12"/>
      <c r="CZ414" s="12"/>
      <c r="DA414" s="12"/>
      <c r="DB414" s="12"/>
      <c r="DC414" s="12"/>
      <c r="DD414" s="12"/>
      <c r="DE414" s="12"/>
      <c r="DF414" s="12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</row>
    <row r="415" spans="1:220" ht="18.75" x14ac:dyDescent="0.3">
      <c r="A415" s="218"/>
      <c r="B415" s="219"/>
      <c r="C415" s="212">
        <v>404</v>
      </c>
      <c r="D415" s="203"/>
      <c r="E415" s="33"/>
      <c r="F415" s="34"/>
      <c r="G415" s="134"/>
      <c r="H415" s="135"/>
      <c r="I415" s="141"/>
      <c r="J415" s="25"/>
      <c r="K415" s="145"/>
      <c r="L415" s="28"/>
      <c r="M415" s="394"/>
      <c r="N415" s="158" t="str">
        <f t="shared" si="76"/>
        <v/>
      </c>
      <c r="O415" s="314"/>
      <c r="P415" s="314"/>
      <c r="Q415" s="314"/>
      <c r="R415" s="314"/>
      <c r="S415" s="314"/>
      <c r="T415" s="315"/>
      <c r="U415" s="316"/>
      <c r="V415" s="167"/>
      <c r="W415" s="312"/>
      <c r="X415" s="312"/>
      <c r="Y415" s="160">
        <f t="shared" si="73"/>
        <v>0</v>
      </c>
      <c r="Z415" s="159">
        <f t="shared" si="77"/>
        <v>0</v>
      </c>
      <c r="AA415" s="325"/>
      <c r="AB415" s="399">
        <f t="shared" si="82"/>
        <v>0</v>
      </c>
      <c r="AC415" s="369"/>
      <c r="AD415" s="225" t="str">
        <f t="shared" si="74"/>
        <v/>
      </c>
      <c r="AE415" s="367">
        <f t="shared" si="78"/>
        <v>0</v>
      </c>
      <c r="AF415" s="330"/>
      <c r="AG415" s="332"/>
      <c r="AH415" s="333"/>
      <c r="AI415" s="161">
        <f t="shared" si="79"/>
        <v>0</v>
      </c>
      <c r="AJ415" s="162">
        <f t="shared" si="75"/>
        <v>0</v>
      </c>
      <c r="AK415" s="163">
        <f t="shared" si="80"/>
        <v>0</v>
      </c>
      <c r="AL415" s="164">
        <f t="shared" si="81"/>
        <v>0</v>
      </c>
      <c r="AM415" s="59"/>
      <c r="AN415" s="58"/>
      <c r="AO415" s="58"/>
      <c r="AP415" s="58"/>
      <c r="AQ415" s="58"/>
      <c r="AR415" s="58"/>
      <c r="AS415" s="58"/>
      <c r="AT415" s="58"/>
      <c r="AU415" s="58"/>
      <c r="AV415" s="58"/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12"/>
      <c r="BM415" s="12"/>
      <c r="BN415" s="12"/>
      <c r="BO415" s="12"/>
      <c r="BP415" s="12"/>
      <c r="BQ415" s="12"/>
      <c r="BR415" s="12"/>
      <c r="BS415" s="12"/>
      <c r="BT415" s="12"/>
      <c r="BU415" s="12"/>
      <c r="BV415" s="12"/>
      <c r="BW415" s="12"/>
      <c r="BX415" s="12"/>
      <c r="BY415" s="12"/>
      <c r="BZ415" s="12"/>
      <c r="CA415" s="12"/>
      <c r="CB415" s="12"/>
      <c r="CC415" s="12"/>
      <c r="CD415" s="12"/>
      <c r="CE415" s="12"/>
      <c r="CF415" s="12"/>
      <c r="CG415" s="12"/>
      <c r="CH415" s="12"/>
      <c r="CI415" s="12"/>
      <c r="CJ415" s="12"/>
      <c r="CK415" s="12"/>
      <c r="CL415" s="12"/>
      <c r="CM415" s="12"/>
      <c r="CN415" s="12"/>
      <c r="CO415" s="12"/>
      <c r="CP415" s="12"/>
      <c r="CQ415" s="12"/>
      <c r="CR415" s="12"/>
      <c r="CS415" s="12"/>
      <c r="CT415" s="12"/>
      <c r="CU415" s="12"/>
      <c r="CV415" s="12"/>
      <c r="CW415" s="12"/>
      <c r="CX415" s="12"/>
      <c r="CY415" s="12"/>
      <c r="CZ415" s="12"/>
      <c r="DA415" s="12"/>
      <c r="DB415" s="12"/>
      <c r="DC415" s="12"/>
      <c r="DD415" s="12"/>
      <c r="DE415" s="12"/>
      <c r="DF415" s="12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</row>
    <row r="416" spans="1:220" ht="18.75" x14ac:dyDescent="0.3">
      <c r="A416" s="220"/>
      <c r="B416" s="221"/>
      <c r="C416" s="213">
        <v>405</v>
      </c>
      <c r="D416" s="204"/>
      <c r="E416" s="16"/>
      <c r="F416" s="17"/>
      <c r="G416" s="134"/>
      <c r="H416" s="135"/>
      <c r="I416" s="141"/>
      <c r="J416" s="25"/>
      <c r="K416" s="145"/>
      <c r="L416" s="28"/>
      <c r="M416" s="394"/>
      <c r="N416" s="158" t="str">
        <f t="shared" si="76"/>
        <v/>
      </c>
      <c r="O416" s="27"/>
      <c r="P416" s="27"/>
      <c r="Q416" s="27"/>
      <c r="R416" s="27"/>
      <c r="S416" s="27"/>
      <c r="T416" s="28"/>
      <c r="U416" s="29"/>
      <c r="V416" s="167"/>
      <c r="W416" s="312"/>
      <c r="X416" s="312"/>
      <c r="Y416" s="160">
        <f t="shared" si="73"/>
        <v>0</v>
      </c>
      <c r="Z416" s="159">
        <f t="shared" si="77"/>
        <v>0</v>
      </c>
      <c r="AA416" s="326"/>
      <c r="AB416" s="399">
        <f t="shared" si="82"/>
        <v>0</v>
      </c>
      <c r="AC416" s="370"/>
      <c r="AD416" s="225" t="str">
        <f t="shared" si="74"/>
        <v/>
      </c>
      <c r="AE416" s="367">
        <f t="shared" si="78"/>
        <v>0</v>
      </c>
      <c r="AF416" s="338"/>
      <c r="AG416" s="337"/>
      <c r="AH416" s="335"/>
      <c r="AI416" s="161">
        <f t="shared" si="79"/>
        <v>0</v>
      </c>
      <c r="AJ416" s="162">
        <f t="shared" si="75"/>
        <v>0</v>
      </c>
      <c r="AK416" s="163">
        <f t="shared" si="80"/>
        <v>0</v>
      </c>
      <c r="AL416" s="164">
        <f t="shared" si="81"/>
        <v>0</v>
      </c>
      <c r="AM416" s="59"/>
      <c r="AN416" s="58"/>
      <c r="AO416" s="58"/>
      <c r="AP416" s="58"/>
      <c r="AQ416" s="58"/>
      <c r="AR416" s="58"/>
      <c r="AS416" s="58"/>
      <c r="AT416" s="58"/>
      <c r="AU416" s="58"/>
      <c r="AV416" s="58"/>
      <c r="AW416" s="58"/>
      <c r="AX416" s="58"/>
      <c r="AY416" s="58"/>
      <c r="AZ416" s="58"/>
      <c r="BA416" s="58"/>
      <c r="BB416" s="58"/>
      <c r="BC416" s="58"/>
      <c r="BD416" s="58"/>
      <c r="BE416" s="58"/>
      <c r="BF416" s="58"/>
      <c r="BG416" s="58"/>
      <c r="BH416" s="58"/>
      <c r="BI416" s="58"/>
      <c r="BJ416" s="58"/>
      <c r="BK416" s="58"/>
      <c r="BL416" s="12"/>
      <c r="BM416" s="12"/>
      <c r="BN416" s="12"/>
      <c r="BO416" s="12"/>
      <c r="BP416" s="12"/>
      <c r="BQ416" s="12"/>
      <c r="BR416" s="12"/>
      <c r="BS416" s="12"/>
      <c r="BT416" s="12"/>
      <c r="BU416" s="12"/>
      <c r="BV416" s="12"/>
      <c r="BW416" s="12"/>
      <c r="BX416" s="12"/>
      <c r="BY416" s="12"/>
      <c r="BZ416" s="12"/>
      <c r="CA416" s="12"/>
      <c r="CB416" s="12"/>
      <c r="CC416" s="12"/>
      <c r="CD416" s="12"/>
      <c r="CE416" s="12"/>
      <c r="CF416" s="12"/>
      <c r="CG416" s="12"/>
      <c r="CH416" s="12"/>
      <c r="CI416" s="12"/>
      <c r="CJ416" s="12"/>
      <c r="CK416" s="12"/>
      <c r="CL416" s="12"/>
      <c r="CM416" s="12"/>
      <c r="CN416" s="12"/>
      <c r="CO416" s="12"/>
      <c r="CP416" s="12"/>
      <c r="CQ416" s="12"/>
      <c r="CR416" s="12"/>
      <c r="CS416" s="12"/>
      <c r="CT416" s="12"/>
      <c r="CU416" s="12"/>
      <c r="CV416" s="12"/>
      <c r="CW416" s="12"/>
      <c r="CX416" s="12"/>
      <c r="CY416" s="12"/>
      <c r="CZ416" s="12"/>
      <c r="DA416" s="12"/>
      <c r="DB416" s="12"/>
      <c r="DC416" s="12"/>
      <c r="DD416" s="12"/>
      <c r="DE416" s="12"/>
      <c r="DF416" s="12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</row>
    <row r="417" spans="1:220" ht="18.75" x14ac:dyDescent="0.3">
      <c r="A417" s="220"/>
      <c r="B417" s="221"/>
      <c r="C417" s="212">
        <v>406</v>
      </c>
      <c r="D417" s="204"/>
      <c r="E417" s="16"/>
      <c r="F417" s="17"/>
      <c r="G417" s="134"/>
      <c r="H417" s="135"/>
      <c r="I417" s="141"/>
      <c r="J417" s="25"/>
      <c r="K417" s="145"/>
      <c r="L417" s="28"/>
      <c r="M417" s="394"/>
      <c r="N417" s="158" t="str">
        <f t="shared" si="76"/>
        <v/>
      </c>
      <c r="O417" s="27"/>
      <c r="P417" s="27"/>
      <c r="Q417" s="27"/>
      <c r="R417" s="27"/>
      <c r="S417" s="27"/>
      <c r="T417" s="28"/>
      <c r="U417" s="29"/>
      <c r="V417" s="32"/>
      <c r="W417" s="317"/>
      <c r="X417" s="318"/>
      <c r="Y417" s="160">
        <f t="shared" si="73"/>
        <v>0</v>
      </c>
      <c r="Z417" s="159">
        <f t="shared" si="77"/>
        <v>0</v>
      </c>
      <c r="AA417" s="326"/>
      <c r="AB417" s="399">
        <f t="shared" si="82"/>
        <v>0</v>
      </c>
      <c r="AC417" s="370"/>
      <c r="AD417" s="225" t="str">
        <f t="shared" si="74"/>
        <v/>
      </c>
      <c r="AE417" s="367">
        <f t="shared" si="78"/>
        <v>0</v>
      </c>
      <c r="AF417" s="338"/>
      <c r="AG417" s="337"/>
      <c r="AH417" s="335"/>
      <c r="AI417" s="161">
        <f t="shared" si="79"/>
        <v>0</v>
      </c>
      <c r="AJ417" s="162">
        <f t="shared" si="75"/>
        <v>0</v>
      </c>
      <c r="AK417" s="163">
        <f t="shared" si="80"/>
        <v>0</v>
      </c>
      <c r="AL417" s="164">
        <f t="shared" si="81"/>
        <v>0</v>
      </c>
      <c r="AM417" s="59"/>
      <c r="AN417" s="58"/>
      <c r="AO417" s="58"/>
      <c r="AP417" s="58"/>
      <c r="AQ417" s="58"/>
      <c r="AR417" s="58"/>
      <c r="AS417" s="58"/>
      <c r="AT417" s="58"/>
      <c r="AU417" s="58"/>
      <c r="AV417" s="58"/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12"/>
      <c r="BM417" s="12"/>
      <c r="BN417" s="12"/>
      <c r="BO417" s="12"/>
      <c r="BP417" s="12"/>
      <c r="BQ417" s="12"/>
      <c r="BR417" s="12"/>
      <c r="BS417" s="12"/>
      <c r="BT417" s="12"/>
      <c r="BU417" s="12"/>
      <c r="BV417" s="12"/>
      <c r="BW417" s="12"/>
      <c r="BX417" s="12"/>
      <c r="BY417" s="12"/>
      <c r="BZ417" s="12"/>
      <c r="CA417" s="12"/>
      <c r="CB417" s="12"/>
      <c r="CC417" s="12"/>
      <c r="CD417" s="12"/>
      <c r="CE417" s="12"/>
      <c r="CF417" s="12"/>
      <c r="CG417" s="12"/>
      <c r="CH417" s="12"/>
      <c r="CI417" s="12"/>
      <c r="CJ417" s="12"/>
      <c r="CK417" s="12"/>
      <c r="CL417" s="12"/>
      <c r="CM417" s="12"/>
      <c r="CN417" s="12"/>
      <c r="CO417" s="12"/>
      <c r="CP417" s="12"/>
      <c r="CQ417" s="12"/>
      <c r="CR417" s="12"/>
      <c r="CS417" s="12"/>
      <c r="CT417" s="12"/>
      <c r="CU417" s="12"/>
      <c r="CV417" s="12"/>
      <c r="CW417" s="12"/>
      <c r="CX417" s="12"/>
      <c r="CY417" s="12"/>
      <c r="CZ417" s="12"/>
      <c r="DA417" s="12"/>
      <c r="DB417" s="12"/>
      <c r="DC417" s="12"/>
      <c r="DD417" s="12"/>
      <c r="DE417" s="12"/>
      <c r="DF417" s="12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</row>
    <row r="418" spans="1:220" ht="18.75" x14ac:dyDescent="0.3">
      <c r="A418" s="220"/>
      <c r="B418" s="221"/>
      <c r="C418" s="213">
        <v>407</v>
      </c>
      <c r="D418" s="204"/>
      <c r="E418" s="16"/>
      <c r="F418" s="17"/>
      <c r="G418" s="134"/>
      <c r="H418" s="135"/>
      <c r="I418" s="141"/>
      <c r="J418" s="25"/>
      <c r="K418" s="145"/>
      <c r="L418" s="28"/>
      <c r="M418" s="394"/>
      <c r="N418" s="158" t="str">
        <f t="shared" si="76"/>
        <v/>
      </c>
      <c r="O418" s="27"/>
      <c r="P418" s="27"/>
      <c r="Q418" s="27"/>
      <c r="R418" s="27"/>
      <c r="S418" s="27"/>
      <c r="T418" s="28"/>
      <c r="U418" s="29"/>
      <c r="V418" s="32"/>
      <c r="W418" s="317"/>
      <c r="X418" s="318"/>
      <c r="Y418" s="160">
        <f t="shared" si="73"/>
        <v>0</v>
      </c>
      <c r="Z418" s="159">
        <f t="shared" si="77"/>
        <v>0</v>
      </c>
      <c r="AA418" s="326"/>
      <c r="AB418" s="399">
        <f t="shared" si="82"/>
        <v>0</v>
      </c>
      <c r="AC418" s="370"/>
      <c r="AD418" s="225" t="str">
        <f t="shared" si="74"/>
        <v/>
      </c>
      <c r="AE418" s="367">
        <f t="shared" si="78"/>
        <v>0</v>
      </c>
      <c r="AF418" s="338"/>
      <c r="AG418" s="337"/>
      <c r="AH418" s="335"/>
      <c r="AI418" s="161">
        <f t="shared" si="79"/>
        <v>0</v>
      </c>
      <c r="AJ418" s="162">
        <f t="shared" si="75"/>
        <v>0</v>
      </c>
      <c r="AK418" s="163">
        <f t="shared" si="80"/>
        <v>0</v>
      </c>
      <c r="AL418" s="164">
        <f t="shared" si="81"/>
        <v>0</v>
      </c>
      <c r="AM418" s="59"/>
      <c r="AN418" s="58"/>
      <c r="AO418" s="58"/>
      <c r="AP418" s="58"/>
      <c r="AQ418" s="58"/>
      <c r="AR418" s="58"/>
      <c r="AS418" s="58"/>
      <c r="AT418" s="58"/>
      <c r="AU418" s="58"/>
      <c r="AV418" s="58"/>
      <c r="AW418" s="58"/>
      <c r="AX418" s="58"/>
      <c r="AY418" s="58"/>
      <c r="AZ418" s="58"/>
      <c r="BA418" s="58"/>
      <c r="BB418" s="58"/>
      <c r="BC418" s="58"/>
      <c r="BD418" s="58"/>
      <c r="BE418" s="58"/>
      <c r="BF418" s="58"/>
      <c r="BG418" s="58"/>
      <c r="BH418" s="58"/>
      <c r="BI418" s="58"/>
      <c r="BJ418" s="58"/>
      <c r="BK418" s="58"/>
      <c r="BL418" s="12"/>
      <c r="BM418" s="12"/>
      <c r="BN418" s="12"/>
      <c r="BO418" s="12"/>
      <c r="BP418" s="12"/>
      <c r="BQ418" s="12"/>
      <c r="BR418" s="12"/>
      <c r="BS418" s="12"/>
      <c r="BT418" s="12"/>
      <c r="BU418" s="12"/>
      <c r="BV418" s="12"/>
      <c r="BW418" s="12"/>
      <c r="BX418" s="12"/>
      <c r="BY418" s="12"/>
      <c r="BZ418" s="12"/>
      <c r="CA418" s="12"/>
      <c r="CB418" s="12"/>
      <c r="CC418" s="12"/>
      <c r="CD418" s="12"/>
      <c r="CE418" s="12"/>
      <c r="CF418" s="12"/>
      <c r="CG418" s="12"/>
      <c r="CH418" s="12"/>
      <c r="CI418" s="12"/>
      <c r="CJ418" s="12"/>
      <c r="CK418" s="12"/>
      <c r="CL418" s="12"/>
      <c r="CM418" s="12"/>
      <c r="CN418" s="12"/>
      <c r="CO418" s="12"/>
      <c r="CP418" s="12"/>
      <c r="CQ418" s="12"/>
      <c r="CR418" s="12"/>
      <c r="CS418" s="12"/>
      <c r="CT418" s="12"/>
      <c r="CU418" s="12"/>
      <c r="CV418" s="12"/>
      <c r="CW418" s="12"/>
      <c r="CX418" s="12"/>
      <c r="CY418" s="12"/>
      <c r="CZ418" s="12"/>
      <c r="DA418" s="12"/>
      <c r="DB418" s="12"/>
      <c r="DC418" s="12"/>
      <c r="DD418" s="12"/>
      <c r="DE418" s="12"/>
      <c r="DF418" s="12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</row>
    <row r="419" spans="1:220" ht="18.75" x14ac:dyDescent="0.3">
      <c r="A419" s="220"/>
      <c r="B419" s="221"/>
      <c r="C419" s="213">
        <v>408</v>
      </c>
      <c r="D419" s="206"/>
      <c r="E419" s="18"/>
      <c r="F419" s="17"/>
      <c r="G419" s="134"/>
      <c r="H419" s="135"/>
      <c r="I419" s="141"/>
      <c r="J419" s="25"/>
      <c r="K419" s="145"/>
      <c r="L419" s="28"/>
      <c r="M419" s="394"/>
      <c r="N419" s="158" t="str">
        <f t="shared" si="76"/>
        <v/>
      </c>
      <c r="O419" s="27"/>
      <c r="P419" s="27"/>
      <c r="Q419" s="27"/>
      <c r="R419" s="27"/>
      <c r="S419" s="27"/>
      <c r="T419" s="28"/>
      <c r="U419" s="29"/>
      <c r="V419" s="32"/>
      <c r="W419" s="317"/>
      <c r="X419" s="318"/>
      <c r="Y419" s="160">
        <f t="shared" si="73"/>
        <v>0</v>
      </c>
      <c r="Z419" s="159">
        <f t="shared" si="77"/>
        <v>0</v>
      </c>
      <c r="AA419" s="326"/>
      <c r="AB419" s="399">
        <f t="shared" si="82"/>
        <v>0</v>
      </c>
      <c r="AC419" s="370"/>
      <c r="AD419" s="225" t="str">
        <f t="shared" si="74"/>
        <v/>
      </c>
      <c r="AE419" s="367">
        <f t="shared" si="78"/>
        <v>0</v>
      </c>
      <c r="AF419" s="338"/>
      <c r="AG419" s="337"/>
      <c r="AH419" s="335"/>
      <c r="AI419" s="161">
        <f t="shared" si="79"/>
        <v>0</v>
      </c>
      <c r="AJ419" s="162">
        <f t="shared" si="75"/>
        <v>0</v>
      </c>
      <c r="AK419" s="163">
        <f t="shared" si="80"/>
        <v>0</v>
      </c>
      <c r="AL419" s="164">
        <f t="shared" si="81"/>
        <v>0</v>
      </c>
      <c r="AM419" s="59"/>
      <c r="AN419" s="58"/>
      <c r="AO419" s="58"/>
      <c r="AP419" s="58"/>
      <c r="AQ419" s="58"/>
      <c r="AR419" s="58"/>
      <c r="AS419" s="58"/>
      <c r="AT419" s="58"/>
      <c r="AU419" s="58"/>
      <c r="AV419" s="58"/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12"/>
      <c r="BM419" s="12"/>
      <c r="BN419" s="12"/>
      <c r="BO419" s="12"/>
      <c r="BP419" s="12"/>
      <c r="BQ419" s="12"/>
      <c r="BR419" s="12"/>
      <c r="BS419" s="12"/>
      <c r="BT419" s="12"/>
      <c r="BU419" s="12"/>
      <c r="BV419" s="12"/>
      <c r="BW419" s="12"/>
      <c r="BX419" s="12"/>
      <c r="BY419" s="12"/>
      <c r="BZ419" s="12"/>
      <c r="CA419" s="12"/>
      <c r="CB419" s="12"/>
      <c r="CC419" s="12"/>
      <c r="CD419" s="12"/>
      <c r="CE419" s="12"/>
      <c r="CF419" s="12"/>
      <c r="CG419" s="12"/>
      <c r="CH419" s="12"/>
      <c r="CI419" s="12"/>
      <c r="CJ419" s="12"/>
      <c r="CK419" s="12"/>
      <c r="CL419" s="12"/>
      <c r="CM419" s="12"/>
      <c r="CN419" s="12"/>
      <c r="CO419" s="12"/>
      <c r="CP419" s="12"/>
      <c r="CQ419" s="12"/>
      <c r="CR419" s="12"/>
      <c r="CS419" s="12"/>
      <c r="CT419" s="12"/>
      <c r="CU419" s="12"/>
      <c r="CV419" s="12"/>
      <c r="CW419" s="12"/>
      <c r="CX419" s="12"/>
      <c r="CY419" s="12"/>
      <c r="CZ419" s="12"/>
      <c r="DA419" s="12"/>
      <c r="DB419" s="12"/>
      <c r="DC419" s="12"/>
      <c r="DD419" s="12"/>
      <c r="DE419" s="12"/>
      <c r="DF419" s="12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</row>
    <row r="420" spans="1:220" ht="18.75" x14ac:dyDescent="0.3">
      <c r="A420" s="220"/>
      <c r="B420" s="221"/>
      <c r="C420" s="212">
        <v>409</v>
      </c>
      <c r="D420" s="207"/>
      <c r="E420" s="16"/>
      <c r="F420" s="17"/>
      <c r="G420" s="134"/>
      <c r="H420" s="135"/>
      <c r="I420" s="141"/>
      <c r="J420" s="25"/>
      <c r="K420" s="145"/>
      <c r="L420" s="28"/>
      <c r="M420" s="394"/>
      <c r="N420" s="158" t="str">
        <f t="shared" si="76"/>
        <v/>
      </c>
      <c r="O420" s="27"/>
      <c r="P420" s="27"/>
      <c r="Q420" s="27"/>
      <c r="R420" s="27"/>
      <c r="S420" s="27"/>
      <c r="T420" s="28"/>
      <c r="U420" s="29"/>
      <c r="V420" s="32"/>
      <c r="W420" s="317"/>
      <c r="X420" s="318"/>
      <c r="Y420" s="160">
        <f t="shared" si="73"/>
        <v>0</v>
      </c>
      <c r="Z420" s="159">
        <f t="shared" si="77"/>
        <v>0</v>
      </c>
      <c r="AA420" s="326"/>
      <c r="AB420" s="399">
        <f t="shared" si="82"/>
        <v>0</v>
      </c>
      <c r="AC420" s="370"/>
      <c r="AD420" s="225" t="str">
        <f t="shared" si="74"/>
        <v/>
      </c>
      <c r="AE420" s="367">
        <f t="shared" si="78"/>
        <v>0</v>
      </c>
      <c r="AF420" s="338"/>
      <c r="AG420" s="337"/>
      <c r="AH420" s="335"/>
      <c r="AI420" s="161">
        <f t="shared" si="79"/>
        <v>0</v>
      </c>
      <c r="AJ420" s="162">
        <f t="shared" si="75"/>
        <v>0</v>
      </c>
      <c r="AK420" s="163">
        <f t="shared" si="80"/>
        <v>0</v>
      </c>
      <c r="AL420" s="164">
        <f t="shared" si="81"/>
        <v>0</v>
      </c>
      <c r="AM420" s="59"/>
      <c r="AN420" s="58"/>
      <c r="AO420" s="58"/>
      <c r="AP420" s="58"/>
      <c r="AQ420" s="58"/>
      <c r="AR420" s="58"/>
      <c r="AS420" s="58"/>
      <c r="AT420" s="58"/>
      <c r="AU420" s="58"/>
      <c r="AV420" s="58"/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12"/>
      <c r="BM420" s="12"/>
      <c r="BN420" s="12"/>
      <c r="BO420" s="12"/>
      <c r="BP420" s="12"/>
      <c r="BQ420" s="12"/>
      <c r="BR420" s="12"/>
      <c r="BS420" s="12"/>
      <c r="BT420" s="12"/>
      <c r="BU420" s="12"/>
      <c r="BV420" s="12"/>
      <c r="BW420" s="12"/>
      <c r="BX420" s="12"/>
      <c r="BY420" s="12"/>
      <c r="BZ420" s="12"/>
      <c r="CA420" s="12"/>
      <c r="CB420" s="12"/>
      <c r="CC420" s="12"/>
      <c r="CD420" s="12"/>
      <c r="CE420" s="12"/>
      <c r="CF420" s="12"/>
      <c r="CG420" s="12"/>
      <c r="CH420" s="12"/>
      <c r="CI420" s="12"/>
      <c r="CJ420" s="12"/>
      <c r="CK420" s="12"/>
      <c r="CL420" s="12"/>
      <c r="CM420" s="12"/>
      <c r="CN420" s="12"/>
      <c r="CO420" s="12"/>
      <c r="CP420" s="12"/>
      <c r="CQ420" s="12"/>
      <c r="CR420" s="12"/>
      <c r="CS420" s="12"/>
      <c r="CT420" s="12"/>
      <c r="CU420" s="12"/>
      <c r="CV420" s="12"/>
      <c r="CW420" s="12"/>
      <c r="CX420" s="12"/>
      <c r="CY420" s="12"/>
      <c r="CZ420" s="12"/>
      <c r="DA420" s="12"/>
      <c r="DB420" s="12"/>
      <c r="DC420" s="12"/>
      <c r="DD420" s="12"/>
      <c r="DE420" s="12"/>
      <c r="DF420" s="12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</row>
    <row r="421" spans="1:220" ht="18.75" x14ac:dyDescent="0.3">
      <c r="A421" s="220"/>
      <c r="B421" s="221"/>
      <c r="C421" s="213">
        <v>410</v>
      </c>
      <c r="D421" s="204"/>
      <c r="E421" s="16"/>
      <c r="F421" s="17"/>
      <c r="G421" s="134"/>
      <c r="H421" s="137"/>
      <c r="I421" s="143"/>
      <c r="J421" s="80"/>
      <c r="K421" s="147"/>
      <c r="L421" s="30"/>
      <c r="M421" s="394"/>
      <c r="N421" s="158" t="str">
        <f t="shared" si="76"/>
        <v/>
      </c>
      <c r="O421" s="27"/>
      <c r="P421" s="27"/>
      <c r="Q421" s="27"/>
      <c r="R421" s="27"/>
      <c r="S421" s="27"/>
      <c r="T421" s="28"/>
      <c r="U421" s="29"/>
      <c r="V421" s="32"/>
      <c r="W421" s="317"/>
      <c r="X421" s="318"/>
      <c r="Y421" s="160">
        <f t="shared" si="73"/>
        <v>0</v>
      </c>
      <c r="Z421" s="159">
        <f t="shared" si="77"/>
        <v>0</v>
      </c>
      <c r="AA421" s="326"/>
      <c r="AB421" s="399">
        <f t="shared" si="82"/>
        <v>0</v>
      </c>
      <c r="AC421" s="370"/>
      <c r="AD421" s="225" t="str">
        <f t="shared" si="74"/>
        <v/>
      </c>
      <c r="AE421" s="367">
        <f t="shared" si="78"/>
        <v>0</v>
      </c>
      <c r="AF421" s="338"/>
      <c r="AG421" s="337"/>
      <c r="AH421" s="335"/>
      <c r="AI421" s="161">
        <f t="shared" si="79"/>
        <v>0</v>
      </c>
      <c r="AJ421" s="162">
        <f t="shared" si="75"/>
        <v>0</v>
      </c>
      <c r="AK421" s="163">
        <f t="shared" si="80"/>
        <v>0</v>
      </c>
      <c r="AL421" s="164">
        <f t="shared" si="81"/>
        <v>0</v>
      </c>
      <c r="AM421" s="59"/>
      <c r="AN421" s="58"/>
      <c r="AO421" s="58"/>
      <c r="AP421" s="58"/>
      <c r="AQ421" s="58"/>
      <c r="AR421" s="58"/>
      <c r="AS421" s="58"/>
      <c r="AT421" s="58"/>
      <c r="AU421" s="58"/>
      <c r="AV421" s="58"/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12"/>
      <c r="BM421" s="12"/>
      <c r="BN421" s="12"/>
      <c r="BO421" s="12"/>
      <c r="BP421" s="12"/>
      <c r="BQ421" s="12"/>
      <c r="BR421" s="12"/>
      <c r="BS421" s="12"/>
      <c r="BT421" s="12"/>
      <c r="BU421" s="12"/>
      <c r="BV421" s="12"/>
      <c r="BW421" s="12"/>
      <c r="BX421" s="12"/>
      <c r="BY421" s="12"/>
      <c r="BZ421" s="12"/>
      <c r="CA421" s="12"/>
      <c r="CB421" s="12"/>
      <c r="CC421" s="12"/>
      <c r="CD421" s="12"/>
      <c r="CE421" s="12"/>
      <c r="CF421" s="12"/>
      <c r="CG421" s="12"/>
      <c r="CH421" s="12"/>
      <c r="CI421" s="12"/>
      <c r="CJ421" s="12"/>
      <c r="CK421" s="12"/>
      <c r="CL421" s="12"/>
      <c r="CM421" s="12"/>
      <c r="CN421" s="12"/>
      <c r="CO421" s="12"/>
      <c r="CP421" s="12"/>
      <c r="CQ421" s="12"/>
      <c r="CR421" s="12"/>
      <c r="CS421" s="12"/>
      <c r="CT421" s="12"/>
      <c r="CU421" s="12"/>
      <c r="CV421" s="12"/>
      <c r="CW421" s="12"/>
      <c r="CX421" s="12"/>
      <c r="CY421" s="12"/>
      <c r="CZ421" s="12"/>
      <c r="DA421" s="12"/>
      <c r="DB421" s="12"/>
      <c r="DC421" s="12"/>
      <c r="DD421" s="12"/>
      <c r="DE421" s="12"/>
      <c r="DF421" s="12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</row>
    <row r="422" spans="1:220" ht="18.75" x14ac:dyDescent="0.3">
      <c r="A422" s="220"/>
      <c r="B422" s="221"/>
      <c r="C422" s="212">
        <v>411</v>
      </c>
      <c r="D422" s="204"/>
      <c r="E422" s="16"/>
      <c r="F422" s="17"/>
      <c r="G422" s="134"/>
      <c r="H422" s="135"/>
      <c r="I422" s="141"/>
      <c r="J422" s="25"/>
      <c r="K422" s="145"/>
      <c r="L422" s="28"/>
      <c r="M422" s="394"/>
      <c r="N422" s="158" t="str">
        <f t="shared" si="76"/>
        <v/>
      </c>
      <c r="O422" s="27"/>
      <c r="P422" s="27"/>
      <c r="Q422" s="27"/>
      <c r="R422" s="27"/>
      <c r="S422" s="27"/>
      <c r="T422" s="28"/>
      <c r="U422" s="29"/>
      <c r="V422" s="32"/>
      <c r="W422" s="317"/>
      <c r="X422" s="318"/>
      <c r="Y422" s="160">
        <f t="shared" si="73"/>
        <v>0</v>
      </c>
      <c r="Z422" s="159">
        <f t="shared" si="77"/>
        <v>0</v>
      </c>
      <c r="AA422" s="326"/>
      <c r="AB422" s="399">
        <f t="shared" si="82"/>
        <v>0</v>
      </c>
      <c r="AC422" s="370"/>
      <c r="AD422" s="225" t="str">
        <f t="shared" si="74"/>
        <v/>
      </c>
      <c r="AE422" s="367">
        <f t="shared" si="78"/>
        <v>0</v>
      </c>
      <c r="AF422" s="338"/>
      <c r="AG422" s="337"/>
      <c r="AH422" s="335"/>
      <c r="AI422" s="161">
        <f t="shared" si="79"/>
        <v>0</v>
      </c>
      <c r="AJ422" s="162">
        <f t="shared" si="75"/>
        <v>0</v>
      </c>
      <c r="AK422" s="163">
        <f t="shared" si="80"/>
        <v>0</v>
      </c>
      <c r="AL422" s="164">
        <f t="shared" si="81"/>
        <v>0</v>
      </c>
      <c r="AM422" s="59"/>
      <c r="AN422" s="58"/>
      <c r="AO422" s="58"/>
      <c r="AP422" s="58"/>
      <c r="AQ422" s="58"/>
      <c r="AR422" s="58"/>
      <c r="AS422" s="58"/>
      <c r="AT422" s="58"/>
      <c r="AU422" s="58"/>
      <c r="AV422" s="58"/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12"/>
      <c r="BM422" s="12"/>
      <c r="BN422" s="12"/>
      <c r="BO422" s="12"/>
      <c r="BP422" s="12"/>
      <c r="BQ422" s="12"/>
      <c r="BR422" s="12"/>
      <c r="BS422" s="12"/>
      <c r="BT422" s="12"/>
      <c r="BU422" s="12"/>
      <c r="BV422" s="12"/>
      <c r="BW422" s="12"/>
      <c r="BX422" s="12"/>
      <c r="BY422" s="12"/>
      <c r="BZ422" s="12"/>
      <c r="CA422" s="12"/>
      <c r="CB422" s="12"/>
      <c r="CC422" s="12"/>
      <c r="CD422" s="12"/>
      <c r="CE422" s="12"/>
      <c r="CF422" s="12"/>
      <c r="CG422" s="12"/>
      <c r="CH422" s="12"/>
      <c r="CI422" s="12"/>
      <c r="CJ422" s="12"/>
      <c r="CK422" s="12"/>
      <c r="CL422" s="12"/>
      <c r="CM422" s="12"/>
      <c r="CN422" s="12"/>
      <c r="CO422" s="12"/>
      <c r="CP422" s="12"/>
      <c r="CQ422" s="12"/>
      <c r="CR422" s="12"/>
      <c r="CS422" s="12"/>
      <c r="CT422" s="12"/>
      <c r="CU422" s="12"/>
      <c r="CV422" s="12"/>
      <c r="CW422" s="12"/>
      <c r="CX422" s="12"/>
      <c r="CY422" s="12"/>
      <c r="CZ422" s="12"/>
      <c r="DA422" s="12"/>
      <c r="DB422" s="12"/>
      <c r="DC422" s="12"/>
      <c r="DD422" s="12"/>
      <c r="DE422" s="12"/>
      <c r="DF422" s="1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</row>
    <row r="423" spans="1:220" ht="18.75" x14ac:dyDescent="0.3">
      <c r="A423" s="220"/>
      <c r="B423" s="221"/>
      <c r="C423" s="213">
        <v>412</v>
      </c>
      <c r="D423" s="206"/>
      <c r="E423" s="18"/>
      <c r="F423" s="17"/>
      <c r="G423" s="134"/>
      <c r="H423" s="135"/>
      <c r="I423" s="141"/>
      <c r="J423" s="25"/>
      <c r="K423" s="145"/>
      <c r="L423" s="28"/>
      <c r="M423" s="394"/>
      <c r="N423" s="158" t="str">
        <f t="shared" si="76"/>
        <v/>
      </c>
      <c r="O423" s="27"/>
      <c r="P423" s="27"/>
      <c r="Q423" s="27"/>
      <c r="R423" s="27"/>
      <c r="S423" s="27"/>
      <c r="T423" s="28"/>
      <c r="U423" s="29"/>
      <c r="V423" s="32"/>
      <c r="W423" s="317"/>
      <c r="X423" s="318"/>
      <c r="Y423" s="160">
        <f t="shared" si="73"/>
        <v>0</v>
      </c>
      <c r="Z423" s="159">
        <f t="shared" si="77"/>
        <v>0</v>
      </c>
      <c r="AA423" s="326"/>
      <c r="AB423" s="399">
        <f t="shared" si="82"/>
        <v>0</v>
      </c>
      <c r="AC423" s="370"/>
      <c r="AD423" s="225" t="str">
        <f t="shared" si="74"/>
        <v/>
      </c>
      <c r="AE423" s="367">
        <f t="shared" si="78"/>
        <v>0</v>
      </c>
      <c r="AF423" s="338"/>
      <c r="AG423" s="337"/>
      <c r="AH423" s="335"/>
      <c r="AI423" s="161">
        <f t="shared" si="79"/>
        <v>0</v>
      </c>
      <c r="AJ423" s="162">
        <f t="shared" si="75"/>
        <v>0</v>
      </c>
      <c r="AK423" s="163">
        <f t="shared" si="80"/>
        <v>0</v>
      </c>
      <c r="AL423" s="164">
        <f t="shared" si="81"/>
        <v>0</v>
      </c>
      <c r="AM423" s="59"/>
      <c r="AN423" s="58"/>
      <c r="AO423" s="58"/>
      <c r="AP423" s="58"/>
      <c r="AQ423" s="58"/>
      <c r="AR423" s="58"/>
      <c r="AS423" s="58"/>
      <c r="AT423" s="58"/>
      <c r="AU423" s="58"/>
      <c r="AV423" s="58"/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12"/>
      <c r="BM423" s="12"/>
      <c r="BN423" s="12"/>
      <c r="BO423" s="12"/>
      <c r="BP423" s="12"/>
      <c r="BQ423" s="12"/>
      <c r="BR423" s="12"/>
      <c r="BS423" s="12"/>
      <c r="BT423" s="12"/>
      <c r="BU423" s="12"/>
      <c r="BV423" s="12"/>
      <c r="BW423" s="12"/>
      <c r="BX423" s="12"/>
      <c r="BY423" s="12"/>
      <c r="BZ423" s="12"/>
      <c r="CA423" s="12"/>
      <c r="CB423" s="12"/>
      <c r="CC423" s="12"/>
      <c r="CD423" s="12"/>
      <c r="CE423" s="12"/>
      <c r="CF423" s="12"/>
      <c r="CG423" s="12"/>
      <c r="CH423" s="12"/>
      <c r="CI423" s="12"/>
      <c r="CJ423" s="12"/>
      <c r="CK423" s="12"/>
      <c r="CL423" s="12"/>
      <c r="CM423" s="12"/>
      <c r="CN423" s="12"/>
      <c r="CO423" s="12"/>
      <c r="CP423" s="12"/>
      <c r="CQ423" s="12"/>
      <c r="CR423" s="12"/>
      <c r="CS423" s="12"/>
      <c r="CT423" s="12"/>
      <c r="CU423" s="12"/>
      <c r="CV423" s="12"/>
      <c r="CW423" s="12"/>
      <c r="CX423" s="12"/>
      <c r="CY423" s="12"/>
      <c r="CZ423" s="12"/>
      <c r="DA423" s="12"/>
      <c r="DB423" s="12"/>
      <c r="DC423" s="12"/>
      <c r="DD423" s="12"/>
      <c r="DE423" s="12"/>
      <c r="DF423" s="12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</row>
    <row r="424" spans="1:220" ht="18.75" x14ac:dyDescent="0.3">
      <c r="A424" s="220"/>
      <c r="B424" s="221"/>
      <c r="C424" s="213">
        <v>413</v>
      </c>
      <c r="D424" s="204"/>
      <c r="E424" s="16"/>
      <c r="F424" s="17"/>
      <c r="G424" s="134"/>
      <c r="H424" s="135"/>
      <c r="I424" s="141"/>
      <c r="J424" s="25"/>
      <c r="K424" s="145"/>
      <c r="L424" s="28"/>
      <c r="M424" s="394"/>
      <c r="N424" s="158" t="str">
        <f t="shared" si="76"/>
        <v/>
      </c>
      <c r="O424" s="27"/>
      <c r="P424" s="27"/>
      <c r="Q424" s="27"/>
      <c r="R424" s="27"/>
      <c r="S424" s="27"/>
      <c r="T424" s="28"/>
      <c r="U424" s="29"/>
      <c r="V424" s="32"/>
      <c r="W424" s="317"/>
      <c r="X424" s="318"/>
      <c r="Y424" s="160">
        <f t="shared" si="73"/>
        <v>0</v>
      </c>
      <c r="Z424" s="159">
        <f t="shared" si="77"/>
        <v>0</v>
      </c>
      <c r="AA424" s="326"/>
      <c r="AB424" s="399">
        <f t="shared" si="82"/>
        <v>0</v>
      </c>
      <c r="AC424" s="370"/>
      <c r="AD424" s="225" t="str">
        <f t="shared" si="74"/>
        <v/>
      </c>
      <c r="AE424" s="367">
        <f t="shared" si="78"/>
        <v>0</v>
      </c>
      <c r="AF424" s="338"/>
      <c r="AG424" s="337"/>
      <c r="AH424" s="335"/>
      <c r="AI424" s="161">
        <f t="shared" si="79"/>
        <v>0</v>
      </c>
      <c r="AJ424" s="162">
        <f t="shared" si="75"/>
        <v>0</v>
      </c>
      <c r="AK424" s="163">
        <f t="shared" si="80"/>
        <v>0</v>
      </c>
      <c r="AL424" s="164">
        <f t="shared" si="81"/>
        <v>0</v>
      </c>
      <c r="AM424" s="59"/>
      <c r="AN424" s="58"/>
      <c r="AO424" s="58"/>
      <c r="AP424" s="58"/>
      <c r="AQ424" s="58"/>
      <c r="AR424" s="58"/>
      <c r="AS424" s="58"/>
      <c r="AT424" s="58"/>
      <c r="AU424" s="58"/>
      <c r="AV424" s="58"/>
      <c r="AW424" s="58"/>
      <c r="AX424" s="58"/>
      <c r="AY424" s="58"/>
      <c r="AZ424" s="58"/>
      <c r="BA424" s="58"/>
      <c r="BB424" s="58"/>
      <c r="BC424" s="58"/>
      <c r="BD424" s="58"/>
      <c r="BE424" s="58"/>
      <c r="BF424" s="58"/>
      <c r="BG424" s="58"/>
      <c r="BH424" s="58"/>
      <c r="BI424" s="58"/>
      <c r="BJ424" s="58"/>
      <c r="BK424" s="58"/>
      <c r="BL424" s="12"/>
      <c r="BM424" s="12"/>
      <c r="BN424" s="12"/>
      <c r="BO424" s="12"/>
      <c r="BP424" s="12"/>
      <c r="BQ424" s="12"/>
      <c r="BR424" s="12"/>
      <c r="BS424" s="12"/>
      <c r="BT424" s="12"/>
      <c r="BU424" s="12"/>
      <c r="BV424" s="12"/>
      <c r="BW424" s="12"/>
      <c r="BX424" s="12"/>
      <c r="BY424" s="12"/>
      <c r="BZ424" s="12"/>
      <c r="CA424" s="12"/>
      <c r="CB424" s="12"/>
      <c r="CC424" s="12"/>
      <c r="CD424" s="12"/>
      <c r="CE424" s="12"/>
      <c r="CF424" s="12"/>
      <c r="CG424" s="12"/>
      <c r="CH424" s="12"/>
      <c r="CI424" s="12"/>
      <c r="CJ424" s="12"/>
      <c r="CK424" s="12"/>
      <c r="CL424" s="12"/>
      <c r="CM424" s="12"/>
      <c r="CN424" s="12"/>
      <c r="CO424" s="12"/>
      <c r="CP424" s="12"/>
      <c r="CQ424" s="12"/>
      <c r="CR424" s="12"/>
      <c r="CS424" s="12"/>
      <c r="CT424" s="12"/>
      <c r="CU424" s="12"/>
      <c r="CV424" s="12"/>
      <c r="CW424" s="12"/>
      <c r="CX424" s="12"/>
      <c r="CY424" s="12"/>
      <c r="CZ424" s="12"/>
      <c r="DA424" s="12"/>
      <c r="DB424" s="12"/>
      <c r="DC424" s="12"/>
      <c r="DD424" s="12"/>
      <c r="DE424" s="12"/>
      <c r="DF424" s="12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</row>
    <row r="425" spans="1:220" ht="18.75" x14ac:dyDescent="0.3">
      <c r="A425" s="220"/>
      <c r="B425" s="221"/>
      <c r="C425" s="212">
        <v>414</v>
      </c>
      <c r="D425" s="204"/>
      <c r="E425" s="16"/>
      <c r="F425" s="17"/>
      <c r="G425" s="134"/>
      <c r="H425" s="135"/>
      <c r="I425" s="141"/>
      <c r="J425" s="25"/>
      <c r="K425" s="145"/>
      <c r="L425" s="28"/>
      <c r="M425" s="394"/>
      <c r="N425" s="158" t="str">
        <f t="shared" si="76"/>
        <v/>
      </c>
      <c r="O425" s="27"/>
      <c r="P425" s="27"/>
      <c r="Q425" s="27"/>
      <c r="R425" s="27"/>
      <c r="S425" s="27"/>
      <c r="T425" s="28"/>
      <c r="U425" s="29"/>
      <c r="V425" s="32"/>
      <c r="W425" s="317"/>
      <c r="X425" s="318"/>
      <c r="Y425" s="160">
        <f t="shared" si="73"/>
        <v>0</v>
      </c>
      <c r="Z425" s="159">
        <f t="shared" si="77"/>
        <v>0</v>
      </c>
      <c r="AA425" s="326"/>
      <c r="AB425" s="399">
        <f t="shared" si="82"/>
        <v>0</v>
      </c>
      <c r="AC425" s="370"/>
      <c r="AD425" s="225" t="str">
        <f t="shared" si="74"/>
        <v/>
      </c>
      <c r="AE425" s="367">
        <f t="shared" si="78"/>
        <v>0</v>
      </c>
      <c r="AF425" s="338"/>
      <c r="AG425" s="337"/>
      <c r="AH425" s="335"/>
      <c r="AI425" s="161">
        <f t="shared" si="79"/>
        <v>0</v>
      </c>
      <c r="AJ425" s="162">
        <f t="shared" si="75"/>
        <v>0</v>
      </c>
      <c r="AK425" s="163">
        <f t="shared" si="80"/>
        <v>0</v>
      </c>
      <c r="AL425" s="164">
        <f t="shared" si="81"/>
        <v>0</v>
      </c>
      <c r="AM425" s="59"/>
      <c r="AN425" s="58"/>
      <c r="AO425" s="58"/>
      <c r="AP425" s="58"/>
      <c r="AQ425" s="58"/>
      <c r="AR425" s="58"/>
      <c r="AS425" s="58"/>
      <c r="AT425" s="58"/>
      <c r="AU425" s="58"/>
      <c r="AV425" s="58"/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12"/>
      <c r="BM425" s="12"/>
      <c r="BN425" s="12"/>
      <c r="BO425" s="12"/>
      <c r="BP425" s="12"/>
      <c r="BQ425" s="12"/>
      <c r="BR425" s="12"/>
      <c r="BS425" s="12"/>
      <c r="BT425" s="12"/>
      <c r="BU425" s="12"/>
      <c r="BV425" s="12"/>
      <c r="BW425" s="12"/>
      <c r="BX425" s="12"/>
      <c r="BY425" s="12"/>
      <c r="BZ425" s="12"/>
      <c r="CA425" s="12"/>
      <c r="CB425" s="12"/>
      <c r="CC425" s="12"/>
      <c r="CD425" s="12"/>
      <c r="CE425" s="12"/>
      <c r="CF425" s="12"/>
      <c r="CG425" s="12"/>
      <c r="CH425" s="12"/>
      <c r="CI425" s="12"/>
      <c r="CJ425" s="12"/>
      <c r="CK425" s="12"/>
      <c r="CL425" s="12"/>
      <c r="CM425" s="12"/>
      <c r="CN425" s="12"/>
      <c r="CO425" s="12"/>
      <c r="CP425" s="12"/>
      <c r="CQ425" s="12"/>
      <c r="CR425" s="12"/>
      <c r="CS425" s="12"/>
      <c r="CT425" s="12"/>
      <c r="CU425" s="12"/>
      <c r="CV425" s="12"/>
      <c r="CW425" s="12"/>
      <c r="CX425" s="12"/>
      <c r="CY425" s="12"/>
      <c r="CZ425" s="12"/>
      <c r="DA425" s="12"/>
      <c r="DB425" s="12"/>
      <c r="DC425" s="12"/>
      <c r="DD425" s="12"/>
      <c r="DE425" s="12"/>
      <c r="DF425" s="12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</row>
    <row r="426" spans="1:220" ht="18.75" x14ac:dyDescent="0.3">
      <c r="A426" s="220"/>
      <c r="B426" s="221"/>
      <c r="C426" s="213">
        <v>415</v>
      </c>
      <c r="D426" s="204"/>
      <c r="E426" s="16"/>
      <c r="F426" s="17"/>
      <c r="G426" s="134"/>
      <c r="H426" s="135"/>
      <c r="I426" s="141"/>
      <c r="J426" s="25"/>
      <c r="K426" s="145"/>
      <c r="L426" s="28"/>
      <c r="M426" s="394"/>
      <c r="N426" s="158" t="str">
        <f t="shared" si="76"/>
        <v/>
      </c>
      <c r="O426" s="27"/>
      <c r="P426" s="27"/>
      <c r="Q426" s="27"/>
      <c r="R426" s="27"/>
      <c r="S426" s="27"/>
      <c r="T426" s="28"/>
      <c r="U426" s="29"/>
      <c r="V426" s="32"/>
      <c r="W426" s="317"/>
      <c r="X426" s="318"/>
      <c r="Y426" s="160">
        <f t="shared" si="73"/>
        <v>0</v>
      </c>
      <c r="Z426" s="159">
        <f t="shared" si="77"/>
        <v>0</v>
      </c>
      <c r="AA426" s="326"/>
      <c r="AB426" s="399">
        <f t="shared" si="82"/>
        <v>0</v>
      </c>
      <c r="AC426" s="370"/>
      <c r="AD426" s="225" t="str">
        <f t="shared" si="74"/>
        <v/>
      </c>
      <c r="AE426" s="367">
        <f t="shared" si="78"/>
        <v>0</v>
      </c>
      <c r="AF426" s="338"/>
      <c r="AG426" s="337"/>
      <c r="AH426" s="335"/>
      <c r="AI426" s="161">
        <f t="shared" si="79"/>
        <v>0</v>
      </c>
      <c r="AJ426" s="162">
        <f t="shared" si="75"/>
        <v>0</v>
      </c>
      <c r="AK426" s="163">
        <f t="shared" si="80"/>
        <v>0</v>
      </c>
      <c r="AL426" s="164">
        <f t="shared" si="81"/>
        <v>0</v>
      </c>
      <c r="AM426" s="59"/>
      <c r="AN426" s="58"/>
      <c r="AO426" s="58"/>
      <c r="AP426" s="58"/>
      <c r="AQ426" s="58"/>
      <c r="AR426" s="58"/>
      <c r="AS426" s="58"/>
      <c r="AT426" s="58"/>
      <c r="AU426" s="58"/>
      <c r="AV426" s="58"/>
      <c r="AW426" s="58"/>
      <c r="AX426" s="58"/>
      <c r="AY426" s="58"/>
      <c r="AZ426" s="58"/>
      <c r="BA426" s="58"/>
      <c r="BB426" s="58"/>
      <c r="BC426" s="58"/>
      <c r="BD426" s="58"/>
      <c r="BE426" s="58"/>
      <c r="BF426" s="58"/>
      <c r="BG426" s="58"/>
      <c r="BH426" s="58"/>
      <c r="BI426" s="58"/>
      <c r="BJ426" s="58"/>
      <c r="BK426" s="58"/>
      <c r="BL426" s="12"/>
      <c r="BM426" s="12"/>
      <c r="BN426" s="12"/>
      <c r="BO426" s="12"/>
      <c r="BP426" s="12"/>
      <c r="BQ426" s="12"/>
      <c r="BR426" s="12"/>
      <c r="BS426" s="12"/>
      <c r="BT426" s="12"/>
      <c r="BU426" s="12"/>
      <c r="BV426" s="12"/>
      <c r="BW426" s="12"/>
      <c r="BX426" s="12"/>
      <c r="BY426" s="12"/>
      <c r="BZ426" s="12"/>
      <c r="CA426" s="12"/>
      <c r="CB426" s="12"/>
      <c r="CC426" s="12"/>
      <c r="CD426" s="12"/>
      <c r="CE426" s="12"/>
      <c r="CF426" s="12"/>
      <c r="CG426" s="12"/>
      <c r="CH426" s="12"/>
      <c r="CI426" s="12"/>
      <c r="CJ426" s="12"/>
      <c r="CK426" s="12"/>
      <c r="CL426" s="12"/>
      <c r="CM426" s="12"/>
      <c r="CN426" s="12"/>
      <c r="CO426" s="12"/>
      <c r="CP426" s="12"/>
      <c r="CQ426" s="12"/>
      <c r="CR426" s="12"/>
      <c r="CS426" s="12"/>
      <c r="CT426" s="12"/>
      <c r="CU426" s="12"/>
      <c r="CV426" s="12"/>
      <c r="CW426" s="12"/>
      <c r="CX426" s="12"/>
      <c r="CY426" s="12"/>
      <c r="CZ426" s="12"/>
      <c r="DA426" s="12"/>
      <c r="DB426" s="12"/>
      <c r="DC426" s="12"/>
      <c r="DD426" s="12"/>
      <c r="DE426" s="12"/>
      <c r="DF426" s="12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</row>
    <row r="427" spans="1:220" ht="18.75" x14ac:dyDescent="0.3">
      <c r="A427" s="220"/>
      <c r="B427" s="221"/>
      <c r="C427" s="212">
        <v>416</v>
      </c>
      <c r="D427" s="206"/>
      <c r="E427" s="18"/>
      <c r="F427" s="17"/>
      <c r="G427" s="134"/>
      <c r="H427" s="135"/>
      <c r="I427" s="141"/>
      <c r="J427" s="25"/>
      <c r="K427" s="145"/>
      <c r="L427" s="28"/>
      <c r="M427" s="394"/>
      <c r="N427" s="158" t="str">
        <f t="shared" si="76"/>
        <v/>
      </c>
      <c r="O427" s="27"/>
      <c r="P427" s="27"/>
      <c r="Q427" s="27"/>
      <c r="R427" s="27"/>
      <c r="S427" s="27"/>
      <c r="T427" s="28"/>
      <c r="U427" s="29"/>
      <c r="V427" s="32"/>
      <c r="W427" s="317"/>
      <c r="X427" s="318"/>
      <c r="Y427" s="160">
        <f t="shared" si="73"/>
        <v>0</v>
      </c>
      <c r="Z427" s="159">
        <f t="shared" si="77"/>
        <v>0</v>
      </c>
      <c r="AA427" s="326"/>
      <c r="AB427" s="399">
        <f t="shared" si="82"/>
        <v>0</v>
      </c>
      <c r="AC427" s="370"/>
      <c r="AD427" s="225" t="str">
        <f t="shared" si="74"/>
        <v/>
      </c>
      <c r="AE427" s="367">
        <f t="shared" si="78"/>
        <v>0</v>
      </c>
      <c r="AF427" s="338"/>
      <c r="AG427" s="337"/>
      <c r="AH427" s="335"/>
      <c r="AI427" s="161">
        <f t="shared" si="79"/>
        <v>0</v>
      </c>
      <c r="AJ427" s="162">
        <f t="shared" si="75"/>
        <v>0</v>
      </c>
      <c r="AK427" s="163">
        <f t="shared" si="80"/>
        <v>0</v>
      </c>
      <c r="AL427" s="164">
        <f t="shared" si="81"/>
        <v>0</v>
      </c>
      <c r="AM427" s="59"/>
      <c r="AN427" s="58"/>
      <c r="AO427" s="58"/>
      <c r="AP427" s="58"/>
      <c r="AQ427" s="58"/>
      <c r="AR427" s="58"/>
      <c r="AS427" s="58"/>
      <c r="AT427" s="58"/>
      <c r="AU427" s="58"/>
      <c r="AV427" s="58"/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12"/>
      <c r="BM427" s="12"/>
      <c r="BN427" s="12"/>
      <c r="BO427" s="12"/>
      <c r="BP427" s="12"/>
      <c r="BQ427" s="12"/>
      <c r="BR427" s="12"/>
      <c r="BS427" s="12"/>
      <c r="BT427" s="12"/>
      <c r="BU427" s="12"/>
      <c r="BV427" s="12"/>
      <c r="BW427" s="12"/>
      <c r="BX427" s="12"/>
      <c r="BY427" s="12"/>
      <c r="BZ427" s="12"/>
      <c r="CA427" s="12"/>
      <c r="CB427" s="12"/>
      <c r="CC427" s="12"/>
      <c r="CD427" s="12"/>
      <c r="CE427" s="12"/>
      <c r="CF427" s="12"/>
      <c r="CG427" s="12"/>
      <c r="CH427" s="12"/>
      <c r="CI427" s="12"/>
      <c r="CJ427" s="12"/>
      <c r="CK427" s="12"/>
      <c r="CL427" s="12"/>
      <c r="CM427" s="12"/>
      <c r="CN427" s="12"/>
      <c r="CO427" s="12"/>
      <c r="CP427" s="12"/>
      <c r="CQ427" s="12"/>
      <c r="CR427" s="12"/>
      <c r="CS427" s="12"/>
      <c r="CT427" s="12"/>
      <c r="CU427" s="12"/>
      <c r="CV427" s="12"/>
      <c r="CW427" s="12"/>
      <c r="CX427" s="12"/>
      <c r="CY427" s="12"/>
      <c r="CZ427" s="12"/>
      <c r="DA427" s="12"/>
      <c r="DB427" s="12"/>
      <c r="DC427" s="12"/>
      <c r="DD427" s="12"/>
      <c r="DE427" s="12"/>
      <c r="DF427" s="12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</row>
    <row r="428" spans="1:220" ht="18.75" x14ac:dyDescent="0.3">
      <c r="A428" s="220"/>
      <c r="B428" s="221"/>
      <c r="C428" s="213">
        <v>417</v>
      </c>
      <c r="D428" s="204"/>
      <c r="E428" s="16"/>
      <c r="F428" s="17"/>
      <c r="G428" s="134"/>
      <c r="H428" s="135"/>
      <c r="I428" s="141"/>
      <c r="J428" s="25"/>
      <c r="K428" s="145"/>
      <c r="L428" s="28"/>
      <c r="M428" s="394"/>
      <c r="N428" s="158" t="str">
        <f t="shared" si="76"/>
        <v/>
      </c>
      <c r="O428" s="27"/>
      <c r="P428" s="27"/>
      <c r="Q428" s="27"/>
      <c r="R428" s="27"/>
      <c r="S428" s="27"/>
      <c r="T428" s="28"/>
      <c r="U428" s="29"/>
      <c r="V428" s="32"/>
      <c r="W428" s="317"/>
      <c r="X428" s="318"/>
      <c r="Y428" s="160">
        <f t="shared" si="73"/>
        <v>0</v>
      </c>
      <c r="Z428" s="159">
        <f t="shared" si="77"/>
        <v>0</v>
      </c>
      <c r="AA428" s="326"/>
      <c r="AB428" s="399">
        <f t="shared" si="82"/>
        <v>0</v>
      </c>
      <c r="AC428" s="370"/>
      <c r="AD428" s="225" t="str">
        <f t="shared" si="74"/>
        <v/>
      </c>
      <c r="AE428" s="367">
        <f t="shared" si="78"/>
        <v>0</v>
      </c>
      <c r="AF428" s="338"/>
      <c r="AG428" s="337"/>
      <c r="AH428" s="335"/>
      <c r="AI428" s="161">
        <f t="shared" si="79"/>
        <v>0</v>
      </c>
      <c r="AJ428" s="162">
        <f t="shared" si="75"/>
        <v>0</v>
      </c>
      <c r="AK428" s="163">
        <f t="shared" si="80"/>
        <v>0</v>
      </c>
      <c r="AL428" s="164">
        <f t="shared" si="81"/>
        <v>0</v>
      </c>
      <c r="AM428" s="59"/>
      <c r="AN428" s="58"/>
      <c r="AO428" s="58"/>
      <c r="AP428" s="58"/>
      <c r="AQ428" s="58"/>
      <c r="AR428" s="58"/>
      <c r="AS428" s="58"/>
      <c r="AT428" s="58"/>
      <c r="AU428" s="58"/>
      <c r="AV428" s="58"/>
      <c r="AW428" s="58"/>
      <c r="AX428" s="58"/>
      <c r="AY428" s="5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58"/>
      <c r="BK428" s="58"/>
      <c r="BL428" s="12"/>
      <c r="BM428" s="12"/>
      <c r="BN428" s="12"/>
      <c r="BO428" s="12"/>
      <c r="BP428" s="12"/>
      <c r="BQ428" s="12"/>
      <c r="BR428" s="12"/>
      <c r="BS428" s="12"/>
      <c r="BT428" s="12"/>
      <c r="BU428" s="12"/>
      <c r="BV428" s="12"/>
      <c r="BW428" s="12"/>
      <c r="BX428" s="12"/>
      <c r="BY428" s="12"/>
      <c r="BZ428" s="12"/>
      <c r="CA428" s="12"/>
      <c r="CB428" s="12"/>
      <c r="CC428" s="12"/>
      <c r="CD428" s="12"/>
      <c r="CE428" s="12"/>
      <c r="CF428" s="12"/>
      <c r="CG428" s="12"/>
      <c r="CH428" s="12"/>
      <c r="CI428" s="12"/>
      <c r="CJ428" s="12"/>
      <c r="CK428" s="12"/>
      <c r="CL428" s="12"/>
      <c r="CM428" s="12"/>
      <c r="CN428" s="12"/>
      <c r="CO428" s="12"/>
      <c r="CP428" s="12"/>
      <c r="CQ428" s="12"/>
      <c r="CR428" s="12"/>
      <c r="CS428" s="12"/>
      <c r="CT428" s="12"/>
      <c r="CU428" s="12"/>
      <c r="CV428" s="12"/>
      <c r="CW428" s="12"/>
      <c r="CX428" s="12"/>
      <c r="CY428" s="12"/>
      <c r="CZ428" s="12"/>
      <c r="DA428" s="12"/>
      <c r="DB428" s="12"/>
      <c r="DC428" s="12"/>
      <c r="DD428" s="12"/>
      <c r="DE428" s="12"/>
      <c r="DF428" s="12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</row>
    <row r="429" spans="1:220" ht="18.75" x14ac:dyDescent="0.3">
      <c r="A429" s="220"/>
      <c r="B429" s="221"/>
      <c r="C429" s="213">
        <v>418</v>
      </c>
      <c r="D429" s="204"/>
      <c r="E429" s="16"/>
      <c r="F429" s="17"/>
      <c r="G429" s="134"/>
      <c r="H429" s="135"/>
      <c r="I429" s="141"/>
      <c r="J429" s="25"/>
      <c r="K429" s="145"/>
      <c r="L429" s="28"/>
      <c r="M429" s="394"/>
      <c r="N429" s="158" t="str">
        <f t="shared" si="76"/>
        <v/>
      </c>
      <c r="O429" s="27"/>
      <c r="P429" s="27"/>
      <c r="Q429" s="27"/>
      <c r="R429" s="27"/>
      <c r="S429" s="27"/>
      <c r="T429" s="28"/>
      <c r="U429" s="29"/>
      <c r="V429" s="32"/>
      <c r="W429" s="317"/>
      <c r="X429" s="318"/>
      <c r="Y429" s="160">
        <f t="shared" si="73"/>
        <v>0</v>
      </c>
      <c r="Z429" s="159">
        <f t="shared" si="77"/>
        <v>0</v>
      </c>
      <c r="AA429" s="326"/>
      <c r="AB429" s="399">
        <f t="shared" si="82"/>
        <v>0</v>
      </c>
      <c r="AC429" s="370"/>
      <c r="AD429" s="225" t="str">
        <f t="shared" si="74"/>
        <v/>
      </c>
      <c r="AE429" s="367">
        <f t="shared" si="78"/>
        <v>0</v>
      </c>
      <c r="AF429" s="338"/>
      <c r="AG429" s="337"/>
      <c r="AH429" s="335"/>
      <c r="AI429" s="161">
        <f t="shared" si="79"/>
        <v>0</v>
      </c>
      <c r="AJ429" s="162">
        <f t="shared" si="75"/>
        <v>0</v>
      </c>
      <c r="AK429" s="163">
        <f t="shared" si="80"/>
        <v>0</v>
      </c>
      <c r="AL429" s="164">
        <f t="shared" si="81"/>
        <v>0</v>
      </c>
      <c r="AM429" s="59"/>
      <c r="AN429" s="58"/>
      <c r="AO429" s="58"/>
      <c r="AP429" s="58"/>
      <c r="AQ429" s="58"/>
      <c r="AR429" s="58"/>
      <c r="AS429" s="58"/>
      <c r="AT429" s="58"/>
      <c r="AU429" s="58"/>
      <c r="AV429" s="58"/>
      <c r="AW429" s="58"/>
      <c r="AX429" s="58"/>
      <c r="AY429" s="58"/>
      <c r="AZ429" s="58"/>
      <c r="BA429" s="58"/>
      <c r="BB429" s="58"/>
      <c r="BC429" s="58"/>
      <c r="BD429" s="58"/>
      <c r="BE429" s="58"/>
      <c r="BF429" s="58"/>
      <c r="BG429" s="58"/>
      <c r="BH429" s="58"/>
      <c r="BI429" s="58"/>
      <c r="BJ429" s="58"/>
      <c r="BK429" s="58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</row>
    <row r="430" spans="1:220" ht="18.75" x14ac:dyDescent="0.3">
      <c r="A430" s="220"/>
      <c r="B430" s="221"/>
      <c r="C430" s="212">
        <v>419</v>
      </c>
      <c r="D430" s="204"/>
      <c r="E430" s="16"/>
      <c r="F430" s="17"/>
      <c r="G430" s="134"/>
      <c r="H430" s="135"/>
      <c r="I430" s="141"/>
      <c r="J430" s="25"/>
      <c r="K430" s="145"/>
      <c r="L430" s="28"/>
      <c r="M430" s="394"/>
      <c r="N430" s="158" t="str">
        <f t="shared" si="76"/>
        <v/>
      </c>
      <c r="O430" s="27"/>
      <c r="P430" s="27"/>
      <c r="Q430" s="27"/>
      <c r="R430" s="27"/>
      <c r="S430" s="27"/>
      <c r="T430" s="28"/>
      <c r="U430" s="29"/>
      <c r="V430" s="32"/>
      <c r="W430" s="317"/>
      <c r="X430" s="318"/>
      <c r="Y430" s="160">
        <f t="shared" si="73"/>
        <v>0</v>
      </c>
      <c r="Z430" s="159">
        <f t="shared" si="77"/>
        <v>0</v>
      </c>
      <c r="AA430" s="326"/>
      <c r="AB430" s="399">
        <f t="shared" si="82"/>
        <v>0</v>
      </c>
      <c r="AC430" s="370"/>
      <c r="AD430" s="225" t="str">
        <f t="shared" si="74"/>
        <v/>
      </c>
      <c r="AE430" s="367">
        <f t="shared" si="78"/>
        <v>0</v>
      </c>
      <c r="AF430" s="338"/>
      <c r="AG430" s="337"/>
      <c r="AH430" s="335"/>
      <c r="AI430" s="161">
        <f t="shared" si="79"/>
        <v>0</v>
      </c>
      <c r="AJ430" s="162">
        <f t="shared" si="75"/>
        <v>0</v>
      </c>
      <c r="AK430" s="163">
        <f t="shared" si="80"/>
        <v>0</v>
      </c>
      <c r="AL430" s="164">
        <f t="shared" si="81"/>
        <v>0</v>
      </c>
      <c r="AM430" s="59"/>
      <c r="AN430" s="58"/>
      <c r="AO430" s="58"/>
      <c r="AP430" s="58"/>
      <c r="AQ430" s="58"/>
      <c r="AR430" s="58"/>
      <c r="AS430" s="58"/>
      <c r="AT430" s="58"/>
      <c r="AU430" s="58"/>
      <c r="AV430" s="58"/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I430" s="58"/>
      <c r="BJ430" s="58"/>
      <c r="BK430" s="58"/>
      <c r="BL430" s="12"/>
      <c r="BM430" s="12"/>
      <c r="BN430" s="12"/>
      <c r="BO430" s="12"/>
      <c r="BP430" s="12"/>
      <c r="BQ430" s="12"/>
      <c r="BR430" s="12"/>
      <c r="BS430" s="12"/>
      <c r="BT430" s="12"/>
      <c r="BU430" s="12"/>
      <c r="BV430" s="12"/>
      <c r="BW430" s="12"/>
      <c r="BX430" s="12"/>
      <c r="BY430" s="12"/>
      <c r="BZ430" s="12"/>
      <c r="CA430" s="12"/>
      <c r="CB430" s="12"/>
      <c r="CC430" s="12"/>
      <c r="CD430" s="12"/>
      <c r="CE430" s="12"/>
      <c r="CF430" s="12"/>
      <c r="CG430" s="12"/>
      <c r="CH430" s="12"/>
      <c r="CI430" s="12"/>
      <c r="CJ430" s="12"/>
      <c r="CK430" s="12"/>
      <c r="CL430" s="12"/>
      <c r="CM430" s="12"/>
      <c r="CN430" s="12"/>
      <c r="CO430" s="12"/>
      <c r="CP430" s="12"/>
      <c r="CQ430" s="12"/>
      <c r="CR430" s="12"/>
      <c r="CS430" s="12"/>
      <c r="CT430" s="12"/>
      <c r="CU430" s="12"/>
      <c r="CV430" s="12"/>
      <c r="CW430" s="12"/>
      <c r="CX430" s="12"/>
      <c r="CY430" s="12"/>
      <c r="CZ430" s="12"/>
      <c r="DA430" s="12"/>
      <c r="DB430" s="12"/>
      <c r="DC430" s="12"/>
      <c r="DD430" s="12"/>
      <c r="DE430" s="12"/>
      <c r="DF430" s="12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</row>
    <row r="431" spans="1:220" ht="18.75" x14ac:dyDescent="0.3">
      <c r="A431" s="220"/>
      <c r="B431" s="221"/>
      <c r="C431" s="213">
        <v>420</v>
      </c>
      <c r="D431" s="206"/>
      <c r="E431" s="18"/>
      <c r="F431" s="17"/>
      <c r="G431" s="134"/>
      <c r="H431" s="135"/>
      <c r="I431" s="141"/>
      <c r="J431" s="25"/>
      <c r="K431" s="145"/>
      <c r="L431" s="28"/>
      <c r="M431" s="394"/>
      <c r="N431" s="158" t="str">
        <f t="shared" si="76"/>
        <v/>
      </c>
      <c r="O431" s="27"/>
      <c r="P431" s="27"/>
      <c r="Q431" s="27"/>
      <c r="R431" s="27"/>
      <c r="S431" s="27"/>
      <c r="T431" s="28"/>
      <c r="U431" s="29"/>
      <c r="V431" s="32"/>
      <c r="W431" s="317"/>
      <c r="X431" s="318"/>
      <c r="Y431" s="160">
        <f t="shared" si="73"/>
        <v>0</v>
      </c>
      <c r="Z431" s="159">
        <f t="shared" si="77"/>
        <v>0</v>
      </c>
      <c r="AA431" s="326"/>
      <c r="AB431" s="399">
        <f t="shared" si="82"/>
        <v>0</v>
      </c>
      <c r="AC431" s="370"/>
      <c r="AD431" s="225" t="str">
        <f t="shared" si="74"/>
        <v/>
      </c>
      <c r="AE431" s="367">
        <f t="shared" si="78"/>
        <v>0</v>
      </c>
      <c r="AF431" s="338"/>
      <c r="AG431" s="337"/>
      <c r="AH431" s="335"/>
      <c r="AI431" s="161">
        <f t="shared" si="79"/>
        <v>0</v>
      </c>
      <c r="AJ431" s="162">
        <f t="shared" si="75"/>
        <v>0</v>
      </c>
      <c r="AK431" s="163">
        <f t="shared" si="80"/>
        <v>0</v>
      </c>
      <c r="AL431" s="164">
        <f t="shared" si="81"/>
        <v>0</v>
      </c>
      <c r="AM431" s="59"/>
      <c r="AN431" s="58"/>
      <c r="AO431" s="58"/>
      <c r="AP431" s="58"/>
      <c r="AQ431" s="58"/>
      <c r="AR431" s="58"/>
      <c r="AS431" s="58"/>
      <c r="AT431" s="58"/>
      <c r="AU431" s="58"/>
      <c r="AV431" s="58"/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12"/>
      <c r="BM431" s="12"/>
      <c r="BN431" s="12"/>
      <c r="BO431" s="12"/>
      <c r="BP431" s="12"/>
      <c r="BQ431" s="12"/>
      <c r="BR431" s="12"/>
      <c r="BS431" s="12"/>
      <c r="BT431" s="12"/>
      <c r="BU431" s="12"/>
      <c r="BV431" s="12"/>
      <c r="BW431" s="12"/>
      <c r="BX431" s="12"/>
      <c r="BY431" s="12"/>
      <c r="BZ431" s="12"/>
      <c r="CA431" s="12"/>
      <c r="CB431" s="12"/>
      <c r="CC431" s="12"/>
      <c r="CD431" s="12"/>
      <c r="CE431" s="12"/>
      <c r="CF431" s="12"/>
      <c r="CG431" s="12"/>
      <c r="CH431" s="12"/>
      <c r="CI431" s="12"/>
      <c r="CJ431" s="12"/>
      <c r="CK431" s="12"/>
      <c r="CL431" s="12"/>
      <c r="CM431" s="12"/>
      <c r="CN431" s="12"/>
      <c r="CO431" s="12"/>
      <c r="CP431" s="12"/>
      <c r="CQ431" s="12"/>
      <c r="CR431" s="12"/>
      <c r="CS431" s="12"/>
      <c r="CT431" s="12"/>
      <c r="CU431" s="12"/>
      <c r="CV431" s="12"/>
      <c r="CW431" s="12"/>
      <c r="CX431" s="12"/>
      <c r="CY431" s="12"/>
      <c r="CZ431" s="12"/>
      <c r="DA431" s="12"/>
      <c r="DB431" s="12"/>
      <c r="DC431" s="12"/>
      <c r="DD431" s="12"/>
      <c r="DE431" s="12"/>
      <c r="DF431" s="12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</row>
    <row r="432" spans="1:220" ht="18.75" x14ac:dyDescent="0.3">
      <c r="A432" s="220"/>
      <c r="B432" s="221"/>
      <c r="C432" s="212">
        <v>421</v>
      </c>
      <c r="D432" s="204"/>
      <c r="E432" s="16"/>
      <c r="F432" s="17"/>
      <c r="G432" s="134"/>
      <c r="H432" s="135"/>
      <c r="I432" s="141"/>
      <c r="J432" s="25"/>
      <c r="K432" s="145"/>
      <c r="L432" s="28"/>
      <c r="M432" s="394"/>
      <c r="N432" s="158" t="str">
        <f t="shared" si="76"/>
        <v/>
      </c>
      <c r="O432" s="27"/>
      <c r="P432" s="27"/>
      <c r="Q432" s="27"/>
      <c r="R432" s="27"/>
      <c r="S432" s="27"/>
      <c r="T432" s="28"/>
      <c r="U432" s="29"/>
      <c r="V432" s="32"/>
      <c r="W432" s="317"/>
      <c r="X432" s="318"/>
      <c r="Y432" s="160">
        <f t="shared" si="73"/>
        <v>0</v>
      </c>
      <c r="Z432" s="159">
        <f t="shared" si="77"/>
        <v>0</v>
      </c>
      <c r="AA432" s="326"/>
      <c r="AB432" s="399">
        <f t="shared" si="82"/>
        <v>0</v>
      </c>
      <c r="AC432" s="370"/>
      <c r="AD432" s="225" t="str">
        <f t="shared" si="74"/>
        <v/>
      </c>
      <c r="AE432" s="367">
        <f t="shared" si="78"/>
        <v>0</v>
      </c>
      <c r="AF432" s="338"/>
      <c r="AG432" s="337"/>
      <c r="AH432" s="335"/>
      <c r="AI432" s="161">
        <f t="shared" si="79"/>
        <v>0</v>
      </c>
      <c r="AJ432" s="162">
        <f t="shared" si="75"/>
        <v>0</v>
      </c>
      <c r="AK432" s="163">
        <f t="shared" si="80"/>
        <v>0</v>
      </c>
      <c r="AL432" s="164">
        <f t="shared" si="81"/>
        <v>0</v>
      </c>
      <c r="AM432" s="59"/>
      <c r="AN432" s="58"/>
      <c r="AO432" s="58"/>
      <c r="AP432" s="58"/>
      <c r="AQ432" s="58"/>
      <c r="AR432" s="58"/>
      <c r="AS432" s="58"/>
      <c r="AT432" s="58"/>
      <c r="AU432" s="58"/>
      <c r="AV432" s="58"/>
      <c r="AW432" s="58"/>
      <c r="AX432" s="58"/>
      <c r="AY432" s="58"/>
      <c r="AZ432" s="58"/>
      <c r="BA432" s="58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12"/>
      <c r="BM432" s="12"/>
      <c r="BN432" s="12"/>
      <c r="BO432" s="12"/>
      <c r="BP432" s="12"/>
      <c r="BQ432" s="12"/>
      <c r="BR432" s="12"/>
      <c r="BS432" s="12"/>
      <c r="BT432" s="12"/>
      <c r="BU432" s="12"/>
      <c r="BV432" s="12"/>
      <c r="BW432" s="12"/>
      <c r="BX432" s="12"/>
      <c r="BY432" s="12"/>
      <c r="BZ432" s="12"/>
      <c r="CA432" s="12"/>
      <c r="CB432" s="12"/>
      <c r="CC432" s="12"/>
      <c r="CD432" s="12"/>
      <c r="CE432" s="12"/>
      <c r="CF432" s="12"/>
      <c r="CG432" s="12"/>
      <c r="CH432" s="12"/>
      <c r="CI432" s="12"/>
      <c r="CJ432" s="12"/>
      <c r="CK432" s="12"/>
      <c r="CL432" s="12"/>
      <c r="CM432" s="12"/>
      <c r="CN432" s="12"/>
      <c r="CO432" s="12"/>
      <c r="CP432" s="12"/>
      <c r="CQ432" s="12"/>
      <c r="CR432" s="12"/>
      <c r="CS432" s="12"/>
      <c r="CT432" s="12"/>
      <c r="CU432" s="12"/>
      <c r="CV432" s="12"/>
      <c r="CW432" s="12"/>
      <c r="CX432" s="12"/>
      <c r="CY432" s="12"/>
      <c r="CZ432" s="12"/>
      <c r="DA432" s="12"/>
      <c r="DB432" s="12"/>
      <c r="DC432" s="12"/>
      <c r="DD432" s="12"/>
      <c r="DE432" s="12"/>
      <c r="DF432" s="1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</row>
    <row r="433" spans="1:220" ht="18.75" x14ac:dyDescent="0.3">
      <c r="A433" s="220"/>
      <c r="B433" s="221"/>
      <c r="C433" s="213">
        <v>422</v>
      </c>
      <c r="D433" s="204"/>
      <c r="E433" s="16"/>
      <c r="F433" s="17"/>
      <c r="G433" s="134"/>
      <c r="H433" s="135"/>
      <c r="I433" s="141"/>
      <c r="J433" s="25"/>
      <c r="K433" s="145"/>
      <c r="L433" s="28"/>
      <c r="M433" s="394"/>
      <c r="N433" s="158" t="str">
        <f t="shared" si="76"/>
        <v/>
      </c>
      <c r="O433" s="27"/>
      <c r="P433" s="27"/>
      <c r="Q433" s="27"/>
      <c r="R433" s="27"/>
      <c r="S433" s="27"/>
      <c r="T433" s="28"/>
      <c r="U433" s="29"/>
      <c r="V433" s="32"/>
      <c r="W433" s="317"/>
      <c r="X433" s="318"/>
      <c r="Y433" s="160">
        <f t="shared" si="73"/>
        <v>0</v>
      </c>
      <c r="Z433" s="159">
        <f t="shared" si="77"/>
        <v>0</v>
      </c>
      <c r="AA433" s="326"/>
      <c r="AB433" s="399">
        <f t="shared" si="82"/>
        <v>0</v>
      </c>
      <c r="AC433" s="370"/>
      <c r="AD433" s="225" t="str">
        <f t="shared" si="74"/>
        <v/>
      </c>
      <c r="AE433" s="367">
        <f t="shared" si="78"/>
        <v>0</v>
      </c>
      <c r="AF433" s="338"/>
      <c r="AG433" s="337"/>
      <c r="AH433" s="335"/>
      <c r="AI433" s="161">
        <f t="shared" si="79"/>
        <v>0</v>
      </c>
      <c r="AJ433" s="162">
        <f t="shared" si="75"/>
        <v>0</v>
      </c>
      <c r="AK433" s="163">
        <f t="shared" si="80"/>
        <v>0</v>
      </c>
      <c r="AL433" s="164">
        <f t="shared" si="81"/>
        <v>0</v>
      </c>
      <c r="AM433" s="59"/>
      <c r="AN433" s="58"/>
      <c r="AO433" s="58"/>
      <c r="AP433" s="58"/>
      <c r="AQ433" s="58"/>
      <c r="AR433" s="58"/>
      <c r="AS433" s="58"/>
      <c r="AT433" s="58"/>
      <c r="AU433" s="58"/>
      <c r="AV433" s="58"/>
      <c r="AW433" s="58"/>
      <c r="AX433" s="58"/>
      <c r="AY433" s="58"/>
      <c r="AZ433" s="58"/>
      <c r="BA433" s="58"/>
      <c r="BB433" s="58"/>
      <c r="BC433" s="58"/>
      <c r="BD433" s="58"/>
      <c r="BE433" s="58"/>
      <c r="BF433" s="58"/>
      <c r="BG433" s="58"/>
      <c r="BH433" s="58"/>
      <c r="BI433" s="58"/>
      <c r="BJ433" s="58"/>
      <c r="BK433" s="58"/>
      <c r="BL433" s="12"/>
      <c r="BM433" s="12"/>
      <c r="BN433" s="12"/>
      <c r="BO433" s="12"/>
      <c r="BP433" s="12"/>
      <c r="BQ433" s="12"/>
      <c r="BR433" s="12"/>
      <c r="BS433" s="12"/>
      <c r="BT433" s="12"/>
      <c r="BU433" s="12"/>
      <c r="BV433" s="12"/>
      <c r="BW433" s="12"/>
      <c r="BX433" s="12"/>
      <c r="BY433" s="12"/>
      <c r="BZ433" s="12"/>
      <c r="CA433" s="12"/>
      <c r="CB433" s="12"/>
      <c r="CC433" s="12"/>
      <c r="CD433" s="12"/>
      <c r="CE433" s="12"/>
      <c r="CF433" s="12"/>
      <c r="CG433" s="12"/>
      <c r="CH433" s="12"/>
      <c r="CI433" s="12"/>
      <c r="CJ433" s="12"/>
      <c r="CK433" s="12"/>
      <c r="CL433" s="12"/>
      <c r="CM433" s="12"/>
      <c r="CN433" s="12"/>
      <c r="CO433" s="12"/>
      <c r="CP433" s="12"/>
      <c r="CQ433" s="12"/>
      <c r="CR433" s="12"/>
      <c r="CS433" s="12"/>
      <c r="CT433" s="12"/>
      <c r="CU433" s="12"/>
      <c r="CV433" s="12"/>
      <c r="CW433" s="12"/>
      <c r="CX433" s="12"/>
      <c r="CY433" s="12"/>
      <c r="CZ433" s="12"/>
      <c r="DA433" s="12"/>
      <c r="DB433" s="12"/>
      <c r="DC433" s="12"/>
      <c r="DD433" s="12"/>
      <c r="DE433" s="12"/>
      <c r="DF433" s="12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</row>
    <row r="434" spans="1:220" ht="18.75" x14ac:dyDescent="0.3">
      <c r="A434" s="220"/>
      <c r="B434" s="221"/>
      <c r="C434" s="213">
        <v>423</v>
      </c>
      <c r="D434" s="204"/>
      <c r="E434" s="16"/>
      <c r="F434" s="17"/>
      <c r="G434" s="134"/>
      <c r="H434" s="135"/>
      <c r="I434" s="141"/>
      <c r="J434" s="25"/>
      <c r="K434" s="145"/>
      <c r="L434" s="28"/>
      <c r="M434" s="394"/>
      <c r="N434" s="158" t="str">
        <f t="shared" si="76"/>
        <v/>
      </c>
      <c r="O434" s="27"/>
      <c r="P434" s="27"/>
      <c r="Q434" s="27"/>
      <c r="R434" s="27"/>
      <c r="S434" s="27"/>
      <c r="T434" s="28"/>
      <c r="U434" s="29"/>
      <c r="V434" s="32"/>
      <c r="W434" s="317"/>
      <c r="X434" s="318"/>
      <c r="Y434" s="160">
        <f t="shared" si="73"/>
        <v>0</v>
      </c>
      <c r="Z434" s="159">
        <f t="shared" si="77"/>
        <v>0</v>
      </c>
      <c r="AA434" s="326"/>
      <c r="AB434" s="399">
        <f t="shared" si="82"/>
        <v>0</v>
      </c>
      <c r="AC434" s="370"/>
      <c r="AD434" s="225" t="str">
        <f t="shared" si="74"/>
        <v/>
      </c>
      <c r="AE434" s="367">
        <f t="shared" si="78"/>
        <v>0</v>
      </c>
      <c r="AF434" s="338"/>
      <c r="AG434" s="337"/>
      <c r="AH434" s="335"/>
      <c r="AI434" s="161">
        <f t="shared" si="79"/>
        <v>0</v>
      </c>
      <c r="AJ434" s="162">
        <f t="shared" si="75"/>
        <v>0</v>
      </c>
      <c r="AK434" s="163">
        <f t="shared" si="80"/>
        <v>0</v>
      </c>
      <c r="AL434" s="164">
        <f t="shared" si="81"/>
        <v>0</v>
      </c>
      <c r="AM434" s="59"/>
      <c r="AN434" s="58"/>
      <c r="AO434" s="58"/>
      <c r="AP434" s="58"/>
      <c r="AQ434" s="58"/>
      <c r="AR434" s="58"/>
      <c r="AS434" s="58"/>
      <c r="AT434" s="58"/>
      <c r="AU434" s="58"/>
      <c r="AV434" s="58"/>
      <c r="AW434" s="58"/>
      <c r="AX434" s="58"/>
      <c r="AY434" s="58"/>
      <c r="AZ434" s="58"/>
      <c r="BA434" s="58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12"/>
      <c r="BM434" s="12"/>
      <c r="BN434" s="12"/>
      <c r="BO434" s="12"/>
      <c r="BP434" s="12"/>
      <c r="BQ434" s="12"/>
      <c r="BR434" s="12"/>
      <c r="BS434" s="12"/>
      <c r="BT434" s="12"/>
      <c r="BU434" s="12"/>
      <c r="BV434" s="12"/>
      <c r="BW434" s="12"/>
      <c r="BX434" s="12"/>
      <c r="BY434" s="12"/>
      <c r="BZ434" s="12"/>
      <c r="CA434" s="12"/>
      <c r="CB434" s="12"/>
      <c r="CC434" s="12"/>
      <c r="CD434" s="12"/>
      <c r="CE434" s="12"/>
      <c r="CF434" s="12"/>
      <c r="CG434" s="12"/>
      <c r="CH434" s="12"/>
      <c r="CI434" s="12"/>
      <c r="CJ434" s="12"/>
      <c r="CK434" s="12"/>
      <c r="CL434" s="12"/>
      <c r="CM434" s="12"/>
      <c r="CN434" s="12"/>
      <c r="CO434" s="12"/>
      <c r="CP434" s="12"/>
      <c r="CQ434" s="12"/>
      <c r="CR434" s="12"/>
      <c r="CS434" s="12"/>
      <c r="CT434" s="12"/>
      <c r="CU434" s="12"/>
      <c r="CV434" s="12"/>
      <c r="CW434" s="12"/>
      <c r="CX434" s="12"/>
      <c r="CY434" s="12"/>
      <c r="CZ434" s="12"/>
      <c r="DA434" s="12"/>
      <c r="DB434" s="12"/>
      <c r="DC434" s="12"/>
      <c r="DD434" s="12"/>
      <c r="DE434" s="12"/>
      <c r="DF434" s="12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</row>
    <row r="435" spans="1:220" ht="18.75" x14ac:dyDescent="0.3">
      <c r="A435" s="220"/>
      <c r="B435" s="221"/>
      <c r="C435" s="212">
        <v>424</v>
      </c>
      <c r="D435" s="206"/>
      <c r="E435" s="18"/>
      <c r="F435" s="17"/>
      <c r="G435" s="134"/>
      <c r="H435" s="135"/>
      <c r="I435" s="141"/>
      <c r="J435" s="25"/>
      <c r="K435" s="145"/>
      <c r="L435" s="28"/>
      <c r="M435" s="394"/>
      <c r="N435" s="158" t="str">
        <f t="shared" si="76"/>
        <v/>
      </c>
      <c r="O435" s="27"/>
      <c r="P435" s="27"/>
      <c r="Q435" s="27"/>
      <c r="R435" s="27"/>
      <c r="S435" s="27"/>
      <c r="T435" s="28"/>
      <c r="U435" s="29"/>
      <c r="V435" s="32"/>
      <c r="W435" s="317"/>
      <c r="X435" s="318"/>
      <c r="Y435" s="160">
        <f t="shared" si="73"/>
        <v>0</v>
      </c>
      <c r="Z435" s="159">
        <f t="shared" si="77"/>
        <v>0</v>
      </c>
      <c r="AA435" s="326"/>
      <c r="AB435" s="399">
        <f t="shared" si="82"/>
        <v>0</v>
      </c>
      <c r="AC435" s="370"/>
      <c r="AD435" s="225" t="str">
        <f t="shared" si="74"/>
        <v/>
      </c>
      <c r="AE435" s="367">
        <f t="shared" si="78"/>
        <v>0</v>
      </c>
      <c r="AF435" s="338"/>
      <c r="AG435" s="337"/>
      <c r="AH435" s="335"/>
      <c r="AI435" s="161">
        <f t="shared" si="79"/>
        <v>0</v>
      </c>
      <c r="AJ435" s="162">
        <f t="shared" si="75"/>
        <v>0</v>
      </c>
      <c r="AK435" s="163">
        <f t="shared" si="80"/>
        <v>0</v>
      </c>
      <c r="AL435" s="164">
        <f t="shared" si="81"/>
        <v>0</v>
      </c>
      <c r="AM435" s="59"/>
      <c r="AN435" s="58"/>
      <c r="AO435" s="58"/>
      <c r="AP435" s="58"/>
      <c r="AQ435" s="58"/>
      <c r="AR435" s="58"/>
      <c r="AS435" s="58"/>
      <c r="AT435" s="58"/>
      <c r="AU435" s="58"/>
      <c r="AV435" s="58"/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12"/>
      <c r="BM435" s="12"/>
      <c r="BN435" s="12"/>
      <c r="BO435" s="12"/>
      <c r="BP435" s="12"/>
      <c r="BQ435" s="12"/>
      <c r="BR435" s="12"/>
      <c r="BS435" s="12"/>
      <c r="BT435" s="12"/>
      <c r="BU435" s="12"/>
      <c r="BV435" s="12"/>
      <c r="BW435" s="12"/>
      <c r="BX435" s="12"/>
      <c r="BY435" s="12"/>
      <c r="BZ435" s="12"/>
      <c r="CA435" s="12"/>
      <c r="CB435" s="12"/>
      <c r="CC435" s="12"/>
      <c r="CD435" s="12"/>
      <c r="CE435" s="12"/>
      <c r="CF435" s="12"/>
      <c r="CG435" s="12"/>
      <c r="CH435" s="12"/>
      <c r="CI435" s="12"/>
      <c r="CJ435" s="12"/>
      <c r="CK435" s="12"/>
      <c r="CL435" s="12"/>
      <c r="CM435" s="12"/>
      <c r="CN435" s="12"/>
      <c r="CO435" s="12"/>
      <c r="CP435" s="12"/>
      <c r="CQ435" s="12"/>
      <c r="CR435" s="12"/>
      <c r="CS435" s="12"/>
      <c r="CT435" s="12"/>
      <c r="CU435" s="12"/>
      <c r="CV435" s="12"/>
      <c r="CW435" s="12"/>
      <c r="CX435" s="12"/>
      <c r="CY435" s="12"/>
      <c r="CZ435" s="12"/>
      <c r="DA435" s="12"/>
      <c r="DB435" s="12"/>
      <c r="DC435" s="12"/>
      <c r="DD435" s="12"/>
      <c r="DE435" s="12"/>
      <c r="DF435" s="12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</row>
    <row r="436" spans="1:220" ht="18.75" x14ac:dyDescent="0.3">
      <c r="A436" s="220"/>
      <c r="B436" s="221"/>
      <c r="C436" s="213">
        <v>425</v>
      </c>
      <c r="D436" s="204"/>
      <c r="E436" s="16"/>
      <c r="F436" s="17"/>
      <c r="G436" s="134"/>
      <c r="H436" s="135"/>
      <c r="I436" s="141"/>
      <c r="J436" s="25"/>
      <c r="K436" s="145"/>
      <c r="L436" s="28"/>
      <c r="M436" s="394"/>
      <c r="N436" s="158" t="str">
        <f t="shared" si="76"/>
        <v/>
      </c>
      <c r="O436" s="27"/>
      <c r="P436" s="27"/>
      <c r="Q436" s="27"/>
      <c r="R436" s="27"/>
      <c r="S436" s="27"/>
      <c r="T436" s="28"/>
      <c r="U436" s="29"/>
      <c r="V436" s="32"/>
      <c r="W436" s="317"/>
      <c r="X436" s="318"/>
      <c r="Y436" s="160">
        <f t="shared" si="73"/>
        <v>0</v>
      </c>
      <c r="Z436" s="159">
        <f t="shared" si="77"/>
        <v>0</v>
      </c>
      <c r="AA436" s="326"/>
      <c r="AB436" s="399">
        <f t="shared" si="82"/>
        <v>0</v>
      </c>
      <c r="AC436" s="370"/>
      <c r="AD436" s="225" t="str">
        <f t="shared" si="74"/>
        <v/>
      </c>
      <c r="AE436" s="367">
        <f t="shared" si="78"/>
        <v>0</v>
      </c>
      <c r="AF436" s="338"/>
      <c r="AG436" s="337"/>
      <c r="AH436" s="335"/>
      <c r="AI436" s="161">
        <f t="shared" si="79"/>
        <v>0</v>
      </c>
      <c r="AJ436" s="162">
        <f t="shared" si="75"/>
        <v>0</v>
      </c>
      <c r="AK436" s="163">
        <f t="shared" si="80"/>
        <v>0</v>
      </c>
      <c r="AL436" s="164">
        <f t="shared" si="81"/>
        <v>0</v>
      </c>
      <c r="AM436" s="59"/>
      <c r="AN436" s="58"/>
      <c r="AO436" s="58"/>
      <c r="AP436" s="58"/>
      <c r="AQ436" s="58"/>
      <c r="AR436" s="58"/>
      <c r="AS436" s="58"/>
      <c r="AT436" s="58"/>
      <c r="AU436" s="58"/>
      <c r="AV436" s="58"/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12"/>
      <c r="BM436" s="12"/>
      <c r="BN436" s="12"/>
      <c r="BO436" s="12"/>
      <c r="BP436" s="12"/>
      <c r="BQ436" s="12"/>
      <c r="BR436" s="12"/>
      <c r="BS436" s="12"/>
      <c r="BT436" s="12"/>
      <c r="BU436" s="12"/>
      <c r="BV436" s="12"/>
      <c r="BW436" s="12"/>
      <c r="BX436" s="12"/>
      <c r="BY436" s="12"/>
      <c r="BZ436" s="12"/>
      <c r="CA436" s="12"/>
      <c r="CB436" s="12"/>
      <c r="CC436" s="12"/>
      <c r="CD436" s="12"/>
      <c r="CE436" s="12"/>
      <c r="CF436" s="12"/>
      <c r="CG436" s="12"/>
      <c r="CH436" s="12"/>
      <c r="CI436" s="12"/>
      <c r="CJ436" s="12"/>
      <c r="CK436" s="12"/>
      <c r="CL436" s="12"/>
      <c r="CM436" s="12"/>
      <c r="CN436" s="12"/>
      <c r="CO436" s="12"/>
      <c r="CP436" s="12"/>
      <c r="CQ436" s="12"/>
      <c r="CR436" s="12"/>
      <c r="CS436" s="12"/>
      <c r="CT436" s="12"/>
      <c r="CU436" s="12"/>
      <c r="CV436" s="12"/>
      <c r="CW436" s="12"/>
      <c r="CX436" s="12"/>
      <c r="CY436" s="12"/>
      <c r="CZ436" s="12"/>
      <c r="DA436" s="12"/>
      <c r="DB436" s="12"/>
      <c r="DC436" s="12"/>
      <c r="DD436" s="12"/>
      <c r="DE436" s="12"/>
      <c r="DF436" s="12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</row>
    <row r="437" spans="1:220" ht="18.75" x14ac:dyDescent="0.3">
      <c r="A437" s="220"/>
      <c r="B437" s="221"/>
      <c r="C437" s="212">
        <v>426</v>
      </c>
      <c r="D437" s="204"/>
      <c r="E437" s="16"/>
      <c r="F437" s="17"/>
      <c r="G437" s="134"/>
      <c r="H437" s="135"/>
      <c r="I437" s="141"/>
      <c r="J437" s="25"/>
      <c r="K437" s="145"/>
      <c r="L437" s="28"/>
      <c r="M437" s="394"/>
      <c r="N437" s="158" t="str">
        <f t="shared" si="76"/>
        <v/>
      </c>
      <c r="O437" s="27"/>
      <c r="P437" s="27"/>
      <c r="Q437" s="27"/>
      <c r="R437" s="27"/>
      <c r="S437" s="27"/>
      <c r="T437" s="28"/>
      <c r="U437" s="29"/>
      <c r="V437" s="32"/>
      <c r="W437" s="317"/>
      <c r="X437" s="318"/>
      <c r="Y437" s="160">
        <f t="shared" si="73"/>
        <v>0</v>
      </c>
      <c r="Z437" s="159">
        <f t="shared" si="77"/>
        <v>0</v>
      </c>
      <c r="AA437" s="326"/>
      <c r="AB437" s="399">
        <f t="shared" si="82"/>
        <v>0</v>
      </c>
      <c r="AC437" s="370"/>
      <c r="AD437" s="225" t="str">
        <f t="shared" si="74"/>
        <v/>
      </c>
      <c r="AE437" s="367">
        <f t="shared" si="78"/>
        <v>0</v>
      </c>
      <c r="AF437" s="338"/>
      <c r="AG437" s="337"/>
      <c r="AH437" s="335"/>
      <c r="AI437" s="161">
        <f t="shared" si="79"/>
        <v>0</v>
      </c>
      <c r="AJ437" s="162">
        <f t="shared" si="75"/>
        <v>0</v>
      </c>
      <c r="AK437" s="163">
        <f t="shared" si="80"/>
        <v>0</v>
      </c>
      <c r="AL437" s="164">
        <f t="shared" si="81"/>
        <v>0</v>
      </c>
      <c r="AM437" s="59"/>
      <c r="AN437" s="58"/>
      <c r="AO437" s="58"/>
      <c r="AP437" s="58"/>
      <c r="AQ437" s="58"/>
      <c r="AR437" s="58"/>
      <c r="AS437" s="58"/>
      <c r="AT437" s="58"/>
      <c r="AU437" s="58"/>
      <c r="AV437" s="58"/>
      <c r="AW437" s="58"/>
      <c r="AX437" s="58"/>
      <c r="AY437" s="58"/>
      <c r="AZ437" s="58"/>
      <c r="BA437" s="58"/>
      <c r="BB437" s="58"/>
      <c r="BC437" s="58"/>
      <c r="BD437" s="58"/>
      <c r="BE437" s="58"/>
      <c r="BF437" s="58"/>
      <c r="BG437" s="58"/>
      <c r="BH437" s="58"/>
      <c r="BI437" s="58"/>
      <c r="BJ437" s="58"/>
      <c r="BK437" s="58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  <c r="BV437" s="12"/>
      <c r="BW437" s="12"/>
      <c r="BX437" s="12"/>
      <c r="BY437" s="12"/>
      <c r="BZ437" s="12"/>
      <c r="CA437" s="12"/>
      <c r="CB437" s="12"/>
      <c r="CC437" s="12"/>
      <c r="CD437" s="12"/>
      <c r="CE437" s="12"/>
      <c r="CF437" s="12"/>
      <c r="CG437" s="12"/>
      <c r="CH437" s="12"/>
      <c r="CI437" s="12"/>
      <c r="CJ437" s="12"/>
      <c r="CK437" s="12"/>
      <c r="CL437" s="12"/>
      <c r="CM437" s="12"/>
      <c r="CN437" s="12"/>
      <c r="CO437" s="12"/>
      <c r="CP437" s="12"/>
      <c r="CQ437" s="12"/>
      <c r="CR437" s="12"/>
      <c r="CS437" s="12"/>
      <c r="CT437" s="12"/>
      <c r="CU437" s="12"/>
      <c r="CV437" s="12"/>
      <c r="CW437" s="12"/>
      <c r="CX437" s="12"/>
      <c r="CY437" s="12"/>
      <c r="CZ437" s="12"/>
      <c r="DA437" s="12"/>
      <c r="DB437" s="12"/>
      <c r="DC437" s="12"/>
      <c r="DD437" s="12"/>
      <c r="DE437" s="12"/>
      <c r="DF437" s="12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</row>
    <row r="438" spans="1:220" ht="18.75" x14ac:dyDescent="0.3">
      <c r="A438" s="220"/>
      <c r="B438" s="221"/>
      <c r="C438" s="213">
        <v>427</v>
      </c>
      <c r="D438" s="204"/>
      <c r="E438" s="16"/>
      <c r="F438" s="17"/>
      <c r="G438" s="134"/>
      <c r="H438" s="135"/>
      <c r="I438" s="141"/>
      <c r="J438" s="25"/>
      <c r="K438" s="145"/>
      <c r="L438" s="28"/>
      <c r="M438" s="394"/>
      <c r="N438" s="158" t="str">
        <f t="shared" si="76"/>
        <v/>
      </c>
      <c r="O438" s="27"/>
      <c r="P438" s="27"/>
      <c r="Q438" s="27"/>
      <c r="R438" s="27"/>
      <c r="S438" s="27"/>
      <c r="T438" s="28"/>
      <c r="U438" s="29"/>
      <c r="V438" s="32"/>
      <c r="W438" s="317"/>
      <c r="X438" s="318"/>
      <c r="Y438" s="160">
        <f t="shared" si="73"/>
        <v>0</v>
      </c>
      <c r="Z438" s="159">
        <f t="shared" si="77"/>
        <v>0</v>
      </c>
      <c r="AA438" s="326"/>
      <c r="AB438" s="399">
        <f t="shared" si="82"/>
        <v>0</v>
      </c>
      <c r="AC438" s="370"/>
      <c r="AD438" s="225" t="str">
        <f t="shared" si="74"/>
        <v/>
      </c>
      <c r="AE438" s="367">
        <f t="shared" si="78"/>
        <v>0</v>
      </c>
      <c r="AF438" s="338"/>
      <c r="AG438" s="337"/>
      <c r="AH438" s="335"/>
      <c r="AI438" s="161">
        <f t="shared" si="79"/>
        <v>0</v>
      </c>
      <c r="AJ438" s="162">
        <f t="shared" si="75"/>
        <v>0</v>
      </c>
      <c r="AK438" s="163">
        <f t="shared" si="80"/>
        <v>0</v>
      </c>
      <c r="AL438" s="164">
        <f t="shared" si="81"/>
        <v>0</v>
      </c>
      <c r="AM438" s="59"/>
      <c r="AN438" s="58"/>
      <c r="AO438" s="58"/>
      <c r="AP438" s="58"/>
      <c r="AQ438" s="58"/>
      <c r="AR438" s="58"/>
      <c r="AS438" s="58"/>
      <c r="AT438" s="58"/>
      <c r="AU438" s="58"/>
      <c r="AV438" s="58"/>
      <c r="AW438" s="58"/>
      <c r="AX438" s="58"/>
      <c r="AY438" s="58"/>
      <c r="AZ438" s="58"/>
      <c r="BA438" s="58"/>
      <c r="BB438" s="58"/>
      <c r="BC438" s="58"/>
      <c r="BD438" s="58"/>
      <c r="BE438" s="58"/>
      <c r="BF438" s="58"/>
      <c r="BG438" s="58"/>
      <c r="BH438" s="58"/>
      <c r="BI438" s="58"/>
      <c r="BJ438" s="58"/>
      <c r="BK438" s="58"/>
      <c r="BL438" s="12"/>
      <c r="BM438" s="12"/>
      <c r="BN438" s="12"/>
      <c r="BO438" s="12"/>
      <c r="BP438" s="12"/>
      <c r="BQ438" s="12"/>
      <c r="BR438" s="12"/>
      <c r="BS438" s="12"/>
      <c r="BT438" s="12"/>
      <c r="BU438" s="12"/>
      <c r="BV438" s="12"/>
      <c r="BW438" s="12"/>
      <c r="BX438" s="12"/>
      <c r="BY438" s="12"/>
      <c r="BZ438" s="12"/>
      <c r="CA438" s="12"/>
      <c r="CB438" s="12"/>
      <c r="CC438" s="12"/>
      <c r="CD438" s="12"/>
      <c r="CE438" s="12"/>
      <c r="CF438" s="12"/>
      <c r="CG438" s="12"/>
      <c r="CH438" s="12"/>
      <c r="CI438" s="12"/>
      <c r="CJ438" s="12"/>
      <c r="CK438" s="12"/>
      <c r="CL438" s="12"/>
      <c r="CM438" s="12"/>
      <c r="CN438" s="12"/>
      <c r="CO438" s="12"/>
      <c r="CP438" s="12"/>
      <c r="CQ438" s="12"/>
      <c r="CR438" s="12"/>
      <c r="CS438" s="12"/>
      <c r="CT438" s="12"/>
      <c r="CU438" s="12"/>
      <c r="CV438" s="12"/>
      <c r="CW438" s="12"/>
      <c r="CX438" s="12"/>
      <c r="CY438" s="12"/>
      <c r="CZ438" s="12"/>
      <c r="DA438" s="12"/>
      <c r="DB438" s="12"/>
      <c r="DC438" s="12"/>
      <c r="DD438" s="12"/>
      <c r="DE438" s="12"/>
      <c r="DF438" s="12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</row>
    <row r="439" spans="1:220" ht="18.75" x14ac:dyDescent="0.3">
      <c r="A439" s="220"/>
      <c r="B439" s="221"/>
      <c r="C439" s="213">
        <v>428</v>
      </c>
      <c r="D439" s="206"/>
      <c r="E439" s="18"/>
      <c r="F439" s="17"/>
      <c r="G439" s="134"/>
      <c r="H439" s="135"/>
      <c r="I439" s="141"/>
      <c r="J439" s="25"/>
      <c r="K439" s="145"/>
      <c r="L439" s="28"/>
      <c r="M439" s="394"/>
      <c r="N439" s="158" t="str">
        <f t="shared" si="76"/>
        <v/>
      </c>
      <c r="O439" s="27"/>
      <c r="P439" s="27"/>
      <c r="Q439" s="27"/>
      <c r="R439" s="27"/>
      <c r="S439" s="27"/>
      <c r="T439" s="28"/>
      <c r="U439" s="29"/>
      <c r="V439" s="32"/>
      <c r="W439" s="317"/>
      <c r="X439" s="318"/>
      <c r="Y439" s="160">
        <f t="shared" si="73"/>
        <v>0</v>
      </c>
      <c r="Z439" s="159">
        <f t="shared" si="77"/>
        <v>0</v>
      </c>
      <c r="AA439" s="326"/>
      <c r="AB439" s="399">
        <f t="shared" si="82"/>
        <v>0</v>
      </c>
      <c r="AC439" s="370"/>
      <c r="AD439" s="225" t="str">
        <f t="shared" si="74"/>
        <v/>
      </c>
      <c r="AE439" s="367">
        <f t="shared" si="78"/>
        <v>0</v>
      </c>
      <c r="AF439" s="338"/>
      <c r="AG439" s="337"/>
      <c r="AH439" s="335"/>
      <c r="AI439" s="161">
        <f t="shared" si="79"/>
        <v>0</v>
      </c>
      <c r="AJ439" s="162">
        <f t="shared" si="75"/>
        <v>0</v>
      </c>
      <c r="AK439" s="163">
        <f t="shared" si="80"/>
        <v>0</v>
      </c>
      <c r="AL439" s="164">
        <f t="shared" si="81"/>
        <v>0</v>
      </c>
      <c r="AM439" s="59"/>
      <c r="AN439" s="58"/>
      <c r="AO439" s="58"/>
      <c r="AP439" s="58"/>
      <c r="AQ439" s="58"/>
      <c r="AR439" s="58"/>
      <c r="AS439" s="58"/>
      <c r="AT439" s="58"/>
      <c r="AU439" s="58"/>
      <c r="AV439" s="58"/>
      <c r="AW439" s="58"/>
      <c r="AX439" s="58"/>
      <c r="AY439" s="58"/>
      <c r="AZ439" s="58"/>
      <c r="BA439" s="58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12"/>
      <c r="BM439" s="12"/>
      <c r="BN439" s="12"/>
      <c r="BO439" s="12"/>
      <c r="BP439" s="12"/>
      <c r="BQ439" s="12"/>
      <c r="BR439" s="12"/>
      <c r="BS439" s="12"/>
      <c r="BT439" s="12"/>
      <c r="BU439" s="12"/>
      <c r="BV439" s="12"/>
      <c r="BW439" s="12"/>
      <c r="BX439" s="12"/>
      <c r="BY439" s="12"/>
      <c r="BZ439" s="12"/>
      <c r="CA439" s="12"/>
      <c r="CB439" s="12"/>
      <c r="CC439" s="12"/>
      <c r="CD439" s="12"/>
      <c r="CE439" s="12"/>
      <c r="CF439" s="12"/>
      <c r="CG439" s="12"/>
      <c r="CH439" s="12"/>
      <c r="CI439" s="12"/>
      <c r="CJ439" s="12"/>
      <c r="CK439" s="12"/>
      <c r="CL439" s="12"/>
      <c r="CM439" s="12"/>
      <c r="CN439" s="12"/>
      <c r="CO439" s="12"/>
      <c r="CP439" s="12"/>
      <c r="CQ439" s="12"/>
      <c r="CR439" s="12"/>
      <c r="CS439" s="12"/>
      <c r="CT439" s="12"/>
      <c r="CU439" s="12"/>
      <c r="CV439" s="12"/>
      <c r="CW439" s="12"/>
      <c r="CX439" s="12"/>
      <c r="CY439" s="12"/>
      <c r="CZ439" s="12"/>
      <c r="DA439" s="12"/>
      <c r="DB439" s="12"/>
      <c r="DC439" s="12"/>
      <c r="DD439" s="12"/>
      <c r="DE439" s="12"/>
      <c r="DF439" s="12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</row>
    <row r="440" spans="1:220" ht="18.75" x14ac:dyDescent="0.3">
      <c r="A440" s="220"/>
      <c r="B440" s="221"/>
      <c r="C440" s="212">
        <v>429</v>
      </c>
      <c r="D440" s="204"/>
      <c r="E440" s="16"/>
      <c r="F440" s="17"/>
      <c r="G440" s="134"/>
      <c r="H440" s="135"/>
      <c r="I440" s="141"/>
      <c r="J440" s="25"/>
      <c r="K440" s="145"/>
      <c r="L440" s="28"/>
      <c r="M440" s="394"/>
      <c r="N440" s="158" t="str">
        <f t="shared" si="76"/>
        <v/>
      </c>
      <c r="O440" s="27"/>
      <c r="P440" s="27"/>
      <c r="Q440" s="27"/>
      <c r="R440" s="27"/>
      <c r="S440" s="27"/>
      <c r="T440" s="28"/>
      <c r="U440" s="29"/>
      <c r="V440" s="32"/>
      <c r="W440" s="317"/>
      <c r="X440" s="318"/>
      <c r="Y440" s="160">
        <f t="shared" si="73"/>
        <v>0</v>
      </c>
      <c r="Z440" s="159">
        <f t="shared" si="77"/>
        <v>0</v>
      </c>
      <c r="AA440" s="326"/>
      <c r="AB440" s="399">
        <f t="shared" si="82"/>
        <v>0</v>
      </c>
      <c r="AC440" s="370"/>
      <c r="AD440" s="225" t="str">
        <f t="shared" si="74"/>
        <v/>
      </c>
      <c r="AE440" s="367">
        <f t="shared" si="78"/>
        <v>0</v>
      </c>
      <c r="AF440" s="338"/>
      <c r="AG440" s="337"/>
      <c r="AH440" s="335"/>
      <c r="AI440" s="161">
        <f t="shared" si="79"/>
        <v>0</v>
      </c>
      <c r="AJ440" s="162">
        <f t="shared" si="75"/>
        <v>0</v>
      </c>
      <c r="AK440" s="163">
        <f t="shared" si="80"/>
        <v>0</v>
      </c>
      <c r="AL440" s="164">
        <f t="shared" si="81"/>
        <v>0</v>
      </c>
      <c r="AM440" s="59"/>
      <c r="AN440" s="58"/>
      <c r="AO440" s="58"/>
      <c r="AP440" s="58"/>
      <c r="AQ440" s="58"/>
      <c r="AR440" s="58"/>
      <c r="AS440" s="58"/>
      <c r="AT440" s="58"/>
      <c r="AU440" s="58"/>
      <c r="AV440" s="58"/>
      <c r="AW440" s="58"/>
      <c r="AX440" s="58"/>
      <c r="AY440" s="58"/>
      <c r="AZ440" s="58"/>
      <c r="BA440" s="58"/>
      <c r="BB440" s="58"/>
      <c r="BC440" s="58"/>
      <c r="BD440" s="58"/>
      <c r="BE440" s="58"/>
      <c r="BF440" s="58"/>
      <c r="BG440" s="58"/>
      <c r="BH440" s="58"/>
      <c r="BI440" s="58"/>
      <c r="BJ440" s="58"/>
      <c r="BK440" s="58"/>
      <c r="BL440" s="12"/>
      <c r="BM440" s="12"/>
      <c r="BN440" s="12"/>
      <c r="BO440" s="12"/>
      <c r="BP440" s="12"/>
      <c r="BQ440" s="12"/>
      <c r="BR440" s="12"/>
      <c r="BS440" s="12"/>
      <c r="BT440" s="12"/>
      <c r="BU440" s="12"/>
      <c r="BV440" s="12"/>
      <c r="BW440" s="12"/>
      <c r="BX440" s="12"/>
      <c r="BY440" s="12"/>
      <c r="BZ440" s="12"/>
      <c r="CA440" s="12"/>
      <c r="CB440" s="12"/>
      <c r="CC440" s="12"/>
      <c r="CD440" s="12"/>
      <c r="CE440" s="12"/>
      <c r="CF440" s="12"/>
      <c r="CG440" s="12"/>
      <c r="CH440" s="12"/>
      <c r="CI440" s="12"/>
      <c r="CJ440" s="12"/>
      <c r="CK440" s="12"/>
      <c r="CL440" s="12"/>
      <c r="CM440" s="12"/>
      <c r="CN440" s="12"/>
      <c r="CO440" s="12"/>
      <c r="CP440" s="12"/>
      <c r="CQ440" s="12"/>
      <c r="CR440" s="12"/>
      <c r="CS440" s="12"/>
      <c r="CT440" s="12"/>
      <c r="CU440" s="12"/>
      <c r="CV440" s="12"/>
      <c r="CW440" s="12"/>
      <c r="CX440" s="12"/>
      <c r="CY440" s="12"/>
      <c r="CZ440" s="12"/>
      <c r="DA440" s="12"/>
      <c r="DB440" s="12"/>
      <c r="DC440" s="12"/>
      <c r="DD440" s="12"/>
      <c r="DE440" s="12"/>
      <c r="DF440" s="12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</row>
    <row r="441" spans="1:220" ht="18.75" x14ac:dyDescent="0.3">
      <c r="A441" s="220"/>
      <c r="B441" s="221"/>
      <c r="C441" s="213">
        <v>430</v>
      </c>
      <c r="D441" s="204"/>
      <c r="E441" s="16"/>
      <c r="F441" s="17"/>
      <c r="G441" s="134"/>
      <c r="H441" s="135"/>
      <c r="I441" s="141"/>
      <c r="J441" s="25"/>
      <c r="K441" s="145"/>
      <c r="L441" s="28"/>
      <c r="M441" s="394"/>
      <c r="N441" s="158" t="str">
        <f t="shared" si="76"/>
        <v/>
      </c>
      <c r="O441" s="27"/>
      <c r="P441" s="27"/>
      <c r="Q441" s="27"/>
      <c r="R441" s="27"/>
      <c r="S441" s="27"/>
      <c r="T441" s="28"/>
      <c r="U441" s="29"/>
      <c r="V441" s="32"/>
      <c r="W441" s="317"/>
      <c r="X441" s="318"/>
      <c r="Y441" s="160">
        <f t="shared" si="73"/>
        <v>0</v>
      </c>
      <c r="Z441" s="159">
        <f t="shared" si="77"/>
        <v>0</v>
      </c>
      <c r="AA441" s="326"/>
      <c r="AB441" s="399">
        <f t="shared" si="82"/>
        <v>0</v>
      </c>
      <c r="AC441" s="370"/>
      <c r="AD441" s="225" t="str">
        <f t="shared" si="74"/>
        <v/>
      </c>
      <c r="AE441" s="367">
        <f t="shared" si="78"/>
        <v>0</v>
      </c>
      <c r="AF441" s="338"/>
      <c r="AG441" s="337"/>
      <c r="AH441" s="335"/>
      <c r="AI441" s="161">
        <f t="shared" si="79"/>
        <v>0</v>
      </c>
      <c r="AJ441" s="162">
        <f t="shared" si="75"/>
        <v>0</v>
      </c>
      <c r="AK441" s="163">
        <f t="shared" si="80"/>
        <v>0</v>
      </c>
      <c r="AL441" s="164">
        <f t="shared" si="81"/>
        <v>0</v>
      </c>
      <c r="AM441" s="59"/>
      <c r="AN441" s="58"/>
      <c r="AO441" s="58"/>
      <c r="AP441" s="58"/>
      <c r="AQ441" s="58"/>
      <c r="AR441" s="58"/>
      <c r="AS441" s="58"/>
      <c r="AT441" s="58"/>
      <c r="AU441" s="58"/>
      <c r="AV441" s="58"/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12"/>
      <c r="BM441" s="12"/>
      <c r="BN441" s="12"/>
      <c r="BO441" s="12"/>
      <c r="BP441" s="12"/>
      <c r="BQ441" s="12"/>
      <c r="BR441" s="12"/>
      <c r="BS441" s="12"/>
      <c r="BT441" s="12"/>
      <c r="BU441" s="12"/>
      <c r="BV441" s="12"/>
      <c r="BW441" s="12"/>
      <c r="BX441" s="12"/>
      <c r="BY441" s="12"/>
      <c r="BZ441" s="12"/>
      <c r="CA441" s="12"/>
      <c r="CB441" s="12"/>
      <c r="CC441" s="12"/>
      <c r="CD441" s="12"/>
      <c r="CE441" s="12"/>
      <c r="CF441" s="12"/>
      <c r="CG441" s="12"/>
      <c r="CH441" s="12"/>
      <c r="CI441" s="12"/>
      <c r="CJ441" s="12"/>
      <c r="CK441" s="12"/>
      <c r="CL441" s="12"/>
      <c r="CM441" s="12"/>
      <c r="CN441" s="12"/>
      <c r="CO441" s="12"/>
      <c r="CP441" s="12"/>
      <c r="CQ441" s="12"/>
      <c r="CR441" s="12"/>
      <c r="CS441" s="12"/>
      <c r="CT441" s="12"/>
      <c r="CU441" s="12"/>
      <c r="CV441" s="12"/>
      <c r="CW441" s="12"/>
      <c r="CX441" s="12"/>
      <c r="CY441" s="12"/>
      <c r="CZ441" s="12"/>
      <c r="DA441" s="12"/>
      <c r="DB441" s="12"/>
      <c r="DC441" s="12"/>
      <c r="DD441" s="12"/>
      <c r="DE441" s="12"/>
      <c r="DF441" s="12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</row>
    <row r="442" spans="1:220" ht="18.75" x14ac:dyDescent="0.3">
      <c r="A442" s="220"/>
      <c r="B442" s="221"/>
      <c r="C442" s="212">
        <v>431</v>
      </c>
      <c r="D442" s="204"/>
      <c r="E442" s="16"/>
      <c r="F442" s="17"/>
      <c r="G442" s="134"/>
      <c r="H442" s="135"/>
      <c r="I442" s="141"/>
      <c r="J442" s="25"/>
      <c r="K442" s="145"/>
      <c r="L442" s="28"/>
      <c r="M442" s="394"/>
      <c r="N442" s="158" t="str">
        <f t="shared" si="76"/>
        <v/>
      </c>
      <c r="O442" s="27"/>
      <c r="P442" s="27"/>
      <c r="Q442" s="27"/>
      <c r="R442" s="27"/>
      <c r="S442" s="27"/>
      <c r="T442" s="28"/>
      <c r="U442" s="29"/>
      <c r="V442" s="32"/>
      <c r="W442" s="317"/>
      <c r="X442" s="318"/>
      <c r="Y442" s="160">
        <f t="shared" si="73"/>
        <v>0</v>
      </c>
      <c r="Z442" s="159">
        <f t="shared" si="77"/>
        <v>0</v>
      </c>
      <c r="AA442" s="326"/>
      <c r="AB442" s="399">
        <f t="shared" si="82"/>
        <v>0</v>
      </c>
      <c r="AC442" s="370"/>
      <c r="AD442" s="225" t="str">
        <f t="shared" si="74"/>
        <v/>
      </c>
      <c r="AE442" s="367">
        <f t="shared" si="78"/>
        <v>0</v>
      </c>
      <c r="AF442" s="338"/>
      <c r="AG442" s="337"/>
      <c r="AH442" s="335"/>
      <c r="AI442" s="161">
        <f t="shared" si="79"/>
        <v>0</v>
      </c>
      <c r="AJ442" s="162">
        <f t="shared" si="75"/>
        <v>0</v>
      </c>
      <c r="AK442" s="163">
        <f t="shared" si="80"/>
        <v>0</v>
      </c>
      <c r="AL442" s="164">
        <f t="shared" si="81"/>
        <v>0</v>
      </c>
      <c r="AM442" s="59"/>
      <c r="AN442" s="58"/>
      <c r="AO442" s="58"/>
      <c r="AP442" s="58"/>
      <c r="AQ442" s="58"/>
      <c r="AR442" s="58"/>
      <c r="AS442" s="58"/>
      <c r="AT442" s="58"/>
      <c r="AU442" s="58"/>
      <c r="AV442" s="58"/>
      <c r="AW442" s="58"/>
      <c r="AX442" s="58"/>
      <c r="AY442" s="58"/>
      <c r="AZ442" s="58"/>
      <c r="BA442" s="58"/>
      <c r="BB442" s="58"/>
      <c r="BC442" s="58"/>
      <c r="BD442" s="58"/>
      <c r="BE442" s="58"/>
      <c r="BF442" s="58"/>
      <c r="BG442" s="58"/>
      <c r="BH442" s="58"/>
      <c r="BI442" s="58"/>
      <c r="BJ442" s="58"/>
      <c r="BK442" s="58"/>
      <c r="BL442" s="12"/>
      <c r="BM442" s="12"/>
      <c r="BN442" s="12"/>
      <c r="BO442" s="12"/>
      <c r="BP442" s="12"/>
      <c r="BQ442" s="12"/>
      <c r="BR442" s="12"/>
      <c r="BS442" s="12"/>
      <c r="BT442" s="12"/>
      <c r="BU442" s="12"/>
      <c r="BV442" s="12"/>
      <c r="BW442" s="12"/>
      <c r="BX442" s="12"/>
      <c r="BY442" s="12"/>
      <c r="BZ442" s="12"/>
      <c r="CA442" s="12"/>
      <c r="CB442" s="12"/>
      <c r="CC442" s="12"/>
      <c r="CD442" s="12"/>
      <c r="CE442" s="12"/>
      <c r="CF442" s="12"/>
      <c r="CG442" s="12"/>
      <c r="CH442" s="12"/>
      <c r="CI442" s="12"/>
      <c r="CJ442" s="12"/>
      <c r="CK442" s="12"/>
      <c r="CL442" s="12"/>
      <c r="CM442" s="12"/>
      <c r="CN442" s="12"/>
      <c r="CO442" s="12"/>
      <c r="CP442" s="12"/>
      <c r="CQ442" s="12"/>
      <c r="CR442" s="12"/>
      <c r="CS442" s="12"/>
      <c r="CT442" s="12"/>
      <c r="CU442" s="12"/>
      <c r="CV442" s="12"/>
      <c r="CW442" s="12"/>
      <c r="CX442" s="12"/>
      <c r="CY442" s="12"/>
      <c r="CZ442" s="12"/>
      <c r="DA442" s="12"/>
      <c r="DB442" s="12"/>
      <c r="DC442" s="12"/>
      <c r="DD442" s="12"/>
      <c r="DE442" s="12"/>
      <c r="DF442" s="1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</row>
    <row r="443" spans="1:220" ht="18.75" x14ac:dyDescent="0.3">
      <c r="A443" s="220"/>
      <c r="B443" s="221"/>
      <c r="C443" s="213">
        <v>432</v>
      </c>
      <c r="D443" s="206"/>
      <c r="E443" s="18"/>
      <c r="F443" s="17"/>
      <c r="G443" s="134"/>
      <c r="H443" s="135"/>
      <c r="I443" s="141"/>
      <c r="J443" s="25"/>
      <c r="K443" s="145"/>
      <c r="L443" s="28"/>
      <c r="M443" s="394"/>
      <c r="N443" s="158" t="str">
        <f t="shared" si="76"/>
        <v/>
      </c>
      <c r="O443" s="27"/>
      <c r="P443" s="27"/>
      <c r="Q443" s="27"/>
      <c r="R443" s="27"/>
      <c r="S443" s="27"/>
      <c r="T443" s="28"/>
      <c r="U443" s="29"/>
      <c r="V443" s="32"/>
      <c r="W443" s="317"/>
      <c r="X443" s="318"/>
      <c r="Y443" s="160">
        <f t="shared" si="73"/>
        <v>0</v>
      </c>
      <c r="Z443" s="159">
        <f t="shared" si="77"/>
        <v>0</v>
      </c>
      <c r="AA443" s="326"/>
      <c r="AB443" s="399">
        <f t="shared" si="82"/>
        <v>0</v>
      </c>
      <c r="AC443" s="370"/>
      <c r="AD443" s="225" t="str">
        <f t="shared" si="74"/>
        <v/>
      </c>
      <c r="AE443" s="367">
        <f t="shared" si="78"/>
        <v>0</v>
      </c>
      <c r="AF443" s="338"/>
      <c r="AG443" s="337"/>
      <c r="AH443" s="335"/>
      <c r="AI443" s="161">
        <f t="shared" si="79"/>
        <v>0</v>
      </c>
      <c r="AJ443" s="162">
        <f t="shared" si="75"/>
        <v>0</v>
      </c>
      <c r="AK443" s="163">
        <f t="shared" si="80"/>
        <v>0</v>
      </c>
      <c r="AL443" s="164">
        <f t="shared" si="81"/>
        <v>0</v>
      </c>
      <c r="AM443" s="59"/>
      <c r="AN443" s="58"/>
      <c r="AO443" s="58"/>
      <c r="AP443" s="58"/>
      <c r="AQ443" s="58"/>
      <c r="AR443" s="58"/>
      <c r="AS443" s="58"/>
      <c r="AT443" s="58"/>
      <c r="AU443" s="58"/>
      <c r="AV443" s="58"/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12"/>
      <c r="BM443" s="12"/>
      <c r="BN443" s="12"/>
      <c r="BO443" s="12"/>
      <c r="BP443" s="12"/>
      <c r="BQ443" s="12"/>
      <c r="BR443" s="12"/>
      <c r="BS443" s="12"/>
      <c r="BT443" s="12"/>
      <c r="BU443" s="12"/>
      <c r="BV443" s="12"/>
      <c r="BW443" s="12"/>
      <c r="BX443" s="12"/>
      <c r="BY443" s="12"/>
      <c r="BZ443" s="12"/>
      <c r="CA443" s="12"/>
      <c r="CB443" s="12"/>
      <c r="CC443" s="12"/>
      <c r="CD443" s="12"/>
      <c r="CE443" s="12"/>
      <c r="CF443" s="12"/>
      <c r="CG443" s="12"/>
      <c r="CH443" s="12"/>
      <c r="CI443" s="12"/>
      <c r="CJ443" s="12"/>
      <c r="CK443" s="12"/>
      <c r="CL443" s="12"/>
      <c r="CM443" s="12"/>
      <c r="CN443" s="12"/>
      <c r="CO443" s="12"/>
      <c r="CP443" s="12"/>
      <c r="CQ443" s="12"/>
      <c r="CR443" s="12"/>
      <c r="CS443" s="12"/>
      <c r="CT443" s="12"/>
      <c r="CU443" s="12"/>
      <c r="CV443" s="12"/>
      <c r="CW443" s="12"/>
      <c r="CX443" s="12"/>
      <c r="CY443" s="12"/>
      <c r="CZ443" s="12"/>
      <c r="DA443" s="12"/>
      <c r="DB443" s="12"/>
      <c r="DC443" s="12"/>
      <c r="DD443" s="12"/>
      <c r="DE443" s="12"/>
      <c r="DF443" s="12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</row>
    <row r="444" spans="1:220" ht="18.75" x14ac:dyDescent="0.3">
      <c r="A444" s="220"/>
      <c r="B444" s="221"/>
      <c r="C444" s="213">
        <v>433</v>
      </c>
      <c r="D444" s="204"/>
      <c r="E444" s="16"/>
      <c r="F444" s="17"/>
      <c r="G444" s="134"/>
      <c r="H444" s="135"/>
      <c r="I444" s="141"/>
      <c r="J444" s="25"/>
      <c r="K444" s="145"/>
      <c r="L444" s="28"/>
      <c r="M444" s="394"/>
      <c r="N444" s="158" t="str">
        <f t="shared" si="76"/>
        <v/>
      </c>
      <c r="O444" s="27"/>
      <c r="P444" s="27"/>
      <c r="Q444" s="27"/>
      <c r="R444" s="27"/>
      <c r="S444" s="27"/>
      <c r="T444" s="28"/>
      <c r="U444" s="29"/>
      <c r="V444" s="32"/>
      <c r="W444" s="317"/>
      <c r="X444" s="318"/>
      <c r="Y444" s="160">
        <f t="shared" si="73"/>
        <v>0</v>
      </c>
      <c r="Z444" s="159">
        <f t="shared" si="77"/>
        <v>0</v>
      </c>
      <c r="AA444" s="326"/>
      <c r="AB444" s="399">
        <f t="shared" si="82"/>
        <v>0</v>
      </c>
      <c r="AC444" s="370"/>
      <c r="AD444" s="225" t="str">
        <f t="shared" si="74"/>
        <v/>
      </c>
      <c r="AE444" s="367">
        <f t="shared" si="78"/>
        <v>0</v>
      </c>
      <c r="AF444" s="338"/>
      <c r="AG444" s="337"/>
      <c r="AH444" s="335"/>
      <c r="AI444" s="161">
        <f t="shared" si="79"/>
        <v>0</v>
      </c>
      <c r="AJ444" s="162">
        <f t="shared" si="75"/>
        <v>0</v>
      </c>
      <c r="AK444" s="163">
        <f t="shared" si="80"/>
        <v>0</v>
      </c>
      <c r="AL444" s="164">
        <f t="shared" si="81"/>
        <v>0</v>
      </c>
      <c r="AM444" s="59"/>
      <c r="AN444" s="58"/>
      <c r="AO444" s="58"/>
      <c r="AP444" s="58"/>
      <c r="AQ444" s="58"/>
      <c r="AR444" s="58"/>
      <c r="AS444" s="58"/>
      <c r="AT444" s="58"/>
      <c r="AU444" s="58"/>
      <c r="AV444" s="58"/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12"/>
      <c r="BM444" s="12"/>
      <c r="BN444" s="12"/>
      <c r="BO444" s="12"/>
      <c r="BP444" s="12"/>
      <c r="BQ444" s="12"/>
      <c r="BR444" s="12"/>
      <c r="BS444" s="12"/>
      <c r="BT444" s="12"/>
      <c r="BU444" s="12"/>
      <c r="BV444" s="12"/>
      <c r="BW444" s="12"/>
      <c r="BX444" s="12"/>
      <c r="BY444" s="12"/>
      <c r="BZ444" s="12"/>
      <c r="CA444" s="12"/>
      <c r="CB444" s="12"/>
      <c r="CC444" s="12"/>
      <c r="CD444" s="12"/>
      <c r="CE444" s="12"/>
      <c r="CF444" s="12"/>
      <c r="CG444" s="12"/>
      <c r="CH444" s="12"/>
      <c r="CI444" s="12"/>
      <c r="CJ444" s="12"/>
      <c r="CK444" s="12"/>
      <c r="CL444" s="12"/>
      <c r="CM444" s="12"/>
      <c r="CN444" s="12"/>
      <c r="CO444" s="12"/>
      <c r="CP444" s="12"/>
      <c r="CQ444" s="12"/>
      <c r="CR444" s="12"/>
      <c r="CS444" s="12"/>
      <c r="CT444" s="12"/>
      <c r="CU444" s="12"/>
      <c r="CV444" s="12"/>
      <c r="CW444" s="12"/>
      <c r="CX444" s="12"/>
      <c r="CY444" s="12"/>
      <c r="CZ444" s="12"/>
      <c r="DA444" s="12"/>
      <c r="DB444" s="12"/>
      <c r="DC444" s="12"/>
      <c r="DD444" s="12"/>
      <c r="DE444" s="12"/>
      <c r="DF444" s="12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</row>
    <row r="445" spans="1:220" ht="18.75" x14ac:dyDescent="0.3">
      <c r="A445" s="220"/>
      <c r="B445" s="221"/>
      <c r="C445" s="212">
        <v>434</v>
      </c>
      <c r="D445" s="204"/>
      <c r="E445" s="16"/>
      <c r="F445" s="17"/>
      <c r="G445" s="134"/>
      <c r="H445" s="135"/>
      <c r="I445" s="141"/>
      <c r="J445" s="25"/>
      <c r="K445" s="145"/>
      <c r="L445" s="28"/>
      <c r="M445" s="394"/>
      <c r="N445" s="158" t="str">
        <f t="shared" si="76"/>
        <v/>
      </c>
      <c r="O445" s="27"/>
      <c r="P445" s="27"/>
      <c r="Q445" s="27"/>
      <c r="R445" s="27"/>
      <c r="S445" s="27"/>
      <c r="T445" s="28"/>
      <c r="U445" s="29"/>
      <c r="V445" s="32"/>
      <c r="W445" s="317"/>
      <c r="X445" s="318"/>
      <c r="Y445" s="160">
        <f t="shared" si="73"/>
        <v>0</v>
      </c>
      <c r="Z445" s="159">
        <f t="shared" si="77"/>
        <v>0</v>
      </c>
      <c r="AA445" s="326"/>
      <c r="AB445" s="399">
        <f t="shared" si="82"/>
        <v>0</v>
      </c>
      <c r="AC445" s="370"/>
      <c r="AD445" s="225" t="str">
        <f t="shared" si="74"/>
        <v/>
      </c>
      <c r="AE445" s="367">
        <f t="shared" si="78"/>
        <v>0</v>
      </c>
      <c r="AF445" s="338"/>
      <c r="AG445" s="337"/>
      <c r="AH445" s="335"/>
      <c r="AI445" s="161">
        <f t="shared" si="79"/>
        <v>0</v>
      </c>
      <c r="AJ445" s="162">
        <f t="shared" si="75"/>
        <v>0</v>
      </c>
      <c r="AK445" s="163">
        <f t="shared" si="80"/>
        <v>0</v>
      </c>
      <c r="AL445" s="164">
        <f t="shared" si="81"/>
        <v>0</v>
      </c>
      <c r="AM445" s="59"/>
      <c r="AN445" s="58"/>
      <c r="AO445" s="58"/>
      <c r="AP445" s="58"/>
      <c r="AQ445" s="58"/>
      <c r="AR445" s="58"/>
      <c r="AS445" s="58"/>
      <c r="AT445" s="58"/>
      <c r="AU445" s="58"/>
      <c r="AV445" s="58"/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I445" s="58"/>
      <c r="BJ445" s="58"/>
      <c r="BK445" s="58"/>
      <c r="BL445" s="12"/>
      <c r="BM445" s="12"/>
      <c r="BN445" s="12"/>
      <c r="BO445" s="12"/>
      <c r="BP445" s="12"/>
      <c r="BQ445" s="12"/>
      <c r="BR445" s="12"/>
      <c r="BS445" s="12"/>
      <c r="BT445" s="12"/>
      <c r="BU445" s="12"/>
      <c r="BV445" s="12"/>
      <c r="BW445" s="12"/>
      <c r="BX445" s="12"/>
      <c r="BY445" s="12"/>
      <c r="BZ445" s="12"/>
      <c r="CA445" s="12"/>
      <c r="CB445" s="12"/>
      <c r="CC445" s="12"/>
      <c r="CD445" s="12"/>
      <c r="CE445" s="12"/>
      <c r="CF445" s="12"/>
      <c r="CG445" s="12"/>
      <c r="CH445" s="12"/>
      <c r="CI445" s="12"/>
      <c r="CJ445" s="12"/>
      <c r="CK445" s="12"/>
      <c r="CL445" s="12"/>
      <c r="CM445" s="12"/>
      <c r="CN445" s="12"/>
      <c r="CO445" s="12"/>
      <c r="CP445" s="12"/>
      <c r="CQ445" s="12"/>
      <c r="CR445" s="12"/>
      <c r="CS445" s="12"/>
      <c r="CT445" s="12"/>
      <c r="CU445" s="12"/>
      <c r="CV445" s="12"/>
      <c r="CW445" s="12"/>
      <c r="CX445" s="12"/>
      <c r="CY445" s="12"/>
      <c r="CZ445" s="12"/>
      <c r="DA445" s="12"/>
      <c r="DB445" s="12"/>
      <c r="DC445" s="12"/>
      <c r="DD445" s="12"/>
      <c r="DE445" s="12"/>
      <c r="DF445" s="12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</row>
    <row r="446" spans="1:220" ht="18.75" x14ac:dyDescent="0.3">
      <c r="A446" s="220"/>
      <c r="B446" s="221"/>
      <c r="C446" s="213">
        <v>435</v>
      </c>
      <c r="D446" s="204"/>
      <c r="E446" s="16"/>
      <c r="F446" s="17"/>
      <c r="G446" s="134"/>
      <c r="H446" s="135"/>
      <c r="I446" s="141"/>
      <c r="J446" s="25"/>
      <c r="K446" s="145"/>
      <c r="L446" s="28"/>
      <c r="M446" s="394"/>
      <c r="N446" s="158" t="str">
        <f t="shared" si="76"/>
        <v/>
      </c>
      <c r="O446" s="27"/>
      <c r="P446" s="27"/>
      <c r="Q446" s="27"/>
      <c r="R446" s="27"/>
      <c r="S446" s="27"/>
      <c r="T446" s="28"/>
      <c r="U446" s="29"/>
      <c r="V446" s="32"/>
      <c r="W446" s="317"/>
      <c r="X446" s="318"/>
      <c r="Y446" s="160">
        <f t="shared" si="73"/>
        <v>0</v>
      </c>
      <c r="Z446" s="159">
        <f t="shared" si="77"/>
        <v>0</v>
      </c>
      <c r="AA446" s="326"/>
      <c r="AB446" s="399">
        <f t="shared" si="82"/>
        <v>0</v>
      </c>
      <c r="AC446" s="370"/>
      <c r="AD446" s="225" t="str">
        <f t="shared" si="74"/>
        <v/>
      </c>
      <c r="AE446" s="367">
        <f t="shared" si="78"/>
        <v>0</v>
      </c>
      <c r="AF446" s="338"/>
      <c r="AG446" s="337"/>
      <c r="AH446" s="335"/>
      <c r="AI446" s="161">
        <f t="shared" si="79"/>
        <v>0</v>
      </c>
      <c r="AJ446" s="162">
        <f t="shared" si="75"/>
        <v>0</v>
      </c>
      <c r="AK446" s="163">
        <f t="shared" si="80"/>
        <v>0</v>
      </c>
      <c r="AL446" s="164">
        <f t="shared" si="81"/>
        <v>0</v>
      </c>
      <c r="AM446" s="59"/>
      <c r="AN446" s="58"/>
      <c r="AO446" s="58"/>
      <c r="AP446" s="58"/>
      <c r="AQ446" s="58"/>
      <c r="AR446" s="58"/>
      <c r="AS446" s="58"/>
      <c r="AT446" s="58"/>
      <c r="AU446" s="58"/>
      <c r="AV446" s="58"/>
      <c r="AW446" s="58"/>
      <c r="AX446" s="58"/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12"/>
      <c r="BM446" s="12"/>
      <c r="BN446" s="12"/>
      <c r="BO446" s="12"/>
      <c r="BP446" s="12"/>
      <c r="BQ446" s="12"/>
      <c r="BR446" s="12"/>
      <c r="BS446" s="12"/>
      <c r="BT446" s="12"/>
      <c r="BU446" s="12"/>
      <c r="BV446" s="12"/>
      <c r="BW446" s="12"/>
      <c r="BX446" s="12"/>
      <c r="BY446" s="12"/>
      <c r="BZ446" s="12"/>
      <c r="CA446" s="12"/>
      <c r="CB446" s="12"/>
      <c r="CC446" s="12"/>
      <c r="CD446" s="12"/>
      <c r="CE446" s="12"/>
      <c r="CF446" s="12"/>
      <c r="CG446" s="12"/>
      <c r="CH446" s="12"/>
      <c r="CI446" s="12"/>
      <c r="CJ446" s="12"/>
      <c r="CK446" s="12"/>
      <c r="CL446" s="12"/>
      <c r="CM446" s="12"/>
      <c r="CN446" s="12"/>
      <c r="CO446" s="12"/>
      <c r="CP446" s="12"/>
      <c r="CQ446" s="12"/>
      <c r="CR446" s="12"/>
      <c r="CS446" s="12"/>
      <c r="CT446" s="12"/>
      <c r="CU446" s="12"/>
      <c r="CV446" s="12"/>
      <c r="CW446" s="12"/>
      <c r="CX446" s="12"/>
      <c r="CY446" s="12"/>
      <c r="CZ446" s="12"/>
      <c r="DA446" s="12"/>
      <c r="DB446" s="12"/>
      <c r="DC446" s="12"/>
      <c r="DD446" s="12"/>
      <c r="DE446" s="12"/>
      <c r="DF446" s="12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</row>
    <row r="447" spans="1:220" ht="18.75" x14ac:dyDescent="0.3">
      <c r="A447" s="220"/>
      <c r="B447" s="221"/>
      <c r="C447" s="212">
        <v>436</v>
      </c>
      <c r="D447" s="206"/>
      <c r="E447" s="18"/>
      <c r="F447" s="17"/>
      <c r="G447" s="134"/>
      <c r="H447" s="135"/>
      <c r="I447" s="141"/>
      <c r="J447" s="25"/>
      <c r="K447" s="145"/>
      <c r="L447" s="28"/>
      <c r="M447" s="394"/>
      <c r="N447" s="158" t="str">
        <f t="shared" si="76"/>
        <v/>
      </c>
      <c r="O447" s="27"/>
      <c r="P447" s="27"/>
      <c r="Q447" s="27"/>
      <c r="R447" s="27"/>
      <c r="S447" s="27"/>
      <c r="T447" s="28"/>
      <c r="U447" s="29"/>
      <c r="V447" s="32"/>
      <c r="W447" s="317"/>
      <c r="X447" s="318"/>
      <c r="Y447" s="160">
        <f t="shared" si="73"/>
        <v>0</v>
      </c>
      <c r="Z447" s="159">
        <f t="shared" si="77"/>
        <v>0</v>
      </c>
      <c r="AA447" s="326"/>
      <c r="AB447" s="399">
        <f t="shared" si="82"/>
        <v>0</v>
      </c>
      <c r="AC447" s="370"/>
      <c r="AD447" s="225" t="str">
        <f t="shared" si="74"/>
        <v/>
      </c>
      <c r="AE447" s="367">
        <f t="shared" si="78"/>
        <v>0</v>
      </c>
      <c r="AF447" s="338"/>
      <c r="AG447" s="337"/>
      <c r="AH447" s="335"/>
      <c r="AI447" s="161">
        <f t="shared" si="79"/>
        <v>0</v>
      </c>
      <c r="AJ447" s="162">
        <f t="shared" si="75"/>
        <v>0</v>
      </c>
      <c r="AK447" s="163">
        <f t="shared" si="80"/>
        <v>0</v>
      </c>
      <c r="AL447" s="164">
        <f t="shared" si="81"/>
        <v>0</v>
      </c>
      <c r="AM447" s="59"/>
      <c r="AN447" s="58"/>
      <c r="AO447" s="58"/>
      <c r="AP447" s="58"/>
      <c r="AQ447" s="58"/>
      <c r="AR447" s="58"/>
      <c r="AS447" s="58"/>
      <c r="AT447" s="58"/>
      <c r="AU447" s="58"/>
      <c r="AV447" s="58"/>
      <c r="AW447" s="58"/>
      <c r="AX447" s="58"/>
      <c r="AY447" s="58"/>
      <c r="AZ447" s="58"/>
      <c r="BA447" s="58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12"/>
      <c r="BM447" s="12"/>
      <c r="BN447" s="12"/>
      <c r="BO447" s="12"/>
      <c r="BP447" s="12"/>
      <c r="BQ447" s="12"/>
      <c r="BR447" s="12"/>
      <c r="BS447" s="12"/>
      <c r="BT447" s="12"/>
      <c r="BU447" s="12"/>
      <c r="BV447" s="12"/>
      <c r="BW447" s="12"/>
      <c r="BX447" s="12"/>
      <c r="BY447" s="12"/>
      <c r="BZ447" s="12"/>
      <c r="CA447" s="12"/>
      <c r="CB447" s="12"/>
      <c r="CC447" s="12"/>
      <c r="CD447" s="12"/>
      <c r="CE447" s="12"/>
      <c r="CF447" s="12"/>
      <c r="CG447" s="12"/>
      <c r="CH447" s="12"/>
      <c r="CI447" s="12"/>
      <c r="CJ447" s="12"/>
      <c r="CK447" s="12"/>
      <c r="CL447" s="12"/>
      <c r="CM447" s="12"/>
      <c r="CN447" s="12"/>
      <c r="CO447" s="12"/>
      <c r="CP447" s="12"/>
      <c r="CQ447" s="12"/>
      <c r="CR447" s="12"/>
      <c r="CS447" s="12"/>
      <c r="CT447" s="12"/>
      <c r="CU447" s="12"/>
      <c r="CV447" s="12"/>
      <c r="CW447" s="12"/>
      <c r="CX447" s="12"/>
      <c r="CY447" s="12"/>
      <c r="CZ447" s="12"/>
      <c r="DA447" s="12"/>
      <c r="DB447" s="12"/>
      <c r="DC447" s="12"/>
      <c r="DD447" s="12"/>
      <c r="DE447" s="12"/>
      <c r="DF447" s="12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</row>
    <row r="448" spans="1:220" ht="18.75" x14ac:dyDescent="0.3">
      <c r="A448" s="220"/>
      <c r="B448" s="221"/>
      <c r="C448" s="213">
        <v>437</v>
      </c>
      <c r="D448" s="204"/>
      <c r="E448" s="16"/>
      <c r="F448" s="17"/>
      <c r="G448" s="134"/>
      <c r="H448" s="137"/>
      <c r="I448" s="143"/>
      <c r="J448" s="80"/>
      <c r="K448" s="147"/>
      <c r="L448" s="30"/>
      <c r="M448" s="394"/>
      <c r="N448" s="158" t="str">
        <f t="shared" si="76"/>
        <v/>
      </c>
      <c r="O448" s="27"/>
      <c r="P448" s="27"/>
      <c r="Q448" s="27"/>
      <c r="R448" s="27"/>
      <c r="S448" s="27"/>
      <c r="T448" s="28"/>
      <c r="U448" s="29"/>
      <c r="V448" s="32"/>
      <c r="W448" s="317"/>
      <c r="X448" s="318"/>
      <c r="Y448" s="160">
        <f t="shared" si="73"/>
        <v>0</v>
      </c>
      <c r="Z448" s="159">
        <f t="shared" si="77"/>
        <v>0</v>
      </c>
      <c r="AA448" s="326"/>
      <c r="AB448" s="399">
        <f t="shared" si="82"/>
        <v>0</v>
      </c>
      <c r="AC448" s="370"/>
      <c r="AD448" s="225" t="str">
        <f t="shared" si="74"/>
        <v/>
      </c>
      <c r="AE448" s="367">
        <f t="shared" si="78"/>
        <v>0</v>
      </c>
      <c r="AF448" s="338"/>
      <c r="AG448" s="337"/>
      <c r="AH448" s="335"/>
      <c r="AI448" s="161">
        <f t="shared" si="79"/>
        <v>0</v>
      </c>
      <c r="AJ448" s="162">
        <f t="shared" si="75"/>
        <v>0</v>
      </c>
      <c r="AK448" s="163">
        <f t="shared" si="80"/>
        <v>0</v>
      </c>
      <c r="AL448" s="164">
        <f t="shared" si="81"/>
        <v>0</v>
      </c>
      <c r="AM448" s="59"/>
      <c r="AN448" s="58"/>
      <c r="AO448" s="58"/>
      <c r="AP448" s="58"/>
      <c r="AQ448" s="58"/>
      <c r="AR448" s="58"/>
      <c r="AS448" s="58"/>
      <c r="AT448" s="58"/>
      <c r="AU448" s="58"/>
      <c r="AV448" s="58"/>
      <c r="AW448" s="58"/>
      <c r="AX448" s="58"/>
      <c r="AY448" s="5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58"/>
      <c r="BK448" s="58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  <c r="BV448" s="12"/>
      <c r="BW448" s="12"/>
      <c r="BX448" s="12"/>
      <c r="BY448" s="12"/>
      <c r="BZ448" s="12"/>
      <c r="CA448" s="12"/>
      <c r="CB448" s="12"/>
      <c r="CC448" s="12"/>
      <c r="CD448" s="12"/>
      <c r="CE448" s="12"/>
      <c r="CF448" s="12"/>
      <c r="CG448" s="12"/>
      <c r="CH448" s="12"/>
      <c r="CI448" s="12"/>
      <c r="CJ448" s="12"/>
      <c r="CK448" s="12"/>
      <c r="CL448" s="12"/>
      <c r="CM448" s="12"/>
      <c r="CN448" s="12"/>
      <c r="CO448" s="12"/>
      <c r="CP448" s="12"/>
      <c r="CQ448" s="12"/>
      <c r="CR448" s="12"/>
      <c r="CS448" s="12"/>
      <c r="CT448" s="12"/>
      <c r="CU448" s="12"/>
      <c r="CV448" s="12"/>
      <c r="CW448" s="12"/>
      <c r="CX448" s="12"/>
      <c r="CY448" s="12"/>
      <c r="CZ448" s="12"/>
      <c r="DA448" s="12"/>
      <c r="DB448" s="12"/>
      <c r="DC448" s="12"/>
      <c r="DD448" s="12"/>
      <c r="DE448" s="12"/>
      <c r="DF448" s="12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</row>
    <row r="449" spans="1:220" ht="18.75" x14ac:dyDescent="0.3">
      <c r="A449" s="220"/>
      <c r="B449" s="221"/>
      <c r="C449" s="213">
        <v>438</v>
      </c>
      <c r="D449" s="204"/>
      <c r="E449" s="16"/>
      <c r="F449" s="17"/>
      <c r="G449" s="134"/>
      <c r="H449" s="135"/>
      <c r="I449" s="141"/>
      <c r="J449" s="25"/>
      <c r="K449" s="145"/>
      <c r="L449" s="28"/>
      <c r="M449" s="394"/>
      <c r="N449" s="158" t="str">
        <f t="shared" si="76"/>
        <v/>
      </c>
      <c r="O449" s="27"/>
      <c r="P449" s="27"/>
      <c r="Q449" s="27"/>
      <c r="R449" s="27"/>
      <c r="S449" s="27"/>
      <c r="T449" s="28"/>
      <c r="U449" s="29"/>
      <c r="V449" s="32"/>
      <c r="W449" s="317"/>
      <c r="X449" s="318"/>
      <c r="Y449" s="160">
        <f t="shared" si="73"/>
        <v>0</v>
      </c>
      <c r="Z449" s="159">
        <f t="shared" si="77"/>
        <v>0</v>
      </c>
      <c r="AA449" s="326"/>
      <c r="AB449" s="399">
        <f t="shared" si="82"/>
        <v>0</v>
      </c>
      <c r="AC449" s="370"/>
      <c r="AD449" s="225" t="str">
        <f t="shared" si="74"/>
        <v/>
      </c>
      <c r="AE449" s="367">
        <f t="shared" si="78"/>
        <v>0</v>
      </c>
      <c r="AF449" s="338"/>
      <c r="AG449" s="337"/>
      <c r="AH449" s="335"/>
      <c r="AI449" s="161">
        <f t="shared" si="79"/>
        <v>0</v>
      </c>
      <c r="AJ449" s="162">
        <f t="shared" si="75"/>
        <v>0</v>
      </c>
      <c r="AK449" s="163">
        <f t="shared" si="80"/>
        <v>0</v>
      </c>
      <c r="AL449" s="164">
        <f t="shared" si="81"/>
        <v>0</v>
      </c>
      <c r="AM449" s="59"/>
      <c r="AN449" s="58"/>
      <c r="AO449" s="58"/>
      <c r="AP449" s="58"/>
      <c r="AQ449" s="58"/>
      <c r="AR449" s="58"/>
      <c r="AS449" s="58"/>
      <c r="AT449" s="58"/>
      <c r="AU449" s="58"/>
      <c r="AV449" s="58"/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  <c r="BV449" s="12"/>
      <c r="BW449" s="12"/>
      <c r="BX449" s="12"/>
      <c r="BY449" s="12"/>
      <c r="BZ449" s="12"/>
      <c r="CA449" s="12"/>
      <c r="CB449" s="12"/>
      <c r="CC449" s="12"/>
      <c r="CD449" s="12"/>
      <c r="CE449" s="12"/>
      <c r="CF449" s="12"/>
      <c r="CG449" s="12"/>
      <c r="CH449" s="12"/>
      <c r="CI449" s="12"/>
      <c r="CJ449" s="12"/>
      <c r="CK449" s="12"/>
      <c r="CL449" s="12"/>
      <c r="CM449" s="12"/>
      <c r="CN449" s="12"/>
      <c r="CO449" s="12"/>
      <c r="CP449" s="12"/>
      <c r="CQ449" s="12"/>
      <c r="CR449" s="12"/>
      <c r="CS449" s="12"/>
      <c r="CT449" s="12"/>
      <c r="CU449" s="12"/>
      <c r="CV449" s="12"/>
      <c r="CW449" s="12"/>
      <c r="CX449" s="12"/>
      <c r="CY449" s="12"/>
      <c r="CZ449" s="12"/>
      <c r="DA449" s="12"/>
      <c r="DB449" s="12"/>
      <c r="DC449" s="12"/>
      <c r="DD449" s="12"/>
      <c r="DE449" s="12"/>
      <c r="DF449" s="12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</row>
    <row r="450" spans="1:220" ht="18.75" x14ac:dyDescent="0.3">
      <c r="A450" s="220"/>
      <c r="B450" s="221"/>
      <c r="C450" s="212">
        <v>439</v>
      </c>
      <c r="D450" s="204"/>
      <c r="E450" s="16"/>
      <c r="F450" s="17"/>
      <c r="G450" s="134"/>
      <c r="H450" s="135"/>
      <c r="I450" s="141"/>
      <c r="J450" s="25"/>
      <c r="K450" s="145"/>
      <c r="L450" s="28"/>
      <c r="M450" s="394"/>
      <c r="N450" s="158" t="str">
        <f t="shared" si="76"/>
        <v/>
      </c>
      <c r="O450" s="27"/>
      <c r="P450" s="27"/>
      <c r="Q450" s="27"/>
      <c r="R450" s="27"/>
      <c r="S450" s="27"/>
      <c r="T450" s="28"/>
      <c r="U450" s="29"/>
      <c r="V450" s="32"/>
      <c r="W450" s="317"/>
      <c r="X450" s="318"/>
      <c r="Y450" s="160">
        <f t="shared" si="73"/>
        <v>0</v>
      </c>
      <c r="Z450" s="159">
        <f t="shared" si="77"/>
        <v>0</v>
      </c>
      <c r="AA450" s="326"/>
      <c r="AB450" s="399">
        <f t="shared" si="82"/>
        <v>0</v>
      </c>
      <c r="AC450" s="370"/>
      <c r="AD450" s="225" t="str">
        <f t="shared" si="74"/>
        <v/>
      </c>
      <c r="AE450" s="367">
        <f t="shared" si="78"/>
        <v>0</v>
      </c>
      <c r="AF450" s="338"/>
      <c r="AG450" s="337"/>
      <c r="AH450" s="335"/>
      <c r="AI450" s="161">
        <f t="shared" si="79"/>
        <v>0</v>
      </c>
      <c r="AJ450" s="162">
        <f t="shared" si="75"/>
        <v>0</v>
      </c>
      <c r="AK450" s="163">
        <f t="shared" si="80"/>
        <v>0</v>
      </c>
      <c r="AL450" s="164">
        <f t="shared" si="81"/>
        <v>0</v>
      </c>
      <c r="AM450" s="59"/>
      <c r="AN450" s="58"/>
      <c r="AO450" s="58"/>
      <c r="AP450" s="58"/>
      <c r="AQ450" s="58"/>
      <c r="AR450" s="58"/>
      <c r="AS450" s="58"/>
      <c r="AT450" s="58"/>
      <c r="AU450" s="58"/>
      <c r="AV450" s="58"/>
      <c r="AW450" s="58"/>
      <c r="AX450" s="58"/>
      <c r="AY450" s="58"/>
      <c r="AZ450" s="58"/>
      <c r="BA450" s="58"/>
      <c r="BB450" s="58"/>
      <c r="BC450" s="58"/>
      <c r="BD450" s="58"/>
      <c r="BE450" s="58"/>
      <c r="BF450" s="58"/>
      <c r="BG450" s="58"/>
      <c r="BH450" s="58"/>
      <c r="BI450" s="58"/>
      <c r="BJ450" s="58"/>
      <c r="BK450" s="58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  <c r="BV450" s="12"/>
      <c r="BW450" s="12"/>
      <c r="BX450" s="12"/>
      <c r="BY450" s="12"/>
      <c r="BZ450" s="12"/>
      <c r="CA450" s="12"/>
      <c r="CB450" s="12"/>
      <c r="CC450" s="12"/>
      <c r="CD450" s="12"/>
      <c r="CE450" s="12"/>
      <c r="CF450" s="12"/>
      <c r="CG450" s="12"/>
      <c r="CH450" s="12"/>
      <c r="CI450" s="12"/>
      <c r="CJ450" s="12"/>
      <c r="CK450" s="12"/>
      <c r="CL450" s="12"/>
      <c r="CM450" s="12"/>
      <c r="CN450" s="12"/>
      <c r="CO450" s="12"/>
      <c r="CP450" s="12"/>
      <c r="CQ450" s="12"/>
      <c r="CR450" s="12"/>
      <c r="CS450" s="12"/>
      <c r="CT450" s="12"/>
      <c r="CU450" s="12"/>
      <c r="CV450" s="12"/>
      <c r="CW450" s="12"/>
      <c r="CX450" s="12"/>
      <c r="CY450" s="12"/>
      <c r="CZ450" s="12"/>
      <c r="DA450" s="12"/>
      <c r="DB450" s="12"/>
      <c r="DC450" s="12"/>
      <c r="DD450" s="12"/>
      <c r="DE450" s="12"/>
      <c r="DF450" s="12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</row>
    <row r="451" spans="1:220" ht="18.75" x14ac:dyDescent="0.3">
      <c r="A451" s="220"/>
      <c r="B451" s="221"/>
      <c r="C451" s="213">
        <v>440</v>
      </c>
      <c r="D451" s="206"/>
      <c r="E451" s="18"/>
      <c r="F451" s="17"/>
      <c r="G451" s="134"/>
      <c r="H451" s="135"/>
      <c r="I451" s="141"/>
      <c r="J451" s="25"/>
      <c r="K451" s="145"/>
      <c r="L451" s="28"/>
      <c r="M451" s="394"/>
      <c r="N451" s="158" t="str">
        <f t="shared" si="76"/>
        <v/>
      </c>
      <c r="O451" s="27"/>
      <c r="P451" s="27"/>
      <c r="Q451" s="27"/>
      <c r="R451" s="27"/>
      <c r="S451" s="27"/>
      <c r="T451" s="28"/>
      <c r="U451" s="29"/>
      <c r="V451" s="32"/>
      <c r="W451" s="317"/>
      <c r="X451" s="318"/>
      <c r="Y451" s="160">
        <f t="shared" si="73"/>
        <v>0</v>
      </c>
      <c r="Z451" s="159">
        <f t="shared" si="77"/>
        <v>0</v>
      </c>
      <c r="AA451" s="326"/>
      <c r="AB451" s="399">
        <f t="shared" si="82"/>
        <v>0</v>
      </c>
      <c r="AC451" s="370"/>
      <c r="AD451" s="225" t="str">
        <f t="shared" si="74"/>
        <v/>
      </c>
      <c r="AE451" s="367">
        <f t="shared" si="78"/>
        <v>0</v>
      </c>
      <c r="AF451" s="338"/>
      <c r="AG451" s="337"/>
      <c r="AH451" s="335"/>
      <c r="AI451" s="161">
        <f t="shared" si="79"/>
        <v>0</v>
      </c>
      <c r="AJ451" s="162">
        <f t="shared" si="75"/>
        <v>0</v>
      </c>
      <c r="AK451" s="163">
        <f t="shared" si="80"/>
        <v>0</v>
      </c>
      <c r="AL451" s="164">
        <f t="shared" si="81"/>
        <v>0</v>
      </c>
      <c r="AM451" s="59"/>
      <c r="AN451" s="58"/>
      <c r="AO451" s="58"/>
      <c r="AP451" s="58"/>
      <c r="AQ451" s="58"/>
      <c r="AR451" s="58"/>
      <c r="AS451" s="58"/>
      <c r="AT451" s="58"/>
      <c r="AU451" s="58"/>
      <c r="AV451" s="58"/>
      <c r="AW451" s="58"/>
      <c r="AX451" s="58"/>
      <c r="AY451" s="58"/>
      <c r="AZ451" s="58"/>
      <c r="BA451" s="58"/>
      <c r="BB451" s="58"/>
      <c r="BC451" s="58"/>
      <c r="BD451" s="58"/>
      <c r="BE451" s="58"/>
      <c r="BF451" s="58"/>
      <c r="BG451" s="58"/>
      <c r="BH451" s="58"/>
      <c r="BI451" s="58"/>
      <c r="BJ451" s="58"/>
      <c r="BK451" s="58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  <c r="BV451" s="12"/>
      <c r="BW451" s="12"/>
      <c r="BX451" s="12"/>
      <c r="BY451" s="12"/>
      <c r="BZ451" s="12"/>
      <c r="CA451" s="12"/>
      <c r="CB451" s="12"/>
      <c r="CC451" s="12"/>
      <c r="CD451" s="12"/>
      <c r="CE451" s="12"/>
      <c r="CF451" s="12"/>
      <c r="CG451" s="12"/>
      <c r="CH451" s="12"/>
      <c r="CI451" s="12"/>
      <c r="CJ451" s="12"/>
      <c r="CK451" s="12"/>
      <c r="CL451" s="12"/>
      <c r="CM451" s="12"/>
      <c r="CN451" s="12"/>
      <c r="CO451" s="12"/>
      <c r="CP451" s="12"/>
      <c r="CQ451" s="12"/>
      <c r="CR451" s="12"/>
      <c r="CS451" s="12"/>
      <c r="CT451" s="12"/>
      <c r="CU451" s="12"/>
      <c r="CV451" s="12"/>
      <c r="CW451" s="12"/>
      <c r="CX451" s="12"/>
      <c r="CY451" s="12"/>
      <c r="CZ451" s="12"/>
      <c r="DA451" s="12"/>
      <c r="DB451" s="12"/>
      <c r="DC451" s="12"/>
      <c r="DD451" s="12"/>
      <c r="DE451" s="12"/>
      <c r="DF451" s="12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</row>
    <row r="452" spans="1:220" ht="18.75" x14ac:dyDescent="0.3">
      <c r="A452" s="220"/>
      <c r="B452" s="221"/>
      <c r="C452" s="212">
        <v>441</v>
      </c>
      <c r="D452" s="204"/>
      <c r="E452" s="16"/>
      <c r="F452" s="17"/>
      <c r="G452" s="134"/>
      <c r="H452" s="135"/>
      <c r="I452" s="141"/>
      <c r="J452" s="25"/>
      <c r="K452" s="145"/>
      <c r="L452" s="28"/>
      <c r="M452" s="394"/>
      <c r="N452" s="158" t="str">
        <f t="shared" si="76"/>
        <v/>
      </c>
      <c r="O452" s="27"/>
      <c r="P452" s="27"/>
      <c r="Q452" s="27"/>
      <c r="R452" s="27"/>
      <c r="S452" s="27"/>
      <c r="T452" s="28"/>
      <c r="U452" s="29"/>
      <c r="V452" s="32"/>
      <c r="W452" s="317"/>
      <c r="X452" s="318"/>
      <c r="Y452" s="160">
        <f t="shared" si="73"/>
        <v>0</v>
      </c>
      <c r="Z452" s="159">
        <f t="shared" si="77"/>
        <v>0</v>
      </c>
      <c r="AA452" s="326"/>
      <c r="AB452" s="399">
        <f t="shared" si="82"/>
        <v>0</v>
      </c>
      <c r="AC452" s="370"/>
      <c r="AD452" s="225" t="str">
        <f t="shared" si="74"/>
        <v/>
      </c>
      <c r="AE452" s="367">
        <f t="shared" si="78"/>
        <v>0</v>
      </c>
      <c r="AF452" s="338"/>
      <c r="AG452" s="337"/>
      <c r="AH452" s="335"/>
      <c r="AI452" s="161">
        <f t="shared" si="79"/>
        <v>0</v>
      </c>
      <c r="AJ452" s="162">
        <f t="shared" si="75"/>
        <v>0</v>
      </c>
      <c r="AK452" s="163">
        <f t="shared" si="80"/>
        <v>0</v>
      </c>
      <c r="AL452" s="164">
        <f t="shared" si="81"/>
        <v>0</v>
      </c>
      <c r="AM452" s="59"/>
      <c r="AN452" s="58"/>
      <c r="AO452" s="58"/>
      <c r="AP452" s="58"/>
      <c r="AQ452" s="58"/>
      <c r="AR452" s="58"/>
      <c r="AS452" s="58"/>
      <c r="AT452" s="58"/>
      <c r="AU452" s="58"/>
      <c r="AV452" s="58"/>
      <c r="AW452" s="58"/>
      <c r="AX452" s="58"/>
      <c r="AY452" s="58"/>
      <c r="AZ452" s="58"/>
      <c r="BA452" s="58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  <c r="BV452" s="12"/>
      <c r="BW452" s="12"/>
      <c r="BX452" s="12"/>
      <c r="BY452" s="12"/>
      <c r="BZ452" s="12"/>
      <c r="CA452" s="12"/>
      <c r="CB452" s="12"/>
      <c r="CC452" s="12"/>
      <c r="CD452" s="12"/>
      <c r="CE452" s="12"/>
      <c r="CF452" s="12"/>
      <c r="CG452" s="12"/>
      <c r="CH452" s="12"/>
      <c r="CI452" s="12"/>
      <c r="CJ452" s="12"/>
      <c r="CK452" s="12"/>
      <c r="CL452" s="12"/>
      <c r="CM452" s="12"/>
      <c r="CN452" s="12"/>
      <c r="CO452" s="12"/>
      <c r="CP452" s="12"/>
      <c r="CQ452" s="12"/>
      <c r="CR452" s="12"/>
      <c r="CS452" s="12"/>
      <c r="CT452" s="12"/>
      <c r="CU452" s="12"/>
      <c r="CV452" s="12"/>
      <c r="CW452" s="12"/>
      <c r="CX452" s="12"/>
      <c r="CY452" s="12"/>
      <c r="CZ452" s="12"/>
      <c r="DA452" s="12"/>
      <c r="DB452" s="12"/>
      <c r="DC452" s="12"/>
      <c r="DD452" s="12"/>
      <c r="DE452" s="12"/>
      <c r="DF452" s="1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</row>
    <row r="453" spans="1:220" ht="18.75" x14ac:dyDescent="0.3">
      <c r="A453" s="220"/>
      <c r="B453" s="221"/>
      <c r="C453" s="213">
        <v>442</v>
      </c>
      <c r="D453" s="204"/>
      <c r="E453" s="16"/>
      <c r="F453" s="17"/>
      <c r="G453" s="134"/>
      <c r="H453" s="135"/>
      <c r="I453" s="141"/>
      <c r="J453" s="25"/>
      <c r="K453" s="145"/>
      <c r="L453" s="28"/>
      <c r="M453" s="394"/>
      <c r="N453" s="158" t="str">
        <f t="shared" si="76"/>
        <v/>
      </c>
      <c r="O453" s="27"/>
      <c r="P453" s="27"/>
      <c r="Q453" s="27"/>
      <c r="R453" s="27"/>
      <c r="S453" s="27"/>
      <c r="T453" s="28"/>
      <c r="U453" s="29"/>
      <c r="V453" s="32"/>
      <c r="W453" s="317"/>
      <c r="X453" s="318"/>
      <c r="Y453" s="160">
        <f t="shared" si="73"/>
        <v>0</v>
      </c>
      <c r="Z453" s="159">
        <f t="shared" si="77"/>
        <v>0</v>
      </c>
      <c r="AA453" s="326"/>
      <c r="AB453" s="399">
        <f t="shared" si="82"/>
        <v>0</v>
      </c>
      <c r="AC453" s="370"/>
      <c r="AD453" s="225" t="str">
        <f t="shared" si="74"/>
        <v/>
      </c>
      <c r="AE453" s="367">
        <f t="shared" si="78"/>
        <v>0</v>
      </c>
      <c r="AF453" s="338"/>
      <c r="AG453" s="337"/>
      <c r="AH453" s="335"/>
      <c r="AI453" s="161">
        <f t="shared" si="79"/>
        <v>0</v>
      </c>
      <c r="AJ453" s="162">
        <f t="shared" si="75"/>
        <v>0</v>
      </c>
      <c r="AK453" s="163">
        <f t="shared" si="80"/>
        <v>0</v>
      </c>
      <c r="AL453" s="164">
        <f t="shared" si="81"/>
        <v>0</v>
      </c>
      <c r="AM453" s="59"/>
      <c r="AN453" s="58"/>
      <c r="AO453" s="58"/>
      <c r="AP453" s="58"/>
      <c r="AQ453" s="58"/>
      <c r="AR453" s="58"/>
      <c r="AS453" s="58"/>
      <c r="AT453" s="58"/>
      <c r="AU453" s="58"/>
      <c r="AV453" s="58"/>
      <c r="AW453" s="58"/>
      <c r="AX453" s="58"/>
      <c r="AY453" s="58"/>
      <c r="AZ453" s="58"/>
      <c r="BA453" s="58"/>
      <c r="BB453" s="58"/>
      <c r="BC453" s="58"/>
      <c r="BD453" s="58"/>
      <c r="BE453" s="58"/>
      <c r="BF453" s="58"/>
      <c r="BG453" s="58"/>
      <c r="BH453" s="58"/>
      <c r="BI453" s="58"/>
      <c r="BJ453" s="58"/>
      <c r="BK453" s="58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  <c r="BV453" s="12"/>
      <c r="BW453" s="12"/>
      <c r="BX453" s="12"/>
      <c r="BY453" s="12"/>
      <c r="BZ453" s="12"/>
      <c r="CA453" s="12"/>
      <c r="CB453" s="12"/>
      <c r="CC453" s="12"/>
      <c r="CD453" s="12"/>
      <c r="CE453" s="12"/>
      <c r="CF453" s="12"/>
      <c r="CG453" s="12"/>
      <c r="CH453" s="12"/>
      <c r="CI453" s="12"/>
      <c r="CJ453" s="12"/>
      <c r="CK453" s="12"/>
      <c r="CL453" s="12"/>
      <c r="CM453" s="12"/>
      <c r="CN453" s="12"/>
      <c r="CO453" s="12"/>
      <c r="CP453" s="12"/>
      <c r="CQ453" s="12"/>
      <c r="CR453" s="12"/>
      <c r="CS453" s="12"/>
      <c r="CT453" s="12"/>
      <c r="CU453" s="12"/>
      <c r="CV453" s="12"/>
      <c r="CW453" s="12"/>
      <c r="CX453" s="12"/>
      <c r="CY453" s="12"/>
      <c r="CZ453" s="12"/>
      <c r="DA453" s="12"/>
      <c r="DB453" s="12"/>
      <c r="DC453" s="12"/>
      <c r="DD453" s="12"/>
      <c r="DE453" s="12"/>
      <c r="DF453" s="12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</row>
    <row r="454" spans="1:220" ht="18.75" x14ac:dyDescent="0.3">
      <c r="A454" s="220"/>
      <c r="B454" s="221"/>
      <c r="C454" s="213">
        <v>443</v>
      </c>
      <c r="D454" s="204"/>
      <c r="E454" s="16"/>
      <c r="F454" s="17"/>
      <c r="G454" s="134"/>
      <c r="H454" s="135"/>
      <c r="I454" s="141"/>
      <c r="J454" s="25"/>
      <c r="K454" s="145"/>
      <c r="L454" s="28"/>
      <c r="M454" s="394"/>
      <c r="N454" s="158" t="str">
        <f t="shared" si="76"/>
        <v/>
      </c>
      <c r="O454" s="27"/>
      <c r="P454" s="27"/>
      <c r="Q454" s="27"/>
      <c r="R454" s="27"/>
      <c r="S454" s="27"/>
      <c r="T454" s="28"/>
      <c r="U454" s="29"/>
      <c r="V454" s="32"/>
      <c r="W454" s="317"/>
      <c r="X454" s="318"/>
      <c r="Y454" s="160">
        <f t="shared" si="73"/>
        <v>0</v>
      </c>
      <c r="Z454" s="159">
        <f t="shared" si="77"/>
        <v>0</v>
      </c>
      <c r="AA454" s="326"/>
      <c r="AB454" s="399">
        <f t="shared" si="82"/>
        <v>0</v>
      </c>
      <c r="AC454" s="370"/>
      <c r="AD454" s="225" t="str">
        <f t="shared" si="74"/>
        <v/>
      </c>
      <c r="AE454" s="367">
        <f t="shared" si="78"/>
        <v>0</v>
      </c>
      <c r="AF454" s="338"/>
      <c r="AG454" s="337"/>
      <c r="AH454" s="335"/>
      <c r="AI454" s="161">
        <f t="shared" si="79"/>
        <v>0</v>
      </c>
      <c r="AJ454" s="162">
        <f t="shared" si="75"/>
        <v>0</v>
      </c>
      <c r="AK454" s="163">
        <f t="shared" si="80"/>
        <v>0</v>
      </c>
      <c r="AL454" s="164">
        <f t="shared" si="81"/>
        <v>0</v>
      </c>
      <c r="AM454" s="59"/>
      <c r="AN454" s="58"/>
      <c r="AO454" s="58"/>
      <c r="AP454" s="58"/>
      <c r="AQ454" s="58"/>
      <c r="AR454" s="58"/>
      <c r="AS454" s="58"/>
      <c r="AT454" s="58"/>
      <c r="AU454" s="58"/>
      <c r="AV454" s="58"/>
      <c r="AW454" s="58"/>
      <c r="AX454" s="58"/>
      <c r="AY454" s="58"/>
      <c r="AZ454" s="58"/>
      <c r="BA454" s="58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12"/>
      <c r="BM454" s="12"/>
      <c r="BN454" s="12"/>
      <c r="BO454" s="12"/>
      <c r="BP454" s="12"/>
      <c r="BQ454" s="12"/>
      <c r="BR454" s="12"/>
      <c r="BS454" s="12"/>
      <c r="BT454" s="12"/>
      <c r="BU454" s="12"/>
      <c r="BV454" s="12"/>
      <c r="BW454" s="12"/>
      <c r="BX454" s="12"/>
      <c r="BY454" s="12"/>
      <c r="BZ454" s="12"/>
      <c r="CA454" s="12"/>
      <c r="CB454" s="12"/>
      <c r="CC454" s="12"/>
      <c r="CD454" s="12"/>
      <c r="CE454" s="12"/>
      <c r="CF454" s="12"/>
      <c r="CG454" s="12"/>
      <c r="CH454" s="12"/>
      <c r="CI454" s="12"/>
      <c r="CJ454" s="12"/>
      <c r="CK454" s="12"/>
      <c r="CL454" s="12"/>
      <c r="CM454" s="12"/>
      <c r="CN454" s="12"/>
      <c r="CO454" s="12"/>
      <c r="CP454" s="12"/>
      <c r="CQ454" s="12"/>
      <c r="CR454" s="12"/>
      <c r="CS454" s="12"/>
      <c r="CT454" s="12"/>
      <c r="CU454" s="12"/>
      <c r="CV454" s="12"/>
      <c r="CW454" s="12"/>
      <c r="CX454" s="12"/>
      <c r="CY454" s="12"/>
      <c r="CZ454" s="12"/>
      <c r="DA454" s="12"/>
      <c r="DB454" s="12"/>
      <c r="DC454" s="12"/>
      <c r="DD454" s="12"/>
      <c r="DE454" s="12"/>
      <c r="DF454" s="12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</row>
    <row r="455" spans="1:220" ht="18.75" x14ac:dyDescent="0.3">
      <c r="A455" s="220"/>
      <c r="B455" s="221"/>
      <c r="C455" s="212">
        <v>444</v>
      </c>
      <c r="D455" s="206"/>
      <c r="E455" s="18"/>
      <c r="F455" s="17"/>
      <c r="G455" s="134"/>
      <c r="H455" s="135"/>
      <c r="I455" s="141"/>
      <c r="J455" s="25"/>
      <c r="K455" s="145"/>
      <c r="L455" s="28"/>
      <c r="M455" s="394"/>
      <c r="N455" s="158" t="str">
        <f t="shared" si="76"/>
        <v/>
      </c>
      <c r="O455" s="27"/>
      <c r="P455" s="27"/>
      <c r="Q455" s="27"/>
      <c r="R455" s="27"/>
      <c r="S455" s="27"/>
      <c r="T455" s="28"/>
      <c r="U455" s="29"/>
      <c r="V455" s="32"/>
      <c r="W455" s="317"/>
      <c r="X455" s="318"/>
      <c r="Y455" s="160">
        <f t="shared" si="73"/>
        <v>0</v>
      </c>
      <c r="Z455" s="159">
        <f t="shared" si="77"/>
        <v>0</v>
      </c>
      <c r="AA455" s="326"/>
      <c r="AB455" s="399">
        <f t="shared" si="82"/>
        <v>0</v>
      </c>
      <c r="AC455" s="370"/>
      <c r="AD455" s="225" t="str">
        <f t="shared" si="74"/>
        <v/>
      </c>
      <c r="AE455" s="367">
        <f t="shared" si="78"/>
        <v>0</v>
      </c>
      <c r="AF455" s="338"/>
      <c r="AG455" s="337"/>
      <c r="AH455" s="335"/>
      <c r="AI455" s="161">
        <f t="shared" si="79"/>
        <v>0</v>
      </c>
      <c r="AJ455" s="162">
        <f t="shared" si="75"/>
        <v>0</v>
      </c>
      <c r="AK455" s="163">
        <f t="shared" si="80"/>
        <v>0</v>
      </c>
      <c r="AL455" s="164">
        <f t="shared" si="81"/>
        <v>0</v>
      </c>
      <c r="AM455" s="59"/>
      <c r="AN455" s="58"/>
      <c r="AO455" s="58"/>
      <c r="AP455" s="58"/>
      <c r="AQ455" s="58"/>
      <c r="AR455" s="58"/>
      <c r="AS455" s="58"/>
      <c r="AT455" s="58"/>
      <c r="AU455" s="58"/>
      <c r="AV455" s="58"/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12"/>
      <c r="BM455" s="12"/>
      <c r="BN455" s="12"/>
      <c r="BO455" s="12"/>
      <c r="BP455" s="12"/>
      <c r="BQ455" s="12"/>
      <c r="BR455" s="12"/>
      <c r="BS455" s="12"/>
      <c r="BT455" s="12"/>
      <c r="BU455" s="12"/>
      <c r="BV455" s="12"/>
      <c r="BW455" s="12"/>
      <c r="BX455" s="12"/>
      <c r="BY455" s="12"/>
      <c r="BZ455" s="12"/>
      <c r="CA455" s="12"/>
      <c r="CB455" s="12"/>
      <c r="CC455" s="12"/>
      <c r="CD455" s="12"/>
      <c r="CE455" s="12"/>
      <c r="CF455" s="12"/>
      <c r="CG455" s="12"/>
      <c r="CH455" s="12"/>
      <c r="CI455" s="12"/>
      <c r="CJ455" s="12"/>
      <c r="CK455" s="12"/>
      <c r="CL455" s="12"/>
      <c r="CM455" s="12"/>
      <c r="CN455" s="12"/>
      <c r="CO455" s="12"/>
      <c r="CP455" s="12"/>
      <c r="CQ455" s="12"/>
      <c r="CR455" s="12"/>
      <c r="CS455" s="12"/>
      <c r="CT455" s="12"/>
      <c r="CU455" s="12"/>
      <c r="CV455" s="12"/>
      <c r="CW455" s="12"/>
      <c r="CX455" s="12"/>
      <c r="CY455" s="12"/>
      <c r="CZ455" s="12"/>
      <c r="DA455" s="12"/>
      <c r="DB455" s="12"/>
      <c r="DC455" s="12"/>
      <c r="DD455" s="12"/>
      <c r="DE455" s="12"/>
      <c r="DF455" s="12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</row>
    <row r="456" spans="1:220" ht="18.75" x14ac:dyDescent="0.3">
      <c r="A456" s="220"/>
      <c r="B456" s="221"/>
      <c r="C456" s="213">
        <v>445</v>
      </c>
      <c r="D456" s="204"/>
      <c r="E456" s="16"/>
      <c r="F456" s="17"/>
      <c r="G456" s="134"/>
      <c r="H456" s="135"/>
      <c r="I456" s="141"/>
      <c r="J456" s="25"/>
      <c r="K456" s="145"/>
      <c r="L456" s="28"/>
      <c r="M456" s="394"/>
      <c r="N456" s="158" t="str">
        <f t="shared" si="76"/>
        <v/>
      </c>
      <c r="O456" s="27"/>
      <c r="P456" s="27"/>
      <c r="Q456" s="27"/>
      <c r="R456" s="27"/>
      <c r="S456" s="27"/>
      <c r="T456" s="28"/>
      <c r="U456" s="29"/>
      <c r="V456" s="32"/>
      <c r="W456" s="317"/>
      <c r="X456" s="318"/>
      <c r="Y456" s="160">
        <f t="shared" si="73"/>
        <v>0</v>
      </c>
      <c r="Z456" s="159">
        <f t="shared" si="77"/>
        <v>0</v>
      </c>
      <c r="AA456" s="326"/>
      <c r="AB456" s="399">
        <f t="shared" si="82"/>
        <v>0</v>
      </c>
      <c r="AC456" s="370"/>
      <c r="AD456" s="225" t="str">
        <f t="shared" si="74"/>
        <v/>
      </c>
      <c r="AE456" s="367">
        <f t="shared" si="78"/>
        <v>0</v>
      </c>
      <c r="AF456" s="338"/>
      <c r="AG456" s="337"/>
      <c r="AH456" s="335"/>
      <c r="AI456" s="161">
        <f t="shared" si="79"/>
        <v>0</v>
      </c>
      <c r="AJ456" s="162">
        <f t="shared" si="75"/>
        <v>0</v>
      </c>
      <c r="AK456" s="163">
        <f t="shared" si="80"/>
        <v>0</v>
      </c>
      <c r="AL456" s="164">
        <f t="shared" si="81"/>
        <v>0</v>
      </c>
      <c r="AM456" s="59"/>
      <c r="AN456" s="58"/>
      <c r="AO456" s="58"/>
      <c r="AP456" s="58"/>
      <c r="AQ456" s="58"/>
      <c r="AR456" s="58"/>
      <c r="AS456" s="58"/>
      <c r="AT456" s="58"/>
      <c r="AU456" s="58"/>
      <c r="AV456" s="58"/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  <c r="BV456" s="12"/>
      <c r="BW456" s="12"/>
      <c r="BX456" s="12"/>
      <c r="BY456" s="12"/>
      <c r="BZ456" s="12"/>
      <c r="CA456" s="12"/>
      <c r="CB456" s="12"/>
      <c r="CC456" s="12"/>
      <c r="CD456" s="12"/>
      <c r="CE456" s="12"/>
      <c r="CF456" s="12"/>
      <c r="CG456" s="12"/>
      <c r="CH456" s="12"/>
      <c r="CI456" s="12"/>
      <c r="CJ456" s="12"/>
      <c r="CK456" s="12"/>
      <c r="CL456" s="12"/>
      <c r="CM456" s="12"/>
      <c r="CN456" s="12"/>
      <c r="CO456" s="12"/>
      <c r="CP456" s="12"/>
      <c r="CQ456" s="12"/>
      <c r="CR456" s="12"/>
      <c r="CS456" s="12"/>
      <c r="CT456" s="12"/>
      <c r="CU456" s="12"/>
      <c r="CV456" s="12"/>
      <c r="CW456" s="12"/>
      <c r="CX456" s="12"/>
      <c r="CY456" s="12"/>
      <c r="CZ456" s="12"/>
      <c r="DA456" s="12"/>
      <c r="DB456" s="12"/>
      <c r="DC456" s="12"/>
      <c r="DD456" s="12"/>
      <c r="DE456" s="12"/>
      <c r="DF456" s="12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</row>
    <row r="457" spans="1:220" ht="18.75" x14ac:dyDescent="0.3">
      <c r="A457" s="220"/>
      <c r="B457" s="221"/>
      <c r="C457" s="212">
        <v>446</v>
      </c>
      <c r="D457" s="204"/>
      <c r="E457" s="22"/>
      <c r="F457" s="17"/>
      <c r="G457" s="134"/>
      <c r="H457" s="135"/>
      <c r="I457" s="141"/>
      <c r="J457" s="25"/>
      <c r="K457" s="145"/>
      <c r="L457" s="28"/>
      <c r="M457" s="394"/>
      <c r="N457" s="158" t="str">
        <f t="shared" si="76"/>
        <v/>
      </c>
      <c r="O457" s="27"/>
      <c r="P457" s="27"/>
      <c r="Q457" s="27"/>
      <c r="R457" s="27"/>
      <c r="S457" s="27"/>
      <c r="T457" s="28"/>
      <c r="U457" s="29"/>
      <c r="V457" s="32"/>
      <c r="W457" s="317"/>
      <c r="X457" s="318"/>
      <c r="Y457" s="160">
        <f t="shared" si="73"/>
        <v>0</v>
      </c>
      <c r="Z457" s="159">
        <f t="shared" si="77"/>
        <v>0</v>
      </c>
      <c r="AA457" s="326"/>
      <c r="AB457" s="399">
        <f t="shared" si="82"/>
        <v>0</v>
      </c>
      <c r="AC457" s="370"/>
      <c r="AD457" s="225" t="str">
        <f t="shared" si="74"/>
        <v/>
      </c>
      <c r="AE457" s="367">
        <f t="shared" si="78"/>
        <v>0</v>
      </c>
      <c r="AF457" s="338"/>
      <c r="AG457" s="337"/>
      <c r="AH457" s="335"/>
      <c r="AI457" s="161">
        <f t="shared" si="79"/>
        <v>0</v>
      </c>
      <c r="AJ457" s="162">
        <f t="shared" si="75"/>
        <v>0</v>
      </c>
      <c r="AK457" s="163">
        <f t="shared" si="80"/>
        <v>0</v>
      </c>
      <c r="AL457" s="164">
        <f t="shared" si="81"/>
        <v>0</v>
      </c>
      <c r="AM457" s="59"/>
      <c r="AN457" s="58"/>
      <c r="AO457" s="58"/>
      <c r="AP457" s="58"/>
      <c r="AQ457" s="58"/>
      <c r="AR457" s="58"/>
      <c r="AS457" s="58"/>
      <c r="AT457" s="58"/>
      <c r="AU457" s="58"/>
      <c r="AV457" s="58"/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12"/>
      <c r="BM457" s="12"/>
      <c r="BN457" s="12"/>
      <c r="BO457" s="12"/>
      <c r="BP457" s="12"/>
      <c r="BQ457" s="12"/>
      <c r="BR457" s="12"/>
      <c r="BS457" s="12"/>
      <c r="BT457" s="12"/>
      <c r="BU457" s="12"/>
      <c r="BV457" s="12"/>
      <c r="BW457" s="12"/>
      <c r="BX457" s="12"/>
      <c r="BY457" s="12"/>
      <c r="BZ457" s="12"/>
      <c r="CA457" s="12"/>
      <c r="CB457" s="12"/>
      <c r="CC457" s="12"/>
      <c r="CD457" s="12"/>
      <c r="CE457" s="12"/>
      <c r="CF457" s="12"/>
      <c r="CG457" s="12"/>
      <c r="CH457" s="12"/>
      <c r="CI457" s="12"/>
      <c r="CJ457" s="12"/>
      <c r="CK457" s="12"/>
      <c r="CL457" s="12"/>
      <c r="CM457" s="12"/>
      <c r="CN457" s="12"/>
      <c r="CO457" s="12"/>
      <c r="CP457" s="12"/>
      <c r="CQ457" s="12"/>
      <c r="CR457" s="12"/>
      <c r="CS457" s="12"/>
      <c r="CT457" s="12"/>
      <c r="CU457" s="12"/>
      <c r="CV457" s="12"/>
      <c r="CW457" s="12"/>
      <c r="CX457" s="12"/>
      <c r="CY457" s="12"/>
      <c r="CZ457" s="12"/>
      <c r="DA457" s="12"/>
      <c r="DB457" s="12"/>
      <c r="DC457" s="12"/>
      <c r="DD457" s="12"/>
      <c r="DE457" s="12"/>
      <c r="DF457" s="12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</row>
    <row r="458" spans="1:220" ht="18.75" x14ac:dyDescent="0.3">
      <c r="A458" s="220"/>
      <c r="B458" s="221"/>
      <c r="C458" s="213">
        <v>447</v>
      </c>
      <c r="D458" s="204"/>
      <c r="E458" s="16"/>
      <c r="F458" s="17"/>
      <c r="G458" s="134"/>
      <c r="H458" s="135"/>
      <c r="I458" s="141"/>
      <c r="J458" s="25"/>
      <c r="K458" s="145"/>
      <c r="L458" s="28"/>
      <c r="M458" s="394"/>
      <c r="N458" s="158" t="str">
        <f t="shared" si="76"/>
        <v/>
      </c>
      <c r="O458" s="27"/>
      <c r="P458" s="27"/>
      <c r="Q458" s="27"/>
      <c r="R458" s="27"/>
      <c r="S458" s="27"/>
      <c r="T458" s="28"/>
      <c r="U458" s="29"/>
      <c r="V458" s="32"/>
      <c r="W458" s="317"/>
      <c r="X458" s="318"/>
      <c r="Y458" s="160">
        <f t="shared" si="73"/>
        <v>0</v>
      </c>
      <c r="Z458" s="159">
        <f t="shared" si="77"/>
        <v>0</v>
      </c>
      <c r="AA458" s="326"/>
      <c r="AB458" s="399">
        <f t="shared" si="82"/>
        <v>0</v>
      </c>
      <c r="AC458" s="370"/>
      <c r="AD458" s="225" t="str">
        <f t="shared" si="74"/>
        <v/>
      </c>
      <c r="AE458" s="367">
        <f t="shared" si="78"/>
        <v>0</v>
      </c>
      <c r="AF458" s="338"/>
      <c r="AG458" s="337"/>
      <c r="AH458" s="335"/>
      <c r="AI458" s="161">
        <f t="shared" si="79"/>
        <v>0</v>
      </c>
      <c r="AJ458" s="162">
        <f t="shared" si="75"/>
        <v>0</v>
      </c>
      <c r="AK458" s="163">
        <f t="shared" si="80"/>
        <v>0</v>
      </c>
      <c r="AL458" s="164">
        <f t="shared" si="81"/>
        <v>0</v>
      </c>
      <c r="AM458" s="59"/>
      <c r="AN458" s="58"/>
      <c r="AO458" s="58"/>
      <c r="AP458" s="58"/>
      <c r="AQ458" s="58"/>
      <c r="AR458" s="58"/>
      <c r="AS458" s="58"/>
      <c r="AT458" s="58"/>
      <c r="AU458" s="58"/>
      <c r="AV458" s="58"/>
      <c r="AW458" s="58"/>
      <c r="AX458" s="58"/>
      <c r="AY458" s="58"/>
      <c r="AZ458" s="58"/>
      <c r="BA458" s="58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12"/>
      <c r="BM458" s="12"/>
      <c r="BN458" s="12"/>
      <c r="BO458" s="12"/>
      <c r="BP458" s="12"/>
      <c r="BQ458" s="12"/>
      <c r="BR458" s="12"/>
      <c r="BS458" s="12"/>
      <c r="BT458" s="12"/>
      <c r="BU458" s="12"/>
      <c r="BV458" s="12"/>
      <c r="BW458" s="12"/>
      <c r="BX458" s="12"/>
      <c r="BY458" s="12"/>
      <c r="BZ458" s="12"/>
      <c r="CA458" s="12"/>
      <c r="CB458" s="12"/>
      <c r="CC458" s="12"/>
      <c r="CD458" s="12"/>
      <c r="CE458" s="12"/>
      <c r="CF458" s="12"/>
      <c r="CG458" s="12"/>
      <c r="CH458" s="12"/>
      <c r="CI458" s="12"/>
      <c r="CJ458" s="12"/>
      <c r="CK458" s="12"/>
      <c r="CL458" s="12"/>
      <c r="CM458" s="12"/>
      <c r="CN458" s="12"/>
      <c r="CO458" s="12"/>
      <c r="CP458" s="12"/>
      <c r="CQ458" s="12"/>
      <c r="CR458" s="12"/>
      <c r="CS458" s="12"/>
      <c r="CT458" s="12"/>
      <c r="CU458" s="12"/>
      <c r="CV458" s="12"/>
      <c r="CW458" s="12"/>
      <c r="CX458" s="12"/>
      <c r="CY458" s="12"/>
      <c r="CZ458" s="12"/>
      <c r="DA458" s="12"/>
      <c r="DB458" s="12"/>
      <c r="DC458" s="12"/>
      <c r="DD458" s="12"/>
      <c r="DE458" s="12"/>
      <c r="DF458" s="12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</row>
    <row r="459" spans="1:220" ht="18.75" x14ac:dyDescent="0.3">
      <c r="A459" s="220"/>
      <c r="B459" s="221"/>
      <c r="C459" s="213">
        <v>448</v>
      </c>
      <c r="D459" s="204"/>
      <c r="E459" s="16"/>
      <c r="F459" s="17"/>
      <c r="G459" s="134"/>
      <c r="H459" s="135"/>
      <c r="I459" s="141"/>
      <c r="J459" s="25"/>
      <c r="K459" s="145"/>
      <c r="L459" s="28"/>
      <c r="M459" s="394"/>
      <c r="N459" s="158" t="str">
        <f t="shared" si="76"/>
        <v/>
      </c>
      <c r="O459" s="27"/>
      <c r="P459" s="27"/>
      <c r="Q459" s="27"/>
      <c r="R459" s="27"/>
      <c r="S459" s="27"/>
      <c r="T459" s="28"/>
      <c r="U459" s="29"/>
      <c r="V459" s="32"/>
      <c r="W459" s="317"/>
      <c r="X459" s="318"/>
      <c r="Y459" s="160">
        <f t="shared" si="73"/>
        <v>0</v>
      </c>
      <c r="Z459" s="159">
        <f t="shared" si="77"/>
        <v>0</v>
      </c>
      <c r="AA459" s="326"/>
      <c r="AB459" s="399">
        <f t="shared" si="82"/>
        <v>0</v>
      </c>
      <c r="AC459" s="370"/>
      <c r="AD459" s="225" t="str">
        <f t="shared" si="74"/>
        <v/>
      </c>
      <c r="AE459" s="367">
        <f t="shared" si="78"/>
        <v>0</v>
      </c>
      <c r="AF459" s="338"/>
      <c r="AG459" s="337"/>
      <c r="AH459" s="335"/>
      <c r="AI459" s="161">
        <f t="shared" si="79"/>
        <v>0</v>
      </c>
      <c r="AJ459" s="162">
        <f t="shared" si="75"/>
        <v>0</v>
      </c>
      <c r="AK459" s="163">
        <f t="shared" si="80"/>
        <v>0</v>
      </c>
      <c r="AL459" s="164">
        <f t="shared" si="81"/>
        <v>0</v>
      </c>
      <c r="AM459" s="59"/>
      <c r="AN459" s="58"/>
      <c r="AO459" s="58"/>
      <c r="AP459" s="58"/>
      <c r="AQ459" s="58"/>
      <c r="AR459" s="58"/>
      <c r="AS459" s="58"/>
      <c r="AT459" s="58"/>
      <c r="AU459" s="58"/>
      <c r="AV459" s="58"/>
      <c r="AW459" s="58"/>
      <c r="AX459" s="58"/>
      <c r="AY459" s="58"/>
      <c r="AZ459" s="58"/>
      <c r="BA459" s="58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12"/>
      <c r="BM459" s="12"/>
      <c r="BN459" s="12"/>
      <c r="BO459" s="12"/>
      <c r="BP459" s="12"/>
      <c r="BQ459" s="12"/>
      <c r="BR459" s="12"/>
      <c r="BS459" s="12"/>
      <c r="BT459" s="12"/>
      <c r="BU459" s="12"/>
      <c r="BV459" s="12"/>
      <c r="BW459" s="12"/>
      <c r="BX459" s="12"/>
      <c r="BY459" s="12"/>
      <c r="BZ459" s="12"/>
      <c r="CA459" s="12"/>
      <c r="CB459" s="12"/>
      <c r="CC459" s="12"/>
      <c r="CD459" s="12"/>
      <c r="CE459" s="12"/>
      <c r="CF459" s="12"/>
      <c r="CG459" s="12"/>
      <c r="CH459" s="12"/>
      <c r="CI459" s="12"/>
      <c r="CJ459" s="12"/>
      <c r="CK459" s="12"/>
      <c r="CL459" s="12"/>
      <c r="CM459" s="12"/>
      <c r="CN459" s="12"/>
      <c r="CO459" s="12"/>
      <c r="CP459" s="12"/>
      <c r="CQ459" s="12"/>
      <c r="CR459" s="12"/>
      <c r="CS459" s="12"/>
      <c r="CT459" s="12"/>
      <c r="CU459" s="12"/>
      <c r="CV459" s="12"/>
      <c r="CW459" s="12"/>
      <c r="CX459" s="12"/>
      <c r="CY459" s="12"/>
      <c r="CZ459" s="12"/>
      <c r="DA459" s="12"/>
      <c r="DB459" s="12"/>
      <c r="DC459" s="12"/>
      <c r="DD459" s="12"/>
      <c r="DE459" s="12"/>
      <c r="DF459" s="12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</row>
    <row r="460" spans="1:220" ht="18.75" x14ac:dyDescent="0.3">
      <c r="A460" s="220"/>
      <c r="B460" s="221"/>
      <c r="C460" s="212">
        <v>449</v>
      </c>
      <c r="D460" s="208"/>
      <c r="E460" s="19"/>
      <c r="F460" s="17"/>
      <c r="G460" s="138"/>
      <c r="H460" s="137"/>
      <c r="I460" s="143"/>
      <c r="J460" s="80"/>
      <c r="K460" s="147"/>
      <c r="L460" s="30"/>
      <c r="M460" s="395"/>
      <c r="N460" s="158" t="str">
        <f t="shared" si="76"/>
        <v/>
      </c>
      <c r="O460" s="27"/>
      <c r="P460" s="27"/>
      <c r="Q460" s="27"/>
      <c r="R460" s="27"/>
      <c r="S460" s="27"/>
      <c r="T460" s="30"/>
      <c r="U460" s="31"/>
      <c r="V460" s="32"/>
      <c r="W460" s="319"/>
      <c r="X460" s="317"/>
      <c r="Y460" s="160">
        <f t="shared" ref="Y460:Y523" si="83">V460+W460+X460</f>
        <v>0</v>
      </c>
      <c r="Z460" s="159">
        <f t="shared" si="77"/>
        <v>0</v>
      </c>
      <c r="AA460" s="327"/>
      <c r="AB460" s="399">
        <f t="shared" si="82"/>
        <v>0</v>
      </c>
      <c r="AC460" s="370"/>
      <c r="AD460" s="225" t="str">
        <f t="shared" ref="AD460:AD523" si="84">IF(F460="x",(0-((V460*10)+(W460*20))),"")</f>
        <v/>
      </c>
      <c r="AE460" s="367">
        <f t="shared" si="78"/>
        <v>0</v>
      </c>
      <c r="AF460" s="339"/>
      <c r="AG460" s="340"/>
      <c r="AH460" s="338"/>
      <c r="AI460" s="161">
        <f t="shared" si="79"/>
        <v>0</v>
      </c>
      <c r="AJ460" s="162">
        <f t="shared" ref="AJ460:AJ523" si="85">(X460*20)+Z460+AA460+AF460</f>
        <v>0</v>
      </c>
      <c r="AK460" s="163">
        <f t="shared" si="80"/>
        <v>0</v>
      </c>
      <c r="AL460" s="164">
        <f t="shared" si="81"/>
        <v>0</v>
      </c>
      <c r="AM460" s="59"/>
      <c r="AN460" s="58"/>
      <c r="AO460" s="58"/>
      <c r="AP460" s="58"/>
      <c r="AQ460" s="58"/>
      <c r="AR460" s="58"/>
      <c r="AS460" s="58"/>
      <c r="AT460" s="58"/>
      <c r="AU460" s="58"/>
      <c r="AV460" s="58"/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12"/>
      <c r="BM460" s="12"/>
      <c r="BN460" s="12"/>
      <c r="BO460" s="12"/>
      <c r="BP460" s="12"/>
      <c r="BQ460" s="12"/>
      <c r="BR460" s="12"/>
      <c r="BS460" s="12"/>
      <c r="BT460" s="12"/>
      <c r="BU460" s="12"/>
      <c r="BV460" s="12"/>
      <c r="BW460" s="12"/>
      <c r="BX460" s="12"/>
      <c r="BY460" s="12"/>
      <c r="BZ460" s="12"/>
      <c r="CA460" s="12"/>
      <c r="CB460" s="12"/>
      <c r="CC460" s="12"/>
      <c r="CD460" s="12"/>
      <c r="CE460" s="12"/>
      <c r="CF460" s="12"/>
      <c r="CG460" s="12"/>
      <c r="CH460" s="12"/>
      <c r="CI460" s="12"/>
      <c r="CJ460" s="12"/>
      <c r="CK460" s="12"/>
      <c r="CL460" s="12"/>
      <c r="CM460" s="12"/>
      <c r="CN460" s="12"/>
      <c r="CO460" s="12"/>
      <c r="CP460" s="12"/>
      <c r="CQ460" s="12"/>
      <c r="CR460" s="12"/>
      <c r="CS460" s="12"/>
      <c r="CT460" s="12"/>
      <c r="CU460" s="12"/>
      <c r="CV460" s="12"/>
      <c r="CW460" s="12"/>
      <c r="CX460" s="12"/>
      <c r="CY460" s="12"/>
      <c r="CZ460" s="12"/>
      <c r="DA460" s="12"/>
      <c r="DB460" s="12"/>
      <c r="DC460" s="12"/>
      <c r="DD460" s="12"/>
      <c r="DE460" s="12"/>
      <c r="DF460" s="12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</row>
    <row r="461" spans="1:220" ht="18.75" x14ac:dyDescent="0.3">
      <c r="A461" s="220"/>
      <c r="B461" s="221"/>
      <c r="C461" s="212">
        <v>450</v>
      </c>
      <c r="D461" s="204"/>
      <c r="E461" s="24"/>
      <c r="F461" s="17"/>
      <c r="G461" s="134"/>
      <c r="H461" s="139"/>
      <c r="I461" s="141"/>
      <c r="J461" s="25"/>
      <c r="K461" s="145"/>
      <c r="L461" s="28"/>
      <c r="M461" s="394"/>
      <c r="N461" s="158" t="str">
        <f t="shared" ref="N461:N524" si="86">IF((NETWORKDAYS(G461,M461)&gt;0),(NETWORKDAYS(G461,M461)),"")</f>
        <v/>
      </c>
      <c r="O461" s="27"/>
      <c r="P461" s="27"/>
      <c r="Q461" s="27"/>
      <c r="R461" s="27"/>
      <c r="S461" s="27"/>
      <c r="T461" s="27"/>
      <c r="U461" s="28"/>
      <c r="V461" s="32"/>
      <c r="W461" s="317"/>
      <c r="X461" s="317"/>
      <c r="Y461" s="160">
        <f t="shared" si="83"/>
        <v>0</v>
      </c>
      <c r="Z461" s="159">
        <f t="shared" ref="Z461:Z524" si="87">IF((F461="x"),0,((V461*10)+(W461*20)))</f>
        <v>0</v>
      </c>
      <c r="AA461" s="326"/>
      <c r="AB461" s="399">
        <f t="shared" si="82"/>
        <v>0</v>
      </c>
      <c r="AC461" s="370"/>
      <c r="AD461" s="225" t="str">
        <f t="shared" si="84"/>
        <v/>
      </c>
      <c r="AE461" s="367">
        <f t="shared" ref="AE461:AE524" si="88">IF(AND(Z461&gt;0,F461="x"),0,IF(AND(Z461&gt;0,AC461="x"),Z461-60,IF(AND(Z461&gt;0,AB461=-30),Z461+AB461,0)))</f>
        <v>0</v>
      </c>
      <c r="AF461" s="338"/>
      <c r="AG461" s="341"/>
      <c r="AH461" s="338"/>
      <c r="AI461" s="161">
        <f t="shared" ref="AI461:AI524" si="89">IF(AE461&lt;=0,AG461,AE461+AG461)</f>
        <v>0</v>
      </c>
      <c r="AJ461" s="162">
        <f t="shared" si="85"/>
        <v>0</v>
      </c>
      <c r="AK461" s="163">
        <f t="shared" ref="AK461:AK524" si="90">AJ461-AH461</f>
        <v>0</v>
      </c>
      <c r="AL461" s="164">
        <f t="shared" ref="AL461:AL524" si="91">IF(K461="x",AH461,0)</f>
        <v>0</v>
      </c>
      <c r="AM461" s="5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26"/>
      <c r="BM461" s="26"/>
      <c r="BN461" s="26"/>
      <c r="BO461" s="26"/>
      <c r="BP461" s="26"/>
      <c r="BQ461" s="26"/>
      <c r="BR461" s="26"/>
      <c r="BS461" s="26"/>
      <c r="BT461" s="26"/>
      <c r="BU461" s="26"/>
      <c r="BV461" s="26"/>
      <c r="BW461" s="26"/>
      <c r="BX461" s="26"/>
      <c r="BY461" s="26"/>
      <c r="BZ461" s="26"/>
      <c r="CA461" s="26"/>
      <c r="CB461" s="26"/>
      <c r="CC461" s="26"/>
      <c r="CD461" s="26"/>
      <c r="CE461" s="26"/>
      <c r="CF461" s="26"/>
      <c r="CG461" s="26"/>
      <c r="CH461" s="26"/>
      <c r="CI461" s="26"/>
      <c r="CJ461" s="26"/>
      <c r="CK461" s="26"/>
      <c r="CL461" s="26"/>
      <c r="CM461" s="26"/>
      <c r="CN461" s="26"/>
      <c r="CO461" s="26"/>
      <c r="CP461" s="26"/>
      <c r="CQ461" s="26"/>
      <c r="CR461" s="26"/>
      <c r="CS461" s="26"/>
      <c r="CT461" s="26"/>
      <c r="CU461" s="26"/>
      <c r="CV461" s="26"/>
      <c r="CW461" s="26"/>
      <c r="CX461" s="26"/>
      <c r="CY461" s="26"/>
      <c r="CZ461" s="26"/>
      <c r="DA461" s="26"/>
      <c r="DB461" s="26"/>
      <c r="DC461" s="26"/>
      <c r="DD461" s="26"/>
      <c r="DE461" s="26"/>
      <c r="DF461" s="26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</row>
    <row r="462" spans="1:220" ht="18.75" x14ac:dyDescent="0.3">
      <c r="A462" s="218"/>
      <c r="B462" s="219"/>
      <c r="C462" s="212">
        <v>451</v>
      </c>
      <c r="D462" s="203"/>
      <c r="E462" s="35"/>
      <c r="F462" s="34"/>
      <c r="G462" s="131"/>
      <c r="H462" s="136"/>
      <c r="I462" s="140"/>
      <c r="J462" s="78"/>
      <c r="K462" s="144"/>
      <c r="L462" s="119"/>
      <c r="M462" s="394"/>
      <c r="N462" s="158" t="str">
        <f t="shared" si="86"/>
        <v/>
      </c>
      <c r="O462" s="320"/>
      <c r="P462" s="314"/>
      <c r="Q462" s="314"/>
      <c r="R462" s="314"/>
      <c r="S462" s="314"/>
      <c r="T462" s="314"/>
      <c r="U462" s="315"/>
      <c r="V462" s="167"/>
      <c r="W462" s="312"/>
      <c r="X462" s="312"/>
      <c r="Y462" s="160">
        <f t="shared" si="83"/>
        <v>0</v>
      </c>
      <c r="Z462" s="159">
        <f t="shared" si="87"/>
        <v>0</v>
      </c>
      <c r="AA462" s="326"/>
      <c r="AB462" s="399">
        <f t="shared" ref="AB462:AB525" si="92">IF(AND(Z462&gt;=0,F462="x"),0,IF(AND(Z462&gt;0,AC462="x"),0,IF(Z462&gt;0,0-30,0)))</f>
        <v>0</v>
      </c>
      <c r="AC462" s="370"/>
      <c r="AD462" s="225" t="str">
        <f t="shared" si="84"/>
        <v/>
      </c>
      <c r="AE462" s="367">
        <f t="shared" si="88"/>
        <v>0</v>
      </c>
      <c r="AF462" s="338"/>
      <c r="AG462" s="337"/>
      <c r="AH462" s="335"/>
      <c r="AI462" s="161">
        <f t="shared" si="89"/>
        <v>0</v>
      </c>
      <c r="AJ462" s="162">
        <f t="shared" si="85"/>
        <v>0</v>
      </c>
      <c r="AK462" s="163">
        <f t="shared" si="90"/>
        <v>0</v>
      </c>
      <c r="AL462" s="164">
        <f t="shared" si="91"/>
        <v>0</v>
      </c>
      <c r="AM462" s="59"/>
      <c r="AN462" s="58"/>
      <c r="AO462" s="58"/>
      <c r="AP462" s="58"/>
      <c r="AQ462" s="58"/>
      <c r="AR462" s="58"/>
      <c r="AS462" s="58"/>
      <c r="AT462" s="58"/>
      <c r="AU462" s="58"/>
      <c r="AV462" s="58"/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12"/>
      <c r="BM462" s="12"/>
      <c r="BN462" s="12"/>
      <c r="BO462" s="12"/>
      <c r="BP462" s="12"/>
      <c r="BQ462" s="12"/>
      <c r="BR462" s="12"/>
      <c r="BS462" s="12"/>
      <c r="BT462" s="12"/>
      <c r="BU462" s="12"/>
      <c r="BV462" s="12"/>
      <c r="BW462" s="12"/>
      <c r="BX462" s="12"/>
      <c r="BY462" s="12"/>
      <c r="BZ462" s="12"/>
      <c r="CA462" s="12"/>
      <c r="CB462" s="12"/>
      <c r="CC462" s="12"/>
      <c r="CD462" s="12"/>
      <c r="CE462" s="12"/>
      <c r="CF462" s="12"/>
      <c r="CG462" s="12"/>
      <c r="CH462" s="12"/>
      <c r="CI462" s="12"/>
      <c r="CJ462" s="12"/>
      <c r="CK462" s="12"/>
      <c r="CL462" s="12"/>
      <c r="CM462" s="12"/>
      <c r="CN462" s="12"/>
      <c r="CO462" s="12"/>
      <c r="CP462" s="12"/>
      <c r="CQ462" s="12"/>
      <c r="CR462" s="12"/>
      <c r="CS462" s="12"/>
      <c r="CT462" s="12"/>
      <c r="CU462" s="12"/>
      <c r="CV462" s="12"/>
      <c r="CW462" s="12"/>
      <c r="CX462" s="12"/>
      <c r="CY462" s="12"/>
      <c r="CZ462" s="12"/>
      <c r="DA462" s="12"/>
      <c r="DB462" s="12"/>
      <c r="DC462" s="12"/>
      <c r="DD462" s="12"/>
      <c r="DE462" s="12"/>
      <c r="DF462" s="1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</row>
    <row r="463" spans="1:220" ht="18.75" x14ac:dyDescent="0.3">
      <c r="A463" s="218"/>
      <c r="B463" s="219"/>
      <c r="C463" s="212">
        <v>452</v>
      </c>
      <c r="D463" s="203"/>
      <c r="E463" s="33"/>
      <c r="F463" s="34"/>
      <c r="G463" s="131"/>
      <c r="H463" s="133"/>
      <c r="I463" s="140"/>
      <c r="J463" s="78"/>
      <c r="K463" s="144"/>
      <c r="L463" s="119"/>
      <c r="M463" s="393"/>
      <c r="N463" s="158" t="str">
        <f t="shared" si="86"/>
        <v/>
      </c>
      <c r="O463" s="314"/>
      <c r="P463" s="314"/>
      <c r="Q463" s="314"/>
      <c r="R463" s="314"/>
      <c r="S463" s="314"/>
      <c r="T463" s="315"/>
      <c r="U463" s="316"/>
      <c r="V463" s="167"/>
      <c r="W463" s="312"/>
      <c r="X463" s="312"/>
      <c r="Y463" s="160">
        <f t="shared" si="83"/>
        <v>0</v>
      </c>
      <c r="Z463" s="159">
        <f t="shared" si="87"/>
        <v>0</v>
      </c>
      <c r="AA463" s="325"/>
      <c r="AB463" s="399">
        <f t="shared" si="92"/>
        <v>0</v>
      </c>
      <c r="AC463" s="369"/>
      <c r="AD463" s="225" t="str">
        <f t="shared" si="84"/>
        <v/>
      </c>
      <c r="AE463" s="367">
        <f t="shared" si="88"/>
        <v>0</v>
      </c>
      <c r="AF463" s="330"/>
      <c r="AG463" s="332"/>
      <c r="AH463" s="333"/>
      <c r="AI463" s="161">
        <f t="shared" si="89"/>
        <v>0</v>
      </c>
      <c r="AJ463" s="162">
        <f t="shared" si="85"/>
        <v>0</v>
      </c>
      <c r="AK463" s="163">
        <f t="shared" si="90"/>
        <v>0</v>
      </c>
      <c r="AL463" s="164">
        <f t="shared" si="91"/>
        <v>0</v>
      </c>
      <c r="AM463" s="59"/>
      <c r="AN463" s="58"/>
      <c r="AO463" s="58"/>
      <c r="AP463" s="58"/>
      <c r="AQ463" s="58"/>
      <c r="AR463" s="58"/>
      <c r="AS463" s="58"/>
      <c r="AT463" s="58"/>
      <c r="AU463" s="58"/>
      <c r="AV463" s="58"/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</row>
    <row r="464" spans="1:220" ht="18.75" x14ac:dyDescent="0.3">
      <c r="A464" s="218"/>
      <c r="B464" s="219"/>
      <c r="C464" s="212">
        <v>453</v>
      </c>
      <c r="D464" s="203"/>
      <c r="E464" s="33"/>
      <c r="F464" s="34"/>
      <c r="G464" s="134"/>
      <c r="H464" s="135"/>
      <c r="I464" s="141"/>
      <c r="J464" s="25"/>
      <c r="K464" s="145"/>
      <c r="L464" s="28"/>
      <c r="M464" s="394"/>
      <c r="N464" s="158" t="str">
        <f t="shared" si="86"/>
        <v/>
      </c>
      <c r="O464" s="314"/>
      <c r="P464" s="314"/>
      <c r="Q464" s="314"/>
      <c r="R464" s="314"/>
      <c r="S464" s="314"/>
      <c r="T464" s="315"/>
      <c r="U464" s="316"/>
      <c r="V464" s="167"/>
      <c r="W464" s="312"/>
      <c r="X464" s="312"/>
      <c r="Y464" s="160">
        <f t="shared" si="83"/>
        <v>0</v>
      </c>
      <c r="Z464" s="159">
        <f t="shared" si="87"/>
        <v>0</v>
      </c>
      <c r="AA464" s="325"/>
      <c r="AB464" s="399">
        <f t="shared" si="92"/>
        <v>0</v>
      </c>
      <c r="AC464" s="369"/>
      <c r="AD464" s="225" t="str">
        <f t="shared" si="84"/>
        <v/>
      </c>
      <c r="AE464" s="367">
        <f t="shared" si="88"/>
        <v>0</v>
      </c>
      <c r="AF464" s="330"/>
      <c r="AG464" s="332"/>
      <c r="AH464" s="333"/>
      <c r="AI464" s="161">
        <f t="shared" si="89"/>
        <v>0</v>
      </c>
      <c r="AJ464" s="162">
        <f t="shared" si="85"/>
        <v>0</v>
      </c>
      <c r="AK464" s="163">
        <f t="shared" si="90"/>
        <v>0</v>
      </c>
      <c r="AL464" s="164">
        <f t="shared" si="91"/>
        <v>0</v>
      </c>
      <c r="AM464" s="59"/>
      <c r="AN464" s="58"/>
      <c r="AO464" s="58"/>
      <c r="AP464" s="58"/>
      <c r="AQ464" s="58"/>
      <c r="AR464" s="58"/>
      <c r="AS464" s="58"/>
      <c r="AT464" s="58"/>
      <c r="AU464" s="58"/>
      <c r="AV464" s="58"/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I464" s="58"/>
      <c r="BJ464" s="58"/>
      <c r="BK464" s="58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  <c r="BV464" s="12"/>
      <c r="BW464" s="12"/>
      <c r="BX464" s="12"/>
      <c r="BY464" s="12"/>
      <c r="BZ464" s="12"/>
      <c r="CA464" s="12"/>
      <c r="CB464" s="12"/>
      <c r="CC464" s="12"/>
      <c r="CD464" s="12"/>
      <c r="CE464" s="12"/>
      <c r="CF464" s="12"/>
      <c r="CG464" s="12"/>
      <c r="CH464" s="12"/>
      <c r="CI464" s="12"/>
      <c r="CJ464" s="12"/>
      <c r="CK464" s="12"/>
      <c r="CL464" s="12"/>
      <c r="CM464" s="12"/>
      <c r="CN464" s="12"/>
      <c r="CO464" s="12"/>
      <c r="CP464" s="12"/>
      <c r="CQ464" s="12"/>
      <c r="CR464" s="12"/>
      <c r="CS464" s="12"/>
      <c r="CT464" s="12"/>
      <c r="CU464" s="12"/>
      <c r="CV464" s="12"/>
      <c r="CW464" s="12"/>
      <c r="CX464" s="12"/>
      <c r="CY464" s="12"/>
      <c r="CZ464" s="12"/>
      <c r="DA464" s="12"/>
      <c r="DB464" s="12"/>
      <c r="DC464" s="12"/>
      <c r="DD464" s="12"/>
      <c r="DE464" s="12"/>
      <c r="DF464" s="12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</row>
    <row r="465" spans="1:220" ht="18.75" x14ac:dyDescent="0.3">
      <c r="A465" s="218"/>
      <c r="B465" s="219"/>
      <c r="C465" s="212">
        <v>454</v>
      </c>
      <c r="D465" s="203"/>
      <c r="E465" s="33"/>
      <c r="F465" s="34"/>
      <c r="G465" s="134"/>
      <c r="H465" s="135"/>
      <c r="I465" s="141"/>
      <c r="J465" s="25"/>
      <c r="K465" s="145"/>
      <c r="L465" s="28"/>
      <c r="M465" s="394"/>
      <c r="N465" s="158" t="str">
        <f t="shared" si="86"/>
        <v/>
      </c>
      <c r="O465" s="314"/>
      <c r="P465" s="314"/>
      <c r="Q465" s="314"/>
      <c r="R465" s="314"/>
      <c r="S465" s="314"/>
      <c r="T465" s="315"/>
      <c r="U465" s="316"/>
      <c r="V465" s="167"/>
      <c r="W465" s="312"/>
      <c r="X465" s="312"/>
      <c r="Y465" s="160">
        <f t="shared" si="83"/>
        <v>0</v>
      </c>
      <c r="Z465" s="159">
        <f t="shared" si="87"/>
        <v>0</v>
      </c>
      <c r="AA465" s="325"/>
      <c r="AB465" s="399">
        <f t="shared" si="92"/>
        <v>0</v>
      </c>
      <c r="AC465" s="369"/>
      <c r="AD465" s="225" t="str">
        <f t="shared" si="84"/>
        <v/>
      </c>
      <c r="AE465" s="367">
        <f t="shared" si="88"/>
        <v>0</v>
      </c>
      <c r="AF465" s="330"/>
      <c r="AG465" s="332"/>
      <c r="AH465" s="333"/>
      <c r="AI465" s="161">
        <f t="shared" si="89"/>
        <v>0</v>
      </c>
      <c r="AJ465" s="162">
        <f t="shared" si="85"/>
        <v>0</v>
      </c>
      <c r="AK465" s="163">
        <f t="shared" si="90"/>
        <v>0</v>
      </c>
      <c r="AL465" s="164">
        <f t="shared" si="91"/>
        <v>0</v>
      </c>
      <c r="AM465" s="59"/>
      <c r="AN465" s="58"/>
      <c r="AO465" s="58"/>
      <c r="AP465" s="58"/>
      <c r="AQ465" s="58"/>
      <c r="AR465" s="58"/>
      <c r="AS465" s="58"/>
      <c r="AT465" s="58"/>
      <c r="AU465" s="58"/>
      <c r="AV465" s="58"/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12"/>
      <c r="BM465" s="12"/>
      <c r="BN465" s="12"/>
      <c r="BO465" s="12"/>
      <c r="BP465" s="12"/>
      <c r="BQ465" s="12"/>
      <c r="BR465" s="12"/>
      <c r="BS465" s="12"/>
      <c r="BT465" s="12"/>
      <c r="BU465" s="12"/>
      <c r="BV465" s="12"/>
      <c r="BW465" s="12"/>
      <c r="BX465" s="12"/>
      <c r="BY465" s="12"/>
      <c r="BZ465" s="12"/>
      <c r="CA465" s="12"/>
      <c r="CB465" s="12"/>
      <c r="CC465" s="12"/>
      <c r="CD465" s="12"/>
      <c r="CE465" s="12"/>
      <c r="CF465" s="12"/>
      <c r="CG465" s="12"/>
      <c r="CH465" s="12"/>
      <c r="CI465" s="12"/>
      <c r="CJ465" s="12"/>
      <c r="CK465" s="12"/>
      <c r="CL465" s="12"/>
      <c r="CM465" s="12"/>
      <c r="CN465" s="12"/>
      <c r="CO465" s="12"/>
      <c r="CP465" s="12"/>
      <c r="CQ465" s="12"/>
      <c r="CR465" s="12"/>
      <c r="CS465" s="12"/>
      <c r="CT465" s="12"/>
      <c r="CU465" s="12"/>
      <c r="CV465" s="12"/>
      <c r="CW465" s="12"/>
      <c r="CX465" s="12"/>
      <c r="CY465" s="12"/>
      <c r="CZ465" s="12"/>
      <c r="DA465" s="12"/>
      <c r="DB465" s="12"/>
      <c r="DC465" s="12"/>
      <c r="DD465" s="12"/>
      <c r="DE465" s="12"/>
      <c r="DF465" s="12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</row>
    <row r="466" spans="1:220" ht="18.75" x14ac:dyDescent="0.3">
      <c r="A466" s="220"/>
      <c r="B466" s="221"/>
      <c r="C466" s="213">
        <v>455</v>
      </c>
      <c r="D466" s="204"/>
      <c r="E466" s="16"/>
      <c r="F466" s="17"/>
      <c r="G466" s="134"/>
      <c r="H466" s="135"/>
      <c r="I466" s="141"/>
      <c r="J466" s="25"/>
      <c r="K466" s="145"/>
      <c r="L466" s="28"/>
      <c r="M466" s="394"/>
      <c r="N466" s="158" t="str">
        <f t="shared" si="86"/>
        <v/>
      </c>
      <c r="O466" s="27"/>
      <c r="P466" s="27"/>
      <c r="Q466" s="27"/>
      <c r="R466" s="27"/>
      <c r="S466" s="27"/>
      <c r="T466" s="28"/>
      <c r="U466" s="29"/>
      <c r="V466" s="167"/>
      <c r="W466" s="312"/>
      <c r="X466" s="312"/>
      <c r="Y466" s="160">
        <f t="shared" si="83"/>
        <v>0</v>
      </c>
      <c r="Z466" s="159">
        <f t="shared" si="87"/>
        <v>0</v>
      </c>
      <c r="AA466" s="326"/>
      <c r="AB466" s="399">
        <f t="shared" si="92"/>
        <v>0</v>
      </c>
      <c r="AC466" s="370"/>
      <c r="AD466" s="225" t="str">
        <f t="shared" si="84"/>
        <v/>
      </c>
      <c r="AE466" s="367">
        <f t="shared" si="88"/>
        <v>0</v>
      </c>
      <c r="AF466" s="338"/>
      <c r="AG466" s="337"/>
      <c r="AH466" s="335"/>
      <c r="AI466" s="161">
        <f t="shared" si="89"/>
        <v>0</v>
      </c>
      <c r="AJ466" s="162">
        <f t="shared" si="85"/>
        <v>0</v>
      </c>
      <c r="AK466" s="163">
        <f t="shared" si="90"/>
        <v>0</v>
      </c>
      <c r="AL466" s="164">
        <f t="shared" si="91"/>
        <v>0</v>
      </c>
      <c r="AM466" s="59"/>
      <c r="AN466" s="58"/>
      <c r="AO466" s="58"/>
      <c r="AP466" s="58"/>
      <c r="AQ466" s="58"/>
      <c r="AR466" s="58"/>
      <c r="AS466" s="58"/>
      <c r="AT466" s="58"/>
      <c r="AU466" s="58"/>
      <c r="AV466" s="58"/>
      <c r="AW466" s="58"/>
      <c r="AX466" s="58"/>
      <c r="AY466" s="5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12"/>
      <c r="BM466" s="12"/>
      <c r="BN466" s="12"/>
      <c r="BO466" s="12"/>
      <c r="BP466" s="12"/>
      <c r="BQ466" s="12"/>
      <c r="BR466" s="12"/>
      <c r="BS466" s="12"/>
      <c r="BT466" s="12"/>
      <c r="BU466" s="12"/>
      <c r="BV466" s="12"/>
      <c r="BW466" s="12"/>
      <c r="BX466" s="12"/>
      <c r="BY466" s="12"/>
      <c r="BZ466" s="12"/>
      <c r="CA466" s="12"/>
      <c r="CB466" s="12"/>
      <c r="CC466" s="12"/>
      <c r="CD466" s="12"/>
      <c r="CE466" s="12"/>
      <c r="CF466" s="12"/>
      <c r="CG466" s="12"/>
      <c r="CH466" s="12"/>
      <c r="CI466" s="12"/>
      <c r="CJ466" s="12"/>
      <c r="CK466" s="12"/>
      <c r="CL466" s="12"/>
      <c r="CM466" s="12"/>
      <c r="CN466" s="12"/>
      <c r="CO466" s="12"/>
      <c r="CP466" s="12"/>
      <c r="CQ466" s="12"/>
      <c r="CR466" s="12"/>
      <c r="CS466" s="12"/>
      <c r="CT466" s="12"/>
      <c r="CU466" s="12"/>
      <c r="CV466" s="12"/>
      <c r="CW466" s="12"/>
      <c r="CX466" s="12"/>
      <c r="CY466" s="12"/>
      <c r="CZ466" s="12"/>
      <c r="DA466" s="12"/>
      <c r="DB466" s="12"/>
      <c r="DC466" s="12"/>
      <c r="DD466" s="12"/>
      <c r="DE466" s="12"/>
      <c r="DF466" s="12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</row>
    <row r="467" spans="1:220" ht="18.75" x14ac:dyDescent="0.3">
      <c r="A467" s="220"/>
      <c r="B467" s="221"/>
      <c r="C467" s="212">
        <v>456</v>
      </c>
      <c r="D467" s="204"/>
      <c r="E467" s="16"/>
      <c r="F467" s="17"/>
      <c r="G467" s="134"/>
      <c r="H467" s="135"/>
      <c r="I467" s="141"/>
      <c r="J467" s="25"/>
      <c r="K467" s="145"/>
      <c r="L467" s="28"/>
      <c r="M467" s="394"/>
      <c r="N467" s="158" t="str">
        <f t="shared" si="86"/>
        <v/>
      </c>
      <c r="O467" s="27"/>
      <c r="P467" s="27"/>
      <c r="Q467" s="27"/>
      <c r="R467" s="27"/>
      <c r="S467" s="27"/>
      <c r="T467" s="28"/>
      <c r="U467" s="29"/>
      <c r="V467" s="32"/>
      <c r="W467" s="317"/>
      <c r="X467" s="318"/>
      <c r="Y467" s="160">
        <f t="shared" si="83"/>
        <v>0</v>
      </c>
      <c r="Z467" s="159">
        <f t="shared" si="87"/>
        <v>0</v>
      </c>
      <c r="AA467" s="326"/>
      <c r="AB467" s="399">
        <f t="shared" si="92"/>
        <v>0</v>
      </c>
      <c r="AC467" s="370"/>
      <c r="AD467" s="225" t="str">
        <f t="shared" si="84"/>
        <v/>
      </c>
      <c r="AE467" s="367">
        <f t="shared" si="88"/>
        <v>0</v>
      </c>
      <c r="AF467" s="338"/>
      <c r="AG467" s="337"/>
      <c r="AH467" s="335"/>
      <c r="AI467" s="161">
        <f t="shared" si="89"/>
        <v>0</v>
      </c>
      <c r="AJ467" s="162">
        <f t="shared" si="85"/>
        <v>0</v>
      </c>
      <c r="AK467" s="163">
        <f t="shared" si="90"/>
        <v>0</v>
      </c>
      <c r="AL467" s="164">
        <f t="shared" si="91"/>
        <v>0</v>
      </c>
      <c r="AM467" s="59"/>
      <c r="AN467" s="58"/>
      <c r="AO467" s="58"/>
      <c r="AP467" s="58"/>
      <c r="AQ467" s="58"/>
      <c r="AR467" s="58"/>
      <c r="AS467" s="58"/>
      <c r="AT467" s="58"/>
      <c r="AU467" s="58"/>
      <c r="AV467" s="58"/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12"/>
      <c r="BM467" s="12"/>
      <c r="BN467" s="12"/>
      <c r="BO467" s="12"/>
      <c r="BP467" s="12"/>
      <c r="BQ467" s="12"/>
      <c r="BR467" s="12"/>
      <c r="BS467" s="12"/>
      <c r="BT467" s="12"/>
      <c r="BU467" s="12"/>
      <c r="BV467" s="12"/>
      <c r="BW467" s="12"/>
      <c r="BX467" s="12"/>
      <c r="BY467" s="12"/>
      <c r="BZ467" s="12"/>
      <c r="CA467" s="12"/>
      <c r="CB467" s="12"/>
      <c r="CC467" s="12"/>
      <c r="CD467" s="12"/>
      <c r="CE467" s="12"/>
      <c r="CF467" s="12"/>
      <c r="CG467" s="12"/>
      <c r="CH467" s="12"/>
      <c r="CI467" s="12"/>
      <c r="CJ467" s="12"/>
      <c r="CK467" s="12"/>
      <c r="CL467" s="12"/>
      <c r="CM467" s="12"/>
      <c r="CN467" s="12"/>
      <c r="CO467" s="12"/>
      <c r="CP467" s="12"/>
      <c r="CQ467" s="12"/>
      <c r="CR467" s="12"/>
      <c r="CS467" s="12"/>
      <c r="CT467" s="12"/>
      <c r="CU467" s="12"/>
      <c r="CV467" s="12"/>
      <c r="CW467" s="12"/>
      <c r="CX467" s="12"/>
      <c r="CY467" s="12"/>
      <c r="CZ467" s="12"/>
      <c r="DA467" s="12"/>
      <c r="DB467" s="12"/>
      <c r="DC467" s="12"/>
      <c r="DD467" s="12"/>
      <c r="DE467" s="12"/>
      <c r="DF467" s="12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</row>
    <row r="468" spans="1:220" ht="18.75" x14ac:dyDescent="0.3">
      <c r="A468" s="220"/>
      <c r="B468" s="221"/>
      <c r="C468" s="213">
        <v>457</v>
      </c>
      <c r="D468" s="204"/>
      <c r="E468" s="16"/>
      <c r="F468" s="17"/>
      <c r="G468" s="134"/>
      <c r="H468" s="135"/>
      <c r="I468" s="141"/>
      <c r="J468" s="25"/>
      <c r="K468" s="145"/>
      <c r="L468" s="28"/>
      <c r="M468" s="394"/>
      <c r="N468" s="158" t="str">
        <f t="shared" si="86"/>
        <v/>
      </c>
      <c r="O468" s="27"/>
      <c r="P468" s="27"/>
      <c r="Q468" s="27"/>
      <c r="R468" s="27"/>
      <c r="S468" s="27"/>
      <c r="T468" s="28"/>
      <c r="U468" s="29"/>
      <c r="V468" s="32"/>
      <c r="W468" s="317"/>
      <c r="X468" s="318"/>
      <c r="Y468" s="160">
        <f t="shared" si="83"/>
        <v>0</v>
      </c>
      <c r="Z468" s="159">
        <f t="shared" si="87"/>
        <v>0</v>
      </c>
      <c r="AA468" s="326"/>
      <c r="AB468" s="399">
        <f t="shared" si="92"/>
        <v>0</v>
      </c>
      <c r="AC468" s="370"/>
      <c r="AD468" s="225" t="str">
        <f t="shared" si="84"/>
        <v/>
      </c>
      <c r="AE468" s="367">
        <f t="shared" si="88"/>
        <v>0</v>
      </c>
      <c r="AF468" s="338"/>
      <c r="AG468" s="337"/>
      <c r="AH468" s="335"/>
      <c r="AI468" s="161">
        <f t="shared" si="89"/>
        <v>0</v>
      </c>
      <c r="AJ468" s="162">
        <f t="shared" si="85"/>
        <v>0</v>
      </c>
      <c r="AK468" s="163">
        <f t="shared" si="90"/>
        <v>0</v>
      </c>
      <c r="AL468" s="164">
        <f t="shared" si="91"/>
        <v>0</v>
      </c>
      <c r="AM468" s="59"/>
      <c r="AN468" s="58"/>
      <c r="AO468" s="58"/>
      <c r="AP468" s="58"/>
      <c r="AQ468" s="58"/>
      <c r="AR468" s="58"/>
      <c r="AS468" s="58"/>
      <c r="AT468" s="58"/>
      <c r="AU468" s="58"/>
      <c r="AV468" s="58"/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12"/>
      <c r="BM468" s="12"/>
      <c r="BN468" s="12"/>
      <c r="BO468" s="12"/>
      <c r="BP468" s="12"/>
      <c r="BQ468" s="12"/>
      <c r="BR468" s="12"/>
      <c r="BS468" s="12"/>
      <c r="BT468" s="12"/>
      <c r="BU468" s="12"/>
      <c r="BV468" s="12"/>
      <c r="BW468" s="12"/>
      <c r="BX468" s="12"/>
      <c r="BY468" s="12"/>
      <c r="BZ468" s="12"/>
      <c r="CA468" s="12"/>
      <c r="CB468" s="12"/>
      <c r="CC468" s="12"/>
      <c r="CD468" s="12"/>
      <c r="CE468" s="12"/>
      <c r="CF468" s="12"/>
      <c r="CG468" s="12"/>
      <c r="CH468" s="12"/>
      <c r="CI468" s="12"/>
      <c r="CJ468" s="12"/>
      <c r="CK468" s="12"/>
      <c r="CL468" s="12"/>
      <c r="CM468" s="12"/>
      <c r="CN468" s="12"/>
      <c r="CO468" s="12"/>
      <c r="CP468" s="12"/>
      <c r="CQ468" s="12"/>
      <c r="CR468" s="12"/>
      <c r="CS468" s="12"/>
      <c r="CT468" s="12"/>
      <c r="CU468" s="12"/>
      <c r="CV468" s="12"/>
      <c r="CW468" s="12"/>
      <c r="CX468" s="12"/>
      <c r="CY468" s="12"/>
      <c r="CZ468" s="12"/>
      <c r="DA468" s="12"/>
      <c r="DB468" s="12"/>
      <c r="DC468" s="12"/>
      <c r="DD468" s="12"/>
      <c r="DE468" s="12"/>
      <c r="DF468" s="12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</row>
    <row r="469" spans="1:220" ht="18.75" x14ac:dyDescent="0.3">
      <c r="A469" s="220"/>
      <c r="B469" s="221"/>
      <c r="C469" s="213">
        <v>458</v>
      </c>
      <c r="D469" s="206"/>
      <c r="E469" s="18"/>
      <c r="F469" s="17"/>
      <c r="G469" s="134"/>
      <c r="H469" s="135"/>
      <c r="I469" s="141"/>
      <c r="J469" s="25"/>
      <c r="K469" s="145"/>
      <c r="L469" s="28"/>
      <c r="M469" s="394"/>
      <c r="N469" s="158" t="str">
        <f t="shared" si="86"/>
        <v/>
      </c>
      <c r="O469" s="27"/>
      <c r="P469" s="27"/>
      <c r="Q469" s="27"/>
      <c r="R469" s="27"/>
      <c r="S469" s="27"/>
      <c r="T469" s="28"/>
      <c r="U469" s="29"/>
      <c r="V469" s="32"/>
      <c r="W469" s="317"/>
      <c r="X469" s="318"/>
      <c r="Y469" s="160">
        <f t="shared" si="83"/>
        <v>0</v>
      </c>
      <c r="Z469" s="159">
        <f t="shared" si="87"/>
        <v>0</v>
      </c>
      <c r="AA469" s="326"/>
      <c r="AB469" s="399">
        <f t="shared" si="92"/>
        <v>0</v>
      </c>
      <c r="AC469" s="370"/>
      <c r="AD469" s="225" t="str">
        <f t="shared" si="84"/>
        <v/>
      </c>
      <c r="AE469" s="367">
        <f t="shared" si="88"/>
        <v>0</v>
      </c>
      <c r="AF469" s="338"/>
      <c r="AG469" s="337"/>
      <c r="AH469" s="335"/>
      <c r="AI469" s="161">
        <f t="shared" si="89"/>
        <v>0</v>
      </c>
      <c r="AJ469" s="162">
        <f t="shared" si="85"/>
        <v>0</v>
      </c>
      <c r="AK469" s="163">
        <f t="shared" si="90"/>
        <v>0</v>
      </c>
      <c r="AL469" s="164">
        <f t="shared" si="91"/>
        <v>0</v>
      </c>
      <c r="AM469" s="59"/>
      <c r="AN469" s="58"/>
      <c r="AO469" s="58"/>
      <c r="AP469" s="58"/>
      <c r="AQ469" s="58"/>
      <c r="AR469" s="58"/>
      <c r="AS469" s="58"/>
      <c r="AT469" s="58"/>
      <c r="AU469" s="58"/>
      <c r="AV469" s="58"/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12"/>
      <c r="BM469" s="12"/>
      <c r="BN469" s="12"/>
      <c r="BO469" s="12"/>
      <c r="BP469" s="12"/>
      <c r="BQ469" s="12"/>
      <c r="BR469" s="12"/>
      <c r="BS469" s="12"/>
      <c r="BT469" s="12"/>
      <c r="BU469" s="12"/>
      <c r="BV469" s="12"/>
      <c r="BW469" s="12"/>
      <c r="BX469" s="12"/>
      <c r="BY469" s="12"/>
      <c r="BZ469" s="12"/>
      <c r="CA469" s="12"/>
      <c r="CB469" s="12"/>
      <c r="CC469" s="12"/>
      <c r="CD469" s="12"/>
      <c r="CE469" s="12"/>
      <c r="CF469" s="12"/>
      <c r="CG469" s="12"/>
      <c r="CH469" s="12"/>
      <c r="CI469" s="12"/>
      <c r="CJ469" s="12"/>
      <c r="CK469" s="12"/>
      <c r="CL469" s="12"/>
      <c r="CM469" s="12"/>
      <c r="CN469" s="12"/>
      <c r="CO469" s="12"/>
      <c r="CP469" s="12"/>
      <c r="CQ469" s="12"/>
      <c r="CR469" s="12"/>
      <c r="CS469" s="12"/>
      <c r="CT469" s="12"/>
      <c r="CU469" s="12"/>
      <c r="CV469" s="12"/>
      <c r="CW469" s="12"/>
      <c r="CX469" s="12"/>
      <c r="CY469" s="12"/>
      <c r="CZ469" s="12"/>
      <c r="DA469" s="12"/>
      <c r="DB469" s="12"/>
      <c r="DC469" s="12"/>
      <c r="DD469" s="12"/>
      <c r="DE469" s="12"/>
      <c r="DF469" s="12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</row>
    <row r="470" spans="1:220" ht="18.75" x14ac:dyDescent="0.3">
      <c r="A470" s="220"/>
      <c r="B470" s="221"/>
      <c r="C470" s="212">
        <v>459</v>
      </c>
      <c r="D470" s="207"/>
      <c r="E470" s="16"/>
      <c r="F470" s="17"/>
      <c r="G470" s="134"/>
      <c r="H470" s="135"/>
      <c r="I470" s="141"/>
      <c r="J470" s="25"/>
      <c r="K470" s="145"/>
      <c r="L470" s="28"/>
      <c r="M470" s="394"/>
      <c r="N470" s="158" t="str">
        <f t="shared" si="86"/>
        <v/>
      </c>
      <c r="O470" s="27"/>
      <c r="P470" s="27"/>
      <c r="Q470" s="27"/>
      <c r="R470" s="27"/>
      <c r="S470" s="27"/>
      <c r="T470" s="28"/>
      <c r="U470" s="29"/>
      <c r="V470" s="32"/>
      <c r="W470" s="317"/>
      <c r="X470" s="318"/>
      <c r="Y470" s="160">
        <f t="shared" si="83"/>
        <v>0</v>
      </c>
      <c r="Z470" s="159">
        <f t="shared" si="87"/>
        <v>0</v>
      </c>
      <c r="AA470" s="326"/>
      <c r="AB470" s="399">
        <f t="shared" si="92"/>
        <v>0</v>
      </c>
      <c r="AC470" s="370"/>
      <c r="AD470" s="225" t="str">
        <f t="shared" si="84"/>
        <v/>
      </c>
      <c r="AE470" s="367">
        <f t="shared" si="88"/>
        <v>0</v>
      </c>
      <c r="AF470" s="338"/>
      <c r="AG470" s="337"/>
      <c r="AH470" s="335"/>
      <c r="AI470" s="161">
        <f t="shared" si="89"/>
        <v>0</v>
      </c>
      <c r="AJ470" s="162">
        <f t="shared" si="85"/>
        <v>0</v>
      </c>
      <c r="AK470" s="163">
        <f t="shared" si="90"/>
        <v>0</v>
      </c>
      <c r="AL470" s="164">
        <f t="shared" si="91"/>
        <v>0</v>
      </c>
      <c r="AM470" s="59"/>
      <c r="AN470" s="58"/>
      <c r="AO470" s="58"/>
      <c r="AP470" s="58"/>
      <c r="AQ470" s="58"/>
      <c r="AR470" s="58"/>
      <c r="AS470" s="58"/>
      <c r="AT470" s="58"/>
      <c r="AU470" s="58"/>
      <c r="AV470" s="58"/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12"/>
      <c r="BM470" s="12"/>
      <c r="BN470" s="12"/>
      <c r="BO470" s="12"/>
      <c r="BP470" s="12"/>
      <c r="BQ470" s="12"/>
      <c r="BR470" s="12"/>
      <c r="BS470" s="12"/>
      <c r="BT470" s="12"/>
      <c r="BU470" s="12"/>
      <c r="BV470" s="12"/>
      <c r="BW470" s="12"/>
      <c r="BX470" s="12"/>
      <c r="BY470" s="12"/>
      <c r="BZ470" s="12"/>
      <c r="CA470" s="12"/>
      <c r="CB470" s="12"/>
      <c r="CC470" s="12"/>
      <c r="CD470" s="12"/>
      <c r="CE470" s="12"/>
      <c r="CF470" s="12"/>
      <c r="CG470" s="12"/>
      <c r="CH470" s="12"/>
      <c r="CI470" s="12"/>
      <c r="CJ470" s="12"/>
      <c r="CK470" s="12"/>
      <c r="CL470" s="12"/>
      <c r="CM470" s="12"/>
      <c r="CN470" s="12"/>
      <c r="CO470" s="12"/>
      <c r="CP470" s="12"/>
      <c r="CQ470" s="12"/>
      <c r="CR470" s="12"/>
      <c r="CS470" s="12"/>
      <c r="CT470" s="12"/>
      <c r="CU470" s="12"/>
      <c r="CV470" s="12"/>
      <c r="CW470" s="12"/>
      <c r="CX470" s="12"/>
      <c r="CY470" s="12"/>
      <c r="CZ470" s="12"/>
      <c r="DA470" s="12"/>
      <c r="DB470" s="12"/>
      <c r="DC470" s="12"/>
      <c r="DD470" s="12"/>
      <c r="DE470" s="12"/>
      <c r="DF470" s="12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</row>
    <row r="471" spans="1:220" ht="18.75" x14ac:dyDescent="0.3">
      <c r="A471" s="220"/>
      <c r="B471" s="221"/>
      <c r="C471" s="213">
        <v>460</v>
      </c>
      <c r="D471" s="204"/>
      <c r="E471" s="16"/>
      <c r="F471" s="17"/>
      <c r="G471" s="134"/>
      <c r="H471" s="137"/>
      <c r="I471" s="143"/>
      <c r="J471" s="80"/>
      <c r="K471" s="147"/>
      <c r="L471" s="30"/>
      <c r="M471" s="394"/>
      <c r="N471" s="158" t="str">
        <f t="shared" si="86"/>
        <v/>
      </c>
      <c r="O471" s="27"/>
      <c r="P471" s="27"/>
      <c r="Q471" s="27"/>
      <c r="R471" s="27"/>
      <c r="S471" s="27"/>
      <c r="T471" s="28"/>
      <c r="U471" s="29"/>
      <c r="V471" s="32"/>
      <c r="W471" s="317"/>
      <c r="X471" s="318"/>
      <c r="Y471" s="160">
        <f t="shared" si="83"/>
        <v>0</v>
      </c>
      <c r="Z471" s="159">
        <f t="shared" si="87"/>
        <v>0</v>
      </c>
      <c r="AA471" s="326"/>
      <c r="AB471" s="399">
        <f t="shared" si="92"/>
        <v>0</v>
      </c>
      <c r="AC471" s="370"/>
      <c r="AD471" s="225" t="str">
        <f t="shared" si="84"/>
        <v/>
      </c>
      <c r="AE471" s="367">
        <f t="shared" si="88"/>
        <v>0</v>
      </c>
      <c r="AF471" s="338"/>
      <c r="AG471" s="337"/>
      <c r="AH471" s="335"/>
      <c r="AI471" s="161">
        <f t="shared" si="89"/>
        <v>0</v>
      </c>
      <c r="AJ471" s="162">
        <f t="shared" si="85"/>
        <v>0</v>
      </c>
      <c r="AK471" s="163">
        <f t="shared" si="90"/>
        <v>0</v>
      </c>
      <c r="AL471" s="164">
        <f t="shared" si="91"/>
        <v>0</v>
      </c>
      <c r="AM471" s="59"/>
      <c r="AN471" s="58"/>
      <c r="AO471" s="58"/>
      <c r="AP471" s="58"/>
      <c r="AQ471" s="58"/>
      <c r="AR471" s="58"/>
      <c r="AS471" s="58"/>
      <c r="AT471" s="58"/>
      <c r="AU471" s="58"/>
      <c r="AV471" s="58"/>
      <c r="AW471" s="58"/>
      <c r="AX471" s="58"/>
      <c r="AY471" s="58"/>
      <c r="AZ471" s="58"/>
      <c r="BA471" s="58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12"/>
      <c r="BM471" s="12"/>
      <c r="BN471" s="12"/>
      <c r="BO471" s="12"/>
      <c r="BP471" s="12"/>
      <c r="BQ471" s="12"/>
      <c r="BR471" s="12"/>
      <c r="BS471" s="12"/>
      <c r="BT471" s="12"/>
      <c r="BU471" s="12"/>
      <c r="BV471" s="12"/>
      <c r="BW471" s="12"/>
      <c r="BX471" s="12"/>
      <c r="BY471" s="12"/>
      <c r="BZ471" s="12"/>
      <c r="CA471" s="12"/>
      <c r="CB471" s="12"/>
      <c r="CC471" s="12"/>
      <c r="CD471" s="12"/>
      <c r="CE471" s="12"/>
      <c r="CF471" s="12"/>
      <c r="CG471" s="12"/>
      <c r="CH471" s="12"/>
      <c r="CI471" s="12"/>
      <c r="CJ471" s="12"/>
      <c r="CK471" s="12"/>
      <c r="CL471" s="12"/>
      <c r="CM471" s="12"/>
      <c r="CN471" s="12"/>
      <c r="CO471" s="12"/>
      <c r="CP471" s="12"/>
      <c r="CQ471" s="12"/>
      <c r="CR471" s="12"/>
      <c r="CS471" s="12"/>
      <c r="CT471" s="12"/>
      <c r="CU471" s="12"/>
      <c r="CV471" s="12"/>
      <c r="CW471" s="12"/>
      <c r="CX471" s="12"/>
      <c r="CY471" s="12"/>
      <c r="CZ471" s="12"/>
      <c r="DA471" s="12"/>
      <c r="DB471" s="12"/>
      <c r="DC471" s="12"/>
      <c r="DD471" s="12"/>
      <c r="DE471" s="12"/>
      <c r="DF471" s="12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</row>
    <row r="472" spans="1:220" ht="18.75" x14ac:dyDescent="0.3">
      <c r="A472" s="220"/>
      <c r="B472" s="221"/>
      <c r="C472" s="212">
        <v>461</v>
      </c>
      <c r="D472" s="204"/>
      <c r="E472" s="16"/>
      <c r="F472" s="17"/>
      <c r="G472" s="134"/>
      <c r="H472" s="135"/>
      <c r="I472" s="141"/>
      <c r="J472" s="25"/>
      <c r="K472" s="145"/>
      <c r="L472" s="28"/>
      <c r="M472" s="394"/>
      <c r="N472" s="158" t="str">
        <f t="shared" si="86"/>
        <v/>
      </c>
      <c r="O472" s="27"/>
      <c r="P472" s="27"/>
      <c r="Q472" s="27"/>
      <c r="R472" s="27"/>
      <c r="S472" s="27"/>
      <c r="T472" s="28"/>
      <c r="U472" s="29"/>
      <c r="V472" s="32"/>
      <c r="W472" s="317"/>
      <c r="X472" s="318"/>
      <c r="Y472" s="160">
        <f t="shared" si="83"/>
        <v>0</v>
      </c>
      <c r="Z472" s="159">
        <f t="shared" si="87"/>
        <v>0</v>
      </c>
      <c r="AA472" s="326"/>
      <c r="AB472" s="399">
        <f t="shared" si="92"/>
        <v>0</v>
      </c>
      <c r="AC472" s="370"/>
      <c r="AD472" s="225" t="str">
        <f t="shared" si="84"/>
        <v/>
      </c>
      <c r="AE472" s="367">
        <f t="shared" si="88"/>
        <v>0</v>
      </c>
      <c r="AF472" s="338"/>
      <c r="AG472" s="337"/>
      <c r="AH472" s="335"/>
      <c r="AI472" s="161">
        <f t="shared" si="89"/>
        <v>0</v>
      </c>
      <c r="AJ472" s="162">
        <f t="shared" si="85"/>
        <v>0</v>
      </c>
      <c r="AK472" s="163">
        <f t="shared" si="90"/>
        <v>0</v>
      </c>
      <c r="AL472" s="164">
        <f t="shared" si="91"/>
        <v>0</v>
      </c>
      <c r="AM472" s="59"/>
      <c r="AN472" s="58"/>
      <c r="AO472" s="58"/>
      <c r="AP472" s="58"/>
      <c r="AQ472" s="58"/>
      <c r="AR472" s="58"/>
      <c r="AS472" s="58"/>
      <c r="AT472" s="58"/>
      <c r="AU472" s="58"/>
      <c r="AV472" s="58"/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  <c r="BV472" s="12"/>
      <c r="BW472" s="12"/>
      <c r="BX472" s="12"/>
      <c r="BY472" s="12"/>
      <c r="BZ472" s="12"/>
      <c r="CA472" s="12"/>
      <c r="CB472" s="12"/>
      <c r="CC472" s="12"/>
      <c r="CD472" s="12"/>
      <c r="CE472" s="12"/>
      <c r="CF472" s="12"/>
      <c r="CG472" s="12"/>
      <c r="CH472" s="12"/>
      <c r="CI472" s="12"/>
      <c r="CJ472" s="12"/>
      <c r="CK472" s="12"/>
      <c r="CL472" s="12"/>
      <c r="CM472" s="12"/>
      <c r="CN472" s="12"/>
      <c r="CO472" s="12"/>
      <c r="CP472" s="12"/>
      <c r="CQ472" s="12"/>
      <c r="CR472" s="12"/>
      <c r="CS472" s="12"/>
      <c r="CT472" s="12"/>
      <c r="CU472" s="12"/>
      <c r="CV472" s="12"/>
      <c r="CW472" s="12"/>
      <c r="CX472" s="12"/>
      <c r="CY472" s="12"/>
      <c r="CZ472" s="12"/>
      <c r="DA472" s="12"/>
      <c r="DB472" s="12"/>
      <c r="DC472" s="12"/>
      <c r="DD472" s="12"/>
      <c r="DE472" s="12"/>
      <c r="DF472" s="1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</row>
    <row r="473" spans="1:220" ht="18.75" x14ac:dyDescent="0.3">
      <c r="A473" s="220"/>
      <c r="B473" s="221"/>
      <c r="C473" s="213">
        <v>462</v>
      </c>
      <c r="D473" s="206"/>
      <c r="E473" s="18"/>
      <c r="F473" s="17"/>
      <c r="G473" s="134"/>
      <c r="H473" s="135"/>
      <c r="I473" s="141"/>
      <c r="J473" s="25"/>
      <c r="K473" s="145"/>
      <c r="L473" s="28"/>
      <c r="M473" s="394"/>
      <c r="N473" s="158" t="str">
        <f t="shared" si="86"/>
        <v/>
      </c>
      <c r="O473" s="27"/>
      <c r="P473" s="27"/>
      <c r="Q473" s="27"/>
      <c r="R473" s="27"/>
      <c r="S473" s="27"/>
      <c r="T473" s="28"/>
      <c r="U473" s="29"/>
      <c r="V473" s="32"/>
      <c r="W473" s="317"/>
      <c r="X473" s="318"/>
      <c r="Y473" s="160">
        <f t="shared" si="83"/>
        <v>0</v>
      </c>
      <c r="Z473" s="159">
        <f t="shared" si="87"/>
        <v>0</v>
      </c>
      <c r="AA473" s="326"/>
      <c r="AB473" s="399">
        <f t="shared" si="92"/>
        <v>0</v>
      </c>
      <c r="AC473" s="370"/>
      <c r="AD473" s="225" t="str">
        <f t="shared" si="84"/>
        <v/>
      </c>
      <c r="AE473" s="367">
        <f t="shared" si="88"/>
        <v>0</v>
      </c>
      <c r="AF473" s="338"/>
      <c r="AG473" s="337"/>
      <c r="AH473" s="335"/>
      <c r="AI473" s="161">
        <f t="shared" si="89"/>
        <v>0</v>
      </c>
      <c r="AJ473" s="162">
        <f t="shared" si="85"/>
        <v>0</v>
      </c>
      <c r="AK473" s="163">
        <f t="shared" si="90"/>
        <v>0</v>
      </c>
      <c r="AL473" s="164">
        <f t="shared" si="91"/>
        <v>0</v>
      </c>
      <c r="AM473" s="59"/>
      <c r="AN473" s="58"/>
      <c r="AO473" s="58"/>
      <c r="AP473" s="58"/>
      <c r="AQ473" s="58"/>
      <c r="AR473" s="58"/>
      <c r="AS473" s="58"/>
      <c r="AT473" s="58"/>
      <c r="AU473" s="58"/>
      <c r="AV473" s="58"/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I473" s="58"/>
      <c r="BJ473" s="58"/>
      <c r="BK473" s="58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  <c r="BV473" s="12"/>
      <c r="BW473" s="12"/>
      <c r="BX473" s="12"/>
      <c r="BY473" s="12"/>
      <c r="BZ473" s="12"/>
      <c r="CA473" s="12"/>
      <c r="CB473" s="12"/>
      <c r="CC473" s="12"/>
      <c r="CD473" s="12"/>
      <c r="CE473" s="12"/>
      <c r="CF473" s="12"/>
      <c r="CG473" s="12"/>
      <c r="CH473" s="12"/>
      <c r="CI473" s="12"/>
      <c r="CJ473" s="12"/>
      <c r="CK473" s="12"/>
      <c r="CL473" s="12"/>
      <c r="CM473" s="12"/>
      <c r="CN473" s="12"/>
      <c r="CO473" s="12"/>
      <c r="CP473" s="12"/>
      <c r="CQ473" s="12"/>
      <c r="CR473" s="12"/>
      <c r="CS473" s="12"/>
      <c r="CT473" s="12"/>
      <c r="CU473" s="12"/>
      <c r="CV473" s="12"/>
      <c r="CW473" s="12"/>
      <c r="CX473" s="12"/>
      <c r="CY473" s="12"/>
      <c r="CZ473" s="12"/>
      <c r="DA473" s="12"/>
      <c r="DB473" s="12"/>
      <c r="DC473" s="12"/>
      <c r="DD473" s="12"/>
      <c r="DE473" s="12"/>
      <c r="DF473" s="12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</row>
    <row r="474" spans="1:220" ht="18.75" x14ac:dyDescent="0.3">
      <c r="A474" s="220"/>
      <c r="B474" s="221"/>
      <c r="C474" s="213">
        <v>463</v>
      </c>
      <c r="D474" s="204"/>
      <c r="E474" s="16"/>
      <c r="F474" s="17"/>
      <c r="G474" s="134"/>
      <c r="H474" s="135"/>
      <c r="I474" s="141"/>
      <c r="J474" s="25"/>
      <c r="K474" s="145"/>
      <c r="L474" s="28"/>
      <c r="M474" s="394"/>
      <c r="N474" s="158" t="str">
        <f t="shared" si="86"/>
        <v/>
      </c>
      <c r="O474" s="27"/>
      <c r="P474" s="27"/>
      <c r="Q474" s="27"/>
      <c r="R474" s="27"/>
      <c r="S474" s="27"/>
      <c r="T474" s="28"/>
      <c r="U474" s="29"/>
      <c r="V474" s="32"/>
      <c r="W474" s="317"/>
      <c r="X474" s="318"/>
      <c r="Y474" s="160">
        <f t="shared" si="83"/>
        <v>0</v>
      </c>
      <c r="Z474" s="159">
        <f t="shared" si="87"/>
        <v>0</v>
      </c>
      <c r="AA474" s="326"/>
      <c r="AB474" s="399">
        <f t="shared" si="92"/>
        <v>0</v>
      </c>
      <c r="AC474" s="370"/>
      <c r="AD474" s="225" t="str">
        <f t="shared" si="84"/>
        <v/>
      </c>
      <c r="AE474" s="367">
        <f t="shared" si="88"/>
        <v>0</v>
      </c>
      <c r="AF474" s="338"/>
      <c r="AG474" s="337"/>
      <c r="AH474" s="335"/>
      <c r="AI474" s="161">
        <f t="shared" si="89"/>
        <v>0</v>
      </c>
      <c r="AJ474" s="162">
        <f t="shared" si="85"/>
        <v>0</v>
      </c>
      <c r="AK474" s="163">
        <f t="shared" si="90"/>
        <v>0</v>
      </c>
      <c r="AL474" s="164">
        <f t="shared" si="91"/>
        <v>0</v>
      </c>
      <c r="AM474" s="59"/>
      <c r="AN474" s="58"/>
      <c r="AO474" s="58"/>
      <c r="AP474" s="58"/>
      <c r="AQ474" s="58"/>
      <c r="AR474" s="58"/>
      <c r="AS474" s="58"/>
      <c r="AT474" s="58"/>
      <c r="AU474" s="58"/>
      <c r="AV474" s="58"/>
      <c r="AW474" s="58"/>
      <c r="AX474" s="58"/>
      <c r="AY474" s="58"/>
      <c r="AZ474" s="58"/>
      <c r="BA474" s="58"/>
      <c r="BB474" s="58"/>
      <c r="BC474" s="58"/>
      <c r="BD474" s="58"/>
      <c r="BE474" s="58"/>
      <c r="BF474" s="58"/>
      <c r="BG474" s="58"/>
      <c r="BH474" s="58"/>
      <c r="BI474" s="58"/>
      <c r="BJ474" s="58"/>
      <c r="BK474" s="58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  <c r="BV474" s="12"/>
      <c r="BW474" s="12"/>
      <c r="BX474" s="12"/>
      <c r="BY474" s="12"/>
      <c r="BZ474" s="12"/>
      <c r="CA474" s="12"/>
      <c r="CB474" s="12"/>
      <c r="CC474" s="12"/>
      <c r="CD474" s="12"/>
      <c r="CE474" s="12"/>
      <c r="CF474" s="12"/>
      <c r="CG474" s="12"/>
      <c r="CH474" s="12"/>
      <c r="CI474" s="12"/>
      <c r="CJ474" s="12"/>
      <c r="CK474" s="12"/>
      <c r="CL474" s="12"/>
      <c r="CM474" s="12"/>
      <c r="CN474" s="12"/>
      <c r="CO474" s="12"/>
      <c r="CP474" s="12"/>
      <c r="CQ474" s="12"/>
      <c r="CR474" s="12"/>
      <c r="CS474" s="12"/>
      <c r="CT474" s="12"/>
      <c r="CU474" s="12"/>
      <c r="CV474" s="12"/>
      <c r="CW474" s="12"/>
      <c r="CX474" s="12"/>
      <c r="CY474" s="12"/>
      <c r="CZ474" s="12"/>
      <c r="DA474" s="12"/>
      <c r="DB474" s="12"/>
      <c r="DC474" s="12"/>
      <c r="DD474" s="12"/>
      <c r="DE474" s="12"/>
      <c r="DF474" s="12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</row>
    <row r="475" spans="1:220" ht="18.75" x14ac:dyDescent="0.3">
      <c r="A475" s="220"/>
      <c r="B475" s="221"/>
      <c r="C475" s="212">
        <v>464</v>
      </c>
      <c r="D475" s="204"/>
      <c r="E475" s="16"/>
      <c r="F475" s="17"/>
      <c r="G475" s="134"/>
      <c r="H475" s="135"/>
      <c r="I475" s="141"/>
      <c r="J475" s="25"/>
      <c r="K475" s="145"/>
      <c r="L475" s="28"/>
      <c r="M475" s="394"/>
      <c r="N475" s="158" t="str">
        <f t="shared" si="86"/>
        <v/>
      </c>
      <c r="O475" s="27"/>
      <c r="P475" s="27"/>
      <c r="Q475" s="27"/>
      <c r="R475" s="27"/>
      <c r="S475" s="27"/>
      <c r="T475" s="28"/>
      <c r="U475" s="29"/>
      <c r="V475" s="32"/>
      <c r="W475" s="317"/>
      <c r="X475" s="318"/>
      <c r="Y475" s="160">
        <f t="shared" si="83"/>
        <v>0</v>
      </c>
      <c r="Z475" s="159">
        <f t="shared" si="87"/>
        <v>0</v>
      </c>
      <c r="AA475" s="326"/>
      <c r="AB475" s="399">
        <f t="shared" si="92"/>
        <v>0</v>
      </c>
      <c r="AC475" s="370"/>
      <c r="AD475" s="225" t="str">
        <f t="shared" si="84"/>
        <v/>
      </c>
      <c r="AE475" s="367">
        <f t="shared" si="88"/>
        <v>0</v>
      </c>
      <c r="AF475" s="338"/>
      <c r="AG475" s="337"/>
      <c r="AH475" s="335"/>
      <c r="AI475" s="161">
        <f t="shared" si="89"/>
        <v>0</v>
      </c>
      <c r="AJ475" s="162">
        <f t="shared" si="85"/>
        <v>0</v>
      </c>
      <c r="AK475" s="163">
        <f t="shared" si="90"/>
        <v>0</v>
      </c>
      <c r="AL475" s="164">
        <f t="shared" si="91"/>
        <v>0</v>
      </c>
      <c r="AM475" s="59"/>
      <c r="AN475" s="58"/>
      <c r="AO475" s="58"/>
      <c r="AP475" s="58"/>
      <c r="AQ475" s="58"/>
      <c r="AR475" s="58"/>
      <c r="AS475" s="58"/>
      <c r="AT475" s="58"/>
      <c r="AU475" s="58"/>
      <c r="AV475" s="58"/>
      <c r="AW475" s="58"/>
      <c r="AX475" s="58"/>
      <c r="AY475" s="58"/>
      <c r="AZ475" s="58"/>
      <c r="BA475" s="58"/>
      <c r="BB475" s="58"/>
      <c r="BC475" s="58"/>
      <c r="BD475" s="58"/>
      <c r="BE475" s="58"/>
      <c r="BF475" s="58"/>
      <c r="BG475" s="58"/>
      <c r="BH475" s="58"/>
      <c r="BI475" s="58"/>
      <c r="BJ475" s="58"/>
      <c r="BK475" s="58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  <c r="BV475" s="12"/>
      <c r="BW475" s="12"/>
      <c r="BX475" s="12"/>
      <c r="BY475" s="12"/>
      <c r="BZ475" s="12"/>
      <c r="CA475" s="12"/>
      <c r="CB475" s="12"/>
      <c r="CC475" s="12"/>
      <c r="CD475" s="12"/>
      <c r="CE475" s="12"/>
      <c r="CF475" s="12"/>
      <c r="CG475" s="12"/>
      <c r="CH475" s="12"/>
      <c r="CI475" s="12"/>
      <c r="CJ475" s="12"/>
      <c r="CK475" s="12"/>
      <c r="CL475" s="12"/>
      <c r="CM475" s="12"/>
      <c r="CN475" s="12"/>
      <c r="CO475" s="12"/>
      <c r="CP475" s="12"/>
      <c r="CQ475" s="12"/>
      <c r="CR475" s="12"/>
      <c r="CS475" s="12"/>
      <c r="CT475" s="12"/>
      <c r="CU475" s="12"/>
      <c r="CV475" s="12"/>
      <c r="CW475" s="12"/>
      <c r="CX475" s="12"/>
      <c r="CY475" s="12"/>
      <c r="CZ475" s="12"/>
      <c r="DA475" s="12"/>
      <c r="DB475" s="12"/>
      <c r="DC475" s="12"/>
      <c r="DD475" s="12"/>
      <c r="DE475" s="12"/>
      <c r="DF475" s="12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</row>
    <row r="476" spans="1:220" ht="18.75" x14ac:dyDescent="0.3">
      <c r="A476" s="220"/>
      <c r="B476" s="221"/>
      <c r="C476" s="213">
        <v>465</v>
      </c>
      <c r="D476" s="204"/>
      <c r="E476" s="16"/>
      <c r="F476" s="17"/>
      <c r="G476" s="134"/>
      <c r="H476" s="135"/>
      <c r="I476" s="141"/>
      <c r="J476" s="25"/>
      <c r="K476" s="145"/>
      <c r="L476" s="28"/>
      <c r="M476" s="394"/>
      <c r="N476" s="158" t="str">
        <f t="shared" si="86"/>
        <v/>
      </c>
      <c r="O476" s="27"/>
      <c r="P476" s="27"/>
      <c r="Q476" s="27"/>
      <c r="R476" s="27"/>
      <c r="S476" s="27"/>
      <c r="T476" s="28"/>
      <c r="U476" s="29"/>
      <c r="V476" s="32"/>
      <c r="W476" s="317"/>
      <c r="X476" s="318"/>
      <c r="Y476" s="160">
        <f t="shared" si="83"/>
        <v>0</v>
      </c>
      <c r="Z476" s="159">
        <f t="shared" si="87"/>
        <v>0</v>
      </c>
      <c r="AA476" s="326"/>
      <c r="AB476" s="399">
        <f t="shared" si="92"/>
        <v>0</v>
      </c>
      <c r="AC476" s="370"/>
      <c r="AD476" s="225" t="str">
        <f t="shared" si="84"/>
        <v/>
      </c>
      <c r="AE476" s="367">
        <f t="shared" si="88"/>
        <v>0</v>
      </c>
      <c r="AF476" s="338"/>
      <c r="AG476" s="337"/>
      <c r="AH476" s="335"/>
      <c r="AI476" s="161">
        <f t="shared" si="89"/>
        <v>0</v>
      </c>
      <c r="AJ476" s="162">
        <f t="shared" si="85"/>
        <v>0</v>
      </c>
      <c r="AK476" s="163">
        <f t="shared" si="90"/>
        <v>0</v>
      </c>
      <c r="AL476" s="164">
        <f t="shared" si="91"/>
        <v>0</v>
      </c>
      <c r="AM476" s="59"/>
      <c r="AN476" s="58"/>
      <c r="AO476" s="58"/>
      <c r="AP476" s="58"/>
      <c r="AQ476" s="58"/>
      <c r="AR476" s="58"/>
      <c r="AS476" s="58"/>
      <c r="AT476" s="58"/>
      <c r="AU476" s="58"/>
      <c r="AV476" s="58"/>
      <c r="AW476" s="58"/>
      <c r="AX476" s="58"/>
      <c r="AY476" s="58"/>
      <c r="AZ476" s="58"/>
      <c r="BA476" s="58"/>
      <c r="BB476" s="58"/>
      <c r="BC476" s="58"/>
      <c r="BD476" s="58"/>
      <c r="BE476" s="58"/>
      <c r="BF476" s="58"/>
      <c r="BG476" s="58"/>
      <c r="BH476" s="58"/>
      <c r="BI476" s="58"/>
      <c r="BJ476" s="58"/>
      <c r="BK476" s="58"/>
      <c r="BL476" s="12"/>
      <c r="BM476" s="12"/>
      <c r="BN476" s="12"/>
      <c r="BO476" s="12"/>
      <c r="BP476" s="12"/>
      <c r="BQ476" s="12"/>
      <c r="BR476" s="12"/>
      <c r="BS476" s="12"/>
      <c r="BT476" s="12"/>
      <c r="BU476" s="12"/>
      <c r="BV476" s="12"/>
      <c r="BW476" s="12"/>
      <c r="BX476" s="12"/>
      <c r="BY476" s="12"/>
      <c r="BZ476" s="12"/>
      <c r="CA476" s="12"/>
      <c r="CB476" s="12"/>
      <c r="CC476" s="12"/>
      <c r="CD476" s="12"/>
      <c r="CE476" s="12"/>
      <c r="CF476" s="12"/>
      <c r="CG476" s="12"/>
      <c r="CH476" s="12"/>
      <c r="CI476" s="12"/>
      <c r="CJ476" s="12"/>
      <c r="CK476" s="12"/>
      <c r="CL476" s="12"/>
      <c r="CM476" s="12"/>
      <c r="CN476" s="12"/>
      <c r="CO476" s="12"/>
      <c r="CP476" s="12"/>
      <c r="CQ476" s="12"/>
      <c r="CR476" s="12"/>
      <c r="CS476" s="12"/>
      <c r="CT476" s="12"/>
      <c r="CU476" s="12"/>
      <c r="CV476" s="12"/>
      <c r="CW476" s="12"/>
      <c r="CX476" s="12"/>
      <c r="CY476" s="12"/>
      <c r="CZ476" s="12"/>
      <c r="DA476" s="12"/>
      <c r="DB476" s="12"/>
      <c r="DC476" s="12"/>
      <c r="DD476" s="12"/>
      <c r="DE476" s="12"/>
      <c r="DF476" s="12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</row>
    <row r="477" spans="1:220" ht="18.75" x14ac:dyDescent="0.3">
      <c r="A477" s="220"/>
      <c r="B477" s="221"/>
      <c r="C477" s="212">
        <v>466</v>
      </c>
      <c r="D477" s="206"/>
      <c r="E477" s="18"/>
      <c r="F477" s="17"/>
      <c r="G477" s="134"/>
      <c r="H477" s="135"/>
      <c r="I477" s="141"/>
      <c r="J477" s="25"/>
      <c r="K477" s="145"/>
      <c r="L477" s="28"/>
      <c r="M477" s="394"/>
      <c r="N477" s="158" t="str">
        <f t="shared" si="86"/>
        <v/>
      </c>
      <c r="O477" s="27"/>
      <c r="P477" s="27"/>
      <c r="Q477" s="27"/>
      <c r="R477" s="27"/>
      <c r="S477" s="27"/>
      <c r="T477" s="28"/>
      <c r="U477" s="29"/>
      <c r="V477" s="32"/>
      <c r="W477" s="317"/>
      <c r="X477" s="318"/>
      <c r="Y477" s="160">
        <f t="shared" si="83"/>
        <v>0</v>
      </c>
      <c r="Z477" s="159">
        <f t="shared" si="87"/>
        <v>0</v>
      </c>
      <c r="AA477" s="326"/>
      <c r="AB477" s="399">
        <f t="shared" si="92"/>
        <v>0</v>
      </c>
      <c r="AC477" s="370"/>
      <c r="AD477" s="225" t="str">
        <f t="shared" si="84"/>
        <v/>
      </c>
      <c r="AE477" s="367">
        <f t="shared" si="88"/>
        <v>0</v>
      </c>
      <c r="AF477" s="338"/>
      <c r="AG477" s="337"/>
      <c r="AH477" s="335"/>
      <c r="AI477" s="161">
        <f t="shared" si="89"/>
        <v>0</v>
      </c>
      <c r="AJ477" s="162">
        <f t="shared" si="85"/>
        <v>0</v>
      </c>
      <c r="AK477" s="163">
        <f t="shared" si="90"/>
        <v>0</v>
      </c>
      <c r="AL477" s="164">
        <f t="shared" si="91"/>
        <v>0</v>
      </c>
      <c r="AM477" s="59"/>
      <c r="AN477" s="58"/>
      <c r="AO477" s="58"/>
      <c r="AP477" s="58"/>
      <c r="AQ477" s="58"/>
      <c r="AR477" s="58"/>
      <c r="AS477" s="58"/>
      <c r="AT477" s="58"/>
      <c r="AU477" s="58"/>
      <c r="AV477" s="58"/>
      <c r="AW477" s="58"/>
      <c r="AX477" s="58"/>
      <c r="AY477" s="58"/>
      <c r="AZ477" s="58"/>
      <c r="BA477" s="58"/>
      <c r="BB477" s="58"/>
      <c r="BC477" s="58"/>
      <c r="BD477" s="58"/>
      <c r="BE477" s="58"/>
      <c r="BF477" s="58"/>
      <c r="BG477" s="58"/>
      <c r="BH477" s="58"/>
      <c r="BI477" s="58"/>
      <c r="BJ477" s="58"/>
      <c r="BK477" s="58"/>
      <c r="BL477" s="12"/>
      <c r="BM477" s="12"/>
      <c r="BN477" s="12"/>
      <c r="BO477" s="12"/>
      <c r="BP477" s="12"/>
      <c r="BQ477" s="12"/>
      <c r="BR477" s="12"/>
      <c r="BS477" s="12"/>
      <c r="BT477" s="12"/>
      <c r="BU477" s="12"/>
      <c r="BV477" s="12"/>
      <c r="BW477" s="12"/>
      <c r="BX477" s="12"/>
      <c r="BY477" s="12"/>
      <c r="BZ477" s="12"/>
      <c r="CA477" s="12"/>
      <c r="CB477" s="12"/>
      <c r="CC477" s="12"/>
      <c r="CD477" s="12"/>
      <c r="CE477" s="12"/>
      <c r="CF477" s="12"/>
      <c r="CG477" s="12"/>
      <c r="CH477" s="12"/>
      <c r="CI477" s="12"/>
      <c r="CJ477" s="12"/>
      <c r="CK477" s="12"/>
      <c r="CL477" s="12"/>
      <c r="CM477" s="12"/>
      <c r="CN477" s="12"/>
      <c r="CO477" s="12"/>
      <c r="CP477" s="12"/>
      <c r="CQ477" s="12"/>
      <c r="CR477" s="12"/>
      <c r="CS477" s="12"/>
      <c r="CT477" s="12"/>
      <c r="CU477" s="12"/>
      <c r="CV477" s="12"/>
      <c r="CW477" s="12"/>
      <c r="CX477" s="12"/>
      <c r="CY477" s="12"/>
      <c r="CZ477" s="12"/>
      <c r="DA477" s="12"/>
      <c r="DB477" s="12"/>
      <c r="DC477" s="12"/>
      <c r="DD477" s="12"/>
      <c r="DE477" s="12"/>
      <c r="DF477" s="12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</row>
    <row r="478" spans="1:220" ht="18.75" x14ac:dyDescent="0.3">
      <c r="A478" s="220"/>
      <c r="B478" s="221"/>
      <c r="C478" s="213">
        <v>467</v>
      </c>
      <c r="D478" s="204"/>
      <c r="E478" s="16"/>
      <c r="F478" s="17"/>
      <c r="G478" s="134"/>
      <c r="H478" s="135"/>
      <c r="I478" s="141"/>
      <c r="J478" s="25"/>
      <c r="K478" s="145"/>
      <c r="L478" s="28"/>
      <c r="M478" s="394"/>
      <c r="N478" s="158" t="str">
        <f t="shared" si="86"/>
        <v/>
      </c>
      <c r="O478" s="27"/>
      <c r="P478" s="27"/>
      <c r="Q478" s="27"/>
      <c r="R478" s="27"/>
      <c r="S478" s="27"/>
      <c r="T478" s="28"/>
      <c r="U478" s="29"/>
      <c r="V478" s="32"/>
      <c r="W478" s="317"/>
      <c r="X478" s="318"/>
      <c r="Y478" s="160">
        <f t="shared" si="83"/>
        <v>0</v>
      </c>
      <c r="Z478" s="159">
        <f t="shared" si="87"/>
        <v>0</v>
      </c>
      <c r="AA478" s="326"/>
      <c r="AB478" s="399">
        <f t="shared" si="92"/>
        <v>0</v>
      </c>
      <c r="AC478" s="370"/>
      <c r="AD478" s="225" t="str">
        <f t="shared" si="84"/>
        <v/>
      </c>
      <c r="AE478" s="367">
        <f t="shared" si="88"/>
        <v>0</v>
      </c>
      <c r="AF478" s="338"/>
      <c r="AG478" s="337"/>
      <c r="AH478" s="335"/>
      <c r="AI478" s="161">
        <f t="shared" si="89"/>
        <v>0</v>
      </c>
      <c r="AJ478" s="162">
        <f t="shared" si="85"/>
        <v>0</v>
      </c>
      <c r="AK478" s="163">
        <f t="shared" si="90"/>
        <v>0</v>
      </c>
      <c r="AL478" s="164">
        <f t="shared" si="91"/>
        <v>0</v>
      </c>
      <c r="AM478" s="59"/>
      <c r="AN478" s="58"/>
      <c r="AO478" s="58"/>
      <c r="AP478" s="58"/>
      <c r="AQ478" s="58"/>
      <c r="AR478" s="58"/>
      <c r="AS478" s="58"/>
      <c r="AT478" s="58"/>
      <c r="AU478" s="58"/>
      <c r="AV478" s="58"/>
      <c r="AW478" s="58"/>
      <c r="AX478" s="58"/>
      <c r="AY478" s="58"/>
      <c r="AZ478" s="58"/>
      <c r="BA478" s="58"/>
      <c r="BB478" s="58"/>
      <c r="BC478" s="58"/>
      <c r="BD478" s="58"/>
      <c r="BE478" s="58"/>
      <c r="BF478" s="58"/>
      <c r="BG478" s="58"/>
      <c r="BH478" s="58"/>
      <c r="BI478" s="58"/>
      <c r="BJ478" s="58"/>
      <c r="BK478" s="58"/>
      <c r="BL478" s="12"/>
      <c r="BM478" s="12"/>
      <c r="BN478" s="12"/>
      <c r="BO478" s="12"/>
      <c r="BP478" s="12"/>
      <c r="BQ478" s="12"/>
      <c r="BR478" s="12"/>
      <c r="BS478" s="12"/>
      <c r="BT478" s="12"/>
      <c r="BU478" s="12"/>
      <c r="BV478" s="12"/>
      <c r="BW478" s="12"/>
      <c r="BX478" s="12"/>
      <c r="BY478" s="12"/>
      <c r="BZ478" s="12"/>
      <c r="CA478" s="12"/>
      <c r="CB478" s="12"/>
      <c r="CC478" s="12"/>
      <c r="CD478" s="12"/>
      <c r="CE478" s="12"/>
      <c r="CF478" s="12"/>
      <c r="CG478" s="12"/>
      <c r="CH478" s="12"/>
      <c r="CI478" s="12"/>
      <c r="CJ478" s="12"/>
      <c r="CK478" s="12"/>
      <c r="CL478" s="12"/>
      <c r="CM478" s="12"/>
      <c r="CN478" s="12"/>
      <c r="CO478" s="12"/>
      <c r="CP478" s="12"/>
      <c r="CQ478" s="12"/>
      <c r="CR478" s="12"/>
      <c r="CS478" s="12"/>
      <c r="CT478" s="12"/>
      <c r="CU478" s="12"/>
      <c r="CV478" s="12"/>
      <c r="CW478" s="12"/>
      <c r="CX478" s="12"/>
      <c r="CY478" s="12"/>
      <c r="CZ478" s="12"/>
      <c r="DA478" s="12"/>
      <c r="DB478" s="12"/>
      <c r="DC478" s="12"/>
      <c r="DD478" s="12"/>
      <c r="DE478" s="12"/>
      <c r="DF478" s="12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</row>
    <row r="479" spans="1:220" ht="18.75" x14ac:dyDescent="0.3">
      <c r="A479" s="220"/>
      <c r="B479" s="221"/>
      <c r="C479" s="213">
        <v>468</v>
      </c>
      <c r="D479" s="204"/>
      <c r="E479" s="16"/>
      <c r="F479" s="17"/>
      <c r="G479" s="134"/>
      <c r="H479" s="135"/>
      <c r="I479" s="141"/>
      <c r="J479" s="25"/>
      <c r="K479" s="145"/>
      <c r="L479" s="28"/>
      <c r="M479" s="394"/>
      <c r="N479" s="158" t="str">
        <f t="shared" si="86"/>
        <v/>
      </c>
      <c r="O479" s="27"/>
      <c r="P479" s="27"/>
      <c r="Q479" s="27"/>
      <c r="R479" s="27"/>
      <c r="S479" s="27"/>
      <c r="T479" s="28"/>
      <c r="U479" s="29"/>
      <c r="V479" s="32"/>
      <c r="W479" s="317"/>
      <c r="X479" s="318"/>
      <c r="Y479" s="160">
        <f t="shared" si="83"/>
        <v>0</v>
      </c>
      <c r="Z479" s="159">
        <f t="shared" si="87"/>
        <v>0</v>
      </c>
      <c r="AA479" s="326"/>
      <c r="AB479" s="399">
        <f t="shared" si="92"/>
        <v>0</v>
      </c>
      <c r="AC479" s="370"/>
      <c r="AD479" s="225" t="str">
        <f t="shared" si="84"/>
        <v/>
      </c>
      <c r="AE479" s="367">
        <f t="shared" si="88"/>
        <v>0</v>
      </c>
      <c r="AF479" s="338"/>
      <c r="AG479" s="337"/>
      <c r="AH479" s="335"/>
      <c r="AI479" s="161">
        <f t="shared" si="89"/>
        <v>0</v>
      </c>
      <c r="AJ479" s="162">
        <f t="shared" si="85"/>
        <v>0</v>
      </c>
      <c r="AK479" s="163">
        <f t="shared" si="90"/>
        <v>0</v>
      </c>
      <c r="AL479" s="164">
        <f t="shared" si="91"/>
        <v>0</v>
      </c>
      <c r="AM479" s="59"/>
      <c r="AN479" s="58"/>
      <c r="AO479" s="58"/>
      <c r="AP479" s="58"/>
      <c r="AQ479" s="58"/>
      <c r="AR479" s="58"/>
      <c r="AS479" s="58"/>
      <c r="AT479" s="58"/>
      <c r="AU479" s="58"/>
      <c r="AV479" s="58"/>
      <c r="AW479" s="58"/>
      <c r="AX479" s="58"/>
      <c r="AY479" s="58"/>
      <c r="AZ479" s="58"/>
      <c r="BA479" s="58"/>
      <c r="BB479" s="58"/>
      <c r="BC479" s="58"/>
      <c r="BD479" s="58"/>
      <c r="BE479" s="58"/>
      <c r="BF479" s="58"/>
      <c r="BG479" s="58"/>
      <c r="BH479" s="58"/>
      <c r="BI479" s="58"/>
      <c r="BJ479" s="58"/>
      <c r="BK479" s="58"/>
      <c r="BL479" s="12"/>
      <c r="BM479" s="12"/>
      <c r="BN479" s="12"/>
      <c r="BO479" s="12"/>
      <c r="BP479" s="12"/>
      <c r="BQ479" s="12"/>
      <c r="BR479" s="12"/>
      <c r="BS479" s="12"/>
      <c r="BT479" s="12"/>
      <c r="BU479" s="12"/>
      <c r="BV479" s="12"/>
      <c r="BW479" s="12"/>
      <c r="BX479" s="12"/>
      <c r="BY479" s="12"/>
      <c r="BZ479" s="12"/>
      <c r="CA479" s="12"/>
      <c r="CB479" s="12"/>
      <c r="CC479" s="12"/>
      <c r="CD479" s="12"/>
      <c r="CE479" s="12"/>
      <c r="CF479" s="12"/>
      <c r="CG479" s="12"/>
      <c r="CH479" s="12"/>
      <c r="CI479" s="12"/>
      <c r="CJ479" s="12"/>
      <c r="CK479" s="12"/>
      <c r="CL479" s="12"/>
      <c r="CM479" s="12"/>
      <c r="CN479" s="12"/>
      <c r="CO479" s="12"/>
      <c r="CP479" s="12"/>
      <c r="CQ479" s="12"/>
      <c r="CR479" s="12"/>
      <c r="CS479" s="12"/>
      <c r="CT479" s="12"/>
      <c r="CU479" s="12"/>
      <c r="CV479" s="12"/>
      <c r="CW479" s="12"/>
      <c r="CX479" s="12"/>
      <c r="CY479" s="12"/>
      <c r="CZ479" s="12"/>
      <c r="DA479" s="12"/>
      <c r="DB479" s="12"/>
      <c r="DC479" s="12"/>
      <c r="DD479" s="12"/>
      <c r="DE479" s="12"/>
      <c r="DF479" s="12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</row>
    <row r="480" spans="1:220" ht="18.75" x14ac:dyDescent="0.3">
      <c r="A480" s="220"/>
      <c r="B480" s="221"/>
      <c r="C480" s="212">
        <v>469</v>
      </c>
      <c r="D480" s="204"/>
      <c r="E480" s="16"/>
      <c r="F480" s="17"/>
      <c r="G480" s="134"/>
      <c r="H480" s="135"/>
      <c r="I480" s="141"/>
      <c r="J480" s="25"/>
      <c r="K480" s="145"/>
      <c r="L480" s="28"/>
      <c r="M480" s="394"/>
      <c r="N480" s="158" t="str">
        <f t="shared" si="86"/>
        <v/>
      </c>
      <c r="O480" s="27"/>
      <c r="P480" s="27"/>
      <c r="Q480" s="27"/>
      <c r="R480" s="27"/>
      <c r="S480" s="27"/>
      <c r="T480" s="28"/>
      <c r="U480" s="29"/>
      <c r="V480" s="32"/>
      <c r="W480" s="317"/>
      <c r="X480" s="318"/>
      <c r="Y480" s="160">
        <f t="shared" si="83"/>
        <v>0</v>
      </c>
      <c r="Z480" s="159">
        <f t="shared" si="87"/>
        <v>0</v>
      </c>
      <c r="AA480" s="326"/>
      <c r="AB480" s="399">
        <f t="shared" si="92"/>
        <v>0</v>
      </c>
      <c r="AC480" s="370"/>
      <c r="AD480" s="225" t="str">
        <f t="shared" si="84"/>
        <v/>
      </c>
      <c r="AE480" s="367">
        <f t="shared" si="88"/>
        <v>0</v>
      </c>
      <c r="AF480" s="338"/>
      <c r="AG480" s="337"/>
      <c r="AH480" s="335"/>
      <c r="AI480" s="161">
        <f t="shared" si="89"/>
        <v>0</v>
      </c>
      <c r="AJ480" s="162">
        <f t="shared" si="85"/>
        <v>0</v>
      </c>
      <c r="AK480" s="163">
        <f t="shared" si="90"/>
        <v>0</v>
      </c>
      <c r="AL480" s="164">
        <f t="shared" si="91"/>
        <v>0</v>
      </c>
      <c r="AM480" s="59"/>
      <c r="AN480" s="58"/>
      <c r="AO480" s="58"/>
      <c r="AP480" s="58"/>
      <c r="AQ480" s="58"/>
      <c r="AR480" s="58"/>
      <c r="AS480" s="58"/>
      <c r="AT480" s="58"/>
      <c r="AU480" s="58"/>
      <c r="AV480" s="58"/>
      <c r="AW480" s="58"/>
      <c r="AX480" s="58"/>
      <c r="AY480" s="58"/>
      <c r="AZ480" s="58"/>
      <c r="BA480" s="58"/>
      <c r="BB480" s="58"/>
      <c r="BC480" s="58"/>
      <c r="BD480" s="58"/>
      <c r="BE480" s="58"/>
      <c r="BF480" s="58"/>
      <c r="BG480" s="58"/>
      <c r="BH480" s="58"/>
      <c r="BI480" s="58"/>
      <c r="BJ480" s="58"/>
      <c r="BK480" s="58"/>
      <c r="BL480" s="12"/>
      <c r="BM480" s="12"/>
      <c r="BN480" s="12"/>
      <c r="BO480" s="12"/>
      <c r="BP480" s="12"/>
      <c r="BQ480" s="12"/>
      <c r="BR480" s="12"/>
      <c r="BS480" s="12"/>
      <c r="BT480" s="12"/>
      <c r="BU480" s="12"/>
      <c r="BV480" s="12"/>
      <c r="BW480" s="12"/>
      <c r="BX480" s="12"/>
      <c r="BY480" s="12"/>
      <c r="BZ480" s="12"/>
      <c r="CA480" s="12"/>
      <c r="CB480" s="12"/>
      <c r="CC480" s="12"/>
      <c r="CD480" s="12"/>
      <c r="CE480" s="12"/>
      <c r="CF480" s="12"/>
      <c r="CG480" s="12"/>
      <c r="CH480" s="12"/>
      <c r="CI480" s="12"/>
      <c r="CJ480" s="12"/>
      <c r="CK480" s="12"/>
      <c r="CL480" s="12"/>
      <c r="CM480" s="12"/>
      <c r="CN480" s="12"/>
      <c r="CO480" s="12"/>
      <c r="CP480" s="12"/>
      <c r="CQ480" s="12"/>
      <c r="CR480" s="12"/>
      <c r="CS480" s="12"/>
      <c r="CT480" s="12"/>
      <c r="CU480" s="12"/>
      <c r="CV480" s="12"/>
      <c r="CW480" s="12"/>
      <c r="CX480" s="12"/>
      <c r="CY480" s="12"/>
      <c r="CZ480" s="12"/>
      <c r="DA480" s="12"/>
      <c r="DB480" s="12"/>
      <c r="DC480" s="12"/>
      <c r="DD480" s="12"/>
      <c r="DE480" s="12"/>
      <c r="DF480" s="12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</row>
    <row r="481" spans="1:220" ht="18.75" x14ac:dyDescent="0.3">
      <c r="A481" s="220"/>
      <c r="B481" s="221"/>
      <c r="C481" s="213">
        <v>470</v>
      </c>
      <c r="D481" s="206"/>
      <c r="E481" s="18"/>
      <c r="F481" s="17"/>
      <c r="G481" s="134"/>
      <c r="H481" s="135"/>
      <c r="I481" s="141"/>
      <c r="J481" s="25"/>
      <c r="K481" s="145"/>
      <c r="L481" s="28"/>
      <c r="M481" s="394"/>
      <c r="N481" s="158" t="str">
        <f t="shared" si="86"/>
        <v/>
      </c>
      <c r="O481" s="27"/>
      <c r="P481" s="27"/>
      <c r="Q481" s="27"/>
      <c r="R481" s="27"/>
      <c r="S481" s="27"/>
      <c r="T481" s="28"/>
      <c r="U481" s="29"/>
      <c r="V481" s="32"/>
      <c r="W481" s="317"/>
      <c r="X481" s="318"/>
      <c r="Y481" s="160">
        <f t="shared" si="83"/>
        <v>0</v>
      </c>
      <c r="Z481" s="159">
        <f t="shared" si="87"/>
        <v>0</v>
      </c>
      <c r="AA481" s="326"/>
      <c r="AB481" s="399">
        <f t="shared" si="92"/>
        <v>0</v>
      </c>
      <c r="AC481" s="370"/>
      <c r="AD481" s="225" t="str">
        <f t="shared" si="84"/>
        <v/>
      </c>
      <c r="AE481" s="367">
        <f t="shared" si="88"/>
        <v>0</v>
      </c>
      <c r="AF481" s="338"/>
      <c r="AG481" s="337"/>
      <c r="AH481" s="335"/>
      <c r="AI481" s="161">
        <f t="shared" si="89"/>
        <v>0</v>
      </c>
      <c r="AJ481" s="162">
        <f t="shared" si="85"/>
        <v>0</v>
      </c>
      <c r="AK481" s="163">
        <f t="shared" si="90"/>
        <v>0</v>
      </c>
      <c r="AL481" s="164">
        <f t="shared" si="91"/>
        <v>0</v>
      </c>
      <c r="AM481" s="59"/>
      <c r="AN481" s="58"/>
      <c r="AO481" s="58"/>
      <c r="AP481" s="58"/>
      <c r="AQ481" s="58"/>
      <c r="AR481" s="58"/>
      <c r="AS481" s="58"/>
      <c r="AT481" s="58"/>
      <c r="AU481" s="58"/>
      <c r="AV481" s="58"/>
      <c r="AW481" s="58"/>
      <c r="AX481" s="58"/>
      <c r="AY481" s="58"/>
      <c r="AZ481" s="58"/>
      <c r="BA481" s="58"/>
      <c r="BB481" s="58"/>
      <c r="BC481" s="58"/>
      <c r="BD481" s="58"/>
      <c r="BE481" s="58"/>
      <c r="BF481" s="58"/>
      <c r="BG481" s="58"/>
      <c r="BH481" s="58"/>
      <c r="BI481" s="58"/>
      <c r="BJ481" s="58"/>
      <c r="BK481" s="58"/>
      <c r="BL481" s="12"/>
      <c r="BM481" s="12"/>
      <c r="BN481" s="12"/>
      <c r="BO481" s="12"/>
      <c r="BP481" s="12"/>
      <c r="BQ481" s="12"/>
      <c r="BR481" s="12"/>
      <c r="BS481" s="12"/>
      <c r="BT481" s="12"/>
      <c r="BU481" s="12"/>
      <c r="BV481" s="12"/>
      <c r="BW481" s="12"/>
      <c r="BX481" s="12"/>
      <c r="BY481" s="12"/>
      <c r="BZ481" s="12"/>
      <c r="CA481" s="12"/>
      <c r="CB481" s="12"/>
      <c r="CC481" s="12"/>
      <c r="CD481" s="12"/>
      <c r="CE481" s="12"/>
      <c r="CF481" s="12"/>
      <c r="CG481" s="12"/>
      <c r="CH481" s="12"/>
      <c r="CI481" s="12"/>
      <c r="CJ481" s="12"/>
      <c r="CK481" s="12"/>
      <c r="CL481" s="12"/>
      <c r="CM481" s="12"/>
      <c r="CN481" s="12"/>
      <c r="CO481" s="12"/>
      <c r="CP481" s="12"/>
      <c r="CQ481" s="12"/>
      <c r="CR481" s="12"/>
      <c r="CS481" s="12"/>
      <c r="CT481" s="12"/>
      <c r="CU481" s="12"/>
      <c r="CV481" s="12"/>
      <c r="CW481" s="12"/>
      <c r="CX481" s="12"/>
      <c r="CY481" s="12"/>
      <c r="CZ481" s="12"/>
      <c r="DA481" s="12"/>
      <c r="DB481" s="12"/>
      <c r="DC481" s="12"/>
      <c r="DD481" s="12"/>
      <c r="DE481" s="12"/>
      <c r="DF481" s="12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</row>
    <row r="482" spans="1:220" ht="18.75" x14ac:dyDescent="0.3">
      <c r="A482" s="220"/>
      <c r="B482" s="221"/>
      <c r="C482" s="212">
        <v>471</v>
      </c>
      <c r="D482" s="204"/>
      <c r="E482" s="16"/>
      <c r="F482" s="17"/>
      <c r="G482" s="134"/>
      <c r="H482" s="135"/>
      <c r="I482" s="141"/>
      <c r="J482" s="25"/>
      <c r="K482" s="145"/>
      <c r="L482" s="28"/>
      <c r="M482" s="394"/>
      <c r="N482" s="158" t="str">
        <f t="shared" si="86"/>
        <v/>
      </c>
      <c r="O482" s="27"/>
      <c r="P482" s="27"/>
      <c r="Q482" s="27"/>
      <c r="R482" s="27"/>
      <c r="S482" s="27"/>
      <c r="T482" s="28"/>
      <c r="U482" s="29"/>
      <c r="V482" s="32"/>
      <c r="W482" s="317"/>
      <c r="X482" s="318"/>
      <c r="Y482" s="160">
        <f t="shared" si="83"/>
        <v>0</v>
      </c>
      <c r="Z482" s="159">
        <f t="shared" si="87"/>
        <v>0</v>
      </c>
      <c r="AA482" s="326"/>
      <c r="AB482" s="399">
        <f t="shared" si="92"/>
        <v>0</v>
      </c>
      <c r="AC482" s="370"/>
      <c r="AD482" s="225" t="str">
        <f t="shared" si="84"/>
        <v/>
      </c>
      <c r="AE482" s="367">
        <f t="shared" si="88"/>
        <v>0</v>
      </c>
      <c r="AF482" s="338"/>
      <c r="AG482" s="337"/>
      <c r="AH482" s="335"/>
      <c r="AI482" s="161">
        <f t="shared" si="89"/>
        <v>0</v>
      </c>
      <c r="AJ482" s="162">
        <f t="shared" si="85"/>
        <v>0</v>
      </c>
      <c r="AK482" s="163">
        <f t="shared" si="90"/>
        <v>0</v>
      </c>
      <c r="AL482" s="164">
        <f t="shared" si="91"/>
        <v>0</v>
      </c>
      <c r="AM482" s="59"/>
      <c r="AN482" s="58"/>
      <c r="AO482" s="58"/>
      <c r="AP482" s="58"/>
      <c r="AQ482" s="58"/>
      <c r="AR482" s="58"/>
      <c r="AS482" s="58"/>
      <c r="AT482" s="58"/>
      <c r="AU482" s="58"/>
      <c r="AV482" s="58"/>
      <c r="AW482" s="58"/>
      <c r="AX482" s="58"/>
      <c r="AY482" s="58"/>
      <c r="AZ482" s="58"/>
      <c r="BA482" s="58"/>
      <c r="BB482" s="58"/>
      <c r="BC482" s="58"/>
      <c r="BD482" s="58"/>
      <c r="BE482" s="58"/>
      <c r="BF482" s="58"/>
      <c r="BG482" s="58"/>
      <c r="BH482" s="58"/>
      <c r="BI482" s="58"/>
      <c r="BJ482" s="58"/>
      <c r="BK482" s="58"/>
      <c r="BL482" s="12"/>
      <c r="BM482" s="12"/>
      <c r="BN482" s="12"/>
      <c r="BO482" s="12"/>
      <c r="BP482" s="12"/>
      <c r="BQ482" s="12"/>
      <c r="BR482" s="12"/>
      <c r="BS482" s="12"/>
      <c r="BT482" s="12"/>
      <c r="BU482" s="12"/>
      <c r="BV482" s="12"/>
      <c r="BW482" s="12"/>
      <c r="BX482" s="12"/>
      <c r="BY482" s="12"/>
      <c r="BZ482" s="12"/>
      <c r="CA482" s="12"/>
      <c r="CB482" s="12"/>
      <c r="CC482" s="12"/>
      <c r="CD482" s="12"/>
      <c r="CE482" s="12"/>
      <c r="CF482" s="12"/>
      <c r="CG482" s="12"/>
      <c r="CH482" s="12"/>
      <c r="CI482" s="12"/>
      <c r="CJ482" s="12"/>
      <c r="CK482" s="12"/>
      <c r="CL482" s="12"/>
      <c r="CM482" s="12"/>
      <c r="CN482" s="12"/>
      <c r="CO482" s="12"/>
      <c r="CP482" s="12"/>
      <c r="CQ482" s="12"/>
      <c r="CR482" s="12"/>
      <c r="CS482" s="12"/>
      <c r="CT482" s="12"/>
      <c r="CU482" s="12"/>
      <c r="CV482" s="12"/>
      <c r="CW482" s="12"/>
      <c r="CX482" s="12"/>
      <c r="CY482" s="12"/>
      <c r="CZ482" s="12"/>
      <c r="DA482" s="12"/>
      <c r="DB482" s="12"/>
      <c r="DC482" s="12"/>
      <c r="DD482" s="12"/>
      <c r="DE482" s="12"/>
      <c r="DF482" s="1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</row>
    <row r="483" spans="1:220" ht="18.75" x14ac:dyDescent="0.3">
      <c r="A483" s="220"/>
      <c r="B483" s="221"/>
      <c r="C483" s="213">
        <v>472</v>
      </c>
      <c r="D483" s="204"/>
      <c r="E483" s="16"/>
      <c r="F483" s="17"/>
      <c r="G483" s="134"/>
      <c r="H483" s="135"/>
      <c r="I483" s="141"/>
      <c r="J483" s="25"/>
      <c r="K483" s="145"/>
      <c r="L483" s="28"/>
      <c r="M483" s="394"/>
      <c r="N483" s="158" t="str">
        <f t="shared" si="86"/>
        <v/>
      </c>
      <c r="O483" s="27"/>
      <c r="P483" s="27"/>
      <c r="Q483" s="27"/>
      <c r="R483" s="27"/>
      <c r="S483" s="27"/>
      <c r="T483" s="28"/>
      <c r="U483" s="29"/>
      <c r="V483" s="32"/>
      <c r="W483" s="317"/>
      <c r="X483" s="318"/>
      <c r="Y483" s="160">
        <f t="shared" si="83"/>
        <v>0</v>
      </c>
      <c r="Z483" s="159">
        <f t="shared" si="87"/>
        <v>0</v>
      </c>
      <c r="AA483" s="326"/>
      <c r="AB483" s="399">
        <f t="shared" si="92"/>
        <v>0</v>
      </c>
      <c r="AC483" s="370"/>
      <c r="AD483" s="225" t="str">
        <f t="shared" si="84"/>
        <v/>
      </c>
      <c r="AE483" s="367">
        <f t="shared" si="88"/>
        <v>0</v>
      </c>
      <c r="AF483" s="338"/>
      <c r="AG483" s="337"/>
      <c r="AH483" s="335"/>
      <c r="AI483" s="161">
        <f t="shared" si="89"/>
        <v>0</v>
      </c>
      <c r="AJ483" s="162">
        <f t="shared" si="85"/>
        <v>0</v>
      </c>
      <c r="AK483" s="163">
        <f t="shared" si="90"/>
        <v>0</v>
      </c>
      <c r="AL483" s="164">
        <f t="shared" si="91"/>
        <v>0</v>
      </c>
      <c r="AM483" s="59"/>
      <c r="AN483" s="58"/>
      <c r="AO483" s="58"/>
      <c r="AP483" s="58"/>
      <c r="AQ483" s="58"/>
      <c r="AR483" s="58"/>
      <c r="AS483" s="58"/>
      <c r="AT483" s="58"/>
      <c r="AU483" s="58"/>
      <c r="AV483" s="58"/>
      <c r="AW483" s="58"/>
      <c r="AX483" s="58"/>
      <c r="AY483" s="58"/>
      <c r="AZ483" s="58"/>
      <c r="BA483" s="58"/>
      <c r="BB483" s="58"/>
      <c r="BC483" s="58"/>
      <c r="BD483" s="58"/>
      <c r="BE483" s="58"/>
      <c r="BF483" s="58"/>
      <c r="BG483" s="58"/>
      <c r="BH483" s="58"/>
      <c r="BI483" s="58"/>
      <c r="BJ483" s="58"/>
      <c r="BK483" s="58"/>
      <c r="BL483" s="12"/>
      <c r="BM483" s="12"/>
      <c r="BN483" s="12"/>
      <c r="BO483" s="12"/>
      <c r="BP483" s="12"/>
      <c r="BQ483" s="12"/>
      <c r="BR483" s="12"/>
      <c r="BS483" s="12"/>
      <c r="BT483" s="12"/>
      <c r="BU483" s="12"/>
      <c r="BV483" s="12"/>
      <c r="BW483" s="12"/>
      <c r="BX483" s="12"/>
      <c r="BY483" s="12"/>
      <c r="BZ483" s="12"/>
      <c r="CA483" s="12"/>
      <c r="CB483" s="12"/>
      <c r="CC483" s="12"/>
      <c r="CD483" s="12"/>
      <c r="CE483" s="12"/>
      <c r="CF483" s="12"/>
      <c r="CG483" s="12"/>
      <c r="CH483" s="12"/>
      <c r="CI483" s="12"/>
      <c r="CJ483" s="12"/>
      <c r="CK483" s="12"/>
      <c r="CL483" s="12"/>
      <c r="CM483" s="12"/>
      <c r="CN483" s="12"/>
      <c r="CO483" s="12"/>
      <c r="CP483" s="12"/>
      <c r="CQ483" s="12"/>
      <c r="CR483" s="12"/>
      <c r="CS483" s="12"/>
      <c r="CT483" s="12"/>
      <c r="CU483" s="12"/>
      <c r="CV483" s="12"/>
      <c r="CW483" s="12"/>
      <c r="CX483" s="12"/>
      <c r="CY483" s="12"/>
      <c r="CZ483" s="12"/>
      <c r="DA483" s="12"/>
      <c r="DB483" s="12"/>
      <c r="DC483" s="12"/>
      <c r="DD483" s="12"/>
      <c r="DE483" s="12"/>
      <c r="DF483" s="12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</row>
    <row r="484" spans="1:220" ht="18.75" x14ac:dyDescent="0.3">
      <c r="A484" s="220"/>
      <c r="B484" s="221"/>
      <c r="C484" s="213">
        <v>473</v>
      </c>
      <c r="D484" s="204"/>
      <c r="E484" s="16"/>
      <c r="F484" s="17"/>
      <c r="G484" s="134"/>
      <c r="H484" s="135"/>
      <c r="I484" s="141"/>
      <c r="J484" s="25"/>
      <c r="K484" s="145"/>
      <c r="L484" s="28"/>
      <c r="M484" s="394"/>
      <c r="N484" s="158" t="str">
        <f t="shared" si="86"/>
        <v/>
      </c>
      <c r="O484" s="27"/>
      <c r="P484" s="27"/>
      <c r="Q484" s="27"/>
      <c r="R484" s="27"/>
      <c r="S484" s="27"/>
      <c r="T484" s="28"/>
      <c r="U484" s="29"/>
      <c r="V484" s="32"/>
      <c r="W484" s="317"/>
      <c r="X484" s="318"/>
      <c r="Y484" s="160">
        <f t="shared" si="83"/>
        <v>0</v>
      </c>
      <c r="Z484" s="159">
        <f t="shared" si="87"/>
        <v>0</v>
      </c>
      <c r="AA484" s="326"/>
      <c r="AB484" s="399">
        <f t="shared" si="92"/>
        <v>0</v>
      </c>
      <c r="AC484" s="370"/>
      <c r="AD484" s="225" t="str">
        <f t="shared" si="84"/>
        <v/>
      </c>
      <c r="AE484" s="367">
        <f t="shared" si="88"/>
        <v>0</v>
      </c>
      <c r="AF484" s="338"/>
      <c r="AG484" s="337"/>
      <c r="AH484" s="335"/>
      <c r="AI484" s="161">
        <f t="shared" si="89"/>
        <v>0</v>
      </c>
      <c r="AJ484" s="162">
        <f t="shared" si="85"/>
        <v>0</v>
      </c>
      <c r="AK484" s="163">
        <f t="shared" si="90"/>
        <v>0</v>
      </c>
      <c r="AL484" s="164">
        <f t="shared" si="91"/>
        <v>0</v>
      </c>
      <c r="AM484" s="59"/>
      <c r="AN484" s="58"/>
      <c r="AO484" s="58"/>
      <c r="AP484" s="58"/>
      <c r="AQ484" s="58"/>
      <c r="AR484" s="58"/>
      <c r="AS484" s="58"/>
      <c r="AT484" s="58"/>
      <c r="AU484" s="58"/>
      <c r="AV484" s="58"/>
      <c r="AW484" s="58"/>
      <c r="AX484" s="58"/>
      <c r="AY484" s="58"/>
      <c r="AZ484" s="58"/>
      <c r="BA484" s="58"/>
      <c r="BB484" s="58"/>
      <c r="BC484" s="58"/>
      <c r="BD484" s="58"/>
      <c r="BE484" s="58"/>
      <c r="BF484" s="58"/>
      <c r="BG484" s="58"/>
      <c r="BH484" s="58"/>
      <c r="BI484" s="58"/>
      <c r="BJ484" s="58"/>
      <c r="BK484" s="58"/>
      <c r="BL484" s="12"/>
      <c r="BM484" s="12"/>
      <c r="BN484" s="12"/>
      <c r="BO484" s="12"/>
      <c r="BP484" s="12"/>
      <c r="BQ484" s="12"/>
      <c r="BR484" s="12"/>
      <c r="BS484" s="12"/>
      <c r="BT484" s="12"/>
      <c r="BU484" s="12"/>
      <c r="BV484" s="12"/>
      <c r="BW484" s="12"/>
      <c r="BX484" s="12"/>
      <c r="BY484" s="12"/>
      <c r="BZ484" s="12"/>
      <c r="CA484" s="12"/>
      <c r="CB484" s="12"/>
      <c r="CC484" s="12"/>
      <c r="CD484" s="12"/>
      <c r="CE484" s="12"/>
      <c r="CF484" s="12"/>
      <c r="CG484" s="12"/>
      <c r="CH484" s="12"/>
      <c r="CI484" s="12"/>
      <c r="CJ484" s="12"/>
      <c r="CK484" s="12"/>
      <c r="CL484" s="12"/>
      <c r="CM484" s="12"/>
      <c r="CN484" s="12"/>
      <c r="CO484" s="12"/>
      <c r="CP484" s="12"/>
      <c r="CQ484" s="12"/>
      <c r="CR484" s="12"/>
      <c r="CS484" s="12"/>
      <c r="CT484" s="12"/>
      <c r="CU484" s="12"/>
      <c r="CV484" s="12"/>
      <c r="CW484" s="12"/>
      <c r="CX484" s="12"/>
      <c r="CY484" s="12"/>
      <c r="CZ484" s="12"/>
      <c r="DA484" s="12"/>
      <c r="DB484" s="12"/>
      <c r="DC484" s="12"/>
      <c r="DD484" s="12"/>
      <c r="DE484" s="12"/>
      <c r="DF484" s="12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</row>
    <row r="485" spans="1:220" ht="18.75" x14ac:dyDescent="0.3">
      <c r="A485" s="220"/>
      <c r="B485" s="221"/>
      <c r="C485" s="212">
        <v>474</v>
      </c>
      <c r="D485" s="206"/>
      <c r="E485" s="18"/>
      <c r="F485" s="17"/>
      <c r="G485" s="134"/>
      <c r="H485" s="135"/>
      <c r="I485" s="141"/>
      <c r="J485" s="25"/>
      <c r="K485" s="145"/>
      <c r="L485" s="28"/>
      <c r="M485" s="394"/>
      <c r="N485" s="158" t="str">
        <f t="shared" si="86"/>
        <v/>
      </c>
      <c r="O485" s="27"/>
      <c r="P485" s="27"/>
      <c r="Q485" s="27"/>
      <c r="R485" s="27"/>
      <c r="S485" s="27"/>
      <c r="T485" s="28"/>
      <c r="U485" s="29"/>
      <c r="V485" s="32"/>
      <c r="W485" s="317"/>
      <c r="X485" s="318"/>
      <c r="Y485" s="160">
        <f t="shared" si="83"/>
        <v>0</v>
      </c>
      <c r="Z485" s="159">
        <f t="shared" si="87"/>
        <v>0</v>
      </c>
      <c r="AA485" s="326"/>
      <c r="AB485" s="399">
        <f t="shared" si="92"/>
        <v>0</v>
      </c>
      <c r="AC485" s="370"/>
      <c r="AD485" s="225" t="str">
        <f t="shared" si="84"/>
        <v/>
      </c>
      <c r="AE485" s="367">
        <f t="shared" si="88"/>
        <v>0</v>
      </c>
      <c r="AF485" s="338"/>
      <c r="AG485" s="337"/>
      <c r="AH485" s="335"/>
      <c r="AI485" s="161">
        <f t="shared" si="89"/>
        <v>0</v>
      </c>
      <c r="AJ485" s="162">
        <f t="shared" si="85"/>
        <v>0</v>
      </c>
      <c r="AK485" s="163">
        <f t="shared" si="90"/>
        <v>0</v>
      </c>
      <c r="AL485" s="164">
        <f t="shared" si="91"/>
        <v>0</v>
      </c>
      <c r="AM485" s="59"/>
      <c r="AN485" s="58"/>
      <c r="AO485" s="58"/>
      <c r="AP485" s="58"/>
      <c r="AQ485" s="58"/>
      <c r="AR485" s="58"/>
      <c r="AS485" s="58"/>
      <c r="AT485" s="58"/>
      <c r="AU485" s="58"/>
      <c r="AV485" s="58"/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12"/>
      <c r="BM485" s="12"/>
      <c r="BN485" s="12"/>
      <c r="BO485" s="12"/>
      <c r="BP485" s="12"/>
      <c r="BQ485" s="12"/>
      <c r="BR485" s="12"/>
      <c r="BS485" s="12"/>
      <c r="BT485" s="12"/>
      <c r="BU485" s="12"/>
      <c r="BV485" s="12"/>
      <c r="BW485" s="12"/>
      <c r="BX485" s="12"/>
      <c r="BY485" s="12"/>
      <c r="BZ485" s="12"/>
      <c r="CA485" s="12"/>
      <c r="CB485" s="12"/>
      <c r="CC485" s="12"/>
      <c r="CD485" s="12"/>
      <c r="CE485" s="12"/>
      <c r="CF485" s="12"/>
      <c r="CG485" s="12"/>
      <c r="CH485" s="12"/>
      <c r="CI485" s="12"/>
      <c r="CJ485" s="12"/>
      <c r="CK485" s="12"/>
      <c r="CL485" s="12"/>
      <c r="CM485" s="12"/>
      <c r="CN485" s="12"/>
      <c r="CO485" s="12"/>
      <c r="CP485" s="12"/>
      <c r="CQ485" s="12"/>
      <c r="CR485" s="12"/>
      <c r="CS485" s="12"/>
      <c r="CT485" s="12"/>
      <c r="CU485" s="12"/>
      <c r="CV485" s="12"/>
      <c r="CW485" s="12"/>
      <c r="CX485" s="12"/>
      <c r="CY485" s="12"/>
      <c r="CZ485" s="12"/>
      <c r="DA485" s="12"/>
      <c r="DB485" s="12"/>
      <c r="DC485" s="12"/>
      <c r="DD485" s="12"/>
      <c r="DE485" s="12"/>
      <c r="DF485" s="12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</row>
    <row r="486" spans="1:220" ht="18.75" x14ac:dyDescent="0.3">
      <c r="A486" s="220"/>
      <c r="B486" s="221"/>
      <c r="C486" s="213">
        <v>475</v>
      </c>
      <c r="D486" s="204"/>
      <c r="E486" s="16"/>
      <c r="F486" s="17"/>
      <c r="G486" s="134"/>
      <c r="H486" s="135"/>
      <c r="I486" s="141"/>
      <c r="J486" s="25"/>
      <c r="K486" s="145"/>
      <c r="L486" s="28"/>
      <c r="M486" s="394"/>
      <c r="N486" s="158" t="str">
        <f t="shared" si="86"/>
        <v/>
      </c>
      <c r="O486" s="27"/>
      <c r="P486" s="27"/>
      <c r="Q486" s="27"/>
      <c r="R486" s="27"/>
      <c r="S486" s="27"/>
      <c r="T486" s="28"/>
      <c r="U486" s="29"/>
      <c r="V486" s="32"/>
      <c r="W486" s="317"/>
      <c r="X486" s="318"/>
      <c r="Y486" s="160">
        <f t="shared" si="83"/>
        <v>0</v>
      </c>
      <c r="Z486" s="159">
        <f t="shared" si="87"/>
        <v>0</v>
      </c>
      <c r="AA486" s="326"/>
      <c r="AB486" s="399">
        <f t="shared" si="92"/>
        <v>0</v>
      </c>
      <c r="AC486" s="370"/>
      <c r="AD486" s="225" t="str">
        <f t="shared" si="84"/>
        <v/>
      </c>
      <c r="AE486" s="367">
        <f t="shared" si="88"/>
        <v>0</v>
      </c>
      <c r="AF486" s="338"/>
      <c r="AG486" s="337"/>
      <c r="AH486" s="335"/>
      <c r="AI486" s="161">
        <f t="shared" si="89"/>
        <v>0</v>
      </c>
      <c r="AJ486" s="162">
        <f t="shared" si="85"/>
        <v>0</v>
      </c>
      <c r="AK486" s="163">
        <f t="shared" si="90"/>
        <v>0</v>
      </c>
      <c r="AL486" s="164">
        <f t="shared" si="91"/>
        <v>0</v>
      </c>
      <c r="AM486" s="59"/>
      <c r="AN486" s="58"/>
      <c r="AO486" s="58"/>
      <c r="AP486" s="58"/>
      <c r="AQ486" s="58"/>
      <c r="AR486" s="58"/>
      <c r="AS486" s="58"/>
      <c r="AT486" s="58"/>
      <c r="AU486" s="58"/>
      <c r="AV486" s="58"/>
      <c r="AW486" s="58"/>
      <c r="AX486" s="58"/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12"/>
      <c r="BM486" s="12"/>
      <c r="BN486" s="12"/>
      <c r="BO486" s="12"/>
      <c r="BP486" s="12"/>
      <c r="BQ486" s="12"/>
      <c r="BR486" s="12"/>
      <c r="BS486" s="12"/>
      <c r="BT486" s="12"/>
      <c r="BU486" s="12"/>
      <c r="BV486" s="12"/>
      <c r="BW486" s="12"/>
      <c r="BX486" s="12"/>
      <c r="BY486" s="12"/>
      <c r="BZ486" s="12"/>
      <c r="CA486" s="12"/>
      <c r="CB486" s="12"/>
      <c r="CC486" s="12"/>
      <c r="CD486" s="12"/>
      <c r="CE486" s="12"/>
      <c r="CF486" s="12"/>
      <c r="CG486" s="12"/>
      <c r="CH486" s="12"/>
      <c r="CI486" s="12"/>
      <c r="CJ486" s="12"/>
      <c r="CK486" s="12"/>
      <c r="CL486" s="12"/>
      <c r="CM486" s="12"/>
      <c r="CN486" s="12"/>
      <c r="CO486" s="12"/>
      <c r="CP486" s="12"/>
      <c r="CQ486" s="12"/>
      <c r="CR486" s="12"/>
      <c r="CS486" s="12"/>
      <c r="CT486" s="12"/>
      <c r="CU486" s="12"/>
      <c r="CV486" s="12"/>
      <c r="CW486" s="12"/>
      <c r="CX486" s="12"/>
      <c r="CY486" s="12"/>
      <c r="CZ486" s="12"/>
      <c r="DA486" s="12"/>
      <c r="DB486" s="12"/>
      <c r="DC486" s="12"/>
      <c r="DD486" s="12"/>
      <c r="DE486" s="12"/>
      <c r="DF486" s="12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</row>
    <row r="487" spans="1:220" ht="18.75" x14ac:dyDescent="0.3">
      <c r="A487" s="220"/>
      <c r="B487" s="221"/>
      <c r="C487" s="212">
        <v>476</v>
      </c>
      <c r="D487" s="204"/>
      <c r="E487" s="16"/>
      <c r="F487" s="17"/>
      <c r="G487" s="134"/>
      <c r="H487" s="135"/>
      <c r="I487" s="141"/>
      <c r="J487" s="25"/>
      <c r="K487" s="145"/>
      <c r="L487" s="28"/>
      <c r="M487" s="394"/>
      <c r="N487" s="158" t="str">
        <f t="shared" si="86"/>
        <v/>
      </c>
      <c r="O487" s="27"/>
      <c r="P487" s="27"/>
      <c r="Q487" s="27"/>
      <c r="R487" s="27"/>
      <c r="S487" s="27"/>
      <c r="T487" s="28"/>
      <c r="U487" s="29"/>
      <c r="V487" s="32"/>
      <c r="W487" s="317"/>
      <c r="X487" s="318"/>
      <c r="Y487" s="160">
        <f t="shared" si="83"/>
        <v>0</v>
      </c>
      <c r="Z487" s="159">
        <f t="shared" si="87"/>
        <v>0</v>
      </c>
      <c r="AA487" s="326"/>
      <c r="AB487" s="399">
        <f t="shared" si="92"/>
        <v>0</v>
      </c>
      <c r="AC487" s="370"/>
      <c r="AD487" s="225" t="str">
        <f t="shared" si="84"/>
        <v/>
      </c>
      <c r="AE487" s="367">
        <f t="shared" si="88"/>
        <v>0</v>
      </c>
      <c r="AF487" s="338"/>
      <c r="AG487" s="337"/>
      <c r="AH487" s="335"/>
      <c r="AI487" s="161">
        <f t="shared" si="89"/>
        <v>0</v>
      </c>
      <c r="AJ487" s="162">
        <f t="shared" si="85"/>
        <v>0</v>
      </c>
      <c r="AK487" s="163">
        <f t="shared" si="90"/>
        <v>0</v>
      </c>
      <c r="AL487" s="164">
        <f t="shared" si="91"/>
        <v>0</v>
      </c>
      <c r="AM487" s="59"/>
      <c r="AN487" s="58"/>
      <c r="AO487" s="58"/>
      <c r="AP487" s="58"/>
      <c r="AQ487" s="58"/>
      <c r="AR487" s="58"/>
      <c r="AS487" s="58"/>
      <c r="AT487" s="58"/>
      <c r="AU487" s="58"/>
      <c r="AV487" s="58"/>
      <c r="AW487" s="58"/>
      <c r="AX487" s="58"/>
      <c r="AY487" s="58"/>
      <c r="AZ487" s="58"/>
      <c r="BA487" s="58"/>
      <c r="BB487" s="58"/>
      <c r="BC487" s="58"/>
      <c r="BD487" s="58"/>
      <c r="BE487" s="58"/>
      <c r="BF487" s="58"/>
      <c r="BG487" s="58"/>
      <c r="BH487" s="58"/>
      <c r="BI487" s="58"/>
      <c r="BJ487" s="58"/>
      <c r="BK487" s="58"/>
      <c r="BL487" s="12"/>
      <c r="BM487" s="12"/>
      <c r="BN487" s="12"/>
      <c r="BO487" s="12"/>
      <c r="BP487" s="12"/>
      <c r="BQ487" s="12"/>
      <c r="BR487" s="12"/>
      <c r="BS487" s="12"/>
      <c r="BT487" s="12"/>
      <c r="BU487" s="12"/>
      <c r="BV487" s="12"/>
      <c r="BW487" s="12"/>
      <c r="BX487" s="12"/>
      <c r="BY487" s="12"/>
      <c r="BZ487" s="12"/>
      <c r="CA487" s="12"/>
      <c r="CB487" s="12"/>
      <c r="CC487" s="12"/>
      <c r="CD487" s="12"/>
      <c r="CE487" s="12"/>
      <c r="CF487" s="12"/>
      <c r="CG487" s="12"/>
      <c r="CH487" s="12"/>
      <c r="CI487" s="12"/>
      <c r="CJ487" s="12"/>
      <c r="CK487" s="12"/>
      <c r="CL487" s="12"/>
      <c r="CM487" s="12"/>
      <c r="CN487" s="12"/>
      <c r="CO487" s="12"/>
      <c r="CP487" s="12"/>
      <c r="CQ487" s="12"/>
      <c r="CR487" s="12"/>
      <c r="CS487" s="12"/>
      <c r="CT487" s="12"/>
      <c r="CU487" s="12"/>
      <c r="CV487" s="12"/>
      <c r="CW487" s="12"/>
      <c r="CX487" s="12"/>
      <c r="CY487" s="12"/>
      <c r="CZ487" s="12"/>
      <c r="DA487" s="12"/>
      <c r="DB487" s="12"/>
      <c r="DC487" s="12"/>
      <c r="DD487" s="12"/>
      <c r="DE487" s="12"/>
      <c r="DF487" s="12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</row>
    <row r="488" spans="1:220" ht="18.75" x14ac:dyDescent="0.3">
      <c r="A488" s="220"/>
      <c r="B488" s="221"/>
      <c r="C488" s="213">
        <v>477</v>
      </c>
      <c r="D488" s="204"/>
      <c r="E488" s="16"/>
      <c r="F488" s="17"/>
      <c r="G488" s="134"/>
      <c r="H488" s="135"/>
      <c r="I488" s="141"/>
      <c r="J488" s="25"/>
      <c r="K488" s="145"/>
      <c r="L488" s="28"/>
      <c r="M488" s="394"/>
      <c r="N488" s="158" t="str">
        <f t="shared" si="86"/>
        <v/>
      </c>
      <c r="O488" s="27"/>
      <c r="P488" s="27"/>
      <c r="Q488" s="27"/>
      <c r="R488" s="27"/>
      <c r="S488" s="27"/>
      <c r="T488" s="28"/>
      <c r="U488" s="29"/>
      <c r="V488" s="32"/>
      <c r="W488" s="317"/>
      <c r="X488" s="318"/>
      <c r="Y488" s="160">
        <f t="shared" si="83"/>
        <v>0</v>
      </c>
      <c r="Z488" s="159">
        <f t="shared" si="87"/>
        <v>0</v>
      </c>
      <c r="AA488" s="326"/>
      <c r="AB488" s="399">
        <f t="shared" si="92"/>
        <v>0</v>
      </c>
      <c r="AC488" s="370"/>
      <c r="AD488" s="225" t="str">
        <f t="shared" si="84"/>
        <v/>
      </c>
      <c r="AE488" s="367">
        <f t="shared" si="88"/>
        <v>0</v>
      </c>
      <c r="AF488" s="338"/>
      <c r="AG488" s="337"/>
      <c r="AH488" s="335"/>
      <c r="AI488" s="161">
        <f t="shared" si="89"/>
        <v>0</v>
      </c>
      <c r="AJ488" s="162">
        <f t="shared" si="85"/>
        <v>0</v>
      </c>
      <c r="AK488" s="163">
        <f t="shared" si="90"/>
        <v>0</v>
      </c>
      <c r="AL488" s="164">
        <f t="shared" si="91"/>
        <v>0</v>
      </c>
      <c r="AM488" s="59"/>
      <c r="AN488" s="58"/>
      <c r="AO488" s="58"/>
      <c r="AP488" s="58"/>
      <c r="AQ488" s="58"/>
      <c r="AR488" s="58"/>
      <c r="AS488" s="58"/>
      <c r="AT488" s="58"/>
      <c r="AU488" s="58"/>
      <c r="AV488" s="58"/>
      <c r="AW488" s="58"/>
      <c r="AX488" s="58"/>
      <c r="AY488" s="58"/>
      <c r="AZ488" s="58"/>
      <c r="BA488" s="58"/>
      <c r="BB488" s="58"/>
      <c r="BC488" s="58"/>
      <c r="BD488" s="58"/>
      <c r="BE488" s="58"/>
      <c r="BF488" s="58"/>
      <c r="BG488" s="58"/>
      <c r="BH488" s="58"/>
      <c r="BI488" s="58"/>
      <c r="BJ488" s="58"/>
      <c r="BK488" s="58"/>
      <c r="BL488" s="12"/>
      <c r="BM488" s="12"/>
      <c r="BN488" s="12"/>
      <c r="BO488" s="12"/>
      <c r="BP488" s="12"/>
      <c r="BQ488" s="12"/>
      <c r="BR488" s="12"/>
      <c r="BS488" s="12"/>
      <c r="BT488" s="12"/>
      <c r="BU488" s="12"/>
      <c r="BV488" s="12"/>
      <c r="BW488" s="12"/>
      <c r="BX488" s="12"/>
      <c r="BY488" s="12"/>
      <c r="BZ488" s="12"/>
      <c r="CA488" s="12"/>
      <c r="CB488" s="12"/>
      <c r="CC488" s="12"/>
      <c r="CD488" s="12"/>
      <c r="CE488" s="12"/>
      <c r="CF488" s="12"/>
      <c r="CG488" s="12"/>
      <c r="CH488" s="12"/>
      <c r="CI488" s="12"/>
      <c r="CJ488" s="12"/>
      <c r="CK488" s="12"/>
      <c r="CL488" s="12"/>
      <c r="CM488" s="12"/>
      <c r="CN488" s="12"/>
      <c r="CO488" s="12"/>
      <c r="CP488" s="12"/>
      <c r="CQ488" s="12"/>
      <c r="CR488" s="12"/>
      <c r="CS488" s="12"/>
      <c r="CT488" s="12"/>
      <c r="CU488" s="12"/>
      <c r="CV488" s="12"/>
      <c r="CW488" s="12"/>
      <c r="CX488" s="12"/>
      <c r="CY488" s="12"/>
      <c r="CZ488" s="12"/>
      <c r="DA488" s="12"/>
      <c r="DB488" s="12"/>
      <c r="DC488" s="12"/>
      <c r="DD488" s="12"/>
      <c r="DE488" s="12"/>
      <c r="DF488" s="12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</row>
    <row r="489" spans="1:220" ht="18.75" x14ac:dyDescent="0.3">
      <c r="A489" s="220"/>
      <c r="B489" s="221"/>
      <c r="C489" s="213">
        <v>478</v>
      </c>
      <c r="D489" s="206"/>
      <c r="E489" s="18"/>
      <c r="F489" s="17"/>
      <c r="G489" s="134"/>
      <c r="H489" s="135"/>
      <c r="I489" s="141"/>
      <c r="J489" s="25"/>
      <c r="K489" s="145"/>
      <c r="L489" s="28"/>
      <c r="M489" s="394"/>
      <c r="N489" s="158" t="str">
        <f t="shared" si="86"/>
        <v/>
      </c>
      <c r="O489" s="27"/>
      <c r="P489" s="27"/>
      <c r="Q489" s="27"/>
      <c r="R489" s="27"/>
      <c r="S489" s="27"/>
      <c r="T489" s="28"/>
      <c r="U489" s="29"/>
      <c r="V489" s="32"/>
      <c r="W489" s="317"/>
      <c r="X489" s="318"/>
      <c r="Y489" s="160">
        <f t="shared" si="83"/>
        <v>0</v>
      </c>
      <c r="Z489" s="159">
        <f t="shared" si="87"/>
        <v>0</v>
      </c>
      <c r="AA489" s="326"/>
      <c r="AB489" s="399">
        <f t="shared" si="92"/>
        <v>0</v>
      </c>
      <c r="AC489" s="370"/>
      <c r="AD489" s="225" t="str">
        <f t="shared" si="84"/>
        <v/>
      </c>
      <c r="AE489" s="367">
        <f t="shared" si="88"/>
        <v>0</v>
      </c>
      <c r="AF489" s="338"/>
      <c r="AG489" s="337"/>
      <c r="AH489" s="335"/>
      <c r="AI489" s="161">
        <f t="shared" si="89"/>
        <v>0</v>
      </c>
      <c r="AJ489" s="162">
        <f t="shared" si="85"/>
        <v>0</v>
      </c>
      <c r="AK489" s="163">
        <f t="shared" si="90"/>
        <v>0</v>
      </c>
      <c r="AL489" s="164">
        <f t="shared" si="91"/>
        <v>0</v>
      </c>
      <c r="AM489" s="59"/>
      <c r="AN489" s="58"/>
      <c r="AO489" s="58"/>
      <c r="AP489" s="58"/>
      <c r="AQ489" s="58"/>
      <c r="AR489" s="58"/>
      <c r="AS489" s="58"/>
      <c r="AT489" s="58"/>
      <c r="AU489" s="58"/>
      <c r="AV489" s="58"/>
      <c r="AW489" s="58"/>
      <c r="AX489" s="58"/>
      <c r="AY489" s="58"/>
      <c r="AZ489" s="58"/>
      <c r="BA489" s="58"/>
      <c r="BB489" s="58"/>
      <c r="BC489" s="58"/>
      <c r="BD489" s="58"/>
      <c r="BE489" s="58"/>
      <c r="BF489" s="58"/>
      <c r="BG489" s="58"/>
      <c r="BH489" s="58"/>
      <c r="BI489" s="58"/>
      <c r="BJ489" s="58"/>
      <c r="BK489" s="58"/>
      <c r="BL489" s="12"/>
      <c r="BM489" s="12"/>
      <c r="BN489" s="12"/>
      <c r="BO489" s="12"/>
      <c r="BP489" s="12"/>
      <c r="BQ489" s="12"/>
      <c r="BR489" s="12"/>
      <c r="BS489" s="12"/>
      <c r="BT489" s="12"/>
      <c r="BU489" s="12"/>
      <c r="BV489" s="12"/>
      <c r="BW489" s="12"/>
      <c r="BX489" s="12"/>
      <c r="BY489" s="12"/>
      <c r="BZ489" s="12"/>
      <c r="CA489" s="12"/>
      <c r="CB489" s="12"/>
      <c r="CC489" s="12"/>
      <c r="CD489" s="12"/>
      <c r="CE489" s="12"/>
      <c r="CF489" s="12"/>
      <c r="CG489" s="12"/>
      <c r="CH489" s="12"/>
      <c r="CI489" s="12"/>
      <c r="CJ489" s="12"/>
      <c r="CK489" s="12"/>
      <c r="CL489" s="12"/>
      <c r="CM489" s="12"/>
      <c r="CN489" s="12"/>
      <c r="CO489" s="12"/>
      <c r="CP489" s="12"/>
      <c r="CQ489" s="12"/>
      <c r="CR489" s="12"/>
      <c r="CS489" s="12"/>
      <c r="CT489" s="12"/>
      <c r="CU489" s="12"/>
      <c r="CV489" s="12"/>
      <c r="CW489" s="12"/>
      <c r="CX489" s="12"/>
      <c r="CY489" s="12"/>
      <c r="CZ489" s="12"/>
      <c r="DA489" s="12"/>
      <c r="DB489" s="12"/>
      <c r="DC489" s="12"/>
      <c r="DD489" s="12"/>
      <c r="DE489" s="12"/>
      <c r="DF489" s="12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</row>
    <row r="490" spans="1:220" ht="18.75" x14ac:dyDescent="0.3">
      <c r="A490" s="220"/>
      <c r="B490" s="221"/>
      <c r="C490" s="212">
        <v>479</v>
      </c>
      <c r="D490" s="204"/>
      <c r="E490" s="16"/>
      <c r="F490" s="17"/>
      <c r="G490" s="134"/>
      <c r="H490" s="135"/>
      <c r="I490" s="141"/>
      <c r="J490" s="25"/>
      <c r="K490" s="145"/>
      <c r="L490" s="28"/>
      <c r="M490" s="394"/>
      <c r="N490" s="158" t="str">
        <f t="shared" si="86"/>
        <v/>
      </c>
      <c r="O490" s="27"/>
      <c r="P490" s="27"/>
      <c r="Q490" s="27"/>
      <c r="R490" s="27"/>
      <c r="S490" s="27"/>
      <c r="T490" s="28"/>
      <c r="U490" s="29"/>
      <c r="V490" s="32"/>
      <c r="W490" s="317"/>
      <c r="X490" s="318"/>
      <c r="Y490" s="160">
        <f t="shared" si="83"/>
        <v>0</v>
      </c>
      <c r="Z490" s="159">
        <f t="shared" si="87"/>
        <v>0</v>
      </c>
      <c r="AA490" s="326"/>
      <c r="AB490" s="399">
        <f t="shared" si="92"/>
        <v>0</v>
      </c>
      <c r="AC490" s="370"/>
      <c r="AD490" s="225" t="str">
        <f t="shared" si="84"/>
        <v/>
      </c>
      <c r="AE490" s="367">
        <f t="shared" si="88"/>
        <v>0</v>
      </c>
      <c r="AF490" s="338"/>
      <c r="AG490" s="337"/>
      <c r="AH490" s="335"/>
      <c r="AI490" s="161">
        <f t="shared" si="89"/>
        <v>0</v>
      </c>
      <c r="AJ490" s="162">
        <f t="shared" si="85"/>
        <v>0</v>
      </c>
      <c r="AK490" s="163">
        <f t="shared" si="90"/>
        <v>0</v>
      </c>
      <c r="AL490" s="164">
        <f t="shared" si="91"/>
        <v>0</v>
      </c>
      <c r="AM490" s="59"/>
      <c r="AN490" s="58"/>
      <c r="AO490" s="58"/>
      <c r="AP490" s="58"/>
      <c r="AQ490" s="58"/>
      <c r="AR490" s="58"/>
      <c r="AS490" s="58"/>
      <c r="AT490" s="58"/>
      <c r="AU490" s="58"/>
      <c r="AV490" s="58"/>
      <c r="AW490" s="58"/>
      <c r="AX490" s="58"/>
      <c r="AY490" s="58"/>
      <c r="AZ490" s="58"/>
      <c r="BA490" s="58"/>
      <c r="BB490" s="58"/>
      <c r="BC490" s="58"/>
      <c r="BD490" s="58"/>
      <c r="BE490" s="58"/>
      <c r="BF490" s="58"/>
      <c r="BG490" s="58"/>
      <c r="BH490" s="58"/>
      <c r="BI490" s="58"/>
      <c r="BJ490" s="58"/>
      <c r="BK490" s="58"/>
      <c r="BL490" s="12"/>
      <c r="BM490" s="12"/>
      <c r="BN490" s="12"/>
      <c r="BO490" s="12"/>
      <c r="BP490" s="12"/>
      <c r="BQ490" s="12"/>
      <c r="BR490" s="12"/>
      <c r="BS490" s="12"/>
      <c r="BT490" s="12"/>
      <c r="BU490" s="12"/>
      <c r="BV490" s="12"/>
      <c r="BW490" s="12"/>
      <c r="BX490" s="12"/>
      <c r="BY490" s="12"/>
      <c r="BZ490" s="12"/>
      <c r="CA490" s="12"/>
      <c r="CB490" s="12"/>
      <c r="CC490" s="12"/>
      <c r="CD490" s="12"/>
      <c r="CE490" s="12"/>
      <c r="CF490" s="12"/>
      <c r="CG490" s="12"/>
      <c r="CH490" s="12"/>
      <c r="CI490" s="12"/>
      <c r="CJ490" s="12"/>
      <c r="CK490" s="12"/>
      <c r="CL490" s="12"/>
      <c r="CM490" s="12"/>
      <c r="CN490" s="12"/>
      <c r="CO490" s="12"/>
      <c r="CP490" s="12"/>
      <c r="CQ490" s="12"/>
      <c r="CR490" s="12"/>
      <c r="CS490" s="12"/>
      <c r="CT490" s="12"/>
      <c r="CU490" s="12"/>
      <c r="CV490" s="12"/>
      <c r="CW490" s="12"/>
      <c r="CX490" s="12"/>
      <c r="CY490" s="12"/>
      <c r="CZ490" s="12"/>
      <c r="DA490" s="12"/>
      <c r="DB490" s="12"/>
      <c r="DC490" s="12"/>
      <c r="DD490" s="12"/>
      <c r="DE490" s="12"/>
      <c r="DF490" s="12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</row>
    <row r="491" spans="1:220" ht="18.75" x14ac:dyDescent="0.3">
      <c r="A491" s="220"/>
      <c r="B491" s="221"/>
      <c r="C491" s="213">
        <v>480</v>
      </c>
      <c r="D491" s="204"/>
      <c r="E491" s="16"/>
      <c r="F491" s="17"/>
      <c r="G491" s="134"/>
      <c r="H491" s="135"/>
      <c r="I491" s="141"/>
      <c r="J491" s="25"/>
      <c r="K491" s="145"/>
      <c r="L491" s="28"/>
      <c r="M491" s="394"/>
      <c r="N491" s="158" t="str">
        <f t="shared" si="86"/>
        <v/>
      </c>
      <c r="O491" s="27"/>
      <c r="P491" s="27"/>
      <c r="Q491" s="27"/>
      <c r="R491" s="27"/>
      <c r="S491" s="27"/>
      <c r="T491" s="28"/>
      <c r="U491" s="29"/>
      <c r="V491" s="32"/>
      <c r="W491" s="317"/>
      <c r="X491" s="318"/>
      <c r="Y491" s="160">
        <f t="shared" si="83"/>
        <v>0</v>
      </c>
      <c r="Z491" s="159">
        <f t="shared" si="87"/>
        <v>0</v>
      </c>
      <c r="AA491" s="326"/>
      <c r="AB491" s="399">
        <f t="shared" si="92"/>
        <v>0</v>
      </c>
      <c r="AC491" s="370"/>
      <c r="AD491" s="225" t="str">
        <f t="shared" si="84"/>
        <v/>
      </c>
      <c r="AE491" s="367">
        <f t="shared" si="88"/>
        <v>0</v>
      </c>
      <c r="AF491" s="338"/>
      <c r="AG491" s="337"/>
      <c r="AH491" s="335"/>
      <c r="AI491" s="161">
        <f t="shared" si="89"/>
        <v>0</v>
      </c>
      <c r="AJ491" s="162">
        <f t="shared" si="85"/>
        <v>0</v>
      </c>
      <c r="AK491" s="163">
        <f t="shared" si="90"/>
        <v>0</v>
      </c>
      <c r="AL491" s="164">
        <f t="shared" si="91"/>
        <v>0</v>
      </c>
      <c r="AM491" s="59"/>
      <c r="AN491" s="58"/>
      <c r="AO491" s="58"/>
      <c r="AP491" s="58"/>
      <c r="AQ491" s="58"/>
      <c r="AR491" s="58"/>
      <c r="AS491" s="58"/>
      <c r="AT491" s="58"/>
      <c r="AU491" s="58"/>
      <c r="AV491" s="58"/>
      <c r="AW491" s="58"/>
      <c r="AX491" s="58"/>
      <c r="AY491" s="58"/>
      <c r="AZ491" s="58"/>
      <c r="BA491" s="58"/>
      <c r="BB491" s="58"/>
      <c r="BC491" s="58"/>
      <c r="BD491" s="58"/>
      <c r="BE491" s="58"/>
      <c r="BF491" s="58"/>
      <c r="BG491" s="58"/>
      <c r="BH491" s="58"/>
      <c r="BI491" s="58"/>
      <c r="BJ491" s="58"/>
      <c r="BK491" s="58"/>
      <c r="BL491" s="12"/>
      <c r="BM491" s="12"/>
      <c r="BN491" s="12"/>
      <c r="BO491" s="12"/>
      <c r="BP491" s="12"/>
      <c r="BQ491" s="12"/>
      <c r="BR491" s="12"/>
      <c r="BS491" s="12"/>
      <c r="BT491" s="12"/>
      <c r="BU491" s="12"/>
      <c r="BV491" s="12"/>
      <c r="BW491" s="12"/>
      <c r="BX491" s="12"/>
      <c r="BY491" s="12"/>
      <c r="BZ491" s="12"/>
      <c r="CA491" s="12"/>
      <c r="CB491" s="12"/>
      <c r="CC491" s="12"/>
      <c r="CD491" s="12"/>
      <c r="CE491" s="12"/>
      <c r="CF491" s="12"/>
      <c r="CG491" s="12"/>
      <c r="CH491" s="12"/>
      <c r="CI491" s="12"/>
      <c r="CJ491" s="12"/>
      <c r="CK491" s="12"/>
      <c r="CL491" s="12"/>
      <c r="CM491" s="12"/>
      <c r="CN491" s="12"/>
      <c r="CO491" s="12"/>
      <c r="CP491" s="12"/>
      <c r="CQ491" s="12"/>
      <c r="CR491" s="12"/>
      <c r="CS491" s="12"/>
      <c r="CT491" s="12"/>
      <c r="CU491" s="12"/>
      <c r="CV491" s="12"/>
      <c r="CW491" s="12"/>
      <c r="CX491" s="12"/>
      <c r="CY491" s="12"/>
      <c r="CZ491" s="12"/>
      <c r="DA491" s="12"/>
      <c r="DB491" s="12"/>
      <c r="DC491" s="12"/>
      <c r="DD491" s="12"/>
      <c r="DE491" s="12"/>
      <c r="DF491" s="12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</row>
    <row r="492" spans="1:220" ht="18.75" x14ac:dyDescent="0.3">
      <c r="A492" s="220"/>
      <c r="B492" s="221"/>
      <c r="C492" s="212">
        <v>481</v>
      </c>
      <c r="D492" s="204"/>
      <c r="E492" s="16"/>
      <c r="F492" s="17"/>
      <c r="G492" s="134"/>
      <c r="H492" s="135"/>
      <c r="I492" s="141"/>
      <c r="J492" s="25"/>
      <c r="K492" s="145"/>
      <c r="L492" s="28"/>
      <c r="M492" s="394"/>
      <c r="N492" s="158" t="str">
        <f t="shared" si="86"/>
        <v/>
      </c>
      <c r="O492" s="27"/>
      <c r="P492" s="27"/>
      <c r="Q492" s="27"/>
      <c r="R492" s="27"/>
      <c r="S492" s="27"/>
      <c r="T492" s="28"/>
      <c r="U492" s="29"/>
      <c r="V492" s="32"/>
      <c r="W492" s="317"/>
      <c r="X492" s="318"/>
      <c r="Y492" s="160">
        <f t="shared" si="83"/>
        <v>0</v>
      </c>
      <c r="Z492" s="159">
        <f t="shared" si="87"/>
        <v>0</v>
      </c>
      <c r="AA492" s="326"/>
      <c r="AB492" s="399">
        <f t="shared" si="92"/>
        <v>0</v>
      </c>
      <c r="AC492" s="370"/>
      <c r="AD492" s="225" t="str">
        <f t="shared" si="84"/>
        <v/>
      </c>
      <c r="AE492" s="367">
        <f t="shared" si="88"/>
        <v>0</v>
      </c>
      <c r="AF492" s="338"/>
      <c r="AG492" s="337"/>
      <c r="AH492" s="335"/>
      <c r="AI492" s="161">
        <f t="shared" si="89"/>
        <v>0</v>
      </c>
      <c r="AJ492" s="162">
        <f t="shared" si="85"/>
        <v>0</v>
      </c>
      <c r="AK492" s="163">
        <f t="shared" si="90"/>
        <v>0</v>
      </c>
      <c r="AL492" s="164">
        <f t="shared" si="91"/>
        <v>0</v>
      </c>
      <c r="AM492" s="59"/>
      <c r="AN492" s="58"/>
      <c r="AO492" s="58"/>
      <c r="AP492" s="58"/>
      <c r="AQ492" s="58"/>
      <c r="AR492" s="58"/>
      <c r="AS492" s="58"/>
      <c r="AT492" s="58"/>
      <c r="AU492" s="58"/>
      <c r="AV492" s="58"/>
      <c r="AW492" s="58"/>
      <c r="AX492" s="58"/>
      <c r="AY492" s="58"/>
      <c r="AZ492" s="58"/>
      <c r="BA492" s="58"/>
      <c r="BB492" s="58"/>
      <c r="BC492" s="58"/>
      <c r="BD492" s="58"/>
      <c r="BE492" s="58"/>
      <c r="BF492" s="58"/>
      <c r="BG492" s="58"/>
      <c r="BH492" s="58"/>
      <c r="BI492" s="58"/>
      <c r="BJ492" s="58"/>
      <c r="BK492" s="58"/>
      <c r="BL492" s="12"/>
      <c r="BM492" s="12"/>
      <c r="BN492" s="12"/>
      <c r="BO492" s="12"/>
      <c r="BP492" s="12"/>
      <c r="BQ492" s="12"/>
      <c r="BR492" s="12"/>
      <c r="BS492" s="12"/>
      <c r="BT492" s="12"/>
      <c r="BU492" s="12"/>
      <c r="BV492" s="12"/>
      <c r="BW492" s="12"/>
      <c r="BX492" s="12"/>
      <c r="BY492" s="12"/>
      <c r="BZ492" s="12"/>
      <c r="CA492" s="12"/>
      <c r="CB492" s="12"/>
      <c r="CC492" s="12"/>
      <c r="CD492" s="12"/>
      <c r="CE492" s="12"/>
      <c r="CF492" s="12"/>
      <c r="CG492" s="12"/>
      <c r="CH492" s="12"/>
      <c r="CI492" s="12"/>
      <c r="CJ492" s="12"/>
      <c r="CK492" s="12"/>
      <c r="CL492" s="12"/>
      <c r="CM492" s="12"/>
      <c r="CN492" s="12"/>
      <c r="CO492" s="12"/>
      <c r="CP492" s="12"/>
      <c r="CQ492" s="12"/>
      <c r="CR492" s="12"/>
      <c r="CS492" s="12"/>
      <c r="CT492" s="12"/>
      <c r="CU492" s="12"/>
      <c r="CV492" s="12"/>
      <c r="CW492" s="12"/>
      <c r="CX492" s="12"/>
      <c r="CY492" s="12"/>
      <c r="CZ492" s="12"/>
      <c r="DA492" s="12"/>
      <c r="DB492" s="12"/>
      <c r="DC492" s="12"/>
      <c r="DD492" s="12"/>
      <c r="DE492" s="12"/>
      <c r="DF492" s="1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</row>
    <row r="493" spans="1:220" ht="18.75" x14ac:dyDescent="0.3">
      <c r="A493" s="220"/>
      <c r="B493" s="221"/>
      <c r="C493" s="213">
        <v>482</v>
      </c>
      <c r="D493" s="206"/>
      <c r="E493" s="18"/>
      <c r="F493" s="17"/>
      <c r="G493" s="134"/>
      <c r="H493" s="135"/>
      <c r="I493" s="141"/>
      <c r="J493" s="25"/>
      <c r="K493" s="145"/>
      <c r="L493" s="28"/>
      <c r="M493" s="394"/>
      <c r="N493" s="158" t="str">
        <f t="shared" si="86"/>
        <v/>
      </c>
      <c r="O493" s="27"/>
      <c r="P493" s="27"/>
      <c r="Q493" s="27"/>
      <c r="R493" s="27"/>
      <c r="S493" s="27"/>
      <c r="T493" s="28"/>
      <c r="U493" s="29"/>
      <c r="V493" s="32"/>
      <c r="W493" s="317"/>
      <c r="X493" s="318"/>
      <c r="Y493" s="160">
        <f t="shared" si="83"/>
        <v>0</v>
      </c>
      <c r="Z493" s="159">
        <f t="shared" si="87"/>
        <v>0</v>
      </c>
      <c r="AA493" s="326"/>
      <c r="AB493" s="399">
        <f t="shared" si="92"/>
        <v>0</v>
      </c>
      <c r="AC493" s="370"/>
      <c r="AD493" s="225" t="str">
        <f t="shared" si="84"/>
        <v/>
      </c>
      <c r="AE493" s="367">
        <f t="shared" si="88"/>
        <v>0</v>
      </c>
      <c r="AF493" s="338"/>
      <c r="AG493" s="337"/>
      <c r="AH493" s="335"/>
      <c r="AI493" s="161">
        <f t="shared" si="89"/>
        <v>0</v>
      </c>
      <c r="AJ493" s="162">
        <f t="shared" si="85"/>
        <v>0</v>
      </c>
      <c r="AK493" s="163">
        <f t="shared" si="90"/>
        <v>0</v>
      </c>
      <c r="AL493" s="164">
        <f t="shared" si="91"/>
        <v>0</v>
      </c>
      <c r="AM493" s="59"/>
      <c r="AN493" s="58"/>
      <c r="AO493" s="58"/>
      <c r="AP493" s="58"/>
      <c r="AQ493" s="58"/>
      <c r="AR493" s="58"/>
      <c r="AS493" s="58"/>
      <c r="AT493" s="58"/>
      <c r="AU493" s="58"/>
      <c r="AV493" s="58"/>
      <c r="AW493" s="58"/>
      <c r="AX493" s="58"/>
      <c r="AY493" s="58"/>
      <c r="AZ493" s="58"/>
      <c r="BA493" s="58"/>
      <c r="BB493" s="58"/>
      <c r="BC493" s="58"/>
      <c r="BD493" s="58"/>
      <c r="BE493" s="58"/>
      <c r="BF493" s="58"/>
      <c r="BG493" s="58"/>
      <c r="BH493" s="58"/>
      <c r="BI493" s="58"/>
      <c r="BJ493" s="58"/>
      <c r="BK493" s="58"/>
      <c r="BL493" s="12"/>
      <c r="BM493" s="12"/>
      <c r="BN493" s="12"/>
      <c r="BO493" s="12"/>
      <c r="BP493" s="12"/>
      <c r="BQ493" s="12"/>
      <c r="BR493" s="12"/>
      <c r="BS493" s="12"/>
      <c r="BT493" s="12"/>
      <c r="BU493" s="12"/>
      <c r="BV493" s="12"/>
      <c r="BW493" s="12"/>
      <c r="BX493" s="12"/>
      <c r="BY493" s="12"/>
      <c r="BZ493" s="12"/>
      <c r="CA493" s="12"/>
      <c r="CB493" s="12"/>
      <c r="CC493" s="12"/>
      <c r="CD493" s="12"/>
      <c r="CE493" s="12"/>
      <c r="CF493" s="12"/>
      <c r="CG493" s="12"/>
      <c r="CH493" s="12"/>
      <c r="CI493" s="12"/>
      <c r="CJ493" s="12"/>
      <c r="CK493" s="12"/>
      <c r="CL493" s="12"/>
      <c r="CM493" s="12"/>
      <c r="CN493" s="12"/>
      <c r="CO493" s="12"/>
      <c r="CP493" s="12"/>
      <c r="CQ493" s="12"/>
      <c r="CR493" s="12"/>
      <c r="CS493" s="12"/>
      <c r="CT493" s="12"/>
      <c r="CU493" s="12"/>
      <c r="CV493" s="12"/>
      <c r="CW493" s="12"/>
      <c r="CX493" s="12"/>
      <c r="CY493" s="12"/>
      <c r="CZ493" s="12"/>
      <c r="DA493" s="12"/>
      <c r="DB493" s="12"/>
      <c r="DC493" s="12"/>
      <c r="DD493" s="12"/>
      <c r="DE493" s="12"/>
      <c r="DF493" s="12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</row>
    <row r="494" spans="1:220" ht="18.75" x14ac:dyDescent="0.3">
      <c r="A494" s="220"/>
      <c r="B494" s="221"/>
      <c r="C494" s="213">
        <v>483</v>
      </c>
      <c r="D494" s="204"/>
      <c r="E494" s="16"/>
      <c r="F494" s="17"/>
      <c r="G494" s="134"/>
      <c r="H494" s="135"/>
      <c r="I494" s="141"/>
      <c r="J494" s="25"/>
      <c r="K494" s="145"/>
      <c r="L494" s="28"/>
      <c r="M494" s="394"/>
      <c r="N494" s="158" t="str">
        <f t="shared" si="86"/>
        <v/>
      </c>
      <c r="O494" s="27"/>
      <c r="P494" s="27"/>
      <c r="Q494" s="27"/>
      <c r="R494" s="27"/>
      <c r="S494" s="27"/>
      <c r="T494" s="28"/>
      <c r="U494" s="29"/>
      <c r="V494" s="32"/>
      <c r="W494" s="317"/>
      <c r="X494" s="318"/>
      <c r="Y494" s="160">
        <f t="shared" si="83"/>
        <v>0</v>
      </c>
      <c r="Z494" s="159">
        <f t="shared" si="87"/>
        <v>0</v>
      </c>
      <c r="AA494" s="326"/>
      <c r="AB494" s="399">
        <f t="shared" si="92"/>
        <v>0</v>
      </c>
      <c r="AC494" s="370"/>
      <c r="AD494" s="225" t="str">
        <f t="shared" si="84"/>
        <v/>
      </c>
      <c r="AE494" s="367">
        <f t="shared" si="88"/>
        <v>0</v>
      </c>
      <c r="AF494" s="338"/>
      <c r="AG494" s="337"/>
      <c r="AH494" s="335"/>
      <c r="AI494" s="161">
        <f t="shared" si="89"/>
        <v>0</v>
      </c>
      <c r="AJ494" s="162">
        <f t="shared" si="85"/>
        <v>0</v>
      </c>
      <c r="AK494" s="163">
        <f t="shared" si="90"/>
        <v>0</v>
      </c>
      <c r="AL494" s="164">
        <f t="shared" si="91"/>
        <v>0</v>
      </c>
      <c r="AM494" s="59"/>
      <c r="AN494" s="58"/>
      <c r="AO494" s="58"/>
      <c r="AP494" s="58"/>
      <c r="AQ494" s="58"/>
      <c r="AR494" s="58"/>
      <c r="AS494" s="58"/>
      <c r="AT494" s="58"/>
      <c r="AU494" s="58"/>
      <c r="AV494" s="58"/>
      <c r="AW494" s="58"/>
      <c r="AX494" s="58"/>
      <c r="AY494" s="58"/>
      <c r="AZ494" s="58"/>
      <c r="BA494" s="58"/>
      <c r="BB494" s="58"/>
      <c r="BC494" s="58"/>
      <c r="BD494" s="58"/>
      <c r="BE494" s="58"/>
      <c r="BF494" s="58"/>
      <c r="BG494" s="58"/>
      <c r="BH494" s="58"/>
      <c r="BI494" s="58"/>
      <c r="BJ494" s="58"/>
      <c r="BK494" s="58"/>
      <c r="BL494" s="12"/>
      <c r="BM494" s="12"/>
      <c r="BN494" s="12"/>
      <c r="BO494" s="12"/>
      <c r="BP494" s="12"/>
      <c r="BQ494" s="12"/>
      <c r="BR494" s="12"/>
      <c r="BS494" s="12"/>
      <c r="BT494" s="12"/>
      <c r="BU494" s="12"/>
      <c r="BV494" s="12"/>
      <c r="BW494" s="12"/>
      <c r="BX494" s="12"/>
      <c r="BY494" s="12"/>
      <c r="BZ494" s="12"/>
      <c r="CA494" s="12"/>
      <c r="CB494" s="12"/>
      <c r="CC494" s="12"/>
      <c r="CD494" s="12"/>
      <c r="CE494" s="12"/>
      <c r="CF494" s="12"/>
      <c r="CG494" s="12"/>
      <c r="CH494" s="12"/>
      <c r="CI494" s="12"/>
      <c r="CJ494" s="12"/>
      <c r="CK494" s="12"/>
      <c r="CL494" s="12"/>
      <c r="CM494" s="12"/>
      <c r="CN494" s="12"/>
      <c r="CO494" s="12"/>
      <c r="CP494" s="12"/>
      <c r="CQ494" s="12"/>
      <c r="CR494" s="12"/>
      <c r="CS494" s="12"/>
      <c r="CT494" s="12"/>
      <c r="CU494" s="12"/>
      <c r="CV494" s="12"/>
      <c r="CW494" s="12"/>
      <c r="CX494" s="12"/>
      <c r="CY494" s="12"/>
      <c r="CZ494" s="12"/>
      <c r="DA494" s="12"/>
      <c r="DB494" s="12"/>
      <c r="DC494" s="12"/>
      <c r="DD494" s="12"/>
      <c r="DE494" s="12"/>
      <c r="DF494" s="12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</row>
    <row r="495" spans="1:220" ht="18.75" x14ac:dyDescent="0.3">
      <c r="A495" s="220"/>
      <c r="B495" s="221"/>
      <c r="C495" s="212">
        <v>484</v>
      </c>
      <c r="D495" s="204"/>
      <c r="E495" s="16"/>
      <c r="F495" s="17"/>
      <c r="G495" s="134"/>
      <c r="H495" s="135"/>
      <c r="I495" s="141"/>
      <c r="J495" s="25"/>
      <c r="K495" s="145"/>
      <c r="L495" s="28"/>
      <c r="M495" s="394"/>
      <c r="N495" s="158" t="str">
        <f t="shared" si="86"/>
        <v/>
      </c>
      <c r="O495" s="27"/>
      <c r="P495" s="27"/>
      <c r="Q495" s="27"/>
      <c r="R495" s="27"/>
      <c r="S495" s="27"/>
      <c r="T495" s="28"/>
      <c r="U495" s="29"/>
      <c r="V495" s="32"/>
      <c r="W495" s="317"/>
      <c r="X495" s="318"/>
      <c r="Y495" s="160">
        <f t="shared" si="83"/>
        <v>0</v>
      </c>
      <c r="Z495" s="159">
        <f t="shared" si="87"/>
        <v>0</v>
      </c>
      <c r="AA495" s="326"/>
      <c r="AB495" s="399">
        <f t="shared" si="92"/>
        <v>0</v>
      </c>
      <c r="AC495" s="370"/>
      <c r="AD495" s="225" t="str">
        <f t="shared" si="84"/>
        <v/>
      </c>
      <c r="AE495" s="367">
        <f t="shared" si="88"/>
        <v>0</v>
      </c>
      <c r="AF495" s="338"/>
      <c r="AG495" s="337"/>
      <c r="AH495" s="335"/>
      <c r="AI495" s="161">
        <f t="shared" si="89"/>
        <v>0</v>
      </c>
      <c r="AJ495" s="162">
        <f t="shared" si="85"/>
        <v>0</v>
      </c>
      <c r="AK495" s="163">
        <f t="shared" si="90"/>
        <v>0</v>
      </c>
      <c r="AL495" s="164">
        <f t="shared" si="91"/>
        <v>0</v>
      </c>
      <c r="AM495" s="59"/>
      <c r="AN495" s="58"/>
      <c r="AO495" s="58"/>
      <c r="AP495" s="58"/>
      <c r="AQ495" s="58"/>
      <c r="AR495" s="58"/>
      <c r="AS495" s="58"/>
      <c r="AT495" s="58"/>
      <c r="AU495" s="58"/>
      <c r="AV495" s="58"/>
      <c r="AW495" s="58"/>
      <c r="AX495" s="58"/>
      <c r="AY495" s="58"/>
      <c r="AZ495" s="58"/>
      <c r="BA495" s="58"/>
      <c r="BB495" s="58"/>
      <c r="BC495" s="58"/>
      <c r="BD495" s="58"/>
      <c r="BE495" s="58"/>
      <c r="BF495" s="58"/>
      <c r="BG495" s="58"/>
      <c r="BH495" s="58"/>
      <c r="BI495" s="58"/>
      <c r="BJ495" s="58"/>
      <c r="BK495" s="58"/>
      <c r="BL495" s="12"/>
      <c r="BM495" s="12"/>
      <c r="BN495" s="12"/>
      <c r="BO495" s="12"/>
      <c r="BP495" s="12"/>
      <c r="BQ495" s="12"/>
      <c r="BR495" s="12"/>
      <c r="BS495" s="12"/>
      <c r="BT495" s="12"/>
      <c r="BU495" s="12"/>
      <c r="BV495" s="12"/>
      <c r="BW495" s="12"/>
      <c r="BX495" s="12"/>
      <c r="BY495" s="12"/>
      <c r="BZ495" s="12"/>
      <c r="CA495" s="12"/>
      <c r="CB495" s="12"/>
      <c r="CC495" s="12"/>
      <c r="CD495" s="12"/>
      <c r="CE495" s="12"/>
      <c r="CF495" s="12"/>
      <c r="CG495" s="12"/>
      <c r="CH495" s="12"/>
      <c r="CI495" s="12"/>
      <c r="CJ495" s="12"/>
      <c r="CK495" s="12"/>
      <c r="CL495" s="12"/>
      <c r="CM495" s="12"/>
      <c r="CN495" s="12"/>
      <c r="CO495" s="12"/>
      <c r="CP495" s="12"/>
      <c r="CQ495" s="12"/>
      <c r="CR495" s="12"/>
      <c r="CS495" s="12"/>
      <c r="CT495" s="12"/>
      <c r="CU495" s="12"/>
      <c r="CV495" s="12"/>
      <c r="CW495" s="12"/>
      <c r="CX495" s="12"/>
      <c r="CY495" s="12"/>
      <c r="CZ495" s="12"/>
      <c r="DA495" s="12"/>
      <c r="DB495" s="12"/>
      <c r="DC495" s="12"/>
      <c r="DD495" s="12"/>
      <c r="DE495" s="12"/>
      <c r="DF495" s="12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</row>
    <row r="496" spans="1:220" ht="18.75" x14ac:dyDescent="0.3">
      <c r="A496" s="220"/>
      <c r="B496" s="221"/>
      <c r="C496" s="213">
        <v>485</v>
      </c>
      <c r="D496" s="204"/>
      <c r="E496" s="16"/>
      <c r="F496" s="17"/>
      <c r="G496" s="134"/>
      <c r="H496" s="135"/>
      <c r="I496" s="141"/>
      <c r="J496" s="25"/>
      <c r="K496" s="145"/>
      <c r="L496" s="28"/>
      <c r="M496" s="394"/>
      <c r="N496" s="158" t="str">
        <f t="shared" si="86"/>
        <v/>
      </c>
      <c r="O496" s="27"/>
      <c r="P496" s="27"/>
      <c r="Q496" s="27"/>
      <c r="R496" s="27"/>
      <c r="S496" s="27"/>
      <c r="T496" s="28"/>
      <c r="U496" s="29"/>
      <c r="V496" s="32"/>
      <c r="W496" s="317"/>
      <c r="X496" s="318"/>
      <c r="Y496" s="160">
        <f t="shared" si="83"/>
        <v>0</v>
      </c>
      <c r="Z496" s="159">
        <f t="shared" si="87"/>
        <v>0</v>
      </c>
      <c r="AA496" s="326"/>
      <c r="AB496" s="399">
        <f t="shared" si="92"/>
        <v>0</v>
      </c>
      <c r="AC496" s="370"/>
      <c r="AD496" s="225" t="str">
        <f t="shared" si="84"/>
        <v/>
      </c>
      <c r="AE496" s="367">
        <f t="shared" si="88"/>
        <v>0</v>
      </c>
      <c r="AF496" s="338"/>
      <c r="AG496" s="337"/>
      <c r="AH496" s="335"/>
      <c r="AI496" s="161">
        <f t="shared" si="89"/>
        <v>0</v>
      </c>
      <c r="AJ496" s="162">
        <f t="shared" si="85"/>
        <v>0</v>
      </c>
      <c r="AK496" s="163">
        <f t="shared" si="90"/>
        <v>0</v>
      </c>
      <c r="AL496" s="164">
        <f t="shared" si="91"/>
        <v>0</v>
      </c>
      <c r="AM496" s="59"/>
      <c r="AN496" s="58"/>
      <c r="AO496" s="58"/>
      <c r="AP496" s="58"/>
      <c r="AQ496" s="58"/>
      <c r="AR496" s="58"/>
      <c r="AS496" s="58"/>
      <c r="AT496" s="58"/>
      <c r="AU496" s="58"/>
      <c r="AV496" s="58"/>
      <c r="AW496" s="58"/>
      <c r="AX496" s="58"/>
      <c r="AY496" s="58"/>
      <c r="AZ496" s="58"/>
      <c r="BA496" s="58"/>
      <c r="BB496" s="58"/>
      <c r="BC496" s="58"/>
      <c r="BD496" s="58"/>
      <c r="BE496" s="58"/>
      <c r="BF496" s="58"/>
      <c r="BG496" s="58"/>
      <c r="BH496" s="58"/>
      <c r="BI496" s="58"/>
      <c r="BJ496" s="58"/>
      <c r="BK496" s="58"/>
      <c r="BL496" s="12"/>
      <c r="BM496" s="12"/>
      <c r="BN496" s="12"/>
      <c r="BO496" s="12"/>
      <c r="BP496" s="12"/>
      <c r="BQ496" s="12"/>
      <c r="BR496" s="12"/>
      <c r="BS496" s="12"/>
      <c r="BT496" s="12"/>
      <c r="BU496" s="12"/>
      <c r="BV496" s="12"/>
      <c r="BW496" s="12"/>
      <c r="BX496" s="12"/>
      <c r="BY496" s="12"/>
      <c r="BZ496" s="12"/>
      <c r="CA496" s="12"/>
      <c r="CB496" s="12"/>
      <c r="CC496" s="12"/>
      <c r="CD496" s="12"/>
      <c r="CE496" s="12"/>
      <c r="CF496" s="12"/>
      <c r="CG496" s="12"/>
      <c r="CH496" s="12"/>
      <c r="CI496" s="12"/>
      <c r="CJ496" s="12"/>
      <c r="CK496" s="12"/>
      <c r="CL496" s="12"/>
      <c r="CM496" s="12"/>
      <c r="CN496" s="12"/>
      <c r="CO496" s="12"/>
      <c r="CP496" s="12"/>
      <c r="CQ496" s="12"/>
      <c r="CR496" s="12"/>
      <c r="CS496" s="12"/>
      <c r="CT496" s="12"/>
      <c r="CU496" s="12"/>
      <c r="CV496" s="12"/>
      <c r="CW496" s="12"/>
      <c r="CX496" s="12"/>
      <c r="CY496" s="12"/>
      <c r="CZ496" s="12"/>
      <c r="DA496" s="12"/>
      <c r="DB496" s="12"/>
      <c r="DC496" s="12"/>
      <c r="DD496" s="12"/>
      <c r="DE496" s="12"/>
      <c r="DF496" s="12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</row>
    <row r="497" spans="1:220" ht="18.75" x14ac:dyDescent="0.3">
      <c r="A497" s="220"/>
      <c r="B497" s="221"/>
      <c r="C497" s="212">
        <v>486</v>
      </c>
      <c r="D497" s="206"/>
      <c r="E497" s="18"/>
      <c r="F497" s="17"/>
      <c r="G497" s="134"/>
      <c r="H497" s="135"/>
      <c r="I497" s="141"/>
      <c r="J497" s="25"/>
      <c r="K497" s="145"/>
      <c r="L497" s="28"/>
      <c r="M497" s="394"/>
      <c r="N497" s="158" t="str">
        <f t="shared" si="86"/>
        <v/>
      </c>
      <c r="O497" s="27"/>
      <c r="P497" s="27"/>
      <c r="Q497" s="27"/>
      <c r="R497" s="27"/>
      <c r="S497" s="27"/>
      <c r="T497" s="28"/>
      <c r="U497" s="29"/>
      <c r="V497" s="32"/>
      <c r="W497" s="317"/>
      <c r="X497" s="318"/>
      <c r="Y497" s="160">
        <f t="shared" si="83"/>
        <v>0</v>
      </c>
      <c r="Z497" s="159">
        <f t="shared" si="87"/>
        <v>0</v>
      </c>
      <c r="AA497" s="326"/>
      <c r="AB497" s="399">
        <f t="shared" si="92"/>
        <v>0</v>
      </c>
      <c r="AC497" s="370"/>
      <c r="AD497" s="225" t="str">
        <f t="shared" si="84"/>
        <v/>
      </c>
      <c r="AE497" s="367">
        <f t="shared" si="88"/>
        <v>0</v>
      </c>
      <c r="AF497" s="338"/>
      <c r="AG497" s="337"/>
      <c r="AH497" s="335"/>
      <c r="AI497" s="161">
        <f t="shared" si="89"/>
        <v>0</v>
      </c>
      <c r="AJ497" s="162">
        <f t="shared" si="85"/>
        <v>0</v>
      </c>
      <c r="AK497" s="163">
        <f t="shared" si="90"/>
        <v>0</v>
      </c>
      <c r="AL497" s="164">
        <f t="shared" si="91"/>
        <v>0</v>
      </c>
      <c r="AM497" s="59"/>
      <c r="AN497" s="58"/>
      <c r="AO497" s="58"/>
      <c r="AP497" s="58"/>
      <c r="AQ497" s="58"/>
      <c r="AR497" s="58"/>
      <c r="AS497" s="58"/>
      <c r="AT497" s="58"/>
      <c r="AU497" s="58"/>
      <c r="AV497" s="58"/>
      <c r="AW497" s="58"/>
      <c r="AX497" s="58"/>
      <c r="AY497" s="58"/>
      <c r="AZ497" s="58"/>
      <c r="BA497" s="58"/>
      <c r="BB497" s="58"/>
      <c r="BC497" s="58"/>
      <c r="BD497" s="58"/>
      <c r="BE497" s="58"/>
      <c r="BF497" s="58"/>
      <c r="BG497" s="58"/>
      <c r="BH497" s="58"/>
      <c r="BI497" s="58"/>
      <c r="BJ497" s="58"/>
      <c r="BK497" s="58"/>
      <c r="BL497" s="12"/>
      <c r="BM497" s="12"/>
      <c r="BN497" s="12"/>
      <c r="BO497" s="12"/>
      <c r="BP497" s="12"/>
      <c r="BQ497" s="12"/>
      <c r="BR497" s="12"/>
      <c r="BS497" s="12"/>
      <c r="BT497" s="12"/>
      <c r="BU497" s="12"/>
      <c r="BV497" s="12"/>
      <c r="BW497" s="12"/>
      <c r="BX497" s="12"/>
      <c r="BY497" s="12"/>
      <c r="BZ497" s="12"/>
      <c r="CA497" s="12"/>
      <c r="CB497" s="12"/>
      <c r="CC497" s="12"/>
      <c r="CD497" s="12"/>
      <c r="CE497" s="12"/>
      <c r="CF497" s="12"/>
      <c r="CG497" s="12"/>
      <c r="CH497" s="12"/>
      <c r="CI497" s="12"/>
      <c r="CJ497" s="12"/>
      <c r="CK497" s="12"/>
      <c r="CL497" s="12"/>
      <c r="CM497" s="12"/>
      <c r="CN497" s="12"/>
      <c r="CO497" s="12"/>
      <c r="CP497" s="12"/>
      <c r="CQ497" s="12"/>
      <c r="CR497" s="12"/>
      <c r="CS497" s="12"/>
      <c r="CT497" s="12"/>
      <c r="CU497" s="12"/>
      <c r="CV497" s="12"/>
      <c r="CW497" s="12"/>
      <c r="CX497" s="12"/>
      <c r="CY497" s="12"/>
      <c r="CZ497" s="12"/>
      <c r="DA497" s="12"/>
      <c r="DB497" s="12"/>
      <c r="DC497" s="12"/>
      <c r="DD497" s="12"/>
      <c r="DE497" s="12"/>
      <c r="DF497" s="12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</row>
    <row r="498" spans="1:220" ht="18.75" x14ac:dyDescent="0.3">
      <c r="A498" s="220"/>
      <c r="B498" s="221"/>
      <c r="C498" s="213">
        <v>487</v>
      </c>
      <c r="D498" s="204"/>
      <c r="E498" s="16"/>
      <c r="F498" s="17"/>
      <c r="G498" s="134"/>
      <c r="H498" s="137"/>
      <c r="I498" s="143"/>
      <c r="J498" s="80"/>
      <c r="K498" s="147"/>
      <c r="L498" s="30"/>
      <c r="M498" s="394"/>
      <c r="N498" s="158" t="str">
        <f t="shared" si="86"/>
        <v/>
      </c>
      <c r="O498" s="27"/>
      <c r="P498" s="27"/>
      <c r="Q498" s="27"/>
      <c r="R498" s="27"/>
      <c r="S498" s="27"/>
      <c r="T498" s="28"/>
      <c r="U498" s="29"/>
      <c r="V498" s="32"/>
      <c r="W498" s="317"/>
      <c r="X498" s="318"/>
      <c r="Y498" s="160">
        <f t="shared" si="83"/>
        <v>0</v>
      </c>
      <c r="Z498" s="159">
        <f t="shared" si="87"/>
        <v>0</v>
      </c>
      <c r="AA498" s="326"/>
      <c r="AB498" s="399">
        <f t="shared" si="92"/>
        <v>0</v>
      </c>
      <c r="AC498" s="370"/>
      <c r="AD498" s="225" t="str">
        <f t="shared" si="84"/>
        <v/>
      </c>
      <c r="AE498" s="367">
        <f t="shared" si="88"/>
        <v>0</v>
      </c>
      <c r="AF498" s="338"/>
      <c r="AG498" s="337"/>
      <c r="AH498" s="335"/>
      <c r="AI498" s="161">
        <f t="shared" si="89"/>
        <v>0</v>
      </c>
      <c r="AJ498" s="162">
        <f t="shared" si="85"/>
        <v>0</v>
      </c>
      <c r="AK498" s="163">
        <f t="shared" si="90"/>
        <v>0</v>
      </c>
      <c r="AL498" s="164">
        <f t="shared" si="91"/>
        <v>0</v>
      </c>
      <c r="AM498" s="59"/>
      <c r="AN498" s="58"/>
      <c r="AO498" s="58"/>
      <c r="AP498" s="58"/>
      <c r="AQ498" s="58"/>
      <c r="AR498" s="58"/>
      <c r="AS498" s="58"/>
      <c r="AT498" s="58"/>
      <c r="AU498" s="58"/>
      <c r="AV498" s="58"/>
      <c r="AW498" s="58"/>
      <c r="AX498" s="58"/>
      <c r="AY498" s="58"/>
      <c r="AZ498" s="58"/>
      <c r="BA498" s="58"/>
      <c r="BB498" s="58"/>
      <c r="BC498" s="58"/>
      <c r="BD498" s="58"/>
      <c r="BE498" s="58"/>
      <c r="BF498" s="58"/>
      <c r="BG498" s="58"/>
      <c r="BH498" s="58"/>
      <c r="BI498" s="58"/>
      <c r="BJ498" s="58"/>
      <c r="BK498" s="58"/>
      <c r="BL498" s="12"/>
      <c r="BM498" s="12"/>
      <c r="BN498" s="12"/>
      <c r="BO498" s="12"/>
      <c r="BP498" s="12"/>
      <c r="BQ498" s="12"/>
      <c r="BR498" s="12"/>
      <c r="BS498" s="12"/>
      <c r="BT498" s="12"/>
      <c r="BU498" s="12"/>
      <c r="BV498" s="12"/>
      <c r="BW498" s="12"/>
      <c r="BX498" s="12"/>
      <c r="BY498" s="12"/>
      <c r="BZ498" s="12"/>
      <c r="CA498" s="12"/>
      <c r="CB498" s="12"/>
      <c r="CC498" s="12"/>
      <c r="CD498" s="12"/>
      <c r="CE498" s="12"/>
      <c r="CF498" s="12"/>
      <c r="CG498" s="12"/>
      <c r="CH498" s="12"/>
      <c r="CI498" s="12"/>
      <c r="CJ498" s="12"/>
      <c r="CK498" s="12"/>
      <c r="CL498" s="12"/>
      <c r="CM498" s="12"/>
      <c r="CN498" s="12"/>
      <c r="CO498" s="12"/>
      <c r="CP498" s="12"/>
      <c r="CQ498" s="12"/>
      <c r="CR498" s="12"/>
      <c r="CS498" s="12"/>
      <c r="CT498" s="12"/>
      <c r="CU498" s="12"/>
      <c r="CV498" s="12"/>
      <c r="CW498" s="12"/>
      <c r="CX498" s="12"/>
      <c r="CY498" s="12"/>
      <c r="CZ498" s="12"/>
      <c r="DA498" s="12"/>
      <c r="DB498" s="12"/>
      <c r="DC498" s="12"/>
      <c r="DD498" s="12"/>
      <c r="DE498" s="12"/>
      <c r="DF498" s="12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</row>
    <row r="499" spans="1:220" ht="18.75" x14ac:dyDescent="0.3">
      <c r="A499" s="220"/>
      <c r="B499" s="221"/>
      <c r="C499" s="213">
        <v>488</v>
      </c>
      <c r="D499" s="204"/>
      <c r="E499" s="16"/>
      <c r="F499" s="17"/>
      <c r="G499" s="134"/>
      <c r="H499" s="135"/>
      <c r="I499" s="141"/>
      <c r="J499" s="25"/>
      <c r="K499" s="145"/>
      <c r="L499" s="28"/>
      <c r="M499" s="394"/>
      <c r="N499" s="158" t="str">
        <f t="shared" si="86"/>
        <v/>
      </c>
      <c r="O499" s="27"/>
      <c r="P499" s="27"/>
      <c r="Q499" s="27"/>
      <c r="R499" s="27"/>
      <c r="S499" s="27"/>
      <c r="T499" s="28"/>
      <c r="U499" s="29"/>
      <c r="V499" s="32"/>
      <c r="W499" s="317"/>
      <c r="X499" s="318"/>
      <c r="Y499" s="160">
        <f t="shared" si="83"/>
        <v>0</v>
      </c>
      <c r="Z499" s="159">
        <f t="shared" si="87"/>
        <v>0</v>
      </c>
      <c r="AA499" s="326"/>
      <c r="AB499" s="399">
        <f t="shared" si="92"/>
        <v>0</v>
      </c>
      <c r="AC499" s="370"/>
      <c r="AD499" s="225" t="str">
        <f t="shared" si="84"/>
        <v/>
      </c>
      <c r="AE499" s="367">
        <f t="shared" si="88"/>
        <v>0</v>
      </c>
      <c r="AF499" s="338"/>
      <c r="AG499" s="337"/>
      <c r="AH499" s="335"/>
      <c r="AI499" s="161">
        <f t="shared" si="89"/>
        <v>0</v>
      </c>
      <c r="AJ499" s="162">
        <f t="shared" si="85"/>
        <v>0</v>
      </c>
      <c r="AK499" s="163">
        <f t="shared" si="90"/>
        <v>0</v>
      </c>
      <c r="AL499" s="164">
        <f t="shared" si="91"/>
        <v>0</v>
      </c>
      <c r="AM499" s="59"/>
      <c r="AN499" s="58"/>
      <c r="AO499" s="58"/>
      <c r="AP499" s="58"/>
      <c r="AQ499" s="58"/>
      <c r="AR499" s="58"/>
      <c r="AS499" s="58"/>
      <c r="AT499" s="58"/>
      <c r="AU499" s="58"/>
      <c r="AV499" s="58"/>
      <c r="AW499" s="58"/>
      <c r="AX499" s="58"/>
      <c r="AY499" s="58"/>
      <c r="AZ499" s="58"/>
      <c r="BA499" s="58"/>
      <c r="BB499" s="58"/>
      <c r="BC499" s="58"/>
      <c r="BD499" s="58"/>
      <c r="BE499" s="58"/>
      <c r="BF499" s="58"/>
      <c r="BG499" s="58"/>
      <c r="BH499" s="58"/>
      <c r="BI499" s="58"/>
      <c r="BJ499" s="58"/>
      <c r="BK499" s="58"/>
      <c r="BL499" s="12"/>
      <c r="BM499" s="12"/>
      <c r="BN499" s="12"/>
      <c r="BO499" s="12"/>
      <c r="BP499" s="12"/>
      <c r="BQ499" s="12"/>
      <c r="BR499" s="12"/>
      <c r="BS499" s="12"/>
      <c r="BT499" s="12"/>
      <c r="BU499" s="12"/>
      <c r="BV499" s="12"/>
      <c r="BW499" s="12"/>
      <c r="BX499" s="12"/>
      <c r="BY499" s="12"/>
      <c r="BZ499" s="12"/>
      <c r="CA499" s="12"/>
      <c r="CB499" s="12"/>
      <c r="CC499" s="12"/>
      <c r="CD499" s="12"/>
      <c r="CE499" s="12"/>
      <c r="CF499" s="12"/>
      <c r="CG499" s="12"/>
      <c r="CH499" s="12"/>
      <c r="CI499" s="12"/>
      <c r="CJ499" s="12"/>
      <c r="CK499" s="12"/>
      <c r="CL499" s="12"/>
      <c r="CM499" s="12"/>
      <c r="CN499" s="12"/>
      <c r="CO499" s="12"/>
      <c r="CP499" s="12"/>
      <c r="CQ499" s="12"/>
      <c r="CR499" s="12"/>
      <c r="CS499" s="12"/>
      <c r="CT499" s="12"/>
      <c r="CU499" s="12"/>
      <c r="CV499" s="12"/>
      <c r="CW499" s="12"/>
      <c r="CX499" s="12"/>
      <c r="CY499" s="12"/>
      <c r="CZ499" s="12"/>
      <c r="DA499" s="12"/>
      <c r="DB499" s="12"/>
      <c r="DC499" s="12"/>
      <c r="DD499" s="12"/>
      <c r="DE499" s="12"/>
      <c r="DF499" s="12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</row>
    <row r="500" spans="1:220" ht="18.75" x14ac:dyDescent="0.3">
      <c r="A500" s="220"/>
      <c r="B500" s="221"/>
      <c r="C500" s="212">
        <v>489</v>
      </c>
      <c r="D500" s="204"/>
      <c r="E500" s="16"/>
      <c r="F500" s="17"/>
      <c r="G500" s="134"/>
      <c r="H500" s="135"/>
      <c r="I500" s="141"/>
      <c r="J500" s="25"/>
      <c r="K500" s="145"/>
      <c r="L500" s="28"/>
      <c r="M500" s="394"/>
      <c r="N500" s="158" t="str">
        <f t="shared" si="86"/>
        <v/>
      </c>
      <c r="O500" s="27"/>
      <c r="P500" s="27"/>
      <c r="Q500" s="27"/>
      <c r="R500" s="27"/>
      <c r="S500" s="27"/>
      <c r="T500" s="28"/>
      <c r="U500" s="29"/>
      <c r="V500" s="32"/>
      <c r="W500" s="317"/>
      <c r="X500" s="318"/>
      <c r="Y500" s="160">
        <f t="shared" si="83"/>
        <v>0</v>
      </c>
      <c r="Z500" s="159">
        <f t="shared" si="87"/>
        <v>0</v>
      </c>
      <c r="AA500" s="326"/>
      <c r="AB500" s="399">
        <f t="shared" si="92"/>
        <v>0</v>
      </c>
      <c r="AC500" s="370"/>
      <c r="AD500" s="225" t="str">
        <f t="shared" si="84"/>
        <v/>
      </c>
      <c r="AE500" s="367">
        <f t="shared" si="88"/>
        <v>0</v>
      </c>
      <c r="AF500" s="338"/>
      <c r="AG500" s="337"/>
      <c r="AH500" s="335"/>
      <c r="AI500" s="161">
        <f t="shared" si="89"/>
        <v>0</v>
      </c>
      <c r="AJ500" s="162">
        <f t="shared" si="85"/>
        <v>0</v>
      </c>
      <c r="AK500" s="163">
        <f t="shared" si="90"/>
        <v>0</v>
      </c>
      <c r="AL500" s="164">
        <f t="shared" si="91"/>
        <v>0</v>
      </c>
      <c r="AM500" s="59"/>
      <c r="AN500" s="58"/>
      <c r="AO500" s="58"/>
      <c r="AP500" s="58"/>
      <c r="AQ500" s="58"/>
      <c r="AR500" s="58"/>
      <c r="AS500" s="58"/>
      <c r="AT500" s="58"/>
      <c r="AU500" s="58"/>
      <c r="AV500" s="58"/>
      <c r="AW500" s="58"/>
      <c r="AX500" s="58"/>
      <c r="AY500" s="58"/>
      <c r="AZ500" s="58"/>
      <c r="BA500" s="58"/>
      <c r="BB500" s="58"/>
      <c r="BC500" s="58"/>
      <c r="BD500" s="58"/>
      <c r="BE500" s="58"/>
      <c r="BF500" s="58"/>
      <c r="BG500" s="58"/>
      <c r="BH500" s="58"/>
      <c r="BI500" s="58"/>
      <c r="BJ500" s="58"/>
      <c r="BK500" s="58"/>
      <c r="BL500" s="12"/>
      <c r="BM500" s="12"/>
      <c r="BN500" s="12"/>
      <c r="BO500" s="12"/>
      <c r="BP500" s="12"/>
      <c r="BQ500" s="12"/>
      <c r="BR500" s="12"/>
      <c r="BS500" s="12"/>
      <c r="BT500" s="12"/>
      <c r="BU500" s="12"/>
      <c r="BV500" s="12"/>
      <c r="BW500" s="12"/>
      <c r="BX500" s="12"/>
      <c r="BY500" s="12"/>
      <c r="BZ500" s="12"/>
      <c r="CA500" s="12"/>
      <c r="CB500" s="12"/>
      <c r="CC500" s="12"/>
      <c r="CD500" s="12"/>
      <c r="CE500" s="12"/>
      <c r="CF500" s="12"/>
      <c r="CG500" s="12"/>
      <c r="CH500" s="12"/>
      <c r="CI500" s="12"/>
      <c r="CJ500" s="12"/>
      <c r="CK500" s="12"/>
      <c r="CL500" s="12"/>
      <c r="CM500" s="12"/>
      <c r="CN500" s="12"/>
      <c r="CO500" s="12"/>
      <c r="CP500" s="12"/>
      <c r="CQ500" s="12"/>
      <c r="CR500" s="12"/>
      <c r="CS500" s="12"/>
      <c r="CT500" s="12"/>
      <c r="CU500" s="12"/>
      <c r="CV500" s="12"/>
      <c r="CW500" s="12"/>
      <c r="CX500" s="12"/>
      <c r="CY500" s="12"/>
      <c r="CZ500" s="12"/>
      <c r="DA500" s="12"/>
      <c r="DB500" s="12"/>
      <c r="DC500" s="12"/>
      <c r="DD500" s="12"/>
      <c r="DE500" s="12"/>
      <c r="DF500" s="12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</row>
    <row r="501" spans="1:220" ht="18.75" x14ac:dyDescent="0.3">
      <c r="A501" s="220"/>
      <c r="B501" s="221"/>
      <c r="C501" s="213">
        <v>490</v>
      </c>
      <c r="D501" s="206"/>
      <c r="E501" s="18"/>
      <c r="F501" s="17"/>
      <c r="G501" s="134"/>
      <c r="H501" s="135"/>
      <c r="I501" s="141"/>
      <c r="J501" s="25"/>
      <c r="K501" s="145"/>
      <c r="L501" s="28"/>
      <c r="M501" s="394"/>
      <c r="N501" s="158" t="str">
        <f t="shared" si="86"/>
        <v/>
      </c>
      <c r="O501" s="27"/>
      <c r="P501" s="27"/>
      <c r="Q501" s="27"/>
      <c r="R501" s="27"/>
      <c r="S501" s="27"/>
      <c r="T501" s="28"/>
      <c r="U501" s="29"/>
      <c r="V501" s="32"/>
      <c r="W501" s="317"/>
      <c r="X501" s="318"/>
      <c r="Y501" s="160">
        <f t="shared" si="83"/>
        <v>0</v>
      </c>
      <c r="Z501" s="159">
        <f t="shared" si="87"/>
        <v>0</v>
      </c>
      <c r="AA501" s="326"/>
      <c r="AB501" s="399">
        <f t="shared" si="92"/>
        <v>0</v>
      </c>
      <c r="AC501" s="370"/>
      <c r="AD501" s="225" t="str">
        <f t="shared" si="84"/>
        <v/>
      </c>
      <c r="AE501" s="367">
        <f t="shared" si="88"/>
        <v>0</v>
      </c>
      <c r="AF501" s="338"/>
      <c r="AG501" s="337"/>
      <c r="AH501" s="335"/>
      <c r="AI501" s="161">
        <f t="shared" si="89"/>
        <v>0</v>
      </c>
      <c r="AJ501" s="162">
        <f t="shared" si="85"/>
        <v>0</v>
      </c>
      <c r="AK501" s="163">
        <f t="shared" si="90"/>
        <v>0</v>
      </c>
      <c r="AL501" s="164">
        <f t="shared" si="91"/>
        <v>0</v>
      </c>
      <c r="AM501" s="59"/>
      <c r="AN501" s="58"/>
      <c r="AO501" s="58"/>
      <c r="AP501" s="58"/>
      <c r="AQ501" s="58"/>
      <c r="AR501" s="58"/>
      <c r="AS501" s="58"/>
      <c r="AT501" s="58"/>
      <c r="AU501" s="58"/>
      <c r="AV501" s="58"/>
      <c r="AW501" s="58"/>
      <c r="AX501" s="58"/>
      <c r="AY501" s="58"/>
      <c r="AZ501" s="58"/>
      <c r="BA501" s="58"/>
      <c r="BB501" s="58"/>
      <c r="BC501" s="58"/>
      <c r="BD501" s="58"/>
      <c r="BE501" s="58"/>
      <c r="BF501" s="58"/>
      <c r="BG501" s="58"/>
      <c r="BH501" s="58"/>
      <c r="BI501" s="58"/>
      <c r="BJ501" s="58"/>
      <c r="BK501" s="58"/>
      <c r="BL501" s="12"/>
      <c r="BM501" s="12"/>
      <c r="BN501" s="12"/>
      <c r="BO501" s="12"/>
      <c r="BP501" s="12"/>
      <c r="BQ501" s="12"/>
      <c r="BR501" s="12"/>
      <c r="BS501" s="12"/>
      <c r="BT501" s="12"/>
      <c r="BU501" s="12"/>
      <c r="BV501" s="12"/>
      <c r="BW501" s="12"/>
      <c r="BX501" s="12"/>
      <c r="BY501" s="12"/>
      <c r="BZ501" s="12"/>
      <c r="CA501" s="12"/>
      <c r="CB501" s="12"/>
      <c r="CC501" s="12"/>
      <c r="CD501" s="12"/>
      <c r="CE501" s="12"/>
      <c r="CF501" s="12"/>
      <c r="CG501" s="12"/>
      <c r="CH501" s="12"/>
      <c r="CI501" s="12"/>
      <c r="CJ501" s="12"/>
      <c r="CK501" s="12"/>
      <c r="CL501" s="12"/>
      <c r="CM501" s="12"/>
      <c r="CN501" s="12"/>
      <c r="CO501" s="12"/>
      <c r="CP501" s="12"/>
      <c r="CQ501" s="12"/>
      <c r="CR501" s="12"/>
      <c r="CS501" s="12"/>
      <c r="CT501" s="12"/>
      <c r="CU501" s="12"/>
      <c r="CV501" s="12"/>
      <c r="CW501" s="12"/>
      <c r="CX501" s="12"/>
      <c r="CY501" s="12"/>
      <c r="CZ501" s="12"/>
      <c r="DA501" s="12"/>
      <c r="DB501" s="12"/>
      <c r="DC501" s="12"/>
      <c r="DD501" s="12"/>
      <c r="DE501" s="12"/>
      <c r="DF501" s="12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</row>
    <row r="502" spans="1:220" ht="18.75" x14ac:dyDescent="0.3">
      <c r="A502" s="220"/>
      <c r="B502" s="221"/>
      <c r="C502" s="212">
        <v>491</v>
      </c>
      <c r="D502" s="204"/>
      <c r="E502" s="16"/>
      <c r="F502" s="17"/>
      <c r="G502" s="134"/>
      <c r="H502" s="135"/>
      <c r="I502" s="141"/>
      <c r="J502" s="25"/>
      <c r="K502" s="145"/>
      <c r="L502" s="28"/>
      <c r="M502" s="394"/>
      <c r="N502" s="158" t="str">
        <f t="shared" si="86"/>
        <v/>
      </c>
      <c r="O502" s="27"/>
      <c r="P502" s="27"/>
      <c r="Q502" s="27"/>
      <c r="R502" s="27"/>
      <c r="S502" s="27"/>
      <c r="T502" s="28"/>
      <c r="U502" s="29"/>
      <c r="V502" s="32"/>
      <c r="W502" s="317"/>
      <c r="X502" s="318"/>
      <c r="Y502" s="160">
        <f t="shared" si="83"/>
        <v>0</v>
      </c>
      <c r="Z502" s="159">
        <f t="shared" si="87"/>
        <v>0</v>
      </c>
      <c r="AA502" s="326"/>
      <c r="AB502" s="399">
        <f t="shared" si="92"/>
        <v>0</v>
      </c>
      <c r="AC502" s="370"/>
      <c r="AD502" s="225" t="str">
        <f t="shared" si="84"/>
        <v/>
      </c>
      <c r="AE502" s="367">
        <f t="shared" si="88"/>
        <v>0</v>
      </c>
      <c r="AF502" s="338"/>
      <c r="AG502" s="337"/>
      <c r="AH502" s="335"/>
      <c r="AI502" s="161">
        <f t="shared" si="89"/>
        <v>0</v>
      </c>
      <c r="AJ502" s="162">
        <f t="shared" si="85"/>
        <v>0</v>
      </c>
      <c r="AK502" s="163">
        <f t="shared" si="90"/>
        <v>0</v>
      </c>
      <c r="AL502" s="164">
        <f t="shared" si="91"/>
        <v>0</v>
      </c>
      <c r="AM502" s="59"/>
      <c r="AN502" s="58"/>
      <c r="AO502" s="58"/>
      <c r="AP502" s="58"/>
      <c r="AQ502" s="58"/>
      <c r="AR502" s="58"/>
      <c r="AS502" s="58"/>
      <c r="AT502" s="58"/>
      <c r="AU502" s="58"/>
      <c r="AV502" s="58"/>
      <c r="AW502" s="58"/>
      <c r="AX502" s="58"/>
      <c r="AY502" s="58"/>
      <c r="AZ502" s="58"/>
      <c r="BA502" s="58"/>
      <c r="BB502" s="58"/>
      <c r="BC502" s="58"/>
      <c r="BD502" s="58"/>
      <c r="BE502" s="58"/>
      <c r="BF502" s="58"/>
      <c r="BG502" s="58"/>
      <c r="BH502" s="58"/>
      <c r="BI502" s="58"/>
      <c r="BJ502" s="58"/>
      <c r="BK502" s="58"/>
      <c r="BL502" s="12"/>
      <c r="BM502" s="12"/>
      <c r="BN502" s="12"/>
      <c r="BO502" s="12"/>
      <c r="BP502" s="12"/>
      <c r="BQ502" s="12"/>
      <c r="BR502" s="12"/>
      <c r="BS502" s="12"/>
      <c r="BT502" s="12"/>
      <c r="BU502" s="12"/>
      <c r="BV502" s="12"/>
      <c r="BW502" s="12"/>
      <c r="BX502" s="12"/>
      <c r="BY502" s="12"/>
      <c r="BZ502" s="12"/>
      <c r="CA502" s="12"/>
      <c r="CB502" s="12"/>
      <c r="CC502" s="12"/>
      <c r="CD502" s="12"/>
      <c r="CE502" s="12"/>
      <c r="CF502" s="12"/>
      <c r="CG502" s="12"/>
      <c r="CH502" s="12"/>
      <c r="CI502" s="12"/>
      <c r="CJ502" s="12"/>
      <c r="CK502" s="12"/>
      <c r="CL502" s="12"/>
      <c r="CM502" s="12"/>
      <c r="CN502" s="12"/>
      <c r="CO502" s="12"/>
      <c r="CP502" s="12"/>
      <c r="CQ502" s="12"/>
      <c r="CR502" s="12"/>
      <c r="CS502" s="12"/>
      <c r="CT502" s="12"/>
      <c r="CU502" s="12"/>
      <c r="CV502" s="12"/>
      <c r="CW502" s="12"/>
      <c r="CX502" s="12"/>
      <c r="CY502" s="12"/>
      <c r="CZ502" s="12"/>
      <c r="DA502" s="12"/>
      <c r="DB502" s="12"/>
      <c r="DC502" s="12"/>
      <c r="DD502" s="12"/>
      <c r="DE502" s="12"/>
      <c r="DF502" s="1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</row>
    <row r="503" spans="1:220" ht="18.75" x14ac:dyDescent="0.3">
      <c r="A503" s="220"/>
      <c r="B503" s="221"/>
      <c r="C503" s="213">
        <v>492</v>
      </c>
      <c r="D503" s="204"/>
      <c r="E503" s="16"/>
      <c r="F503" s="17"/>
      <c r="G503" s="134"/>
      <c r="H503" s="135"/>
      <c r="I503" s="141"/>
      <c r="J503" s="25"/>
      <c r="K503" s="145"/>
      <c r="L503" s="28"/>
      <c r="M503" s="394"/>
      <c r="N503" s="158" t="str">
        <f t="shared" si="86"/>
        <v/>
      </c>
      <c r="O503" s="27"/>
      <c r="P503" s="27"/>
      <c r="Q503" s="27"/>
      <c r="R503" s="27"/>
      <c r="S503" s="27"/>
      <c r="T503" s="28"/>
      <c r="U503" s="29"/>
      <c r="V503" s="32"/>
      <c r="W503" s="317"/>
      <c r="X503" s="318"/>
      <c r="Y503" s="160">
        <f t="shared" si="83"/>
        <v>0</v>
      </c>
      <c r="Z503" s="159">
        <f t="shared" si="87"/>
        <v>0</v>
      </c>
      <c r="AA503" s="326"/>
      <c r="AB503" s="399">
        <f t="shared" si="92"/>
        <v>0</v>
      </c>
      <c r="AC503" s="370"/>
      <c r="AD503" s="225" t="str">
        <f t="shared" si="84"/>
        <v/>
      </c>
      <c r="AE503" s="367">
        <f t="shared" si="88"/>
        <v>0</v>
      </c>
      <c r="AF503" s="338"/>
      <c r="AG503" s="337"/>
      <c r="AH503" s="335"/>
      <c r="AI503" s="161">
        <f t="shared" si="89"/>
        <v>0</v>
      </c>
      <c r="AJ503" s="162">
        <f t="shared" si="85"/>
        <v>0</v>
      </c>
      <c r="AK503" s="163">
        <f t="shared" si="90"/>
        <v>0</v>
      </c>
      <c r="AL503" s="164">
        <f t="shared" si="91"/>
        <v>0</v>
      </c>
      <c r="AM503" s="59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  <c r="BB503" s="58"/>
      <c r="BC503" s="58"/>
      <c r="BD503" s="58"/>
      <c r="BE503" s="58"/>
      <c r="BF503" s="58"/>
      <c r="BG503" s="58"/>
      <c r="BH503" s="58"/>
      <c r="BI503" s="58"/>
      <c r="BJ503" s="58"/>
      <c r="BK503" s="58"/>
      <c r="BL503" s="12"/>
      <c r="BM503" s="12"/>
      <c r="BN503" s="12"/>
      <c r="BO503" s="12"/>
      <c r="BP503" s="12"/>
      <c r="BQ503" s="12"/>
      <c r="BR503" s="12"/>
      <c r="BS503" s="12"/>
      <c r="BT503" s="12"/>
      <c r="BU503" s="12"/>
      <c r="BV503" s="12"/>
      <c r="BW503" s="12"/>
      <c r="BX503" s="12"/>
      <c r="BY503" s="12"/>
      <c r="BZ503" s="12"/>
      <c r="CA503" s="12"/>
      <c r="CB503" s="12"/>
      <c r="CC503" s="12"/>
      <c r="CD503" s="12"/>
      <c r="CE503" s="12"/>
      <c r="CF503" s="12"/>
      <c r="CG503" s="12"/>
      <c r="CH503" s="12"/>
      <c r="CI503" s="12"/>
      <c r="CJ503" s="12"/>
      <c r="CK503" s="12"/>
      <c r="CL503" s="12"/>
      <c r="CM503" s="12"/>
      <c r="CN503" s="12"/>
      <c r="CO503" s="12"/>
      <c r="CP503" s="12"/>
      <c r="CQ503" s="12"/>
      <c r="CR503" s="12"/>
      <c r="CS503" s="12"/>
      <c r="CT503" s="12"/>
      <c r="CU503" s="12"/>
      <c r="CV503" s="12"/>
      <c r="CW503" s="12"/>
      <c r="CX503" s="12"/>
      <c r="CY503" s="12"/>
      <c r="CZ503" s="12"/>
      <c r="DA503" s="12"/>
      <c r="DB503" s="12"/>
      <c r="DC503" s="12"/>
      <c r="DD503" s="12"/>
      <c r="DE503" s="12"/>
      <c r="DF503" s="12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</row>
    <row r="504" spans="1:220" ht="18.75" x14ac:dyDescent="0.3">
      <c r="A504" s="220"/>
      <c r="B504" s="221"/>
      <c r="C504" s="213">
        <v>493</v>
      </c>
      <c r="D504" s="204"/>
      <c r="E504" s="16"/>
      <c r="F504" s="17"/>
      <c r="G504" s="134"/>
      <c r="H504" s="135"/>
      <c r="I504" s="141"/>
      <c r="J504" s="25"/>
      <c r="K504" s="145"/>
      <c r="L504" s="28"/>
      <c r="M504" s="394"/>
      <c r="N504" s="158" t="str">
        <f t="shared" si="86"/>
        <v/>
      </c>
      <c r="O504" s="27"/>
      <c r="P504" s="27"/>
      <c r="Q504" s="27"/>
      <c r="R504" s="27"/>
      <c r="S504" s="27"/>
      <c r="T504" s="28"/>
      <c r="U504" s="29"/>
      <c r="V504" s="32"/>
      <c r="W504" s="317"/>
      <c r="X504" s="318"/>
      <c r="Y504" s="160">
        <f t="shared" si="83"/>
        <v>0</v>
      </c>
      <c r="Z504" s="159">
        <f t="shared" si="87"/>
        <v>0</v>
      </c>
      <c r="AA504" s="326"/>
      <c r="AB504" s="399">
        <f t="shared" si="92"/>
        <v>0</v>
      </c>
      <c r="AC504" s="370"/>
      <c r="AD504" s="225" t="str">
        <f t="shared" si="84"/>
        <v/>
      </c>
      <c r="AE504" s="367">
        <f t="shared" si="88"/>
        <v>0</v>
      </c>
      <c r="AF504" s="338"/>
      <c r="AG504" s="337"/>
      <c r="AH504" s="335"/>
      <c r="AI504" s="161">
        <f t="shared" si="89"/>
        <v>0</v>
      </c>
      <c r="AJ504" s="162">
        <f t="shared" si="85"/>
        <v>0</v>
      </c>
      <c r="AK504" s="163">
        <f t="shared" si="90"/>
        <v>0</v>
      </c>
      <c r="AL504" s="164">
        <f t="shared" si="91"/>
        <v>0</v>
      </c>
      <c r="AM504" s="59"/>
      <c r="AN504" s="58"/>
      <c r="AO504" s="58"/>
      <c r="AP504" s="58"/>
      <c r="AQ504" s="58"/>
      <c r="AR504" s="58"/>
      <c r="AS504" s="58"/>
      <c r="AT504" s="58"/>
      <c r="AU504" s="58"/>
      <c r="AV504" s="58"/>
      <c r="AW504" s="58"/>
      <c r="AX504" s="58"/>
      <c r="AY504" s="58"/>
      <c r="AZ504" s="58"/>
      <c r="BA504" s="58"/>
      <c r="BB504" s="58"/>
      <c r="BC504" s="58"/>
      <c r="BD504" s="58"/>
      <c r="BE504" s="58"/>
      <c r="BF504" s="58"/>
      <c r="BG504" s="58"/>
      <c r="BH504" s="58"/>
      <c r="BI504" s="58"/>
      <c r="BJ504" s="58"/>
      <c r="BK504" s="58"/>
      <c r="BL504" s="12"/>
      <c r="BM504" s="12"/>
      <c r="BN504" s="12"/>
      <c r="BO504" s="12"/>
      <c r="BP504" s="12"/>
      <c r="BQ504" s="12"/>
      <c r="BR504" s="12"/>
      <c r="BS504" s="12"/>
      <c r="BT504" s="12"/>
      <c r="BU504" s="12"/>
      <c r="BV504" s="12"/>
      <c r="BW504" s="12"/>
      <c r="BX504" s="12"/>
      <c r="BY504" s="12"/>
      <c r="BZ504" s="12"/>
      <c r="CA504" s="12"/>
      <c r="CB504" s="12"/>
      <c r="CC504" s="12"/>
      <c r="CD504" s="12"/>
      <c r="CE504" s="12"/>
      <c r="CF504" s="12"/>
      <c r="CG504" s="12"/>
      <c r="CH504" s="12"/>
      <c r="CI504" s="12"/>
      <c r="CJ504" s="12"/>
      <c r="CK504" s="12"/>
      <c r="CL504" s="12"/>
      <c r="CM504" s="12"/>
      <c r="CN504" s="12"/>
      <c r="CO504" s="12"/>
      <c r="CP504" s="12"/>
      <c r="CQ504" s="12"/>
      <c r="CR504" s="12"/>
      <c r="CS504" s="12"/>
      <c r="CT504" s="12"/>
      <c r="CU504" s="12"/>
      <c r="CV504" s="12"/>
      <c r="CW504" s="12"/>
      <c r="CX504" s="12"/>
      <c r="CY504" s="12"/>
      <c r="CZ504" s="12"/>
      <c r="DA504" s="12"/>
      <c r="DB504" s="12"/>
      <c r="DC504" s="12"/>
      <c r="DD504" s="12"/>
      <c r="DE504" s="12"/>
      <c r="DF504" s="12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</row>
    <row r="505" spans="1:220" ht="18.75" x14ac:dyDescent="0.3">
      <c r="A505" s="220"/>
      <c r="B505" s="221"/>
      <c r="C505" s="212">
        <v>494</v>
      </c>
      <c r="D505" s="206"/>
      <c r="E505" s="18"/>
      <c r="F505" s="17"/>
      <c r="G505" s="134"/>
      <c r="H505" s="135"/>
      <c r="I505" s="141"/>
      <c r="J505" s="25"/>
      <c r="K505" s="145"/>
      <c r="L505" s="28"/>
      <c r="M505" s="394"/>
      <c r="N505" s="158" t="str">
        <f t="shared" si="86"/>
        <v/>
      </c>
      <c r="O505" s="27"/>
      <c r="P505" s="27"/>
      <c r="Q505" s="27"/>
      <c r="R505" s="27"/>
      <c r="S505" s="27"/>
      <c r="T505" s="28"/>
      <c r="U505" s="29"/>
      <c r="V505" s="32"/>
      <c r="W505" s="317"/>
      <c r="X505" s="318"/>
      <c r="Y505" s="160">
        <f t="shared" si="83"/>
        <v>0</v>
      </c>
      <c r="Z505" s="159">
        <f t="shared" si="87"/>
        <v>0</v>
      </c>
      <c r="AA505" s="326"/>
      <c r="AB505" s="399">
        <f t="shared" si="92"/>
        <v>0</v>
      </c>
      <c r="AC505" s="370"/>
      <c r="AD505" s="225" t="str">
        <f t="shared" si="84"/>
        <v/>
      </c>
      <c r="AE505" s="367">
        <f t="shared" si="88"/>
        <v>0</v>
      </c>
      <c r="AF505" s="338"/>
      <c r="AG505" s="337"/>
      <c r="AH505" s="335"/>
      <c r="AI505" s="161">
        <f t="shared" si="89"/>
        <v>0</v>
      </c>
      <c r="AJ505" s="162">
        <f t="shared" si="85"/>
        <v>0</v>
      </c>
      <c r="AK505" s="163">
        <f t="shared" si="90"/>
        <v>0</v>
      </c>
      <c r="AL505" s="164">
        <f t="shared" si="91"/>
        <v>0</v>
      </c>
      <c r="AM505" s="59"/>
      <c r="AN505" s="58"/>
      <c r="AO505" s="58"/>
      <c r="AP505" s="58"/>
      <c r="AQ505" s="58"/>
      <c r="AR505" s="58"/>
      <c r="AS505" s="58"/>
      <c r="AT505" s="58"/>
      <c r="AU505" s="58"/>
      <c r="AV505" s="58"/>
      <c r="AW505" s="58"/>
      <c r="AX505" s="58"/>
      <c r="AY505" s="58"/>
      <c r="AZ505" s="58"/>
      <c r="BA505" s="58"/>
      <c r="BB505" s="58"/>
      <c r="BC505" s="58"/>
      <c r="BD505" s="58"/>
      <c r="BE505" s="58"/>
      <c r="BF505" s="58"/>
      <c r="BG505" s="58"/>
      <c r="BH505" s="58"/>
      <c r="BI505" s="58"/>
      <c r="BJ505" s="58"/>
      <c r="BK505" s="58"/>
      <c r="BL505" s="12"/>
      <c r="BM505" s="12"/>
      <c r="BN505" s="12"/>
      <c r="BO505" s="12"/>
      <c r="BP505" s="12"/>
      <c r="BQ505" s="12"/>
      <c r="BR505" s="12"/>
      <c r="BS505" s="12"/>
      <c r="BT505" s="12"/>
      <c r="BU505" s="12"/>
      <c r="BV505" s="12"/>
      <c r="BW505" s="12"/>
      <c r="BX505" s="12"/>
      <c r="BY505" s="12"/>
      <c r="BZ505" s="12"/>
      <c r="CA505" s="12"/>
      <c r="CB505" s="12"/>
      <c r="CC505" s="12"/>
      <c r="CD505" s="12"/>
      <c r="CE505" s="12"/>
      <c r="CF505" s="12"/>
      <c r="CG505" s="12"/>
      <c r="CH505" s="12"/>
      <c r="CI505" s="12"/>
      <c r="CJ505" s="12"/>
      <c r="CK505" s="12"/>
      <c r="CL505" s="12"/>
      <c r="CM505" s="12"/>
      <c r="CN505" s="12"/>
      <c r="CO505" s="12"/>
      <c r="CP505" s="12"/>
      <c r="CQ505" s="12"/>
      <c r="CR505" s="12"/>
      <c r="CS505" s="12"/>
      <c r="CT505" s="12"/>
      <c r="CU505" s="12"/>
      <c r="CV505" s="12"/>
      <c r="CW505" s="12"/>
      <c r="CX505" s="12"/>
      <c r="CY505" s="12"/>
      <c r="CZ505" s="12"/>
      <c r="DA505" s="12"/>
      <c r="DB505" s="12"/>
      <c r="DC505" s="12"/>
      <c r="DD505" s="12"/>
      <c r="DE505" s="12"/>
      <c r="DF505" s="12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</row>
    <row r="506" spans="1:220" ht="18.75" x14ac:dyDescent="0.3">
      <c r="A506" s="220"/>
      <c r="B506" s="221"/>
      <c r="C506" s="213">
        <v>495</v>
      </c>
      <c r="D506" s="204"/>
      <c r="E506" s="16"/>
      <c r="F506" s="17"/>
      <c r="G506" s="134"/>
      <c r="H506" s="135"/>
      <c r="I506" s="141"/>
      <c r="J506" s="25"/>
      <c r="K506" s="145"/>
      <c r="L506" s="28"/>
      <c r="M506" s="394"/>
      <c r="N506" s="158" t="str">
        <f t="shared" si="86"/>
        <v/>
      </c>
      <c r="O506" s="27"/>
      <c r="P506" s="27"/>
      <c r="Q506" s="27"/>
      <c r="R506" s="27"/>
      <c r="S506" s="27"/>
      <c r="T506" s="28"/>
      <c r="U506" s="29"/>
      <c r="V506" s="32"/>
      <c r="W506" s="317"/>
      <c r="X506" s="318"/>
      <c r="Y506" s="160">
        <f t="shared" si="83"/>
        <v>0</v>
      </c>
      <c r="Z506" s="159">
        <f t="shared" si="87"/>
        <v>0</v>
      </c>
      <c r="AA506" s="326"/>
      <c r="AB506" s="399">
        <f t="shared" si="92"/>
        <v>0</v>
      </c>
      <c r="AC506" s="370"/>
      <c r="AD506" s="225" t="str">
        <f t="shared" si="84"/>
        <v/>
      </c>
      <c r="AE506" s="367">
        <f t="shared" si="88"/>
        <v>0</v>
      </c>
      <c r="AF506" s="338"/>
      <c r="AG506" s="337"/>
      <c r="AH506" s="335"/>
      <c r="AI506" s="161">
        <f t="shared" si="89"/>
        <v>0</v>
      </c>
      <c r="AJ506" s="162">
        <f t="shared" si="85"/>
        <v>0</v>
      </c>
      <c r="AK506" s="163">
        <f t="shared" si="90"/>
        <v>0</v>
      </c>
      <c r="AL506" s="164">
        <f t="shared" si="91"/>
        <v>0</v>
      </c>
      <c r="AM506" s="59"/>
      <c r="AN506" s="58"/>
      <c r="AO506" s="58"/>
      <c r="AP506" s="58"/>
      <c r="AQ506" s="58"/>
      <c r="AR506" s="58"/>
      <c r="AS506" s="58"/>
      <c r="AT506" s="58"/>
      <c r="AU506" s="58"/>
      <c r="AV506" s="58"/>
      <c r="AW506" s="58"/>
      <c r="AX506" s="58"/>
      <c r="AY506" s="58"/>
      <c r="AZ506" s="58"/>
      <c r="BA506" s="58"/>
      <c r="BB506" s="58"/>
      <c r="BC506" s="58"/>
      <c r="BD506" s="58"/>
      <c r="BE506" s="58"/>
      <c r="BF506" s="58"/>
      <c r="BG506" s="58"/>
      <c r="BH506" s="58"/>
      <c r="BI506" s="58"/>
      <c r="BJ506" s="58"/>
      <c r="BK506" s="58"/>
      <c r="BL506" s="12"/>
      <c r="BM506" s="12"/>
      <c r="BN506" s="12"/>
      <c r="BO506" s="12"/>
      <c r="BP506" s="12"/>
      <c r="BQ506" s="12"/>
      <c r="BR506" s="12"/>
      <c r="BS506" s="12"/>
      <c r="BT506" s="12"/>
      <c r="BU506" s="12"/>
      <c r="BV506" s="12"/>
      <c r="BW506" s="12"/>
      <c r="BX506" s="12"/>
      <c r="BY506" s="12"/>
      <c r="BZ506" s="12"/>
      <c r="CA506" s="12"/>
      <c r="CB506" s="12"/>
      <c r="CC506" s="12"/>
      <c r="CD506" s="12"/>
      <c r="CE506" s="12"/>
      <c r="CF506" s="12"/>
      <c r="CG506" s="12"/>
      <c r="CH506" s="12"/>
      <c r="CI506" s="12"/>
      <c r="CJ506" s="12"/>
      <c r="CK506" s="12"/>
      <c r="CL506" s="12"/>
      <c r="CM506" s="12"/>
      <c r="CN506" s="12"/>
      <c r="CO506" s="12"/>
      <c r="CP506" s="12"/>
      <c r="CQ506" s="12"/>
      <c r="CR506" s="12"/>
      <c r="CS506" s="12"/>
      <c r="CT506" s="12"/>
      <c r="CU506" s="12"/>
      <c r="CV506" s="12"/>
      <c r="CW506" s="12"/>
      <c r="CX506" s="12"/>
      <c r="CY506" s="12"/>
      <c r="CZ506" s="12"/>
      <c r="DA506" s="12"/>
      <c r="DB506" s="12"/>
      <c r="DC506" s="12"/>
      <c r="DD506" s="12"/>
      <c r="DE506" s="12"/>
      <c r="DF506" s="12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</row>
    <row r="507" spans="1:220" ht="18.75" x14ac:dyDescent="0.3">
      <c r="A507" s="220"/>
      <c r="B507" s="221"/>
      <c r="C507" s="212">
        <v>496</v>
      </c>
      <c r="D507" s="204"/>
      <c r="E507" s="22"/>
      <c r="F507" s="17"/>
      <c r="G507" s="134"/>
      <c r="H507" s="135"/>
      <c r="I507" s="141"/>
      <c r="J507" s="25"/>
      <c r="K507" s="145"/>
      <c r="L507" s="28"/>
      <c r="M507" s="394"/>
      <c r="N507" s="158" t="str">
        <f t="shared" si="86"/>
        <v/>
      </c>
      <c r="O507" s="27"/>
      <c r="P507" s="27"/>
      <c r="Q507" s="27"/>
      <c r="R507" s="27"/>
      <c r="S507" s="27"/>
      <c r="T507" s="28"/>
      <c r="U507" s="29"/>
      <c r="V507" s="32"/>
      <c r="W507" s="317"/>
      <c r="X507" s="318"/>
      <c r="Y507" s="160">
        <f t="shared" si="83"/>
        <v>0</v>
      </c>
      <c r="Z507" s="159">
        <f t="shared" si="87"/>
        <v>0</v>
      </c>
      <c r="AA507" s="326"/>
      <c r="AB507" s="399">
        <f t="shared" si="92"/>
        <v>0</v>
      </c>
      <c r="AC507" s="370"/>
      <c r="AD507" s="225" t="str">
        <f t="shared" si="84"/>
        <v/>
      </c>
      <c r="AE507" s="367">
        <f t="shared" si="88"/>
        <v>0</v>
      </c>
      <c r="AF507" s="338"/>
      <c r="AG507" s="337"/>
      <c r="AH507" s="335"/>
      <c r="AI507" s="161">
        <f t="shared" si="89"/>
        <v>0</v>
      </c>
      <c r="AJ507" s="162">
        <f t="shared" si="85"/>
        <v>0</v>
      </c>
      <c r="AK507" s="163">
        <f t="shared" si="90"/>
        <v>0</v>
      </c>
      <c r="AL507" s="164">
        <f t="shared" si="91"/>
        <v>0</v>
      </c>
      <c r="AM507" s="59"/>
      <c r="AN507" s="58"/>
      <c r="AO507" s="58"/>
      <c r="AP507" s="58"/>
      <c r="AQ507" s="58"/>
      <c r="AR507" s="58"/>
      <c r="AS507" s="58"/>
      <c r="AT507" s="58"/>
      <c r="AU507" s="58"/>
      <c r="AV507" s="58"/>
      <c r="AW507" s="58"/>
      <c r="AX507" s="58"/>
      <c r="AY507" s="58"/>
      <c r="AZ507" s="58"/>
      <c r="BA507" s="58"/>
      <c r="BB507" s="58"/>
      <c r="BC507" s="58"/>
      <c r="BD507" s="58"/>
      <c r="BE507" s="58"/>
      <c r="BF507" s="58"/>
      <c r="BG507" s="58"/>
      <c r="BH507" s="58"/>
      <c r="BI507" s="58"/>
      <c r="BJ507" s="58"/>
      <c r="BK507" s="58"/>
      <c r="BL507" s="12"/>
      <c r="BM507" s="12"/>
      <c r="BN507" s="12"/>
      <c r="BO507" s="12"/>
      <c r="BP507" s="12"/>
      <c r="BQ507" s="12"/>
      <c r="BR507" s="12"/>
      <c r="BS507" s="12"/>
      <c r="BT507" s="12"/>
      <c r="BU507" s="12"/>
      <c r="BV507" s="12"/>
      <c r="BW507" s="12"/>
      <c r="BX507" s="12"/>
      <c r="BY507" s="12"/>
      <c r="BZ507" s="12"/>
      <c r="CA507" s="12"/>
      <c r="CB507" s="12"/>
      <c r="CC507" s="12"/>
      <c r="CD507" s="12"/>
      <c r="CE507" s="12"/>
      <c r="CF507" s="12"/>
      <c r="CG507" s="12"/>
      <c r="CH507" s="12"/>
      <c r="CI507" s="12"/>
      <c r="CJ507" s="12"/>
      <c r="CK507" s="12"/>
      <c r="CL507" s="12"/>
      <c r="CM507" s="12"/>
      <c r="CN507" s="12"/>
      <c r="CO507" s="12"/>
      <c r="CP507" s="12"/>
      <c r="CQ507" s="12"/>
      <c r="CR507" s="12"/>
      <c r="CS507" s="12"/>
      <c r="CT507" s="12"/>
      <c r="CU507" s="12"/>
      <c r="CV507" s="12"/>
      <c r="CW507" s="12"/>
      <c r="CX507" s="12"/>
      <c r="CY507" s="12"/>
      <c r="CZ507" s="12"/>
      <c r="DA507" s="12"/>
      <c r="DB507" s="12"/>
      <c r="DC507" s="12"/>
      <c r="DD507" s="12"/>
      <c r="DE507" s="12"/>
      <c r="DF507" s="12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</row>
    <row r="508" spans="1:220" ht="18.75" x14ac:dyDescent="0.3">
      <c r="A508" s="220"/>
      <c r="B508" s="221"/>
      <c r="C508" s="213">
        <v>497</v>
      </c>
      <c r="D508" s="204"/>
      <c r="E508" s="16"/>
      <c r="F508" s="17"/>
      <c r="G508" s="134"/>
      <c r="H508" s="135"/>
      <c r="I508" s="141"/>
      <c r="J508" s="25"/>
      <c r="K508" s="145"/>
      <c r="L508" s="28"/>
      <c r="M508" s="394"/>
      <c r="N508" s="158" t="str">
        <f t="shared" si="86"/>
        <v/>
      </c>
      <c r="O508" s="27"/>
      <c r="P508" s="27"/>
      <c r="Q508" s="27"/>
      <c r="R508" s="27"/>
      <c r="S508" s="27"/>
      <c r="T508" s="28"/>
      <c r="U508" s="29"/>
      <c r="V508" s="32"/>
      <c r="W508" s="317"/>
      <c r="X508" s="318"/>
      <c r="Y508" s="160">
        <f t="shared" si="83"/>
        <v>0</v>
      </c>
      <c r="Z508" s="159">
        <f t="shared" si="87"/>
        <v>0</v>
      </c>
      <c r="AA508" s="326"/>
      <c r="AB508" s="399">
        <f t="shared" si="92"/>
        <v>0</v>
      </c>
      <c r="AC508" s="370"/>
      <c r="AD508" s="225" t="str">
        <f t="shared" si="84"/>
        <v/>
      </c>
      <c r="AE508" s="367">
        <f t="shared" si="88"/>
        <v>0</v>
      </c>
      <c r="AF508" s="338"/>
      <c r="AG508" s="337"/>
      <c r="AH508" s="335"/>
      <c r="AI508" s="161">
        <f t="shared" si="89"/>
        <v>0</v>
      </c>
      <c r="AJ508" s="162">
        <f t="shared" si="85"/>
        <v>0</v>
      </c>
      <c r="AK508" s="163">
        <f t="shared" si="90"/>
        <v>0</v>
      </c>
      <c r="AL508" s="164">
        <f t="shared" si="91"/>
        <v>0</v>
      </c>
      <c r="AM508" s="59"/>
      <c r="AN508" s="58"/>
      <c r="AO508" s="58"/>
      <c r="AP508" s="58"/>
      <c r="AQ508" s="58"/>
      <c r="AR508" s="58"/>
      <c r="AS508" s="58"/>
      <c r="AT508" s="58"/>
      <c r="AU508" s="58"/>
      <c r="AV508" s="58"/>
      <c r="AW508" s="58"/>
      <c r="AX508" s="58"/>
      <c r="AY508" s="58"/>
      <c r="AZ508" s="58"/>
      <c r="BA508" s="58"/>
      <c r="BB508" s="58"/>
      <c r="BC508" s="58"/>
      <c r="BD508" s="58"/>
      <c r="BE508" s="58"/>
      <c r="BF508" s="58"/>
      <c r="BG508" s="58"/>
      <c r="BH508" s="58"/>
      <c r="BI508" s="58"/>
      <c r="BJ508" s="58"/>
      <c r="BK508" s="58"/>
      <c r="BL508" s="12"/>
      <c r="BM508" s="12"/>
      <c r="BN508" s="12"/>
      <c r="BO508" s="12"/>
      <c r="BP508" s="12"/>
      <c r="BQ508" s="12"/>
      <c r="BR508" s="12"/>
      <c r="BS508" s="12"/>
      <c r="BT508" s="12"/>
      <c r="BU508" s="12"/>
      <c r="BV508" s="12"/>
      <c r="BW508" s="12"/>
      <c r="BX508" s="12"/>
      <c r="BY508" s="12"/>
      <c r="BZ508" s="12"/>
      <c r="CA508" s="12"/>
      <c r="CB508" s="12"/>
      <c r="CC508" s="12"/>
      <c r="CD508" s="12"/>
      <c r="CE508" s="12"/>
      <c r="CF508" s="12"/>
      <c r="CG508" s="12"/>
      <c r="CH508" s="12"/>
      <c r="CI508" s="12"/>
      <c r="CJ508" s="12"/>
      <c r="CK508" s="12"/>
      <c r="CL508" s="12"/>
      <c r="CM508" s="12"/>
      <c r="CN508" s="12"/>
      <c r="CO508" s="12"/>
      <c r="CP508" s="12"/>
      <c r="CQ508" s="12"/>
      <c r="CR508" s="12"/>
      <c r="CS508" s="12"/>
      <c r="CT508" s="12"/>
      <c r="CU508" s="12"/>
      <c r="CV508" s="12"/>
      <c r="CW508" s="12"/>
      <c r="CX508" s="12"/>
      <c r="CY508" s="12"/>
      <c r="CZ508" s="12"/>
      <c r="DA508" s="12"/>
      <c r="DB508" s="12"/>
      <c r="DC508" s="12"/>
      <c r="DD508" s="12"/>
      <c r="DE508" s="12"/>
      <c r="DF508" s="12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</row>
    <row r="509" spans="1:220" ht="18.75" x14ac:dyDescent="0.3">
      <c r="A509" s="220"/>
      <c r="B509" s="221"/>
      <c r="C509" s="213">
        <v>498</v>
      </c>
      <c r="D509" s="204"/>
      <c r="E509" s="16"/>
      <c r="F509" s="17"/>
      <c r="G509" s="134"/>
      <c r="H509" s="135"/>
      <c r="I509" s="141"/>
      <c r="J509" s="25"/>
      <c r="K509" s="145"/>
      <c r="L509" s="28"/>
      <c r="M509" s="394"/>
      <c r="N509" s="158" t="str">
        <f t="shared" si="86"/>
        <v/>
      </c>
      <c r="O509" s="27"/>
      <c r="P509" s="27"/>
      <c r="Q509" s="27"/>
      <c r="R509" s="27"/>
      <c r="S509" s="27"/>
      <c r="T509" s="28"/>
      <c r="U509" s="29"/>
      <c r="V509" s="32"/>
      <c r="W509" s="317"/>
      <c r="X509" s="318"/>
      <c r="Y509" s="160">
        <f t="shared" si="83"/>
        <v>0</v>
      </c>
      <c r="Z509" s="159">
        <f t="shared" si="87"/>
        <v>0</v>
      </c>
      <c r="AA509" s="326"/>
      <c r="AB509" s="399">
        <f t="shared" si="92"/>
        <v>0</v>
      </c>
      <c r="AC509" s="370"/>
      <c r="AD509" s="225" t="str">
        <f t="shared" si="84"/>
        <v/>
      </c>
      <c r="AE509" s="367">
        <f t="shared" si="88"/>
        <v>0</v>
      </c>
      <c r="AF509" s="338"/>
      <c r="AG509" s="337"/>
      <c r="AH509" s="335"/>
      <c r="AI509" s="161">
        <f t="shared" si="89"/>
        <v>0</v>
      </c>
      <c r="AJ509" s="162">
        <f t="shared" si="85"/>
        <v>0</v>
      </c>
      <c r="AK509" s="163">
        <f t="shared" si="90"/>
        <v>0</v>
      </c>
      <c r="AL509" s="164">
        <f t="shared" si="91"/>
        <v>0</v>
      </c>
      <c r="AM509" s="59"/>
      <c r="AN509" s="58"/>
      <c r="AO509" s="58"/>
      <c r="AP509" s="58"/>
      <c r="AQ509" s="58"/>
      <c r="AR509" s="58"/>
      <c r="AS509" s="58"/>
      <c r="AT509" s="58"/>
      <c r="AU509" s="58"/>
      <c r="AV509" s="58"/>
      <c r="AW509" s="58"/>
      <c r="AX509" s="58"/>
      <c r="AY509" s="58"/>
      <c r="AZ509" s="58"/>
      <c r="BA509" s="58"/>
      <c r="BB509" s="58"/>
      <c r="BC509" s="58"/>
      <c r="BD509" s="58"/>
      <c r="BE509" s="58"/>
      <c r="BF509" s="58"/>
      <c r="BG509" s="58"/>
      <c r="BH509" s="58"/>
      <c r="BI509" s="58"/>
      <c r="BJ509" s="58"/>
      <c r="BK509" s="58"/>
      <c r="BL509" s="12"/>
      <c r="BM509" s="12"/>
      <c r="BN509" s="12"/>
      <c r="BO509" s="12"/>
      <c r="BP509" s="12"/>
      <c r="BQ509" s="12"/>
      <c r="BR509" s="12"/>
      <c r="BS509" s="12"/>
      <c r="BT509" s="12"/>
      <c r="BU509" s="12"/>
      <c r="BV509" s="12"/>
      <c r="BW509" s="12"/>
      <c r="BX509" s="12"/>
      <c r="BY509" s="12"/>
      <c r="BZ509" s="12"/>
      <c r="CA509" s="12"/>
      <c r="CB509" s="12"/>
      <c r="CC509" s="12"/>
      <c r="CD509" s="12"/>
      <c r="CE509" s="12"/>
      <c r="CF509" s="12"/>
      <c r="CG509" s="12"/>
      <c r="CH509" s="12"/>
      <c r="CI509" s="12"/>
      <c r="CJ509" s="12"/>
      <c r="CK509" s="12"/>
      <c r="CL509" s="12"/>
      <c r="CM509" s="12"/>
      <c r="CN509" s="12"/>
      <c r="CO509" s="12"/>
      <c r="CP509" s="12"/>
      <c r="CQ509" s="12"/>
      <c r="CR509" s="12"/>
      <c r="CS509" s="12"/>
      <c r="CT509" s="12"/>
      <c r="CU509" s="12"/>
      <c r="CV509" s="12"/>
      <c r="CW509" s="12"/>
      <c r="CX509" s="12"/>
      <c r="CY509" s="12"/>
      <c r="CZ509" s="12"/>
      <c r="DA509" s="12"/>
      <c r="DB509" s="12"/>
      <c r="DC509" s="12"/>
      <c r="DD509" s="12"/>
      <c r="DE509" s="12"/>
      <c r="DF509" s="12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</row>
    <row r="510" spans="1:220" ht="18.75" x14ac:dyDescent="0.3">
      <c r="A510" s="220"/>
      <c r="B510" s="221"/>
      <c r="C510" s="212">
        <v>499</v>
      </c>
      <c r="D510" s="208"/>
      <c r="E510" s="19"/>
      <c r="F510" s="17"/>
      <c r="G510" s="138"/>
      <c r="H510" s="137"/>
      <c r="I510" s="143"/>
      <c r="J510" s="80"/>
      <c r="K510" s="147"/>
      <c r="L510" s="30"/>
      <c r="M510" s="395"/>
      <c r="N510" s="158" t="str">
        <f t="shared" si="86"/>
        <v/>
      </c>
      <c r="O510" s="27"/>
      <c r="P510" s="27"/>
      <c r="Q510" s="27"/>
      <c r="R510" s="27"/>
      <c r="S510" s="27"/>
      <c r="T510" s="30"/>
      <c r="U510" s="31"/>
      <c r="V510" s="32"/>
      <c r="W510" s="319"/>
      <c r="X510" s="317"/>
      <c r="Y510" s="160">
        <f t="shared" si="83"/>
        <v>0</v>
      </c>
      <c r="Z510" s="159">
        <f t="shared" si="87"/>
        <v>0</v>
      </c>
      <c r="AA510" s="327"/>
      <c r="AB510" s="399">
        <f t="shared" si="92"/>
        <v>0</v>
      </c>
      <c r="AC510" s="370"/>
      <c r="AD510" s="225" t="str">
        <f t="shared" si="84"/>
        <v/>
      </c>
      <c r="AE510" s="367">
        <f t="shared" si="88"/>
        <v>0</v>
      </c>
      <c r="AF510" s="339"/>
      <c r="AG510" s="340"/>
      <c r="AH510" s="338"/>
      <c r="AI510" s="161">
        <f t="shared" si="89"/>
        <v>0</v>
      </c>
      <c r="AJ510" s="162">
        <f t="shared" si="85"/>
        <v>0</v>
      </c>
      <c r="AK510" s="163">
        <f t="shared" si="90"/>
        <v>0</v>
      </c>
      <c r="AL510" s="164">
        <f t="shared" si="91"/>
        <v>0</v>
      </c>
      <c r="AM510" s="59"/>
      <c r="AN510" s="58"/>
      <c r="AO510" s="58"/>
      <c r="AP510" s="58"/>
      <c r="AQ510" s="58"/>
      <c r="AR510" s="58"/>
      <c r="AS510" s="58"/>
      <c r="AT510" s="58"/>
      <c r="AU510" s="58"/>
      <c r="AV510" s="58"/>
      <c r="AW510" s="58"/>
      <c r="AX510" s="58"/>
      <c r="AY510" s="58"/>
      <c r="AZ510" s="58"/>
      <c r="BA510" s="58"/>
      <c r="BB510" s="58"/>
      <c r="BC510" s="58"/>
      <c r="BD510" s="58"/>
      <c r="BE510" s="58"/>
      <c r="BF510" s="58"/>
      <c r="BG510" s="58"/>
      <c r="BH510" s="58"/>
      <c r="BI510" s="58"/>
      <c r="BJ510" s="58"/>
      <c r="BK510" s="58"/>
      <c r="BL510" s="12"/>
      <c r="BM510" s="12"/>
      <c r="BN510" s="12"/>
      <c r="BO510" s="12"/>
      <c r="BP510" s="12"/>
      <c r="BQ510" s="12"/>
      <c r="BR510" s="12"/>
      <c r="BS510" s="12"/>
      <c r="BT510" s="12"/>
      <c r="BU510" s="12"/>
      <c r="BV510" s="12"/>
      <c r="BW510" s="12"/>
      <c r="BX510" s="12"/>
      <c r="BY510" s="12"/>
      <c r="BZ510" s="12"/>
      <c r="CA510" s="12"/>
      <c r="CB510" s="12"/>
      <c r="CC510" s="12"/>
      <c r="CD510" s="12"/>
      <c r="CE510" s="12"/>
      <c r="CF510" s="12"/>
      <c r="CG510" s="12"/>
      <c r="CH510" s="12"/>
      <c r="CI510" s="12"/>
      <c r="CJ510" s="12"/>
      <c r="CK510" s="12"/>
      <c r="CL510" s="12"/>
      <c r="CM510" s="12"/>
      <c r="CN510" s="12"/>
      <c r="CO510" s="12"/>
      <c r="CP510" s="12"/>
      <c r="CQ510" s="12"/>
      <c r="CR510" s="12"/>
      <c r="CS510" s="12"/>
      <c r="CT510" s="12"/>
      <c r="CU510" s="12"/>
      <c r="CV510" s="12"/>
      <c r="CW510" s="12"/>
      <c r="CX510" s="12"/>
      <c r="CY510" s="12"/>
      <c r="CZ510" s="12"/>
      <c r="DA510" s="12"/>
      <c r="DB510" s="12"/>
      <c r="DC510" s="12"/>
      <c r="DD510" s="12"/>
      <c r="DE510" s="12"/>
      <c r="DF510" s="12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</row>
    <row r="511" spans="1:220" ht="18.75" x14ac:dyDescent="0.3">
      <c r="A511" s="220"/>
      <c r="B511" s="221"/>
      <c r="C511" s="212">
        <v>500</v>
      </c>
      <c r="D511" s="204"/>
      <c r="E511" s="24"/>
      <c r="F511" s="17"/>
      <c r="G511" s="134"/>
      <c r="H511" s="139"/>
      <c r="I511" s="141"/>
      <c r="J511" s="25"/>
      <c r="K511" s="145"/>
      <c r="L511" s="28"/>
      <c r="M511" s="394"/>
      <c r="N511" s="158" t="str">
        <f t="shared" si="86"/>
        <v/>
      </c>
      <c r="O511" s="27"/>
      <c r="P511" s="27"/>
      <c r="Q511" s="27"/>
      <c r="R511" s="27"/>
      <c r="S511" s="27"/>
      <c r="T511" s="27"/>
      <c r="U511" s="28"/>
      <c r="V511" s="32"/>
      <c r="W511" s="317"/>
      <c r="X511" s="317"/>
      <c r="Y511" s="160">
        <f t="shared" si="83"/>
        <v>0</v>
      </c>
      <c r="Z511" s="159">
        <f t="shared" si="87"/>
        <v>0</v>
      </c>
      <c r="AA511" s="326"/>
      <c r="AB511" s="399">
        <f t="shared" si="92"/>
        <v>0</v>
      </c>
      <c r="AC511" s="370"/>
      <c r="AD511" s="225" t="str">
        <f t="shared" si="84"/>
        <v/>
      </c>
      <c r="AE511" s="367">
        <f t="shared" si="88"/>
        <v>0</v>
      </c>
      <c r="AF511" s="338"/>
      <c r="AG511" s="341"/>
      <c r="AH511" s="338"/>
      <c r="AI511" s="161">
        <f t="shared" si="89"/>
        <v>0</v>
      </c>
      <c r="AJ511" s="162">
        <f t="shared" si="85"/>
        <v>0</v>
      </c>
      <c r="AK511" s="163">
        <f t="shared" si="90"/>
        <v>0</v>
      </c>
      <c r="AL511" s="164">
        <f t="shared" si="91"/>
        <v>0</v>
      </c>
      <c r="AM511" s="5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26"/>
      <c r="BM511" s="26"/>
      <c r="BN511" s="26"/>
      <c r="BO511" s="26"/>
      <c r="BP511" s="26"/>
      <c r="BQ511" s="26"/>
      <c r="BR511" s="26"/>
      <c r="BS511" s="26"/>
      <c r="BT511" s="26"/>
      <c r="BU511" s="26"/>
      <c r="BV511" s="26"/>
      <c r="BW511" s="26"/>
      <c r="BX511" s="26"/>
      <c r="BY511" s="26"/>
      <c r="BZ511" s="26"/>
      <c r="CA511" s="26"/>
      <c r="CB511" s="26"/>
      <c r="CC511" s="26"/>
      <c r="CD511" s="26"/>
      <c r="CE511" s="26"/>
      <c r="CF511" s="26"/>
      <c r="CG511" s="26"/>
      <c r="CH511" s="26"/>
      <c r="CI511" s="26"/>
      <c r="CJ511" s="26"/>
      <c r="CK511" s="26"/>
      <c r="CL511" s="26"/>
      <c r="CM511" s="26"/>
      <c r="CN511" s="26"/>
      <c r="CO511" s="26"/>
      <c r="CP511" s="26"/>
      <c r="CQ511" s="26"/>
      <c r="CR511" s="26"/>
      <c r="CS511" s="26"/>
      <c r="CT511" s="26"/>
      <c r="CU511" s="26"/>
      <c r="CV511" s="26"/>
      <c r="CW511" s="26"/>
      <c r="CX511" s="26"/>
      <c r="CY511" s="26"/>
      <c r="CZ511" s="26"/>
      <c r="DA511" s="26"/>
      <c r="DB511" s="26"/>
      <c r="DC511" s="26"/>
      <c r="DD511" s="26"/>
      <c r="DE511" s="26"/>
      <c r="DF511" s="26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</row>
    <row r="512" spans="1:220" ht="18.75" x14ac:dyDescent="0.3">
      <c r="A512" s="218"/>
      <c r="B512" s="219"/>
      <c r="C512" s="212">
        <v>501</v>
      </c>
      <c r="D512" s="203"/>
      <c r="E512" s="35"/>
      <c r="F512" s="34"/>
      <c r="G512" s="131"/>
      <c r="H512" s="136"/>
      <c r="I512" s="140"/>
      <c r="J512" s="78"/>
      <c r="K512" s="144"/>
      <c r="L512" s="119"/>
      <c r="M512" s="394"/>
      <c r="N512" s="158" t="str">
        <f t="shared" si="86"/>
        <v/>
      </c>
      <c r="O512" s="320"/>
      <c r="P512" s="314"/>
      <c r="Q512" s="314"/>
      <c r="R512" s="314"/>
      <c r="S512" s="314"/>
      <c r="T512" s="314"/>
      <c r="U512" s="315"/>
      <c r="V512" s="167"/>
      <c r="W512" s="312"/>
      <c r="X512" s="312"/>
      <c r="Y512" s="160">
        <f t="shared" si="83"/>
        <v>0</v>
      </c>
      <c r="Z512" s="159">
        <f t="shared" si="87"/>
        <v>0</v>
      </c>
      <c r="AA512" s="326"/>
      <c r="AB512" s="399">
        <f t="shared" si="92"/>
        <v>0</v>
      </c>
      <c r="AC512" s="370"/>
      <c r="AD512" s="225" t="str">
        <f t="shared" si="84"/>
        <v/>
      </c>
      <c r="AE512" s="367">
        <f t="shared" si="88"/>
        <v>0</v>
      </c>
      <c r="AF512" s="338"/>
      <c r="AG512" s="337"/>
      <c r="AH512" s="335"/>
      <c r="AI512" s="161">
        <f t="shared" si="89"/>
        <v>0</v>
      </c>
      <c r="AJ512" s="162">
        <f t="shared" si="85"/>
        <v>0</v>
      </c>
      <c r="AK512" s="163">
        <f t="shared" si="90"/>
        <v>0</v>
      </c>
      <c r="AL512" s="164">
        <f t="shared" si="91"/>
        <v>0</v>
      </c>
      <c r="AM512" s="59"/>
      <c r="AN512" s="58"/>
      <c r="AO512" s="58"/>
      <c r="AP512" s="58"/>
      <c r="AQ512" s="58"/>
      <c r="AR512" s="58"/>
      <c r="AS512" s="58"/>
      <c r="AT512" s="58"/>
      <c r="AU512" s="58"/>
      <c r="AV512" s="58"/>
      <c r="AW512" s="58"/>
      <c r="AX512" s="58"/>
      <c r="AY512" s="58"/>
      <c r="AZ512" s="58"/>
      <c r="BA512" s="58"/>
      <c r="BB512" s="58"/>
      <c r="BC512" s="58"/>
      <c r="BD512" s="58"/>
      <c r="BE512" s="58"/>
      <c r="BF512" s="58"/>
      <c r="BG512" s="58"/>
      <c r="BH512" s="58"/>
      <c r="BI512" s="58"/>
      <c r="BJ512" s="58"/>
      <c r="BK512" s="58"/>
      <c r="BL512" s="12"/>
      <c r="BM512" s="12"/>
      <c r="BN512" s="12"/>
      <c r="BO512" s="12"/>
      <c r="BP512" s="12"/>
      <c r="BQ512" s="12"/>
      <c r="BR512" s="12"/>
      <c r="BS512" s="12"/>
      <c r="BT512" s="12"/>
      <c r="BU512" s="12"/>
      <c r="BV512" s="12"/>
      <c r="BW512" s="12"/>
      <c r="BX512" s="12"/>
      <c r="BY512" s="12"/>
      <c r="BZ512" s="12"/>
      <c r="CA512" s="12"/>
      <c r="CB512" s="12"/>
      <c r="CC512" s="12"/>
      <c r="CD512" s="12"/>
      <c r="CE512" s="12"/>
      <c r="CF512" s="12"/>
      <c r="CG512" s="12"/>
      <c r="CH512" s="12"/>
      <c r="CI512" s="12"/>
      <c r="CJ512" s="12"/>
      <c r="CK512" s="12"/>
      <c r="CL512" s="12"/>
      <c r="CM512" s="12"/>
      <c r="CN512" s="12"/>
      <c r="CO512" s="12"/>
      <c r="CP512" s="12"/>
      <c r="CQ512" s="12"/>
      <c r="CR512" s="12"/>
      <c r="CS512" s="12"/>
      <c r="CT512" s="12"/>
      <c r="CU512" s="12"/>
      <c r="CV512" s="12"/>
      <c r="CW512" s="12"/>
      <c r="CX512" s="12"/>
      <c r="CY512" s="12"/>
      <c r="CZ512" s="12"/>
      <c r="DA512" s="12"/>
      <c r="DB512" s="12"/>
      <c r="DC512" s="12"/>
      <c r="DD512" s="12"/>
      <c r="DE512" s="12"/>
      <c r="DF512" s="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</row>
    <row r="513" spans="1:220" ht="18.75" x14ac:dyDescent="0.3">
      <c r="A513" s="218"/>
      <c r="B513" s="219"/>
      <c r="C513" s="212">
        <v>502</v>
      </c>
      <c r="D513" s="203"/>
      <c r="E513" s="33"/>
      <c r="F513" s="34"/>
      <c r="G513" s="131"/>
      <c r="H513" s="133"/>
      <c r="I513" s="140"/>
      <c r="J513" s="78"/>
      <c r="K513" s="144"/>
      <c r="L513" s="119"/>
      <c r="M513" s="393"/>
      <c r="N513" s="158" t="str">
        <f t="shared" si="86"/>
        <v/>
      </c>
      <c r="O513" s="314"/>
      <c r="P513" s="314"/>
      <c r="Q513" s="314"/>
      <c r="R513" s="314"/>
      <c r="S513" s="314"/>
      <c r="T513" s="315"/>
      <c r="U513" s="316"/>
      <c r="V513" s="167"/>
      <c r="W513" s="312"/>
      <c r="X513" s="312"/>
      <c r="Y513" s="160">
        <f t="shared" si="83"/>
        <v>0</v>
      </c>
      <c r="Z513" s="159">
        <f t="shared" si="87"/>
        <v>0</v>
      </c>
      <c r="AA513" s="325"/>
      <c r="AB513" s="399">
        <f t="shared" si="92"/>
        <v>0</v>
      </c>
      <c r="AC513" s="369"/>
      <c r="AD513" s="225" t="str">
        <f t="shared" si="84"/>
        <v/>
      </c>
      <c r="AE513" s="367">
        <f t="shared" si="88"/>
        <v>0</v>
      </c>
      <c r="AF513" s="330"/>
      <c r="AG513" s="332"/>
      <c r="AH513" s="333"/>
      <c r="AI513" s="161">
        <f t="shared" si="89"/>
        <v>0</v>
      </c>
      <c r="AJ513" s="162">
        <f t="shared" si="85"/>
        <v>0</v>
      </c>
      <c r="AK513" s="163">
        <f t="shared" si="90"/>
        <v>0</v>
      </c>
      <c r="AL513" s="164">
        <f t="shared" si="91"/>
        <v>0</v>
      </c>
      <c r="AM513" s="59"/>
      <c r="AN513" s="58"/>
      <c r="AO513" s="58"/>
      <c r="AP513" s="58"/>
      <c r="AQ513" s="58"/>
      <c r="AR513" s="58"/>
      <c r="AS513" s="58"/>
      <c r="AT513" s="58"/>
      <c r="AU513" s="58"/>
      <c r="AV513" s="58"/>
      <c r="AW513" s="58"/>
      <c r="AX513" s="58"/>
      <c r="AY513" s="58"/>
      <c r="AZ513" s="58"/>
      <c r="BA513" s="58"/>
      <c r="BB513" s="58"/>
      <c r="BC513" s="58"/>
      <c r="BD513" s="58"/>
      <c r="BE513" s="58"/>
      <c r="BF513" s="58"/>
      <c r="BG513" s="58"/>
      <c r="BH513" s="58"/>
      <c r="BI513" s="58"/>
      <c r="BJ513" s="58"/>
      <c r="BK513" s="58"/>
      <c r="BL513" s="12"/>
      <c r="BM513" s="12"/>
      <c r="BN513" s="12"/>
      <c r="BO513" s="12"/>
      <c r="BP513" s="12"/>
      <c r="BQ513" s="12"/>
      <c r="BR513" s="12"/>
      <c r="BS513" s="12"/>
      <c r="BT513" s="12"/>
      <c r="BU513" s="12"/>
      <c r="BV513" s="12"/>
      <c r="BW513" s="12"/>
      <c r="BX513" s="12"/>
      <c r="BY513" s="12"/>
      <c r="BZ513" s="12"/>
      <c r="CA513" s="12"/>
      <c r="CB513" s="12"/>
      <c r="CC513" s="12"/>
      <c r="CD513" s="12"/>
      <c r="CE513" s="12"/>
      <c r="CF513" s="12"/>
      <c r="CG513" s="12"/>
      <c r="CH513" s="12"/>
      <c r="CI513" s="12"/>
      <c r="CJ513" s="12"/>
      <c r="CK513" s="12"/>
      <c r="CL513" s="12"/>
      <c r="CM513" s="12"/>
      <c r="CN513" s="12"/>
      <c r="CO513" s="12"/>
      <c r="CP513" s="12"/>
      <c r="CQ513" s="12"/>
      <c r="CR513" s="12"/>
      <c r="CS513" s="12"/>
      <c r="CT513" s="12"/>
      <c r="CU513" s="12"/>
      <c r="CV513" s="12"/>
      <c r="CW513" s="12"/>
      <c r="CX513" s="12"/>
      <c r="CY513" s="12"/>
      <c r="CZ513" s="12"/>
      <c r="DA513" s="12"/>
      <c r="DB513" s="12"/>
      <c r="DC513" s="12"/>
      <c r="DD513" s="12"/>
      <c r="DE513" s="12"/>
      <c r="DF513" s="12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</row>
    <row r="514" spans="1:220" ht="18.75" x14ac:dyDescent="0.3">
      <c r="A514" s="218"/>
      <c r="B514" s="219"/>
      <c r="C514" s="212">
        <v>503</v>
      </c>
      <c r="D514" s="203"/>
      <c r="E514" s="33"/>
      <c r="F514" s="34"/>
      <c r="G514" s="134"/>
      <c r="H514" s="135"/>
      <c r="I514" s="141"/>
      <c r="J514" s="25"/>
      <c r="K514" s="145"/>
      <c r="L514" s="28"/>
      <c r="M514" s="394"/>
      <c r="N514" s="158" t="str">
        <f t="shared" si="86"/>
        <v/>
      </c>
      <c r="O514" s="314"/>
      <c r="P514" s="314"/>
      <c r="Q514" s="314"/>
      <c r="R514" s="314"/>
      <c r="S514" s="314"/>
      <c r="T514" s="315"/>
      <c r="U514" s="316"/>
      <c r="V514" s="167"/>
      <c r="W514" s="312"/>
      <c r="X514" s="312"/>
      <c r="Y514" s="160">
        <f t="shared" si="83"/>
        <v>0</v>
      </c>
      <c r="Z514" s="159">
        <f t="shared" si="87"/>
        <v>0</v>
      </c>
      <c r="AA514" s="325"/>
      <c r="AB514" s="399">
        <f t="shared" si="92"/>
        <v>0</v>
      </c>
      <c r="AC514" s="369"/>
      <c r="AD514" s="225" t="str">
        <f t="shared" si="84"/>
        <v/>
      </c>
      <c r="AE514" s="367">
        <f t="shared" si="88"/>
        <v>0</v>
      </c>
      <c r="AF514" s="330"/>
      <c r="AG514" s="332"/>
      <c r="AH514" s="333"/>
      <c r="AI514" s="161">
        <f t="shared" si="89"/>
        <v>0</v>
      </c>
      <c r="AJ514" s="162">
        <f t="shared" si="85"/>
        <v>0</v>
      </c>
      <c r="AK514" s="163">
        <f t="shared" si="90"/>
        <v>0</v>
      </c>
      <c r="AL514" s="164">
        <f t="shared" si="91"/>
        <v>0</v>
      </c>
      <c r="AM514" s="59"/>
      <c r="AN514" s="58"/>
      <c r="AO514" s="58"/>
      <c r="AP514" s="58"/>
      <c r="AQ514" s="58"/>
      <c r="AR514" s="58"/>
      <c r="AS514" s="58"/>
      <c r="AT514" s="58"/>
      <c r="AU514" s="58"/>
      <c r="AV514" s="58"/>
      <c r="AW514" s="58"/>
      <c r="AX514" s="58"/>
      <c r="AY514" s="58"/>
      <c r="AZ514" s="58"/>
      <c r="BA514" s="58"/>
      <c r="BB514" s="58"/>
      <c r="BC514" s="58"/>
      <c r="BD514" s="58"/>
      <c r="BE514" s="58"/>
      <c r="BF514" s="58"/>
      <c r="BG514" s="58"/>
      <c r="BH514" s="58"/>
      <c r="BI514" s="58"/>
      <c r="BJ514" s="58"/>
      <c r="BK514" s="58"/>
      <c r="BL514" s="12"/>
      <c r="BM514" s="12"/>
      <c r="BN514" s="12"/>
      <c r="BO514" s="12"/>
      <c r="BP514" s="12"/>
      <c r="BQ514" s="12"/>
      <c r="BR514" s="12"/>
      <c r="BS514" s="12"/>
      <c r="BT514" s="12"/>
      <c r="BU514" s="12"/>
      <c r="BV514" s="12"/>
      <c r="BW514" s="12"/>
      <c r="BX514" s="12"/>
      <c r="BY514" s="12"/>
      <c r="BZ514" s="12"/>
      <c r="CA514" s="12"/>
      <c r="CB514" s="12"/>
      <c r="CC514" s="12"/>
      <c r="CD514" s="12"/>
      <c r="CE514" s="12"/>
      <c r="CF514" s="12"/>
      <c r="CG514" s="12"/>
      <c r="CH514" s="12"/>
      <c r="CI514" s="12"/>
      <c r="CJ514" s="12"/>
      <c r="CK514" s="12"/>
      <c r="CL514" s="12"/>
      <c r="CM514" s="12"/>
      <c r="CN514" s="12"/>
      <c r="CO514" s="12"/>
      <c r="CP514" s="12"/>
      <c r="CQ514" s="12"/>
      <c r="CR514" s="12"/>
      <c r="CS514" s="12"/>
      <c r="CT514" s="12"/>
      <c r="CU514" s="12"/>
      <c r="CV514" s="12"/>
      <c r="CW514" s="12"/>
      <c r="CX514" s="12"/>
      <c r="CY514" s="12"/>
      <c r="CZ514" s="12"/>
      <c r="DA514" s="12"/>
      <c r="DB514" s="12"/>
      <c r="DC514" s="12"/>
      <c r="DD514" s="12"/>
      <c r="DE514" s="12"/>
      <c r="DF514" s="12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</row>
    <row r="515" spans="1:220" ht="18.75" x14ac:dyDescent="0.3">
      <c r="A515" s="218"/>
      <c r="B515" s="219"/>
      <c r="C515" s="212">
        <v>504</v>
      </c>
      <c r="D515" s="203"/>
      <c r="E515" s="33"/>
      <c r="F515" s="34"/>
      <c r="G515" s="134"/>
      <c r="H515" s="135"/>
      <c r="I515" s="141"/>
      <c r="J515" s="25"/>
      <c r="K515" s="145"/>
      <c r="L515" s="28"/>
      <c r="M515" s="394"/>
      <c r="N515" s="158" t="str">
        <f t="shared" si="86"/>
        <v/>
      </c>
      <c r="O515" s="314"/>
      <c r="P515" s="314"/>
      <c r="Q515" s="314"/>
      <c r="R515" s="314"/>
      <c r="S515" s="314"/>
      <c r="T515" s="315"/>
      <c r="U515" s="316"/>
      <c r="V515" s="167"/>
      <c r="W515" s="312"/>
      <c r="X515" s="312"/>
      <c r="Y515" s="160">
        <f t="shared" si="83"/>
        <v>0</v>
      </c>
      <c r="Z515" s="159">
        <f t="shared" si="87"/>
        <v>0</v>
      </c>
      <c r="AA515" s="325"/>
      <c r="AB515" s="399">
        <f t="shared" si="92"/>
        <v>0</v>
      </c>
      <c r="AC515" s="369"/>
      <c r="AD515" s="225" t="str">
        <f t="shared" si="84"/>
        <v/>
      </c>
      <c r="AE515" s="367">
        <f t="shared" si="88"/>
        <v>0</v>
      </c>
      <c r="AF515" s="330"/>
      <c r="AG515" s="332"/>
      <c r="AH515" s="333"/>
      <c r="AI515" s="161">
        <f t="shared" si="89"/>
        <v>0</v>
      </c>
      <c r="AJ515" s="162">
        <f t="shared" si="85"/>
        <v>0</v>
      </c>
      <c r="AK515" s="163">
        <f t="shared" si="90"/>
        <v>0</v>
      </c>
      <c r="AL515" s="164">
        <f t="shared" si="91"/>
        <v>0</v>
      </c>
      <c r="AM515" s="59"/>
      <c r="AN515" s="58"/>
      <c r="AO515" s="58"/>
      <c r="AP515" s="58"/>
      <c r="AQ515" s="58"/>
      <c r="AR515" s="58"/>
      <c r="AS515" s="58"/>
      <c r="AT515" s="58"/>
      <c r="AU515" s="58"/>
      <c r="AV515" s="58"/>
      <c r="AW515" s="58"/>
      <c r="AX515" s="58"/>
      <c r="AY515" s="58"/>
      <c r="AZ515" s="58"/>
      <c r="BA515" s="58"/>
      <c r="BB515" s="58"/>
      <c r="BC515" s="58"/>
      <c r="BD515" s="58"/>
      <c r="BE515" s="58"/>
      <c r="BF515" s="58"/>
      <c r="BG515" s="58"/>
      <c r="BH515" s="58"/>
      <c r="BI515" s="58"/>
      <c r="BJ515" s="58"/>
      <c r="BK515" s="58"/>
      <c r="BL515" s="12"/>
      <c r="BM515" s="12"/>
      <c r="BN515" s="12"/>
      <c r="BO515" s="12"/>
      <c r="BP515" s="12"/>
      <c r="BQ515" s="12"/>
      <c r="BR515" s="12"/>
      <c r="BS515" s="12"/>
      <c r="BT515" s="12"/>
      <c r="BU515" s="12"/>
      <c r="BV515" s="12"/>
      <c r="BW515" s="12"/>
      <c r="BX515" s="12"/>
      <c r="BY515" s="12"/>
      <c r="BZ515" s="12"/>
      <c r="CA515" s="12"/>
      <c r="CB515" s="12"/>
      <c r="CC515" s="12"/>
      <c r="CD515" s="12"/>
      <c r="CE515" s="12"/>
      <c r="CF515" s="12"/>
      <c r="CG515" s="12"/>
      <c r="CH515" s="12"/>
      <c r="CI515" s="12"/>
      <c r="CJ515" s="12"/>
      <c r="CK515" s="12"/>
      <c r="CL515" s="12"/>
      <c r="CM515" s="12"/>
      <c r="CN515" s="12"/>
      <c r="CO515" s="12"/>
      <c r="CP515" s="12"/>
      <c r="CQ515" s="12"/>
      <c r="CR515" s="12"/>
      <c r="CS515" s="12"/>
      <c r="CT515" s="12"/>
      <c r="CU515" s="12"/>
      <c r="CV515" s="12"/>
      <c r="CW515" s="12"/>
      <c r="CX515" s="12"/>
      <c r="CY515" s="12"/>
      <c r="CZ515" s="12"/>
      <c r="DA515" s="12"/>
      <c r="DB515" s="12"/>
      <c r="DC515" s="12"/>
      <c r="DD515" s="12"/>
      <c r="DE515" s="12"/>
      <c r="DF515" s="12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</row>
    <row r="516" spans="1:220" ht="18.75" x14ac:dyDescent="0.3">
      <c r="A516" s="220"/>
      <c r="B516" s="221"/>
      <c r="C516" s="213">
        <v>505</v>
      </c>
      <c r="D516" s="204"/>
      <c r="E516" s="16"/>
      <c r="F516" s="17"/>
      <c r="G516" s="134"/>
      <c r="H516" s="135"/>
      <c r="I516" s="141"/>
      <c r="J516" s="25"/>
      <c r="K516" s="145"/>
      <c r="L516" s="28"/>
      <c r="M516" s="394"/>
      <c r="N516" s="158" t="str">
        <f t="shared" si="86"/>
        <v/>
      </c>
      <c r="O516" s="27"/>
      <c r="P516" s="27"/>
      <c r="Q516" s="27"/>
      <c r="R516" s="27"/>
      <c r="S516" s="27"/>
      <c r="T516" s="28"/>
      <c r="U516" s="29"/>
      <c r="V516" s="167"/>
      <c r="W516" s="312"/>
      <c r="X516" s="312"/>
      <c r="Y516" s="160">
        <f t="shared" si="83"/>
        <v>0</v>
      </c>
      <c r="Z516" s="159">
        <f t="shared" si="87"/>
        <v>0</v>
      </c>
      <c r="AA516" s="326"/>
      <c r="AB516" s="399">
        <f t="shared" si="92"/>
        <v>0</v>
      </c>
      <c r="AC516" s="370"/>
      <c r="AD516" s="225" t="str">
        <f t="shared" si="84"/>
        <v/>
      </c>
      <c r="AE516" s="367">
        <f t="shared" si="88"/>
        <v>0</v>
      </c>
      <c r="AF516" s="338"/>
      <c r="AG516" s="337"/>
      <c r="AH516" s="335"/>
      <c r="AI516" s="161">
        <f t="shared" si="89"/>
        <v>0</v>
      </c>
      <c r="AJ516" s="162">
        <f t="shared" si="85"/>
        <v>0</v>
      </c>
      <c r="AK516" s="163">
        <f t="shared" si="90"/>
        <v>0</v>
      </c>
      <c r="AL516" s="164">
        <f t="shared" si="91"/>
        <v>0</v>
      </c>
      <c r="AM516" s="59"/>
      <c r="AN516" s="58"/>
      <c r="AO516" s="58"/>
      <c r="AP516" s="58"/>
      <c r="AQ516" s="58"/>
      <c r="AR516" s="58"/>
      <c r="AS516" s="58"/>
      <c r="AT516" s="58"/>
      <c r="AU516" s="58"/>
      <c r="AV516" s="58"/>
      <c r="AW516" s="58"/>
      <c r="AX516" s="58"/>
      <c r="AY516" s="58"/>
      <c r="AZ516" s="58"/>
      <c r="BA516" s="58"/>
      <c r="BB516" s="58"/>
      <c r="BC516" s="58"/>
      <c r="BD516" s="58"/>
      <c r="BE516" s="58"/>
      <c r="BF516" s="58"/>
      <c r="BG516" s="58"/>
      <c r="BH516" s="58"/>
      <c r="BI516" s="58"/>
      <c r="BJ516" s="58"/>
      <c r="BK516" s="58"/>
      <c r="BL516" s="12"/>
      <c r="BM516" s="12"/>
      <c r="BN516" s="12"/>
      <c r="BO516" s="12"/>
      <c r="BP516" s="12"/>
      <c r="BQ516" s="12"/>
      <c r="BR516" s="12"/>
      <c r="BS516" s="12"/>
      <c r="BT516" s="12"/>
      <c r="BU516" s="12"/>
      <c r="BV516" s="12"/>
      <c r="BW516" s="12"/>
      <c r="BX516" s="12"/>
      <c r="BY516" s="12"/>
      <c r="BZ516" s="12"/>
      <c r="CA516" s="12"/>
      <c r="CB516" s="12"/>
      <c r="CC516" s="12"/>
      <c r="CD516" s="12"/>
      <c r="CE516" s="12"/>
      <c r="CF516" s="12"/>
      <c r="CG516" s="12"/>
      <c r="CH516" s="12"/>
      <c r="CI516" s="12"/>
      <c r="CJ516" s="12"/>
      <c r="CK516" s="12"/>
      <c r="CL516" s="12"/>
      <c r="CM516" s="12"/>
      <c r="CN516" s="12"/>
      <c r="CO516" s="12"/>
      <c r="CP516" s="12"/>
      <c r="CQ516" s="12"/>
      <c r="CR516" s="12"/>
      <c r="CS516" s="12"/>
      <c r="CT516" s="12"/>
      <c r="CU516" s="12"/>
      <c r="CV516" s="12"/>
      <c r="CW516" s="12"/>
      <c r="CX516" s="12"/>
      <c r="CY516" s="12"/>
      <c r="CZ516" s="12"/>
      <c r="DA516" s="12"/>
      <c r="DB516" s="12"/>
      <c r="DC516" s="12"/>
      <c r="DD516" s="12"/>
      <c r="DE516" s="12"/>
      <c r="DF516" s="12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</row>
    <row r="517" spans="1:220" ht="18.75" x14ac:dyDescent="0.3">
      <c r="A517" s="220"/>
      <c r="B517" s="221"/>
      <c r="C517" s="212">
        <v>506</v>
      </c>
      <c r="D517" s="204"/>
      <c r="E517" s="16"/>
      <c r="F517" s="17"/>
      <c r="G517" s="134"/>
      <c r="H517" s="135"/>
      <c r="I517" s="141"/>
      <c r="J517" s="25"/>
      <c r="K517" s="145"/>
      <c r="L517" s="28"/>
      <c r="M517" s="394"/>
      <c r="N517" s="158" t="str">
        <f t="shared" si="86"/>
        <v/>
      </c>
      <c r="O517" s="27"/>
      <c r="P517" s="27"/>
      <c r="Q517" s="27"/>
      <c r="R517" s="27"/>
      <c r="S517" s="27"/>
      <c r="T517" s="28"/>
      <c r="U517" s="29"/>
      <c r="V517" s="32"/>
      <c r="W517" s="317"/>
      <c r="X517" s="318"/>
      <c r="Y517" s="160">
        <f t="shared" si="83"/>
        <v>0</v>
      </c>
      <c r="Z517" s="159">
        <f t="shared" si="87"/>
        <v>0</v>
      </c>
      <c r="AA517" s="326"/>
      <c r="AB517" s="399">
        <f t="shared" si="92"/>
        <v>0</v>
      </c>
      <c r="AC517" s="370"/>
      <c r="AD517" s="225" t="str">
        <f t="shared" si="84"/>
        <v/>
      </c>
      <c r="AE517" s="367">
        <f t="shared" si="88"/>
        <v>0</v>
      </c>
      <c r="AF517" s="338"/>
      <c r="AG517" s="337"/>
      <c r="AH517" s="335"/>
      <c r="AI517" s="161">
        <f t="shared" si="89"/>
        <v>0</v>
      </c>
      <c r="AJ517" s="162">
        <f t="shared" si="85"/>
        <v>0</v>
      </c>
      <c r="AK517" s="163">
        <f t="shared" si="90"/>
        <v>0</v>
      </c>
      <c r="AL517" s="164">
        <f t="shared" si="91"/>
        <v>0</v>
      </c>
      <c r="AM517" s="59"/>
      <c r="AN517" s="58"/>
      <c r="AO517" s="58"/>
      <c r="AP517" s="58"/>
      <c r="AQ517" s="58"/>
      <c r="AR517" s="58"/>
      <c r="AS517" s="58"/>
      <c r="AT517" s="58"/>
      <c r="AU517" s="58"/>
      <c r="AV517" s="58"/>
      <c r="AW517" s="58"/>
      <c r="AX517" s="58"/>
      <c r="AY517" s="58"/>
      <c r="AZ517" s="58"/>
      <c r="BA517" s="58"/>
      <c r="BB517" s="58"/>
      <c r="BC517" s="58"/>
      <c r="BD517" s="58"/>
      <c r="BE517" s="58"/>
      <c r="BF517" s="58"/>
      <c r="BG517" s="58"/>
      <c r="BH517" s="58"/>
      <c r="BI517" s="58"/>
      <c r="BJ517" s="58"/>
      <c r="BK517" s="58"/>
      <c r="BL517" s="12"/>
      <c r="BM517" s="12"/>
      <c r="BN517" s="12"/>
      <c r="BO517" s="12"/>
      <c r="BP517" s="12"/>
      <c r="BQ517" s="12"/>
      <c r="BR517" s="12"/>
      <c r="BS517" s="12"/>
      <c r="BT517" s="12"/>
      <c r="BU517" s="12"/>
      <c r="BV517" s="12"/>
      <c r="BW517" s="12"/>
      <c r="BX517" s="12"/>
      <c r="BY517" s="12"/>
      <c r="BZ517" s="12"/>
      <c r="CA517" s="12"/>
      <c r="CB517" s="12"/>
      <c r="CC517" s="12"/>
      <c r="CD517" s="12"/>
      <c r="CE517" s="12"/>
      <c r="CF517" s="12"/>
      <c r="CG517" s="12"/>
      <c r="CH517" s="12"/>
      <c r="CI517" s="12"/>
      <c r="CJ517" s="12"/>
      <c r="CK517" s="12"/>
      <c r="CL517" s="12"/>
      <c r="CM517" s="12"/>
      <c r="CN517" s="12"/>
      <c r="CO517" s="12"/>
      <c r="CP517" s="12"/>
      <c r="CQ517" s="12"/>
      <c r="CR517" s="12"/>
      <c r="CS517" s="12"/>
      <c r="CT517" s="12"/>
      <c r="CU517" s="12"/>
      <c r="CV517" s="12"/>
      <c r="CW517" s="12"/>
      <c r="CX517" s="12"/>
      <c r="CY517" s="12"/>
      <c r="CZ517" s="12"/>
      <c r="DA517" s="12"/>
      <c r="DB517" s="12"/>
      <c r="DC517" s="12"/>
      <c r="DD517" s="12"/>
      <c r="DE517" s="12"/>
      <c r="DF517" s="12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</row>
    <row r="518" spans="1:220" ht="18.75" x14ac:dyDescent="0.3">
      <c r="A518" s="220"/>
      <c r="B518" s="221"/>
      <c r="C518" s="213">
        <v>507</v>
      </c>
      <c r="D518" s="204"/>
      <c r="E518" s="16"/>
      <c r="F518" s="17"/>
      <c r="G518" s="134"/>
      <c r="H518" s="135"/>
      <c r="I518" s="141"/>
      <c r="J518" s="25"/>
      <c r="K518" s="145"/>
      <c r="L518" s="28"/>
      <c r="M518" s="394"/>
      <c r="N518" s="158" t="str">
        <f t="shared" si="86"/>
        <v/>
      </c>
      <c r="O518" s="27"/>
      <c r="P518" s="27"/>
      <c r="Q518" s="27"/>
      <c r="R518" s="27"/>
      <c r="S518" s="27"/>
      <c r="T518" s="28"/>
      <c r="U518" s="29"/>
      <c r="V518" s="32"/>
      <c r="W518" s="317"/>
      <c r="X518" s="318"/>
      <c r="Y518" s="160">
        <f t="shared" si="83"/>
        <v>0</v>
      </c>
      <c r="Z518" s="159">
        <f t="shared" si="87"/>
        <v>0</v>
      </c>
      <c r="AA518" s="326"/>
      <c r="AB518" s="399">
        <f t="shared" si="92"/>
        <v>0</v>
      </c>
      <c r="AC518" s="370"/>
      <c r="AD518" s="225" t="str">
        <f t="shared" si="84"/>
        <v/>
      </c>
      <c r="AE518" s="367">
        <f t="shared" si="88"/>
        <v>0</v>
      </c>
      <c r="AF518" s="338"/>
      <c r="AG518" s="337"/>
      <c r="AH518" s="335"/>
      <c r="AI518" s="161">
        <f t="shared" si="89"/>
        <v>0</v>
      </c>
      <c r="AJ518" s="162">
        <f t="shared" si="85"/>
        <v>0</v>
      </c>
      <c r="AK518" s="163">
        <f t="shared" si="90"/>
        <v>0</v>
      </c>
      <c r="AL518" s="164">
        <f t="shared" si="91"/>
        <v>0</v>
      </c>
      <c r="AM518" s="59"/>
      <c r="AN518" s="58"/>
      <c r="AO518" s="58"/>
      <c r="AP518" s="58"/>
      <c r="AQ518" s="58"/>
      <c r="AR518" s="58"/>
      <c r="AS518" s="58"/>
      <c r="AT518" s="58"/>
      <c r="AU518" s="58"/>
      <c r="AV518" s="58"/>
      <c r="AW518" s="58"/>
      <c r="AX518" s="58"/>
      <c r="AY518" s="58"/>
      <c r="AZ518" s="58"/>
      <c r="BA518" s="58"/>
      <c r="BB518" s="58"/>
      <c r="BC518" s="58"/>
      <c r="BD518" s="58"/>
      <c r="BE518" s="58"/>
      <c r="BF518" s="58"/>
      <c r="BG518" s="58"/>
      <c r="BH518" s="58"/>
      <c r="BI518" s="58"/>
      <c r="BJ518" s="58"/>
      <c r="BK518" s="58"/>
      <c r="BL518" s="12"/>
      <c r="BM518" s="12"/>
      <c r="BN518" s="12"/>
      <c r="BO518" s="12"/>
      <c r="BP518" s="12"/>
      <c r="BQ518" s="12"/>
      <c r="BR518" s="12"/>
      <c r="BS518" s="12"/>
      <c r="BT518" s="12"/>
      <c r="BU518" s="12"/>
      <c r="BV518" s="12"/>
      <c r="BW518" s="12"/>
      <c r="BX518" s="12"/>
      <c r="BY518" s="12"/>
      <c r="BZ518" s="12"/>
      <c r="CA518" s="12"/>
      <c r="CB518" s="12"/>
      <c r="CC518" s="12"/>
      <c r="CD518" s="12"/>
      <c r="CE518" s="12"/>
      <c r="CF518" s="12"/>
      <c r="CG518" s="12"/>
      <c r="CH518" s="12"/>
      <c r="CI518" s="12"/>
      <c r="CJ518" s="12"/>
      <c r="CK518" s="12"/>
      <c r="CL518" s="12"/>
      <c r="CM518" s="12"/>
      <c r="CN518" s="12"/>
      <c r="CO518" s="12"/>
      <c r="CP518" s="12"/>
      <c r="CQ518" s="12"/>
      <c r="CR518" s="12"/>
      <c r="CS518" s="12"/>
      <c r="CT518" s="12"/>
      <c r="CU518" s="12"/>
      <c r="CV518" s="12"/>
      <c r="CW518" s="12"/>
      <c r="CX518" s="12"/>
      <c r="CY518" s="12"/>
      <c r="CZ518" s="12"/>
      <c r="DA518" s="12"/>
      <c r="DB518" s="12"/>
      <c r="DC518" s="12"/>
      <c r="DD518" s="12"/>
      <c r="DE518" s="12"/>
      <c r="DF518" s="12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</row>
    <row r="519" spans="1:220" ht="18.75" x14ac:dyDescent="0.3">
      <c r="A519" s="220"/>
      <c r="B519" s="221"/>
      <c r="C519" s="213">
        <v>508</v>
      </c>
      <c r="D519" s="206"/>
      <c r="E519" s="18"/>
      <c r="F519" s="17"/>
      <c r="G519" s="134"/>
      <c r="H519" s="135"/>
      <c r="I519" s="141"/>
      <c r="J519" s="25"/>
      <c r="K519" s="145"/>
      <c r="L519" s="28"/>
      <c r="M519" s="394"/>
      <c r="N519" s="158" t="str">
        <f t="shared" si="86"/>
        <v/>
      </c>
      <c r="O519" s="27"/>
      <c r="P519" s="27"/>
      <c r="Q519" s="27"/>
      <c r="R519" s="27"/>
      <c r="S519" s="27"/>
      <c r="T519" s="28"/>
      <c r="U519" s="29"/>
      <c r="V519" s="32"/>
      <c r="W519" s="317"/>
      <c r="X519" s="318"/>
      <c r="Y519" s="160">
        <f t="shared" si="83"/>
        <v>0</v>
      </c>
      <c r="Z519" s="159">
        <f t="shared" si="87"/>
        <v>0</v>
      </c>
      <c r="AA519" s="326"/>
      <c r="AB519" s="399">
        <f t="shared" si="92"/>
        <v>0</v>
      </c>
      <c r="AC519" s="370"/>
      <c r="AD519" s="225" t="str">
        <f t="shared" si="84"/>
        <v/>
      </c>
      <c r="AE519" s="367">
        <f t="shared" si="88"/>
        <v>0</v>
      </c>
      <c r="AF519" s="338"/>
      <c r="AG519" s="337"/>
      <c r="AH519" s="335"/>
      <c r="AI519" s="161">
        <f t="shared" si="89"/>
        <v>0</v>
      </c>
      <c r="AJ519" s="162">
        <f t="shared" si="85"/>
        <v>0</v>
      </c>
      <c r="AK519" s="163">
        <f t="shared" si="90"/>
        <v>0</v>
      </c>
      <c r="AL519" s="164">
        <f t="shared" si="91"/>
        <v>0</v>
      </c>
      <c r="AM519" s="59"/>
      <c r="AN519" s="58"/>
      <c r="AO519" s="58"/>
      <c r="AP519" s="58"/>
      <c r="AQ519" s="58"/>
      <c r="AR519" s="58"/>
      <c r="AS519" s="58"/>
      <c r="AT519" s="58"/>
      <c r="AU519" s="58"/>
      <c r="AV519" s="58"/>
      <c r="AW519" s="58"/>
      <c r="AX519" s="58"/>
      <c r="AY519" s="58"/>
      <c r="AZ519" s="58"/>
      <c r="BA519" s="58"/>
      <c r="BB519" s="58"/>
      <c r="BC519" s="58"/>
      <c r="BD519" s="58"/>
      <c r="BE519" s="58"/>
      <c r="BF519" s="58"/>
      <c r="BG519" s="58"/>
      <c r="BH519" s="58"/>
      <c r="BI519" s="58"/>
      <c r="BJ519" s="58"/>
      <c r="BK519" s="58"/>
      <c r="BL519" s="12"/>
      <c r="BM519" s="12"/>
      <c r="BN519" s="12"/>
      <c r="BO519" s="12"/>
      <c r="BP519" s="12"/>
      <c r="BQ519" s="12"/>
      <c r="BR519" s="12"/>
      <c r="BS519" s="12"/>
      <c r="BT519" s="12"/>
      <c r="BU519" s="12"/>
      <c r="BV519" s="12"/>
      <c r="BW519" s="12"/>
      <c r="BX519" s="12"/>
      <c r="BY519" s="12"/>
      <c r="BZ519" s="12"/>
      <c r="CA519" s="12"/>
      <c r="CB519" s="12"/>
      <c r="CC519" s="12"/>
      <c r="CD519" s="12"/>
      <c r="CE519" s="12"/>
      <c r="CF519" s="12"/>
      <c r="CG519" s="12"/>
      <c r="CH519" s="12"/>
      <c r="CI519" s="12"/>
      <c r="CJ519" s="12"/>
      <c r="CK519" s="12"/>
      <c r="CL519" s="12"/>
      <c r="CM519" s="12"/>
      <c r="CN519" s="12"/>
      <c r="CO519" s="12"/>
      <c r="CP519" s="12"/>
      <c r="CQ519" s="12"/>
      <c r="CR519" s="12"/>
      <c r="CS519" s="12"/>
      <c r="CT519" s="12"/>
      <c r="CU519" s="12"/>
      <c r="CV519" s="12"/>
      <c r="CW519" s="12"/>
      <c r="CX519" s="12"/>
      <c r="CY519" s="12"/>
      <c r="CZ519" s="12"/>
      <c r="DA519" s="12"/>
      <c r="DB519" s="12"/>
      <c r="DC519" s="12"/>
      <c r="DD519" s="12"/>
      <c r="DE519" s="12"/>
      <c r="DF519" s="12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</row>
    <row r="520" spans="1:220" ht="18.75" x14ac:dyDescent="0.3">
      <c r="A520" s="220"/>
      <c r="B520" s="221"/>
      <c r="C520" s="212">
        <v>509</v>
      </c>
      <c r="D520" s="207"/>
      <c r="E520" s="16"/>
      <c r="F520" s="17"/>
      <c r="G520" s="134"/>
      <c r="H520" s="135"/>
      <c r="I520" s="141"/>
      <c r="J520" s="25"/>
      <c r="K520" s="145"/>
      <c r="L520" s="28"/>
      <c r="M520" s="394"/>
      <c r="N520" s="158" t="str">
        <f t="shared" si="86"/>
        <v/>
      </c>
      <c r="O520" s="27"/>
      <c r="P520" s="27"/>
      <c r="Q520" s="27"/>
      <c r="R520" s="27"/>
      <c r="S520" s="27"/>
      <c r="T520" s="28"/>
      <c r="U520" s="29"/>
      <c r="V520" s="32"/>
      <c r="W520" s="317"/>
      <c r="X520" s="318"/>
      <c r="Y520" s="160">
        <f t="shared" si="83"/>
        <v>0</v>
      </c>
      <c r="Z520" s="159">
        <f t="shared" si="87"/>
        <v>0</v>
      </c>
      <c r="AA520" s="326"/>
      <c r="AB520" s="399">
        <f t="shared" si="92"/>
        <v>0</v>
      </c>
      <c r="AC520" s="370"/>
      <c r="AD520" s="225" t="str">
        <f t="shared" si="84"/>
        <v/>
      </c>
      <c r="AE520" s="367">
        <f t="shared" si="88"/>
        <v>0</v>
      </c>
      <c r="AF520" s="338"/>
      <c r="AG520" s="337"/>
      <c r="AH520" s="335"/>
      <c r="AI520" s="161">
        <f t="shared" si="89"/>
        <v>0</v>
      </c>
      <c r="AJ520" s="162">
        <f t="shared" si="85"/>
        <v>0</v>
      </c>
      <c r="AK520" s="163">
        <f t="shared" si="90"/>
        <v>0</v>
      </c>
      <c r="AL520" s="164">
        <f t="shared" si="91"/>
        <v>0</v>
      </c>
      <c r="AM520" s="59"/>
      <c r="AN520" s="58"/>
      <c r="AO520" s="58"/>
      <c r="AP520" s="58"/>
      <c r="AQ520" s="58"/>
      <c r="AR520" s="58"/>
      <c r="AS520" s="58"/>
      <c r="AT520" s="58"/>
      <c r="AU520" s="58"/>
      <c r="AV520" s="58"/>
      <c r="AW520" s="58"/>
      <c r="AX520" s="58"/>
      <c r="AY520" s="58"/>
      <c r="AZ520" s="58"/>
      <c r="BA520" s="58"/>
      <c r="BB520" s="58"/>
      <c r="BC520" s="58"/>
      <c r="BD520" s="58"/>
      <c r="BE520" s="58"/>
      <c r="BF520" s="58"/>
      <c r="BG520" s="58"/>
      <c r="BH520" s="58"/>
      <c r="BI520" s="58"/>
      <c r="BJ520" s="58"/>
      <c r="BK520" s="58"/>
      <c r="BL520" s="12"/>
      <c r="BM520" s="12"/>
      <c r="BN520" s="12"/>
      <c r="BO520" s="12"/>
      <c r="BP520" s="12"/>
      <c r="BQ520" s="12"/>
      <c r="BR520" s="12"/>
      <c r="BS520" s="12"/>
      <c r="BT520" s="12"/>
      <c r="BU520" s="12"/>
      <c r="BV520" s="12"/>
      <c r="BW520" s="12"/>
      <c r="BX520" s="12"/>
      <c r="BY520" s="12"/>
      <c r="BZ520" s="12"/>
      <c r="CA520" s="12"/>
      <c r="CB520" s="12"/>
      <c r="CC520" s="12"/>
      <c r="CD520" s="12"/>
      <c r="CE520" s="12"/>
      <c r="CF520" s="12"/>
      <c r="CG520" s="12"/>
      <c r="CH520" s="12"/>
      <c r="CI520" s="12"/>
      <c r="CJ520" s="12"/>
      <c r="CK520" s="12"/>
      <c r="CL520" s="12"/>
      <c r="CM520" s="12"/>
      <c r="CN520" s="12"/>
      <c r="CO520" s="12"/>
      <c r="CP520" s="12"/>
      <c r="CQ520" s="12"/>
      <c r="CR520" s="12"/>
      <c r="CS520" s="12"/>
      <c r="CT520" s="12"/>
      <c r="CU520" s="12"/>
      <c r="CV520" s="12"/>
      <c r="CW520" s="12"/>
      <c r="CX520" s="12"/>
      <c r="CY520" s="12"/>
      <c r="CZ520" s="12"/>
      <c r="DA520" s="12"/>
      <c r="DB520" s="12"/>
      <c r="DC520" s="12"/>
      <c r="DD520" s="12"/>
      <c r="DE520" s="12"/>
      <c r="DF520" s="12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</row>
    <row r="521" spans="1:220" ht="18.75" x14ac:dyDescent="0.3">
      <c r="A521" s="220"/>
      <c r="B521" s="221"/>
      <c r="C521" s="213">
        <v>510</v>
      </c>
      <c r="D521" s="204"/>
      <c r="E521" s="16"/>
      <c r="F521" s="17"/>
      <c r="G521" s="134"/>
      <c r="H521" s="137"/>
      <c r="I521" s="143"/>
      <c r="J521" s="80"/>
      <c r="K521" s="147"/>
      <c r="L521" s="30"/>
      <c r="M521" s="394"/>
      <c r="N521" s="158" t="str">
        <f t="shared" si="86"/>
        <v/>
      </c>
      <c r="O521" s="27"/>
      <c r="P521" s="27"/>
      <c r="Q521" s="27"/>
      <c r="R521" s="27"/>
      <c r="S521" s="27"/>
      <c r="T521" s="28"/>
      <c r="U521" s="29"/>
      <c r="V521" s="32"/>
      <c r="W521" s="317"/>
      <c r="X521" s="318"/>
      <c r="Y521" s="160">
        <f t="shared" si="83"/>
        <v>0</v>
      </c>
      <c r="Z521" s="159">
        <f t="shared" si="87"/>
        <v>0</v>
      </c>
      <c r="AA521" s="326"/>
      <c r="AB521" s="399">
        <f t="shared" si="92"/>
        <v>0</v>
      </c>
      <c r="AC521" s="370"/>
      <c r="AD521" s="225" t="str">
        <f t="shared" si="84"/>
        <v/>
      </c>
      <c r="AE521" s="367">
        <f t="shared" si="88"/>
        <v>0</v>
      </c>
      <c r="AF521" s="338"/>
      <c r="AG521" s="337"/>
      <c r="AH521" s="335"/>
      <c r="AI521" s="161">
        <f t="shared" si="89"/>
        <v>0</v>
      </c>
      <c r="AJ521" s="162">
        <f t="shared" si="85"/>
        <v>0</v>
      </c>
      <c r="AK521" s="163">
        <f t="shared" si="90"/>
        <v>0</v>
      </c>
      <c r="AL521" s="164">
        <f t="shared" si="91"/>
        <v>0</v>
      </c>
      <c r="AM521" s="59"/>
      <c r="AN521" s="58"/>
      <c r="AO521" s="58"/>
      <c r="AP521" s="58"/>
      <c r="AQ521" s="58"/>
      <c r="AR521" s="58"/>
      <c r="AS521" s="58"/>
      <c r="AT521" s="58"/>
      <c r="AU521" s="58"/>
      <c r="AV521" s="58"/>
      <c r="AW521" s="58"/>
      <c r="AX521" s="58"/>
      <c r="AY521" s="58"/>
      <c r="AZ521" s="58"/>
      <c r="BA521" s="58"/>
      <c r="BB521" s="58"/>
      <c r="BC521" s="58"/>
      <c r="BD521" s="58"/>
      <c r="BE521" s="58"/>
      <c r="BF521" s="58"/>
      <c r="BG521" s="58"/>
      <c r="BH521" s="58"/>
      <c r="BI521" s="58"/>
      <c r="BJ521" s="58"/>
      <c r="BK521" s="58"/>
      <c r="BL521" s="12"/>
      <c r="BM521" s="12"/>
      <c r="BN521" s="12"/>
      <c r="BO521" s="12"/>
      <c r="BP521" s="12"/>
      <c r="BQ521" s="12"/>
      <c r="BR521" s="12"/>
      <c r="BS521" s="12"/>
      <c r="BT521" s="12"/>
      <c r="BU521" s="12"/>
      <c r="BV521" s="12"/>
      <c r="BW521" s="12"/>
      <c r="BX521" s="12"/>
      <c r="BY521" s="12"/>
      <c r="BZ521" s="12"/>
      <c r="CA521" s="12"/>
      <c r="CB521" s="12"/>
      <c r="CC521" s="12"/>
      <c r="CD521" s="12"/>
      <c r="CE521" s="12"/>
      <c r="CF521" s="12"/>
      <c r="CG521" s="12"/>
      <c r="CH521" s="12"/>
      <c r="CI521" s="12"/>
      <c r="CJ521" s="12"/>
      <c r="CK521" s="12"/>
      <c r="CL521" s="12"/>
      <c r="CM521" s="12"/>
      <c r="CN521" s="12"/>
      <c r="CO521" s="12"/>
      <c r="CP521" s="12"/>
      <c r="CQ521" s="12"/>
      <c r="CR521" s="12"/>
      <c r="CS521" s="12"/>
      <c r="CT521" s="12"/>
      <c r="CU521" s="12"/>
      <c r="CV521" s="12"/>
      <c r="CW521" s="12"/>
      <c r="CX521" s="12"/>
      <c r="CY521" s="12"/>
      <c r="CZ521" s="12"/>
      <c r="DA521" s="12"/>
      <c r="DB521" s="12"/>
      <c r="DC521" s="12"/>
      <c r="DD521" s="12"/>
      <c r="DE521" s="12"/>
      <c r="DF521" s="12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</row>
    <row r="522" spans="1:220" ht="18.75" x14ac:dyDescent="0.3">
      <c r="A522" s="220"/>
      <c r="B522" s="221"/>
      <c r="C522" s="212">
        <v>511</v>
      </c>
      <c r="D522" s="204"/>
      <c r="E522" s="16"/>
      <c r="F522" s="17"/>
      <c r="G522" s="134"/>
      <c r="H522" s="135"/>
      <c r="I522" s="141"/>
      <c r="J522" s="25"/>
      <c r="K522" s="145"/>
      <c r="L522" s="28"/>
      <c r="M522" s="394"/>
      <c r="N522" s="158" t="str">
        <f t="shared" si="86"/>
        <v/>
      </c>
      <c r="O522" s="27"/>
      <c r="P522" s="27"/>
      <c r="Q522" s="27"/>
      <c r="R522" s="27"/>
      <c r="S522" s="27"/>
      <c r="T522" s="28"/>
      <c r="U522" s="29"/>
      <c r="V522" s="32"/>
      <c r="W522" s="317"/>
      <c r="X522" s="318"/>
      <c r="Y522" s="160">
        <f t="shared" si="83"/>
        <v>0</v>
      </c>
      <c r="Z522" s="159">
        <f t="shared" si="87"/>
        <v>0</v>
      </c>
      <c r="AA522" s="326"/>
      <c r="AB522" s="399">
        <f t="shared" si="92"/>
        <v>0</v>
      </c>
      <c r="AC522" s="370"/>
      <c r="AD522" s="225" t="str">
        <f t="shared" si="84"/>
        <v/>
      </c>
      <c r="AE522" s="367">
        <f t="shared" si="88"/>
        <v>0</v>
      </c>
      <c r="AF522" s="338"/>
      <c r="AG522" s="337"/>
      <c r="AH522" s="335"/>
      <c r="AI522" s="161">
        <f t="shared" si="89"/>
        <v>0</v>
      </c>
      <c r="AJ522" s="162">
        <f t="shared" si="85"/>
        <v>0</v>
      </c>
      <c r="AK522" s="163">
        <f t="shared" si="90"/>
        <v>0</v>
      </c>
      <c r="AL522" s="164">
        <f t="shared" si="91"/>
        <v>0</v>
      </c>
      <c r="AM522" s="59"/>
      <c r="AN522" s="58"/>
      <c r="AO522" s="58"/>
      <c r="AP522" s="58"/>
      <c r="AQ522" s="58"/>
      <c r="AR522" s="58"/>
      <c r="AS522" s="58"/>
      <c r="AT522" s="58"/>
      <c r="AU522" s="58"/>
      <c r="AV522" s="58"/>
      <c r="AW522" s="58"/>
      <c r="AX522" s="58"/>
      <c r="AY522" s="58"/>
      <c r="AZ522" s="58"/>
      <c r="BA522" s="58"/>
      <c r="BB522" s="58"/>
      <c r="BC522" s="58"/>
      <c r="BD522" s="58"/>
      <c r="BE522" s="58"/>
      <c r="BF522" s="58"/>
      <c r="BG522" s="58"/>
      <c r="BH522" s="58"/>
      <c r="BI522" s="58"/>
      <c r="BJ522" s="58"/>
      <c r="BK522" s="58"/>
      <c r="BL522" s="12"/>
      <c r="BM522" s="12"/>
      <c r="BN522" s="12"/>
      <c r="BO522" s="12"/>
      <c r="BP522" s="12"/>
      <c r="BQ522" s="12"/>
      <c r="BR522" s="12"/>
      <c r="BS522" s="12"/>
      <c r="BT522" s="12"/>
      <c r="BU522" s="12"/>
      <c r="BV522" s="12"/>
      <c r="BW522" s="12"/>
      <c r="BX522" s="12"/>
      <c r="BY522" s="12"/>
      <c r="BZ522" s="12"/>
      <c r="CA522" s="12"/>
      <c r="CB522" s="12"/>
      <c r="CC522" s="12"/>
      <c r="CD522" s="12"/>
      <c r="CE522" s="12"/>
      <c r="CF522" s="12"/>
      <c r="CG522" s="12"/>
      <c r="CH522" s="12"/>
      <c r="CI522" s="12"/>
      <c r="CJ522" s="12"/>
      <c r="CK522" s="12"/>
      <c r="CL522" s="12"/>
      <c r="CM522" s="12"/>
      <c r="CN522" s="12"/>
      <c r="CO522" s="12"/>
      <c r="CP522" s="12"/>
      <c r="CQ522" s="12"/>
      <c r="CR522" s="12"/>
      <c r="CS522" s="12"/>
      <c r="CT522" s="12"/>
      <c r="CU522" s="12"/>
      <c r="CV522" s="12"/>
      <c r="CW522" s="12"/>
      <c r="CX522" s="12"/>
      <c r="CY522" s="12"/>
      <c r="CZ522" s="12"/>
      <c r="DA522" s="12"/>
      <c r="DB522" s="12"/>
      <c r="DC522" s="12"/>
      <c r="DD522" s="12"/>
      <c r="DE522" s="12"/>
      <c r="DF522" s="1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</row>
    <row r="523" spans="1:220" ht="18.75" x14ac:dyDescent="0.3">
      <c r="A523" s="220"/>
      <c r="B523" s="221"/>
      <c r="C523" s="213">
        <v>512</v>
      </c>
      <c r="D523" s="206"/>
      <c r="E523" s="18"/>
      <c r="F523" s="17"/>
      <c r="G523" s="134"/>
      <c r="H523" s="135"/>
      <c r="I523" s="141"/>
      <c r="J523" s="25"/>
      <c r="K523" s="145"/>
      <c r="L523" s="28"/>
      <c r="M523" s="394"/>
      <c r="N523" s="158" t="str">
        <f t="shared" si="86"/>
        <v/>
      </c>
      <c r="O523" s="27"/>
      <c r="P523" s="27"/>
      <c r="Q523" s="27"/>
      <c r="R523" s="27"/>
      <c r="S523" s="27"/>
      <c r="T523" s="28"/>
      <c r="U523" s="29"/>
      <c r="V523" s="32"/>
      <c r="W523" s="317"/>
      <c r="X523" s="318"/>
      <c r="Y523" s="160">
        <f t="shared" si="83"/>
        <v>0</v>
      </c>
      <c r="Z523" s="159">
        <f t="shared" si="87"/>
        <v>0</v>
      </c>
      <c r="AA523" s="326"/>
      <c r="AB523" s="399">
        <f t="shared" si="92"/>
        <v>0</v>
      </c>
      <c r="AC523" s="370"/>
      <c r="AD523" s="225" t="str">
        <f t="shared" si="84"/>
        <v/>
      </c>
      <c r="AE523" s="367">
        <f t="shared" si="88"/>
        <v>0</v>
      </c>
      <c r="AF523" s="338"/>
      <c r="AG523" s="337"/>
      <c r="AH523" s="335"/>
      <c r="AI523" s="161">
        <f t="shared" si="89"/>
        <v>0</v>
      </c>
      <c r="AJ523" s="162">
        <f t="shared" si="85"/>
        <v>0</v>
      </c>
      <c r="AK523" s="163">
        <f t="shared" si="90"/>
        <v>0</v>
      </c>
      <c r="AL523" s="164">
        <f t="shared" si="91"/>
        <v>0</v>
      </c>
      <c r="AM523" s="59"/>
      <c r="AN523" s="58"/>
      <c r="AO523" s="58"/>
      <c r="AP523" s="58"/>
      <c r="AQ523" s="58"/>
      <c r="AR523" s="58"/>
      <c r="AS523" s="58"/>
      <c r="AT523" s="58"/>
      <c r="AU523" s="58"/>
      <c r="AV523" s="58"/>
      <c r="AW523" s="58"/>
      <c r="AX523" s="58"/>
      <c r="AY523" s="58"/>
      <c r="AZ523" s="58"/>
      <c r="BA523" s="58"/>
      <c r="BB523" s="58"/>
      <c r="BC523" s="58"/>
      <c r="BD523" s="58"/>
      <c r="BE523" s="58"/>
      <c r="BF523" s="58"/>
      <c r="BG523" s="58"/>
      <c r="BH523" s="58"/>
      <c r="BI523" s="58"/>
      <c r="BJ523" s="58"/>
      <c r="BK523" s="58"/>
      <c r="BL523" s="12"/>
      <c r="BM523" s="12"/>
      <c r="BN523" s="12"/>
      <c r="BO523" s="12"/>
      <c r="BP523" s="12"/>
      <c r="BQ523" s="12"/>
      <c r="BR523" s="12"/>
      <c r="BS523" s="12"/>
      <c r="BT523" s="12"/>
      <c r="BU523" s="12"/>
      <c r="BV523" s="12"/>
      <c r="BW523" s="12"/>
      <c r="BX523" s="12"/>
      <c r="BY523" s="12"/>
      <c r="BZ523" s="12"/>
      <c r="CA523" s="12"/>
      <c r="CB523" s="12"/>
      <c r="CC523" s="12"/>
      <c r="CD523" s="12"/>
      <c r="CE523" s="12"/>
      <c r="CF523" s="12"/>
      <c r="CG523" s="12"/>
      <c r="CH523" s="12"/>
      <c r="CI523" s="12"/>
      <c r="CJ523" s="12"/>
      <c r="CK523" s="12"/>
      <c r="CL523" s="12"/>
      <c r="CM523" s="12"/>
      <c r="CN523" s="12"/>
      <c r="CO523" s="12"/>
      <c r="CP523" s="12"/>
      <c r="CQ523" s="12"/>
      <c r="CR523" s="12"/>
      <c r="CS523" s="12"/>
      <c r="CT523" s="12"/>
      <c r="CU523" s="12"/>
      <c r="CV523" s="12"/>
      <c r="CW523" s="12"/>
      <c r="CX523" s="12"/>
      <c r="CY523" s="12"/>
      <c r="CZ523" s="12"/>
      <c r="DA523" s="12"/>
      <c r="DB523" s="12"/>
      <c r="DC523" s="12"/>
      <c r="DD523" s="12"/>
      <c r="DE523" s="12"/>
      <c r="DF523" s="12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</row>
    <row r="524" spans="1:220" ht="18.75" x14ac:dyDescent="0.3">
      <c r="A524" s="220"/>
      <c r="B524" s="221"/>
      <c r="C524" s="213">
        <v>513</v>
      </c>
      <c r="D524" s="204"/>
      <c r="E524" s="16"/>
      <c r="F524" s="17"/>
      <c r="G524" s="134"/>
      <c r="H524" s="135"/>
      <c r="I524" s="141"/>
      <c r="J524" s="25"/>
      <c r="K524" s="145"/>
      <c r="L524" s="28"/>
      <c r="M524" s="394"/>
      <c r="N524" s="158" t="str">
        <f t="shared" si="86"/>
        <v/>
      </c>
      <c r="O524" s="27"/>
      <c r="P524" s="27"/>
      <c r="Q524" s="27"/>
      <c r="R524" s="27"/>
      <c r="S524" s="27"/>
      <c r="T524" s="28"/>
      <c r="U524" s="29"/>
      <c r="V524" s="32"/>
      <c r="W524" s="317"/>
      <c r="X524" s="318"/>
      <c r="Y524" s="160">
        <f t="shared" ref="Y524:Y587" si="93">V524+W524+X524</f>
        <v>0</v>
      </c>
      <c r="Z524" s="159">
        <f t="shared" si="87"/>
        <v>0</v>
      </c>
      <c r="AA524" s="326"/>
      <c r="AB524" s="399">
        <f t="shared" si="92"/>
        <v>0</v>
      </c>
      <c r="AC524" s="370"/>
      <c r="AD524" s="225" t="str">
        <f t="shared" ref="AD524:AD587" si="94">IF(F524="x",(0-((V524*10)+(W524*20))),"")</f>
        <v/>
      </c>
      <c r="AE524" s="367">
        <f t="shared" si="88"/>
        <v>0</v>
      </c>
      <c r="AF524" s="338"/>
      <c r="AG524" s="337"/>
      <c r="AH524" s="335"/>
      <c r="AI524" s="161">
        <f t="shared" si="89"/>
        <v>0</v>
      </c>
      <c r="AJ524" s="162">
        <f t="shared" ref="AJ524:AJ587" si="95">(X524*20)+Z524+AA524+AF524</f>
        <v>0</v>
      </c>
      <c r="AK524" s="163">
        <f t="shared" si="90"/>
        <v>0</v>
      </c>
      <c r="AL524" s="164">
        <f t="shared" si="91"/>
        <v>0</v>
      </c>
      <c r="AM524" s="59"/>
      <c r="AN524" s="58"/>
      <c r="AO524" s="58"/>
      <c r="AP524" s="58"/>
      <c r="AQ524" s="58"/>
      <c r="AR524" s="58"/>
      <c r="AS524" s="58"/>
      <c r="AT524" s="58"/>
      <c r="AU524" s="58"/>
      <c r="AV524" s="58"/>
      <c r="AW524" s="58"/>
      <c r="AX524" s="58"/>
      <c r="AY524" s="58"/>
      <c r="AZ524" s="58"/>
      <c r="BA524" s="58"/>
      <c r="BB524" s="58"/>
      <c r="BC524" s="58"/>
      <c r="BD524" s="58"/>
      <c r="BE524" s="58"/>
      <c r="BF524" s="58"/>
      <c r="BG524" s="58"/>
      <c r="BH524" s="58"/>
      <c r="BI524" s="58"/>
      <c r="BJ524" s="58"/>
      <c r="BK524" s="58"/>
      <c r="BL524" s="12"/>
      <c r="BM524" s="12"/>
      <c r="BN524" s="12"/>
      <c r="BO524" s="12"/>
      <c r="BP524" s="12"/>
      <c r="BQ524" s="12"/>
      <c r="BR524" s="12"/>
      <c r="BS524" s="12"/>
      <c r="BT524" s="12"/>
      <c r="BU524" s="12"/>
      <c r="BV524" s="12"/>
      <c r="BW524" s="12"/>
      <c r="BX524" s="12"/>
      <c r="BY524" s="12"/>
      <c r="BZ524" s="12"/>
      <c r="CA524" s="12"/>
      <c r="CB524" s="12"/>
      <c r="CC524" s="12"/>
      <c r="CD524" s="12"/>
      <c r="CE524" s="12"/>
      <c r="CF524" s="12"/>
      <c r="CG524" s="12"/>
      <c r="CH524" s="12"/>
      <c r="CI524" s="12"/>
      <c r="CJ524" s="12"/>
      <c r="CK524" s="12"/>
      <c r="CL524" s="12"/>
      <c r="CM524" s="12"/>
      <c r="CN524" s="12"/>
      <c r="CO524" s="12"/>
      <c r="CP524" s="12"/>
      <c r="CQ524" s="12"/>
      <c r="CR524" s="12"/>
      <c r="CS524" s="12"/>
      <c r="CT524" s="12"/>
      <c r="CU524" s="12"/>
      <c r="CV524" s="12"/>
      <c r="CW524" s="12"/>
      <c r="CX524" s="12"/>
      <c r="CY524" s="12"/>
      <c r="CZ524" s="12"/>
      <c r="DA524" s="12"/>
      <c r="DB524" s="12"/>
      <c r="DC524" s="12"/>
      <c r="DD524" s="12"/>
      <c r="DE524" s="12"/>
      <c r="DF524" s="12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</row>
    <row r="525" spans="1:220" ht="18.75" x14ac:dyDescent="0.3">
      <c r="A525" s="220"/>
      <c r="B525" s="221"/>
      <c r="C525" s="212">
        <v>514</v>
      </c>
      <c r="D525" s="204"/>
      <c r="E525" s="16"/>
      <c r="F525" s="17"/>
      <c r="G525" s="134"/>
      <c r="H525" s="135"/>
      <c r="I525" s="141"/>
      <c r="J525" s="25"/>
      <c r="K525" s="145"/>
      <c r="L525" s="28"/>
      <c r="M525" s="394"/>
      <c r="N525" s="158" t="str">
        <f t="shared" ref="N525:N588" si="96">IF((NETWORKDAYS(G525,M525)&gt;0),(NETWORKDAYS(G525,M525)),"")</f>
        <v/>
      </c>
      <c r="O525" s="27"/>
      <c r="P525" s="27"/>
      <c r="Q525" s="27"/>
      <c r="R525" s="27"/>
      <c r="S525" s="27"/>
      <c r="T525" s="28"/>
      <c r="U525" s="29"/>
      <c r="V525" s="32"/>
      <c r="W525" s="317"/>
      <c r="X525" s="318"/>
      <c r="Y525" s="160">
        <f t="shared" si="93"/>
        <v>0</v>
      </c>
      <c r="Z525" s="159">
        <f t="shared" ref="Z525:Z588" si="97">IF((F525="x"),0,((V525*10)+(W525*20)))</f>
        <v>0</v>
      </c>
      <c r="AA525" s="326"/>
      <c r="AB525" s="399">
        <f t="shared" si="92"/>
        <v>0</v>
      </c>
      <c r="AC525" s="370"/>
      <c r="AD525" s="225" t="str">
        <f t="shared" si="94"/>
        <v/>
      </c>
      <c r="AE525" s="367">
        <f t="shared" ref="AE525:AE588" si="98">IF(AND(Z525&gt;0,F525="x"),0,IF(AND(Z525&gt;0,AC525="x"),Z525-60,IF(AND(Z525&gt;0,AB525=-30),Z525+AB525,0)))</f>
        <v>0</v>
      </c>
      <c r="AF525" s="338"/>
      <c r="AG525" s="337"/>
      <c r="AH525" s="335"/>
      <c r="AI525" s="161">
        <f t="shared" ref="AI525:AI588" si="99">IF(AE525&lt;=0,AG525,AE525+AG525)</f>
        <v>0</v>
      </c>
      <c r="AJ525" s="162">
        <f t="shared" si="95"/>
        <v>0</v>
      </c>
      <c r="AK525" s="163">
        <f t="shared" ref="AK525:AK588" si="100">AJ525-AH525</f>
        <v>0</v>
      </c>
      <c r="AL525" s="164">
        <f t="shared" ref="AL525:AL588" si="101">IF(K525="x",AH525,0)</f>
        <v>0</v>
      </c>
      <c r="AM525" s="59"/>
      <c r="AN525" s="58"/>
      <c r="AO525" s="58"/>
      <c r="AP525" s="58"/>
      <c r="AQ525" s="58"/>
      <c r="AR525" s="58"/>
      <c r="AS525" s="58"/>
      <c r="AT525" s="58"/>
      <c r="AU525" s="58"/>
      <c r="AV525" s="58"/>
      <c r="AW525" s="58"/>
      <c r="AX525" s="58"/>
      <c r="AY525" s="58"/>
      <c r="AZ525" s="58"/>
      <c r="BA525" s="58"/>
      <c r="BB525" s="58"/>
      <c r="BC525" s="58"/>
      <c r="BD525" s="58"/>
      <c r="BE525" s="58"/>
      <c r="BF525" s="58"/>
      <c r="BG525" s="58"/>
      <c r="BH525" s="58"/>
      <c r="BI525" s="58"/>
      <c r="BJ525" s="58"/>
      <c r="BK525" s="58"/>
      <c r="BL525" s="12"/>
      <c r="BM525" s="12"/>
      <c r="BN525" s="12"/>
      <c r="BO525" s="12"/>
      <c r="BP525" s="12"/>
      <c r="BQ525" s="12"/>
      <c r="BR525" s="12"/>
      <c r="BS525" s="12"/>
      <c r="BT525" s="12"/>
      <c r="BU525" s="12"/>
      <c r="BV525" s="12"/>
      <c r="BW525" s="12"/>
      <c r="BX525" s="12"/>
      <c r="BY525" s="12"/>
      <c r="BZ525" s="12"/>
      <c r="CA525" s="12"/>
      <c r="CB525" s="12"/>
      <c r="CC525" s="12"/>
      <c r="CD525" s="12"/>
      <c r="CE525" s="12"/>
      <c r="CF525" s="12"/>
      <c r="CG525" s="12"/>
      <c r="CH525" s="12"/>
      <c r="CI525" s="12"/>
      <c r="CJ525" s="12"/>
      <c r="CK525" s="12"/>
      <c r="CL525" s="12"/>
      <c r="CM525" s="12"/>
      <c r="CN525" s="12"/>
      <c r="CO525" s="12"/>
      <c r="CP525" s="12"/>
      <c r="CQ525" s="12"/>
      <c r="CR525" s="12"/>
      <c r="CS525" s="12"/>
      <c r="CT525" s="12"/>
      <c r="CU525" s="12"/>
      <c r="CV525" s="12"/>
      <c r="CW525" s="12"/>
      <c r="CX525" s="12"/>
      <c r="CY525" s="12"/>
      <c r="CZ525" s="12"/>
      <c r="DA525" s="12"/>
      <c r="DB525" s="12"/>
      <c r="DC525" s="12"/>
      <c r="DD525" s="12"/>
      <c r="DE525" s="12"/>
      <c r="DF525" s="12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</row>
    <row r="526" spans="1:220" ht="18.75" x14ac:dyDescent="0.3">
      <c r="A526" s="220"/>
      <c r="B526" s="221"/>
      <c r="C526" s="213">
        <v>515</v>
      </c>
      <c r="D526" s="204"/>
      <c r="E526" s="16"/>
      <c r="F526" s="17"/>
      <c r="G526" s="134"/>
      <c r="H526" s="135"/>
      <c r="I526" s="141"/>
      <c r="J526" s="25"/>
      <c r="K526" s="145"/>
      <c r="L526" s="28"/>
      <c r="M526" s="394"/>
      <c r="N526" s="158" t="str">
        <f t="shared" si="96"/>
        <v/>
      </c>
      <c r="O526" s="27"/>
      <c r="P526" s="27"/>
      <c r="Q526" s="27"/>
      <c r="R526" s="27"/>
      <c r="S526" s="27"/>
      <c r="T526" s="28"/>
      <c r="U526" s="29"/>
      <c r="V526" s="32"/>
      <c r="W526" s="317"/>
      <c r="X526" s="318"/>
      <c r="Y526" s="160">
        <f t="shared" si="93"/>
        <v>0</v>
      </c>
      <c r="Z526" s="159">
        <f t="shared" si="97"/>
        <v>0</v>
      </c>
      <c r="AA526" s="326"/>
      <c r="AB526" s="399">
        <f t="shared" ref="AB526:AB589" si="102">IF(AND(Z526&gt;=0,F526="x"),0,IF(AND(Z526&gt;0,AC526="x"),0,IF(Z526&gt;0,0-30,0)))</f>
        <v>0</v>
      </c>
      <c r="AC526" s="370"/>
      <c r="AD526" s="225" t="str">
        <f t="shared" si="94"/>
        <v/>
      </c>
      <c r="AE526" s="367">
        <f t="shared" si="98"/>
        <v>0</v>
      </c>
      <c r="AF526" s="338"/>
      <c r="AG526" s="337"/>
      <c r="AH526" s="335"/>
      <c r="AI526" s="161">
        <f t="shared" si="99"/>
        <v>0</v>
      </c>
      <c r="AJ526" s="162">
        <f t="shared" si="95"/>
        <v>0</v>
      </c>
      <c r="AK526" s="163">
        <f t="shared" si="100"/>
        <v>0</v>
      </c>
      <c r="AL526" s="164">
        <f t="shared" si="101"/>
        <v>0</v>
      </c>
      <c r="AM526" s="59"/>
      <c r="AN526" s="58"/>
      <c r="AO526" s="58"/>
      <c r="AP526" s="58"/>
      <c r="AQ526" s="58"/>
      <c r="AR526" s="58"/>
      <c r="AS526" s="58"/>
      <c r="AT526" s="58"/>
      <c r="AU526" s="58"/>
      <c r="AV526" s="58"/>
      <c r="AW526" s="58"/>
      <c r="AX526" s="58"/>
      <c r="AY526" s="58"/>
      <c r="AZ526" s="58"/>
      <c r="BA526" s="58"/>
      <c r="BB526" s="58"/>
      <c r="BC526" s="58"/>
      <c r="BD526" s="58"/>
      <c r="BE526" s="58"/>
      <c r="BF526" s="58"/>
      <c r="BG526" s="58"/>
      <c r="BH526" s="58"/>
      <c r="BI526" s="58"/>
      <c r="BJ526" s="58"/>
      <c r="BK526" s="58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</row>
    <row r="527" spans="1:220" ht="18.75" x14ac:dyDescent="0.3">
      <c r="A527" s="220"/>
      <c r="B527" s="221"/>
      <c r="C527" s="212">
        <v>516</v>
      </c>
      <c r="D527" s="206"/>
      <c r="E527" s="18"/>
      <c r="F527" s="17"/>
      <c r="G527" s="134"/>
      <c r="H527" s="135"/>
      <c r="I527" s="141"/>
      <c r="J527" s="25"/>
      <c r="K527" s="145"/>
      <c r="L527" s="28"/>
      <c r="M527" s="394"/>
      <c r="N527" s="158" t="str">
        <f t="shared" si="96"/>
        <v/>
      </c>
      <c r="O527" s="27"/>
      <c r="P527" s="27"/>
      <c r="Q527" s="27"/>
      <c r="R527" s="27"/>
      <c r="S527" s="27"/>
      <c r="T527" s="28"/>
      <c r="U527" s="29"/>
      <c r="V527" s="32"/>
      <c r="W527" s="317"/>
      <c r="X527" s="318"/>
      <c r="Y527" s="160">
        <f t="shared" si="93"/>
        <v>0</v>
      </c>
      <c r="Z527" s="159">
        <f t="shared" si="97"/>
        <v>0</v>
      </c>
      <c r="AA527" s="326"/>
      <c r="AB527" s="399">
        <f t="shared" si="102"/>
        <v>0</v>
      </c>
      <c r="AC527" s="370"/>
      <c r="AD527" s="225" t="str">
        <f t="shared" si="94"/>
        <v/>
      </c>
      <c r="AE527" s="367">
        <f t="shared" si="98"/>
        <v>0</v>
      </c>
      <c r="AF527" s="338"/>
      <c r="AG527" s="337"/>
      <c r="AH527" s="335"/>
      <c r="AI527" s="161">
        <f t="shared" si="99"/>
        <v>0</v>
      </c>
      <c r="AJ527" s="162">
        <f t="shared" si="95"/>
        <v>0</v>
      </c>
      <c r="AK527" s="163">
        <f t="shared" si="100"/>
        <v>0</v>
      </c>
      <c r="AL527" s="164">
        <f t="shared" si="101"/>
        <v>0</v>
      </c>
      <c r="AM527" s="59"/>
      <c r="AN527" s="58"/>
      <c r="AO527" s="58"/>
      <c r="AP527" s="58"/>
      <c r="AQ527" s="58"/>
      <c r="AR527" s="58"/>
      <c r="AS527" s="58"/>
      <c r="AT527" s="58"/>
      <c r="AU527" s="58"/>
      <c r="AV527" s="58"/>
      <c r="AW527" s="58"/>
      <c r="AX527" s="58"/>
      <c r="AY527" s="58"/>
      <c r="AZ527" s="58"/>
      <c r="BA527" s="58"/>
      <c r="BB527" s="58"/>
      <c r="BC527" s="58"/>
      <c r="BD527" s="58"/>
      <c r="BE527" s="58"/>
      <c r="BF527" s="58"/>
      <c r="BG527" s="58"/>
      <c r="BH527" s="58"/>
      <c r="BI527" s="58"/>
      <c r="BJ527" s="58"/>
      <c r="BK527" s="58"/>
      <c r="BL527" s="12"/>
      <c r="BM527" s="12"/>
      <c r="BN527" s="12"/>
      <c r="BO527" s="12"/>
      <c r="BP527" s="12"/>
      <c r="BQ527" s="12"/>
      <c r="BR527" s="12"/>
      <c r="BS527" s="12"/>
      <c r="BT527" s="12"/>
      <c r="BU527" s="12"/>
      <c r="BV527" s="12"/>
      <c r="BW527" s="12"/>
      <c r="BX527" s="12"/>
      <c r="BY527" s="12"/>
      <c r="BZ527" s="12"/>
      <c r="CA527" s="12"/>
      <c r="CB527" s="12"/>
      <c r="CC527" s="12"/>
      <c r="CD527" s="12"/>
      <c r="CE527" s="12"/>
      <c r="CF527" s="12"/>
      <c r="CG527" s="12"/>
      <c r="CH527" s="12"/>
      <c r="CI527" s="12"/>
      <c r="CJ527" s="12"/>
      <c r="CK527" s="12"/>
      <c r="CL527" s="12"/>
      <c r="CM527" s="12"/>
      <c r="CN527" s="12"/>
      <c r="CO527" s="12"/>
      <c r="CP527" s="12"/>
      <c r="CQ527" s="12"/>
      <c r="CR527" s="12"/>
      <c r="CS527" s="12"/>
      <c r="CT527" s="12"/>
      <c r="CU527" s="12"/>
      <c r="CV527" s="12"/>
      <c r="CW527" s="12"/>
      <c r="CX527" s="12"/>
      <c r="CY527" s="12"/>
      <c r="CZ527" s="12"/>
      <c r="DA527" s="12"/>
      <c r="DB527" s="12"/>
      <c r="DC527" s="12"/>
      <c r="DD527" s="12"/>
      <c r="DE527" s="12"/>
      <c r="DF527" s="12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</row>
    <row r="528" spans="1:220" ht="18.75" x14ac:dyDescent="0.3">
      <c r="A528" s="220"/>
      <c r="B528" s="221"/>
      <c r="C528" s="213">
        <v>517</v>
      </c>
      <c r="D528" s="204"/>
      <c r="E528" s="16"/>
      <c r="F528" s="17"/>
      <c r="G528" s="134"/>
      <c r="H528" s="135"/>
      <c r="I528" s="141"/>
      <c r="J528" s="25"/>
      <c r="K528" s="145"/>
      <c r="L528" s="28"/>
      <c r="M528" s="394"/>
      <c r="N528" s="158" t="str">
        <f t="shared" si="96"/>
        <v/>
      </c>
      <c r="O528" s="27"/>
      <c r="P528" s="27"/>
      <c r="Q528" s="27"/>
      <c r="R528" s="27"/>
      <c r="S528" s="27"/>
      <c r="T528" s="28"/>
      <c r="U528" s="29"/>
      <c r="V528" s="32"/>
      <c r="W528" s="317"/>
      <c r="X528" s="318"/>
      <c r="Y528" s="160">
        <f t="shared" si="93"/>
        <v>0</v>
      </c>
      <c r="Z528" s="159">
        <f t="shared" si="97"/>
        <v>0</v>
      </c>
      <c r="AA528" s="326"/>
      <c r="AB528" s="399">
        <f t="shared" si="102"/>
        <v>0</v>
      </c>
      <c r="AC528" s="370"/>
      <c r="AD528" s="225" t="str">
        <f t="shared" si="94"/>
        <v/>
      </c>
      <c r="AE528" s="367">
        <f t="shared" si="98"/>
        <v>0</v>
      </c>
      <c r="AF528" s="338"/>
      <c r="AG528" s="337"/>
      <c r="AH528" s="335"/>
      <c r="AI528" s="161">
        <f t="shared" si="99"/>
        <v>0</v>
      </c>
      <c r="AJ528" s="162">
        <f t="shared" si="95"/>
        <v>0</v>
      </c>
      <c r="AK528" s="163">
        <f t="shared" si="100"/>
        <v>0</v>
      </c>
      <c r="AL528" s="164">
        <f t="shared" si="101"/>
        <v>0</v>
      </c>
      <c r="AM528" s="59"/>
      <c r="AN528" s="58"/>
      <c r="AO528" s="58"/>
      <c r="AP528" s="58"/>
      <c r="AQ528" s="58"/>
      <c r="AR528" s="58"/>
      <c r="AS528" s="58"/>
      <c r="AT528" s="58"/>
      <c r="AU528" s="58"/>
      <c r="AV528" s="58"/>
      <c r="AW528" s="58"/>
      <c r="AX528" s="58"/>
      <c r="AY528" s="58"/>
      <c r="AZ528" s="58"/>
      <c r="BA528" s="58"/>
      <c r="BB528" s="58"/>
      <c r="BC528" s="58"/>
      <c r="BD528" s="58"/>
      <c r="BE528" s="58"/>
      <c r="BF528" s="58"/>
      <c r="BG528" s="58"/>
      <c r="BH528" s="58"/>
      <c r="BI528" s="58"/>
      <c r="BJ528" s="58"/>
      <c r="BK528" s="58"/>
      <c r="BL528" s="12"/>
      <c r="BM528" s="12"/>
      <c r="BN528" s="12"/>
      <c r="BO528" s="12"/>
      <c r="BP528" s="12"/>
      <c r="BQ528" s="12"/>
      <c r="BR528" s="12"/>
      <c r="BS528" s="12"/>
      <c r="BT528" s="12"/>
      <c r="BU528" s="12"/>
      <c r="BV528" s="12"/>
      <c r="BW528" s="12"/>
      <c r="BX528" s="12"/>
      <c r="BY528" s="12"/>
      <c r="BZ528" s="12"/>
      <c r="CA528" s="12"/>
      <c r="CB528" s="12"/>
      <c r="CC528" s="12"/>
      <c r="CD528" s="12"/>
      <c r="CE528" s="12"/>
      <c r="CF528" s="12"/>
      <c r="CG528" s="12"/>
      <c r="CH528" s="12"/>
      <c r="CI528" s="12"/>
      <c r="CJ528" s="12"/>
      <c r="CK528" s="12"/>
      <c r="CL528" s="12"/>
      <c r="CM528" s="12"/>
      <c r="CN528" s="12"/>
      <c r="CO528" s="12"/>
      <c r="CP528" s="12"/>
      <c r="CQ528" s="12"/>
      <c r="CR528" s="12"/>
      <c r="CS528" s="12"/>
      <c r="CT528" s="12"/>
      <c r="CU528" s="12"/>
      <c r="CV528" s="12"/>
      <c r="CW528" s="12"/>
      <c r="CX528" s="12"/>
      <c r="CY528" s="12"/>
      <c r="CZ528" s="12"/>
      <c r="DA528" s="12"/>
      <c r="DB528" s="12"/>
      <c r="DC528" s="12"/>
      <c r="DD528" s="12"/>
      <c r="DE528" s="12"/>
      <c r="DF528" s="12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</row>
    <row r="529" spans="1:220" ht="18.75" x14ac:dyDescent="0.3">
      <c r="A529" s="220"/>
      <c r="B529" s="221"/>
      <c r="C529" s="213">
        <v>518</v>
      </c>
      <c r="D529" s="204"/>
      <c r="E529" s="16"/>
      <c r="F529" s="17"/>
      <c r="G529" s="134"/>
      <c r="H529" s="135"/>
      <c r="I529" s="141"/>
      <c r="J529" s="25"/>
      <c r="K529" s="145"/>
      <c r="L529" s="28"/>
      <c r="M529" s="394"/>
      <c r="N529" s="158" t="str">
        <f t="shared" si="96"/>
        <v/>
      </c>
      <c r="O529" s="27"/>
      <c r="P529" s="27"/>
      <c r="Q529" s="27"/>
      <c r="R529" s="27"/>
      <c r="S529" s="27"/>
      <c r="T529" s="28"/>
      <c r="U529" s="29"/>
      <c r="V529" s="32"/>
      <c r="W529" s="317"/>
      <c r="X529" s="318"/>
      <c r="Y529" s="160">
        <f t="shared" si="93"/>
        <v>0</v>
      </c>
      <c r="Z529" s="159">
        <f t="shared" si="97"/>
        <v>0</v>
      </c>
      <c r="AA529" s="326"/>
      <c r="AB529" s="399">
        <f t="shared" si="102"/>
        <v>0</v>
      </c>
      <c r="AC529" s="370"/>
      <c r="AD529" s="225" t="str">
        <f t="shared" si="94"/>
        <v/>
      </c>
      <c r="AE529" s="367">
        <f t="shared" si="98"/>
        <v>0</v>
      </c>
      <c r="AF529" s="338"/>
      <c r="AG529" s="337"/>
      <c r="AH529" s="335"/>
      <c r="AI529" s="161">
        <f t="shared" si="99"/>
        <v>0</v>
      </c>
      <c r="AJ529" s="162">
        <f t="shared" si="95"/>
        <v>0</v>
      </c>
      <c r="AK529" s="163">
        <f t="shared" si="100"/>
        <v>0</v>
      </c>
      <c r="AL529" s="164">
        <f t="shared" si="101"/>
        <v>0</v>
      </c>
      <c r="AM529" s="59"/>
      <c r="AN529" s="58"/>
      <c r="AO529" s="58"/>
      <c r="AP529" s="58"/>
      <c r="AQ529" s="58"/>
      <c r="AR529" s="58"/>
      <c r="AS529" s="58"/>
      <c r="AT529" s="58"/>
      <c r="AU529" s="58"/>
      <c r="AV529" s="58"/>
      <c r="AW529" s="58"/>
      <c r="AX529" s="58"/>
      <c r="AY529" s="58"/>
      <c r="AZ529" s="58"/>
      <c r="BA529" s="58"/>
      <c r="BB529" s="58"/>
      <c r="BC529" s="58"/>
      <c r="BD529" s="58"/>
      <c r="BE529" s="58"/>
      <c r="BF529" s="58"/>
      <c r="BG529" s="58"/>
      <c r="BH529" s="58"/>
      <c r="BI529" s="58"/>
      <c r="BJ529" s="58"/>
      <c r="BK529" s="58"/>
      <c r="BL529" s="12"/>
      <c r="BM529" s="12"/>
      <c r="BN529" s="12"/>
      <c r="BO529" s="12"/>
      <c r="BP529" s="12"/>
      <c r="BQ529" s="12"/>
      <c r="BR529" s="12"/>
      <c r="BS529" s="12"/>
      <c r="BT529" s="12"/>
      <c r="BU529" s="12"/>
      <c r="BV529" s="12"/>
      <c r="BW529" s="12"/>
      <c r="BX529" s="12"/>
      <c r="BY529" s="12"/>
      <c r="BZ529" s="12"/>
      <c r="CA529" s="12"/>
      <c r="CB529" s="12"/>
      <c r="CC529" s="12"/>
      <c r="CD529" s="12"/>
      <c r="CE529" s="12"/>
      <c r="CF529" s="12"/>
      <c r="CG529" s="12"/>
      <c r="CH529" s="12"/>
      <c r="CI529" s="12"/>
      <c r="CJ529" s="12"/>
      <c r="CK529" s="12"/>
      <c r="CL529" s="12"/>
      <c r="CM529" s="12"/>
      <c r="CN529" s="12"/>
      <c r="CO529" s="12"/>
      <c r="CP529" s="12"/>
      <c r="CQ529" s="12"/>
      <c r="CR529" s="12"/>
      <c r="CS529" s="12"/>
      <c r="CT529" s="12"/>
      <c r="CU529" s="12"/>
      <c r="CV529" s="12"/>
      <c r="CW529" s="12"/>
      <c r="CX529" s="12"/>
      <c r="CY529" s="12"/>
      <c r="CZ529" s="12"/>
      <c r="DA529" s="12"/>
      <c r="DB529" s="12"/>
      <c r="DC529" s="12"/>
      <c r="DD529" s="12"/>
      <c r="DE529" s="12"/>
      <c r="DF529" s="12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</row>
    <row r="530" spans="1:220" ht="18.75" x14ac:dyDescent="0.3">
      <c r="A530" s="220"/>
      <c r="B530" s="221"/>
      <c r="C530" s="212">
        <v>519</v>
      </c>
      <c r="D530" s="204"/>
      <c r="E530" s="16"/>
      <c r="F530" s="17"/>
      <c r="G530" s="134"/>
      <c r="H530" s="135"/>
      <c r="I530" s="141"/>
      <c r="J530" s="25"/>
      <c r="K530" s="145"/>
      <c r="L530" s="28"/>
      <c r="M530" s="394"/>
      <c r="N530" s="158" t="str">
        <f t="shared" si="96"/>
        <v/>
      </c>
      <c r="O530" s="27"/>
      <c r="P530" s="27"/>
      <c r="Q530" s="27"/>
      <c r="R530" s="27"/>
      <c r="S530" s="27"/>
      <c r="T530" s="28"/>
      <c r="U530" s="29"/>
      <c r="V530" s="32"/>
      <c r="W530" s="317"/>
      <c r="X530" s="318"/>
      <c r="Y530" s="160">
        <f t="shared" si="93"/>
        <v>0</v>
      </c>
      <c r="Z530" s="159">
        <f t="shared" si="97"/>
        <v>0</v>
      </c>
      <c r="AA530" s="326"/>
      <c r="AB530" s="399">
        <f t="shared" si="102"/>
        <v>0</v>
      </c>
      <c r="AC530" s="370"/>
      <c r="AD530" s="225" t="str">
        <f t="shared" si="94"/>
        <v/>
      </c>
      <c r="AE530" s="367">
        <f t="shared" si="98"/>
        <v>0</v>
      </c>
      <c r="AF530" s="338"/>
      <c r="AG530" s="337"/>
      <c r="AH530" s="335"/>
      <c r="AI530" s="161">
        <f t="shared" si="99"/>
        <v>0</v>
      </c>
      <c r="AJ530" s="162">
        <f t="shared" si="95"/>
        <v>0</v>
      </c>
      <c r="AK530" s="163">
        <f t="shared" si="100"/>
        <v>0</v>
      </c>
      <c r="AL530" s="164">
        <f t="shared" si="101"/>
        <v>0</v>
      </c>
      <c r="AM530" s="59"/>
      <c r="AN530" s="58"/>
      <c r="AO530" s="58"/>
      <c r="AP530" s="58"/>
      <c r="AQ530" s="58"/>
      <c r="AR530" s="58"/>
      <c r="AS530" s="58"/>
      <c r="AT530" s="58"/>
      <c r="AU530" s="58"/>
      <c r="AV530" s="58"/>
      <c r="AW530" s="58"/>
      <c r="AX530" s="58"/>
      <c r="AY530" s="58"/>
      <c r="AZ530" s="58"/>
      <c r="BA530" s="58"/>
      <c r="BB530" s="58"/>
      <c r="BC530" s="58"/>
      <c r="BD530" s="58"/>
      <c r="BE530" s="58"/>
      <c r="BF530" s="58"/>
      <c r="BG530" s="58"/>
      <c r="BH530" s="58"/>
      <c r="BI530" s="58"/>
      <c r="BJ530" s="58"/>
      <c r="BK530" s="58"/>
      <c r="BL530" s="12"/>
      <c r="BM530" s="12"/>
      <c r="BN530" s="12"/>
      <c r="BO530" s="12"/>
      <c r="BP530" s="12"/>
      <c r="BQ530" s="12"/>
      <c r="BR530" s="12"/>
      <c r="BS530" s="12"/>
      <c r="BT530" s="12"/>
      <c r="BU530" s="12"/>
      <c r="BV530" s="12"/>
      <c r="BW530" s="12"/>
      <c r="BX530" s="12"/>
      <c r="BY530" s="12"/>
      <c r="BZ530" s="12"/>
      <c r="CA530" s="12"/>
      <c r="CB530" s="12"/>
      <c r="CC530" s="12"/>
      <c r="CD530" s="12"/>
      <c r="CE530" s="12"/>
      <c r="CF530" s="12"/>
      <c r="CG530" s="12"/>
      <c r="CH530" s="12"/>
      <c r="CI530" s="12"/>
      <c r="CJ530" s="12"/>
      <c r="CK530" s="12"/>
      <c r="CL530" s="12"/>
      <c r="CM530" s="12"/>
      <c r="CN530" s="12"/>
      <c r="CO530" s="12"/>
      <c r="CP530" s="12"/>
      <c r="CQ530" s="12"/>
      <c r="CR530" s="12"/>
      <c r="CS530" s="12"/>
      <c r="CT530" s="12"/>
      <c r="CU530" s="12"/>
      <c r="CV530" s="12"/>
      <c r="CW530" s="12"/>
      <c r="CX530" s="12"/>
      <c r="CY530" s="12"/>
      <c r="CZ530" s="12"/>
      <c r="DA530" s="12"/>
      <c r="DB530" s="12"/>
      <c r="DC530" s="12"/>
      <c r="DD530" s="12"/>
      <c r="DE530" s="12"/>
      <c r="DF530" s="12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</row>
    <row r="531" spans="1:220" ht="18.75" x14ac:dyDescent="0.3">
      <c r="A531" s="220"/>
      <c r="B531" s="221"/>
      <c r="C531" s="213">
        <v>520</v>
      </c>
      <c r="D531" s="206"/>
      <c r="E531" s="18"/>
      <c r="F531" s="17"/>
      <c r="G531" s="134"/>
      <c r="H531" s="135"/>
      <c r="I531" s="141"/>
      <c r="J531" s="25"/>
      <c r="K531" s="145"/>
      <c r="L531" s="28"/>
      <c r="M531" s="394"/>
      <c r="N531" s="158" t="str">
        <f t="shared" si="96"/>
        <v/>
      </c>
      <c r="O531" s="27"/>
      <c r="P531" s="27"/>
      <c r="Q531" s="27"/>
      <c r="R531" s="27"/>
      <c r="S531" s="27"/>
      <c r="T531" s="28"/>
      <c r="U531" s="29"/>
      <c r="V531" s="32"/>
      <c r="W531" s="317"/>
      <c r="X531" s="318"/>
      <c r="Y531" s="160">
        <f t="shared" si="93"/>
        <v>0</v>
      </c>
      <c r="Z531" s="159">
        <f t="shared" si="97"/>
        <v>0</v>
      </c>
      <c r="AA531" s="326"/>
      <c r="AB531" s="399">
        <f t="shared" si="102"/>
        <v>0</v>
      </c>
      <c r="AC531" s="370"/>
      <c r="AD531" s="225" t="str">
        <f t="shared" si="94"/>
        <v/>
      </c>
      <c r="AE531" s="367">
        <f t="shared" si="98"/>
        <v>0</v>
      </c>
      <c r="AF531" s="338"/>
      <c r="AG531" s="337"/>
      <c r="AH531" s="335"/>
      <c r="AI531" s="161">
        <f t="shared" si="99"/>
        <v>0</v>
      </c>
      <c r="AJ531" s="162">
        <f t="shared" si="95"/>
        <v>0</v>
      </c>
      <c r="AK531" s="163">
        <f t="shared" si="100"/>
        <v>0</v>
      </c>
      <c r="AL531" s="164">
        <f t="shared" si="101"/>
        <v>0</v>
      </c>
      <c r="AM531" s="59"/>
      <c r="AN531" s="58"/>
      <c r="AO531" s="58"/>
      <c r="AP531" s="58"/>
      <c r="AQ531" s="58"/>
      <c r="AR531" s="58"/>
      <c r="AS531" s="58"/>
      <c r="AT531" s="58"/>
      <c r="AU531" s="58"/>
      <c r="AV531" s="58"/>
      <c r="AW531" s="58"/>
      <c r="AX531" s="58"/>
      <c r="AY531" s="58"/>
      <c r="AZ531" s="58"/>
      <c r="BA531" s="58"/>
      <c r="BB531" s="58"/>
      <c r="BC531" s="58"/>
      <c r="BD531" s="58"/>
      <c r="BE531" s="58"/>
      <c r="BF531" s="58"/>
      <c r="BG531" s="58"/>
      <c r="BH531" s="58"/>
      <c r="BI531" s="58"/>
      <c r="BJ531" s="58"/>
      <c r="BK531" s="58"/>
      <c r="BL531" s="12"/>
      <c r="BM531" s="12"/>
      <c r="BN531" s="12"/>
      <c r="BO531" s="12"/>
      <c r="BP531" s="12"/>
      <c r="BQ531" s="12"/>
      <c r="BR531" s="12"/>
      <c r="BS531" s="12"/>
      <c r="BT531" s="12"/>
      <c r="BU531" s="12"/>
      <c r="BV531" s="12"/>
      <c r="BW531" s="12"/>
      <c r="BX531" s="12"/>
      <c r="BY531" s="12"/>
      <c r="BZ531" s="12"/>
      <c r="CA531" s="12"/>
      <c r="CB531" s="12"/>
      <c r="CC531" s="12"/>
      <c r="CD531" s="12"/>
      <c r="CE531" s="12"/>
      <c r="CF531" s="12"/>
      <c r="CG531" s="12"/>
      <c r="CH531" s="12"/>
      <c r="CI531" s="12"/>
      <c r="CJ531" s="12"/>
      <c r="CK531" s="12"/>
      <c r="CL531" s="12"/>
      <c r="CM531" s="12"/>
      <c r="CN531" s="12"/>
      <c r="CO531" s="12"/>
      <c r="CP531" s="12"/>
      <c r="CQ531" s="12"/>
      <c r="CR531" s="12"/>
      <c r="CS531" s="12"/>
      <c r="CT531" s="12"/>
      <c r="CU531" s="12"/>
      <c r="CV531" s="12"/>
      <c r="CW531" s="12"/>
      <c r="CX531" s="12"/>
      <c r="CY531" s="12"/>
      <c r="CZ531" s="12"/>
      <c r="DA531" s="12"/>
      <c r="DB531" s="12"/>
      <c r="DC531" s="12"/>
      <c r="DD531" s="12"/>
      <c r="DE531" s="12"/>
      <c r="DF531" s="12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</row>
    <row r="532" spans="1:220" ht="18.75" x14ac:dyDescent="0.3">
      <c r="A532" s="220"/>
      <c r="B532" s="221"/>
      <c r="C532" s="212">
        <v>521</v>
      </c>
      <c r="D532" s="204"/>
      <c r="E532" s="16"/>
      <c r="F532" s="17"/>
      <c r="G532" s="134"/>
      <c r="H532" s="135"/>
      <c r="I532" s="141"/>
      <c r="J532" s="25"/>
      <c r="K532" s="145"/>
      <c r="L532" s="28"/>
      <c r="M532" s="394"/>
      <c r="N532" s="158" t="str">
        <f t="shared" si="96"/>
        <v/>
      </c>
      <c r="O532" s="27"/>
      <c r="P532" s="27"/>
      <c r="Q532" s="27"/>
      <c r="R532" s="27"/>
      <c r="S532" s="27"/>
      <c r="T532" s="28"/>
      <c r="U532" s="29"/>
      <c r="V532" s="32"/>
      <c r="W532" s="317"/>
      <c r="X532" s="318"/>
      <c r="Y532" s="160">
        <f t="shared" si="93"/>
        <v>0</v>
      </c>
      <c r="Z532" s="159">
        <f t="shared" si="97"/>
        <v>0</v>
      </c>
      <c r="AA532" s="326"/>
      <c r="AB532" s="399">
        <f t="shared" si="102"/>
        <v>0</v>
      </c>
      <c r="AC532" s="370"/>
      <c r="AD532" s="225" t="str">
        <f t="shared" si="94"/>
        <v/>
      </c>
      <c r="AE532" s="367">
        <f t="shared" si="98"/>
        <v>0</v>
      </c>
      <c r="AF532" s="338"/>
      <c r="AG532" s="337"/>
      <c r="AH532" s="335"/>
      <c r="AI532" s="161">
        <f t="shared" si="99"/>
        <v>0</v>
      </c>
      <c r="AJ532" s="162">
        <f t="shared" si="95"/>
        <v>0</v>
      </c>
      <c r="AK532" s="163">
        <f t="shared" si="100"/>
        <v>0</v>
      </c>
      <c r="AL532" s="164">
        <f t="shared" si="101"/>
        <v>0</v>
      </c>
      <c r="AM532" s="59"/>
      <c r="AN532" s="58"/>
      <c r="AO532" s="58"/>
      <c r="AP532" s="58"/>
      <c r="AQ532" s="58"/>
      <c r="AR532" s="58"/>
      <c r="AS532" s="58"/>
      <c r="AT532" s="58"/>
      <c r="AU532" s="58"/>
      <c r="AV532" s="58"/>
      <c r="AW532" s="58"/>
      <c r="AX532" s="58"/>
      <c r="AY532" s="58"/>
      <c r="AZ532" s="58"/>
      <c r="BA532" s="58"/>
      <c r="BB532" s="58"/>
      <c r="BC532" s="58"/>
      <c r="BD532" s="58"/>
      <c r="BE532" s="58"/>
      <c r="BF532" s="58"/>
      <c r="BG532" s="58"/>
      <c r="BH532" s="58"/>
      <c r="BI532" s="58"/>
      <c r="BJ532" s="58"/>
      <c r="BK532" s="58"/>
      <c r="BL532" s="12"/>
      <c r="BM532" s="12"/>
      <c r="BN532" s="12"/>
      <c r="BO532" s="12"/>
      <c r="BP532" s="12"/>
      <c r="BQ532" s="12"/>
      <c r="BR532" s="12"/>
      <c r="BS532" s="12"/>
      <c r="BT532" s="12"/>
      <c r="BU532" s="12"/>
      <c r="BV532" s="12"/>
      <c r="BW532" s="12"/>
      <c r="BX532" s="12"/>
      <c r="BY532" s="12"/>
      <c r="BZ532" s="12"/>
      <c r="CA532" s="12"/>
      <c r="CB532" s="12"/>
      <c r="CC532" s="12"/>
      <c r="CD532" s="12"/>
      <c r="CE532" s="12"/>
      <c r="CF532" s="12"/>
      <c r="CG532" s="12"/>
      <c r="CH532" s="12"/>
      <c r="CI532" s="12"/>
      <c r="CJ532" s="12"/>
      <c r="CK532" s="12"/>
      <c r="CL532" s="12"/>
      <c r="CM532" s="12"/>
      <c r="CN532" s="12"/>
      <c r="CO532" s="12"/>
      <c r="CP532" s="12"/>
      <c r="CQ532" s="12"/>
      <c r="CR532" s="12"/>
      <c r="CS532" s="12"/>
      <c r="CT532" s="12"/>
      <c r="CU532" s="12"/>
      <c r="CV532" s="12"/>
      <c r="CW532" s="12"/>
      <c r="CX532" s="12"/>
      <c r="CY532" s="12"/>
      <c r="CZ532" s="12"/>
      <c r="DA532" s="12"/>
      <c r="DB532" s="12"/>
      <c r="DC532" s="12"/>
      <c r="DD532" s="12"/>
      <c r="DE532" s="12"/>
      <c r="DF532" s="1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</row>
    <row r="533" spans="1:220" ht="18.75" x14ac:dyDescent="0.3">
      <c r="A533" s="220"/>
      <c r="B533" s="221"/>
      <c r="C533" s="213">
        <v>522</v>
      </c>
      <c r="D533" s="204"/>
      <c r="E533" s="16"/>
      <c r="F533" s="17"/>
      <c r="G533" s="134"/>
      <c r="H533" s="135"/>
      <c r="I533" s="141"/>
      <c r="J533" s="25"/>
      <c r="K533" s="145"/>
      <c r="L533" s="28"/>
      <c r="M533" s="394"/>
      <c r="N533" s="158" t="str">
        <f t="shared" si="96"/>
        <v/>
      </c>
      <c r="O533" s="27"/>
      <c r="P533" s="27"/>
      <c r="Q533" s="27"/>
      <c r="R533" s="27"/>
      <c r="S533" s="27"/>
      <c r="T533" s="28"/>
      <c r="U533" s="29"/>
      <c r="V533" s="32"/>
      <c r="W533" s="317"/>
      <c r="X533" s="318"/>
      <c r="Y533" s="160">
        <f t="shared" si="93"/>
        <v>0</v>
      </c>
      <c r="Z533" s="159">
        <f t="shared" si="97"/>
        <v>0</v>
      </c>
      <c r="AA533" s="326"/>
      <c r="AB533" s="399">
        <f t="shared" si="102"/>
        <v>0</v>
      </c>
      <c r="AC533" s="370"/>
      <c r="AD533" s="225" t="str">
        <f t="shared" si="94"/>
        <v/>
      </c>
      <c r="AE533" s="367">
        <f t="shared" si="98"/>
        <v>0</v>
      </c>
      <c r="AF533" s="338"/>
      <c r="AG533" s="337"/>
      <c r="AH533" s="335"/>
      <c r="AI533" s="161">
        <f t="shared" si="99"/>
        <v>0</v>
      </c>
      <c r="AJ533" s="162">
        <f t="shared" si="95"/>
        <v>0</v>
      </c>
      <c r="AK533" s="163">
        <f t="shared" si="100"/>
        <v>0</v>
      </c>
      <c r="AL533" s="164">
        <f t="shared" si="101"/>
        <v>0</v>
      </c>
      <c r="AM533" s="59"/>
      <c r="AN533" s="58"/>
      <c r="AO533" s="58"/>
      <c r="AP533" s="58"/>
      <c r="AQ533" s="58"/>
      <c r="AR533" s="58"/>
      <c r="AS533" s="58"/>
      <c r="AT533" s="58"/>
      <c r="AU533" s="58"/>
      <c r="AV533" s="58"/>
      <c r="AW533" s="58"/>
      <c r="AX533" s="58"/>
      <c r="AY533" s="58"/>
      <c r="AZ533" s="58"/>
      <c r="BA533" s="58"/>
      <c r="BB533" s="58"/>
      <c r="BC533" s="58"/>
      <c r="BD533" s="58"/>
      <c r="BE533" s="58"/>
      <c r="BF533" s="58"/>
      <c r="BG533" s="58"/>
      <c r="BH533" s="58"/>
      <c r="BI533" s="58"/>
      <c r="BJ533" s="58"/>
      <c r="BK533" s="58"/>
      <c r="BL533" s="12"/>
      <c r="BM533" s="12"/>
      <c r="BN533" s="12"/>
      <c r="BO533" s="12"/>
      <c r="BP533" s="12"/>
      <c r="BQ533" s="12"/>
      <c r="BR533" s="12"/>
      <c r="BS533" s="12"/>
      <c r="BT533" s="12"/>
      <c r="BU533" s="12"/>
      <c r="BV533" s="12"/>
      <c r="BW533" s="12"/>
      <c r="BX533" s="12"/>
      <c r="BY533" s="12"/>
      <c r="BZ533" s="12"/>
      <c r="CA533" s="12"/>
      <c r="CB533" s="12"/>
      <c r="CC533" s="12"/>
      <c r="CD533" s="12"/>
      <c r="CE533" s="12"/>
      <c r="CF533" s="12"/>
      <c r="CG533" s="12"/>
      <c r="CH533" s="12"/>
      <c r="CI533" s="12"/>
      <c r="CJ533" s="12"/>
      <c r="CK533" s="12"/>
      <c r="CL533" s="12"/>
      <c r="CM533" s="12"/>
      <c r="CN533" s="12"/>
      <c r="CO533" s="12"/>
      <c r="CP533" s="12"/>
      <c r="CQ533" s="12"/>
      <c r="CR533" s="12"/>
      <c r="CS533" s="12"/>
      <c r="CT533" s="12"/>
      <c r="CU533" s="12"/>
      <c r="CV533" s="12"/>
      <c r="CW533" s="12"/>
      <c r="CX533" s="12"/>
      <c r="CY533" s="12"/>
      <c r="CZ533" s="12"/>
      <c r="DA533" s="12"/>
      <c r="DB533" s="12"/>
      <c r="DC533" s="12"/>
      <c r="DD533" s="12"/>
      <c r="DE533" s="12"/>
      <c r="DF533" s="12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</row>
    <row r="534" spans="1:220" ht="18.75" x14ac:dyDescent="0.3">
      <c r="A534" s="220"/>
      <c r="B534" s="221"/>
      <c r="C534" s="213">
        <v>523</v>
      </c>
      <c r="D534" s="204"/>
      <c r="E534" s="16"/>
      <c r="F534" s="17"/>
      <c r="G534" s="134"/>
      <c r="H534" s="135"/>
      <c r="I534" s="141"/>
      <c r="J534" s="25"/>
      <c r="K534" s="145"/>
      <c r="L534" s="28"/>
      <c r="M534" s="394"/>
      <c r="N534" s="158" t="str">
        <f t="shared" si="96"/>
        <v/>
      </c>
      <c r="O534" s="27"/>
      <c r="P534" s="27"/>
      <c r="Q534" s="27"/>
      <c r="R534" s="27"/>
      <c r="S534" s="27"/>
      <c r="T534" s="28"/>
      <c r="U534" s="29"/>
      <c r="V534" s="32"/>
      <c r="W534" s="317"/>
      <c r="X534" s="318"/>
      <c r="Y534" s="160">
        <f t="shared" si="93"/>
        <v>0</v>
      </c>
      <c r="Z534" s="159">
        <f t="shared" si="97"/>
        <v>0</v>
      </c>
      <c r="AA534" s="326"/>
      <c r="AB534" s="399">
        <f t="shared" si="102"/>
        <v>0</v>
      </c>
      <c r="AC534" s="370"/>
      <c r="AD534" s="225" t="str">
        <f t="shared" si="94"/>
        <v/>
      </c>
      <c r="AE534" s="367">
        <f t="shared" si="98"/>
        <v>0</v>
      </c>
      <c r="AF534" s="338"/>
      <c r="AG534" s="337"/>
      <c r="AH534" s="335"/>
      <c r="AI534" s="161">
        <f t="shared" si="99"/>
        <v>0</v>
      </c>
      <c r="AJ534" s="162">
        <f t="shared" si="95"/>
        <v>0</v>
      </c>
      <c r="AK534" s="163">
        <f t="shared" si="100"/>
        <v>0</v>
      </c>
      <c r="AL534" s="164">
        <f t="shared" si="101"/>
        <v>0</v>
      </c>
      <c r="AM534" s="59"/>
      <c r="AN534" s="58"/>
      <c r="AO534" s="58"/>
      <c r="AP534" s="58"/>
      <c r="AQ534" s="58"/>
      <c r="AR534" s="58"/>
      <c r="AS534" s="58"/>
      <c r="AT534" s="58"/>
      <c r="AU534" s="58"/>
      <c r="AV534" s="58"/>
      <c r="AW534" s="58"/>
      <c r="AX534" s="58"/>
      <c r="AY534" s="58"/>
      <c r="AZ534" s="58"/>
      <c r="BA534" s="58"/>
      <c r="BB534" s="58"/>
      <c r="BC534" s="58"/>
      <c r="BD534" s="58"/>
      <c r="BE534" s="58"/>
      <c r="BF534" s="58"/>
      <c r="BG534" s="58"/>
      <c r="BH534" s="58"/>
      <c r="BI534" s="58"/>
      <c r="BJ534" s="58"/>
      <c r="BK534" s="58"/>
      <c r="BL534" s="12"/>
      <c r="BM534" s="12"/>
      <c r="BN534" s="12"/>
      <c r="BO534" s="12"/>
      <c r="BP534" s="12"/>
      <c r="BQ534" s="12"/>
      <c r="BR534" s="12"/>
      <c r="BS534" s="12"/>
      <c r="BT534" s="12"/>
      <c r="BU534" s="12"/>
      <c r="BV534" s="12"/>
      <c r="BW534" s="12"/>
      <c r="BX534" s="12"/>
      <c r="BY534" s="12"/>
      <c r="BZ534" s="12"/>
      <c r="CA534" s="12"/>
      <c r="CB534" s="12"/>
      <c r="CC534" s="12"/>
      <c r="CD534" s="12"/>
      <c r="CE534" s="12"/>
      <c r="CF534" s="12"/>
      <c r="CG534" s="12"/>
      <c r="CH534" s="12"/>
      <c r="CI534" s="12"/>
      <c r="CJ534" s="12"/>
      <c r="CK534" s="12"/>
      <c r="CL534" s="12"/>
      <c r="CM534" s="12"/>
      <c r="CN534" s="12"/>
      <c r="CO534" s="12"/>
      <c r="CP534" s="12"/>
      <c r="CQ534" s="12"/>
      <c r="CR534" s="12"/>
      <c r="CS534" s="12"/>
      <c r="CT534" s="12"/>
      <c r="CU534" s="12"/>
      <c r="CV534" s="12"/>
      <c r="CW534" s="12"/>
      <c r="CX534" s="12"/>
      <c r="CY534" s="12"/>
      <c r="CZ534" s="12"/>
      <c r="DA534" s="12"/>
      <c r="DB534" s="12"/>
      <c r="DC534" s="12"/>
      <c r="DD534" s="12"/>
      <c r="DE534" s="12"/>
      <c r="DF534" s="12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</row>
    <row r="535" spans="1:220" ht="18.75" x14ac:dyDescent="0.3">
      <c r="A535" s="220"/>
      <c r="B535" s="221"/>
      <c r="C535" s="212">
        <v>524</v>
      </c>
      <c r="D535" s="206"/>
      <c r="E535" s="18"/>
      <c r="F535" s="17"/>
      <c r="G535" s="134"/>
      <c r="H535" s="135"/>
      <c r="I535" s="141"/>
      <c r="J535" s="25"/>
      <c r="K535" s="145"/>
      <c r="L535" s="28"/>
      <c r="M535" s="394"/>
      <c r="N535" s="158" t="str">
        <f t="shared" si="96"/>
        <v/>
      </c>
      <c r="O535" s="27"/>
      <c r="P535" s="27"/>
      <c r="Q535" s="27"/>
      <c r="R535" s="27"/>
      <c r="S535" s="27"/>
      <c r="T535" s="28"/>
      <c r="U535" s="29"/>
      <c r="V535" s="32"/>
      <c r="W535" s="317"/>
      <c r="X535" s="318"/>
      <c r="Y535" s="160">
        <f t="shared" si="93"/>
        <v>0</v>
      </c>
      <c r="Z535" s="159">
        <f t="shared" si="97"/>
        <v>0</v>
      </c>
      <c r="AA535" s="326"/>
      <c r="AB535" s="399">
        <f t="shared" si="102"/>
        <v>0</v>
      </c>
      <c r="AC535" s="370"/>
      <c r="AD535" s="225" t="str">
        <f t="shared" si="94"/>
        <v/>
      </c>
      <c r="AE535" s="367">
        <f t="shared" si="98"/>
        <v>0</v>
      </c>
      <c r="AF535" s="338"/>
      <c r="AG535" s="337"/>
      <c r="AH535" s="335"/>
      <c r="AI535" s="161">
        <f t="shared" si="99"/>
        <v>0</v>
      </c>
      <c r="AJ535" s="162">
        <f t="shared" si="95"/>
        <v>0</v>
      </c>
      <c r="AK535" s="163">
        <f t="shared" si="100"/>
        <v>0</v>
      </c>
      <c r="AL535" s="164">
        <f t="shared" si="101"/>
        <v>0</v>
      </c>
      <c r="AM535" s="59"/>
      <c r="AN535" s="58"/>
      <c r="AO535" s="58"/>
      <c r="AP535" s="58"/>
      <c r="AQ535" s="58"/>
      <c r="AR535" s="58"/>
      <c r="AS535" s="58"/>
      <c r="AT535" s="58"/>
      <c r="AU535" s="58"/>
      <c r="AV535" s="58"/>
      <c r="AW535" s="58"/>
      <c r="AX535" s="58"/>
      <c r="AY535" s="58"/>
      <c r="AZ535" s="58"/>
      <c r="BA535" s="58"/>
      <c r="BB535" s="58"/>
      <c r="BC535" s="58"/>
      <c r="BD535" s="58"/>
      <c r="BE535" s="58"/>
      <c r="BF535" s="58"/>
      <c r="BG535" s="58"/>
      <c r="BH535" s="58"/>
      <c r="BI535" s="58"/>
      <c r="BJ535" s="58"/>
      <c r="BK535" s="58"/>
      <c r="BL535" s="12"/>
      <c r="BM535" s="12"/>
      <c r="BN535" s="12"/>
      <c r="BO535" s="12"/>
      <c r="BP535" s="12"/>
      <c r="BQ535" s="12"/>
      <c r="BR535" s="12"/>
      <c r="BS535" s="12"/>
      <c r="BT535" s="12"/>
      <c r="BU535" s="12"/>
      <c r="BV535" s="12"/>
      <c r="BW535" s="12"/>
      <c r="BX535" s="12"/>
      <c r="BY535" s="12"/>
      <c r="BZ535" s="12"/>
      <c r="CA535" s="12"/>
      <c r="CB535" s="12"/>
      <c r="CC535" s="12"/>
      <c r="CD535" s="12"/>
      <c r="CE535" s="12"/>
      <c r="CF535" s="12"/>
      <c r="CG535" s="12"/>
      <c r="CH535" s="12"/>
      <c r="CI535" s="12"/>
      <c r="CJ535" s="12"/>
      <c r="CK535" s="12"/>
      <c r="CL535" s="12"/>
      <c r="CM535" s="12"/>
      <c r="CN535" s="12"/>
      <c r="CO535" s="12"/>
      <c r="CP535" s="12"/>
      <c r="CQ535" s="12"/>
      <c r="CR535" s="12"/>
      <c r="CS535" s="12"/>
      <c r="CT535" s="12"/>
      <c r="CU535" s="12"/>
      <c r="CV535" s="12"/>
      <c r="CW535" s="12"/>
      <c r="CX535" s="12"/>
      <c r="CY535" s="12"/>
      <c r="CZ535" s="12"/>
      <c r="DA535" s="12"/>
      <c r="DB535" s="12"/>
      <c r="DC535" s="12"/>
      <c r="DD535" s="12"/>
      <c r="DE535" s="12"/>
      <c r="DF535" s="12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</row>
    <row r="536" spans="1:220" ht="18.75" x14ac:dyDescent="0.3">
      <c r="A536" s="220"/>
      <c r="B536" s="221"/>
      <c r="C536" s="213">
        <v>525</v>
      </c>
      <c r="D536" s="204"/>
      <c r="E536" s="16"/>
      <c r="F536" s="17"/>
      <c r="G536" s="134"/>
      <c r="H536" s="135"/>
      <c r="I536" s="141"/>
      <c r="J536" s="25"/>
      <c r="K536" s="145"/>
      <c r="L536" s="28"/>
      <c r="M536" s="394"/>
      <c r="N536" s="158" t="str">
        <f t="shared" si="96"/>
        <v/>
      </c>
      <c r="O536" s="27"/>
      <c r="P536" s="27"/>
      <c r="Q536" s="27"/>
      <c r="R536" s="27"/>
      <c r="S536" s="27"/>
      <c r="T536" s="28"/>
      <c r="U536" s="29"/>
      <c r="V536" s="32"/>
      <c r="W536" s="317"/>
      <c r="X536" s="318"/>
      <c r="Y536" s="160">
        <f t="shared" si="93"/>
        <v>0</v>
      </c>
      <c r="Z536" s="159">
        <f t="shared" si="97"/>
        <v>0</v>
      </c>
      <c r="AA536" s="326"/>
      <c r="AB536" s="399">
        <f t="shared" si="102"/>
        <v>0</v>
      </c>
      <c r="AC536" s="370"/>
      <c r="AD536" s="225" t="str">
        <f t="shared" si="94"/>
        <v/>
      </c>
      <c r="AE536" s="367">
        <f t="shared" si="98"/>
        <v>0</v>
      </c>
      <c r="AF536" s="338"/>
      <c r="AG536" s="337"/>
      <c r="AH536" s="335"/>
      <c r="AI536" s="161">
        <f t="shared" si="99"/>
        <v>0</v>
      </c>
      <c r="AJ536" s="162">
        <f t="shared" si="95"/>
        <v>0</v>
      </c>
      <c r="AK536" s="163">
        <f t="shared" si="100"/>
        <v>0</v>
      </c>
      <c r="AL536" s="164">
        <f t="shared" si="101"/>
        <v>0</v>
      </c>
      <c r="AM536" s="59"/>
      <c r="AN536" s="58"/>
      <c r="AO536" s="58"/>
      <c r="AP536" s="58"/>
      <c r="AQ536" s="58"/>
      <c r="AR536" s="58"/>
      <c r="AS536" s="58"/>
      <c r="AT536" s="58"/>
      <c r="AU536" s="58"/>
      <c r="AV536" s="58"/>
      <c r="AW536" s="58"/>
      <c r="AX536" s="58"/>
      <c r="AY536" s="58"/>
      <c r="AZ536" s="58"/>
      <c r="BA536" s="58"/>
      <c r="BB536" s="58"/>
      <c r="BC536" s="58"/>
      <c r="BD536" s="58"/>
      <c r="BE536" s="58"/>
      <c r="BF536" s="58"/>
      <c r="BG536" s="58"/>
      <c r="BH536" s="58"/>
      <c r="BI536" s="58"/>
      <c r="BJ536" s="58"/>
      <c r="BK536" s="58"/>
      <c r="BL536" s="12"/>
      <c r="BM536" s="12"/>
      <c r="BN536" s="12"/>
      <c r="BO536" s="12"/>
      <c r="BP536" s="12"/>
      <c r="BQ536" s="12"/>
      <c r="BR536" s="12"/>
      <c r="BS536" s="12"/>
      <c r="BT536" s="12"/>
      <c r="BU536" s="12"/>
      <c r="BV536" s="12"/>
      <c r="BW536" s="12"/>
      <c r="BX536" s="12"/>
      <c r="BY536" s="12"/>
      <c r="BZ536" s="12"/>
      <c r="CA536" s="12"/>
      <c r="CB536" s="12"/>
      <c r="CC536" s="12"/>
      <c r="CD536" s="12"/>
      <c r="CE536" s="12"/>
      <c r="CF536" s="12"/>
      <c r="CG536" s="12"/>
      <c r="CH536" s="12"/>
      <c r="CI536" s="12"/>
      <c r="CJ536" s="12"/>
      <c r="CK536" s="12"/>
      <c r="CL536" s="12"/>
      <c r="CM536" s="12"/>
      <c r="CN536" s="12"/>
      <c r="CO536" s="12"/>
      <c r="CP536" s="12"/>
      <c r="CQ536" s="12"/>
      <c r="CR536" s="12"/>
      <c r="CS536" s="12"/>
      <c r="CT536" s="12"/>
      <c r="CU536" s="12"/>
      <c r="CV536" s="12"/>
      <c r="CW536" s="12"/>
      <c r="CX536" s="12"/>
      <c r="CY536" s="12"/>
      <c r="CZ536" s="12"/>
      <c r="DA536" s="12"/>
      <c r="DB536" s="12"/>
      <c r="DC536" s="12"/>
      <c r="DD536" s="12"/>
      <c r="DE536" s="12"/>
      <c r="DF536" s="12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</row>
    <row r="537" spans="1:220" ht="18.75" x14ac:dyDescent="0.3">
      <c r="A537" s="220"/>
      <c r="B537" s="221"/>
      <c r="C537" s="212">
        <v>526</v>
      </c>
      <c r="D537" s="204"/>
      <c r="E537" s="16"/>
      <c r="F537" s="17"/>
      <c r="G537" s="134"/>
      <c r="H537" s="135"/>
      <c r="I537" s="141"/>
      <c r="J537" s="25"/>
      <c r="K537" s="145"/>
      <c r="L537" s="28"/>
      <c r="M537" s="394"/>
      <c r="N537" s="158" t="str">
        <f t="shared" si="96"/>
        <v/>
      </c>
      <c r="O537" s="27"/>
      <c r="P537" s="27"/>
      <c r="Q537" s="27"/>
      <c r="R537" s="27"/>
      <c r="S537" s="27"/>
      <c r="T537" s="28"/>
      <c r="U537" s="29"/>
      <c r="V537" s="32"/>
      <c r="W537" s="317"/>
      <c r="X537" s="318"/>
      <c r="Y537" s="160">
        <f t="shared" si="93"/>
        <v>0</v>
      </c>
      <c r="Z537" s="159">
        <f t="shared" si="97"/>
        <v>0</v>
      </c>
      <c r="AA537" s="326"/>
      <c r="AB537" s="399">
        <f t="shared" si="102"/>
        <v>0</v>
      </c>
      <c r="AC537" s="370"/>
      <c r="AD537" s="225" t="str">
        <f t="shared" si="94"/>
        <v/>
      </c>
      <c r="AE537" s="367">
        <f t="shared" si="98"/>
        <v>0</v>
      </c>
      <c r="AF537" s="338"/>
      <c r="AG537" s="337"/>
      <c r="AH537" s="335"/>
      <c r="AI537" s="161">
        <f t="shared" si="99"/>
        <v>0</v>
      </c>
      <c r="AJ537" s="162">
        <f t="shared" si="95"/>
        <v>0</v>
      </c>
      <c r="AK537" s="163">
        <f t="shared" si="100"/>
        <v>0</v>
      </c>
      <c r="AL537" s="164">
        <f t="shared" si="101"/>
        <v>0</v>
      </c>
      <c r="AM537" s="59"/>
      <c r="AN537" s="58"/>
      <c r="AO537" s="58"/>
      <c r="AP537" s="58"/>
      <c r="AQ537" s="58"/>
      <c r="AR537" s="58"/>
      <c r="AS537" s="58"/>
      <c r="AT537" s="58"/>
      <c r="AU537" s="58"/>
      <c r="AV537" s="58"/>
      <c r="AW537" s="58"/>
      <c r="AX537" s="58"/>
      <c r="AY537" s="58"/>
      <c r="AZ537" s="58"/>
      <c r="BA537" s="58"/>
      <c r="BB537" s="58"/>
      <c r="BC537" s="58"/>
      <c r="BD537" s="58"/>
      <c r="BE537" s="58"/>
      <c r="BF537" s="58"/>
      <c r="BG537" s="58"/>
      <c r="BH537" s="58"/>
      <c r="BI537" s="58"/>
      <c r="BJ537" s="58"/>
      <c r="BK537" s="58"/>
      <c r="BL537" s="12"/>
      <c r="BM537" s="12"/>
      <c r="BN537" s="12"/>
      <c r="BO537" s="12"/>
      <c r="BP537" s="12"/>
      <c r="BQ537" s="12"/>
      <c r="BR537" s="12"/>
      <c r="BS537" s="12"/>
      <c r="BT537" s="12"/>
      <c r="BU537" s="12"/>
      <c r="BV537" s="12"/>
      <c r="BW537" s="12"/>
      <c r="BX537" s="12"/>
      <c r="BY537" s="12"/>
      <c r="BZ537" s="12"/>
      <c r="CA537" s="12"/>
      <c r="CB537" s="12"/>
      <c r="CC537" s="12"/>
      <c r="CD537" s="12"/>
      <c r="CE537" s="12"/>
      <c r="CF537" s="12"/>
      <c r="CG537" s="12"/>
      <c r="CH537" s="12"/>
      <c r="CI537" s="12"/>
      <c r="CJ537" s="12"/>
      <c r="CK537" s="12"/>
      <c r="CL537" s="12"/>
      <c r="CM537" s="12"/>
      <c r="CN537" s="12"/>
      <c r="CO537" s="12"/>
      <c r="CP537" s="12"/>
      <c r="CQ537" s="12"/>
      <c r="CR537" s="12"/>
      <c r="CS537" s="12"/>
      <c r="CT537" s="12"/>
      <c r="CU537" s="12"/>
      <c r="CV537" s="12"/>
      <c r="CW537" s="12"/>
      <c r="CX537" s="12"/>
      <c r="CY537" s="12"/>
      <c r="CZ537" s="12"/>
      <c r="DA537" s="12"/>
      <c r="DB537" s="12"/>
      <c r="DC537" s="12"/>
      <c r="DD537" s="12"/>
      <c r="DE537" s="12"/>
      <c r="DF537" s="12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</row>
    <row r="538" spans="1:220" ht="18.75" x14ac:dyDescent="0.3">
      <c r="A538" s="220"/>
      <c r="B538" s="221"/>
      <c r="C538" s="213">
        <v>527</v>
      </c>
      <c r="D538" s="204"/>
      <c r="E538" s="16"/>
      <c r="F538" s="17"/>
      <c r="G538" s="134"/>
      <c r="H538" s="135"/>
      <c r="I538" s="141"/>
      <c r="J538" s="25"/>
      <c r="K538" s="145"/>
      <c r="L538" s="28"/>
      <c r="M538" s="394"/>
      <c r="N538" s="158" t="str">
        <f t="shared" si="96"/>
        <v/>
      </c>
      <c r="O538" s="27"/>
      <c r="P538" s="27"/>
      <c r="Q538" s="27"/>
      <c r="R538" s="27"/>
      <c r="S538" s="27"/>
      <c r="T538" s="28"/>
      <c r="U538" s="29"/>
      <c r="V538" s="32"/>
      <c r="W538" s="317"/>
      <c r="X538" s="318"/>
      <c r="Y538" s="160">
        <f t="shared" si="93"/>
        <v>0</v>
      </c>
      <c r="Z538" s="159">
        <f t="shared" si="97"/>
        <v>0</v>
      </c>
      <c r="AA538" s="326"/>
      <c r="AB538" s="399">
        <f t="shared" si="102"/>
        <v>0</v>
      </c>
      <c r="AC538" s="370"/>
      <c r="AD538" s="225" t="str">
        <f t="shared" si="94"/>
        <v/>
      </c>
      <c r="AE538" s="367">
        <f t="shared" si="98"/>
        <v>0</v>
      </c>
      <c r="AF538" s="338"/>
      <c r="AG538" s="337"/>
      <c r="AH538" s="335"/>
      <c r="AI538" s="161">
        <f t="shared" si="99"/>
        <v>0</v>
      </c>
      <c r="AJ538" s="162">
        <f t="shared" si="95"/>
        <v>0</v>
      </c>
      <c r="AK538" s="163">
        <f t="shared" si="100"/>
        <v>0</v>
      </c>
      <c r="AL538" s="164">
        <f t="shared" si="101"/>
        <v>0</v>
      </c>
      <c r="AM538" s="59"/>
      <c r="AN538" s="58"/>
      <c r="AO538" s="58"/>
      <c r="AP538" s="58"/>
      <c r="AQ538" s="58"/>
      <c r="AR538" s="58"/>
      <c r="AS538" s="58"/>
      <c r="AT538" s="58"/>
      <c r="AU538" s="58"/>
      <c r="AV538" s="58"/>
      <c r="AW538" s="58"/>
      <c r="AX538" s="58"/>
      <c r="AY538" s="58"/>
      <c r="AZ538" s="58"/>
      <c r="BA538" s="58"/>
      <c r="BB538" s="58"/>
      <c r="BC538" s="58"/>
      <c r="BD538" s="58"/>
      <c r="BE538" s="58"/>
      <c r="BF538" s="58"/>
      <c r="BG538" s="58"/>
      <c r="BH538" s="58"/>
      <c r="BI538" s="58"/>
      <c r="BJ538" s="58"/>
      <c r="BK538" s="58"/>
      <c r="BL538" s="12"/>
      <c r="BM538" s="12"/>
      <c r="BN538" s="12"/>
      <c r="BO538" s="12"/>
      <c r="BP538" s="12"/>
      <c r="BQ538" s="12"/>
      <c r="BR538" s="12"/>
      <c r="BS538" s="12"/>
      <c r="BT538" s="12"/>
      <c r="BU538" s="12"/>
      <c r="BV538" s="12"/>
      <c r="BW538" s="12"/>
      <c r="BX538" s="12"/>
      <c r="BY538" s="12"/>
      <c r="BZ538" s="12"/>
      <c r="CA538" s="12"/>
      <c r="CB538" s="12"/>
      <c r="CC538" s="12"/>
      <c r="CD538" s="12"/>
      <c r="CE538" s="12"/>
      <c r="CF538" s="12"/>
      <c r="CG538" s="12"/>
      <c r="CH538" s="12"/>
      <c r="CI538" s="12"/>
      <c r="CJ538" s="12"/>
      <c r="CK538" s="12"/>
      <c r="CL538" s="12"/>
      <c r="CM538" s="12"/>
      <c r="CN538" s="12"/>
      <c r="CO538" s="12"/>
      <c r="CP538" s="12"/>
      <c r="CQ538" s="12"/>
      <c r="CR538" s="12"/>
      <c r="CS538" s="12"/>
      <c r="CT538" s="12"/>
      <c r="CU538" s="12"/>
      <c r="CV538" s="12"/>
      <c r="CW538" s="12"/>
      <c r="CX538" s="12"/>
      <c r="CY538" s="12"/>
      <c r="CZ538" s="12"/>
      <c r="DA538" s="12"/>
      <c r="DB538" s="12"/>
      <c r="DC538" s="12"/>
      <c r="DD538" s="12"/>
      <c r="DE538" s="12"/>
      <c r="DF538" s="12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</row>
    <row r="539" spans="1:220" ht="18.75" x14ac:dyDescent="0.3">
      <c r="A539" s="220"/>
      <c r="B539" s="221"/>
      <c r="C539" s="213">
        <v>528</v>
      </c>
      <c r="D539" s="206"/>
      <c r="E539" s="18"/>
      <c r="F539" s="17"/>
      <c r="G539" s="134"/>
      <c r="H539" s="135"/>
      <c r="I539" s="141"/>
      <c r="J539" s="25"/>
      <c r="K539" s="145"/>
      <c r="L539" s="28"/>
      <c r="M539" s="394"/>
      <c r="N539" s="158" t="str">
        <f t="shared" si="96"/>
        <v/>
      </c>
      <c r="O539" s="27"/>
      <c r="P539" s="27"/>
      <c r="Q539" s="27"/>
      <c r="R539" s="27"/>
      <c r="S539" s="27"/>
      <c r="T539" s="28"/>
      <c r="U539" s="29"/>
      <c r="V539" s="32"/>
      <c r="W539" s="317"/>
      <c r="X539" s="318"/>
      <c r="Y539" s="160">
        <f t="shared" si="93"/>
        <v>0</v>
      </c>
      <c r="Z539" s="159">
        <f t="shared" si="97"/>
        <v>0</v>
      </c>
      <c r="AA539" s="326"/>
      <c r="AB539" s="399">
        <f t="shared" si="102"/>
        <v>0</v>
      </c>
      <c r="AC539" s="370"/>
      <c r="AD539" s="225" t="str">
        <f t="shared" si="94"/>
        <v/>
      </c>
      <c r="AE539" s="367">
        <f t="shared" si="98"/>
        <v>0</v>
      </c>
      <c r="AF539" s="338"/>
      <c r="AG539" s="337"/>
      <c r="AH539" s="335"/>
      <c r="AI539" s="161">
        <f t="shared" si="99"/>
        <v>0</v>
      </c>
      <c r="AJ539" s="162">
        <f t="shared" si="95"/>
        <v>0</v>
      </c>
      <c r="AK539" s="163">
        <f t="shared" si="100"/>
        <v>0</v>
      </c>
      <c r="AL539" s="164">
        <f t="shared" si="101"/>
        <v>0</v>
      </c>
      <c r="AM539" s="59"/>
      <c r="AN539" s="58"/>
      <c r="AO539" s="58"/>
      <c r="AP539" s="58"/>
      <c r="AQ539" s="58"/>
      <c r="AR539" s="58"/>
      <c r="AS539" s="58"/>
      <c r="AT539" s="58"/>
      <c r="AU539" s="58"/>
      <c r="AV539" s="58"/>
      <c r="AW539" s="58"/>
      <c r="AX539" s="58"/>
      <c r="AY539" s="58"/>
      <c r="AZ539" s="58"/>
      <c r="BA539" s="58"/>
      <c r="BB539" s="58"/>
      <c r="BC539" s="58"/>
      <c r="BD539" s="58"/>
      <c r="BE539" s="58"/>
      <c r="BF539" s="58"/>
      <c r="BG539" s="58"/>
      <c r="BH539" s="58"/>
      <c r="BI539" s="58"/>
      <c r="BJ539" s="58"/>
      <c r="BK539" s="58"/>
      <c r="BL539" s="12"/>
      <c r="BM539" s="12"/>
      <c r="BN539" s="12"/>
      <c r="BO539" s="12"/>
      <c r="BP539" s="12"/>
      <c r="BQ539" s="12"/>
      <c r="BR539" s="12"/>
      <c r="BS539" s="12"/>
      <c r="BT539" s="12"/>
      <c r="BU539" s="12"/>
      <c r="BV539" s="12"/>
      <c r="BW539" s="12"/>
      <c r="BX539" s="12"/>
      <c r="BY539" s="12"/>
      <c r="BZ539" s="12"/>
      <c r="CA539" s="12"/>
      <c r="CB539" s="12"/>
      <c r="CC539" s="12"/>
      <c r="CD539" s="12"/>
      <c r="CE539" s="12"/>
      <c r="CF539" s="12"/>
      <c r="CG539" s="12"/>
      <c r="CH539" s="12"/>
      <c r="CI539" s="12"/>
      <c r="CJ539" s="12"/>
      <c r="CK539" s="12"/>
      <c r="CL539" s="12"/>
      <c r="CM539" s="12"/>
      <c r="CN539" s="12"/>
      <c r="CO539" s="12"/>
      <c r="CP539" s="12"/>
      <c r="CQ539" s="12"/>
      <c r="CR539" s="12"/>
      <c r="CS539" s="12"/>
      <c r="CT539" s="12"/>
      <c r="CU539" s="12"/>
      <c r="CV539" s="12"/>
      <c r="CW539" s="12"/>
      <c r="CX539" s="12"/>
      <c r="CY539" s="12"/>
      <c r="CZ539" s="12"/>
      <c r="DA539" s="12"/>
      <c r="DB539" s="12"/>
      <c r="DC539" s="12"/>
      <c r="DD539" s="12"/>
      <c r="DE539" s="12"/>
      <c r="DF539" s="12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</row>
    <row r="540" spans="1:220" ht="18.75" x14ac:dyDescent="0.3">
      <c r="A540" s="220"/>
      <c r="B540" s="221"/>
      <c r="C540" s="212">
        <v>529</v>
      </c>
      <c r="D540" s="204"/>
      <c r="E540" s="16"/>
      <c r="F540" s="17"/>
      <c r="G540" s="134"/>
      <c r="H540" s="135"/>
      <c r="I540" s="141"/>
      <c r="J540" s="25"/>
      <c r="K540" s="145"/>
      <c r="L540" s="28"/>
      <c r="M540" s="394"/>
      <c r="N540" s="158" t="str">
        <f t="shared" si="96"/>
        <v/>
      </c>
      <c r="O540" s="27"/>
      <c r="P540" s="27"/>
      <c r="Q540" s="27"/>
      <c r="R540" s="27"/>
      <c r="S540" s="27"/>
      <c r="T540" s="28"/>
      <c r="U540" s="29"/>
      <c r="V540" s="32"/>
      <c r="W540" s="317"/>
      <c r="X540" s="318"/>
      <c r="Y540" s="160">
        <f t="shared" si="93"/>
        <v>0</v>
      </c>
      <c r="Z540" s="159">
        <f t="shared" si="97"/>
        <v>0</v>
      </c>
      <c r="AA540" s="326"/>
      <c r="AB540" s="399">
        <f t="shared" si="102"/>
        <v>0</v>
      </c>
      <c r="AC540" s="370"/>
      <c r="AD540" s="225" t="str">
        <f t="shared" si="94"/>
        <v/>
      </c>
      <c r="AE540" s="367">
        <f t="shared" si="98"/>
        <v>0</v>
      </c>
      <c r="AF540" s="338"/>
      <c r="AG540" s="337"/>
      <c r="AH540" s="335"/>
      <c r="AI540" s="161">
        <f t="shared" si="99"/>
        <v>0</v>
      </c>
      <c r="AJ540" s="162">
        <f t="shared" si="95"/>
        <v>0</v>
      </c>
      <c r="AK540" s="163">
        <f t="shared" si="100"/>
        <v>0</v>
      </c>
      <c r="AL540" s="164">
        <f t="shared" si="101"/>
        <v>0</v>
      </c>
      <c r="AM540" s="59"/>
      <c r="AN540" s="58"/>
      <c r="AO540" s="58"/>
      <c r="AP540" s="58"/>
      <c r="AQ540" s="58"/>
      <c r="AR540" s="58"/>
      <c r="AS540" s="58"/>
      <c r="AT540" s="58"/>
      <c r="AU540" s="58"/>
      <c r="AV540" s="58"/>
      <c r="AW540" s="58"/>
      <c r="AX540" s="58"/>
      <c r="AY540" s="58"/>
      <c r="AZ540" s="58"/>
      <c r="BA540" s="58"/>
      <c r="BB540" s="58"/>
      <c r="BC540" s="58"/>
      <c r="BD540" s="58"/>
      <c r="BE540" s="58"/>
      <c r="BF540" s="58"/>
      <c r="BG540" s="58"/>
      <c r="BH540" s="58"/>
      <c r="BI540" s="58"/>
      <c r="BJ540" s="58"/>
      <c r="BK540" s="58"/>
      <c r="BL540" s="12"/>
      <c r="BM540" s="12"/>
      <c r="BN540" s="12"/>
      <c r="BO540" s="12"/>
      <c r="BP540" s="12"/>
      <c r="BQ540" s="12"/>
      <c r="BR540" s="12"/>
      <c r="BS540" s="12"/>
      <c r="BT540" s="12"/>
      <c r="BU540" s="12"/>
      <c r="BV540" s="12"/>
      <c r="BW540" s="12"/>
      <c r="BX540" s="12"/>
      <c r="BY540" s="12"/>
      <c r="BZ540" s="12"/>
      <c r="CA540" s="12"/>
      <c r="CB540" s="12"/>
      <c r="CC540" s="12"/>
      <c r="CD540" s="12"/>
      <c r="CE540" s="12"/>
      <c r="CF540" s="12"/>
      <c r="CG540" s="12"/>
      <c r="CH540" s="12"/>
      <c r="CI540" s="12"/>
      <c r="CJ540" s="12"/>
      <c r="CK540" s="12"/>
      <c r="CL540" s="12"/>
      <c r="CM540" s="12"/>
      <c r="CN540" s="12"/>
      <c r="CO540" s="12"/>
      <c r="CP540" s="12"/>
      <c r="CQ540" s="12"/>
      <c r="CR540" s="12"/>
      <c r="CS540" s="12"/>
      <c r="CT540" s="12"/>
      <c r="CU540" s="12"/>
      <c r="CV540" s="12"/>
      <c r="CW540" s="12"/>
      <c r="CX540" s="12"/>
      <c r="CY540" s="12"/>
      <c r="CZ540" s="12"/>
      <c r="DA540" s="12"/>
      <c r="DB540" s="12"/>
      <c r="DC540" s="12"/>
      <c r="DD540" s="12"/>
      <c r="DE540" s="12"/>
      <c r="DF540" s="12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</row>
    <row r="541" spans="1:220" ht="18.75" x14ac:dyDescent="0.3">
      <c r="A541" s="220"/>
      <c r="B541" s="221"/>
      <c r="C541" s="213">
        <v>530</v>
      </c>
      <c r="D541" s="204"/>
      <c r="E541" s="16"/>
      <c r="F541" s="17"/>
      <c r="G541" s="134"/>
      <c r="H541" s="135"/>
      <c r="I541" s="141"/>
      <c r="J541" s="25"/>
      <c r="K541" s="145"/>
      <c r="L541" s="28"/>
      <c r="M541" s="394"/>
      <c r="N541" s="158" t="str">
        <f t="shared" si="96"/>
        <v/>
      </c>
      <c r="O541" s="27"/>
      <c r="P541" s="27"/>
      <c r="Q541" s="27"/>
      <c r="R541" s="27"/>
      <c r="S541" s="27"/>
      <c r="T541" s="28"/>
      <c r="U541" s="29"/>
      <c r="V541" s="32"/>
      <c r="W541" s="317"/>
      <c r="X541" s="318"/>
      <c r="Y541" s="160">
        <f t="shared" si="93"/>
        <v>0</v>
      </c>
      <c r="Z541" s="159">
        <f t="shared" si="97"/>
        <v>0</v>
      </c>
      <c r="AA541" s="326"/>
      <c r="AB541" s="399">
        <f t="shared" si="102"/>
        <v>0</v>
      </c>
      <c r="AC541" s="370"/>
      <c r="AD541" s="225" t="str">
        <f t="shared" si="94"/>
        <v/>
      </c>
      <c r="AE541" s="367">
        <f t="shared" si="98"/>
        <v>0</v>
      </c>
      <c r="AF541" s="338"/>
      <c r="AG541" s="337"/>
      <c r="AH541" s="335"/>
      <c r="AI541" s="161">
        <f t="shared" si="99"/>
        <v>0</v>
      </c>
      <c r="AJ541" s="162">
        <f t="shared" si="95"/>
        <v>0</v>
      </c>
      <c r="AK541" s="163">
        <f t="shared" si="100"/>
        <v>0</v>
      </c>
      <c r="AL541" s="164">
        <f t="shared" si="101"/>
        <v>0</v>
      </c>
      <c r="AM541" s="59"/>
      <c r="AN541" s="58"/>
      <c r="AO541" s="58"/>
      <c r="AP541" s="58"/>
      <c r="AQ541" s="58"/>
      <c r="AR541" s="58"/>
      <c r="AS541" s="58"/>
      <c r="AT541" s="58"/>
      <c r="AU541" s="58"/>
      <c r="AV541" s="58"/>
      <c r="AW541" s="58"/>
      <c r="AX541" s="58"/>
      <c r="AY541" s="58"/>
      <c r="AZ541" s="58"/>
      <c r="BA541" s="58"/>
      <c r="BB541" s="58"/>
      <c r="BC541" s="58"/>
      <c r="BD541" s="58"/>
      <c r="BE541" s="58"/>
      <c r="BF541" s="58"/>
      <c r="BG541" s="58"/>
      <c r="BH541" s="58"/>
      <c r="BI541" s="58"/>
      <c r="BJ541" s="58"/>
      <c r="BK541" s="58"/>
      <c r="BL541" s="12"/>
      <c r="BM541" s="12"/>
      <c r="BN541" s="12"/>
      <c r="BO541" s="12"/>
      <c r="BP541" s="12"/>
      <c r="BQ541" s="12"/>
      <c r="BR541" s="12"/>
      <c r="BS541" s="12"/>
      <c r="BT541" s="12"/>
      <c r="BU541" s="12"/>
      <c r="BV541" s="12"/>
      <c r="BW541" s="12"/>
      <c r="BX541" s="12"/>
      <c r="BY541" s="12"/>
      <c r="BZ541" s="12"/>
      <c r="CA541" s="12"/>
      <c r="CB541" s="12"/>
      <c r="CC541" s="12"/>
      <c r="CD541" s="12"/>
      <c r="CE541" s="12"/>
      <c r="CF541" s="12"/>
      <c r="CG541" s="12"/>
      <c r="CH541" s="12"/>
      <c r="CI541" s="12"/>
      <c r="CJ541" s="12"/>
      <c r="CK541" s="12"/>
      <c r="CL541" s="12"/>
      <c r="CM541" s="12"/>
      <c r="CN541" s="12"/>
      <c r="CO541" s="12"/>
      <c r="CP541" s="12"/>
      <c r="CQ541" s="12"/>
      <c r="CR541" s="12"/>
      <c r="CS541" s="12"/>
      <c r="CT541" s="12"/>
      <c r="CU541" s="12"/>
      <c r="CV541" s="12"/>
      <c r="CW541" s="12"/>
      <c r="CX541" s="12"/>
      <c r="CY541" s="12"/>
      <c r="CZ541" s="12"/>
      <c r="DA541" s="12"/>
      <c r="DB541" s="12"/>
      <c r="DC541" s="12"/>
      <c r="DD541" s="12"/>
      <c r="DE541" s="12"/>
      <c r="DF541" s="12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</row>
    <row r="542" spans="1:220" ht="18.75" x14ac:dyDescent="0.3">
      <c r="A542" s="220"/>
      <c r="B542" s="221"/>
      <c r="C542" s="212">
        <v>531</v>
      </c>
      <c r="D542" s="204"/>
      <c r="E542" s="16"/>
      <c r="F542" s="17"/>
      <c r="G542" s="134"/>
      <c r="H542" s="135"/>
      <c r="I542" s="141"/>
      <c r="J542" s="25"/>
      <c r="K542" s="145"/>
      <c r="L542" s="28"/>
      <c r="M542" s="394"/>
      <c r="N542" s="158" t="str">
        <f t="shared" si="96"/>
        <v/>
      </c>
      <c r="O542" s="27"/>
      <c r="P542" s="27"/>
      <c r="Q542" s="27"/>
      <c r="R542" s="27"/>
      <c r="S542" s="27"/>
      <c r="T542" s="28"/>
      <c r="U542" s="29"/>
      <c r="V542" s="32"/>
      <c r="W542" s="317"/>
      <c r="X542" s="318"/>
      <c r="Y542" s="160">
        <f t="shared" si="93"/>
        <v>0</v>
      </c>
      <c r="Z542" s="159">
        <f t="shared" si="97"/>
        <v>0</v>
      </c>
      <c r="AA542" s="326"/>
      <c r="AB542" s="399">
        <f t="shared" si="102"/>
        <v>0</v>
      </c>
      <c r="AC542" s="370"/>
      <c r="AD542" s="225" t="str">
        <f t="shared" si="94"/>
        <v/>
      </c>
      <c r="AE542" s="367">
        <f t="shared" si="98"/>
        <v>0</v>
      </c>
      <c r="AF542" s="338"/>
      <c r="AG542" s="337"/>
      <c r="AH542" s="335"/>
      <c r="AI542" s="161">
        <f t="shared" si="99"/>
        <v>0</v>
      </c>
      <c r="AJ542" s="162">
        <f t="shared" si="95"/>
        <v>0</v>
      </c>
      <c r="AK542" s="163">
        <f t="shared" si="100"/>
        <v>0</v>
      </c>
      <c r="AL542" s="164">
        <f t="shared" si="101"/>
        <v>0</v>
      </c>
      <c r="AM542" s="59"/>
      <c r="AN542" s="58"/>
      <c r="AO542" s="58"/>
      <c r="AP542" s="58"/>
      <c r="AQ542" s="58"/>
      <c r="AR542" s="58"/>
      <c r="AS542" s="58"/>
      <c r="AT542" s="58"/>
      <c r="AU542" s="58"/>
      <c r="AV542" s="58"/>
      <c r="AW542" s="58"/>
      <c r="AX542" s="58"/>
      <c r="AY542" s="58"/>
      <c r="AZ542" s="58"/>
      <c r="BA542" s="58"/>
      <c r="BB542" s="58"/>
      <c r="BC542" s="58"/>
      <c r="BD542" s="58"/>
      <c r="BE542" s="58"/>
      <c r="BF542" s="58"/>
      <c r="BG542" s="58"/>
      <c r="BH542" s="58"/>
      <c r="BI542" s="58"/>
      <c r="BJ542" s="58"/>
      <c r="BK542" s="58"/>
      <c r="BL542" s="12"/>
      <c r="BM542" s="12"/>
      <c r="BN542" s="12"/>
      <c r="BO542" s="12"/>
      <c r="BP542" s="12"/>
      <c r="BQ542" s="12"/>
      <c r="BR542" s="12"/>
      <c r="BS542" s="12"/>
      <c r="BT542" s="12"/>
      <c r="BU542" s="12"/>
      <c r="BV542" s="12"/>
      <c r="BW542" s="12"/>
      <c r="BX542" s="12"/>
      <c r="BY542" s="12"/>
      <c r="BZ542" s="12"/>
      <c r="CA542" s="12"/>
      <c r="CB542" s="12"/>
      <c r="CC542" s="12"/>
      <c r="CD542" s="12"/>
      <c r="CE542" s="12"/>
      <c r="CF542" s="12"/>
      <c r="CG542" s="12"/>
      <c r="CH542" s="12"/>
      <c r="CI542" s="12"/>
      <c r="CJ542" s="12"/>
      <c r="CK542" s="12"/>
      <c r="CL542" s="12"/>
      <c r="CM542" s="12"/>
      <c r="CN542" s="12"/>
      <c r="CO542" s="12"/>
      <c r="CP542" s="12"/>
      <c r="CQ542" s="12"/>
      <c r="CR542" s="12"/>
      <c r="CS542" s="12"/>
      <c r="CT542" s="12"/>
      <c r="CU542" s="12"/>
      <c r="CV542" s="12"/>
      <c r="CW542" s="12"/>
      <c r="CX542" s="12"/>
      <c r="CY542" s="12"/>
      <c r="CZ542" s="12"/>
      <c r="DA542" s="12"/>
      <c r="DB542" s="12"/>
      <c r="DC542" s="12"/>
      <c r="DD542" s="12"/>
      <c r="DE542" s="12"/>
      <c r="DF542" s="1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</row>
    <row r="543" spans="1:220" ht="18.75" x14ac:dyDescent="0.3">
      <c r="A543" s="220"/>
      <c r="B543" s="221"/>
      <c r="C543" s="213">
        <v>532</v>
      </c>
      <c r="D543" s="206"/>
      <c r="E543" s="18"/>
      <c r="F543" s="17"/>
      <c r="G543" s="134"/>
      <c r="H543" s="135"/>
      <c r="I543" s="141"/>
      <c r="J543" s="25"/>
      <c r="K543" s="145"/>
      <c r="L543" s="28"/>
      <c r="M543" s="394"/>
      <c r="N543" s="158" t="str">
        <f t="shared" si="96"/>
        <v/>
      </c>
      <c r="O543" s="27"/>
      <c r="P543" s="27"/>
      <c r="Q543" s="27"/>
      <c r="R543" s="27"/>
      <c r="S543" s="27"/>
      <c r="T543" s="28"/>
      <c r="U543" s="29"/>
      <c r="V543" s="32"/>
      <c r="W543" s="317"/>
      <c r="X543" s="318"/>
      <c r="Y543" s="160">
        <f t="shared" si="93"/>
        <v>0</v>
      </c>
      <c r="Z543" s="159">
        <f t="shared" si="97"/>
        <v>0</v>
      </c>
      <c r="AA543" s="326"/>
      <c r="AB543" s="399">
        <f t="shared" si="102"/>
        <v>0</v>
      </c>
      <c r="AC543" s="370"/>
      <c r="AD543" s="225" t="str">
        <f t="shared" si="94"/>
        <v/>
      </c>
      <c r="AE543" s="367">
        <f t="shared" si="98"/>
        <v>0</v>
      </c>
      <c r="AF543" s="338"/>
      <c r="AG543" s="337"/>
      <c r="AH543" s="335"/>
      <c r="AI543" s="161">
        <f t="shared" si="99"/>
        <v>0</v>
      </c>
      <c r="AJ543" s="162">
        <f t="shared" si="95"/>
        <v>0</v>
      </c>
      <c r="AK543" s="163">
        <f t="shared" si="100"/>
        <v>0</v>
      </c>
      <c r="AL543" s="164">
        <f t="shared" si="101"/>
        <v>0</v>
      </c>
      <c r="AM543" s="59"/>
      <c r="AN543" s="58"/>
      <c r="AO543" s="58"/>
      <c r="AP543" s="58"/>
      <c r="AQ543" s="58"/>
      <c r="AR543" s="58"/>
      <c r="AS543" s="58"/>
      <c r="AT543" s="58"/>
      <c r="AU543" s="58"/>
      <c r="AV543" s="58"/>
      <c r="AW543" s="58"/>
      <c r="AX543" s="58"/>
      <c r="AY543" s="58"/>
      <c r="AZ543" s="58"/>
      <c r="BA543" s="58"/>
      <c r="BB543" s="58"/>
      <c r="BC543" s="58"/>
      <c r="BD543" s="58"/>
      <c r="BE543" s="58"/>
      <c r="BF543" s="58"/>
      <c r="BG543" s="58"/>
      <c r="BH543" s="58"/>
      <c r="BI543" s="58"/>
      <c r="BJ543" s="58"/>
      <c r="BK543" s="58"/>
      <c r="BL543" s="12"/>
      <c r="BM543" s="12"/>
      <c r="BN543" s="12"/>
      <c r="BO543" s="12"/>
      <c r="BP543" s="12"/>
      <c r="BQ543" s="12"/>
      <c r="BR543" s="12"/>
      <c r="BS543" s="12"/>
      <c r="BT543" s="12"/>
      <c r="BU543" s="12"/>
      <c r="BV543" s="12"/>
      <c r="BW543" s="12"/>
      <c r="BX543" s="12"/>
      <c r="BY543" s="12"/>
      <c r="BZ543" s="12"/>
      <c r="CA543" s="12"/>
      <c r="CB543" s="12"/>
      <c r="CC543" s="12"/>
      <c r="CD543" s="12"/>
      <c r="CE543" s="12"/>
      <c r="CF543" s="12"/>
      <c r="CG543" s="12"/>
      <c r="CH543" s="12"/>
      <c r="CI543" s="12"/>
      <c r="CJ543" s="12"/>
      <c r="CK543" s="12"/>
      <c r="CL543" s="12"/>
      <c r="CM543" s="12"/>
      <c r="CN543" s="12"/>
      <c r="CO543" s="12"/>
      <c r="CP543" s="12"/>
      <c r="CQ543" s="12"/>
      <c r="CR543" s="12"/>
      <c r="CS543" s="12"/>
      <c r="CT543" s="12"/>
      <c r="CU543" s="12"/>
      <c r="CV543" s="12"/>
      <c r="CW543" s="12"/>
      <c r="CX543" s="12"/>
      <c r="CY543" s="12"/>
      <c r="CZ543" s="12"/>
      <c r="DA543" s="12"/>
      <c r="DB543" s="12"/>
      <c r="DC543" s="12"/>
      <c r="DD543" s="12"/>
      <c r="DE543" s="12"/>
      <c r="DF543" s="12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</row>
    <row r="544" spans="1:220" ht="18.75" x14ac:dyDescent="0.3">
      <c r="A544" s="220"/>
      <c r="B544" s="221"/>
      <c r="C544" s="213">
        <v>533</v>
      </c>
      <c r="D544" s="204"/>
      <c r="E544" s="16"/>
      <c r="F544" s="17"/>
      <c r="G544" s="134"/>
      <c r="H544" s="135"/>
      <c r="I544" s="141"/>
      <c r="J544" s="25"/>
      <c r="K544" s="145"/>
      <c r="L544" s="28"/>
      <c r="M544" s="394"/>
      <c r="N544" s="158" t="str">
        <f t="shared" si="96"/>
        <v/>
      </c>
      <c r="O544" s="27"/>
      <c r="P544" s="27"/>
      <c r="Q544" s="27"/>
      <c r="R544" s="27"/>
      <c r="S544" s="27"/>
      <c r="T544" s="28"/>
      <c r="U544" s="29"/>
      <c r="V544" s="32"/>
      <c r="W544" s="317"/>
      <c r="X544" s="318"/>
      <c r="Y544" s="160">
        <f t="shared" si="93"/>
        <v>0</v>
      </c>
      <c r="Z544" s="159">
        <f t="shared" si="97"/>
        <v>0</v>
      </c>
      <c r="AA544" s="326"/>
      <c r="AB544" s="399">
        <f t="shared" si="102"/>
        <v>0</v>
      </c>
      <c r="AC544" s="370"/>
      <c r="AD544" s="225" t="str">
        <f t="shared" si="94"/>
        <v/>
      </c>
      <c r="AE544" s="367">
        <f t="shared" si="98"/>
        <v>0</v>
      </c>
      <c r="AF544" s="338"/>
      <c r="AG544" s="337"/>
      <c r="AH544" s="335"/>
      <c r="AI544" s="161">
        <f t="shared" si="99"/>
        <v>0</v>
      </c>
      <c r="AJ544" s="162">
        <f t="shared" si="95"/>
        <v>0</v>
      </c>
      <c r="AK544" s="163">
        <f t="shared" si="100"/>
        <v>0</v>
      </c>
      <c r="AL544" s="164">
        <f t="shared" si="101"/>
        <v>0</v>
      </c>
      <c r="AM544" s="59"/>
      <c r="AN544" s="58"/>
      <c r="AO544" s="58"/>
      <c r="AP544" s="58"/>
      <c r="AQ544" s="58"/>
      <c r="AR544" s="58"/>
      <c r="AS544" s="58"/>
      <c r="AT544" s="58"/>
      <c r="AU544" s="58"/>
      <c r="AV544" s="58"/>
      <c r="AW544" s="58"/>
      <c r="AX544" s="58"/>
      <c r="AY544" s="58"/>
      <c r="AZ544" s="58"/>
      <c r="BA544" s="58"/>
      <c r="BB544" s="58"/>
      <c r="BC544" s="58"/>
      <c r="BD544" s="58"/>
      <c r="BE544" s="58"/>
      <c r="BF544" s="58"/>
      <c r="BG544" s="58"/>
      <c r="BH544" s="58"/>
      <c r="BI544" s="58"/>
      <c r="BJ544" s="58"/>
      <c r="BK544" s="58"/>
      <c r="BL544" s="12"/>
      <c r="BM544" s="12"/>
      <c r="BN544" s="12"/>
      <c r="BO544" s="12"/>
      <c r="BP544" s="12"/>
      <c r="BQ544" s="12"/>
      <c r="BR544" s="12"/>
      <c r="BS544" s="12"/>
      <c r="BT544" s="12"/>
      <c r="BU544" s="12"/>
      <c r="BV544" s="12"/>
      <c r="BW544" s="12"/>
      <c r="BX544" s="12"/>
      <c r="BY544" s="12"/>
      <c r="BZ544" s="12"/>
      <c r="CA544" s="12"/>
      <c r="CB544" s="12"/>
      <c r="CC544" s="12"/>
      <c r="CD544" s="12"/>
      <c r="CE544" s="12"/>
      <c r="CF544" s="12"/>
      <c r="CG544" s="12"/>
      <c r="CH544" s="12"/>
      <c r="CI544" s="12"/>
      <c r="CJ544" s="12"/>
      <c r="CK544" s="12"/>
      <c r="CL544" s="12"/>
      <c r="CM544" s="12"/>
      <c r="CN544" s="12"/>
      <c r="CO544" s="12"/>
      <c r="CP544" s="12"/>
      <c r="CQ544" s="12"/>
      <c r="CR544" s="12"/>
      <c r="CS544" s="12"/>
      <c r="CT544" s="12"/>
      <c r="CU544" s="12"/>
      <c r="CV544" s="12"/>
      <c r="CW544" s="12"/>
      <c r="CX544" s="12"/>
      <c r="CY544" s="12"/>
      <c r="CZ544" s="12"/>
      <c r="DA544" s="12"/>
      <c r="DB544" s="12"/>
      <c r="DC544" s="12"/>
      <c r="DD544" s="12"/>
      <c r="DE544" s="12"/>
      <c r="DF544" s="12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</row>
    <row r="545" spans="1:220" ht="18.75" x14ac:dyDescent="0.3">
      <c r="A545" s="220"/>
      <c r="B545" s="221"/>
      <c r="C545" s="212">
        <v>534</v>
      </c>
      <c r="D545" s="204"/>
      <c r="E545" s="16"/>
      <c r="F545" s="17"/>
      <c r="G545" s="134"/>
      <c r="H545" s="135"/>
      <c r="I545" s="141"/>
      <c r="J545" s="25"/>
      <c r="K545" s="145"/>
      <c r="L545" s="28"/>
      <c r="M545" s="394"/>
      <c r="N545" s="158" t="str">
        <f t="shared" si="96"/>
        <v/>
      </c>
      <c r="O545" s="27"/>
      <c r="P545" s="27"/>
      <c r="Q545" s="27"/>
      <c r="R545" s="27"/>
      <c r="S545" s="27"/>
      <c r="T545" s="28"/>
      <c r="U545" s="29"/>
      <c r="V545" s="32"/>
      <c r="W545" s="317"/>
      <c r="X545" s="318"/>
      <c r="Y545" s="160">
        <f t="shared" si="93"/>
        <v>0</v>
      </c>
      <c r="Z545" s="159">
        <f t="shared" si="97"/>
        <v>0</v>
      </c>
      <c r="AA545" s="326"/>
      <c r="AB545" s="399">
        <f t="shared" si="102"/>
        <v>0</v>
      </c>
      <c r="AC545" s="370"/>
      <c r="AD545" s="225" t="str">
        <f t="shared" si="94"/>
        <v/>
      </c>
      <c r="AE545" s="367">
        <f t="shared" si="98"/>
        <v>0</v>
      </c>
      <c r="AF545" s="338"/>
      <c r="AG545" s="337"/>
      <c r="AH545" s="335"/>
      <c r="AI545" s="161">
        <f t="shared" si="99"/>
        <v>0</v>
      </c>
      <c r="AJ545" s="162">
        <f t="shared" si="95"/>
        <v>0</v>
      </c>
      <c r="AK545" s="163">
        <f t="shared" si="100"/>
        <v>0</v>
      </c>
      <c r="AL545" s="164">
        <f t="shared" si="101"/>
        <v>0</v>
      </c>
      <c r="AM545" s="59"/>
      <c r="AN545" s="58"/>
      <c r="AO545" s="58"/>
      <c r="AP545" s="58"/>
      <c r="AQ545" s="58"/>
      <c r="AR545" s="58"/>
      <c r="AS545" s="58"/>
      <c r="AT545" s="58"/>
      <c r="AU545" s="58"/>
      <c r="AV545" s="58"/>
      <c r="AW545" s="58"/>
      <c r="AX545" s="58"/>
      <c r="AY545" s="58"/>
      <c r="AZ545" s="58"/>
      <c r="BA545" s="58"/>
      <c r="BB545" s="58"/>
      <c r="BC545" s="58"/>
      <c r="BD545" s="58"/>
      <c r="BE545" s="58"/>
      <c r="BF545" s="58"/>
      <c r="BG545" s="58"/>
      <c r="BH545" s="58"/>
      <c r="BI545" s="58"/>
      <c r="BJ545" s="58"/>
      <c r="BK545" s="58"/>
      <c r="BL545" s="12"/>
      <c r="BM545" s="12"/>
      <c r="BN545" s="12"/>
      <c r="BO545" s="12"/>
      <c r="BP545" s="12"/>
      <c r="BQ545" s="12"/>
      <c r="BR545" s="12"/>
      <c r="BS545" s="12"/>
      <c r="BT545" s="12"/>
      <c r="BU545" s="12"/>
      <c r="BV545" s="12"/>
      <c r="BW545" s="12"/>
      <c r="BX545" s="12"/>
      <c r="BY545" s="12"/>
      <c r="BZ545" s="12"/>
      <c r="CA545" s="12"/>
      <c r="CB545" s="12"/>
      <c r="CC545" s="12"/>
      <c r="CD545" s="12"/>
      <c r="CE545" s="12"/>
      <c r="CF545" s="12"/>
      <c r="CG545" s="12"/>
      <c r="CH545" s="12"/>
      <c r="CI545" s="12"/>
      <c r="CJ545" s="12"/>
      <c r="CK545" s="12"/>
      <c r="CL545" s="12"/>
      <c r="CM545" s="12"/>
      <c r="CN545" s="12"/>
      <c r="CO545" s="12"/>
      <c r="CP545" s="12"/>
      <c r="CQ545" s="12"/>
      <c r="CR545" s="12"/>
      <c r="CS545" s="12"/>
      <c r="CT545" s="12"/>
      <c r="CU545" s="12"/>
      <c r="CV545" s="12"/>
      <c r="CW545" s="12"/>
      <c r="CX545" s="12"/>
      <c r="CY545" s="12"/>
      <c r="CZ545" s="12"/>
      <c r="DA545" s="12"/>
      <c r="DB545" s="12"/>
      <c r="DC545" s="12"/>
      <c r="DD545" s="12"/>
      <c r="DE545" s="12"/>
      <c r="DF545" s="12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</row>
    <row r="546" spans="1:220" ht="18.75" x14ac:dyDescent="0.3">
      <c r="A546" s="220"/>
      <c r="B546" s="221"/>
      <c r="C546" s="213">
        <v>535</v>
      </c>
      <c r="D546" s="204"/>
      <c r="E546" s="16"/>
      <c r="F546" s="17"/>
      <c r="G546" s="134"/>
      <c r="H546" s="135"/>
      <c r="I546" s="141"/>
      <c r="J546" s="25"/>
      <c r="K546" s="145"/>
      <c r="L546" s="28"/>
      <c r="M546" s="394"/>
      <c r="N546" s="158" t="str">
        <f t="shared" si="96"/>
        <v/>
      </c>
      <c r="O546" s="27"/>
      <c r="P546" s="27"/>
      <c r="Q546" s="27"/>
      <c r="R546" s="27"/>
      <c r="S546" s="27"/>
      <c r="T546" s="28"/>
      <c r="U546" s="29"/>
      <c r="V546" s="32"/>
      <c r="W546" s="317"/>
      <c r="X546" s="318"/>
      <c r="Y546" s="160">
        <f t="shared" si="93"/>
        <v>0</v>
      </c>
      <c r="Z546" s="159">
        <f t="shared" si="97"/>
        <v>0</v>
      </c>
      <c r="AA546" s="326"/>
      <c r="AB546" s="399">
        <f t="shared" si="102"/>
        <v>0</v>
      </c>
      <c r="AC546" s="370"/>
      <c r="AD546" s="225" t="str">
        <f t="shared" si="94"/>
        <v/>
      </c>
      <c r="AE546" s="367">
        <f t="shared" si="98"/>
        <v>0</v>
      </c>
      <c r="AF546" s="338"/>
      <c r="AG546" s="337"/>
      <c r="AH546" s="335"/>
      <c r="AI546" s="161">
        <f t="shared" si="99"/>
        <v>0</v>
      </c>
      <c r="AJ546" s="162">
        <f t="shared" si="95"/>
        <v>0</v>
      </c>
      <c r="AK546" s="163">
        <f t="shared" si="100"/>
        <v>0</v>
      </c>
      <c r="AL546" s="164">
        <f t="shared" si="101"/>
        <v>0</v>
      </c>
      <c r="AM546" s="59"/>
      <c r="AN546" s="58"/>
      <c r="AO546" s="58"/>
      <c r="AP546" s="58"/>
      <c r="AQ546" s="58"/>
      <c r="AR546" s="58"/>
      <c r="AS546" s="58"/>
      <c r="AT546" s="58"/>
      <c r="AU546" s="58"/>
      <c r="AV546" s="58"/>
      <c r="AW546" s="58"/>
      <c r="AX546" s="58"/>
      <c r="AY546" s="58"/>
      <c r="AZ546" s="58"/>
      <c r="BA546" s="58"/>
      <c r="BB546" s="58"/>
      <c r="BC546" s="58"/>
      <c r="BD546" s="58"/>
      <c r="BE546" s="58"/>
      <c r="BF546" s="58"/>
      <c r="BG546" s="58"/>
      <c r="BH546" s="58"/>
      <c r="BI546" s="58"/>
      <c r="BJ546" s="58"/>
      <c r="BK546" s="58"/>
      <c r="BL546" s="12"/>
      <c r="BM546" s="12"/>
      <c r="BN546" s="12"/>
      <c r="BO546" s="12"/>
      <c r="BP546" s="12"/>
      <c r="BQ546" s="12"/>
      <c r="BR546" s="12"/>
      <c r="BS546" s="12"/>
      <c r="BT546" s="12"/>
      <c r="BU546" s="12"/>
      <c r="BV546" s="12"/>
      <c r="BW546" s="12"/>
      <c r="BX546" s="12"/>
      <c r="BY546" s="12"/>
      <c r="BZ546" s="12"/>
      <c r="CA546" s="12"/>
      <c r="CB546" s="12"/>
      <c r="CC546" s="12"/>
      <c r="CD546" s="12"/>
      <c r="CE546" s="12"/>
      <c r="CF546" s="12"/>
      <c r="CG546" s="12"/>
      <c r="CH546" s="12"/>
      <c r="CI546" s="12"/>
      <c r="CJ546" s="12"/>
      <c r="CK546" s="12"/>
      <c r="CL546" s="12"/>
      <c r="CM546" s="12"/>
      <c r="CN546" s="12"/>
      <c r="CO546" s="12"/>
      <c r="CP546" s="12"/>
      <c r="CQ546" s="12"/>
      <c r="CR546" s="12"/>
      <c r="CS546" s="12"/>
      <c r="CT546" s="12"/>
      <c r="CU546" s="12"/>
      <c r="CV546" s="12"/>
      <c r="CW546" s="12"/>
      <c r="CX546" s="12"/>
      <c r="CY546" s="12"/>
      <c r="CZ546" s="12"/>
      <c r="DA546" s="12"/>
      <c r="DB546" s="12"/>
      <c r="DC546" s="12"/>
      <c r="DD546" s="12"/>
      <c r="DE546" s="12"/>
      <c r="DF546" s="12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</row>
    <row r="547" spans="1:220" ht="18.75" x14ac:dyDescent="0.3">
      <c r="A547" s="220"/>
      <c r="B547" s="221"/>
      <c r="C547" s="212">
        <v>536</v>
      </c>
      <c r="D547" s="206"/>
      <c r="E547" s="18"/>
      <c r="F547" s="17"/>
      <c r="G547" s="134"/>
      <c r="H547" s="135"/>
      <c r="I547" s="141"/>
      <c r="J547" s="25"/>
      <c r="K547" s="145"/>
      <c r="L547" s="28"/>
      <c r="M547" s="394"/>
      <c r="N547" s="158" t="str">
        <f t="shared" si="96"/>
        <v/>
      </c>
      <c r="O547" s="27"/>
      <c r="P547" s="27"/>
      <c r="Q547" s="27"/>
      <c r="R547" s="27"/>
      <c r="S547" s="27"/>
      <c r="T547" s="28"/>
      <c r="U547" s="29"/>
      <c r="V547" s="32"/>
      <c r="W547" s="317"/>
      <c r="X547" s="318"/>
      <c r="Y547" s="160">
        <f t="shared" si="93"/>
        <v>0</v>
      </c>
      <c r="Z547" s="159">
        <f t="shared" si="97"/>
        <v>0</v>
      </c>
      <c r="AA547" s="326"/>
      <c r="AB547" s="399">
        <f t="shared" si="102"/>
        <v>0</v>
      </c>
      <c r="AC547" s="370"/>
      <c r="AD547" s="225" t="str">
        <f t="shared" si="94"/>
        <v/>
      </c>
      <c r="AE547" s="367">
        <f t="shared" si="98"/>
        <v>0</v>
      </c>
      <c r="AF547" s="338"/>
      <c r="AG547" s="337"/>
      <c r="AH547" s="335"/>
      <c r="AI547" s="161">
        <f t="shared" si="99"/>
        <v>0</v>
      </c>
      <c r="AJ547" s="162">
        <f t="shared" si="95"/>
        <v>0</v>
      </c>
      <c r="AK547" s="163">
        <f t="shared" si="100"/>
        <v>0</v>
      </c>
      <c r="AL547" s="164">
        <f t="shared" si="101"/>
        <v>0</v>
      </c>
      <c r="AM547" s="59"/>
      <c r="AN547" s="58"/>
      <c r="AO547" s="58"/>
      <c r="AP547" s="58"/>
      <c r="AQ547" s="58"/>
      <c r="AR547" s="58"/>
      <c r="AS547" s="58"/>
      <c r="AT547" s="58"/>
      <c r="AU547" s="58"/>
      <c r="AV547" s="58"/>
      <c r="AW547" s="58"/>
      <c r="AX547" s="58"/>
      <c r="AY547" s="58"/>
      <c r="AZ547" s="58"/>
      <c r="BA547" s="58"/>
      <c r="BB547" s="58"/>
      <c r="BC547" s="58"/>
      <c r="BD547" s="58"/>
      <c r="BE547" s="58"/>
      <c r="BF547" s="58"/>
      <c r="BG547" s="58"/>
      <c r="BH547" s="58"/>
      <c r="BI547" s="58"/>
      <c r="BJ547" s="58"/>
      <c r="BK547" s="58"/>
      <c r="BL547" s="12"/>
      <c r="BM547" s="12"/>
      <c r="BN547" s="12"/>
      <c r="BO547" s="12"/>
      <c r="BP547" s="12"/>
      <c r="BQ547" s="12"/>
      <c r="BR547" s="12"/>
      <c r="BS547" s="12"/>
      <c r="BT547" s="12"/>
      <c r="BU547" s="12"/>
      <c r="BV547" s="12"/>
      <c r="BW547" s="12"/>
      <c r="BX547" s="12"/>
      <c r="BY547" s="12"/>
      <c r="BZ547" s="12"/>
      <c r="CA547" s="12"/>
      <c r="CB547" s="12"/>
      <c r="CC547" s="12"/>
      <c r="CD547" s="12"/>
      <c r="CE547" s="12"/>
      <c r="CF547" s="12"/>
      <c r="CG547" s="12"/>
      <c r="CH547" s="12"/>
      <c r="CI547" s="12"/>
      <c r="CJ547" s="12"/>
      <c r="CK547" s="12"/>
      <c r="CL547" s="12"/>
      <c r="CM547" s="12"/>
      <c r="CN547" s="12"/>
      <c r="CO547" s="12"/>
      <c r="CP547" s="12"/>
      <c r="CQ547" s="12"/>
      <c r="CR547" s="12"/>
      <c r="CS547" s="12"/>
      <c r="CT547" s="12"/>
      <c r="CU547" s="12"/>
      <c r="CV547" s="12"/>
      <c r="CW547" s="12"/>
      <c r="CX547" s="12"/>
      <c r="CY547" s="12"/>
      <c r="CZ547" s="12"/>
      <c r="DA547" s="12"/>
      <c r="DB547" s="12"/>
      <c r="DC547" s="12"/>
      <c r="DD547" s="12"/>
      <c r="DE547" s="12"/>
      <c r="DF547" s="12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</row>
    <row r="548" spans="1:220" ht="18.75" x14ac:dyDescent="0.3">
      <c r="A548" s="220"/>
      <c r="B548" s="221"/>
      <c r="C548" s="213">
        <v>537</v>
      </c>
      <c r="D548" s="204"/>
      <c r="E548" s="16"/>
      <c r="F548" s="17"/>
      <c r="G548" s="134"/>
      <c r="H548" s="137"/>
      <c r="I548" s="143"/>
      <c r="J548" s="80"/>
      <c r="K548" s="147"/>
      <c r="L548" s="30"/>
      <c r="M548" s="394"/>
      <c r="N548" s="158" t="str">
        <f t="shared" si="96"/>
        <v/>
      </c>
      <c r="O548" s="27"/>
      <c r="P548" s="27"/>
      <c r="Q548" s="27"/>
      <c r="R548" s="27"/>
      <c r="S548" s="27"/>
      <c r="T548" s="28"/>
      <c r="U548" s="29"/>
      <c r="V548" s="32"/>
      <c r="W548" s="317"/>
      <c r="X548" s="318"/>
      <c r="Y548" s="160">
        <f t="shared" si="93"/>
        <v>0</v>
      </c>
      <c r="Z548" s="159">
        <f t="shared" si="97"/>
        <v>0</v>
      </c>
      <c r="AA548" s="326"/>
      <c r="AB548" s="399">
        <f t="shared" si="102"/>
        <v>0</v>
      </c>
      <c r="AC548" s="370"/>
      <c r="AD548" s="225" t="str">
        <f t="shared" si="94"/>
        <v/>
      </c>
      <c r="AE548" s="367">
        <f t="shared" si="98"/>
        <v>0</v>
      </c>
      <c r="AF548" s="338"/>
      <c r="AG548" s="337"/>
      <c r="AH548" s="335"/>
      <c r="AI548" s="161">
        <f t="shared" si="99"/>
        <v>0</v>
      </c>
      <c r="AJ548" s="162">
        <f t="shared" si="95"/>
        <v>0</v>
      </c>
      <c r="AK548" s="163">
        <f t="shared" si="100"/>
        <v>0</v>
      </c>
      <c r="AL548" s="164">
        <f t="shared" si="101"/>
        <v>0</v>
      </c>
      <c r="AM548" s="59"/>
      <c r="AN548" s="58"/>
      <c r="AO548" s="58"/>
      <c r="AP548" s="58"/>
      <c r="AQ548" s="58"/>
      <c r="AR548" s="58"/>
      <c r="AS548" s="58"/>
      <c r="AT548" s="58"/>
      <c r="AU548" s="58"/>
      <c r="AV548" s="58"/>
      <c r="AW548" s="58"/>
      <c r="AX548" s="58"/>
      <c r="AY548" s="58"/>
      <c r="AZ548" s="58"/>
      <c r="BA548" s="58"/>
      <c r="BB548" s="58"/>
      <c r="BC548" s="58"/>
      <c r="BD548" s="58"/>
      <c r="BE548" s="58"/>
      <c r="BF548" s="58"/>
      <c r="BG548" s="58"/>
      <c r="BH548" s="58"/>
      <c r="BI548" s="58"/>
      <c r="BJ548" s="58"/>
      <c r="BK548" s="58"/>
      <c r="BL548" s="12"/>
      <c r="BM548" s="12"/>
      <c r="BN548" s="12"/>
      <c r="BO548" s="12"/>
      <c r="BP548" s="12"/>
      <c r="BQ548" s="12"/>
      <c r="BR548" s="12"/>
      <c r="BS548" s="12"/>
      <c r="BT548" s="12"/>
      <c r="BU548" s="12"/>
      <c r="BV548" s="12"/>
      <c r="BW548" s="12"/>
      <c r="BX548" s="12"/>
      <c r="BY548" s="12"/>
      <c r="BZ548" s="12"/>
      <c r="CA548" s="12"/>
      <c r="CB548" s="12"/>
      <c r="CC548" s="12"/>
      <c r="CD548" s="12"/>
      <c r="CE548" s="12"/>
      <c r="CF548" s="12"/>
      <c r="CG548" s="12"/>
      <c r="CH548" s="12"/>
      <c r="CI548" s="12"/>
      <c r="CJ548" s="12"/>
      <c r="CK548" s="12"/>
      <c r="CL548" s="12"/>
      <c r="CM548" s="12"/>
      <c r="CN548" s="12"/>
      <c r="CO548" s="12"/>
      <c r="CP548" s="12"/>
      <c r="CQ548" s="12"/>
      <c r="CR548" s="12"/>
      <c r="CS548" s="12"/>
      <c r="CT548" s="12"/>
      <c r="CU548" s="12"/>
      <c r="CV548" s="12"/>
      <c r="CW548" s="12"/>
      <c r="CX548" s="12"/>
      <c r="CY548" s="12"/>
      <c r="CZ548" s="12"/>
      <c r="DA548" s="12"/>
      <c r="DB548" s="12"/>
      <c r="DC548" s="12"/>
      <c r="DD548" s="12"/>
      <c r="DE548" s="12"/>
      <c r="DF548" s="12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</row>
    <row r="549" spans="1:220" ht="18.75" x14ac:dyDescent="0.3">
      <c r="A549" s="220"/>
      <c r="B549" s="221"/>
      <c r="C549" s="213">
        <v>538</v>
      </c>
      <c r="D549" s="204"/>
      <c r="E549" s="16"/>
      <c r="F549" s="17"/>
      <c r="G549" s="134"/>
      <c r="H549" s="135"/>
      <c r="I549" s="141"/>
      <c r="J549" s="25"/>
      <c r="K549" s="145"/>
      <c r="L549" s="28"/>
      <c r="M549" s="394"/>
      <c r="N549" s="158" t="str">
        <f t="shared" si="96"/>
        <v/>
      </c>
      <c r="O549" s="27"/>
      <c r="P549" s="27"/>
      <c r="Q549" s="27"/>
      <c r="R549" s="27"/>
      <c r="S549" s="27"/>
      <c r="T549" s="28"/>
      <c r="U549" s="29"/>
      <c r="V549" s="32"/>
      <c r="W549" s="317"/>
      <c r="X549" s="318"/>
      <c r="Y549" s="160">
        <f t="shared" si="93"/>
        <v>0</v>
      </c>
      <c r="Z549" s="159">
        <f t="shared" si="97"/>
        <v>0</v>
      </c>
      <c r="AA549" s="326"/>
      <c r="AB549" s="399">
        <f t="shared" si="102"/>
        <v>0</v>
      </c>
      <c r="AC549" s="370"/>
      <c r="AD549" s="225" t="str">
        <f t="shared" si="94"/>
        <v/>
      </c>
      <c r="AE549" s="367">
        <f t="shared" si="98"/>
        <v>0</v>
      </c>
      <c r="AF549" s="338"/>
      <c r="AG549" s="337"/>
      <c r="AH549" s="335"/>
      <c r="AI549" s="161">
        <f t="shared" si="99"/>
        <v>0</v>
      </c>
      <c r="AJ549" s="162">
        <f t="shared" si="95"/>
        <v>0</v>
      </c>
      <c r="AK549" s="163">
        <f t="shared" si="100"/>
        <v>0</v>
      </c>
      <c r="AL549" s="164">
        <f t="shared" si="101"/>
        <v>0</v>
      </c>
      <c r="AM549" s="59"/>
      <c r="AN549" s="58"/>
      <c r="AO549" s="58"/>
      <c r="AP549" s="58"/>
      <c r="AQ549" s="58"/>
      <c r="AR549" s="58"/>
      <c r="AS549" s="58"/>
      <c r="AT549" s="58"/>
      <c r="AU549" s="58"/>
      <c r="AV549" s="58"/>
      <c r="AW549" s="58"/>
      <c r="AX549" s="58"/>
      <c r="AY549" s="58"/>
      <c r="AZ549" s="58"/>
      <c r="BA549" s="58"/>
      <c r="BB549" s="58"/>
      <c r="BC549" s="58"/>
      <c r="BD549" s="58"/>
      <c r="BE549" s="58"/>
      <c r="BF549" s="58"/>
      <c r="BG549" s="58"/>
      <c r="BH549" s="58"/>
      <c r="BI549" s="58"/>
      <c r="BJ549" s="58"/>
      <c r="BK549" s="58"/>
      <c r="BL549" s="12"/>
      <c r="BM549" s="12"/>
      <c r="BN549" s="12"/>
      <c r="BO549" s="12"/>
      <c r="BP549" s="12"/>
      <c r="BQ549" s="12"/>
      <c r="BR549" s="12"/>
      <c r="BS549" s="12"/>
      <c r="BT549" s="12"/>
      <c r="BU549" s="12"/>
      <c r="BV549" s="12"/>
      <c r="BW549" s="12"/>
      <c r="BX549" s="12"/>
      <c r="BY549" s="12"/>
      <c r="BZ549" s="12"/>
      <c r="CA549" s="12"/>
      <c r="CB549" s="12"/>
      <c r="CC549" s="12"/>
      <c r="CD549" s="12"/>
      <c r="CE549" s="12"/>
      <c r="CF549" s="12"/>
      <c r="CG549" s="12"/>
      <c r="CH549" s="12"/>
      <c r="CI549" s="12"/>
      <c r="CJ549" s="12"/>
      <c r="CK549" s="12"/>
      <c r="CL549" s="12"/>
      <c r="CM549" s="12"/>
      <c r="CN549" s="12"/>
      <c r="CO549" s="12"/>
      <c r="CP549" s="12"/>
      <c r="CQ549" s="12"/>
      <c r="CR549" s="12"/>
      <c r="CS549" s="12"/>
      <c r="CT549" s="12"/>
      <c r="CU549" s="12"/>
      <c r="CV549" s="12"/>
      <c r="CW549" s="12"/>
      <c r="CX549" s="12"/>
      <c r="CY549" s="12"/>
      <c r="CZ549" s="12"/>
      <c r="DA549" s="12"/>
      <c r="DB549" s="12"/>
      <c r="DC549" s="12"/>
      <c r="DD549" s="12"/>
      <c r="DE549" s="12"/>
      <c r="DF549" s="12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</row>
    <row r="550" spans="1:220" ht="18.75" x14ac:dyDescent="0.3">
      <c r="A550" s="220"/>
      <c r="B550" s="221"/>
      <c r="C550" s="212">
        <v>539</v>
      </c>
      <c r="D550" s="204"/>
      <c r="E550" s="16"/>
      <c r="F550" s="17"/>
      <c r="G550" s="134"/>
      <c r="H550" s="135"/>
      <c r="I550" s="141"/>
      <c r="J550" s="25"/>
      <c r="K550" s="145"/>
      <c r="L550" s="28"/>
      <c r="M550" s="394"/>
      <c r="N550" s="158" t="str">
        <f t="shared" si="96"/>
        <v/>
      </c>
      <c r="O550" s="27"/>
      <c r="P550" s="27"/>
      <c r="Q550" s="27"/>
      <c r="R550" s="27"/>
      <c r="S550" s="27"/>
      <c r="T550" s="28"/>
      <c r="U550" s="29"/>
      <c r="V550" s="32"/>
      <c r="W550" s="317"/>
      <c r="X550" s="318"/>
      <c r="Y550" s="160">
        <f t="shared" si="93"/>
        <v>0</v>
      </c>
      <c r="Z550" s="159">
        <f t="shared" si="97"/>
        <v>0</v>
      </c>
      <c r="AA550" s="326"/>
      <c r="AB550" s="399">
        <f t="shared" si="102"/>
        <v>0</v>
      </c>
      <c r="AC550" s="370"/>
      <c r="AD550" s="225" t="str">
        <f t="shared" si="94"/>
        <v/>
      </c>
      <c r="AE550" s="367">
        <f t="shared" si="98"/>
        <v>0</v>
      </c>
      <c r="AF550" s="338"/>
      <c r="AG550" s="337"/>
      <c r="AH550" s="335"/>
      <c r="AI550" s="161">
        <f t="shared" si="99"/>
        <v>0</v>
      </c>
      <c r="AJ550" s="162">
        <f t="shared" si="95"/>
        <v>0</v>
      </c>
      <c r="AK550" s="163">
        <f t="shared" si="100"/>
        <v>0</v>
      </c>
      <c r="AL550" s="164">
        <f t="shared" si="101"/>
        <v>0</v>
      </c>
      <c r="AM550" s="59"/>
      <c r="AN550" s="58"/>
      <c r="AO550" s="58"/>
      <c r="AP550" s="58"/>
      <c r="AQ550" s="58"/>
      <c r="AR550" s="58"/>
      <c r="AS550" s="58"/>
      <c r="AT550" s="58"/>
      <c r="AU550" s="58"/>
      <c r="AV550" s="58"/>
      <c r="AW550" s="58"/>
      <c r="AX550" s="58"/>
      <c r="AY550" s="58"/>
      <c r="AZ550" s="58"/>
      <c r="BA550" s="58"/>
      <c r="BB550" s="58"/>
      <c r="BC550" s="58"/>
      <c r="BD550" s="58"/>
      <c r="BE550" s="58"/>
      <c r="BF550" s="58"/>
      <c r="BG550" s="58"/>
      <c r="BH550" s="58"/>
      <c r="BI550" s="58"/>
      <c r="BJ550" s="58"/>
      <c r="BK550" s="58"/>
      <c r="BL550" s="12"/>
      <c r="BM550" s="12"/>
      <c r="BN550" s="12"/>
      <c r="BO550" s="12"/>
      <c r="BP550" s="12"/>
      <c r="BQ550" s="12"/>
      <c r="BR550" s="12"/>
      <c r="BS550" s="12"/>
      <c r="BT550" s="12"/>
      <c r="BU550" s="12"/>
      <c r="BV550" s="12"/>
      <c r="BW550" s="12"/>
      <c r="BX550" s="12"/>
      <c r="BY550" s="12"/>
      <c r="BZ550" s="12"/>
      <c r="CA550" s="12"/>
      <c r="CB550" s="12"/>
      <c r="CC550" s="12"/>
      <c r="CD550" s="12"/>
      <c r="CE550" s="12"/>
      <c r="CF550" s="12"/>
      <c r="CG550" s="12"/>
      <c r="CH550" s="12"/>
      <c r="CI550" s="12"/>
      <c r="CJ550" s="12"/>
      <c r="CK550" s="12"/>
      <c r="CL550" s="12"/>
      <c r="CM550" s="12"/>
      <c r="CN550" s="12"/>
      <c r="CO550" s="12"/>
      <c r="CP550" s="12"/>
      <c r="CQ550" s="12"/>
      <c r="CR550" s="12"/>
      <c r="CS550" s="12"/>
      <c r="CT550" s="12"/>
      <c r="CU550" s="12"/>
      <c r="CV550" s="12"/>
      <c r="CW550" s="12"/>
      <c r="CX550" s="12"/>
      <c r="CY550" s="12"/>
      <c r="CZ550" s="12"/>
      <c r="DA550" s="12"/>
      <c r="DB550" s="12"/>
      <c r="DC550" s="12"/>
      <c r="DD550" s="12"/>
      <c r="DE550" s="12"/>
      <c r="DF550" s="12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</row>
    <row r="551" spans="1:220" ht="18.75" x14ac:dyDescent="0.3">
      <c r="A551" s="220"/>
      <c r="B551" s="221"/>
      <c r="C551" s="213">
        <v>540</v>
      </c>
      <c r="D551" s="206"/>
      <c r="E551" s="18"/>
      <c r="F551" s="17"/>
      <c r="G551" s="134"/>
      <c r="H551" s="135"/>
      <c r="I551" s="141"/>
      <c r="J551" s="25"/>
      <c r="K551" s="145"/>
      <c r="L551" s="28"/>
      <c r="M551" s="394"/>
      <c r="N551" s="158" t="str">
        <f t="shared" si="96"/>
        <v/>
      </c>
      <c r="O551" s="27"/>
      <c r="P551" s="27"/>
      <c r="Q551" s="27"/>
      <c r="R551" s="27"/>
      <c r="S551" s="27"/>
      <c r="T551" s="28"/>
      <c r="U551" s="29"/>
      <c r="V551" s="32"/>
      <c r="W551" s="317"/>
      <c r="X551" s="318"/>
      <c r="Y551" s="160">
        <f t="shared" si="93"/>
        <v>0</v>
      </c>
      <c r="Z551" s="159">
        <f t="shared" si="97"/>
        <v>0</v>
      </c>
      <c r="AA551" s="326"/>
      <c r="AB551" s="399">
        <f t="shared" si="102"/>
        <v>0</v>
      </c>
      <c r="AC551" s="370"/>
      <c r="AD551" s="225" t="str">
        <f t="shared" si="94"/>
        <v/>
      </c>
      <c r="AE551" s="367">
        <f t="shared" si="98"/>
        <v>0</v>
      </c>
      <c r="AF551" s="338"/>
      <c r="AG551" s="337"/>
      <c r="AH551" s="335"/>
      <c r="AI551" s="161">
        <f t="shared" si="99"/>
        <v>0</v>
      </c>
      <c r="AJ551" s="162">
        <f t="shared" si="95"/>
        <v>0</v>
      </c>
      <c r="AK551" s="163">
        <f t="shared" si="100"/>
        <v>0</v>
      </c>
      <c r="AL551" s="164">
        <f t="shared" si="101"/>
        <v>0</v>
      </c>
      <c r="AM551" s="59"/>
      <c r="AN551" s="58"/>
      <c r="AO551" s="58"/>
      <c r="AP551" s="58"/>
      <c r="AQ551" s="58"/>
      <c r="AR551" s="58"/>
      <c r="AS551" s="58"/>
      <c r="AT551" s="58"/>
      <c r="AU551" s="58"/>
      <c r="AV551" s="58"/>
      <c r="AW551" s="58"/>
      <c r="AX551" s="58"/>
      <c r="AY551" s="58"/>
      <c r="AZ551" s="58"/>
      <c r="BA551" s="58"/>
      <c r="BB551" s="58"/>
      <c r="BC551" s="58"/>
      <c r="BD551" s="58"/>
      <c r="BE551" s="58"/>
      <c r="BF551" s="58"/>
      <c r="BG551" s="58"/>
      <c r="BH551" s="58"/>
      <c r="BI551" s="58"/>
      <c r="BJ551" s="58"/>
      <c r="BK551" s="58"/>
      <c r="BL551" s="12"/>
      <c r="BM551" s="12"/>
      <c r="BN551" s="12"/>
      <c r="BO551" s="12"/>
      <c r="BP551" s="12"/>
      <c r="BQ551" s="12"/>
      <c r="BR551" s="12"/>
      <c r="BS551" s="12"/>
      <c r="BT551" s="12"/>
      <c r="BU551" s="12"/>
      <c r="BV551" s="12"/>
      <c r="BW551" s="12"/>
      <c r="BX551" s="12"/>
      <c r="BY551" s="12"/>
      <c r="BZ551" s="12"/>
      <c r="CA551" s="12"/>
      <c r="CB551" s="12"/>
      <c r="CC551" s="12"/>
      <c r="CD551" s="12"/>
      <c r="CE551" s="12"/>
      <c r="CF551" s="12"/>
      <c r="CG551" s="12"/>
      <c r="CH551" s="12"/>
      <c r="CI551" s="12"/>
      <c r="CJ551" s="12"/>
      <c r="CK551" s="12"/>
      <c r="CL551" s="12"/>
      <c r="CM551" s="12"/>
      <c r="CN551" s="12"/>
      <c r="CO551" s="12"/>
      <c r="CP551" s="12"/>
      <c r="CQ551" s="12"/>
      <c r="CR551" s="12"/>
      <c r="CS551" s="12"/>
      <c r="CT551" s="12"/>
      <c r="CU551" s="12"/>
      <c r="CV551" s="12"/>
      <c r="CW551" s="12"/>
      <c r="CX551" s="12"/>
      <c r="CY551" s="12"/>
      <c r="CZ551" s="12"/>
      <c r="DA551" s="12"/>
      <c r="DB551" s="12"/>
      <c r="DC551" s="12"/>
      <c r="DD551" s="12"/>
      <c r="DE551" s="12"/>
      <c r="DF551" s="12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</row>
    <row r="552" spans="1:220" ht="18.75" x14ac:dyDescent="0.3">
      <c r="A552" s="220"/>
      <c r="B552" s="221"/>
      <c r="C552" s="212">
        <v>541</v>
      </c>
      <c r="D552" s="204"/>
      <c r="E552" s="16"/>
      <c r="F552" s="17"/>
      <c r="G552" s="134"/>
      <c r="H552" s="135"/>
      <c r="I552" s="141"/>
      <c r="J552" s="25"/>
      <c r="K552" s="145"/>
      <c r="L552" s="28"/>
      <c r="M552" s="394"/>
      <c r="N552" s="158" t="str">
        <f t="shared" si="96"/>
        <v/>
      </c>
      <c r="O552" s="27"/>
      <c r="P552" s="27"/>
      <c r="Q552" s="27"/>
      <c r="R552" s="27"/>
      <c r="S552" s="27"/>
      <c r="T552" s="28"/>
      <c r="U552" s="29"/>
      <c r="V552" s="32"/>
      <c r="W552" s="317"/>
      <c r="X552" s="318"/>
      <c r="Y552" s="160">
        <f t="shared" si="93"/>
        <v>0</v>
      </c>
      <c r="Z552" s="159">
        <f t="shared" si="97"/>
        <v>0</v>
      </c>
      <c r="AA552" s="326"/>
      <c r="AB552" s="399">
        <f t="shared" si="102"/>
        <v>0</v>
      </c>
      <c r="AC552" s="370"/>
      <c r="AD552" s="225" t="str">
        <f t="shared" si="94"/>
        <v/>
      </c>
      <c r="AE552" s="367">
        <f t="shared" si="98"/>
        <v>0</v>
      </c>
      <c r="AF552" s="338"/>
      <c r="AG552" s="337"/>
      <c r="AH552" s="335"/>
      <c r="AI552" s="161">
        <f t="shared" si="99"/>
        <v>0</v>
      </c>
      <c r="AJ552" s="162">
        <f t="shared" si="95"/>
        <v>0</v>
      </c>
      <c r="AK552" s="163">
        <f t="shared" si="100"/>
        <v>0</v>
      </c>
      <c r="AL552" s="164">
        <f t="shared" si="101"/>
        <v>0</v>
      </c>
      <c r="AM552" s="59"/>
      <c r="AN552" s="58"/>
      <c r="AO552" s="58"/>
      <c r="AP552" s="58"/>
      <c r="AQ552" s="58"/>
      <c r="AR552" s="58"/>
      <c r="AS552" s="58"/>
      <c r="AT552" s="58"/>
      <c r="AU552" s="58"/>
      <c r="AV552" s="58"/>
      <c r="AW552" s="58"/>
      <c r="AX552" s="58"/>
      <c r="AY552" s="58"/>
      <c r="AZ552" s="58"/>
      <c r="BA552" s="58"/>
      <c r="BB552" s="58"/>
      <c r="BC552" s="58"/>
      <c r="BD552" s="58"/>
      <c r="BE552" s="58"/>
      <c r="BF552" s="58"/>
      <c r="BG552" s="58"/>
      <c r="BH552" s="58"/>
      <c r="BI552" s="58"/>
      <c r="BJ552" s="58"/>
      <c r="BK552" s="58"/>
      <c r="BL552" s="12"/>
      <c r="BM552" s="12"/>
      <c r="BN552" s="12"/>
      <c r="BO552" s="12"/>
      <c r="BP552" s="12"/>
      <c r="BQ552" s="12"/>
      <c r="BR552" s="12"/>
      <c r="BS552" s="12"/>
      <c r="BT552" s="12"/>
      <c r="BU552" s="12"/>
      <c r="BV552" s="12"/>
      <c r="BW552" s="12"/>
      <c r="BX552" s="12"/>
      <c r="BY552" s="12"/>
      <c r="BZ552" s="12"/>
      <c r="CA552" s="12"/>
      <c r="CB552" s="12"/>
      <c r="CC552" s="12"/>
      <c r="CD552" s="12"/>
      <c r="CE552" s="12"/>
      <c r="CF552" s="12"/>
      <c r="CG552" s="12"/>
      <c r="CH552" s="12"/>
      <c r="CI552" s="12"/>
      <c r="CJ552" s="12"/>
      <c r="CK552" s="12"/>
      <c r="CL552" s="12"/>
      <c r="CM552" s="12"/>
      <c r="CN552" s="12"/>
      <c r="CO552" s="12"/>
      <c r="CP552" s="12"/>
      <c r="CQ552" s="12"/>
      <c r="CR552" s="12"/>
      <c r="CS552" s="12"/>
      <c r="CT552" s="12"/>
      <c r="CU552" s="12"/>
      <c r="CV552" s="12"/>
      <c r="CW552" s="12"/>
      <c r="CX552" s="12"/>
      <c r="CY552" s="12"/>
      <c r="CZ552" s="12"/>
      <c r="DA552" s="12"/>
      <c r="DB552" s="12"/>
      <c r="DC552" s="12"/>
      <c r="DD552" s="12"/>
      <c r="DE552" s="12"/>
      <c r="DF552" s="1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</row>
    <row r="553" spans="1:220" ht="18.75" x14ac:dyDescent="0.3">
      <c r="A553" s="220"/>
      <c r="B553" s="221"/>
      <c r="C553" s="213">
        <v>542</v>
      </c>
      <c r="D553" s="204"/>
      <c r="E553" s="16"/>
      <c r="F553" s="17"/>
      <c r="G553" s="134"/>
      <c r="H553" s="135"/>
      <c r="I553" s="141"/>
      <c r="J553" s="25"/>
      <c r="K553" s="145"/>
      <c r="L553" s="28"/>
      <c r="M553" s="394"/>
      <c r="N553" s="158" t="str">
        <f t="shared" si="96"/>
        <v/>
      </c>
      <c r="O553" s="27"/>
      <c r="P553" s="27"/>
      <c r="Q553" s="27"/>
      <c r="R553" s="27"/>
      <c r="S553" s="27"/>
      <c r="T553" s="28"/>
      <c r="U553" s="29"/>
      <c r="V553" s="32"/>
      <c r="W553" s="317"/>
      <c r="X553" s="318"/>
      <c r="Y553" s="160">
        <f t="shared" si="93"/>
        <v>0</v>
      </c>
      <c r="Z553" s="159">
        <f t="shared" si="97"/>
        <v>0</v>
      </c>
      <c r="AA553" s="326"/>
      <c r="AB553" s="399">
        <f t="shared" si="102"/>
        <v>0</v>
      </c>
      <c r="AC553" s="370"/>
      <c r="AD553" s="225" t="str">
        <f t="shared" si="94"/>
        <v/>
      </c>
      <c r="AE553" s="367">
        <f t="shared" si="98"/>
        <v>0</v>
      </c>
      <c r="AF553" s="338"/>
      <c r="AG553" s="337"/>
      <c r="AH553" s="335"/>
      <c r="AI553" s="161">
        <f t="shared" si="99"/>
        <v>0</v>
      </c>
      <c r="AJ553" s="162">
        <f t="shared" si="95"/>
        <v>0</v>
      </c>
      <c r="AK553" s="163">
        <f t="shared" si="100"/>
        <v>0</v>
      </c>
      <c r="AL553" s="164">
        <f t="shared" si="101"/>
        <v>0</v>
      </c>
      <c r="AM553" s="59"/>
      <c r="AN553" s="58"/>
      <c r="AO553" s="58"/>
      <c r="AP553" s="58"/>
      <c r="AQ553" s="58"/>
      <c r="AR553" s="58"/>
      <c r="AS553" s="58"/>
      <c r="AT553" s="58"/>
      <c r="AU553" s="58"/>
      <c r="AV553" s="58"/>
      <c r="AW553" s="58"/>
      <c r="AX553" s="58"/>
      <c r="AY553" s="58"/>
      <c r="AZ553" s="58"/>
      <c r="BA553" s="58"/>
      <c r="BB553" s="58"/>
      <c r="BC553" s="58"/>
      <c r="BD553" s="58"/>
      <c r="BE553" s="58"/>
      <c r="BF553" s="58"/>
      <c r="BG553" s="58"/>
      <c r="BH553" s="58"/>
      <c r="BI553" s="58"/>
      <c r="BJ553" s="58"/>
      <c r="BK553" s="58"/>
      <c r="BL553" s="12"/>
      <c r="BM553" s="12"/>
      <c r="BN553" s="12"/>
      <c r="BO553" s="12"/>
      <c r="BP553" s="12"/>
      <c r="BQ553" s="12"/>
      <c r="BR553" s="12"/>
      <c r="BS553" s="12"/>
      <c r="BT553" s="12"/>
      <c r="BU553" s="12"/>
      <c r="BV553" s="12"/>
      <c r="BW553" s="12"/>
      <c r="BX553" s="12"/>
      <c r="BY553" s="12"/>
      <c r="BZ553" s="12"/>
      <c r="CA553" s="12"/>
      <c r="CB553" s="12"/>
      <c r="CC553" s="12"/>
      <c r="CD553" s="12"/>
      <c r="CE553" s="12"/>
      <c r="CF553" s="12"/>
      <c r="CG553" s="12"/>
      <c r="CH553" s="12"/>
      <c r="CI553" s="12"/>
      <c r="CJ553" s="12"/>
      <c r="CK553" s="12"/>
      <c r="CL553" s="12"/>
      <c r="CM553" s="12"/>
      <c r="CN553" s="12"/>
      <c r="CO553" s="12"/>
      <c r="CP553" s="12"/>
      <c r="CQ553" s="12"/>
      <c r="CR553" s="12"/>
      <c r="CS553" s="12"/>
      <c r="CT553" s="12"/>
      <c r="CU553" s="12"/>
      <c r="CV553" s="12"/>
      <c r="CW553" s="12"/>
      <c r="CX553" s="12"/>
      <c r="CY553" s="12"/>
      <c r="CZ553" s="12"/>
      <c r="DA553" s="12"/>
      <c r="DB553" s="12"/>
      <c r="DC553" s="12"/>
      <c r="DD553" s="12"/>
      <c r="DE553" s="12"/>
      <c r="DF553" s="12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</row>
    <row r="554" spans="1:220" ht="18.75" x14ac:dyDescent="0.3">
      <c r="A554" s="220"/>
      <c r="B554" s="221"/>
      <c r="C554" s="213">
        <v>543</v>
      </c>
      <c r="D554" s="204"/>
      <c r="E554" s="16"/>
      <c r="F554" s="17"/>
      <c r="G554" s="134"/>
      <c r="H554" s="135"/>
      <c r="I554" s="141"/>
      <c r="J554" s="25"/>
      <c r="K554" s="145"/>
      <c r="L554" s="28"/>
      <c r="M554" s="394"/>
      <c r="N554" s="158" t="str">
        <f t="shared" si="96"/>
        <v/>
      </c>
      <c r="O554" s="27"/>
      <c r="P554" s="27"/>
      <c r="Q554" s="27"/>
      <c r="R554" s="27"/>
      <c r="S554" s="27"/>
      <c r="T554" s="28"/>
      <c r="U554" s="29"/>
      <c r="V554" s="32"/>
      <c r="W554" s="317"/>
      <c r="X554" s="318"/>
      <c r="Y554" s="160">
        <f t="shared" si="93"/>
        <v>0</v>
      </c>
      <c r="Z554" s="159">
        <f t="shared" si="97"/>
        <v>0</v>
      </c>
      <c r="AA554" s="326"/>
      <c r="AB554" s="399">
        <f t="shared" si="102"/>
        <v>0</v>
      </c>
      <c r="AC554" s="370"/>
      <c r="AD554" s="225" t="str">
        <f t="shared" si="94"/>
        <v/>
      </c>
      <c r="AE554" s="367">
        <f t="shared" si="98"/>
        <v>0</v>
      </c>
      <c r="AF554" s="338"/>
      <c r="AG554" s="337"/>
      <c r="AH554" s="335"/>
      <c r="AI554" s="161">
        <f t="shared" si="99"/>
        <v>0</v>
      </c>
      <c r="AJ554" s="162">
        <f t="shared" si="95"/>
        <v>0</v>
      </c>
      <c r="AK554" s="163">
        <f t="shared" si="100"/>
        <v>0</v>
      </c>
      <c r="AL554" s="164">
        <f t="shared" si="101"/>
        <v>0</v>
      </c>
      <c r="AM554" s="59"/>
      <c r="AN554" s="58"/>
      <c r="AO554" s="58"/>
      <c r="AP554" s="58"/>
      <c r="AQ554" s="58"/>
      <c r="AR554" s="58"/>
      <c r="AS554" s="58"/>
      <c r="AT554" s="58"/>
      <c r="AU554" s="58"/>
      <c r="AV554" s="58"/>
      <c r="AW554" s="58"/>
      <c r="AX554" s="58"/>
      <c r="AY554" s="58"/>
      <c r="AZ554" s="58"/>
      <c r="BA554" s="58"/>
      <c r="BB554" s="58"/>
      <c r="BC554" s="58"/>
      <c r="BD554" s="58"/>
      <c r="BE554" s="58"/>
      <c r="BF554" s="58"/>
      <c r="BG554" s="58"/>
      <c r="BH554" s="58"/>
      <c r="BI554" s="58"/>
      <c r="BJ554" s="58"/>
      <c r="BK554" s="58"/>
      <c r="BL554" s="12"/>
      <c r="BM554" s="12"/>
      <c r="BN554" s="12"/>
      <c r="BO554" s="12"/>
      <c r="BP554" s="12"/>
      <c r="BQ554" s="12"/>
      <c r="BR554" s="12"/>
      <c r="BS554" s="12"/>
      <c r="BT554" s="12"/>
      <c r="BU554" s="12"/>
      <c r="BV554" s="12"/>
      <c r="BW554" s="12"/>
      <c r="BX554" s="12"/>
      <c r="BY554" s="12"/>
      <c r="BZ554" s="12"/>
      <c r="CA554" s="12"/>
      <c r="CB554" s="12"/>
      <c r="CC554" s="12"/>
      <c r="CD554" s="12"/>
      <c r="CE554" s="12"/>
      <c r="CF554" s="12"/>
      <c r="CG554" s="12"/>
      <c r="CH554" s="12"/>
      <c r="CI554" s="12"/>
      <c r="CJ554" s="12"/>
      <c r="CK554" s="12"/>
      <c r="CL554" s="12"/>
      <c r="CM554" s="12"/>
      <c r="CN554" s="12"/>
      <c r="CO554" s="12"/>
      <c r="CP554" s="12"/>
      <c r="CQ554" s="12"/>
      <c r="CR554" s="12"/>
      <c r="CS554" s="12"/>
      <c r="CT554" s="12"/>
      <c r="CU554" s="12"/>
      <c r="CV554" s="12"/>
      <c r="CW554" s="12"/>
      <c r="CX554" s="12"/>
      <c r="CY554" s="12"/>
      <c r="CZ554" s="12"/>
      <c r="DA554" s="12"/>
      <c r="DB554" s="12"/>
      <c r="DC554" s="12"/>
      <c r="DD554" s="12"/>
      <c r="DE554" s="12"/>
      <c r="DF554" s="12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</row>
    <row r="555" spans="1:220" ht="18.75" x14ac:dyDescent="0.3">
      <c r="A555" s="220"/>
      <c r="B555" s="221"/>
      <c r="C555" s="212">
        <v>544</v>
      </c>
      <c r="D555" s="206"/>
      <c r="E555" s="18"/>
      <c r="F555" s="17"/>
      <c r="G555" s="134"/>
      <c r="H555" s="135"/>
      <c r="I555" s="141"/>
      <c r="J555" s="25"/>
      <c r="K555" s="145"/>
      <c r="L555" s="28"/>
      <c r="M555" s="394"/>
      <c r="N555" s="158" t="str">
        <f t="shared" si="96"/>
        <v/>
      </c>
      <c r="O555" s="27"/>
      <c r="P555" s="27"/>
      <c r="Q555" s="27"/>
      <c r="R555" s="27"/>
      <c r="S555" s="27"/>
      <c r="T555" s="28"/>
      <c r="U555" s="29"/>
      <c r="V555" s="32"/>
      <c r="W555" s="317"/>
      <c r="X555" s="318"/>
      <c r="Y555" s="160">
        <f t="shared" si="93"/>
        <v>0</v>
      </c>
      <c r="Z555" s="159">
        <f t="shared" si="97"/>
        <v>0</v>
      </c>
      <c r="AA555" s="326"/>
      <c r="AB555" s="399">
        <f t="shared" si="102"/>
        <v>0</v>
      </c>
      <c r="AC555" s="370"/>
      <c r="AD555" s="225" t="str">
        <f t="shared" si="94"/>
        <v/>
      </c>
      <c r="AE555" s="367">
        <f t="shared" si="98"/>
        <v>0</v>
      </c>
      <c r="AF555" s="338"/>
      <c r="AG555" s="337"/>
      <c r="AH555" s="335"/>
      <c r="AI555" s="161">
        <f t="shared" si="99"/>
        <v>0</v>
      </c>
      <c r="AJ555" s="162">
        <f t="shared" si="95"/>
        <v>0</v>
      </c>
      <c r="AK555" s="163">
        <f t="shared" si="100"/>
        <v>0</v>
      </c>
      <c r="AL555" s="164">
        <f t="shared" si="101"/>
        <v>0</v>
      </c>
      <c r="AM555" s="59"/>
      <c r="AN555" s="58"/>
      <c r="AO555" s="58"/>
      <c r="AP555" s="58"/>
      <c r="AQ555" s="58"/>
      <c r="AR555" s="58"/>
      <c r="AS555" s="58"/>
      <c r="AT555" s="58"/>
      <c r="AU555" s="58"/>
      <c r="AV555" s="58"/>
      <c r="AW555" s="58"/>
      <c r="AX555" s="58"/>
      <c r="AY555" s="58"/>
      <c r="AZ555" s="58"/>
      <c r="BA555" s="58"/>
      <c r="BB555" s="58"/>
      <c r="BC555" s="58"/>
      <c r="BD555" s="58"/>
      <c r="BE555" s="58"/>
      <c r="BF555" s="58"/>
      <c r="BG555" s="58"/>
      <c r="BH555" s="58"/>
      <c r="BI555" s="58"/>
      <c r="BJ555" s="58"/>
      <c r="BK555" s="58"/>
      <c r="BL555" s="12"/>
      <c r="BM555" s="12"/>
      <c r="BN555" s="12"/>
      <c r="BO555" s="12"/>
      <c r="BP555" s="12"/>
      <c r="BQ555" s="12"/>
      <c r="BR555" s="12"/>
      <c r="BS555" s="12"/>
      <c r="BT555" s="12"/>
      <c r="BU555" s="12"/>
      <c r="BV555" s="12"/>
      <c r="BW555" s="12"/>
      <c r="BX555" s="12"/>
      <c r="BY555" s="12"/>
      <c r="BZ555" s="12"/>
      <c r="CA555" s="12"/>
      <c r="CB555" s="12"/>
      <c r="CC555" s="12"/>
      <c r="CD555" s="12"/>
      <c r="CE555" s="12"/>
      <c r="CF555" s="12"/>
      <c r="CG555" s="12"/>
      <c r="CH555" s="12"/>
      <c r="CI555" s="12"/>
      <c r="CJ555" s="12"/>
      <c r="CK555" s="12"/>
      <c r="CL555" s="12"/>
      <c r="CM555" s="12"/>
      <c r="CN555" s="12"/>
      <c r="CO555" s="12"/>
      <c r="CP555" s="12"/>
      <c r="CQ555" s="12"/>
      <c r="CR555" s="12"/>
      <c r="CS555" s="12"/>
      <c r="CT555" s="12"/>
      <c r="CU555" s="12"/>
      <c r="CV555" s="12"/>
      <c r="CW555" s="12"/>
      <c r="CX555" s="12"/>
      <c r="CY555" s="12"/>
      <c r="CZ555" s="12"/>
      <c r="DA555" s="12"/>
      <c r="DB555" s="12"/>
      <c r="DC555" s="12"/>
      <c r="DD555" s="12"/>
      <c r="DE555" s="12"/>
      <c r="DF555" s="12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</row>
    <row r="556" spans="1:220" ht="18.75" x14ac:dyDescent="0.3">
      <c r="A556" s="220"/>
      <c r="B556" s="221"/>
      <c r="C556" s="213">
        <v>545</v>
      </c>
      <c r="D556" s="204"/>
      <c r="E556" s="16"/>
      <c r="F556" s="17"/>
      <c r="G556" s="134"/>
      <c r="H556" s="135"/>
      <c r="I556" s="141"/>
      <c r="J556" s="25"/>
      <c r="K556" s="145"/>
      <c r="L556" s="28"/>
      <c r="M556" s="394"/>
      <c r="N556" s="158" t="str">
        <f t="shared" si="96"/>
        <v/>
      </c>
      <c r="O556" s="27"/>
      <c r="P556" s="27"/>
      <c r="Q556" s="27"/>
      <c r="R556" s="27"/>
      <c r="S556" s="27"/>
      <c r="T556" s="28"/>
      <c r="U556" s="29"/>
      <c r="V556" s="32"/>
      <c r="W556" s="317"/>
      <c r="X556" s="318"/>
      <c r="Y556" s="160">
        <f t="shared" si="93"/>
        <v>0</v>
      </c>
      <c r="Z556" s="159">
        <f t="shared" si="97"/>
        <v>0</v>
      </c>
      <c r="AA556" s="326"/>
      <c r="AB556" s="399">
        <f t="shared" si="102"/>
        <v>0</v>
      </c>
      <c r="AC556" s="370"/>
      <c r="AD556" s="225" t="str">
        <f t="shared" si="94"/>
        <v/>
      </c>
      <c r="AE556" s="367">
        <f t="shared" si="98"/>
        <v>0</v>
      </c>
      <c r="AF556" s="338"/>
      <c r="AG556" s="337"/>
      <c r="AH556" s="335"/>
      <c r="AI556" s="161">
        <f t="shared" si="99"/>
        <v>0</v>
      </c>
      <c r="AJ556" s="162">
        <f t="shared" si="95"/>
        <v>0</v>
      </c>
      <c r="AK556" s="163">
        <f t="shared" si="100"/>
        <v>0</v>
      </c>
      <c r="AL556" s="164">
        <f t="shared" si="101"/>
        <v>0</v>
      </c>
      <c r="AM556" s="59"/>
      <c r="AN556" s="58"/>
      <c r="AO556" s="58"/>
      <c r="AP556" s="58"/>
      <c r="AQ556" s="58"/>
      <c r="AR556" s="58"/>
      <c r="AS556" s="58"/>
      <c r="AT556" s="58"/>
      <c r="AU556" s="58"/>
      <c r="AV556" s="58"/>
      <c r="AW556" s="58"/>
      <c r="AX556" s="58"/>
      <c r="AY556" s="58"/>
      <c r="AZ556" s="58"/>
      <c r="BA556" s="58"/>
      <c r="BB556" s="58"/>
      <c r="BC556" s="58"/>
      <c r="BD556" s="58"/>
      <c r="BE556" s="58"/>
      <c r="BF556" s="58"/>
      <c r="BG556" s="58"/>
      <c r="BH556" s="58"/>
      <c r="BI556" s="58"/>
      <c r="BJ556" s="58"/>
      <c r="BK556" s="58"/>
      <c r="BL556" s="12"/>
      <c r="BM556" s="12"/>
      <c r="BN556" s="12"/>
      <c r="BO556" s="12"/>
      <c r="BP556" s="12"/>
      <c r="BQ556" s="12"/>
      <c r="BR556" s="12"/>
      <c r="BS556" s="12"/>
      <c r="BT556" s="12"/>
      <c r="BU556" s="12"/>
      <c r="BV556" s="12"/>
      <c r="BW556" s="12"/>
      <c r="BX556" s="12"/>
      <c r="BY556" s="12"/>
      <c r="BZ556" s="12"/>
      <c r="CA556" s="12"/>
      <c r="CB556" s="12"/>
      <c r="CC556" s="12"/>
      <c r="CD556" s="12"/>
      <c r="CE556" s="12"/>
      <c r="CF556" s="12"/>
      <c r="CG556" s="12"/>
      <c r="CH556" s="12"/>
      <c r="CI556" s="12"/>
      <c r="CJ556" s="12"/>
      <c r="CK556" s="12"/>
      <c r="CL556" s="12"/>
      <c r="CM556" s="12"/>
      <c r="CN556" s="12"/>
      <c r="CO556" s="12"/>
      <c r="CP556" s="12"/>
      <c r="CQ556" s="12"/>
      <c r="CR556" s="12"/>
      <c r="CS556" s="12"/>
      <c r="CT556" s="12"/>
      <c r="CU556" s="12"/>
      <c r="CV556" s="12"/>
      <c r="CW556" s="12"/>
      <c r="CX556" s="12"/>
      <c r="CY556" s="12"/>
      <c r="CZ556" s="12"/>
      <c r="DA556" s="12"/>
      <c r="DB556" s="12"/>
      <c r="DC556" s="12"/>
      <c r="DD556" s="12"/>
      <c r="DE556" s="12"/>
      <c r="DF556" s="12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</row>
    <row r="557" spans="1:220" ht="18.75" x14ac:dyDescent="0.3">
      <c r="A557" s="220"/>
      <c r="B557" s="221"/>
      <c r="C557" s="212">
        <v>546</v>
      </c>
      <c r="D557" s="204"/>
      <c r="E557" s="22"/>
      <c r="F557" s="17"/>
      <c r="G557" s="134"/>
      <c r="H557" s="135"/>
      <c r="I557" s="141"/>
      <c r="J557" s="25"/>
      <c r="K557" s="145"/>
      <c r="L557" s="28"/>
      <c r="M557" s="394"/>
      <c r="N557" s="158" t="str">
        <f t="shared" si="96"/>
        <v/>
      </c>
      <c r="O557" s="27"/>
      <c r="P557" s="27"/>
      <c r="Q557" s="27"/>
      <c r="R557" s="27"/>
      <c r="S557" s="27"/>
      <c r="T557" s="28"/>
      <c r="U557" s="29"/>
      <c r="V557" s="32"/>
      <c r="W557" s="317"/>
      <c r="X557" s="318"/>
      <c r="Y557" s="160">
        <f t="shared" si="93"/>
        <v>0</v>
      </c>
      <c r="Z557" s="159">
        <f t="shared" si="97"/>
        <v>0</v>
      </c>
      <c r="AA557" s="326"/>
      <c r="AB557" s="399">
        <f t="shared" si="102"/>
        <v>0</v>
      </c>
      <c r="AC557" s="370"/>
      <c r="AD557" s="225" t="str">
        <f t="shared" si="94"/>
        <v/>
      </c>
      <c r="AE557" s="367">
        <f t="shared" si="98"/>
        <v>0</v>
      </c>
      <c r="AF557" s="338"/>
      <c r="AG557" s="337"/>
      <c r="AH557" s="335"/>
      <c r="AI557" s="161">
        <f t="shared" si="99"/>
        <v>0</v>
      </c>
      <c r="AJ557" s="162">
        <f t="shared" si="95"/>
        <v>0</v>
      </c>
      <c r="AK557" s="163">
        <f t="shared" si="100"/>
        <v>0</v>
      </c>
      <c r="AL557" s="164">
        <f t="shared" si="101"/>
        <v>0</v>
      </c>
      <c r="AM557" s="59"/>
      <c r="AN557" s="58"/>
      <c r="AO557" s="58"/>
      <c r="AP557" s="58"/>
      <c r="AQ557" s="58"/>
      <c r="AR557" s="58"/>
      <c r="AS557" s="58"/>
      <c r="AT557" s="58"/>
      <c r="AU557" s="58"/>
      <c r="AV557" s="58"/>
      <c r="AW557" s="58"/>
      <c r="AX557" s="58"/>
      <c r="AY557" s="58"/>
      <c r="AZ557" s="58"/>
      <c r="BA557" s="58"/>
      <c r="BB557" s="58"/>
      <c r="BC557" s="58"/>
      <c r="BD557" s="58"/>
      <c r="BE557" s="58"/>
      <c r="BF557" s="58"/>
      <c r="BG557" s="58"/>
      <c r="BH557" s="58"/>
      <c r="BI557" s="58"/>
      <c r="BJ557" s="58"/>
      <c r="BK557" s="58"/>
      <c r="BL557" s="12"/>
      <c r="BM557" s="12"/>
      <c r="BN557" s="12"/>
      <c r="BO557" s="12"/>
      <c r="BP557" s="12"/>
      <c r="BQ557" s="12"/>
      <c r="BR557" s="12"/>
      <c r="BS557" s="12"/>
      <c r="BT557" s="12"/>
      <c r="BU557" s="12"/>
      <c r="BV557" s="12"/>
      <c r="BW557" s="12"/>
      <c r="BX557" s="12"/>
      <c r="BY557" s="12"/>
      <c r="BZ557" s="12"/>
      <c r="CA557" s="12"/>
      <c r="CB557" s="12"/>
      <c r="CC557" s="12"/>
      <c r="CD557" s="12"/>
      <c r="CE557" s="12"/>
      <c r="CF557" s="12"/>
      <c r="CG557" s="12"/>
      <c r="CH557" s="12"/>
      <c r="CI557" s="12"/>
      <c r="CJ557" s="12"/>
      <c r="CK557" s="12"/>
      <c r="CL557" s="12"/>
      <c r="CM557" s="12"/>
      <c r="CN557" s="12"/>
      <c r="CO557" s="12"/>
      <c r="CP557" s="12"/>
      <c r="CQ557" s="12"/>
      <c r="CR557" s="12"/>
      <c r="CS557" s="12"/>
      <c r="CT557" s="12"/>
      <c r="CU557" s="12"/>
      <c r="CV557" s="12"/>
      <c r="CW557" s="12"/>
      <c r="CX557" s="12"/>
      <c r="CY557" s="12"/>
      <c r="CZ557" s="12"/>
      <c r="DA557" s="12"/>
      <c r="DB557" s="12"/>
      <c r="DC557" s="12"/>
      <c r="DD557" s="12"/>
      <c r="DE557" s="12"/>
      <c r="DF557" s="12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</row>
    <row r="558" spans="1:220" ht="18.75" x14ac:dyDescent="0.3">
      <c r="A558" s="220"/>
      <c r="B558" s="221"/>
      <c r="C558" s="213">
        <v>547</v>
      </c>
      <c r="D558" s="204"/>
      <c r="E558" s="16"/>
      <c r="F558" s="17"/>
      <c r="G558" s="134"/>
      <c r="H558" s="135"/>
      <c r="I558" s="141"/>
      <c r="J558" s="25"/>
      <c r="K558" s="145"/>
      <c r="L558" s="28"/>
      <c r="M558" s="394"/>
      <c r="N558" s="158" t="str">
        <f t="shared" si="96"/>
        <v/>
      </c>
      <c r="O558" s="27"/>
      <c r="P558" s="27"/>
      <c r="Q558" s="27"/>
      <c r="R558" s="27"/>
      <c r="S558" s="27"/>
      <c r="T558" s="28"/>
      <c r="U558" s="29"/>
      <c r="V558" s="32"/>
      <c r="W558" s="317"/>
      <c r="X558" s="318"/>
      <c r="Y558" s="160">
        <f t="shared" si="93"/>
        <v>0</v>
      </c>
      <c r="Z558" s="159">
        <f t="shared" si="97"/>
        <v>0</v>
      </c>
      <c r="AA558" s="326"/>
      <c r="AB558" s="399">
        <f t="shared" si="102"/>
        <v>0</v>
      </c>
      <c r="AC558" s="370"/>
      <c r="AD558" s="225" t="str">
        <f t="shared" si="94"/>
        <v/>
      </c>
      <c r="AE558" s="367">
        <f t="shared" si="98"/>
        <v>0</v>
      </c>
      <c r="AF558" s="338"/>
      <c r="AG558" s="337"/>
      <c r="AH558" s="335"/>
      <c r="AI558" s="161">
        <f t="shared" si="99"/>
        <v>0</v>
      </c>
      <c r="AJ558" s="162">
        <f t="shared" si="95"/>
        <v>0</v>
      </c>
      <c r="AK558" s="163">
        <f t="shared" si="100"/>
        <v>0</v>
      </c>
      <c r="AL558" s="164">
        <f t="shared" si="101"/>
        <v>0</v>
      </c>
      <c r="AM558" s="59"/>
      <c r="AN558" s="58"/>
      <c r="AO558" s="58"/>
      <c r="AP558" s="58"/>
      <c r="AQ558" s="58"/>
      <c r="AR558" s="58"/>
      <c r="AS558" s="58"/>
      <c r="AT558" s="58"/>
      <c r="AU558" s="58"/>
      <c r="AV558" s="58"/>
      <c r="AW558" s="58"/>
      <c r="AX558" s="58"/>
      <c r="AY558" s="58"/>
      <c r="AZ558" s="58"/>
      <c r="BA558" s="58"/>
      <c r="BB558" s="58"/>
      <c r="BC558" s="58"/>
      <c r="BD558" s="58"/>
      <c r="BE558" s="58"/>
      <c r="BF558" s="58"/>
      <c r="BG558" s="58"/>
      <c r="BH558" s="58"/>
      <c r="BI558" s="58"/>
      <c r="BJ558" s="58"/>
      <c r="BK558" s="58"/>
      <c r="BL558" s="12"/>
      <c r="BM558" s="12"/>
      <c r="BN558" s="12"/>
      <c r="BO558" s="12"/>
      <c r="BP558" s="12"/>
      <c r="BQ558" s="12"/>
      <c r="BR558" s="12"/>
      <c r="BS558" s="12"/>
      <c r="BT558" s="12"/>
      <c r="BU558" s="12"/>
      <c r="BV558" s="12"/>
      <c r="BW558" s="12"/>
      <c r="BX558" s="12"/>
      <c r="BY558" s="12"/>
      <c r="BZ558" s="12"/>
      <c r="CA558" s="12"/>
      <c r="CB558" s="12"/>
      <c r="CC558" s="12"/>
      <c r="CD558" s="12"/>
      <c r="CE558" s="12"/>
      <c r="CF558" s="12"/>
      <c r="CG558" s="12"/>
      <c r="CH558" s="12"/>
      <c r="CI558" s="12"/>
      <c r="CJ558" s="12"/>
      <c r="CK558" s="12"/>
      <c r="CL558" s="12"/>
      <c r="CM558" s="12"/>
      <c r="CN558" s="12"/>
      <c r="CO558" s="12"/>
      <c r="CP558" s="12"/>
      <c r="CQ558" s="12"/>
      <c r="CR558" s="12"/>
      <c r="CS558" s="12"/>
      <c r="CT558" s="12"/>
      <c r="CU558" s="12"/>
      <c r="CV558" s="12"/>
      <c r="CW558" s="12"/>
      <c r="CX558" s="12"/>
      <c r="CY558" s="12"/>
      <c r="CZ558" s="12"/>
      <c r="DA558" s="12"/>
      <c r="DB558" s="12"/>
      <c r="DC558" s="12"/>
      <c r="DD558" s="12"/>
      <c r="DE558" s="12"/>
      <c r="DF558" s="12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</row>
    <row r="559" spans="1:220" ht="18.75" x14ac:dyDescent="0.3">
      <c r="A559" s="220"/>
      <c r="B559" s="221"/>
      <c r="C559" s="213">
        <v>548</v>
      </c>
      <c r="D559" s="204"/>
      <c r="E559" s="16"/>
      <c r="F559" s="17"/>
      <c r="G559" s="134"/>
      <c r="H559" s="135"/>
      <c r="I559" s="141"/>
      <c r="J559" s="25"/>
      <c r="K559" s="145"/>
      <c r="L559" s="28"/>
      <c r="M559" s="394"/>
      <c r="N559" s="158" t="str">
        <f t="shared" si="96"/>
        <v/>
      </c>
      <c r="O559" s="27"/>
      <c r="P559" s="27"/>
      <c r="Q559" s="27"/>
      <c r="R559" s="27"/>
      <c r="S559" s="27"/>
      <c r="T559" s="28"/>
      <c r="U559" s="29"/>
      <c r="V559" s="32"/>
      <c r="W559" s="317"/>
      <c r="X559" s="318"/>
      <c r="Y559" s="160">
        <f t="shared" si="93"/>
        <v>0</v>
      </c>
      <c r="Z559" s="159">
        <f t="shared" si="97"/>
        <v>0</v>
      </c>
      <c r="AA559" s="326"/>
      <c r="AB559" s="399">
        <f t="shared" si="102"/>
        <v>0</v>
      </c>
      <c r="AC559" s="370"/>
      <c r="AD559" s="225" t="str">
        <f t="shared" si="94"/>
        <v/>
      </c>
      <c r="AE559" s="367">
        <f t="shared" si="98"/>
        <v>0</v>
      </c>
      <c r="AF559" s="338"/>
      <c r="AG559" s="337"/>
      <c r="AH559" s="335"/>
      <c r="AI559" s="161">
        <f t="shared" si="99"/>
        <v>0</v>
      </c>
      <c r="AJ559" s="162">
        <f t="shared" si="95"/>
        <v>0</v>
      </c>
      <c r="AK559" s="163">
        <f t="shared" si="100"/>
        <v>0</v>
      </c>
      <c r="AL559" s="164">
        <f t="shared" si="101"/>
        <v>0</v>
      </c>
      <c r="AM559" s="59"/>
      <c r="AN559" s="58"/>
      <c r="AO559" s="58"/>
      <c r="AP559" s="58"/>
      <c r="AQ559" s="58"/>
      <c r="AR559" s="58"/>
      <c r="AS559" s="58"/>
      <c r="AT559" s="58"/>
      <c r="AU559" s="58"/>
      <c r="AV559" s="58"/>
      <c r="AW559" s="58"/>
      <c r="AX559" s="58"/>
      <c r="AY559" s="58"/>
      <c r="AZ559" s="58"/>
      <c r="BA559" s="58"/>
      <c r="BB559" s="58"/>
      <c r="BC559" s="58"/>
      <c r="BD559" s="58"/>
      <c r="BE559" s="58"/>
      <c r="BF559" s="58"/>
      <c r="BG559" s="58"/>
      <c r="BH559" s="58"/>
      <c r="BI559" s="58"/>
      <c r="BJ559" s="58"/>
      <c r="BK559" s="58"/>
      <c r="BL559" s="12"/>
      <c r="BM559" s="12"/>
      <c r="BN559" s="12"/>
      <c r="BO559" s="12"/>
      <c r="BP559" s="12"/>
      <c r="BQ559" s="12"/>
      <c r="BR559" s="12"/>
      <c r="BS559" s="12"/>
      <c r="BT559" s="12"/>
      <c r="BU559" s="12"/>
      <c r="BV559" s="12"/>
      <c r="BW559" s="12"/>
      <c r="BX559" s="12"/>
      <c r="BY559" s="12"/>
      <c r="BZ559" s="12"/>
      <c r="CA559" s="12"/>
      <c r="CB559" s="12"/>
      <c r="CC559" s="12"/>
      <c r="CD559" s="12"/>
      <c r="CE559" s="12"/>
      <c r="CF559" s="12"/>
      <c r="CG559" s="12"/>
      <c r="CH559" s="12"/>
      <c r="CI559" s="12"/>
      <c r="CJ559" s="12"/>
      <c r="CK559" s="12"/>
      <c r="CL559" s="12"/>
      <c r="CM559" s="12"/>
      <c r="CN559" s="12"/>
      <c r="CO559" s="12"/>
      <c r="CP559" s="12"/>
      <c r="CQ559" s="12"/>
      <c r="CR559" s="12"/>
      <c r="CS559" s="12"/>
      <c r="CT559" s="12"/>
      <c r="CU559" s="12"/>
      <c r="CV559" s="12"/>
      <c r="CW559" s="12"/>
      <c r="CX559" s="12"/>
      <c r="CY559" s="12"/>
      <c r="CZ559" s="12"/>
      <c r="DA559" s="12"/>
      <c r="DB559" s="12"/>
      <c r="DC559" s="12"/>
      <c r="DD559" s="12"/>
      <c r="DE559" s="12"/>
      <c r="DF559" s="12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</row>
    <row r="560" spans="1:220" ht="18.75" x14ac:dyDescent="0.3">
      <c r="A560" s="220"/>
      <c r="B560" s="221"/>
      <c r="C560" s="212">
        <v>549</v>
      </c>
      <c r="D560" s="208"/>
      <c r="E560" s="19"/>
      <c r="F560" s="17"/>
      <c r="G560" s="138"/>
      <c r="H560" s="137"/>
      <c r="I560" s="143"/>
      <c r="J560" s="80"/>
      <c r="K560" s="147"/>
      <c r="L560" s="30"/>
      <c r="M560" s="395"/>
      <c r="N560" s="158" t="str">
        <f t="shared" si="96"/>
        <v/>
      </c>
      <c r="O560" s="27"/>
      <c r="P560" s="27"/>
      <c r="Q560" s="27"/>
      <c r="R560" s="27"/>
      <c r="S560" s="27"/>
      <c r="T560" s="30"/>
      <c r="U560" s="31"/>
      <c r="V560" s="32"/>
      <c r="W560" s="319"/>
      <c r="X560" s="317"/>
      <c r="Y560" s="160">
        <f t="shared" si="93"/>
        <v>0</v>
      </c>
      <c r="Z560" s="159">
        <f t="shared" si="97"/>
        <v>0</v>
      </c>
      <c r="AA560" s="327"/>
      <c r="AB560" s="399">
        <f t="shared" si="102"/>
        <v>0</v>
      </c>
      <c r="AC560" s="370"/>
      <c r="AD560" s="225" t="str">
        <f t="shared" si="94"/>
        <v/>
      </c>
      <c r="AE560" s="367">
        <f t="shared" si="98"/>
        <v>0</v>
      </c>
      <c r="AF560" s="339"/>
      <c r="AG560" s="340"/>
      <c r="AH560" s="338"/>
      <c r="AI560" s="161">
        <f t="shared" si="99"/>
        <v>0</v>
      </c>
      <c r="AJ560" s="162">
        <f t="shared" si="95"/>
        <v>0</v>
      </c>
      <c r="AK560" s="163">
        <f t="shared" si="100"/>
        <v>0</v>
      </c>
      <c r="AL560" s="164">
        <f t="shared" si="101"/>
        <v>0</v>
      </c>
      <c r="AM560" s="59"/>
      <c r="AN560" s="58"/>
      <c r="AO560" s="58"/>
      <c r="AP560" s="58"/>
      <c r="AQ560" s="58"/>
      <c r="AR560" s="58"/>
      <c r="AS560" s="58"/>
      <c r="AT560" s="58"/>
      <c r="AU560" s="58"/>
      <c r="AV560" s="58"/>
      <c r="AW560" s="58"/>
      <c r="AX560" s="58"/>
      <c r="AY560" s="58"/>
      <c r="AZ560" s="58"/>
      <c r="BA560" s="58"/>
      <c r="BB560" s="58"/>
      <c r="BC560" s="58"/>
      <c r="BD560" s="58"/>
      <c r="BE560" s="58"/>
      <c r="BF560" s="58"/>
      <c r="BG560" s="58"/>
      <c r="BH560" s="58"/>
      <c r="BI560" s="58"/>
      <c r="BJ560" s="58"/>
      <c r="BK560" s="58"/>
      <c r="BL560" s="12"/>
      <c r="BM560" s="12"/>
      <c r="BN560" s="12"/>
      <c r="BO560" s="12"/>
      <c r="BP560" s="12"/>
      <c r="BQ560" s="12"/>
      <c r="BR560" s="12"/>
      <c r="BS560" s="12"/>
      <c r="BT560" s="12"/>
      <c r="BU560" s="12"/>
      <c r="BV560" s="12"/>
      <c r="BW560" s="12"/>
      <c r="BX560" s="12"/>
      <c r="BY560" s="12"/>
      <c r="BZ560" s="12"/>
      <c r="CA560" s="12"/>
      <c r="CB560" s="12"/>
      <c r="CC560" s="12"/>
      <c r="CD560" s="12"/>
      <c r="CE560" s="12"/>
      <c r="CF560" s="12"/>
      <c r="CG560" s="12"/>
      <c r="CH560" s="12"/>
      <c r="CI560" s="12"/>
      <c r="CJ560" s="12"/>
      <c r="CK560" s="12"/>
      <c r="CL560" s="12"/>
      <c r="CM560" s="12"/>
      <c r="CN560" s="12"/>
      <c r="CO560" s="12"/>
      <c r="CP560" s="12"/>
      <c r="CQ560" s="12"/>
      <c r="CR560" s="12"/>
      <c r="CS560" s="12"/>
      <c r="CT560" s="12"/>
      <c r="CU560" s="12"/>
      <c r="CV560" s="12"/>
      <c r="CW560" s="12"/>
      <c r="CX560" s="12"/>
      <c r="CY560" s="12"/>
      <c r="CZ560" s="12"/>
      <c r="DA560" s="12"/>
      <c r="DB560" s="12"/>
      <c r="DC560" s="12"/>
      <c r="DD560" s="12"/>
      <c r="DE560" s="12"/>
      <c r="DF560" s="12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</row>
    <row r="561" spans="1:220" ht="18.75" x14ac:dyDescent="0.3">
      <c r="A561" s="220"/>
      <c r="B561" s="221"/>
      <c r="C561" s="212">
        <v>550</v>
      </c>
      <c r="D561" s="204"/>
      <c r="E561" s="24"/>
      <c r="F561" s="17"/>
      <c r="G561" s="134"/>
      <c r="H561" s="139"/>
      <c r="I561" s="141"/>
      <c r="J561" s="25"/>
      <c r="K561" s="145"/>
      <c r="L561" s="28"/>
      <c r="M561" s="394"/>
      <c r="N561" s="158" t="str">
        <f t="shared" si="96"/>
        <v/>
      </c>
      <c r="O561" s="27"/>
      <c r="P561" s="27"/>
      <c r="Q561" s="27"/>
      <c r="R561" s="27"/>
      <c r="S561" s="27"/>
      <c r="T561" s="27"/>
      <c r="U561" s="28"/>
      <c r="V561" s="32"/>
      <c r="W561" s="317"/>
      <c r="X561" s="317"/>
      <c r="Y561" s="160">
        <f t="shared" si="93"/>
        <v>0</v>
      </c>
      <c r="Z561" s="159">
        <f t="shared" si="97"/>
        <v>0</v>
      </c>
      <c r="AA561" s="326"/>
      <c r="AB561" s="399">
        <f t="shared" si="102"/>
        <v>0</v>
      </c>
      <c r="AC561" s="370"/>
      <c r="AD561" s="225" t="str">
        <f t="shared" si="94"/>
        <v/>
      </c>
      <c r="AE561" s="367">
        <f t="shared" si="98"/>
        <v>0</v>
      </c>
      <c r="AF561" s="338"/>
      <c r="AG561" s="341"/>
      <c r="AH561" s="338"/>
      <c r="AI561" s="161">
        <f t="shared" si="99"/>
        <v>0</v>
      </c>
      <c r="AJ561" s="162">
        <f t="shared" si="95"/>
        <v>0</v>
      </c>
      <c r="AK561" s="163">
        <f t="shared" si="100"/>
        <v>0</v>
      </c>
      <c r="AL561" s="164">
        <f t="shared" si="101"/>
        <v>0</v>
      </c>
      <c r="AM561" s="68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26"/>
      <c r="BM561" s="26"/>
      <c r="BN561" s="26"/>
      <c r="BO561" s="26"/>
      <c r="BP561" s="26"/>
      <c r="BQ561" s="26"/>
      <c r="BR561" s="26"/>
      <c r="BS561" s="26"/>
      <c r="BT561" s="26"/>
      <c r="BU561" s="26"/>
      <c r="BV561" s="26"/>
      <c r="BW561" s="26"/>
      <c r="BX561" s="26"/>
      <c r="BY561" s="26"/>
      <c r="BZ561" s="26"/>
      <c r="CA561" s="26"/>
      <c r="CB561" s="26"/>
      <c r="CC561" s="26"/>
      <c r="CD561" s="26"/>
      <c r="CE561" s="26"/>
      <c r="CF561" s="26"/>
      <c r="CG561" s="26"/>
      <c r="CH561" s="26"/>
      <c r="CI561" s="26"/>
      <c r="CJ561" s="26"/>
      <c r="CK561" s="26"/>
      <c r="CL561" s="26"/>
      <c r="CM561" s="26"/>
      <c r="CN561" s="26"/>
      <c r="CO561" s="26"/>
      <c r="CP561" s="26"/>
      <c r="CQ561" s="26"/>
      <c r="CR561" s="26"/>
      <c r="CS561" s="26"/>
      <c r="CT561" s="26"/>
      <c r="CU561" s="26"/>
      <c r="CV561" s="26"/>
      <c r="CW561" s="26"/>
      <c r="CX561" s="26"/>
      <c r="CY561" s="26"/>
      <c r="CZ561" s="26"/>
      <c r="DA561" s="26"/>
      <c r="DB561" s="26"/>
      <c r="DC561" s="26"/>
      <c r="DD561" s="26"/>
      <c r="DE561" s="26"/>
      <c r="DF561" s="26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</row>
    <row r="562" spans="1:220" ht="18.75" x14ac:dyDescent="0.3">
      <c r="A562" s="218"/>
      <c r="B562" s="219"/>
      <c r="C562" s="212">
        <v>551</v>
      </c>
      <c r="D562" s="203"/>
      <c r="E562" s="35"/>
      <c r="F562" s="34"/>
      <c r="G562" s="131"/>
      <c r="H562" s="136"/>
      <c r="I562" s="140"/>
      <c r="J562" s="78"/>
      <c r="K562" s="144"/>
      <c r="L562" s="119"/>
      <c r="M562" s="394"/>
      <c r="N562" s="158" t="str">
        <f t="shared" si="96"/>
        <v/>
      </c>
      <c r="O562" s="320"/>
      <c r="P562" s="314"/>
      <c r="Q562" s="314"/>
      <c r="R562" s="314"/>
      <c r="S562" s="314"/>
      <c r="T562" s="314"/>
      <c r="U562" s="315"/>
      <c r="V562" s="167"/>
      <c r="W562" s="312"/>
      <c r="X562" s="312"/>
      <c r="Y562" s="160">
        <f t="shared" si="93"/>
        <v>0</v>
      </c>
      <c r="Z562" s="159">
        <f t="shared" si="97"/>
        <v>0</v>
      </c>
      <c r="AA562" s="325"/>
      <c r="AB562" s="399">
        <f t="shared" si="102"/>
        <v>0</v>
      </c>
      <c r="AC562" s="369"/>
      <c r="AD562" s="225" t="str">
        <f t="shared" si="94"/>
        <v/>
      </c>
      <c r="AE562" s="367">
        <f t="shared" si="98"/>
        <v>0</v>
      </c>
      <c r="AF562" s="338"/>
      <c r="AG562" s="337"/>
      <c r="AH562" s="335"/>
      <c r="AI562" s="161">
        <f t="shared" si="99"/>
        <v>0</v>
      </c>
      <c r="AJ562" s="162">
        <f t="shared" si="95"/>
        <v>0</v>
      </c>
      <c r="AK562" s="163">
        <f t="shared" si="100"/>
        <v>0</v>
      </c>
      <c r="AL562" s="164">
        <f t="shared" si="101"/>
        <v>0</v>
      </c>
      <c r="AM562" s="59"/>
      <c r="AN562" s="58"/>
      <c r="AO562" s="58"/>
      <c r="AP562" s="58"/>
      <c r="AQ562" s="58"/>
      <c r="AR562" s="58"/>
      <c r="AS562" s="58"/>
      <c r="AT562" s="58"/>
      <c r="AU562" s="58"/>
      <c r="AV562" s="58"/>
      <c r="AW562" s="58"/>
      <c r="AX562" s="58"/>
      <c r="AY562" s="58"/>
      <c r="AZ562" s="58"/>
      <c r="BA562" s="58"/>
      <c r="BB562" s="58"/>
      <c r="BC562" s="58"/>
      <c r="BD562" s="58"/>
      <c r="BE562" s="58"/>
      <c r="BF562" s="58"/>
      <c r="BG562" s="58"/>
      <c r="BH562" s="58"/>
      <c r="BI562" s="58"/>
      <c r="BJ562" s="58"/>
      <c r="BK562" s="58"/>
      <c r="BL562" s="12"/>
      <c r="BM562" s="12"/>
      <c r="BN562" s="12"/>
      <c r="BO562" s="12"/>
      <c r="BP562" s="12"/>
      <c r="BQ562" s="12"/>
      <c r="BR562" s="12"/>
      <c r="BS562" s="12"/>
      <c r="BT562" s="12"/>
      <c r="BU562" s="12"/>
      <c r="BV562" s="12"/>
      <c r="BW562" s="12"/>
      <c r="BX562" s="12"/>
      <c r="BY562" s="12"/>
      <c r="BZ562" s="12"/>
      <c r="CA562" s="12"/>
      <c r="CB562" s="12"/>
      <c r="CC562" s="12"/>
      <c r="CD562" s="12"/>
      <c r="CE562" s="12"/>
      <c r="CF562" s="12"/>
      <c r="CG562" s="12"/>
      <c r="CH562" s="12"/>
      <c r="CI562" s="12"/>
      <c r="CJ562" s="12"/>
      <c r="CK562" s="12"/>
      <c r="CL562" s="12"/>
      <c r="CM562" s="12"/>
      <c r="CN562" s="12"/>
      <c r="CO562" s="12"/>
      <c r="CP562" s="12"/>
      <c r="CQ562" s="12"/>
      <c r="CR562" s="12"/>
      <c r="CS562" s="12"/>
      <c r="CT562" s="12"/>
      <c r="CU562" s="12"/>
      <c r="CV562" s="12"/>
      <c r="CW562" s="12"/>
      <c r="CX562" s="12"/>
      <c r="CY562" s="12"/>
      <c r="CZ562" s="12"/>
      <c r="DA562" s="12"/>
      <c r="DB562" s="12"/>
      <c r="DC562" s="12"/>
      <c r="DD562" s="12"/>
      <c r="DE562" s="12"/>
      <c r="DF562" s="1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</row>
    <row r="563" spans="1:220" ht="18.75" x14ac:dyDescent="0.3">
      <c r="A563" s="218"/>
      <c r="B563" s="219"/>
      <c r="C563" s="212">
        <v>552</v>
      </c>
      <c r="D563" s="203"/>
      <c r="E563" s="33"/>
      <c r="F563" s="34"/>
      <c r="G563" s="131"/>
      <c r="H563" s="133"/>
      <c r="I563" s="140"/>
      <c r="J563" s="78"/>
      <c r="K563" s="144"/>
      <c r="L563" s="119"/>
      <c r="M563" s="393"/>
      <c r="N563" s="158" t="str">
        <f t="shared" si="96"/>
        <v/>
      </c>
      <c r="O563" s="314"/>
      <c r="P563" s="314"/>
      <c r="Q563" s="314"/>
      <c r="R563" s="314"/>
      <c r="S563" s="314"/>
      <c r="T563" s="315"/>
      <c r="U563" s="316"/>
      <c r="V563" s="167"/>
      <c r="W563" s="312"/>
      <c r="X563" s="312"/>
      <c r="Y563" s="160">
        <f t="shared" si="93"/>
        <v>0</v>
      </c>
      <c r="Z563" s="159">
        <f t="shared" si="97"/>
        <v>0</v>
      </c>
      <c r="AA563" s="325"/>
      <c r="AB563" s="399">
        <f t="shared" si="102"/>
        <v>0</v>
      </c>
      <c r="AC563" s="369"/>
      <c r="AD563" s="225" t="str">
        <f t="shared" si="94"/>
        <v/>
      </c>
      <c r="AE563" s="367">
        <f t="shared" si="98"/>
        <v>0</v>
      </c>
      <c r="AF563" s="330"/>
      <c r="AG563" s="332"/>
      <c r="AH563" s="333"/>
      <c r="AI563" s="161">
        <f t="shared" si="99"/>
        <v>0</v>
      </c>
      <c r="AJ563" s="162">
        <f t="shared" si="95"/>
        <v>0</v>
      </c>
      <c r="AK563" s="163">
        <f t="shared" si="100"/>
        <v>0</v>
      </c>
      <c r="AL563" s="164">
        <f t="shared" si="101"/>
        <v>0</v>
      </c>
      <c r="AM563" s="59"/>
      <c r="AN563" s="58"/>
      <c r="AO563" s="58"/>
      <c r="AP563" s="58"/>
      <c r="AQ563" s="58"/>
      <c r="AR563" s="58"/>
      <c r="AS563" s="58"/>
      <c r="AT563" s="58"/>
      <c r="AU563" s="58"/>
      <c r="AV563" s="58"/>
      <c r="AW563" s="58"/>
      <c r="AX563" s="58"/>
      <c r="AY563" s="58"/>
      <c r="AZ563" s="58"/>
      <c r="BA563" s="58"/>
      <c r="BB563" s="58"/>
      <c r="BC563" s="58"/>
      <c r="BD563" s="58"/>
      <c r="BE563" s="58"/>
      <c r="BF563" s="58"/>
      <c r="BG563" s="58"/>
      <c r="BH563" s="58"/>
      <c r="BI563" s="58"/>
      <c r="BJ563" s="58"/>
      <c r="BK563" s="58"/>
      <c r="BL563" s="12"/>
      <c r="BM563" s="12"/>
      <c r="BN563" s="12"/>
      <c r="BO563" s="12"/>
      <c r="BP563" s="12"/>
      <c r="BQ563" s="12"/>
      <c r="BR563" s="12"/>
      <c r="BS563" s="12"/>
      <c r="BT563" s="12"/>
      <c r="BU563" s="12"/>
      <c r="BV563" s="12"/>
      <c r="BW563" s="12"/>
      <c r="BX563" s="12"/>
      <c r="BY563" s="12"/>
      <c r="BZ563" s="12"/>
      <c r="CA563" s="12"/>
      <c r="CB563" s="12"/>
      <c r="CC563" s="12"/>
      <c r="CD563" s="12"/>
      <c r="CE563" s="12"/>
      <c r="CF563" s="12"/>
      <c r="CG563" s="12"/>
      <c r="CH563" s="12"/>
      <c r="CI563" s="12"/>
      <c r="CJ563" s="12"/>
      <c r="CK563" s="12"/>
      <c r="CL563" s="12"/>
      <c r="CM563" s="12"/>
      <c r="CN563" s="12"/>
      <c r="CO563" s="12"/>
      <c r="CP563" s="12"/>
      <c r="CQ563" s="12"/>
      <c r="CR563" s="12"/>
      <c r="CS563" s="12"/>
      <c r="CT563" s="12"/>
      <c r="CU563" s="12"/>
      <c r="CV563" s="12"/>
      <c r="CW563" s="12"/>
      <c r="CX563" s="12"/>
      <c r="CY563" s="12"/>
      <c r="CZ563" s="12"/>
      <c r="DA563" s="12"/>
      <c r="DB563" s="12"/>
      <c r="DC563" s="12"/>
      <c r="DD563" s="12"/>
      <c r="DE563" s="12"/>
      <c r="DF563" s="12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</row>
    <row r="564" spans="1:220" ht="18.75" x14ac:dyDescent="0.3">
      <c r="A564" s="218"/>
      <c r="B564" s="219"/>
      <c r="C564" s="212">
        <v>553</v>
      </c>
      <c r="D564" s="203"/>
      <c r="E564" s="33"/>
      <c r="F564" s="34"/>
      <c r="G564" s="134"/>
      <c r="H564" s="135"/>
      <c r="I564" s="141"/>
      <c r="J564" s="25"/>
      <c r="K564" s="145"/>
      <c r="L564" s="28"/>
      <c r="M564" s="394"/>
      <c r="N564" s="158" t="str">
        <f t="shared" si="96"/>
        <v/>
      </c>
      <c r="O564" s="314"/>
      <c r="P564" s="314"/>
      <c r="Q564" s="314"/>
      <c r="R564" s="314"/>
      <c r="S564" s="314"/>
      <c r="T564" s="315"/>
      <c r="U564" s="316"/>
      <c r="V564" s="167"/>
      <c r="W564" s="312"/>
      <c r="X564" s="312"/>
      <c r="Y564" s="160">
        <f t="shared" si="93"/>
        <v>0</v>
      </c>
      <c r="Z564" s="159">
        <f t="shared" si="97"/>
        <v>0</v>
      </c>
      <c r="AA564" s="325"/>
      <c r="AB564" s="399">
        <f t="shared" si="102"/>
        <v>0</v>
      </c>
      <c r="AC564" s="369"/>
      <c r="AD564" s="225" t="str">
        <f t="shared" si="94"/>
        <v/>
      </c>
      <c r="AE564" s="367">
        <f t="shared" si="98"/>
        <v>0</v>
      </c>
      <c r="AF564" s="330"/>
      <c r="AG564" s="332"/>
      <c r="AH564" s="333"/>
      <c r="AI564" s="161">
        <f t="shared" si="99"/>
        <v>0</v>
      </c>
      <c r="AJ564" s="162">
        <f t="shared" si="95"/>
        <v>0</v>
      </c>
      <c r="AK564" s="163">
        <f t="shared" si="100"/>
        <v>0</v>
      </c>
      <c r="AL564" s="164">
        <f t="shared" si="101"/>
        <v>0</v>
      </c>
      <c r="AM564" s="59"/>
      <c r="AN564" s="58"/>
      <c r="AO564" s="58"/>
      <c r="AP564" s="58"/>
      <c r="AQ564" s="58"/>
      <c r="AR564" s="58"/>
      <c r="AS564" s="58"/>
      <c r="AT564" s="58"/>
      <c r="AU564" s="58"/>
      <c r="AV564" s="58"/>
      <c r="AW564" s="58"/>
      <c r="AX564" s="58"/>
      <c r="AY564" s="58"/>
      <c r="AZ564" s="58"/>
      <c r="BA564" s="58"/>
      <c r="BB564" s="58"/>
      <c r="BC564" s="58"/>
      <c r="BD564" s="58"/>
      <c r="BE564" s="58"/>
      <c r="BF564" s="58"/>
      <c r="BG564" s="58"/>
      <c r="BH564" s="58"/>
      <c r="BI564" s="58"/>
      <c r="BJ564" s="58"/>
      <c r="BK564" s="58"/>
      <c r="BL564" s="12"/>
      <c r="BM564" s="12"/>
      <c r="BN564" s="12"/>
      <c r="BO564" s="12"/>
      <c r="BP564" s="12"/>
      <c r="BQ564" s="12"/>
      <c r="BR564" s="12"/>
      <c r="BS564" s="12"/>
      <c r="BT564" s="12"/>
      <c r="BU564" s="12"/>
      <c r="BV564" s="12"/>
      <c r="BW564" s="12"/>
      <c r="BX564" s="12"/>
      <c r="BY564" s="12"/>
      <c r="BZ564" s="12"/>
      <c r="CA564" s="12"/>
      <c r="CB564" s="12"/>
      <c r="CC564" s="12"/>
      <c r="CD564" s="12"/>
      <c r="CE564" s="12"/>
      <c r="CF564" s="12"/>
      <c r="CG564" s="12"/>
      <c r="CH564" s="12"/>
      <c r="CI564" s="12"/>
      <c r="CJ564" s="12"/>
      <c r="CK564" s="12"/>
      <c r="CL564" s="12"/>
      <c r="CM564" s="12"/>
      <c r="CN564" s="12"/>
      <c r="CO564" s="12"/>
      <c r="CP564" s="12"/>
      <c r="CQ564" s="12"/>
      <c r="CR564" s="12"/>
      <c r="CS564" s="12"/>
      <c r="CT564" s="12"/>
      <c r="CU564" s="12"/>
      <c r="CV564" s="12"/>
      <c r="CW564" s="12"/>
      <c r="CX564" s="12"/>
      <c r="CY564" s="12"/>
      <c r="CZ564" s="12"/>
      <c r="DA564" s="12"/>
      <c r="DB564" s="12"/>
      <c r="DC564" s="12"/>
      <c r="DD564" s="12"/>
      <c r="DE564" s="12"/>
      <c r="DF564" s="12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</row>
    <row r="565" spans="1:220" ht="18.75" x14ac:dyDescent="0.3">
      <c r="A565" s="218"/>
      <c r="B565" s="219"/>
      <c r="C565" s="212">
        <v>554</v>
      </c>
      <c r="D565" s="203"/>
      <c r="E565" s="33"/>
      <c r="F565" s="34"/>
      <c r="G565" s="134"/>
      <c r="H565" s="135"/>
      <c r="I565" s="141"/>
      <c r="J565" s="25"/>
      <c r="K565" s="145"/>
      <c r="L565" s="28"/>
      <c r="M565" s="394"/>
      <c r="N565" s="158" t="str">
        <f t="shared" si="96"/>
        <v/>
      </c>
      <c r="O565" s="314"/>
      <c r="P565" s="314"/>
      <c r="Q565" s="314"/>
      <c r="R565" s="314"/>
      <c r="S565" s="314"/>
      <c r="T565" s="315"/>
      <c r="U565" s="316"/>
      <c r="V565" s="167"/>
      <c r="W565" s="312"/>
      <c r="X565" s="312"/>
      <c r="Y565" s="160">
        <f t="shared" si="93"/>
        <v>0</v>
      </c>
      <c r="Z565" s="159">
        <f t="shared" si="97"/>
        <v>0</v>
      </c>
      <c r="AA565" s="325"/>
      <c r="AB565" s="399">
        <f t="shared" si="102"/>
        <v>0</v>
      </c>
      <c r="AC565" s="369"/>
      <c r="AD565" s="225" t="str">
        <f t="shared" si="94"/>
        <v/>
      </c>
      <c r="AE565" s="367">
        <f t="shared" si="98"/>
        <v>0</v>
      </c>
      <c r="AF565" s="330"/>
      <c r="AG565" s="332"/>
      <c r="AH565" s="333"/>
      <c r="AI565" s="161">
        <f t="shared" si="99"/>
        <v>0</v>
      </c>
      <c r="AJ565" s="162">
        <f t="shared" si="95"/>
        <v>0</v>
      </c>
      <c r="AK565" s="163">
        <f t="shared" si="100"/>
        <v>0</v>
      </c>
      <c r="AL565" s="164">
        <f t="shared" si="101"/>
        <v>0</v>
      </c>
      <c r="AM565" s="59"/>
      <c r="AN565" s="58"/>
      <c r="AO565" s="58"/>
      <c r="AP565" s="58"/>
      <c r="AQ565" s="58"/>
      <c r="AR565" s="58"/>
      <c r="AS565" s="58"/>
      <c r="AT565" s="58"/>
      <c r="AU565" s="58"/>
      <c r="AV565" s="58"/>
      <c r="AW565" s="58"/>
      <c r="AX565" s="58"/>
      <c r="AY565" s="58"/>
      <c r="AZ565" s="58"/>
      <c r="BA565" s="58"/>
      <c r="BB565" s="58"/>
      <c r="BC565" s="58"/>
      <c r="BD565" s="58"/>
      <c r="BE565" s="58"/>
      <c r="BF565" s="58"/>
      <c r="BG565" s="58"/>
      <c r="BH565" s="58"/>
      <c r="BI565" s="58"/>
      <c r="BJ565" s="58"/>
      <c r="BK565" s="58"/>
      <c r="BL565" s="12"/>
      <c r="BM565" s="12"/>
      <c r="BN565" s="12"/>
      <c r="BO565" s="12"/>
      <c r="BP565" s="12"/>
      <c r="BQ565" s="12"/>
      <c r="BR565" s="12"/>
      <c r="BS565" s="12"/>
      <c r="BT565" s="12"/>
      <c r="BU565" s="12"/>
      <c r="BV565" s="12"/>
      <c r="BW565" s="12"/>
      <c r="BX565" s="12"/>
      <c r="BY565" s="12"/>
      <c r="BZ565" s="12"/>
      <c r="CA565" s="12"/>
      <c r="CB565" s="12"/>
      <c r="CC565" s="12"/>
      <c r="CD565" s="12"/>
      <c r="CE565" s="12"/>
      <c r="CF565" s="12"/>
      <c r="CG565" s="12"/>
      <c r="CH565" s="12"/>
      <c r="CI565" s="12"/>
      <c r="CJ565" s="12"/>
      <c r="CK565" s="12"/>
      <c r="CL565" s="12"/>
      <c r="CM565" s="12"/>
      <c r="CN565" s="12"/>
      <c r="CO565" s="12"/>
      <c r="CP565" s="12"/>
      <c r="CQ565" s="12"/>
      <c r="CR565" s="12"/>
      <c r="CS565" s="12"/>
      <c r="CT565" s="12"/>
      <c r="CU565" s="12"/>
      <c r="CV565" s="12"/>
      <c r="CW565" s="12"/>
      <c r="CX565" s="12"/>
      <c r="CY565" s="12"/>
      <c r="CZ565" s="12"/>
      <c r="DA565" s="12"/>
      <c r="DB565" s="12"/>
      <c r="DC565" s="12"/>
      <c r="DD565" s="12"/>
      <c r="DE565" s="12"/>
      <c r="DF565" s="12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</row>
    <row r="566" spans="1:220" ht="18.75" x14ac:dyDescent="0.3">
      <c r="A566" s="220"/>
      <c r="B566" s="221"/>
      <c r="C566" s="213">
        <v>555</v>
      </c>
      <c r="D566" s="204"/>
      <c r="E566" s="16"/>
      <c r="F566" s="17"/>
      <c r="G566" s="134"/>
      <c r="H566" s="135"/>
      <c r="I566" s="141"/>
      <c r="J566" s="25"/>
      <c r="K566" s="145"/>
      <c r="L566" s="28"/>
      <c r="M566" s="394"/>
      <c r="N566" s="158" t="str">
        <f t="shared" si="96"/>
        <v/>
      </c>
      <c r="O566" s="27"/>
      <c r="P566" s="27"/>
      <c r="Q566" s="27"/>
      <c r="R566" s="27"/>
      <c r="S566" s="27"/>
      <c r="T566" s="28"/>
      <c r="U566" s="29"/>
      <c r="V566" s="167"/>
      <c r="W566" s="312"/>
      <c r="X566" s="312"/>
      <c r="Y566" s="160">
        <f t="shared" si="93"/>
        <v>0</v>
      </c>
      <c r="Z566" s="159">
        <f t="shared" si="97"/>
        <v>0</v>
      </c>
      <c r="AA566" s="326"/>
      <c r="AB566" s="399">
        <f t="shared" si="102"/>
        <v>0</v>
      </c>
      <c r="AC566" s="370"/>
      <c r="AD566" s="225" t="str">
        <f t="shared" si="94"/>
        <v/>
      </c>
      <c r="AE566" s="367">
        <f t="shared" si="98"/>
        <v>0</v>
      </c>
      <c r="AF566" s="338"/>
      <c r="AG566" s="337"/>
      <c r="AH566" s="335"/>
      <c r="AI566" s="161">
        <f t="shared" si="99"/>
        <v>0</v>
      </c>
      <c r="AJ566" s="162">
        <f t="shared" si="95"/>
        <v>0</v>
      </c>
      <c r="AK566" s="163">
        <f t="shared" si="100"/>
        <v>0</v>
      </c>
      <c r="AL566" s="164">
        <f t="shared" si="101"/>
        <v>0</v>
      </c>
      <c r="AM566" s="59"/>
      <c r="AN566" s="58"/>
      <c r="AO566" s="58"/>
      <c r="AP566" s="58"/>
      <c r="AQ566" s="58"/>
      <c r="AR566" s="58"/>
      <c r="AS566" s="58"/>
      <c r="AT566" s="58"/>
      <c r="AU566" s="58"/>
      <c r="AV566" s="58"/>
      <c r="AW566" s="58"/>
      <c r="AX566" s="58"/>
      <c r="AY566" s="58"/>
      <c r="AZ566" s="58"/>
      <c r="BA566" s="58"/>
      <c r="BB566" s="58"/>
      <c r="BC566" s="58"/>
      <c r="BD566" s="58"/>
      <c r="BE566" s="58"/>
      <c r="BF566" s="58"/>
      <c r="BG566" s="58"/>
      <c r="BH566" s="58"/>
      <c r="BI566" s="58"/>
      <c r="BJ566" s="58"/>
      <c r="BK566" s="58"/>
      <c r="BL566" s="12"/>
      <c r="BM566" s="12"/>
      <c r="BN566" s="12"/>
      <c r="BO566" s="12"/>
      <c r="BP566" s="12"/>
      <c r="BQ566" s="12"/>
      <c r="BR566" s="12"/>
      <c r="BS566" s="12"/>
      <c r="BT566" s="12"/>
      <c r="BU566" s="12"/>
      <c r="BV566" s="12"/>
      <c r="BW566" s="12"/>
      <c r="BX566" s="12"/>
      <c r="BY566" s="12"/>
      <c r="BZ566" s="12"/>
      <c r="CA566" s="12"/>
      <c r="CB566" s="12"/>
      <c r="CC566" s="12"/>
      <c r="CD566" s="12"/>
      <c r="CE566" s="12"/>
      <c r="CF566" s="12"/>
      <c r="CG566" s="12"/>
      <c r="CH566" s="12"/>
      <c r="CI566" s="12"/>
      <c r="CJ566" s="12"/>
      <c r="CK566" s="12"/>
      <c r="CL566" s="12"/>
      <c r="CM566" s="12"/>
      <c r="CN566" s="12"/>
      <c r="CO566" s="12"/>
      <c r="CP566" s="12"/>
      <c r="CQ566" s="12"/>
      <c r="CR566" s="12"/>
      <c r="CS566" s="12"/>
      <c r="CT566" s="12"/>
      <c r="CU566" s="12"/>
      <c r="CV566" s="12"/>
      <c r="CW566" s="12"/>
      <c r="CX566" s="12"/>
      <c r="CY566" s="12"/>
      <c r="CZ566" s="12"/>
      <c r="DA566" s="12"/>
      <c r="DB566" s="12"/>
      <c r="DC566" s="12"/>
      <c r="DD566" s="12"/>
      <c r="DE566" s="12"/>
      <c r="DF566" s="12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</row>
    <row r="567" spans="1:220" ht="18.75" x14ac:dyDescent="0.3">
      <c r="A567" s="220"/>
      <c r="B567" s="221"/>
      <c r="C567" s="212">
        <v>556</v>
      </c>
      <c r="D567" s="204"/>
      <c r="E567" s="16"/>
      <c r="F567" s="17"/>
      <c r="G567" s="134"/>
      <c r="H567" s="135"/>
      <c r="I567" s="141"/>
      <c r="J567" s="25"/>
      <c r="K567" s="145"/>
      <c r="L567" s="28"/>
      <c r="M567" s="394"/>
      <c r="N567" s="158" t="str">
        <f t="shared" si="96"/>
        <v/>
      </c>
      <c r="O567" s="27"/>
      <c r="P567" s="27"/>
      <c r="Q567" s="27"/>
      <c r="R567" s="27"/>
      <c r="S567" s="27"/>
      <c r="T567" s="28"/>
      <c r="U567" s="29"/>
      <c r="V567" s="32"/>
      <c r="W567" s="317"/>
      <c r="X567" s="318"/>
      <c r="Y567" s="160">
        <f t="shared" si="93"/>
        <v>0</v>
      </c>
      <c r="Z567" s="159">
        <f t="shared" si="97"/>
        <v>0</v>
      </c>
      <c r="AA567" s="326"/>
      <c r="AB567" s="399">
        <f t="shared" si="102"/>
        <v>0</v>
      </c>
      <c r="AC567" s="370"/>
      <c r="AD567" s="225" t="str">
        <f t="shared" si="94"/>
        <v/>
      </c>
      <c r="AE567" s="367">
        <f t="shared" si="98"/>
        <v>0</v>
      </c>
      <c r="AF567" s="338"/>
      <c r="AG567" s="337"/>
      <c r="AH567" s="335"/>
      <c r="AI567" s="161">
        <f t="shared" si="99"/>
        <v>0</v>
      </c>
      <c r="AJ567" s="162">
        <f t="shared" si="95"/>
        <v>0</v>
      </c>
      <c r="AK567" s="163">
        <f t="shared" si="100"/>
        <v>0</v>
      </c>
      <c r="AL567" s="164">
        <f t="shared" si="101"/>
        <v>0</v>
      </c>
      <c r="AM567" s="59"/>
      <c r="AN567" s="58"/>
      <c r="AO567" s="58"/>
      <c r="AP567" s="58"/>
      <c r="AQ567" s="58"/>
      <c r="AR567" s="58"/>
      <c r="AS567" s="58"/>
      <c r="AT567" s="58"/>
      <c r="AU567" s="58"/>
      <c r="AV567" s="58"/>
      <c r="AW567" s="58"/>
      <c r="AX567" s="58"/>
      <c r="AY567" s="58"/>
      <c r="AZ567" s="58"/>
      <c r="BA567" s="58"/>
      <c r="BB567" s="58"/>
      <c r="BC567" s="58"/>
      <c r="BD567" s="58"/>
      <c r="BE567" s="58"/>
      <c r="BF567" s="58"/>
      <c r="BG567" s="58"/>
      <c r="BH567" s="58"/>
      <c r="BI567" s="58"/>
      <c r="BJ567" s="58"/>
      <c r="BK567" s="58"/>
      <c r="BL567" s="12"/>
      <c r="BM567" s="12"/>
      <c r="BN567" s="12"/>
      <c r="BO567" s="12"/>
      <c r="BP567" s="12"/>
      <c r="BQ567" s="12"/>
      <c r="BR567" s="12"/>
      <c r="BS567" s="12"/>
      <c r="BT567" s="12"/>
      <c r="BU567" s="12"/>
      <c r="BV567" s="12"/>
      <c r="BW567" s="12"/>
      <c r="BX567" s="12"/>
      <c r="BY567" s="12"/>
      <c r="BZ567" s="12"/>
      <c r="CA567" s="12"/>
      <c r="CB567" s="12"/>
      <c r="CC567" s="12"/>
      <c r="CD567" s="12"/>
      <c r="CE567" s="12"/>
      <c r="CF567" s="12"/>
      <c r="CG567" s="12"/>
      <c r="CH567" s="12"/>
      <c r="CI567" s="12"/>
      <c r="CJ567" s="12"/>
      <c r="CK567" s="12"/>
      <c r="CL567" s="12"/>
      <c r="CM567" s="12"/>
      <c r="CN567" s="12"/>
      <c r="CO567" s="12"/>
      <c r="CP567" s="12"/>
      <c r="CQ567" s="12"/>
      <c r="CR567" s="12"/>
      <c r="CS567" s="12"/>
      <c r="CT567" s="12"/>
      <c r="CU567" s="12"/>
      <c r="CV567" s="12"/>
      <c r="CW567" s="12"/>
      <c r="CX567" s="12"/>
      <c r="CY567" s="12"/>
      <c r="CZ567" s="12"/>
      <c r="DA567" s="12"/>
      <c r="DB567" s="12"/>
      <c r="DC567" s="12"/>
      <c r="DD567" s="12"/>
      <c r="DE567" s="12"/>
      <c r="DF567" s="12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</row>
    <row r="568" spans="1:220" ht="18.75" x14ac:dyDescent="0.3">
      <c r="A568" s="220"/>
      <c r="B568" s="221"/>
      <c r="C568" s="213">
        <v>557</v>
      </c>
      <c r="D568" s="204"/>
      <c r="E568" s="16"/>
      <c r="F568" s="17"/>
      <c r="G568" s="134"/>
      <c r="H568" s="135"/>
      <c r="I568" s="141"/>
      <c r="J568" s="25"/>
      <c r="K568" s="145"/>
      <c r="L568" s="28"/>
      <c r="M568" s="394"/>
      <c r="N568" s="158" t="str">
        <f t="shared" si="96"/>
        <v/>
      </c>
      <c r="O568" s="27"/>
      <c r="P568" s="27"/>
      <c r="Q568" s="27"/>
      <c r="R568" s="27"/>
      <c r="S568" s="27"/>
      <c r="T568" s="28"/>
      <c r="U568" s="29"/>
      <c r="V568" s="32"/>
      <c r="W568" s="317"/>
      <c r="X568" s="318"/>
      <c r="Y568" s="160">
        <f t="shared" si="93"/>
        <v>0</v>
      </c>
      <c r="Z568" s="159">
        <f t="shared" si="97"/>
        <v>0</v>
      </c>
      <c r="AA568" s="326"/>
      <c r="AB568" s="399">
        <f t="shared" si="102"/>
        <v>0</v>
      </c>
      <c r="AC568" s="370"/>
      <c r="AD568" s="225" t="str">
        <f t="shared" si="94"/>
        <v/>
      </c>
      <c r="AE568" s="367">
        <f t="shared" si="98"/>
        <v>0</v>
      </c>
      <c r="AF568" s="338"/>
      <c r="AG568" s="337"/>
      <c r="AH568" s="335"/>
      <c r="AI568" s="161">
        <f t="shared" si="99"/>
        <v>0</v>
      </c>
      <c r="AJ568" s="162">
        <f t="shared" si="95"/>
        <v>0</v>
      </c>
      <c r="AK568" s="163">
        <f t="shared" si="100"/>
        <v>0</v>
      </c>
      <c r="AL568" s="164">
        <f t="shared" si="101"/>
        <v>0</v>
      </c>
      <c r="AM568" s="59"/>
      <c r="AN568" s="58"/>
      <c r="AO568" s="58"/>
      <c r="AP568" s="58"/>
      <c r="AQ568" s="58"/>
      <c r="AR568" s="58"/>
      <c r="AS568" s="58"/>
      <c r="AT568" s="58"/>
      <c r="AU568" s="58"/>
      <c r="AV568" s="58"/>
      <c r="AW568" s="58"/>
      <c r="AX568" s="58"/>
      <c r="AY568" s="58"/>
      <c r="AZ568" s="58"/>
      <c r="BA568" s="58"/>
      <c r="BB568" s="58"/>
      <c r="BC568" s="58"/>
      <c r="BD568" s="58"/>
      <c r="BE568" s="58"/>
      <c r="BF568" s="58"/>
      <c r="BG568" s="58"/>
      <c r="BH568" s="58"/>
      <c r="BI568" s="58"/>
      <c r="BJ568" s="58"/>
      <c r="BK568" s="58"/>
      <c r="BL568" s="12"/>
      <c r="BM568" s="12"/>
      <c r="BN568" s="12"/>
      <c r="BO568" s="12"/>
      <c r="BP568" s="12"/>
      <c r="BQ568" s="12"/>
      <c r="BR568" s="12"/>
      <c r="BS568" s="12"/>
      <c r="BT568" s="12"/>
      <c r="BU568" s="12"/>
      <c r="BV568" s="12"/>
      <c r="BW568" s="12"/>
      <c r="BX568" s="12"/>
      <c r="BY568" s="12"/>
      <c r="BZ568" s="12"/>
      <c r="CA568" s="12"/>
      <c r="CB568" s="12"/>
      <c r="CC568" s="12"/>
      <c r="CD568" s="12"/>
      <c r="CE568" s="12"/>
      <c r="CF568" s="12"/>
      <c r="CG568" s="12"/>
      <c r="CH568" s="12"/>
      <c r="CI568" s="12"/>
      <c r="CJ568" s="12"/>
      <c r="CK568" s="12"/>
      <c r="CL568" s="12"/>
      <c r="CM568" s="12"/>
      <c r="CN568" s="12"/>
      <c r="CO568" s="12"/>
      <c r="CP568" s="12"/>
      <c r="CQ568" s="12"/>
      <c r="CR568" s="12"/>
      <c r="CS568" s="12"/>
      <c r="CT568" s="12"/>
      <c r="CU568" s="12"/>
      <c r="CV568" s="12"/>
      <c r="CW568" s="12"/>
      <c r="CX568" s="12"/>
      <c r="CY568" s="12"/>
      <c r="CZ568" s="12"/>
      <c r="DA568" s="12"/>
      <c r="DB568" s="12"/>
      <c r="DC568" s="12"/>
      <c r="DD568" s="12"/>
      <c r="DE568" s="12"/>
      <c r="DF568" s="12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</row>
    <row r="569" spans="1:220" ht="18.75" x14ac:dyDescent="0.3">
      <c r="A569" s="220"/>
      <c r="B569" s="221"/>
      <c r="C569" s="213">
        <v>558</v>
      </c>
      <c r="D569" s="206"/>
      <c r="E569" s="18"/>
      <c r="F569" s="17"/>
      <c r="G569" s="134"/>
      <c r="H569" s="135"/>
      <c r="I569" s="141"/>
      <c r="J569" s="25"/>
      <c r="K569" s="145"/>
      <c r="L569" s="28"/>
      <c r="M569" s="394"/>
      <c r="N569" s="158" t="str">
        <f t="shared" si="96"/>
        <v/>
      </c>
      <c r="O569" s="27"/>
      <c r="P569" s="27"/>
      <c r="Q569" s="27"/>
      <c r="R569" s="27"/>
      <c r="S569" s="27"/>
      <c r="T569" s="28"/>
      <c r="U569" s="29"/>
      <c r="V569" s="32"/>
      <c r="W569" s="317"/>
      <c r="X569" s="318"/>
      <c r="Y569" s="160">
        <f t="shared" si="93"/>
        <v>0</v>
      </c>
      <c r="Z569" s="159">
        <f t="shared" si="97"/>
        <v>0</v>
      </c>
      <c r="AA569" s="326"/>
      <c r="AB569" s="399">
        <f t="shared" si="102"/>
        <v>0</v>
      </c>
      <c r="AC569" s="370"/>
      <c r="AD569" s="225" t="str">
        <f t="shared" si="94"/>
        <v/>
      </c>
      <c r="AE569" s="367">
        <f t="shared" si="98"/>
        <v>0</v>
      </c>
      <c r="AF569" s="338"/>
      <c r="AG569" s="337"/>
      <c r="AH569" s="335"/>
      <c r="AI569" s="161">
        <f t="shared" si="99"/>
        <v>0</v>
      </c>
      <c r="AJ569" s="162">
        <f t="shared" si="95"/>
        <v>0</v>
      </c>
      <c r="AK569" s="163">
        <f t="shared" si="100"/>
        <v>0</v>
      </c>
      <c r="AL569" s="164">
        <f t="shared" si="101"/>
        <v>0</v>
      </c>
      <c r="AM569" s="59"/>
      <c r="AN569" s="58"/>
      <c r="AO569" s="58"/>
      <c r="AP569" s="58"/>
      <c r="AQ569" s="58"/>
      <c r="AR569" s="58"/>
      <c r="AS569" s="58"/>
      <c r="AT569" s="58"/>
      <c r="AU569" s="58"/>
      <c r="AV569" s="58"/>
      <c r="AW569" s="58"/>
      <c r="AX569" s="58"/>
      <c r="AY569" s="58"/>
      <c r="AZ569" s="58"/>
      <c r="BA569" s="58"/>
      <c r="BB569" s="58"/>
      <c r="BC569" s="58"/>
      <c r="BD569" s="58"/>
      <c r="BE569" s="58"/>
      <c r="BF569" s="58"/>
      <c r="BG569" s="58"/>
      <c r="BH569" s="58"/>
      <c r="BI569" s="58"/>
      <c r="BJ569" s="58"/>
      <c r="BK569" s="58"/>
      <c r="BL569" s="12"/>
      <c r="BM569" s="12"/>
      <c r="BN569" s="12"/>
      <c r="BO569" s="12"/>
      <c r="BP569" s="12"/>
      <c r="BQ569" s="12"/>
      <c r="BR569" s="12"/>
      <c r="BS569" s="12"/>
      <c r="BT569" s="12"/>
      <c r="BU569" s="12"/>
      <c r="BV569" s="12"/>
      <c r="BW569" s="12"/>
      <c r="BX569" s="12"/>
      <c r="BY569" s="12"/>
      <c r="BZ569" s="12"/>
      <c r="CA569" s="12"/>
      <c r="CB569" s="12"/>
      <c r="CC569" s="12"/>
      <c r="CD569" s="12"/>
      <c r="CE569" s="12"/>
      <c r="CF569" s="12"/>
      <c r="CG569" s="12"/>
      <c r="CH569" s="12"/>
      <c r="CI569" s="12"/>
      <c r="CJ569" s="12"/>
      <c r="CK569" s="12"/>
      <c r="CL569" s="12"/>
      <c r="CM569" s="12"/>
      <c r="CN569" s="12"/>
      <c r="CO569" s="12"/>
      <c r="CP569" s="12"/>
      <c r="CQ569" s="12"/>
      <c r="CR569" s="12"/>
      <c r="CS569" s="12"/>
      <c r="CT569" s="12"/>
      <c r="CU569" s="12"/>
      <c r="CV569" s="12"/>
      <c r="CW569" s="12"/>
      <c r="CX569" s="12"/>
      <c r="CY569" s="12"/>
      <c r="CZ569" s="12"/>
      <c r="DA569" s="12"/>
      <c r="DB569" s="12"/>
      <c r="DC569" s="12"/>
      <c r="DD569" s="12"/>
      <c r="DE569" s="12"/>
      <c r="DF569" s="12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</row>
    <row r="570" spans="1:220" ht="18.75" x14ac:dyDescent="0.3">
      <c r="A570" s="220"/>
      <c r="B570" s="221"/>
      <c r="C570" s="212">
        <v>559</v>
      </c>
      <c r="D570" s="207"/>
      <c r="E570" s="16"/>
      <c r="F570" s="17"/>
      <c r="G570" s="134"/>
      <c r="H570" s="135"/>
      <c r="I570" s="141"/>
      <c r="J570" s="25"/>
      <c r="K570" s="145"/>
      <c r="L570" s="28"/>
      <c r="M570" s="394"/>
      <c r="N570" s="158" t="str">
        <f t="shared" si="96"/>
        <v/>
      </c>
      <c r="O570" s="27"/>
      <c r="P570" s="27"/>
      <c r="Q570" s="27"/>
      <c r="R570" s="27"/>
      <c r="S570" s="27"/>
      <c r="T570" s="28"/>
      <c r="U570" s="29"/>
      <c r="V570" s="32"/>
      <c r="W570" s="317"/>
      <c r="X570" s="318"/>
      <c r="Y570" s="160">
        <f t="shared" si="93"/>
        <v>0</v>
      </c>
      <c r="Z570" s="159">
        <f t="shared" si="97"/>
        <v>0</v>
      </c>
      <c r="AA570" s="326"/>
      <c r="AB570" s="399">
        <f t="shared" si="102"/>
        <v>0</v>
      </c>
      <c r="AC570" s="370"/>
      <c r="AD570" s="225" t="str">
        <f t="shared" si="94"/>
        <v/>
      </c>
      <c r="AE570" s="367">
        <f t="shared" si="98"/>
        <v>0</v>
      </c>
      <c r="AF570" s="338"/>
      <c r="AG570" s="337"/>
      <c r="AH570" s="335"/>
      <c r="AI570" s="161">
        <f t="shared" si="99"/>
        <v>0</v>
      </c>
      <c r="AJ570" s="162">
        <f t="shared" si="95"/>
        <v>0</v>
      </c>
      <c r="AK570" s="163">
        <f t="shared" si="100"/>
        <v>0</v>
      </c>
      <c r="AL570" s="164">
        <f t="shared" si="101"/>
        <v>0</v>
      </c>
      <c r="AM570" s="59"/>
      <c r="AN570" s="58"/>
      <c r="AO570" s="58"/>
      <c r="AP570" s="58"/>
      <c r="AQ570" s="58"/>
      <c r="AR570" s="58"/>
      <c r="AS570" s="58"/>
      <c r="AT570" s="58"/>
      <c r="AU570" s="58"/>
      <c r="AV570" s="58"/>
      <c r="AW570" s="58"/>
      <c r="AX570" s="58"/>
      <c r="AY570" s="58"/>
      <c r="AZ570" s="58"/>
      <c r="BA570" s="58"/>
      <c r="BB570" s="58"/>
      <c r="BC570" s="58"/>
      <c r="BD570" s="58"/>
      <c r="BE570" s="58"/>
      <c r="BF570" s="58"/>
      <c r="BG570" s="58"/>
      <c r="BH570" s="58"/>
      <c r="BI570" s="58"/>
      <c r="BJ570" s="58"/>
      <c r="BK570" s="58"/>
      <c r="BL570" s="12"/>
      <c r="BM570" s="12"/>
      <c r="BN570" s="12"/>
      <c r="BO570" s="12"/>
      <c r="BP570" s="12"/>
      <c r="BQ570" s="12"/>
      <c r="BR570" s="12"/>
      <c r="BS570" s="12"/>
      <c r="BT570" s="12"/>
      <c r="BU570" s="12"/>
      <c r="BV570" s="12"/>
      <c r="BW570" s="12"/>
      <c r="BX570" s="12"/>
      <c r="BY570" s="12"/>
      <c r="BZ570" s="12"/>
      <c r="CA570" s="12"/>
      <c r="CB570" s="12"/>
      <c r="CC570" s="12"/>
      <c r="CD570" s="12"/>
      <c r="CE570" s="12"/>
      <c r="CF570" s="12"/>
      <c r="CG570" s="12"/>
      <c r="CH570" s="12"/>
      <c r="CI570" s="12"/>
      <c r="CJ570" s="12"/>
      <c r="CK570" s="12"/>
      <c r="CL570" s="12"/>
      <c r="CM570" s="12"/>
      <c r="CN570" s="12"/>
      <c r="CO570" s="12"/>
      <c r="CP570" s="12"/>
      <c r="CQ570" s="12"/>
      <c r="CR570" s="12"/>
      <c r="CS570" s="12"/>
      <c r="CT570" s="12"/>
      <c r="CU570" s="12"/>
      <c r="CV570" s="12"/>
      <c r="CW570" s="12"/>
      <c r="CX570" s="12"/>
      <c r="CY570" s="12"/>
      <c r="CZ570" s="12"/>
      <c r="DA570" s="12"/>
      <c r="DB570" s="12"/>
      <c r="DC570" s="12"/>
      <c r="DD570" s="12"/>
      <c r="DE570" s="12"/>
      <c r="DF570" s="12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</row>
    <row r="571" spans="1:220" ht="18.75" x14ac:dyDescent="0.3">
      <c r="A571" s="220"/>
      <c r="B571" s="221"/>
      <c r="C571" s="213">
        <v>560</v>
      </c>
      <c r="D571" s="204"/>
      <c r="E571" s="16"/>
      <c r="F571" s="17"/>
      <c r="G571" s="134"/>
      <c r="H571" s="137"/>
      <c r="I571" s="143"/>
      <c r="J571" s="80"/>
      <c r="K571" s="147"/>
      <c r="L571" s="30"/>
      <c r="M571" s="394"/>
      <c r="N571" s="158" t="str">
        <f t="shared" si="96"/>
        <v/>
      </c>
      <c r="O571" s="27"/>
      <c r="P571" s="27"/>
      <c r="Q571" s="27"/>
      <c r="R571" s="27"/>
      <c r="S571" s="27"/>
      <c r="T571" s="28"/>
      <c r="U571" s="29"/>
      <c r="V571" s="32"/>
      <c r="W571" s="317"/>
      <c r="X571" s="318"/>
      <c r="Y571" s="160">
        <f t="shared" si="93"/>
        <v>0</v>
      </c>
      <c r="Z571" s="159">
        <f t="shared" si="97"/>
        <v>0</v>
      </c>
      <c r="AA571" s="326"/>
      <c r="AB571" s="399">
        <f t="shared" si="102"/>
        <v>0</v>
      </c>
      <c r="AC571" s="370"/>
      <c r="AD571" s="225" t="str">
        <f t="shared" si="94"/>
        <v/>
      </c>
      <c r="AE571" s="367">
        <f t="shared" si="98"/>
        <v>0</v>
      </c>
      <c r="AF571" s="338"/>
      <c r="AG571" s="337"/>
      <c r="AH571" s="335"/>
      <c r="AI571" s="161">
        <f t="shared" si="99"/>
        <v>0</v>
      </c>
      <c r="AJ571" s="162">
        <f t="shared" si="95"/>
        <v>0</v>
      </c>
      <c r="AK571" s="163">
        <f t="shared" si="100"/>
        <v>0</v>
      </c>
      <c r="AL571" s="164">
        <f t="shared" si="101"/>
        <v>0</v>
      </c>
      <c r="AM571" s="59"/>
      <c r="AN571" s="58"/>
      <c r="AO571" s="58"/>
      <c r="AP571" s="58"/>
      <c r="AQ571" s="58"/>
      <c r="AR571" s="58"/>
      <c r="AS571" s="58"/>
      <c r="AT571" s="58"/>
      <c r="AU571" s="58"/>
      <c r="AV571" s="58"/>
      <c r="AW571" s="58"/>
      <c r="AX571" s="58"/>
      <c r="AY571" s="58"/>
      <c r="AZ571" s="58"/>
      <c r="BA571" s="58"/>
      <c r="BB571" s="58"/>
      <c r="BC571" s="58"/>
      <c r="BD571" s="58"/>
      <c r="BE571" s="58"/>
      <c r="BF571" s="58"/>
      <c r="BG571" s="58"/>
      <c r="BH571" s="58"/>
      <c r="BI571" s="58"/>
      <c r="BJ571" s="58"/>
      <c r="BK571" s="58"/>
      <c r="BL571" s="12"/>
      <c r="BM571" s="12"/>
      <c r="BN571" s="12"/>
      <c r="BO571" s="12"/>
      <c r="BP571" s="12"/>
      <c r="BQ571" s="12"/>
      <c r="BR571" s="12"/>
      <c r="BS571" s="12"/>
      <c r="BT571" s="12"/>
      <c r="BU571" s="12"/>
      <c r="BV571" s="12"/>
      <c r="BW571" s="12"/>
      <c r="BX571" s="12"/>
      <c r="BY571" s="12"/>
      <c r="BZ571" s="12"/>
      <c r="CA571" s="12"/>
      <c r="CB571" s="12"/>
      <c r="CC571" s="12"/>
      <c r="CD571" s="12"/>
      <c r="CE571" s="12"/>
      <c r="CF571" s="12"/>
      <c r="CG571" s="12"/>
      <c r="CH571" s="12"/>
      <c r="CI571" s="12"/>
      <c r="CJ571" s="12"/>
      <c r="CK571" s="12"/>
      <c r="CL571" s="12"/>
      <c r="CM571" s="12"/>
      <c r="CN571" s="12"/>
      <c r="CO571" s="12"/>
      <c r="CP571" s="12"/>
      <c r="CQ571" s="12"/>
      <c r="CR571" s="12"/>
      <c r="CS571" s="12"/>
      <c r="CT571" s="12"/>
      <c r="CU571" s="12"/>
      <c r="CV571" s="12"/>
      <c r="CW571" s="12"/>
      <c r="CX571" s="12"/>
      <c r="CY571" s="12"/>
      <c r="CZ571" s="12"/>
      <c r="DA571" s="12"/>
      <c r="DB571" s="12"/>
      <c r="DC571" s="12"/>
      <c r="DD571" s="12"/>
      <c r="DE571" s="12"/>
      <c r="DF571" s="12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</row>
    <row r="572" spans="1:220" ht="18.75" x14ac:dyDescent="0.3">
      <c r="A572" s="220"/>
      <c r="B572" s="221"/>
      <c r="C572" s="212">
        <v>561</v>
      </c>
      <c r="D572" s="204"/>
      <c r="E572" s="16"/>
      <c r="F572" s="17"/>
      <c r="G572" s="134"/>
      <c r="H572" s="135"/>
      <c r="I572" s="141"/>
      <c r="J572" s="25"/>
      <c r="K572" s="145"/>
      <c r="L572" s="28"/>
      <c r="M572" s="394"/>
      <c r="N572" s="158" t="str">
        <f t="shared" si="96"/>
        <v/>
      </c>
      <c r="O572" s="27"/>
      <c r="P572" s="27"/>
      <c r="Q572" s="27"/>
      <c r="R572" s="27"/>
      <c r="S572" s="27"/>
      <c r="T572" s="28"/>
      <c r="U572" s="29"/>
      <c r="V572" s="32"/>
      <c r="W572" s="317"/>
      <c r="X572" s="318"/>
      <c r="Y572" s="160">
        <f t="shared" si="93"/>
        <v>0</v>
      </c>
      <c r="Z572" s="159">
        <f t="shared" si="97"/>
        <v>0</v>
      </c>
      <c r="AA572" s="326"/>
      <c r="AB572" s="399">
        <f t="shared" si="102"/>
        <v>0</v>
      </c>
      <c r="AC572" s="370"/>
      <c r="AD572" s="225" t="str">
        <f t="shared" si="94"/>
        <v/>
      </c>
      <c r="AE572" s="367">
        <f t="shared" si="98"/>
        <v>0</v>
      </c>
      <c r="AF572" s="338"/>
      <c r="AG572" s="337"/>
      <c r="AH572" s="335"/>
      <c r="AI572" s="161">
        <f t="shared" si="99"/>
        <v>0</v>
      </c>
      <c r="AJ572" s="162">
        <f t="shared" si="95"/>
        <v>0</v>
      </c>
      <c r="AK572" s="163">
        <f t="shared" si="100"/>
        <v>0</v>
      </c>
      <c r="AL572" s="164">
        <f t="shared" si="101"/>
        <v>0</v>
      </c>
      <c r="AM572" s="59"/>
      <c r="AN572" s="58"/>
      <c r="AO572" s="58"/>
      <c r="AP572" s="58"/>
      <c r="AQ572" s="58"/>
      <c r="AR572" s="58"/>
      <c r="AS572" s="58"/>
      <c r="AT572" s="58"/>
      <c r="AU572" s="58"/>
      <c r="AV572" s="58"/>
      <c r="AW572" s="58"/>
      <c r="AX572" s="58"/>
      <c r="AY572" s="58"/>
      <c r="AZ572" s="58"/>
      <c r="BA572" s="58"/>
      <c r="BB572" s="58"/>
      <c r="BC572" s="58"/>
      <c r="BD572" s="58"/>
      <c r="BE572" s="58"/>
      <c r="BF572" s="58"/>
      <c r="BG572" s="58"/>
      <c r="BH572" s="58"/>
      <c r="BI572" s="58"/>
      <c r="BJ572" s="58"/>
      <c r="BK572" s="58"/>
      <c r="BL572" s="12"/>
      <c r="BM572" s="12"/>
      <c r="BN572" s="12"/>
      <c r="BO572" s="12"/>
      <c r="BP572" s="12"/>
      <c r="BQ572" s="12"/>
      <c r="BR572" s="12"/>
      <c r="BS572" s="12"/>
      <c r="BT572" s="12"/>
      <c r="BU572" s="12"/>
      <c r="BV572" s="12"/>
      <c r="BW572" s="12"/>
      <c r="BX572" s="12"/>
      <c r="BY572" s="12"/>
      <c r="BZ572" s="12"/>
      <c r="CA572" s="12"/>
      <c r="CB572" s="12"/>
      <c r="CC572" s="12"/>
      <c r="CD572" s="12"/>
      <c r="CE572" s="12"/>
      <c r="CF572" s="12"/>
      <c r="CG572" s="12"/>
      <c r="CH572" s="12"/>
      <c r="CI572" s="12"/>
      <c r="CJ572" s="12"/>
      <c r="CK572" s="12"/>
      <c r="CL572" s="12"/>
      <c r="CM572" s="12"/>
      <c r="CN572" s="12"/>
      <c r="CO572" s="12"/>
      <c r="CP572" s="12"/>
      <c r="CQ572" s="12"/>
      <c r="CR572" s="12"/>
      <c r="CS572" s="12"/>
      <c r="CT572" s="12"/>
      <c r="CU572" s="12"/>
      <c r="CV572" s="12"/>
      <c r="CW572" s="12"/>
      <c r="CX572" s="12"/>
      <c r="CY572" s="12"/>
      <c r="CZ572" s="12"/>
      <c r="DA572" s="12"/>
      <c r="DB572" s="12"/>
      <c r="DC572" s="12"/>
      <c r="DD572" s="12"/>
      <c r="DE572" s="12"/>
      <c r="DF572" s="1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</row>
    <row r="573" spans="1:220" ht="18.75" x14ac:dyDescent="0.3">
      <c r="A573" s="220"/>
      <c r="B573" s="221"/>
      <c r="C573" s="213">
        <v>562</v>
      </c>
      <c r="D573" s="206"/>
      <c r="E573" s="18"/>
      <c r="F573" s="17"/>
      <c r="G573" s="134"/>
      <c r="H573" s="135"/>
      <c r="I573" s="141"/>
      <c r="J573" s="25"/>
      <c r="K573" s="145"/>
      <c r="L573" s="28"/>
      <c r="M573" s="394"/>
      <c r="N573" s="158" t="str">
        <f t="shared" si="96"/>
        <v/>
      </c>
      <c r="O573" s="27"/>
      <c r="P573" s="27"/>
      <c r="Q573" s="27"/>
      <c r="R573" s="27"/>
      <c r="S573" s="27"/>
      <c r="T573" s="28"/>
      <c r="U573" s="29"/>
      <c r="V573" s="32"/>
      <c r="W573" s="317"/>
      <c r="X573" s="318"/>
      <c r="Y573" s="160">
        <f t="shared" si="93"/>
        <v>0</v>
      </c>
      <c r="Z573" s="159">
        <f t="shared" si="97"/>
        <v>0</v>
      </c>
      <c r="AA573" s="326"/>
      <c r="AB573" s="399">
        <f t="shared" si="102"/>
        <v>0</v>
      </c>
      <c r="AC573" s="370"/>
      <c r="AD573" s="225" t="str">
        <f t="shared" si="94"/>
        <v/>
      </c>
      <c r="AE573" s="367">
        <f t="shared" si="98"/>
        <v>0</v>
      </c>
      <c r="AF573" s="338"/>
      <c r="AG573" s="337"/>
      <c r="AH573" s="335"/>
      <c r="AI573" s="161">
        <f t="shared" si="99"/>
        <v>0</v>
      </c>
      <c r="AJ573" s="162">
        <f t="shared" si="95"/>
        <v>0</v>
      </c>
      <c r="AK573" s="163">
        <f t="shared" si="100"/>
        <v>0</v>
      </c>
      <c r="AL573" s="164">
        <f t="shared" si="101"/>
        <v>0</v>
      </c>
      <c r="AM573" s="59"/>
      <c r="AN573" s="58"/>
      <c r="AO573" s="58"/>
      <c r="AP573" s="58"/>
      <c r="AQ573" s="58"/>
      <c r="AR573" s="58"/>
      <c r="AS573" s="58"/>
      <c r="AT573" s="58"/>
      <c r="AU573" s="58"/>
      <c r="AV573" s="58"/>
      <c r="AW573" s="58"/>
      <c r="AX573" s="58"/>
      <c r="AY573" s="58"/>
      <c r="AZ573" s="58"/>
      <c r="BA573" s="58"/>
      <c r="BB573" s="58"/>
      <c r="BC573" s="58"/>
      <c r="BD573" s="58"/>
      <c r="BE573" s="58"/>
      <c r="BF573" s="58"/>
      <c r="BG573" s="58"/>
      <c r="BH573" s="58"/>
      <c r="BI573" s="58"/>
      <c r="BJ573" s="58"/>
      <c r="BK573" s="58"/>
      <c r="BL573" s="12"/>
      <c r="BM573" s="12"/>
      <c r="BN573" s="12"/>
      <c r="BO573" s="12"/>
      <c r="BP573" s="12"/>
      <c r="BQ573" s="12"/>
      <c r="BR573" s="12"/>
      <c r="BS573" s="12"/>
      <c r="BT573" s="12"/>
      <c r="BU573" s="12"/>
      <c r="BV573" s="12"/>
      <c r="BW573" s="12"/>
      <c r="BX573" s="12"/>
      <c r="BY573" s="12"/>
      <c r="BZ573" s="12"/>
      <c r="CA573" s="12"/>
      <c r="CB573" s="12"/>
      <c r="CC573" s="12"/>
      <c r="CD573" s="12"/>
      <c r="CE573" s="12"/>
      <c r="CF573" s="12"/>
      <c r="CG573" s="12"/>
      <c r="CH573" s="12"/>
      <c r="CI573" s="12"/>
      <c r="CJ573" s="12"/>
      <c r="CK573" s="12"/>
      <c r="CL573" s="12"/>
      <c r="CM573" s="12"/>
      <c r="CN573" s="12"/>
      <c r="CO573" s="12"/>
      <c r="CP573" s="12"/>
      <c r="CQ573" s="12"/>
      <c r="CR573" s="12"/>
      <c r="CS573" s="12"/>
      <c r="CT573" s="12"/>
      <c r="CU573" s="12"/>
      <c r="CV573" s="12"/>
      <c r="CW573" s="12"/>
      <c r="CX573" s="12"/>
      <c r="CY573" s="12"/>
      <c r="CZ573" s="12"/>
      <c r="DA573" s="12"/>
      <c r="DB573" s="12"/>
      <c r="DC573" s="12"/>
      <c r="DD573" s="12"/>
      <c r="DE573" s="12"/>
      <c r="DF573" s="12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</row>
    <row r="574" spans="1:220" ht="18.75" x14ac:dyDescent="0.3">
      <c r="A574" s="220"/>
      <c r="B574" s="221"/>
      <c r="C574" s="213">
        <v>563</v>
      </c>
      <c r="D574" s="204"/>
      <c r="E574" s="16"/>
      <c r="F574" s="17"/>
      <c r="G574" s="134"/>
      <c r="H574" s="135"/>
      <c r="I574" s="141"/>
      <c r="J574" s="25"/>
      <c r="K574" s="145"/>
      <c r="L574" s="28"/>
      <c r="M574" s="394"/>
      <c r="N574" s="158" t="str">
        <f t="shared" si="96"/>
        <v/>
      </c>
      <c r="O574" s="27"/>
      <c r="P574" s="27"/>
      <c r="Q574" s="27"/>
      <c r="R574" s="27"/>
      <c r="S574" s="27"/>
      <c r="T574" s="28"/>
      <c r="U574" s="29"/>
      <c r="V574" s="32"/>
      <c r="W574" s="317"/>
      <c r="X574" s="318"/>
      <c r="Y574" s="160">
        <f t="shared" si="93"/>
        <v>0</v>
      </c>
      <c r="Z574" s="159">
        <f t="shared" si="97"/>
        <v>0</v>
      </c>
      <c r="AA574" s="326"/>
      <c r="AB574" s="399">
        <f t="shared" si="102"/>
        <v>0</v>
      </c>
      <c r="AC574" s="370"/>
      <c r="AD574" s="225" t="str">
        <f t="shared" si="94"/>
        <v/>
      </c>
      <c r="AE574" s="367">
        <f t="shared" si="98"/>
        <v>0</v>
      </c>
      <c r="AF574" s="338"/>
      <c r="AG574" s="337"/>
      <c r="AH574" s="335"/>
      <c r="AI574" s="161">
        <f t="shared" si="99"/>
        <v>0</v>
      </c>
      <c r="AJ574" s="162">
        <f t="shared" si="95"/>
        <v>0</v>
      </c>
      <c r="AK574" s="163">
        <f t="shared" si="100"/>
        <v>0</v>
      </c>
      <c r="AL574" s="164">
        <f t="shared" si="101"/>
        <v>0</v>
      </c>
      <c r="AM574" s="59"/>
      <c r="AN574" s="58"/>
      <c r="AO574" s="58"/>
      <c r="AP574" s="58"/>
      <c r="AQ574" s="58"/>
      <c r="AR574" s="58"/>
      <c r="AS574" s="58"/>
      <c r="AT574" s="58"/>
      <c r="AU574" s="58"/>
      <c r="AV574" s="58"/>
      <c r="AW574" s="58"/>
      <c r="AX574" s="58"/>
      <c r="AY574" s="58"/>
      <c r="AZ574" s="58"/>
      <c r="BA574" s="58"/>
      <c r="BB574" s="58"/>
      <c r="BC574" s="58"/>
      <c r="BD574" s="58"/>
      <c r="BE574" s="58"/>
      <c r="BF574" s="58"/>
      <c r="BG574" s="58"/>
      <c r="BH574" s="58"/>
      <c r="BI574" s="58"/>
      <c r="BJ574" s="58"/>
      <c r="BK574" s="58"/>
      <c r="BL574" s="12"/>
      <c r="BM574" s="12"/>
      <c r="BN574" s="12"/>
      <c r="BO574" s="12"/>
      <c r="BP574" s="12"/>
      <c r="BQ574" s="12"/>
      <c r="BR574" s="12"/>
      <c r="BS574" s="12"/>
      <c r="BT574" s="12"/>
      <c r="BU574" s="12"/>
      <c r="BV574" s="12"/>
      <c r="BW574" s="12"/>
      <c r="BX574" s="12"/>
      <c r="BY574" s="12"/>
      <c r="BZ574" s="12"/>
      <c r="CA574" s="12"/>
      <c r="CB574" s="12"/>
      <c r="CC574" s="12"/>
      <c r="CD574" s="12"/>
      <c r="CE574" s="12"/>
      <c r="CF574" s="12"/>
      <c r="CG574" s="12"/>
      <c r="CH574" s="12"/>
      <c r="CI574" s="12"/>
      <c r="CJ574" s="12"/>
      <c r="CK574" s="12"/>
      <c r="CL574" s="12"/>
      <c r="CM574" s="12"/>
      <c r="CN574" s="12"/>
      <c r="CO574" s="12"/>
      <c r="CP574" s="12"/>
      <c r="CQ574" s="12"/>
      <c r="CR574" s="12"/>
      <c r="CS574" s="12"/>
      <c r="CT574" s="12"/>
      <c r="CU574" s="12"/>
      <c r="CV574" s="12"/>
      <c r="CW574" s="12"/>
      <c r="CX574" s="12"/>
      <c r="CY574" s="12"/>
      <c r="CZ574" s="12"/>
      <c r="DA574" s="12"/>
      <c r="DB574" s="12"/>
      <c r="DC574" s="12"/>
      <c r="DD574" s="12"/>
      <c r="DE574" s="12"/>
      <c r="DF574" s="12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</row>
    <row r="575" spans="1:220" ht="18.75" x14ac:dyDescent="0.3">
      <c r="A575" s="220"/>
      <c r="B575" s="221"/>
      <c r="C575" s="212">
        <v>564</v>
      </c>
      <c r="D575" s="204"/>
      <c r="E575" s="16"/>
      <c r="F575" s="17"/>
      <c r="G575" s="134"/>
      <c r="H575" s="135"/>
      <c r="I575" s="141"/>
      <c r="J575" s="25"/>
      <c r="K575" s="145"/>
      <c r="L575" s="28"/>
      <c r="M575" s="394"/>
      <c r="N575" s="158" t="str">
        <f t="shared" si="96"/>
        <v/>
      </c>
      <c r="O575" s="27"/>
      <c r="P575" s="27"/>
      <c r="Q575" s="27"/>
      <c r="R575" s="27"/>
      <c r="S575" s="27"/>
      <c r="T575" s="28"/>
      <c r="U575" s="29"/>
      <c r="V575" s="32"/>
      <c r="W575" s="317"/>
      <c r="X575" s="318"/>
      <c r="Y575" s="160">
        <f t="shared" si="93"/>
        <v>0</v>
      </c>
      <c r="Z575" s="159">
        <f t="shared" si="97"/>
        <v>0</v>
      </c>
      <c r="AA575" s="326"/>
      <c r="AB575" s="399">
        <f t="shared" si="102"/>
        <v>0</v>
      </c>
      <c r="AC575" s="370"/>
      <c r="AD575" s="225" t="str">
        <f t="shared" si="94"/>
        <v/>
      </c>
      <c r="AE575" s="367">
        <f t="shared" si="98"/>
        <v>0</v>
      </c>
      <c r="AF575" s="338"/>
      <c r="AG575" s="337"/>
      <c r="AH575" s="335"/>
      <c r="AI575" s="161">
        <f t="shared" si="99"/>
        <v>0</v>
      </c>
      <c r="AJ575" s="162">
        <f t="shared" si="95"/>
        <v>0</v>
      </c>
      <c r="AK575" s="163">
        <f t="shared" si="100"/>
        <v>0</v>
      </c>
      <c r="AL575" s="164">
        <f t="shared" si="101"/>
        <v>0</v>
      </c>
      <c r="AM575" s="59"/>
      <c r="AN575" s="58"/>
      <c r="AO575" s="58"/>
      <c r="AP575" s="58"/>
      <c r="AQ575" s="58"/>
      <c r="AR575" s="58"/>
      <c r="AS575" s="58"/>
      <c r="AT575" s="58"/>
      <c r="AU575" s="58"/>
      <c r="AV575" s="58"/>
      <c r="AW575" s="58"/>
      <c r="AX575" s="58"/>
      <c r="AY575" s="58"/>
      <c r="AZ575" s="58"/>
      <c r="BA575" s="58"/>
      <c r="BB575" s="58"/>
      <c r="BC575" s="58"/>
      <c r="BD575" s="58"/>
      <c r="BE575" s="58"/>
      <c r="BF575" s="58"/>
      <c r="BG575" s="58"/>
      <c r="BH575" s="58"/>
      <c r="BI575" s="58"/>
      <c r="BJ575" s="58"/>
      <c r="BK575" s="58"/>
      <c r="BL575" s="12"/>
      <c r="BM575" s="12"/>
      <c r="BN575" s="12"/>
      <c r="BO575" s="12"/>
      <c r="BP575" s="12"/>
      <c r="BQ575" s="12"/>
      <c r="BR575" s="12"/>
      <c r="BS575" s="12"/>
      <c r="BT575" s="12"/>
      <c r="BU575" s="12"/>
      <c r="BV575" s="12"/>
      <c r="BW575" s="12"/>
      <c r="BX575" s="12"/>
      <c r="BY575" s="12"/>
      <c r="BZ575" s="12"/>
      <c r="CA575" s="12"/>
      <c r="CB575" s="12"/>
      <c r="CC575" s="12"/>
      <c r="CD575" s="12"/>
      <c r="CE575" s="12"/>
      <c r="CF575" s="12"/>
      <c r="CG575" s="12"/>
      <c r="CH575" s="12"/>
      <c r="CI575" s="12"/>
      <c r="CJ575" s="12"/>
      <c r="CK575" s="12"/>
      <c r="CL575" s="12"/>
      <c r="CM575" s="12"/>
      <c r="CN575" s="12"/>
      <c r="CO575" s="12"/>
      <c r="CP575" s="12"/>
      <c r="CQ575" s="12"/>
      <c r="CR575" s="12"/>
      <c r="CS575" s="12"/>
      <c r="CT575" s="12"/>
      <c r="CU575" s="12"/>
      <c r="CV575" s="12"/>
      <c r="CW575" s="12"/>
      <c r="CX575" s="12"/>
      <c r="CY575" s="12"/>
      <c r="CZ575" s="12"/>
      <c r="DA575" s="12"/>
      <c r="DB575" s="12"/>
      <c r="DC575" s="12"/>
      <c r="DD575" s="12"/>
      <c r="DE575" s="12"/>
      <c r="DF575" s="12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</row>
    <row r="576" spans="1:220" ht="18.75" x14ac:dyDescent="0.3">
      <c r="A576" s="220"/>
      <c r="B576" s="221"/>
      <c r="C576" s="213">
        <v>565</v>
      </c>
      <c r="D576" s="204"/>
      <c r="E576" s="16"/>
      <c r="F576" s="17"/>
      <c r="G576" s="134"/>
      <c r="H576" s="135"/>
      <c r="I576" s="141"/>
      <c r="J576" s="25"/>
      <c r="K576" s="145"/>
      <c r="L576" s="28"/>
      <c r="M576" s="394"/>
      <c r="N576" s="158" t="str">
        <f t="shared" si="96"/>
        <v/>
      </c>
      <c r="O576" s="27"/>
      <c r="P576" s="27"/>
      <c r="Q576" s="27"/>
      <c r="R576" s="27"/>
      <c r="S576" s="27"/>
      <c r="T576" s="28"/>
      <c r="U576" s="29"/>
      <c r="V576" s="32"/>
      <c r="W576" s="317"/>
      <c r="X576" s="318"/>
      <c r="Y576" s="160">
        <f t="shared" si="93"/>
        <v>0</v>
      </c>
      <c r="Z576" s="159">
        <f t="shared" si="97"/>
        <v>0</v>
      </c>
      <c r="AA576" s="326"/>
      <c r="AB576" s="399">
        <f t="shared" si="102"/>
        <v>0</v>
      </c>
      <c r="AC576" s="370"/>
      <c r="AD576" s="225" t="str">
        <f t="shared" si="94"/>
        <v/>
      </c>
      <c r="AE576" s="367">
        <f t="shared" si="98"/>
        <v>0</v>
      </c>
      <c r="AF576" s="338"/>
      <c r="AG576" s="337"/>
      <c r="AH576" s="335"/>
      <c r="AI576" s="161">
        <f t="shared" si="99"/>
        <v>0</v>
      </c>
      <c r="AJ576" s="162">
        <f t="shared" si="95"/>
        <v>0</v>
      </c>
      <c r="AK576" s="163">
        <f t="shared" si="100"/>
        <v>0</v>
      </c>
      <c r="AL576" s="164">
        <f t="shared" si="101"/>
        <v>0</v>
      </c>
      <c r="AM576" s="59"/>
      <c r="AN576" s="58"/>
      <c r="AO576" s="58"/>
      <c r="AP576" s="58"/>
      <c r="AQ576" s="58"/>
      <c r="AR576" s="58"/>
      <c r="AS576" s="58"/>
      <c r="AT576" s="58"/>
      <c r="AU576" s="58"/>
      <c r="AV576" s="58"/>
      <c r="AW576" s="58"/>
      <c r="AX576" s="58"/>
      <c r="AY576" s="58"/>
      <c r="AZ576" s="58"/>
      <c r="BA576" s="58"/>
      <c r="BB576" s="58"/>
      <c r="BC576" s="58"/>
      <c r="BD576" s="58"/>
      <c r="BE576" s="58"/>
      <c r="BF576" s="58"/>
      <c r="BG576" s="58"/>
      <c r="BH576" s="58"/>
      <c r="BI576" s="58"/>
      <c r="BJ576" s="58"/>
      <c r="BK576" s="58"/>
      <c r="BL576" s="12"/>
      <c r="BM576" s="12"/>
      <c r="BN576" s="12"/>
      <c r="BO576" s="12"/>
      <c r="BP576" s="12"/>
      <c r="BQ576" s="12"/>
      <c r="BR576" s="12"/>
      <c r="BS576" s="12"/>
      <c r="BT576" s="12"/>
      <c r="BU576" s="12"/>
      <c r="BV576" s="12"/>
      <c r="BW576" s="12"/>
      <c r="BX576" s="12"/>
      <c r="BY576" s="12"/>
      <c r="BZ576" s="12"/>
      <c r="CA576" s="12"/>
      <c r="CB576" s="12"/>
      <c r="CC576" s="12"/>
      <c r="CD576" s="12"/>
      <c r="CE576" s="12"/>
      <c r="CF576" s="12"/>
      <c r="CG576" s="12"/>
      <c r="CH576" s="12"/>
      <c r="CI576" s="12"/>
      <c r="CJ576" s="12"/>
      <c r="CK576" s="12"/>
      <c r="CL576" s="12"/>
      <c r="CM576" s="12"/>
      <c r="CN576" s="12"/>
      <c r="CO576" s="12"/>
      <c r="CP576" s="12"/>
      <c r="CQ576" s="12"/>
      <c r="CR576" s="12"/>
      <c r="CS576" s="12"/>
      <c r="CT576" s="12"/>
      <c r="CU576" s="12"/>
      <c r="CV576" s="12"/>
      <c r="CW576" s="12"/>
      <c r="CX576" s="12"/>
      <c r="CY576" s="12"/>
      <c r="CZ576" s="12"/>
      <c r="DA576" s="12"/>
      <c r="DB576" s="12"/>
      <c r="DC576" s="12"/>
      <c r="DD576" s="12"/>
      <c r="DE576" s="12"/>
      <c r="DF576" s="12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</row>
    <row r="577" spans="1:220" ht="18.75" x14ac:dyDescent="0.3">
      <c r="A577" s="220"/>
      <c r="B577" s="221"/>
      <c r="C577" s="212">
        <v>566</v>
      </c>
      <c r="D577" s="206"/>
      <c r="E577" s="18"/>
      <c r="F577" s="17"/>
      <c r="G577" s="134"/>
      <c r="H577" s="135"/>
      <c r="I577" s="141"/>
      <c r="J577" s="25"/>
      <c r="K577" s="145"/>
      <c r="L577" s="28"/>
      <c r="M577" s="394"/>
      <c r="N577" s="158" t="str">
        <f t="shared" si="96"/>
        <v/>
      </c>
      <c r="O577" s="27"/>
      <c r="P577" s="27"/>
      <c r="Q577" s="27"/>
      <c r="R577" s="27"/>
      <c r="S577" s="27"/>
      <c r="T577" s="28"/>
      <c r="U577" s="29"/>
      <c r="V577" s="32"/>
      <c r="W577" s="317"/>
      <c r="X577" s="318"/>
      <c r="Y577" s="160">
        <f t="shared" si="93"/>
        <v>0</v>
      </c>
      <c r="Z577" s="159">
        <f t="shared" si="97"/>
        <v>0</v>
      </c>
      <c r="AA577" s="326"/>
      <c r="AB577" s="399">
        <f t="shared" si="102"/>
        <v>0</v>
      </c>
      <c r="AC577" s="370"/>
      <c r="AD577" s="225" t="str">
        <f t="shared" si="94"/>
        <v/>
      </c>
      <c r="AE577" s="367">
        <f t="shared" si="98"/>
        <v>0</v>
      </c>
      <c r="AF577" s="338"/>
      <c r="AG577" s="337"/>
      <c r="AH577" s="335"/>
      <c r="AI577" s="161">
        <f t="shared" si="99"/>
        <v>0</v>
      </c>
      <c r="AJ577" s="162">
        <f t="shared" si="95"/>
        <v>0</v>
      </c>
      <c r="AK577" s="163">
        <f t="shared" si="100"/>
        <v>0</v>
      </c>
      <c r="AL577" s="164">
        <f t="shared" si="101"/>
        <v>0</v>
      </c>
      <c r="AM577" s="59"/>
      <c r="AN577" s="58"/>
      <c r="AO577" s="58"/>
      <c r="AP577" s="58"/>
      <c r="AQ577" s="58"/>
      <c r="AR577" s="58"/>
      <c r="AS577" s="58"/>
      <c r="AT577" s="58"/>
      <c r="AU577" s="58"/>
      <c r="AV577" s="58"/>
      <c r="AW577" s="58"/>
      <c r="AX577" s="58"/>
      <c r="AY577" s="58"/>
      <c r="AZ577" s="58"/>
      <c r="BA577" s="58"/>
      <c r="BB577" s="58"/>
      <c r="BC577" s="58"/>
      <c r="BD577" s="58"/>
      <c r="BE577" s="58"/>
      <c r="BF577" s="58"/>
      <c r="BG577" s="58"/>
      <c r="BH577" s="58"/>
      <c r="BI577" s="58"/>
      <c r="BJ577" s="58"/>
      <c r="BK577" s="58"/>
      <c r="BL577" s="12"/>
      <c r="BM577" s="12"/>
      <c r="BN577" s="12"/>
      <c r="BO577" s="12"/>
      <c r="BP577" s="12"/>
      <c r="BQ577" s="12"/>
      <c r="BR577" s="12"/>
      <c r="BS577" s="12"/>
      <c r="BT577" s="12"/>
      <c r="BU577" s="12"/>
      <c r="BV577" s="12"/>
      <c r="BW577" s="12"/>
      <c r="BX577" s="12"/>
      <c r="BY577" s="12"/>
      <c r="BZ577" s="12"/>
      <c r="CA577" s="12"/>
      <c r="CB577" s="12"/>
      <c r="CC577" s="12"/>
      <c r="CD577" s="12"/>
      <c r="CE577" s="12"/>
      <c r="CF577" s="12"/>
      <c r="CG577" s="12"/>
      <c r="CH577" s="12"/>
      <c r="CI577" s="12"/>
      <c r="CJ577" s="12"/>
      <c r="CK577" s="12"/>
      <c r="CL577" s="12"/>
      <c r="CM577" s="12"/>
      <c r="CN577" s="12"/>
      <c r="CO577" s="12"/>
      <c r="CP577" s="12"/>
      <c r="CQ577" s="12"/>
      <c r="CR577" s="12"/>
      <c r="CS577" s="12"/>
      <c r="CT577" s="12"/>
      <c r="CU577" s="12"/>
      <c r="CV577" s="12"/>
      <c r="CW577" s="12"/>
      <c r="CX577" s="12"/>
      <c r="CY577" s="12"/>
      <c r="CZ577" s="12"/>
      <c r="DA577" s="12"/>
      <c r="DB577" s="12"/>
      <c r="DC577" s="12"/>
      <c r="DD577" s="12"/>
      <c r="DE577" s="12"/>
      <c r="DF577" s="12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</row>
    <row r="578" spans="1:220" ht="18.75" x14ac:dyDescent="0.3">
      <c r="A578" s="220"/>
      <c r="B578" s="221"/>
      <c r="C578" s="213">
        <v>567</v>
      </c>
      <c r="D578" s="204"/>
      <c r="E578" s="16"/>
      <c r="F578" s="17"/>
      <c r="G578" s="134"/>
      <c r="H578" s="135"/>
      <c r="I578" s="141"/>
      <c r="J578" s="25"/>
      <c r="K578" s="145"/>
      <c r="L578" s="28"/>
      <c r="M578" s="394"/>
      <c r="N578" s="158" t="str">
        <f t="shared" si="96"/>
        <v/>
      </c>
      <c r="O578" s="27"/>
      <c r="P578" s="27"/>
      <c r="Q578" s="27"/>
      <c r="R578" s="27"/>
      <c r="S578" s="27"/>
      <c r="T578" s="28"/>
      <c r="U578" s="29"/>
      <c r="V578" s="32"/>
      <c r="W578" s="317"/>
      <c r="X578" s="318"/>
      <c r="Y578" s="160">
        <f t="shared" si="93"/>
        <v>0</v>
      </c>
      <c r="Z578" s="159">
        <f t="shared" si="97"/>
        <v>0</v>
      </c>
      <c r="AA578" s="326"/>
      <c r="AB578" s="399">
        <f t="shared" si="102"/>
        <v>0</v>
      </c>
      <c r="AC578" s="370"/>
      <c r="AD578" s="225" t="str">
        <f t="shared" si="94"/>
        <v/>
      </c>
      <c r="AE578" s="367">
        <f t="shared" si="98"/>
        <v>0</v>
      </c>
      <c r="AF578" s="338"/>
      <c r="AG578" s="337"/>
      <c r="AH578" s="335"/>
      <c r="AI578" s="161">
        <f t="shared" si="99"/>
        <v>0</v>
      </c>
      <c r="AJ578" s="162">
        <f t="shared" si="95"/>
        <v>0</v>
      </c>
      <c r="AK578" s="163">
        <f t="shared" si="100"/>
        <v>0</v>
      </c>
      <c r="AL578" s="164">
        <f t="shared" si="101"/>
        <v>0</v>
      </c>
      <c r="AM578" s="59"/>
      <c r="AN578" s="58"/>
      <c r="AO578" s="58"/>
      <c r="AP578" s="58"/>
      <c r="AQ578" s="58"/>
      <c r="AR578" s="58"/>
      <c r="AS578" s="58"/>
      <c r="AT578" s="58"/>
      <c r="AU578" s="58"/>
      <c r="AV578" s="58"/>
      <c r="AW578" s="58"/>
      <c r="AX578" s="58"/>
      <c r="AY578" s="58"/>
      <c r="AZ578" s="58"/>
      <c r="BA578" s="58"/>
      <c r="BB578" s="58"/>
      <c r="BC578" s="58"/>
      <c r="BD578" s="58"/>
      <c r="BE578" s="58"/>
      <c r="BF578" s="58"/>
      <c r="BG578" s="58"/>
      <c r="BH578" s="58"/>
      <c r="BI578" s="58"/>
      <c r="BJ578" s="58"/>
      <c r="BK578" s="58"/>
      <c r="BL578" s="12"/>
      <c r="BM578" s="12"/>
      <c r="BN578" s="12"/>
      <c r="BO578" s="12"/>
      <c r="BP578" s="12"/>
      <c r="BQ578" s="12"/>
      <c r="BR578" s="12"/>
      <c r="BS578" s="12"/>
      <c r="BT578" s="12"/>
      <c r="BU578" s="12"/>
      <c r="BV578" s="12"/>
      <c r="BW578" s="12"/>
      <c r="BX578" s="12"/>
      <c r="BY578" s="12"/>
      <c r="BZ578" s="12"/>
      <c r="CA578" s="12"/>
      <c r="CB578" s="12"/>
      <c r="CC578" s="12"/>
      <c r="CD578" s="12"/>
      <c r="CE578" s="12"/>
      <c r="CF578" s="12"/>
      <c r="CG578" s="12"/>
      <c r="CH578" s="12"/>
      <c r="CI578" s="12"/>
      <c r="CJ578" s="12"/>
      <c r="CK578" s="12"/>
      <c r="CL578" s="12"/>
      <c r="CM578" s="12"/>
      <c r="CN578" s="12"/>
      <c r="CO578" s="12"/>
      <c r="CP578" s="12"/>
      <c r="CQ578" s="12"/>
      <c r="CR578" s="12"/>
      <c r="CS578" s="12"/>
      <c r="CT578" s="12"/>
      <c r="CU578" s="12"/>
      <c r="CV578" s="12"/>
      <c r="CW578" s="12"/>
      <c r="CX578" s="12"/>
      <c r="CY578" s="12"/>
      <c r="CZ578" s="12"/>
      <c r="DA578" s="12"/>
      <c r="DB578" s="12"/>
      <c r="DC578" s="12"/>
      <c r="DD578" s="12"/>
      <c r="DE578" s="12"/>
      <c r="DF578" s="12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</row>
    <row r="579" spans="1:220" ht="18.75" x14ac:dyDescent="0.3">
      <c r="A579" s="220"/>
      <c r="B579" s="221"/>
      <c r="C579" s="213">
        <v>568</v>
      </c>
      <c r="D579" s="204"/>
      <c r="E579" s="16"/>
      <c r="F579" s="17"/>
      <c r="G579" s="134"/>
      <c r="H579" s="135"/>
      <c r="I579" s="141"/>
      <c r="J579" s="25"/>
      <c r="K579" s="145"/>
      <c r="L579" s="28"/>
      <c r="M579" s="394"/>
      <c r="N579" s="158" t="str">
        <f t="shared" si="96"/>
        <v/>
      </c>
      <c r="O579" s="27"/>
      <c r="P579" s="27"/>
      <c r="Q579" s="27"/>
      <c r="R579" s="27"/>
      <c r="S579" s="27"/>
      <c r="T579" s="28"/>
      <c r="U579" s="29"/>
      <c r="V579" s="32"/>
      <c r="W579" s="317"/>
      <c r="X579" s="318"/>
      <c r="Y579" s="160">
        <f t="shared" si="93"/>
        <v>0</v>
      </c>
      <c r="Z579" s="159">
        <f t="shared" si="97"/>
        <v>0</v>
      </c>
      <c r="AA579" s="326"/>
      <c r="AB579" s="399">
        <f t="shared" si="102"/>
        <v>0</v>
      </c>
      <c r="AC579" s="370"/>
      <c r="AD579" s="225" t="str">
        <f t="shared" si="94"/>
        <v/>
      </c>
      <c r="AE579" s="367">
        <f t="shared" si="98"/>
        <v>0</v>
      </c>
      <c r="AF579" s="338"/>
      <c r="AG579" s="337"/>
      <c r="AH579" s="335"/>
      <c r="AI579" s="161">
        <f t="shared" si="99"/>
        <v>0</v>
      </c>
      <c r="AJ579" s="162">
        <f t="shared" si="95"/>
        <v>0</v>
      </c>
      <c r="AK579" s="163">
        <f t="shared" si="100"/>
        <v>0</v>
      </c>
      <c r="AL579" s="164">
        <f t="shared" si="101"/>
        <v>0</v>
      </c>
      <c r="AM579" s="59"/>
      <c r="AN579" s="58"/>
      <c r="AO579" s="58"/>
      <c r="AP579" s="58"/>
      <c r="AQ579" s="58"/>
      <c r="AR579" s="58"/>
      <c r="AS579" s="58"/>
      <c r="AT579" s="58"/>
      <c r="AU579" s="58"/>
      <c r="AV579" s="58"/>
      <c r="AW579" s="58"/>
      <c r="AX579" s="58"/>
      <c r="AY579" s="58"/>
      <c r="AZ579" s="58"/>
      <c r="BA579" s="58"/>
      <c r="BB579" s="58"/>
      <c r="BC579" s="58"/>
      <c r="BD579" s="58"/>
      <c r="BE579" s="58"/>
      <c r="BF579" s="58"/>
      <c r="BG579" s="58"/>
      <c r="BH579" s="58"/>
      <c r="BI579" s="58"/>
      <c r="BJ579" s="58"/>
      <c r="BK579" s="58"/>
      <c r="BL579" s="12"/>
      <c r="BM579" s="12"/>
      <c r="BN579" s="12"/>
      <c r="BO579" s="12"/>
      <c r="BP579" s="12"/>
      <c r="BQ579" s="12"/>
      <c r="BR579" s="12"/>
      <c r="BS579" s="12"/>
      <c r="BT579" s="12"/>
      <c r="BU579" s="12"/>
      <c r="BV579" s="12"/>
      <c r="BW579" s="12"/>
      <c r="BX579" s="12"/>
      <c r="BY579" s="12"/>
      <c r="BZ579" s="12"/>
      <c r="CA579" s="12"/>
      <c r="CB579" s="12"/>
      <c r="CC579" s="12"/>
      <c r="CD579" s="12"/>
      <c r="CE579" s="12"/>
      <c r="CF579" s="12"/>
      <c r="CG579" s="12"/>
      <c r="CH579" s="12"/>
      <c r="CI579" s="12"/>
      <c r="CJ579" s="12"/>
      <c r="CK579" s="12"/>
      <c r="CL579" s="12"/>
      <c r="CM579" s="12"/>
      <c r="CN579" s="12"/>
      <c r="CO579" s="12"/>
      <c r="CP579" s="12"/>
      <c r="CQ579" s="12"/>
      <c r="CR579" s="12"/>
      <c r="CS579" s="12"/>
      <c r="CT579" s="12"/>
      <c r="CU579" s="12"/>
      <c r="CV579" s="12"/>
      <c r="CW579" s="12"/>
      <c r="CX579" s="12"/>
      <c r="CY579" s="12"/>
      <c r="CZ579" s="12"/>
      <c r="DA579" s="12"/>
      <c r="DB579" s="12"/>
      <c r="DC579" s="12"/>
      <c r="DD579" s="12"/>
      <c r="DE579" s="12"/>
      <c r="DF579" s="12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</row>
    <row r="580" spans="1:220" ht="18.75" x14ac:dyDescent="0.3">
      <c r="A580" s="220"/>
      <c r="B580" s="221"/>
      <c r="C580" s="212">
        <v>569</v>
      </c>
      <c r="D580" s="204"/>
      <c r="E580" s="16"/>
      <c r="F580" s="17"/>
      <c r="G580" s="134"/>
      <c r="H580" s="135"/>
      <c r="I580" s="141"/>
      <c r="J580" s="25"/>
      <c r="K580" s="145"/>
      <c r="L580" s="28"/>
      <c r="M580" s="394"/>
      <c r="N580" s="158" t="str">
        <f t="shared" si="96"/>
        <v/>
      </c>
      <c r="O580" s="27"/>
      <c r="P580" s="27"/>
      <c r="Q580" s="27"/>
      <c r="R580" s="27"/>
      <c r="S580" s="27"/>
      <c r="T580" s="28"/>
      <c r="U580" s="29"/>
      <c r="V580" s="32"/>
      <c r="W580" s="317"/>
      <c r="X580" s="318"/>
      <c r="Y580" s="160">
        <f t="shared" si="93"/>
        <v>0</v>
      </c>
      <c r="Z580" s="159">
        <f t="shared" si="97"/>
        <v>0</v>
      </c>
      <c r="AA580" s="326"/>
      <c r="AB580" s="399">
        <f t="shared" si="102"/>
        <v>0</v>
      </c>
      <c r="AC580" s="370"/>
      <c r="AD580" s="225" t="str">
        <f t="shared" si="94"/>
        <v/>
      </c>
      <c r="AE580" s="367">
        <f t="shared" si="98"/>
        <v>0</v>
      </c>
      <c r="AF580" s="338"/>
      <c r="AG580" s="337"/>
      <c r="AH580" s="335"/>
      <c r="AI580" s="161">
        <f t="shared" si="99"/>
        <v>0</v>
      </c>
      <c r="AJ580" s="162">
        <f t="shared" si="95"/>
        <v>0</v>
      </c>
      <c r="AK580" s="163">
        <f t="shared" si="100"/>
        <v>0</v>
      </c>
      <c r="AL580" s="164">
        <f t="shared" si="101"/>
        <v>0</v>
      </c>
      <c r="AM580" s="59"/>
      <c r="AN580" s="58"/>
      <c r="AO580" s="58"/>
      <c r="AP580" s="58"/>
      <c r="AQ580" s="58"/>
      <c r="AR580" s="58"/>
      <c r="AS580" s="58"/>
      <c r="AT580" s="58"/>
      <c r="AU580" s="58"/>
      <c r="AV580" s="58"/>
      <c r="AW580" s="58"/>
      <c r="AX580" s="58"/>
      <c r="AY580" s="58"/>
      <c r="AZ580" s="58"/>
      <c r="BA580" s="58"/>
      <c r="BB580" s="58"/>
      <c r="BC580" s="58"/>
      <c r="BD580" s="58"/>
      <c r="BE580" s="58"/>
      <c r="BF580" s="58"/>
      <c r="BG580" s="58"/>
      <c r="BH580" s="58"/>
      <c r="BI580" s="58"/>
      <c r="BJ580" s="58"/>
      <c r="BK580" s="58"/>
      <c r="BL580" s="12"/>
      <c r="BM580" s="12"/>
      <c r="BN580" s="12"/>
      <c r="BO580" s="12"/>
      <c r="BP580" s="12"/>
      <c r="BQ580" s="12"/>
      <c r="BR580" s="12"/>
      <c r="BS580" s="12"/>
      <c r="BT580" s="12"/>
      <c r="BU580" s="12"/>
      <c r="BV580" s="12"/>
      <c r="BW580" s="12"/>
      <c r="BX580" s="12"/>
      <c r="BY580" s="12"/>
      <c r="BZ580" s="12"/>
      <c r="CA580" s="12"/>
      <c r="CB580" s="12"/>
      <c r="CC580" s="12"/>
      <c r="CD580" s="12"/>
      <c r="CE580" s="12"/>
      <c r="CF580" s="12"/>
      <c r="CG580" s="12"/>
      <c r="CH580" s="12"/>
      <c r="CI580" s="12"/>
      <c r="CJ580" s="12"/>
      <c r="CK580" s="12"/>
      <c r="CL580" s="12"/>
      <c r="CM580" s="12"/>
      <c r="CN580" s="12"/>
      <c r="CO580" s="12"/>
      <c r="CP580" s="12"/>
      <c r="CQ580" s="12"/>
      <c r="CR580" s="12"/>
      <c r="CS580" s="12"/>
      <c r="CT580" s="12"/>
      <c r="CU580" s="12"/>
      <c r="CV580" s="12"/>
      <c r="CW580" s="12"/>
      <c r="CX580" s="12"/>
      <c r="CY580" s="12"/>
      <c r="CZ580" s="12"/>
      <c r="DA580" s="12"/>
      <c r="DB580" s="12"/>
      <c r="DC580" s="12"/>
      <c r="DD580" s="12"/>
      <c r="DE580" s="12"/>
      <c r="DF580" s="12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</row>
    <row r="581" spans="1:220" ht="18.75" x14ac:dyDescent="0.3">
      <c r="A581" s="220"/>
      <c r="B581" s="221"/>
      <c r="C581" s="213">
        <v>570</v>
      </c>
      <c r="D581" s="206"/>
      <c r="E581" s="18"/>
      <c r="F581" s="17"/>
      <c r="G581" s="134"/>
      <c r="H581" s="135"/>
      <c r="I581" s="141"/>
      <c r="J581" s="25"/>
      <c r="K581" s="145"/>
      <c r="L581" s="28"/>
      <c r="M581" s="394"/>
      <c r="N581" s="158" t="str">
        <f t="shared" si="96"/>
        <v/>
      </c>
      <c r="O581" s="27"/>
      <c r="P581" s="27"/>
      <c r="Q581" s="27"/>
      <c r="R581" s="27"/>
      <c r="S581" s="27"/>
      <c r="T581" s="28"/>
      <c r="U581" s="29"/>
      <c r="V581" s="32"/>
      <c r="W581" s="317"/>
      <c r="X581" s="318"/>
      <c r="Y581" s="160">
        <f t="shared" si="93"/>
        <v>0</v>
      </c>
      <c r="Z581" s="159">
        <f t="shared" si="97"/>
        <v>0</v>
      </c>
      <c r="AA581" s="326"/>
      <c r="AB581" s="399">
        <f t="shared" si="102"/>
        <v>0</v>
      </c>
      <c r="AC581" s="370"/>
      <c r="AD581" s="225" t="str">
        <f t="shared" si="94"/>
        <v/>
      </c>
      <c r="AE581" s="367">
        <f t="shared" si="98"/>
        <v>0</v>
      </c>
      <c r="AF581" s="338"/>
      <c r="AG581" s="337"/>
      <c r="AH581" s="335"/>
      <c r="AI581" s="161">
        <f t="shared" si="99"/>
        <v>0</v>
      </c>
      <c r="AJ581" s="162">
        <f t="shared" si="95"/>
        <v>0</v>
      </c>
      <c r="AK581" s="163">
        <f t="shared" si="100"/>
        <v>0</v>
      </c>
      <c r="AL581" s="164">
        <f t="shared" si="101"/>
        <v>0</v>
      </c>
      <c r="AM581" s="59"/>
      <c r="AN581" s="58"/>
      <c r="AO581" s="58"/>
      <c r="AP581" s="58"/>
      <c r="AQ581" s="58"/>
      <c r="AR581" s="58"/>
      <c r="AS581" s="58"/>
      <c r="AT581" s="58"/>
      <c r="AU581" s="58"/>
      <c r="AV581" s="58"/>
      <c r="AW581" s="58"/>
      <c r="AX581" s="58"/>
      <c r="AY581" s="58"/>
      <c r="AZ581" s="58"/>
      <c r="BA581" s="58"/>
      <c r="BB581" s="58"/>
      <c r="BC581" s="58"/>
      <c r="BD581" s="58"/>
      <c r="BE581" s="58"/>
      <c r="BF581" s="58"/>
      <c r="BG581" s="58"/>
      <c r="BH581" s="58"/>
      <c r="BI581" s="58"/>
      <c r="BJ581" s="58"/>
      <c r="BK581" s="58"/>
      <c r="BL581" s="12"/>
      <c r="BM581" s="12"/>
      <c r="BN581" s="12"/>
      <c r="BO581" s="12"/>
      <c r="BP581" s="12"/>
      <c r="BQ581" s="12"/>
      <c r="BR581" s="12"/>
      <c r="BS581" s="12"/>
      <c r="BT581" s="12"/>
      <c r="BU581" s="12"/>
      <c r="BV581" s="12"/>
      <c r="BW581" s="12"/>
      <c r="BX581" s="12"/>
      <c r="BY581" s="12"/>
      <c r="BZ581" s="12"/>
      <c r="CA581" s="12"/>
      <c r="CB581" s="12"/>
      <c r="CC581" s="12"/>
      <c r="CD581" s="12"/>
      <c r="CE581" s="12"/>
      <c r="CF581" s="12"/>
      <c r="CG581" s="12"/>
      <c r="CH581" s="12"/>
      <c r="CI581" s="12"/>
      <c r="CJ581" s="12"/>
      <c r="CK581" s="12"/>
      <c r="CL581" s="12"/>
      <c r="CM581" s="12"/>
      <c r="CN581" s="12"/>
      <c r="CO581" s="12"/>
      <c r="CP581" s="12"/>
      <c r="CQ581" s="12"/>
      <c r="CR581" s="12"/>
      <c r="CS581" s="12"/>
      <c r="CT581" s="12"/>
      <c r="CU581" s="12"/>
      <c r="CV581" s="12"/>
      <c r="CW581" s="12"/>
      <c r="CX581" s="12"/>
      <c r="CY581" s="12"/>
      <c r="CZ581" s="12"/>
      <c r="DA581" s="12"/>
      <c r="DB581" s="12"/>
      <c r="DC581" s="12"/>
      <c r="DD581" s="12"/>
      <c r="DE581" s="12"/>
      <c r="DF581" s="12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</row>
    <row r="582" spans="1:220" ht="18.75" x14ac:dyDescent="0.3">
      <c r="A582" s="220"/>
      <c r="B582" s="221"/>
      <c r="C582" s="212">
        <v>571</v>
      </c>
      <c r="D582" s="204"/>
      <c r="E582" s="16"/>
      <c r="F582" s="17"/>
      <c r="G582" s="134"/>
      <c r="H582" s="135"/>
      <c r="I582" s="141"/>
      <c r="J582" s="25"/>
      <c r="K582" s="145"/>
      <c r="L582" s="28"/>
      <c r="M582" s="394"/>
      <c r="N582" s="158" t="str">
        <f t="shared" si="96"/>
        <v/>
      </c>
      <c r="O582" s="27"/>
      <c r="P582" s="27"/>
      <c r="Q582" s="27"/>
      <c r="R582" s="27"/>
      <c r="S582" s="27"/>
      <c r="T582" s="28"/>
      <c r="U582" s="29"/>
      <c r="V582" s="32"/>
      <c r="W582" s="317"/>
      <c r="X582" s="318"/>
      <c r="Y582" s="160">
        <f t="shared" si="93"/>
        <v>0</v>
      </c>
      <c r="Z582" s="159">
        <f t="shared" si="97"/>
        <v>0</v>
      </c>
      <c r="AA582" s="326"/>
      <c r="AB582" s="399">
        <f t="shared" si="102"/>
        <v>0</v>
      </c>
      <c r="AC582" s="370"/>
      <c r="AD582" s="225" t="str">
        <f t="shared" si="94"/>
        <v/>
      </c>
      <c r="AE582" s="367">
        <f t="shared" si="98"/>
        <v>0</v>
      </c>
      <c r="AF582" s="338"/>
      <c r="AG582" s="337"/>
      <c r="AH582" s="335"/>
      <c r="AI582" s="161">
        <f t="shared" si="99"/>
        <v>0</v>
      </c>
      <c r="AJ582" s="162">
        <f t="shared" si="95"/>
        <v>0</v>
      </c>
      <c r="AK582" s="163">
        <f t="shared" si="100"/>
        <v>0</v>
      </c>
      <c r="AL582" s="164">
        <f t="shared" si="101"/>
        <v>0</v>
      </c>
      <c r="AM582" s="59"/>
      <c r="AN582" s="58"/>
      <c r="AO582" s="58"/>
      <c r="AP582" s="58"/>
      <c r="AQ582" s="58"/>
      <c r="AR582" s="58"/>
      <c r="AS582" s="58"/>
      <c r="AT582" s="58"/>
      <c r="AU582" s="58"/>
      <c r="AV582" s="58"/>
      <c r="AW582" s="58"/>
      <c r="AX582" s="58"/>
      <c r="AY582" s="58"/>
      <c r="AZ582" s="58"/>
      <c r="BA582" s="58"/>
      <c r="BB582" s="58"/>
      <c r="BC582" s="58"/>
      <c r="BD582" s="58"/>
      <c r="BE582" s="58"/>
      <c r="BF582" s="58"/>
      <c r="BG582" s="58"/>
      <c r="BH582" s="58"/>
      <c r="BI582" s="58"/>
      <c r="BJ582" s="58"/>
      <c r="BK582" s="58"/>
      <c r="BL582" s="12"/>
      <c r="BM582" s="12"/>
      <c r="BN582" s="12"/>
      <c r="BO582" s="12"/>
      <c r="BP582" s="12"/>
      <c r="BQ582" s="12"/>
      <c r="BR582" s="12"/>
      <c r="BS582" s="12"/>
      <c r="BT582" s="12"/>
      <c r="BU582" s="12"/>
      <c r="BV582" s="12"/>
      <c r="BW582" s="12"/>
      <c r="BX582" s="12"/>
      <c r="BY582" s="12"/>
      <c r="BZ582" s="12"/>
      <c r="CA582" s="12"/>
      <c r="CB582" s="12"/>
      <c r="CC582" s="12"/>
      <c r="CD582" s="12"/>
      <c r="CE582" s="12"/>
      <c r="CF582" s="12"/>
      <c r="CG582" s="12"/>
      <c r="CH582" s="12"/>
      <c r="CI582" s="12"/>
      <c r="CJ582" s="12"/>
      <c r="CK582" s="12"/>
      <c r="CL582" s="12"/>
      <c r="CM582" s="12"/>
      <c r="CN582" s="12"/>
      <c r="CO582" s="12"/>
      <c r="CP582" s="12"/>
      <c r="CQ582" s="12"/>
      <c r="CR582" s="12"/>
      <c r="CS582" s="12"/>
      <c r="CT582" s="12"/>
      <c r="CU582" s="12"/>
      <c r="CV582" s="12"/>
      <c r="CW582" s="12"/>
      <c r="CX582" s="12"/>
      <c r="CY582" s="12"/>
      <c r="CZ582" s="12"/>
      <c r="DA582" s="12"/>
      <c r="DB582" s="12"/>
      <c r="DC582" s="12"/>
      <c r="DD582" s="12"/>
      <c r="DE582" s="12"/>
      <c r="DF582" s="1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</row>
    <row r="583" spans="1:220" ht="18.75" x14ac:dyDescent="0.3">
      <c r="A583" s="220"/>
      <c r="B583" s="221"/>
      <c r="C583" s="213">
        <v>572</v>
      </c>
      <c r="D583" s="204"/>
      <c r="E583" s="16"/>
      <c r="F583" s="17"/>
      <c r="G583" s="134"/>
      <c r="H583" s="135"/>
      <c r="I583" s="141"/>
      <c r="J583" s="25"/>
      <c r="K583" s="145"/>
      <c r="L583" s="28"/>
      <c r="M583" s="394"/>
      <c r="N583" s="158" t="str">
        <f t="shared" si="96"/>
        <v/>
      </c>
      <c r="O583" s="27"/>
      <c r="P583" s="27"/>
      <c r="Q583" s="27"/>
      <c r="R583" s="27"/>
      <c r="S583" s="27"/>
      <c r="T583" s="28"/>
      <c r="U583" s="29"/>
      <c r="V583" s="32"/>
      <c r="W583" s="317"/>
      <c r="X583" s="318"/>
      <c r="Y583" s="160">
        <f t="shared" si="93"/>
        <v>0</v>
      </c>
      <c r="Z583" s="159">
        <f t="shared" si="97"/>
        <v>0</v>
      </c>
      <c r="AA583" s="326"/>
      <c r="AB583" s="399">
        <f t="shared" si="102"/>
        <v>0</v>
      </c>
      <c r="AC583" s="370"/>
      <c r="AD583" s="225" t="str">
        <f t="shared" si="94"/>
        <v/>
      </c>
      <c r="AE583" s="367">
        <f t="shared" si="98"/>
        <v>0</v>
      </c>
      <c r="AF583" s="338"/>
      <c r="AG583" s="337"/>
      <c r="AH583" s="335"/>
      <c r="AI583" s="161">
        <f t="shared" si="99"/>
        <v>0</v>
      </c>
      <c r="AJ583" s="162">
        <f t="shared" si="95"/>
        <v>0</v>
      </c>
      <c r="AK583" s="163">
        <f t="shared" si="100"/>
        <v>0</v>
      </c>
      <c r="AL583" s="164">
        <f t="shared" si="101"/>
        <v>0</v>
      </c>
      <c r="AM583" s="59"/>
      <c r="AN583" s="58"/>
      <c r="AO583" s="58"/>
      <c r="AP583" s="58"/>
      <c r="AQ583" s="58"/>
      <c r="AR583" s="58"/>
      <c r="AS583" s="58"/>
      <c r="AT583" s="58"/>
      <c r="AU583" s="58"/>
      <c r="AV583" s="58"/>
      <c r="AW583" s="58"/>
      <c r="AX583" s="58"/>
      <c r="AY583" s="58"/>
      <c r="AZ583" s="58"/>
      <c r="BA583" s="58"/>
      <c r="BB583" s="58"/>
      <c r="BC583" s="58"/>
      <c r="BD583" s="58"/>
      <c r="BE583" s="58"/>
      <c r="BF583" s="58"/>
      <c r="BG583" s="58"/>
      <c r="BH583" s="58"/>
      <c r="BI583" s="58"/>
      <c r="BJ583" s="58"/>
      <c r="BK583" s="58"/>
      <c r="BL583" s="12"/>
      <c r="BM583" s="12"/>
      <c r="BN583" s="12"/>
      <c r="BO583" s="12"/>
      <c r="BP583" s="12"/>
      <c r="BQ583" s="12"/>
      <c r="BR583" s="12"/>
      <c r="BS583" s="12"/>
      <c r="BT583" s="12"/>
      <c r="BU583" s="12"/>
      <c r="BV583" s="12"/>
      <c r="BW583" s="12"/>
      <c r="BX583" s="12"/>
      <c r="BY583" s="12"/>
      <c r="BZ583" s="12"/>
      <c r="CA583" s="12"/>
      <c r="CB583" s="12"/>
      <c r="CC583" s="12"/>
      <c r="CD583" s="12"/>
      <c r="CE583" s="12"/>
      <c r="CF583" s="12"/>
      <c r="CG583" s="12"/>
      <c r="CH583" s="12"/>
      <c r="CI583" s="12"/>
      <c r="CJ583" s="12"/>
      <c r="CK583" s="12"/>
      <c r="CL583" s="12"/>
      <c r="CM583" s="12"/>
      <c r="CN583" s="12"/>
      <c r="CO583" s="12"/>
      <c r="CP583" s="12"/>
      <c r="CQ583" s="12"/>
      <c r="CR583" s="12"/>
      <c r="CS583" s="12"/>
      <c r="CT583" s="12"/>
      <c r="CU583" s="12"/>
      <c r="CV583" s="12"/>
      <c r="CW583" s="12"/>
      <c r="CX583" s="12"/>
      <c r="CY583" s="12"/>
      <c r="CZ583" s="12"/>
      <c r="DA583" s="12"/>
      <c r="DB583" s="12"/>
      <c r="DC583" s="12"/>
      <c r="DD583" s="12"/>
      <c r="DE583" s="12"/>
      <c r="DF583" s="12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</row>
    <row r="584" spans="1:220" ht="18.75" x14ac:dyDescent="0.3">
      <c r="A584" s="220"/>
      <c r="B584" s="221"/>
      <c r="C584" s="213">
        <v>573</v>
      </c>
      <c r="D584" s="204"/>
      <c r="E584" s="16"/>
      <c r="F584" s="17"/>
      <c r="G584" s="134"/>
      <c r="H584" s="135"/>
      <c r="I584" s="141"/>
      <c r="J584" s="25"/>
      <c r="K584" s="145"/>
      <c r="L584" s="28"/>
      <c r="M584" s="394"/>
      <c r="N584" s="158" t="str">
        <f t="shared" si="96"/>
        <v/>
      </c>
      <c r="O584" s="27"/>
      <c r="P584" s="27"/>
      <c r="Q584" s="27"/>
      <c r="R584" s="27"/>
      <c r="S584" s="27"/>
      <c r="T584" s="28"/>
      <c r="U584" s="29"/>
      <c r="V584" s="32"/>
      <c r="W584" s="317"/>
      <c r="X584" s="318"/>
      <c r="Y584" s="160">
        <f t="shared" si="93"/>
        <v>0</v>
      </c>
      <c r="Z584" s="159">
        <f t="shared" si="97"/>
        <v>0</v>
      </c>
      <c r="AA584" s="326"/>
      <c r="AB584" s="399">
        <f t="shared" si="102"/>
        <v>0</v>
      </c>
      <c r="AC584" s="370"/>
      <c r="AD584" s="225" t="str">
        <f t="shared" si="94"/>
        <v/>
      </c>
      <c r="AE584" s="367">
        <f t="shared" si="98"/>
        <v>0</v>
      </c>
      <c r="AF584" s="338"/>
      <c r="AG584" s="337"/>
      <c r="AH584" s="335"/>
      <c r="AI584" s="161">
        <f t="shared" si="99"/>
        <v>0</v>
      </c>
      <c r="AJ584" s="162">
        <f t="shared" si="95"/>
        <v>0</v>
      </c>
      <c r="AK584" s="163">
        <f t="shared" si="100"/>
        <v>0</v>
      </c>
      <c r="AL584" s="164">
        <f t="shared" si="101"/>
        <v>0</v>
      </c>
      <c r="AM584" s="59"/>
      <c r="AN584" s="58"/>
      <c r="AO584" s="58"/>
      <c r="AP584" s="58"/>
      <c r="AQ584" s="58"/>
      <c r="AR584" s="58"/>
      <c r="AS584" s="58"/>
      <c r="AT584" s="58"/>
      <c r="AU584" s="58"/>
      <c r="AV584" s="58"/>
      <c r="AW584" s="58"/>
      <c r="AX584" s="58"/>
      <c r="AY584" s="58"/>
      <c r="AZ584" s="58"/>
      <c r="BA584" s="58"/>
      <c r="BB584" s="58"/>
      <c r="BC584" s="58"/>
      <c r="BD584" s="58"/>
      <c r="BE584" s="58"/>
      <c r="BF584" s="58"/>
      <c r="BG584" s="58"/>
      <c r="BH584" s="58"/>
      <c r="BI584" s="58"/>
      <c r="BJ584" s="58"/>
      <c r="BK584" s="58"/>
      <c r="BL584" s="12"/>
      <c r="BM584" s="12"/>
      <c r="BN584" s="12"/>
      <c r="BO584" s="12"/>
      <c r="BP584" s="12"/>
      <c r="BQ584" s="12"/>
      <c r="BR584" s="12"/>
      <c r="BS584" s="12"/>
      <c r="BT584" s="12"/>
      <c r="BU584" s="12"/>
      <c r="BV584" s="12"/>
      <c r="BW584" s="12"/>
      <c r="BX584" s="12"/>
      <c r="BY584" s="12"/>
      <c r="BZ584" s="12"/>
      <c r="CA584" s="12"/>
      <c r="CB584" s="12"/>
      <c r="CC584" s="12"/>
      <c r="CD584" s="12"/>
      <c r="CE584" s="12"/>
      <c r="CF584" s="12"/>
      <c r="CG584" s="12"/>
      <c r="CH584" s="12"/>
      <c r="CI584" s="12"/>
      <c r="CJ584" s="12"/>
      <c r="CK584" s="12"/>
      <c r="CL584" s="12"/>
      <c r="CM584" s="12"/>
      <c r="CN584" s="12"/>
      <c r="CO584" s="12"/>
      <c r="CP584" s="12"/>
      <c r="CQ584" s="12"/>
      <c r="CR584" s="12"/>
      <c r="CS584" s="12"/>
      <c r="CT584" s="12"/>
      <c r="CU584" s="12"/>
      <c r="CV584" s="12"/>
      <c r="CW584" s="12"/>
      <c r="CX584" s="12"/>
      <c r="CY584" s="12"/>
      <c r="CZ584" s="12"/>
      <c r="DA584" s="12"/>
      <c r="DB584" s="12"/>
      <c r="DC584" s="12"/>
      <c r="DD584" s="12"/>
      <c r="DE584" s="12"/>
      <c r="DF584" s="12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</row>
    <row r="585" spans="1:220" ht="18.75" x14ac:dyDescent="0.3">
      <c r="A585" s="220"/>
      <c r="B585" s="221"/>
      <c r="C585" s="212">
        <v>574</v>
      </c>
      <c r="D585" s="206"/>
      <c r="E585" s="18"/>
      <c r="F585" s="17"/>
      <c r="G585" s="134"/>
      <c r="H585" s="135"/>
      <c r="I585" s="141"/>
      <c r="J585" s="25"/>
      <c r="K585" s="145"/>
      <c r="L585" s="28"/>
      <c r="M585" s="394"/>
      <c r="N585" s="158" t="str">
        <f t="shared" si="96"/>
        <v/>
      </c>
      <c r="O585" s="27"/>
      <c r="P585" s="27"/>
      <c r="Q585" s="27"/>
      <c r="R585" s="27"/>
      <c r="S585" s="27"/>
      <c r="T585" s="28"/>
      <c r="U585" s="29"/>
      <c r="V585" s="32"/>
      <c r="W585" s="317"/>
      <c r="X585" s="318"/>
      <c r="Y585" s="160">
        <f t="shared" si="93"/>
        <v>0</v>
      </c>
      <c r="Z585" s="159">
        <f t="shared" si="97"/>
        <v>0</v>
      </c>
      <c r="AA585" s="326"/>
      <c r="AB585" s="399">
        <f t="shared" si="102"/>
        <v>0</v>
      </c>
      <c r="AC585" s="370"/>
      <c r="AD585" s="225" t="str">
        <f t="shared" si="94"/>
        <v/>
      </c>
      <c r="AE585" s="367">
        <f t="shared" si="98"/>
        <v>0</v>
      </c>
      <c r="AF585" s="338"/>
      <c r="AG585" s="337"/>
      <c r="AH585" s="335"/>
      <c r="AI585" s="161">
        <f t="shared" si="99"/>
        <v>0</v>
      </c>
      <c r="AJ585" s="162">
        <f t="shared" si="95"/>
        <v>0</v>
      </c>
      <c r="AK585" s="163">
        <f t="shared" si="100"/>
        <v>0</v>
      </c>
      <c r="AL585" s="164">
        <f t="shared" si="101"/>
        <v>0</v>
      </c>
      <c r="AM585" s="59"/>
      <c r="AN585" s="58"/>
      <c r="AO585" s="58"/>
      <c r="AP585" s="58"/>
      <c r="AQ585" s="58"/>
      <c r="AR585" s="58"/>
      <c r="AS585" s="58"/>
      <c r="AT585" s="58"/>
      <c r="AU585" s="58"/>
      <c r="AV585" s="58"/>
      <c r="AW585" s="58"/>
      <c r="AX585" s="58"/>
      <c r="AY585" s="58"/>
      <c r="AZ585" s="58"/>
      <c r="BA585" s="58"/>
      <c r="BB585" s="58"/>
      <c r="BC585" s="58"/>
      <c r="BD585" s="58"/>
      <c r="BE585" s="58"/>
      <c r="BF585" s="58"/>
      <c r="BG585" s="58"/>
      <c r="BH585" s="58"/>
      <c r="BI585" s="58"/>
      <c r="BJ585" s="58"/>
      <c r="BK585" s="58"/>
      <c r="BL585" s="12"/>
      <c r="BM585" s="12"/>
      <c r="BN585" s="12"/>
      <c r="BO585" s="12"/>
      <c r="BP585" s="12"/>
      <c r="BQ585" s="12"/>
      <c r="BR585" s="12"/>
      <c r="BS585" s="12"/>
      <c r="BT585" s="12"/>
      <c r="BU585" s="12"/>
      <c r="BV585" s="12"/>
      <c r="BW585" s="12"/>
      <c r="BX585" s="12"/>
      <c r="BY585" s="12"/>
      <c r="BZ585" s="12"/>
      <c r="CA585" s="12"/>
      <c r="CB585" s="12"/>
      <c r="CC585" s="12"/>
      <c r="CD585" s="12"/>
      <c r="CE585" s="12"/>
      <c r="CF585" s="12"/>
      <c r="CG585" s="12"/>
      <c r="CH585" s="12"/>
      <c r="CI585" s="12"/>
      <c r="CJ585" s="12"/>
      <c r="CK585" s="12"/>
      <c r="CL585" s="12"/>
      <c r="CM585" s="12"/>
      <c r="CN585" s="12"/>
      <c r="CO585" s="12"/>
      <c r="CP585" s="12"/>
      <c r="CQ585" s="12"/>
      <c r="CR585" s="12"/>
      <c r="CS585" s="12"/>
      <c r="CT585" s="12"/>
      <c r="CU585" s="12"/>
      <c r="CV585" s="12"/>
      <c r="CW585" s="12"/>
      <c r="CX585" s="12"/>
      <c r="CY585" s="12"/>
      <c r="CZ585" s="12"/>
      <c r="DA585" s="12"/>
      <c r="DB585" s="12"/>
      <c r="DC585" s="12"/>
      <c r="DD585" s="12"/>
      <c r="DE585" s="12"/>
      <c r="DF585" s="12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</row>
    <row r="586" spans="1:220" ht="18.75" x14ac:dyDescent="0.3">
      <c r="A586" s="220"/>
      <c r="B586" s="221"/>
      <c r="C586" s="213">
        <v>575</v>
      </c>
      <c r="D586" s="204"/>
      <c r="E586" s="16"/>
      <c r="F586" s="17"/>
      <c r="G586" s="134"/>
      <c r="H586" s="135"/>
      <c r="I586" s="141"/>
      <c r="J586" s="25"/>
      <c r="K586" s="145"/>
      <c r="L586" s="28"/>
      <c r="M586" s="394"/>
      <c r="N586" s="158" t="str">
        <f t="shared" si="96"/>
        <v/>
      </c>
      <c r="O586" s="27"/>
      <c r="P586" s="27"/>
      <c r="Q586" s="27"/>
      <c r="R586" s="27"/>
      <c r="S586" s="27"/>
      <c r="T586" s="28"/>
      <c r="U586" s="29"/>
      <c r="V586" s="32"/>
      <c r="W586" s="317"/>
      <c r="X586" s="318"/>
      <c r="Y586" s="160">
        <f t="shared" si="93"/>
        <v>0</v>
      </c>
      <c r="Z586" s="159">
        <f t="shared" si="97"/>
        <v>0</v>
      </c>
      <c r="AA586" s="326"/>
      <c r="AB586" s="399">
        <f t="shared" si="102"/>
        <v>0</v>
      </c>
      <c r="AC586" s="370"/>
      <c r="AD586" s="225" t="str">
        <f t="shared" si="94"/>
        <v/>
      </c>
      <c r="AE586" s="367">
        <f t="shared" si="98"/>
        <v>0</v>
      </c>
      <c r="AF586" s="338"/>
      <c r="AG586" s="337"/>
      <c r="AH586" s="335"/>
      <c r="AI586" s="161">
        <f t="shared" si="99"/>
        <v>0</v>
      </c>
      <c r="AJ586" s="162">
        <f t="shared" si="95"/>
        <v>0</v>
      </c>
      <c r="AK586" s="163">
        <f t="shared" si="100"/>
        <v>0</v>
      </c>
      <c r="AL586" s="164">
        <f t="shared" si="101"/>
        <v>0</v>
      </c>
      <c r="AM586" s="59"/>
      <c r="AN586" s="58"/>
      <c r="AO586" s="58"/>
      <c r="AP586" s="58"/>
      <c r="AQ586" s="58"/>
      <c r="AR586" s="58"/>
      <c r="AS586" s="58"/>
      <c r="AT586" s="58"/>
      <c r="AU586" s="58"/>
      <c r="AV586" s="58"/>
      <c r="AW586" s="58"/>
      <c r="AX586" s="58"/>
      <c r="AY586" s="58"/>
      <c r="AZ586" s="58"/>
      <c r="BA586" s="58"/>
      <c r="BB586" s="58"/>
      <c r="BC586" s="58"/>
      <c r="BD586" s="58"/>
      <c r="BE586" s="58"/>
      <c r="BF586" s="58"/>
      <c r="BG586" s="58"/>
      <c r="BH586" s="58"/>
      <c r="BI586" s="58"/>
      <c r="BJ586" s="58"/>
      <c r="BK586" s="58"/>
      <c r="BL586" s="12"/>
      <c r="BM586" s="12"/>
      <c r="BN586" s="12"/>
      <c r="BO586" s="12"/>
      <c r="BP586" s="12"/>
      <c r="BQ586" s="12"/>
      <c r="BR586" s="12"/>
      <c r="BS586" s="12"/>
      <c r="BT586" s="12"/>
      <c r="BU586" s="12"/>
      <c r="BV586" s="12"/>
      <c r="BW586" s="12"/>
      <c r="BX586" s="12"/>
      <c r="BY586" s="12"/>
      <c r="BZ586" s="12"/>
      <c r="CA586" s="12"/>
      <c r="CB586" s="12"/>
      <c r="CC586" s="12"/>
      <c r="CD586" s="12"/>
      <c r="CE586" s="12"/>
      <c r="CF586" s="12"/>
      <c r="CG586" s="12"/>
      <c r="CH586" s="12"/>
      <c r="CI586" s="12"/>
      <c r="CJ586" s="12"/>
      <c r="CK586" s="12"/>
      <c r="CL586" s="12"/>
      <c r="CM586" s="12"/>
      <c r="CN586" s="12"/>
      <c r="CO586" s="12"/>
      <c r="CP586" s="12"/>
      <c r="CQ586" s="12"/>
      <c r="CR586" s="12"/>
      <c r="CS586" s="12"/>
      <c r="CT586" s="12"/>
      <c r="CU586" s="12"/>
      <c r="CV586" s="12"/>
      <c r="CW586" s="12"/>
      <c r="CX586" s="12"/>
      <c r="CY586" s="12"/>
      <c r="CZ586" s="12"/>
      <c r="DA586" s="12"/>
      <c r="DB586" s="12"/>
      <c r="DC586" s="12"/>
      <c r="DD586" s="12"/>
      <c r="DE586" s="12"/>
      <c r="DF586" s="12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</row>
    <row r="587" spans="1:220" ht="18.75" x14ac:dyDescent="0.3">
      <c r="A587" s="220"/>
      <c r="B587" s="221"/>
      <c r="C587" s="212">
        <v>576</v>
      </c>
      <c r="D587" s="204"/>
      <c r="E587" s="16"/>
      <c r="F587" s="17"/>
      <c r="G587" s="134"/>
      <c r="H587" s="135"/>
      <c r="I587" s="141"/>
      <c r="J587" s="25"/>
      <c r="K587" s="145"/>
      <c r="L587" s="28"/>
      <c r="M587" s="394"/>
      <c r="N587" s="158" t="str">
        <f t="shared" si="96"/>
        <v/>
      </c>
      <c r="O587" s="27"/>
      <c r="P587" s="27"/>
      <c r="Q587" s="27"/>
      <c r="R587" s="27"/>
      <c r="S587" s="27"/>
      <c r="T587" s="28"/>
      <c r="U587" s="29"/>
      <c r="V587" s="32"/>
      <c r="W587" s="317"/>
      <c r="X587" s="318"/>
      <c r="Y587" s="160">
        <f t="shared" si="93"/>
        <v>0</v>
      </c>
      <c r="Z587" s="159">
        <f t="shared" si="97"/>
        <v>0</v>
      </c>
      <c r="AA587" s="326"/>
      <c r="AB587" s="399">
        <f t="shared" si="102"/>
        <v>0</v>
      </c>
      <c r="AC587" s="370"/>
      <c r="AD587" s="225" t="str">
        <f t="shared" si="94"/>
        <v/>
      </c>
      <c r="AE587" s="367">
        <f t="shared" si="98"/>
        <v>0</v>
      </c>
      <c r="AF587" s="338"/>
      <c r="AG587" s="337"/>
      <c r="AH587" s="335"/>
      <c r="AI587" s="161">
        <f t="shared" si="99"/>
        <v>0</v>
      </c>
      <c r="AJ587" s="162">
        <f t="shared" si="95"/>
        <v>0</v>
      </c>
      <c r="AK587" s="163">
        <f t="shared" si="100"/>
        <v>0</v>
      </c>
      <c r="AL587" s="164">
        <f t="shared" si="101"/>
        <v>0</v>
      </c>
      <c r="AM587" s="59"/>
      <c r="AN587" s="58"/>
      <c r="AO587" s="58"/>
      <c r="AP587" s="58"/>
      <c r="AQ587" s="58"/>
      <c r="AR587" s="58"/>
      <c r="AS587" s="58"/>
      <c r="AT587" s="58"/>
      <c r="AU587" s="58"/>
      <c r="AV587" s="58"/>
      <c r="AW587" s="58"/>
      <c r="AX587" s="58"/>
      <c r="AY587" s="58"/>
      <c r="AZ587" s="58"/>
      <c r="BA587" s="58"/>
      <c r="BB587" s="58"/>
      <c r="BC587" s="58"/>
      <c r="BD587" s="58"/>
      <c r="BE587" s="58"/>
      <c r="BF587" s="58"/>
      <c r="BG587" s="58"/>
      <c r="BH587" s="58"/>
      <c r="BI587" s="58"/>
      <c r="BJ587" s="58"/>
      <c r="BK587" s="58"/>
      <c r="BL587" s="12"/>
      <c r="BM587" s="12"/>
      <c r="BN587" s="12"/>
      <c r="BO587" s="12"/>
      <c r="BP587" s="12"/>
      <c r="BQ587" s="12"/>
      <c r="BR587" s="12"/>
      <c r="BS587" s="12"/>
      <c r="BT587" s="12"/>
      <c r="BU587" s="12"/>
      <c r="BV587" s="12"/>
      <c r="BW587" s="12"/>
      <c r="BX587" s="12"/>
      <c r="BY587" s="12"/>
      <c r="BZ587" s="12"/>
      <c r="CA587" s="12"/>
      <c r="CB587" s="12"/>
      <c r="CC587" s="12"/>
      <c r="CD587" s="12"/>
      <c r="CE587" s="12"/>
      <c r="CF587" s="12"/>
      <c r="CG587" s="12"/>
      <c r="CH587" s="12"/>
      <c r="CI587" s="12"/>
      <c r="CJ587" s="12"/>
      <c r="CK587" s="12"/>
      <c r="CL587" s="12"/>
      <c r="CM587" s="12"/>
      <c r="CN587" s="12"/>
      <c r="CO587" s="12"/>
      <c r="CP587" s="12"/>
      <c r="CQ587" s="12"/>
      <c r="CR587" s="12"/>
      <c r="CS587" s="12"/>
      <c r="CT587" s="12"/>
      <c r="CU587" s="12"/>
      <c r="CV587" s="12"/>
      <c r="CW587" s="12"/>
      <c r="CX587" s="12"/>
      <c r="CY587" s="12"/>
      <c r="CZ587" s="12"/>
      <c r="DA587" s="12"/>
      <c r="DB587" s="12"/>
      <c r="DC587" s="12"/>
      <c r="DD587" s="12"/>
      <c r="DE587" s="12"/>
      <c r="DF587" s="12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</row>
    <row r="588" spans="1:220" ht="18.75" x14ac:dyDescent="0.3">
      <c r="A588" s="220"/>
      <c r="B588" s="221"/>
      <c r="C588" s="213">
        <v>577</v>
      </c>
      <c r="D588" s="204"/>
      <c r="E588" s="16"/>
      <c r="F588" s="17"/>
      <c r="G588" s="134"/>
      <c r="H588" s="135"/>
      <c r="I588" s="141"/>
      <c r="J588" s="25"/>
      <c r="K588" s="145"/>
      <c r="L588" s="28"/>
      <c r="M588" s="394"/>
      <c r="N588" s="158" t="str">
        <f t="shared" si="96"/>
        <v/>
      </c>
      <c r="O588" s="27"/>
      <c r="P588" s="27"/>
      <c r="Q588" s="27"/>
      <c r="R588" s="27"/>
      <c r="S588" s="27"/>
      <c r="T588" s="28"/>
      <c r="U588" s="29"/>
      <c r="V588" s="32"/>
      <c r="W588" s="317"/>
      <c r="X588" s="318"/>
      <c r="Y588" s="160">
        <f t="shared" ref="Y588:Y651" si="103">V588+W588+X588</f>
        <v>0</v>
      </c>
      <c r="Z588" s="159">
        <f t="shared" si="97"/>
        <v>0</v>
      </c>
      <c r="AA588" s="326"/>
      <c r="AB588" s="399">
        <f t="shared" si="102"/>
        <v>0</v>
      </c>
      <c r="AC588" s="370"/>
      <c r="AD588" s="225" t="str">
        <f t="shared" ref="AD588:AD651" si="104">IF(F588="x",(0-((V588*10)+(W588*20))),"")</f>
        <v/>
      </c>
      <c r="AE588" s="367">
        <f t="shared" si="98"/>
        <v>0</v>
      </c>
      <c r="AF588" s="338"/>
      <c r="AG588" s="337"/>
      <c r="AH588" s="335"/>
      <c r="AI588" s="161">
        <f t="shared" si="99"/>
        <v>0</v>
      </c>
      <c r="AJ588" s="162">
        <f t="shared" ref="AJ588:AJ651" si="105">(X588*20)+Z588+AA588+AF588</f>
        <v>0</v>
      </c>
      <c r="AK588" s="163">
        <f t="shared" si="100"/>
        <v>0</v>
      </c>
      <c r="AL588" s="164">
        <f t="shared" si="101"/>
        <v>0</v>
      </c>
      <c r="AM588" s="59"/>
      <c r="AN588" s="58"/>
      <c r="AO588" s="58"/>
      <c r="AP588" s="58"/>
      <c r="AQ588" s="58"/>
      <c r="AR588" s="58"/>
      <c r="AS588" s="58"/>
      <c r="AT588" s="58"/>
      <c r="AU588" s="58"/>
      <c r="AV588" s="58"/>
      <c r="AW588" s="58"/>
      <c r="AX588" s="58"/>
      <c r="AY588" s="58"/>
      <c r="AZ588" s="58"/>
      <c r="BA588" s="58"/>
      <c r="BB588" s="58"/>
      <c r="BC588" s="58"/>
      <c r="BD588" s="58"/>
      <c r="BE588" s="58"/>
      <c r="BF588" s="58"/>
      <c r="BG588" s="58"/>
      <c r="BH588" s="58"/>
      <c r="BI588" s="58"/>
      <c r="BJ588" s="58"/>
      <c r="BK588" s="58"/>
      <c r="BL588" s="12"/>
      <c r="BM588" s="12"/>
      <c r="BN588" s="12"/>
      <c r="BO588" s="12"/>
      <c r="BP588" s="12"/>
      <c r="BQ588" s="12"/>
      <c r="BR588" s="12"/>
      <c r="BS588" s="12"/>
      <c r="BT588" s="12"/>
      <c r="BU588" s="12"/>
      <c r="BV588" s="12"/>
      <c r="BW588" s="12"/>
      <c r="BX588" s="12"/>
      <c r="BY588" s="12"/>
      <c r="BZ588" s="12"/>
      <c r="CA588" s="12"/>
      <c r="CB588" s="12"/>
      <c r="CC588" s="12"/>
      <c r="CD588" s="12"/>
      <c r="CE588" s="12"/>
      <c r="CF588" s="12"/>
      <c r="CG588" s="12"/>
      <c r="CH588" s="12"/>
      <c r="CI588" s="12"/>
      <c r="CJ588" s="12"/>
      <c r="CK588" s="12"/>
      <c r="CL588" s="12"/>
      <c r="CM588" s="12"/>
      <c r="CN588" s="12"/>
      <c r="CO588" s="12"/>
      <c r="CP588" s="12"/>
      <c r="CQ588" s="12"/>
      <c r="CR588" s="12"/>
      <c r="CS588" s="12"/>
      <c r="CT588" s="12"/>
      <c r="CU588" s="12"/>
      <c r="CV588" s="12"/>
      <c r="CW588" s="12"/>
      <c r="CX588" s="12"/>
      <c r="CY588" s="12"/>
      <c r="CZ588" s="12"/>
      <c r="DA588" s="12"/>
      <c r="DB588" s="12"/>
      <c r="DC588" s="12"/>
      <c r="DD588" s="12"/>
      <c r="DE588" s="12"/>
      <c r="DF588" s="12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</row>
    <row r="589" spans="1:220" ht="18.75" x14ac:dyDescent="0.3">
      <c r="A589" s="220"/>
      <c r="B589" s="221"/>
      <c r="C589" s="213">
        <v>578</v>
      </c>
      <c r="D589" s="206"/>
      <c r="E589" s="18"/>
      <c r="F589" s="17"/>
      <c r="G589" s="134"/>
      <c r="H589" s="135"/>
      <c r="I589" s="141"/>
      <c r="J589" s="25"/>
      <c r="K589" s="145"/>
      <c r="L589" s="28"/>
      <c r="M589" s="394"/>
      <c r="N589" s="158" t="str">
        <f t="shared" ref="N589:N652" si="106">IF((NETWORKDAYS(G589,M589)&gt;0),(NETWORKDAYS(G589,M589)),"")</f>
        <v/>
      </c>
      <c r="O589" s="27"/>
      <c r="P589" s="27"/>
      <c r="Q589" s="27"/>
      <c r="R589" s="27"/>
      <c r="S589" s="27"/>
      <c r="T589" s="28"/>
      <c r="U589" s="29"/>
      <c r="V589" s="32"/>
      <c r="W589" s="317"/>
      <c r="X589" s="318"/>
      <c r="Y589" s="160">
        <f t="shared" si="103"/>
        <v>0</v>
      </c>
      <c r="Z589" s="159">
        <f t="shared" ref="Z589:Z652" si="107">IF((F589="x"),0,((V589*10)+(W589*20)))</f>
        <v>0</v>
      </c>
      <c r="AA589" s="326"/>
      <c r="AB589" s="399">
        <f t="shared" si="102"/>
        <v>0</v>
      </c>
      <c r="AC589" s="370"/>
      <c r="AD589" s="225" t="str">
        <f t="shared" si="104"/>
        <v/>
      </c>
      <c r="AE589" s="367">
        <f t="shared" ref="AE589:AE652" si="108">IF(AND(Z589&gt;0,F589="x"),0,IF(AND(Z589&gt;0,AC589="x"),Z589-60,IF(AND(Z589&gt;0,AB589=-30),Z589+AB589,0)))</f>
        <v>0</v>
      </c>
      <c r="AF589" s="338"/>
      <c r="AG589" s="337"/>
      <c r="AH589" s="335"/>
      <c r="AI589" s="161">
        <f t="shared" ref="AI589:AI652" si="109">IF(AE589&lt;=0,AG589,AE589+AG589)</f>
        <v>0</v>
      </c>
      <c r="AJ589" s="162">
        <f t="shared" si="105"/>
        <v>0</v>
      </c>
      <c r="AK589" s="163">
        <f t="shared" ref="AK589:AK652" si="110">AJ589-AH589</f>
        <v>0</v>
      </c>
      <c r="AL589" s="164">
        <f t="shared" ref="AL589:AL652" si="111">IF(K589="x",AH589,0)</f>
        <v>0</v>
      </c>
      <c r="AM589" s="59"/>
      <c r="AN589" s="58"/>
      <c r="AO589" s="58"/>
      <c r="AP589" s="58"/>
      <c r="AQ589" s="58"/>
      <c r="AR589" s="58"/>
      <c r="AS589" s="58"/>
      <c r="AT589" s="58"/>
      <c r="AU589" s="58"/>
      <c r="AV589" s="58"/>
      <c r="AW589" s="58"/>
      <c r="AX589" s="58"/>
      <c r="AY589" s="58"/>
      <c r="AZ589" s="58"/>
      <c r="BA589" s="58"/>
      <c r="BB589" s="58"/>
      <c r="BC589" s="58"/>
      <c r="BD589" s="58"/>
      <c r="BE589" s="58"/>
      <c r="BF589" s="58"/>
      <c r="BG589" s="58"/>
      <c r="BH589" s="58"/>
      <c r="BI589" s="58"/>
      <c r="BJ589" s="58"/>
      <c r="BK589" s="58"/>
      <c r="BL589" s="12"/>
      <c r="BM589" s="12"/>
      <c r="BN589" s="12"/>
      <c r="BO589" s="12"/>
      <c r="BP589" s="12"/>
      <c r="BQ589" s="12"/>
      <c r="BR589" s="12"/>
      <c r="BS589" s="12"/>
      <c r="BT589" s="12"/>
      <c r="BU589" s="12"/>
      <c r="BV589" s="12"/>
      <c r="BW589" s="12"/>
      <c r="BX589" s="12"/>
      <c r="BY589" s="12"/>
      <c r="BZ589" s="12"/>
      <c r="CA589" s="12"/>
      <c r="CB589" s="12"/>
      <c r="CC589" s="12"/>
      <c r="CD589" s="12"/>
      <c r="CE589" s="12"/>
      <c r="CF589" s="12"/>
      <c r="CG589" s="12"/>
      <c r="CH589" s="12"/>
      <c r="CI589" s="12"/>
      <c r="CJ589" s="12"/>
      <c r="CK589" s="12"/>
      <c r="CL589" s="12"/>
      <c r="CM589" s="12"/>
      <c r="CN589" s="12"/>
      <c r="CO589" s="12"/>
      <c r="CP589" s="12"/>
      <c r="CQ589" s="12"/>
      <c r="CR589" s="12"/>
      <c r="CS589" s="12"/>
      <c r="CT589" s="12"/>
      <c r="CU589" s="12"/>
      <c r="CV589" s="12"/>
      <c r="CW589" s="12"/>
      <c r="CX589" s="12"/>
      <c r="CY589" s="12"/>
      <c r="CZ589" s="12"/>
      <c r="DA589" s="12"/>
      <c r="DB589" s="12"/>
      <c r="DC589" s="12"/>
      <c r="DD589" s="12"/>
      <c r="DE589" s="12"/>
      <c r="DF589" s="12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</row>
    <row r="590" spans="1:220" ht="18.75" x14ac:dyDescent="0.3">
      <c r="A590" s="220"/>
      <c r="B590" s="221"/>
      <c r="C590" s="212">
        <v>579</v>
      </c>
      <c r="D590" s="204"/>
      <c r="E590" s="16"/>
      <c r="F590" s="17"/>
      <c r="G590" s="134"/>
      <c r="H590" s="135"/>
      <c r="I590" s="141"/>
      <c r="J590" s="25"/>
      <c r="K590" s="145"/>
      <c r="L590" s="28"/>
      <c r="M590" s="394"/>
      <c r="N590" s="158" t="str">
        <f t="shared" si="106"/>
        <v/>
      </c>
      <c r="O590" s="27"/>
      <c r="P590" s="27"/>
      <c r="Q590" s="27"/>
      <c r="R590" s="27"/>
      <c r="S590" s="27"/>
      <c r="T590" s="28"/>
      <c r="U590" s="29"/>
      <c r="V590" s="32"/>
      <c r="W590" s="317"/>
      <c r="X590" s="318"/>
      <c r="Y590" s="160">
        <f t="shared" si="103"/>
        <v>0</v>
      </c>
      <c r="Z590" s="159">
        <f t="shared" si="107"/>
        <v>0</v>
      </c>
      <c r="AA590" s="326"/>
      <c r="AB590" s="399">
        <f t="shared" ref="AB590:AB653" si="112">IF(AND(Z590&gt;=0,F590="x"),0,IF(AND(Z590&gt;0,AC590="x"),0,IF(Z590&gt;0,0-30,0)))</f>
        <v>0</v>
      </c>
      <c r="AC590" s="370"/>
      <c r="AD590" s="225" t="str">
        <f t="shared" si="104"/>
        <v/>
      </c>
      <c r="AE590" s="367">
        <f t="shared" si="108"/>
        <v>0</v>
      </c>
      <c r="AF590" s="338"/>
      <c r="AG590" s="337"/>
      <c r="AH590" s="335"/>
      <c r="AI590" s="161">
        <f t="shared" si="109"/>
        <v>0</v>
      </c>
      <c r="AJ590" s="162">
        <f t="shared" si="105"/>
        <v>0</v>
      </c>
      <c r="AK590" s="163">
        <f t="shared" si="110"/>
        <v>0</v>
      </c>
      <c r="AL590" s="164">
        <f t="shared" si="111"/>
        <v>0</v>
      </c>
      <c r="AM590" s="59"/>
      <c r="AN590" s="58"/>
      <c r="AO590" s="58"/>
      <c r="AP590" s="58"/>
      <c r="AQ590" s="58"/>
      <c r="AR590" s="58"/>
      <c r="AS590" s="58"/>
      <c r="AT590" s="58"/>
      <c r="AU590" s="58"/>
      <c r="AV590" s="58"/>
      <c r="AW590" s="58"/>
      <c r="AX590" s="58"/>
      <c r="AY590" s="58"/>
      <c r="AZ590" s="58"/>
      <c r="BA590" s="58"/>
      <c r="BB590" s="58"/>
      <c r="BC590" s="58"/>
      <c r="BD590" s="58"/>
      <c r="BE590" s="58"/>
      <c r="BF590" s="58"/>
      <c r="BG590" s="58"/>
      <c r="BH590" s="58"/>
      <c r="BI590" s="58"/>
      <c r="BJ590" s="58"/>
      <c r="BK590" s="58"/>
      <c r="BL590" s="12"/>
      <c r="BM590" s="12"/>
      <c r="BN590" s="12"/>
      <c r="BO590" s="12"/>
      <c r="BP590" s="12"/>
      <c r="BQ590" s="12"/>
      <c r="BR590" s="12"/>
      <c r="BS590" s="12"/>
      <c r="BT590" s="12"/>
      <c r="BU590" s="12"/>
      <c r="BV590" s="12"/>
      <c r="BW590" s="12"/>
      <c r="BX590" s="12"/>
      <c r="BY590" s="12"/>
      <c r="BZ590" s="12"/>
      <c r="CA590" s="12"/>
      <c r="CB590" s="12"/>
      <c r="CC590" s="12"/>
      <c r="CD590" s="12"/>
      <c r="CE590" s="12"/>
      <c r="CF590" s="12"/>
      <c r="CG590" s="12"/>
      <c r="CH590" s="12"/>
      <c r="CI590" s="12"/>
      <c r="CJ590" s="12"/>
      <c r="CK590" s="12"/>
      <c r="CL590" s="12"/>
      <c r="CM590" s="12"/>
      <c r="CN590" s="12"/>
      <c r="CO590" s="12"/>
      <c r="CP590" s="12"/>
      <c r="CQ590" s="12"/>
      <c r="CR590" s="12"/>
      <c r="CS590" s="12"/>
      <c r="CT590" s="12"/>
      <c r="CU590" s="12"/>
      <c r="CV590" s="12"/>
      <c r="CW590" s="12"/>
      <c r="CX590" s="12"/>
      <c r="CY590" s="12"/>
      <c r="CZ590" s="12"/>
      <c r="DA590" s="12"/>
      <c r="DB590" s="12"/>
      <c r="DC590" s="12"/>
      <c r="DD590" s="12"/>
      <c r="DE590" s="12"/>
      <c r="DF590" s="12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</row>
    <row r="591" spans="1:220" ht="18.75" x14ac:dyDescent="0.3">
      <c r="A591" s="220"/>
      <c r="B591" s="221"/>
      <c r="C591" s="213">
        <v>580</v>
      </c>
      <c r="D591" s="204"/>
      <c r="E591" s="16"/>
      <c r="F591" s="17"/>
      <c r="G591" s="134"/>
      <c r="H591" s="135"/>
      <c r="I591" s="141"/>
      <c r="J591" s="25"/>
      <c r="K591" s="145"/>
      <c r="L591" s="28"/>
      <c r="M591" s="394"/>
      <c r="N591" s="158" t="str">
        <f t="shared" si="106"/>
        <v/>
      </c>
      <c r="O591" s="27"/>
      <c r="P591" s="27"/>
      <c r="Q591" s="27"/>
      <c r="R591" s="27"/>
      <c r="S591" s="27"/>
      <c r="T591" s="28"/>
      <c r="U591" s="29"/>
      <c r="V591" s="32"/>
      <c r="W591" s="317"/>
      <c r="X591" s="318"/>
      <c r="Y591" s="160">
        <f t="shared" si="103"/>
        <v>0</v>
      </c>
      <c r="Z591" s="159">
        <f t="shared" si="107"/>
        <v>0</v>
      </c>
      <c r="AA591" s="326"/>
      <c r="AB591" s="399">
        <f t="shared" si="112"/>
        <v>0</v>
      </c>
      <c r="AC591" s="370"/>
      <c r="AD591" s="225" t="str">
        <f t="shared" si="104"/>
        <v/>
      </c>
      <c r="AE591" s="367">
        <f t="shared" si="108"/>
        <v>0</v>
      </c>
      <c r="AF591" s="338"/>
      <c r="AG591" s="337"/>
      <c r="AH591" s="335"/>
      <c r="AI591" s="161">
        <f t="shared" si="109"/>
        <v>0</v>
      </c>
      <c r="AJ591" s="162">
        <f t="shared" si="105"/>
        <v>0</v>
      </c>
      <c r="AK591" s="163">
        <f t="shared" si="110"/>
        <v>0</v>
      </c>
      <c r="AL591" s="164">
        <f t="shared" si="111"/>
        <v>0</v>
      </c>
      <c r="AM591" s="59"/>
      <c r="AN591" s="58"/>
      <c r="AO591" s="58"/>
      <c r="AP591" s="58"/>
      <c r="AQ591" s="58"/>
      <c r="AR591" s="58"/>
      <c r="AS591" s="58"/>
      <c r="AT591" s="58"/>
      <c r="AU591" s="58"/>
      <c r="AV591" s="58"/>
      <c r="AW591" s="58"/>
      <c r="AX591" s="58"/>
      <c r="AY591" s="58"/>
      <c r="AZ591" s="58"/>
      <c r="BA591" s="58"/>
      <c r="BB591" s="58"/>
      <c r="BC591" s="58"/>
      <c r="BD591" s="58"/>
      <c r="BE591" s="58"/>
      <c r="BF591" s="58"/>
      <c r="BG591" s="58"/>
      <c r="BH591" s="58"/>
      <c r="BI591" s="58"/>
      <c r="BJ591" s="58"/>
      <c r="BK591" s="58"/>
      <c r="BL591" s="12"/>
      <c r="BM591" s="12"/>
      <c r="BN591" s="12"/>
      <c r="BO591" s="12"/>
      <c r="BP591" s="12"/>
      <c r="BQ591" s="12"/>
      <c r="BR591" s="12"/>
      <c r="BS591" s="12"/>
      <c r="BT591" s="12"/>
      <c r="BU591" s="12"/>
      <c r="BV591" s="12"/>
      <c r="BW591" s="12"/>
      <c r="BX591" s="12"/>
      <c r="BY591" s="12"/>
      <c r="BZ591" s="12"/>
      <c r="CA591" s="12"/>
      <c r="CB591" s="12"/>
      <c r="CC591" s="12"/>
      <c r="CD591" s="12"/>
      <c r="CE591" s="12"/>
      <c r="CF591" s="12"/>
      <c r="CG591" s="12"/>
      <c r="CH591" s="12"/>
      <c r="CI591" s="12"/>
      <c r="CJ591" s="12"/>
      <c r="CK591" s="12"/>
      <c r="CL591" s="12"/>
      <c r="CM591" s="12"/>
      <c r="CN591" s="12"/>
      <c r="CO591" s="12"/>
      <c r="CP591" s="12"/>
      <c r="CQ591" s="12"/>
      <c r="CR591" s="12"/>
      <c r="CS591" s="12"/>
      <c r="CT591" s="12"/>
      <c r="CU591" s="12"/>
      <c r="CV591" s="12"/>
      <c r="CW591" s="12"/>
      <c r="CX591" s="12"/>
      <c r="CY591" s="12"/>
      <c r="CZ591" s="12"/>
      <c r="DA591" s="12"/>
      <c r="DB591" s="12"/>
      <c r="DC591" s="12"/>
      <c r="DD591" s="12"/>
      <c r="DE591" s="12"/>
      <c r="DF591" s="12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</row>
    <row r="592" spans="1:220" ht="18.75" x14ac:dyDescent="0.3">
      <c r="A592" s="220"/>
      <c r="B592" s="221"/>
      <c r="C592" s="212">
        <v>581</v>
      </c>
      <c r="D592" s="204"/>
      <c r="E592" s="16"/>
      <c r="F592" s="17"/>
      <c r="G592" s="134"/>
      <c r="H592" s="135"/>
      <c r="I592" s="141"/>
      <c r="J592" s="25"/>
      <c r="K592" s="145"/>
      <c r="L592" s="28"/>
      <c r="M592" s="394"/>
      <c r="N592" s="158" t="str">
        <f t="shared" si="106"/>
        <v/>
      </c>
      <c r="O592" s="27"/>
      <c r="P592" s="27"/>
      <c r="Q592" s="27"/>
      <c r="R592" s="27"/>
      <c r="S592" s="27"/>
      <c r="T592" s="28"/>
      <c r="U592" s="29"/>
      <c r="V592" s="32"/>
      <c r="W592" s="317"/>
      <c r="X592" s="318"/>
      <c r="Y592" s="160">
        <f t="shared" si="103"/>
        <v>0</v>
      </c>
      <c r="Z592" s="159">
        <f t="shared" si="107"/>
        <v>0</v>
      </c>
      <c r="AA592" s="326"/>
      <c r="AB592" s="399">
        <f t="shared" si="112"/>
        <v>0</v>
      </c>
      <c r="AC592" s="370"/>
      <c r="AD592" s="225" t="str">
        <f t="shared" si="104"/>
        <v/>
      </c>
      <c r="AE592" s="367">
        <f t="shared" si="108"/>
        <v>0</v>
      </c>
      <c r="AF592" s="338"/>
      <c r="AG592" s="337"/>
      <c r="AH592" s="335"/>
      <c r="AI592" s="161">
        <f t="shared" si="109"/>
        <v>0</v>
      </c>
      <c r="AJ592" s="162">
        <f t="shared" si="105"/>
        <v>0</v>
      </c>
      <c r="AK592" s="163">
        <f t="shared" si="110"/>
        <v>0</v>
      </c>
      <c r="AL592" s="164">
        <f t="shared" si="111"/>
        <v>0</v>
      </c>
      <c r="AM592" s="59"/>
      <c r="AN592" s="58"/>
      <c r="AO592" s="58"/>
      <c r="AP592" s="58"/>
      <c r="AQ592" s="58"/>
      <c r="AR592" s="58"/>
      <c r="AS592" s="58"/>
      <c r="AT592" s="58"/>
      <c r="AU592" s="58"/>
      <c r="AV592" s="58"/>
      <c r="AW592" s="58"/>
      <c r="AX592" s="58"/>
      <c r="AY592" s="58"/>
      <c r="AZ592" s="58"/>
      <c r="BA592" s="58"/>
      <c r="BB592" s="58"/>
      <c r="BC592" s="58"/>
      <c r="BD592" s="58"/>
      <c r="BE592" s="58"/>
      <c r="BF592" s="58"/>
      <c r="BG592" s="58"/>
      <c r="BH592" s="58"/>
      <c r="BI592" s="58"/>
      <c r="BJ592" s="58"/>
      <c r="BK592" s="58"/>
      <c r="BL592" s="12"/>
      <c r="BM592" s="12"/>
      <c r="BN592" s="12"/>
      <c r="BO592" s="12"/>
      <c r="BP592" s="12"/>
      <c r="BQ592" s="12"/>
      <c r="BR592" s="12"/>
      <c r="BS592" s="12"/>
      <c r="BT592" s="12"/>
      <c r="BU592" s="12"/>
      <c r="BV592" s="12"/>
      <c r="BW592" s="12"/>
      <c r="BX592" s="12"/>
      <c r="BY592" s="12"/>
      <c r="BZ592" s="12"/>
      <c r="CA592" s="12"/>
      <c r="CB592" s="12"/>
      <c r="CC592" s="12"/>
      <c r="CD592" s="12"/>
      <c r="CE592" s="12"/>
      <c r="CF592" s="12"/>
      <c r="CG592" s="12"/>
      <c r="CH592" s="12"/>
      <c r="CI592" s="12"/>
      <c r="CJ592" s="12"/>
      <c r="CK592" s="12"/>
      <c r="CL592" s="12"/>
      <c r="CM592" s="12"/>
      <c r="CN592" s="12"/>
      <c r="CO592" s="12"/>
      <c r="CP592" s="12"/>
      <c r="CQ592" s="12"/>
      <c r="CR592" s="12"/>
      <c r="CS592" s="12"/>
      <c r="CT592" s="12"/>
      <c r="CU592" s="12"/>
      <c r="CV592" s="12"/>
      <c r="CW592" s="12"/>
      <c r="CX592" s="12"/>
      <c r="CY592" s="12"/>
      <c r="CZ592" s="12"/>
      <c r="DA592" s="12"/>
      <c r="DB592" s="12"/>
      <c r="DC592" s="12"/>
      <c r="DD592" s="12"/>
      <c r="DE592" s="12"/>
      <c r="DF592" s="1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</row>
    <row r="593" spans="1:220" ht="18.75" x14ac:dyDescent="0.3">
      <c r="A593" s="220"/>
      <c r="B593" s="221"/>
      <c r="C593" s="213">
        <v>582</v>
      </c>
      <c r="D593" s="206"/>
      <c r="E593" s="18"/>
      <c r="F593" s="17"/>
      <c r="G593" s="134"/>
      <c r="H593" s="135"/>
      <c r="I593" s="141"/>
      <c r="J593" s="25"/>
      <c r="K593" s="145"/>
      <c r="L593" s="28"/>
      <c r="M593" s="394"/>
      <c r="N593" s="158" t="str">
        <f t="shared" si="106"/>
        <v/>
      </c>
      <c r="O593" s="27"/>
      <c r="P593" s="27"/>
      <c r="Q593" s="27"/>
      <c r="R593" s="27"/>
      <c r="S593" s="27"/>
      <c r="T593" s="28"/>
      <c r="U593" s="29"/>
      <c r="V593" s="32"/>
      <c r="W593" s="317"/>
      <c r="X593" s="318"/>
      <c r="Y593" s="160">
        <f t="shared" si="103"/>
        <v>0</v>
      </c>
      <c r="Z593" s="159">
        <f t="shared" si="107"/>
        <v>0</v>
      </c>
      <c r="AA593" s="326"/>
      <c r="AB593" s="399">
        <f t="shared" si="112"/>
        <v>0</v>
      </c>
      <c r="AC593" s="370"/>
      <c r="AD593" s="225" t="str">
        <f t="shared" si="104"/>
        <v/>
      </c>
      <c r="AE593" s="367">
        <f t="shared" si="108"/>
        <v>0</v>
      </c>
      <c r="AF593" s="338"/>
      <c r="AG593" s="337"/>
      <c r="AH593" s="335"/>
      <c r="AI593" s="161">
        <f t="shared" si="109"/>
        <v>0</v>
      </c>
      <c r="AJ593" s="162">
        <f t="shared" si="105"/>
        <v>0</v>
      </c>
      <c r="AK593" s="163">
        <f t="shared" si="110"/>
        <v>0</v>
      </c>
      <c r="AL593" s="164">
        <f t="shared" si="111"/>
        <v>0</v>
      </c>
      <c r="AM593" s="59"/>
      <c r="AN593" s="58"/>
      <c r="AO593" s="58"/>
      <c r="AP593" s="58"/>
      <c r="AQ593" s="58"/>
      <c r="AR593" s="58"/>
      <c r="AS593" s="58"/>
      <c r="AT593" s="58"/>
      <c r="AU593" s="58"/>
      <c r="AV593" s="58"/>
      <c r="AW593" s="58"/>
      <c r="AX593" s="58"/>
      <c r="AY593" s="58"/>
      <c r="AZ593" s="58"/>
      <c r="BA593" s="58"/>
      <c r="BB593" s="58"/>
      <c r="BC593" s="58"/>
      <c r="BD593" s="58"/>
      <c r="BE593" s="58"/>
      <c r="BF593" s="58"/>
      <c r="BG593" s="58"/>
      <c r="BH593" s="58"/>
      <c r="BI593" s="58"/>
      <c r="BJ593" s="58"/>
      <c r="BK593" s="58"/>
      <c r="BL593" s="12"/>
      <c r="BM593" s="12"/>
      <c r="BN593" s="12"/>
      <c r="BO593" s="12"/>
      <c r="BP593" s="12"/>
      <c r="BQ593" s="12"/>
      <c r="BR593" s="12"/>
      <c r="BS593" s="12"/>
      <c r="BT593" s="12"/>
      <c r="BU593" s="12"/>
      <c r="BV593" s="12"/>
      <c r="BW593" s="12"/>
      <c r="BX593" s="12"/>
      <c r="BY593" s="12"/>
      <c r="BZ593" s="12"/>
      <c r="CA593" s="12"/>
      <c r="CB593" s="12"/>
      <c r="CC593" s="12"/>
      <c r="CD593" s="12"/>
      <c r="CE593" s="12"/>
      <c r="CF593" s="12"/>
      <c r="CG593" s="12"/>
      <c r="CH593" s="12"/>
      <c r="CI593" s="12"/>
      <c r="CJ593" s="12"/>
      <c r="CK593" s="12"/>
      <c r="CL593" s="12"/>
      <c r="CM593" s="12"/>
      <c r="CN593" s="12"/>
      <c r="CO593" s="12"/>
      <c r="CP593" s="12"/>
      <c r="CQ593" s="12"/>
      <c r="CR593" s="12"/>
      <c r="CS593" s="12"/>
      <c r="CT593" s="12"/>
      <c r="CU593" s="12"/>
      <c r="CV593" s="12"/>
      <c r="CW593" s="12"/>
      <c r="CX593" s="12"/>
      <c r="CY593" s="12"/>
      <c r="CZ593" s="12"/>
      <c r="DA593" s="12"/>
      <c r="DB593" s="12"/>
      <c r="DC593" s="12"/>
      <c r="DD593" s="12"/>
      <c r="DE593" s="12"/>
      <c r="DF593" s="12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</row>
    <row r="594" spans="1:220" ht="18.75" x14ac:dyDescent="0.3">
      <c r="A594" s="220"/>
      <c r="B594" s="221"/>
      <c r="C594" s="213">
        <v>583</v>
      </c>
      <c r="D594" s="204"/>
      <c r="E594" s="16"/>
      <c r="F594" s="17"/>
      <c r="G594" s="134"/>
      <c r="H594" s="135"/>
      <c r="I594" s="141"/>
      <c r="J594" s="25"/>
      <c r="K594" s="145"/>
      <c r="L594" s="28"/>
      <c r="M594" s="394"/>
      <c r="N594" s="158" t="str">
        <f t="shared" si="106"/>
        <v/>
      </c>
      <c r="O594" s="27"/>
      <c r="P594" s="27"/>
      <c r="Q594" s="27"/>
      <c r="R594" s="27"/>
      <c r="S594" s="27"/>
      <c r="T594" s="28"/>
      <c r="U594" s="29"/>
      <c r="V594" s="32"/>
      <c r="W594" s="317"/>
      <c r="X594" s="318"/>
      <c r="Y594" s="160">
        <f t="shared" si="103"/>
        <v>0</v>
      </c>
      <c r="Z594" s="159">
        <f t="shared" si="107"/>
        <v>0</v>
      </c>
      <c r="AA594" s="326"/>
      <c r="AB594" s="399">
        <f t="shared" si="112"/>
        <v>0</v>
      </c>
      <c r="AC594" s="370"/>
      <c r="AD594" s="225" t="str">
        <f t="shared" si="104"/>
        <v/>
      </c>
      <c r="AE594" s="367">
        <f t="shared" si="108"/>
        <v>0</v>
      </c>
      <c r="AF594" s="338"/>
      <c r="AG594" s="337"/>
      <c r="AH594" s="335"/>
      <c r="AI594" s="161">
        <f t="shared" si="109"/>
        <v>0</v>
      </c>
      <c r="AJ594" s="162">
        <f t="shared" si="105"/>
        <v>0</v>
      </c>
      <c r="AK594" s="163">
        <f t="shared" si="110"/>
        <v>0</v>
      </c>
      <c r="AL594" s="164">
        <f t="shared" si="111"/>
        <v>0</v>
      </c>
      <c r="AM594" s="59"/>
      <c r="AN594" s="58"/>
      <c r="AO594" s="58"/>
      <c r="AP594" s="58"/>
      <c r="AQ594" s="58"/>
      <c r="AR594" s="58"/>
      <c r="AS594" s="58"/>
      <c r="AT594" s="58"/>
      <c r="AU594" s="58"/>
      <c r="AV594" s="58"/>
      <c r="AW594" s="58"/>
      <c r="AX594" s="58"/>
      <c r="AY594" s="58"/>
      <c r="AZ594" s="58"/>
      <c r="BA594" s="58"/>
      <c r="BB594" s="58"/>
      <c r="BC594" s="58"/>
      <c r="BD594" s="58"/>
      <c r="BE594" s="58"/>
      <c r="BF594" s="58"/>
      <c r="BG594" s="58"/>
      <c r="BH594" s="58"/>
      <c r="BI594" s="58"/>
      <c r="BJ594" s="58"/>
      <c r="BK594" s="58"/>
      <c r="BL594" s="12"/>
      <c r="BM594" s="12"/>
      <c r="BN594" s="12"/>
      <c r="BO594" s="12"/>
      <c r="BP594" s="12"/>
      <c r="BQ594" s="12"/>
      <c r="BR594" s="12"/>
      <c r="BS594" s="12"/>
      <c r="BT594" s="12"/>
      <c r="BU594" s="12"/>
      <c r="BV594" s="12"/>
      <c r="BW594" s="12"/>
      <c r="BX594" s="12"/>
      <c r="BY594" s="12"/>
      <c r="BZ594" s="12"/>
      <c r="CA594" s="12"/>
      <c r="CB594" s="12"/>
      <c r="CC594" s="12"/>
      <c r="CD594" s="12"/>
      <c r="CE594" s="12"/>
      <c r="CF594" s="12"/>
      <c r="CG594" s="12"/>
      <c r="CH594" s="12"/>
      <c r="CI594" s="12"/>
      <c r="CJ594" s="12"/>
      <c r="CK594" s="12"/>
      <c r="CL594" s="12"/>
      <c r="CM594" s="12"/>
      <c r="CN594" s="12"/>
      <c r="CO594" s="12"/>
      <c r="CP594" s="12"/>
      <c r="CQ594" s="12"/>
      <c r="CR594" s="12"/>
      <c r="CS594" s="12"/>
      <c r="CT594" s="12"/>
      <c r="CU594" s="12"/>
      <c r="CV594" s="12"/>
      <c r="CW594" s="12"/>
      <c r="CX594" s="12"/>
      <c r="CY594" s="12"/>
      <c r="CZ594" s="12"/>
      <c r="DA594" s="12"/>
      <c r="DB594" s="12"/>
      <c r="DC594" s="12"/>
      <c r="DD594" s="12"/>
      <c r="DE594" s="12"/>
      <c r="DF594" s="12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</row>
    <row r="595" spans="1:220" ht="18.75" x14ac:dyDescent="0.3">
      <c r="A595" s="220"/>
      <c r="B595" s="221"/>
      <c r="C595" s="212">
        <v>584</v>
      </c>
      <c r="D595" s="204"/>
      <c r="E595" s="16"/>
      <c r="F595" s="17"/>
      <c r="G595" s="134"/>
      <c r="H595" s="135"/>
      <c r="I595" s="141"/>
      <c r="J595" s="25"/>
      <c r="K595" s="145"/>
      <c r="L595" s="28"/>
      <c r="M595" s="394"/>
      <c r="N595" s="158" t="str">
        <f t="shared" si="106"/>
        <v/>
      </c>
      <c r="O595" s="27"/>
      <c r="P595" s="27"/>
      <c r="Q595" s="27"/>
      <c r="R595" s="27"/>
      <c r="S595" s="27"/>
      <c r="T595" s="28"/>
      <c r="U595" s="29"/>
      <c r="V595" s="32"/>
      <c r="W595" s="317"/>
      <c r="X595" s="318"/>
      <c r="Y595" s="160">
        <f t="shared" si="103"/>
        <v>0</v>
      </c>
      <c r="Z595" s="159">
        <f t="shared" si="107"/>
        <v>0</v>
      </c>
      <c r="AA595" s="326"/>
      <c r="AB595" s="399">
        <f t="shared" si="112"/>
        <v>0</v>
      </c>
      <c r="AC595" s="370"/>
      <c r="AD595" s="225" t="str">
        <f t="shared" si="104"/>
        <v/>
      </c>
      <c r="AE595" s="367">
        <f t="shared" si="108"/>
        <v>0</v>
      </c>
      <c r="AF595" s="338"/>
      <c r="AG595" s="337"/>
      <c r="AH595" s="335"/>
      <c r="AI595" s="161">
        <f t="shared" si="109"/>
        <v>0</v>
      </c>
      <c r="AJ595" s="162">
        <f t="shared" si="105"/>
        <v>0</v>
      </c>
      <c r="AK595" s="163">
        <f t="shared" si="110"/>
        <v>0</v>
      </c>
      <c r="AL595" s="164">
        <f t="shared" si="111"/>
        <v>0</v>
      </c>
      <c r="AM595" s="59"/>
      <c r="AN595" s="58"/>
      <c r="AO595" s="58"/>
      <c r="AP595" s="58"/>
      <c r="AQ595" s="58"/>
      <c r="AR595" s="58"/>
      <c r="AS595" s="58"/>
      <c r="AT595" s="58"/>
      <c r="AU595" s="58"/>
      <c r="AV595" s="58"/>
      <c r="AW595" s="58"/>
      <c r="AX595" s="58"/>
      <c r="AY595" s="58"/>
      <c r="AZ595" s="58"/>
      <c r="BA595" s="58"/>
      <c r="BB595" s="58"/>
      <c r="BC595" s="58"/>
      <c r="BD595" s="58"/>
      <c r="BE595" s="58"/>
      <c r="BF595" s="58"/>
      <c r="BG595" s="58"/>
      <c r="BH595" s="58"/>
      <c r="BI595" s="58"/>
      <c r="BJ595" s="58"/>
      <c r="BK595" s="58"/>
      <c r="BL595" s="12"/>
      <c r="BM595" s="12"/>
      <c r="BN595" s="12"/>
      <c r="BO595" s="12"/>
      <c r="BP595" s="12"/>
      <c r="BQ595" s="12"/>
      <c r="BR595" s="12"/>
      <c r="BS595" s="12"/>
      <c r="BT595" s="12"/>
      <c r="BU595" s="12"/>
      <c r="BV595" s="12"/>
      <c r="BW595" s="12"/>
      <c r="BX595" s="12"/>
      <c r="BY595" s="12"/>
      <c r="BZ595" s="12"/>
      <c r="CA595" s="12"/>
      <c r="CB595" s="12"/>
      <c r="CC595" s="12"/>
      <c r="CD595" s="12"/>
      <c r="CE595" s="12"/>
      <c r="CF595" s="12"/>
      <c r="CG595" s="12"/>
      <c r="CH595" s="12"/>
      <c r="CI595" s="12"/>
      <c r="CJ595" s="12"/>
      <c r="CK595" s="12"/>
      <c r="CL595" s="12"/>
      <c r="CM595" s="12"/>
      <c r="CN595" s="12"/>
      <c r="CO595" s="12"/>
      <c r="CP595" s="12"/>
      <c r="CQ595" s="12"/>
      <c r="CR595" s="12"/>
      <c r="CS595" s="12"/>
      <c r="CT595" s="12"/>
      <c r="CU595" s="12"/>
      <c r="CV595" s="12"/>
      <c r="CW595" s="12"/>
      <c r="CX595" s="12"/>
      <c r="CY595" s="12"/>
      <c r="CZ595" s="12"/>
      <c r="DA595" s="12"/>
      <c r="DB595" s="12"/>
      <c r="DC595" s="12"/>
      <c r="DD595" s="12"/>
      <c r="DE595" s="12"/>
      <c r="DF595" s="12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</row>
    <row r="596" spans="1:220" ht="18.75" x14ac:dyDescent="0.3">
      <c r="A596" s="220"/>
      <c r="B596" s="221"/>
      <c r="C596" s="213">
        <v>585</v>
      </c>
      <c r="D596" s="204"/>
      <c r="E596" s="16"/>
      <c r="F596" s="17"/>
      <c r="G596" s="134"/>
      <c r="H596" s="135"/>
      <c r="I596" s="141"/>
      <c r="J596" s="25"/>
      <c r="K596" s="145"/>
      <c r="L596" s="28"/>
      <c r="M596" s="394"/>
      <c r="N596" s="158" t="str">
        <f t="shared" si="106"/>
        <v/>
      </c>
      <c r="O596" s="27"/>
      <c r="P596" s="27"/>
      <c r="Q596" s="27"/>
      <c r="R596" s="27"/>
      <c r="S596" s="27"/>
      <c r="T596" s="28"/>
      <c r="U596" s="29"/>
      <c r="V596" s="32"/>
      <c r="W596" s="317"/>
      <c r="X596" s="318"/>
      <c r="Y596" s="160">
        <f t="shared" si="103"/>
        <v>0</v>
      </c>
      <c r="Z596" s="159">
        <f t="shared" si="107"/>
        <v>0</v>
      </c>
      <c r="AA596" s="326"/>
      <c r="AB596" s="399">
        <f t="shared" si="112"/>
        <v>0</v>
      </c>
      <c r="AC596" s="370"/>
      <c r="AD596" s="225" t="str">
        <f t="shared" si="104"/>
        <v/>
      </c>
      <c r="AE596" s="367">
        <f t="shared" si="108"/>
        <v>0</v>
      </c>
      <c r="AF596" s="338"/>
      <c r="AG596" s="337"/>
      <c r="AH596" s="335"/>
      <c r="AI596" s="161">
        <f t="shared" si="109"/>
        <v>0</v>
      </c>
      <c r="AJ596" s="162">
        <f t="shared" si="105"/>
        <v>0</v>
      </c>
      <c r="AK596" s="163">
        <f t="shared" si="110"/>
        <v>0</v>
      </c>
      <c r="AL596" s="164">
        <f t="shared" si="111"/>
        <v>0</v>
      </c>
      <c r="AM596" s="59"/>
      <c r="AN596" s="58"/>
      <c r="AO596" s="58"/>
      <c r="AP596" s="58"/>
      <c r="AQ596" s="58"/>
      <c r="AR596" s="58"/>
      <c r="AS596" s="58"/>
      <c r="AT596" s="58"/>
      <c r="AU596" s="58"/>
      <c r="AV596" s="58"/>
      <c r="AW596" s="58"/>
      <c r="AX596" s="58"/>
      <c r="AY596" s="58"/>
      <c r="AZ596" s="58"/>
      <c r="BA596" s="58"/>
      <c r="BB596" s="58"/>
      <c r="BC596" s="58"/>
      <c r="BD596" s="58"/>
      <c r="BE596" s="58"/>
      <c r="BF596" s="58"/>
      <c r="BG596" s="58"/>
      <c r="BH596" s="58"/>
      <c r="BI596" s="58"/>
      <c r="BJ596" s="58"/>
      <c r="BK596" s="58"/>
      <c r="BL596" s="12"/>
      <c r="BM596" s="12"/>
      <c r="BN596" s="12"/>
      <c r="BO596" s="12"/>
      <c r="BP596" s="12"/>
      <c r="BQ596" s="12"/>
      <c r="BR596" s="12"/>
      <c r="BS596" s="12"/>
      <c r="BT596" s="12"/>
      <c r="BU596" s="12"/>
      <c r="BV596" s="12"/>
      <c r="BW596" s="12"/>
      <c r="BX596" s="12"/>
      <c r="BY596" s="12"/>
      <c r="BZ596" s="12"/>
      <c r="CA596" s="12"/>
      <c r="CB596" s="12"/>
      <c r="CC596" s="12"/>
      <c r="CD596" s="12"/>
      <c r="CE596" s="12"/>
      <c r="CF596" s="12"/>
      <c r="CG596" s="12"/>
      <c r="CH596" s="12"/>
      <c r="CI596" s="12"/>
      <c r="CJ596" s="12"/>
      <c r="CK596" s="12"/>
      <c r="CL596" s="12"/>
      <c r="CM596" s="12"/>
      <c r="CN596" s="12"/>
      <c r="CO596" s="12"/>
      <c r="CP596" s="12"/>
      <c r="CQ596" s="12"/>
      <c r="CR596" s="12"/>
      <c r="CS596" s="12"/>
      <c r="CT596" s="12"/>
      <c r="CU596" s="12"/>
      <c r="CV596" s="12"/>
      <c r="CW596" s="12"/>
      <c r="CX596" s="12"/>
      <c r="CY596" s="12"/>
      <c r="CZ596" s="12"/>
      <c r="DA596" s="12"/>
      <c r="DB596" s="12"/>
      <c r="DC596" s="12"/>
      <c r="DD596" s="12"/>
      <c r="DE596" s="12"/>
      <c r="DF596" s="12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</row>
    <row r="597" spans="1:220" ht="18.75" x14ac:dyDescent="0.3">
      <c r="A597" s="220"/>
      <c r="B597" s="221"/>
      <c r="C597" s="212">
        <v>586</v>
      </c>
      <c r="D597" s="206"/>
      <c r="E597" s="18"/>
      <c r="F597" s="17"/>
      <c r="G597" s="134"/>
      <c r="H597" s="135"/>
      <c r="I597" s="141"/>
      <c r="J597" s="25"/>
      <c r="K597" s="145"/>
      <c r="L597" s="28"/>
      <c r="M597" s="394"/>
      <c r="N597" s="158" t="str">
        <f t="shared" si="106"/>
        <v/>
      </c>
      <c r="O597" s="27"/>
      <c r="P597" s="27"/>
      <c r="Q597" s="27"/>
      <c r="R597" s="27"/>
      <c r="S597" s="27"/>
      <c r="T597" s="28"/>
      <c r="U597" s="29"/>
      <c r="V597" s="32"/>
      <c r="W597" s="317"/>
      <c r="X597" s="318"/>
      <c r="Y597" s="160">
        <f t="shared" si="103"/>
        <v>0</v>
      </c>
      <c r="Z597" s="159">
        <f t="shared" si="107"/>
        <v>0</v>
      </c>
      <c r="AA597" s="326"/>
      <c r="AB597" s="399">
        <f t="shared" si="112"/>
        <v>0</v>
      </c>
      <c r="AC597" s="370"/>
      <c r="AD597" s="225" t="str">
        <f t="shared" si="104"/>
        <v/>
      </c>
      <c r="AE597" s="367">
        <f t="shared" si="108"/>
        <v>0</v>
      </c>
      <c r="AF597" s="338"/>
      <c r="AG597" s="337"/>
      <c r="AH597" s="335"/>
      <c r="AI597" s="161">
        <f t="shared" si="109"/>
        <v>0</v>
      </c>
      <c r="AJ597" s="162">
        <f t="shared" si="105"/>
        <v>0</v>
      </c>
      <c r="AK597" s="163">
        <f t="shared" si="110"/>
        <v>0</v>
      </c>
      <c r="AL597" s="164">
        <f t="shared" si="111"/>
        <v>0</v>
      </c>
      <c r="AM597" s="59"/>
      <c r="AN597" s="58"/>
      <c r="AO597" s="58"/>
      <c r="AP597" s="58"/>
      <c r="AQ597" s="58"/>
      <c r="AR597" s="58"/>
      <c r="AS597" s="58"/>
      <c r="AT597" s="58"/>
      <c r="AU597" s="58"/>
      <c r="AV597" s="58"/>
      <c r="AW597" s="58"/>
      <c r="AX597" s="58"/>
      <c r="AY597" s="58"/>
      <c r="AZ597" s="58"/>
      <c r="BA597" s="58"/>
      <c r="BB597" s="58"/>
      <c r="BC597" s="58"/>
      <c r="BD597" s="58"/>
      <c r="BE597" s="58"/>
      <c r="BF597" s="58"/>
      <c r="BG597" s="58"/>
      <c r="BH597" s="58"/>
      <c r="BI597" s="58"/>
      <c r="BJ597" s="58"/>
      <c r="BK597" s="58"/>
      <c r="BL597" s="12"/>
      <c r="BM597" s="12"/>
      <c r="BN597" s="12"/>
      <c r="BO597" s="12"/>
      <c r="BP597" s="12"/>
      <c r="BQ597" s="12"/>
      <c r="BR597" s="12"/>
      <c r="BS597" s="12"/>
      <c r="BT597" s="12"/>
      <c r="BU597" s="12"/>
      <c r="BV597" s="12"/>
      <c r="BW597" s="12"/>
      <c r="BX597" s="12"/>
      <c r="BY597" s="12"/>
      <c r="BZ597" s="12"/>
      <c r="CA597" s="12"/>
      <c r="CB597" s="12"/>
      <c r="CC597" s="12"/>
      <c r="CD597" s="12"/>
      <c r="CE597" s="12"/>
      <c r="CF597" s="12"/>
      <c r="CG597" s="12"/>
      <c r="CH597" s="12"/>
      <c r="CI597" s="12"/>
      <c r="CJ597" s="12"/>
      <c r="CK597" s="12"/>
      <c r="CL597" s="12"/>
      <c r="CM597" s="12"/>
      <c r="CN597" s="12"/>
      <c r="CO597" s="12"/>
      <c r="CP597" s="12"/>
      <c r="CQ597" s="12"/>
      <c r="CR597" s="12"/>
      <c r="CS597" s="12"/>
      <c r="CT597" s="12"/>
      <c r="CU597" s="12"/>
      <c r="CV597" s="12"/>
      <c r="CW597" s="12"/>
      <c r="CX597" s="12"/>
      <c r="CY597" s="12"/>
      <c r="CZ597" s="12"/>
      <c r="DA597" s="12"/>
      <c r="DB597" s="12"/>
      <c r="DC597" s="12"/>
      <c r="DD597" s="12"/>
      <c r="DE597" s="12"/>
      <c r="DF597" s="12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</row>
    <row r="598" spans="1:220" ht="18.75" x14ac:dyDescent="0.3">
      <c r="A598" s="220"/>
      <c r="B598" s="221"/>
      <c r="C598" s="213">
        <v>587</v>
      </c>
      <c r="D598" s="204"/>
      <c r="E598" s="16"/>
      <c r="F598" s="17"/>
      <c r="G598" s="134"/>
      <c r="H598" s="137"/>
      <c r="I598" s="143"/>
      <c r="J598" s="80"/>
      <c r="K598" s="147"/>
      <c r="L598" s="30"/>
      <c r="M598" s="394"/>
      <c r="N598" s="158" t="str">
        <f t="shared" si="106"/>
        <v/>
      </c>
      <c r="O598" s="27"/>
      <c r="P598" s="27"/>
      <c r="Q598" s="27"/>
      <c r="R598" s="27"/>
      <c r="S598" s="27"/>
      <c r="T598" s="28"/>
      <c r="U598" s="29"/>
      <c r="V598" s="32"/>
      <c r="W598" s="317"/>
      <c r="X598" s="318"/>
      <c r="Y598" s="160">
        <f t="shared" si="103"/>
        <v>0</v>
      </c>
      <c r="Z598" s="159">
        <f t="shared" si="107"/>
        <v>0</v>
      </c>
      <c r="AA598" s="326"/>
      <c r="AB598" s="399">
        <f t="shared" si="112"/>
        <v>0</v>
      </c>
      <c r="AC598" s="370"/>
      <c r="AD598" s="225" t="str">
        <f t="shared" si="104"/>
        <v/>
      </c>
      <c r="AE598" s="367">
        <f t="shared" si="108"/>
        <v>0</v>
      </c>
      <c r="AF598" s="338"/>
      <c r="AG598" s="337"/>
      <c r="AH598" s="335"/>
      <c r="AI598" s="161">
        <f t="shared" si="109"/>
        <v>0</v>
      </c>
      <c r="AJ598" s="162">
        <f t="shared" si="105"/>
        <v>0</v>
      </c>
      <c r="AK598" s="163">
        <f t="shared" si="110"/>
        <v>0</v>
      </c>
      <c r="AL598" s="164">
        <f t="shared" si="111"/>
        <v>0</v>
      </c>
      <c r="AM598" s="59"/>
      <c r="AN598" s="58"/>
      <c r="AO598" s="58"/>
      <c r="AP598" s="58"/>
      <c r="AQ598" s="58"/>
      <c r="AR598" s="58"/>
      <c r="AS598" s="58"/>
      <c r="AT598" s="58"/>
      <c r="AU598" s="58"/>
      <c r="AV598" s="58"/>
      <c r="AW598" s="58"/>
      <c r="AX598" s="58"/>
      <c r="AY598" s="58"/>
      <c r="AZ598" s="58"/>
      <c r="BA598" s="58"/>
      <c r="BB598" s="58"/>
      <c r="BC598" s="58"/>
      <c r="BD598" s="58"/>
      <c r="BE598" s="58"/>
      <c r="BF598" s="58"/>
      <c r="BG598" s="58"/>
      <c r="BH598" s="58"/>
      <c r="BI598" s="58"/>
      <c r="BJ598" s="58"/>
      <c r="BK598" s="58"/>
      <c r="BL598" s="12"/>
      <c r="BM598" s="12"/>
      <c r="BN598" s="12"/>
      <c r="BO598" s="12"/>
      <c r="BP598" s="12"/>
      <c r="BQ598" s="12"/>
      <c r="BR598" s="12"/>
      <c r="BS598" s="12"/>
      <c r="BT598" s="12"/>
      <c r="BU598" s="12"/>
      <c r="BV598" s="12"/>
      <c r="BW598" s="12"/>
      <c r="BX598" s="12"/>
      <c r="BY598" s="12"/>
      <c r="BZ598" s="12"/>
      <c r="CA598" s="12"/>
      <c r="CB598" s="12"/>
      <c r="CC598" s="12"/>
      <c r="CD598" s="12"/>
      <c r="CE598" s="12"/>
      <c r="CF598" s="12"/>
      <c r="CG598" s="12"/>
      <c r="CH598" s="12"/>
      <c r="CI598" s="12"/>
      <c r="CJ598" s="12"/>
      <c r="CK598" s="12"/>
      <c r="CL598" s="12"/>
      <c r="CM598" s="12"/>
      <c r="CN598" s="12"/>
      <c r="CO598" s="12"/>
      <c r="CP598" s="12"/>
      <c r="CQ598" s="12"/>
      <c r="CR598" s="12"/>
      <c r="CS598" s="12"/>
      <c r="CT598" s="12"/>
      <c r="CU598" s="12"/>
      <c r="CV598" s="12"/>
      <c r="CW598" s="12"/>
      <c r="CX598" s="12"/>
      <c r="CY598" s="12"/>
      <c r="CZ598" s="12"/>
      <c r="DA598" s="12"/>
      <c r="DB598" s="12"/>
      <c r="DC598" s="12"/>
      <c r="DD598" s="12"/>
      <c r="DE598" s="12"/>
      <c r="DF598" s="12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</row>
    <row r="599" spans="1:220" ht="18.75" x14ac:dyDescent="0.3">
      <c r="A599" s="220"/>
      <c r="B599" s="221"/>
      <c r="C599" s="213">
        <v>588</v>
      </c>
      <c r="D599" s="204"/>
      <c r="E599" s="16"/>
      <c r="F599" s="17"/>
      <c r="G599" s="134"/>
      <c r="H599" s="135"/>
      <c r="I599" s="141"/>
      <c r="J599" s="25"/>
      <c r="K599" s="145"/>
      <c r="L599" s="28"/>
      <c r="M599" s="394"/>
      <c r="N599" s="158" t="str">
        <f t="shared" si="106"/>
        <v/>
      </c>
      <c r="O599" s="27"/>
      <c r="P599" s="27"/>
      <c r="Q599" s="27"/>
      <c r="R599" s="27"/>
      <c r="S599" s="27"/>
      <c r="T599" s="28"/>
      <c r="U599" s="29"/>
      <c r="V599" s="32"/>
      <c r="W599" s="317"/>
      <c r="X599" s="318"/>
      <c r="Y599" s="160">
        <f t="shared" si="103"/>
        <v>0</v>
      </c>
      <c r="Z599" s="159">
        <f t="shared" si="107"/>
        <v>0</v>
      </c>
      <c r="AA599" s="326"/>
      <c r="AB599" s="399">
        <f t="shared" si="112"/>
        <v>0</v>
      </c>
      <c r="AC599" s="370"/>
      <c r="AD599" s="225" t="str">
        <f t="shared" si="104"/>
        <v/>
      </c>
      <c r="AE599" s="367">
        <f t="shared" si="108"/>
        <v>0</v>
      </c>
      <c r="AF599" s="338"/>
      <c r="AG599" s="337"/>
      <c r="AH599" s="335"/>
      <c r="AI599" s="161">
        <f t="shared" si="109"/>
        <v>0</v>
      </c>
      <c r="AJ599" s="162">
        <f t="shared" si="105"/>
        <v>0</v>
      </c>
      <c r="AK599" s="163">
        <f t="shared" si="110"/>
        <v>0</v>
      </c>
      <c r="AL599" s="164">
        <f t="shared" si="111"/>
        <v>0</v>
      </c>
      <c r="AM599" s="59"/>
      <c r="AN599" s="58"/>
      <c r="AO599" s="58"/>
      <c r="AP599" s="58"/>
      <c r="AQ599" s="58"/>
      <c r="AR599" s="58"/>
      <c r="AS599" s="58"/>
      <c r="AT599" s="58"/>
      <c r="AU599" s="58"/>
      <c r="AV599" s="58"/>
      <c r="AW599" s="58"/>
      <c r="AX599" s="58"/>
      <c r="AY599" s="58"/>
      <c r="AZ599" s="58"/>
      <c r="BA599" s="58"/>
      <c r="BB599" s="58"/>
      <c r="BC599" s="58"/>
      <c r="BD599" s="58"/>
      <c r="BE599" s="58"/>
      <c r="BF599" s="58"/>
      <c r="BG599" s="58"/>
      <c r="BH599" s="58"/>
      <c r="BI599" s="58"/>
      <c r="BJ599" s="58"/>
      <c r="BK599" s="58"/>
      <c r="BL599" s="12"/>
      <c r="BM599" s="12"/>
      <c r="BN599" s="12"/>
      <c r="BO599" s="12"/>
      <c r="BP599" s="12"/>
      <c r="BQ599" s="12"/>
      <c r="BR599" s="12"/>
      <c r="BS599" s="12"/>
      <c r="BT599" s="12"/>
      <c r="BU599" s="12"/>
      <c r="BV599" s="12"/>
      <c r="BW599" s="12"/>
      <c r="BX599" s="12"/>
      <c r="BY599" s="12"/>
      <c r="BZ599" s="12"/>
      <c r="CA599" s="12"/>
      <c r="CB599" s="12"/>
      <c r="CC599" s="12"/>
      <c r="CD599" s="12"/>
      <c r="CE599" s="12"/>
      <c r="CF599" s="12"/>
      <c r="CG599" s="12"/>
      <c r="CH599" s="12"/>
      <c r="CI599" s="12"/>
      <c r="CJ599" s="12"/>
      <c r="CK599" s="12"/>
      <c r="CL599" s="12"/>
      <c r="CM599" s="12"/>
      <c r="CN599" s="12"/>
      <c r="CO599" s="12"/>
      <c r="CP599" s="12"/>
      <c r="CQ599" s="12"/>
      <c r="CR599" s="12"/>
      <c r="CS599" s="12"/>
      <c r="CT599" s="12"/>
      <c r="CU599" s="12"/>
      <c r="CV599" s="12"/>
      <c r="CW599" s="12"/>
      <c r="CX599" s="12"/>
      <c r="CY599" s="12"/>
      <c r="CZ599" s="12"/>
      <c r="DA599" s="12"/>
      <c r="DB599" s="12"/>
      <c r="DC599" s="12"/>
      <c r="DD599" s="12"/>
      <c r="DE599" s="12"/>
      <c r="DF599" s="12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</row>
    <row r="600" spans="1:220" ht="18.75" x14ac:dyDescent="0.3">
      <c r="A600" s="220"/>
      <c r="B600" s="221"/>
      <c r="C600" s="212">
        <v>589</v>
      </c>
      <c r="D600" s="204"/>
      <c r="E600" s="16"/>
      <c r="F600" s="17"/>
      <c r="G600" s="134"/>
      <c r="H600" s="135"/>
      <c r="I600" s="141"/>
      <c r="J600" s="25"/>
      <c r="K600" s="145"/>
      <c r="L600" s="28"/>
      <c r="M600" s="394"/>
      <c r="N600" s="158" t="str">
        <f t="shared" si="106"/>
        <v/>
      </c>
      <c r="O600" s="27"/>
      <c r="P600" s="27"/>
      <c r="Q600" s="27"/>
      <c r="R600" s="27"/>
      <c r="S600" s="27"/>
      <c r="T600" s="28"/>
      <c r="U600" s="29"/>
      <c r="V600" s="32"/>
      <c r="W600" s="317"/>
      <c r="X600" s="318"/>
      <c r="Y600" s="160">
        <f t="shared" si="103"/>
        <v>0</v>
      </c>
      <c r="Z600" s="159">
        <f t="shared" si="107"/>
        <v>0</v>
      </c>
      <c r="AA600" s="326"/>
      <c r="AB600" s="399">
        <f t="shared" si="112"/>
        <v>0</v>
      </c>
      <c r="AC600" s="370"/>
      <c r="AD600" s="225" t="str">
        <f t="shared" si="104"/>
        <v/>
      </c>
      <c r="AE600" s="367">
        <f t="shared" si="108"/>
        <v>0</v>
      </c>
      <c r="AF600" s="338"/>
      <c r="AG600" s="337"/>
      <c r="AH600" s="335"/>
      <c r="AI600" s="161">
        <f t="shared" si="109"/>
        <v>0</v>
      </c>
      <c r="AJ600" s="162">
        <f t="shared" si="105"/>
        <v>0</v>
      </c>
      <c r="AK600" s="163">
        <f t="shared" si="110"/>
        <v>0</v>
      </c>
      <c r="AL600" s="164">
        <f t="shared" si="111"/>
        <v>0</v>
      </c>
      <c r="AM600" s="59"/>
      <c r="AN600" s="58"/>
      <c r="AO600" s="58"/>
      <c r="AP600" s="58"/>
      <c r="AQ600" s="58"/>
      <c r="AR600" s="58"/>
      <c r="AS600" s="58"/>
      <c r="AT600" s="58"/>
      <c r="AU600" s="58"/>
      <c r="AV600" s="58"/>
      <c r="AW600" s="58"/>
      <c r="AX600" s="58"/>
      <c r="AY600" s="58"/>
      <c r="AZ600" s="58"/>
      <c r="BA600" s="58"/>
      <c r="BB600" s="58"/>
      <c r="BC600" s="58"/>
      <c r="BD600" s="58"/>
      <c r="BE600" s="58"/>
      <c r="BF600" s="58"/>
      <c r="BG600" s="58"/>
      <c r="BH600" s="58"/>
      <c r="BI600" s="58"/>
      <c r="BJ600" s="58"/>
      <c r="BK600" s="58"/>
      <c r="BL600" s="12"/>
      <c r="BM600" s="12"/>
      <c r="BN600" s="12"/>
      <c r="BO600" s="12"/>
      <c r="BP600" s="12"/>
      <c r="BQ600" s="12"/>
      <c r="BR600" s="12"/>
      <c r="BS600" s="12"/>
      <c r="BT600" s="12"/>
      <c r="BU600" s="12"/>
      <c r="BV600" s="12"/>
      <c r="BW600" s="12"/>
      <c r="BX600" s="12"/>
      <c r="BY600" s="12"/>
      <c r="BZ600" s="12"/>
      <c r="CA600" s="12"/>
      <c r="CB600" s="12"/>
      <c r="CC600" s="12"/>
      <c r="CD600" s="12"/>
      <c r="CE600" s="12"/>
      <c r="CF600" s="12"/>
      <c r="CG600" s="12"/>
      <c r="CH600" s="12"/>
      <c r="CI600" s="12"/>
      <c r="CJ600" s="12"/>
      <c r="CK600" s="12"/>
      <c r="CL600" s="12"/>
      <c r="CM600" s="12"/>
      <c r="CN600" s="12"/>
      <c r="CO600" s="12"/>
      <c r="CP600" s="12"/>
      <c r="CQ600" s="12"/>
      <c r="CR600" s="12"/>
      <c r="CS600" s="12"/>
      <c r="CT600" s="12"/>
      <c r="CU600" s="12"/>
      <c r="CV600" s="12"/>
      <c r="CW600" s="12"/>
      <c r="CX600" s="12"/>
      <c r="CY600" s="12"/>
      <c r="CZ600" s="12"/>
      <c r="DA600" s="12"/>
      <c r="DB600" s="12"/>
      <c r="DC600" s="12"/>
      <c r="DD600" s="12"/>
      <c r="DE600" s="12"/>
      <c r="DF600" s="12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</row>
    <row r="601" spans="1:220" ht="18.75" x14ac:dyDescent="0.3">
      <c r="A601" s="220"/>
      <c r="B601" s="221"/>
      <c r="C601" s="213">
        <v>590</v>
      </c>
      <c r="D601" s="206"/>
      <c r="E601" s="18"/>
      <c r="F601" s="17"/>
      <c r="G601" s="134"/>
      <c r="H601" s="135"/>
      <c r="I601" s="141"/>
      <c r="J601" s="25"/>
      <c r="K601" s="145"/>
      <c r="L601" s="28"/>
      <c r="M601" s="394"/>
      <c r="N601" s="158" t="str">
        <f t="shared" si="106"/>
        <v/>
      </c>
      <c r="O601" s="27"/>
      <c r="P601" s="27"/>
      <c r="Q601" s="27"/>
      <c r="R601" s="27"/>
      <c r="S601" s="27"/>
      <c r="T601" s="28"/>
      <c r="U601" s="29"/>
      <c r="V601" s="32"/>
      <c r="W601" s="317"/>
      <c r="X601" s="318"/>
      <c r="Y601" s="160">
        <f t="shared" si="103"/>
        <v>0</v>
      </c>
      <c r="Z601" s="159">
        <f t="shared" si="107"/>
        <v>0</v>
      </c>
      <c r="AA601" s="326"/>
      <c r="AB601" s="399">
        <f t="shared" si="112"/>
        <v>0</v>
      </c>
      <c r="AC601" s="370"/>
      <c r="AD601" s="225" t="str">
        <f t="shared" si="104"/>
        <v/>
      </c>
      <c r="AE601" s="367">
        <f t="shared" si="108"/>
        <v>0</v>
      </c>
      <c r="AF601" s="338"/>
      <c r="AG601" s="337"/>
      <c r="AH601" s="335"/>
      <c r="AI601" s="161">
        <f t="shared" si="109"/>
        <v>0</v>
      </c>
      <c r="AJ601" s="162">
        <f t="shared" si="105"/>
        <v>0</v>
      </c>
      <c r="AK601" s="163">
        <f t="shared" si="110"/>
        <v>0</v>
      </c>
      <c r="AL601" s="164">
        <f t="shared" si="111"/>
        <v>0</v>
      </c>
      <c r="AM601" s="59"/>
      <c r="AN601" s="58"/>
      <c r="AO601" s="58"/>
      <c r="AP601" s="58"/>
      <c r="AQ601" s="58"/>
      <c r="AR601" s="58"/>
      <c r="AS601" s="58"/>
      <c r="AT601" s="58"/>
      <c r="AU601" s="58"/>
      <c r="AV601" s="58"/>
      <c r="AW601" s="58"/>
      <c r="AX601" s="58"/>
      <c r="AY601" s="58"/>
      <c r="AZ601" s="58"/>
      <c r="BA601" s="58"/>
      <c r="BB601" s="58"/>
      <c r="BC601" s="58"/>
      <c r="BD601" s="58"/>
      <c r="BE601" s="58"/>
      <c r="BF601" s="58"/>
      <c r="BG601" s="58"/>
      <c r="BH601" s="58"/>
      <c r="BI601" s="58"/>
      <c r="BJ601" s="58"/>
      <c r="BK601" s="58"/>
      <c r="BL601" s="12"/>
      <c r="BM601" s="12"/>
      <c r="BN601" s="12"/>
      <c r="BO601" s="12"/>
      <c r="BP601" s="12"/>
      <c r="BQ601" s="12"/>
      <c r="BR601" s="12"/>
      <c r="BS601" s="12"/>
      <c r="BT601" s="12"/>
      <c r="BU601" s="12"/>
      <c r="BV601" s="12"/>
      <c r="BW601" s="12"/>
      <c r="BX601" s="12"/>
      <c r="BY601" s="12"/>
      <c r="BZ601" s="12"/>
      <c r="CA601" s="12"/>
      <c r="CB601" s="12"/>
      <c r="CC601" s="12"/>
      <c r="CD601" s="12"/>
      <c r="CE601" s="12"/>
      <c r="CF601" s="12"/>
      <c r="CG601" s="12"/>
      <c r="CH601" s="12"/>
      <c r="CI601" s="12"/>
      <c r="CJ601" s="12"/>
      <c r="CK601" s="12"/>
      <c r="CL601" s="12"/>
      <c r="CM601" s="12"/>
      <c r="CN601" s="12"/>
      <c r="CO601" s="12"/>
      <c r="CP601" s="12"/>
      <c r="CQ601" s="12"/>
      <c r="CR601" s="12"/>
      <c r="CS601" s="12"/>
      <c r="CT601" s="12"/>
      <c r="CU601" s="12"/>
      <c r="CV601" s="12"/>
      <c r="CW601" s="12"/>
      <c r="CX601" s="12"/>
      <c r="CY601" s="12"/>
      <c r="CZ601" s="12"/>
      <c r="DA601" s="12"/>
      <c r="DB601" s="12"/>
      <c r="DC601" s="12"/>
      <c r="DD601" s="12"/>
      <c r="DE601" s="12"/>
      <c r="DF601" s="12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</row>
    <row r="602" spans="1:220" ht="18.75" x14ac:dyDescent="0.3">
      <c r="A602" s="220"/>
      <c r="B602" s="221"/>
      <c r="C602" s="212">
        <v>591</v>
      </c>
      <c r="D602" s="204"/>
      <c r="E602" s="16"/>
      <c r="F602" s="17"/>
      <c r="G602" s="134"/>
      <c r="H602" s="135"/>
      <c r="I602" s="141"/>
      <c r="J602" s="25"/>
      <c r="K602" s="145"/>
      <c r="L602" s="28"/>
      <c r="M602" s="394"/>
      <c r="N602" s="158" t="str">
        <f t="shared" si="106"/>
        <v/>
      </c>
      <c r="O602" s="27"/>
      <c r="P602" s="27"/>
      <c r="Q602" s="27"/>
      <c r="R602" s="27"/>
      <c r="S602" s="27"/>
      <c r="T602" s="28"/>
      <c r="U602" s="29"/>
      <c r="V602" s="32"/>
      <c r="W602" s="317"/>
      <c r="X602" s="318"/>
      <c r="Y602" s="160">
        <f t="shared" si="103"/>
        <v>0</v>
      </c>
      <c r="Z602" s="159">
        <f t="shared" si="107"/>
        <v>0</v>
      </c>
      <c r="AA602" s="326"/>
      <c r="AB602" s="399">
        <f t="shared" si="112"/>
        <v>0</v>
      </c>
      <c r="AC602" s="370"/>
      <c r="AD602" s="225" t="str">
        <f t="shared" si="104"/>
        <v/>
      </c>
      <c r="AE602" s="367">
        <f t="shared" si="108"/>
        <v>0</v>
      </c>
      <c r="AF602" s="338"/>
      <c r="AG602" s="337"/>
      <c r="AH602" s="335"/>
      <c r="AI602" s="161">
        <f t="shared" si="109"/>
        <v>0</v>
      </c>
      <c r="AJ602" s="162">
        <f t="shared" si="105"/>
        <v>0</v>
      </c>
      <c r="AK602" s="163">
        <f t="shared" si="110"/>
        <v>0</v>
      </c>
      <c r="AL602" s="164">
        <f t="shared" si="111"/>
        <v>0</v>
      </c>
      <c r="AM602" s="59"/>
      <c r="AN602" s="58"/>
      <c r="AO602" s="58"/>
      <c r="AP602" s="58"/>
      <c r="AQ602" s="58"/>
      <c r="AR602" s="58"/>
      <c r="AS602" s="58"/>
      <c r="AT602" s="58"/>
      <c r="AU602" s="58"/>
      <c r="AV602" s="58"/>
      <c r="AW602" s="58"/>
      <c r="AX602" s="58"/>
      <c r="AY602" s="58"/>
      <c r="AZ602" s="58"/>
      <c r="BA602" s="58"/>
      <c r="BB602" s="58"/>
      <c r="BC602" s="58"/>
      <c r="BD602" s="58"/>
      <c r="BE602" s="58"/>
      <c r="BF602" s="58"/>
      <c r="BG602" s="58"/>
      <c r="BH602" s="58"/>
      <c r="BI602" s="58"/>
      <c r="BJ602" s="58"/>
      <c r="BK602" s="58"/>
      <c r="BL602" s="12"/>
      <c r="BM602" s="12"/>
      <c r="BN602" s="12"/>
      <c r="BO602" s="12"/>
      <c r="BP602" s="12"/>
      <c r="BQ602" s="12"/>
      <c r="BR602" s="12"/>
      <c r="BS602" s="12"/>
      <c r="BT602" s="12"/>
      <c r="BU602" s="12"/>
      <c r="BV602" s="12"/>
      <c r="BW602" s="12"/>
      <c r="BX602" s="12"/>
      <c r="BY602" s="12"/>
      <c r="BZ602" s="12"/>
      <c r="CA602" s="12"/>
      <c r="CB602" s="12"/>
      <c r="CC602" s="12"/>
      <c r="CD602" s="12"/>
      <c r="CE602" s="12"/>
      <c r="CF602" s="12"/>
      <c r="CG602" s="12"/>
      <c r="CH602" s="12"/>
      <c r="CI602" s="12"/>
      <c r="CJ602" s="12"/>
      <c r="CK602" s="12"/>
      <c r="CL602" s="12"/>
      <c r="CM602" s="12"/>
      <c r="CN602" s="12"/>
      <c r="CO602" s="12"/>
      <c r="CP602" s="12"/>
      <c r="CQ602" s="12"/>
      <c r="CR602" s="12"/>
      <c r="CS602" s="12"/>
      <c r="CT602" s="12"/>
      <c r="CU602" s="12"/>
      <c r="CV602" s="12"/>
      <c r="CW602" s="12"/>
      <c r="CX602" s="12"/>
      <c r="CY602" s="12"/>
      <c r="CZ602" s="12"/>
      <c r="DA602" s="12"/>
      <c r="DB602" s="12"/>
      <c r="DC602" s="12"/>
      <c r="DD602" s="12"/>
      <c r="DE602" s="12"/>
      <c r="DF602" s="1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</row>
    <row r="603" spans="1:220" ht="18.75" x14ac:dyDescent="0.3">
      <c r="A603" s="220"/>
      <c r="B603" s="221"/>
      <c r="C603" s="213">
        <v>592</v>
      </c>
      <c r="D603" s="204"/>
      <c r="E603" s="16"/>
      <c r="F603" s="17"/>
      <c r="G603" s="134"/>
      <c r="H603" s="135"/>
      <c r="I603" s="141"/>
      <c r="J603" s="25"/>
      <c r="K603" s="145"/>
      <c r="L603" s="28"/>
      <c r="M603" s="394"/>
      <c r="N603" s="158" t="str">
        <f t="shared" si="106"/>
        <v/>
      </c>
      <c r="O603" s="27"/>
      <c r="P603" s="27"/>
      <c r="Q603" s="27"/>
      <c r="R603" s="27"/>
      <c r="S603" s="27"/>
      <c r="T603" s="28"/>
      <c r="U603" s="29"/>
      <c r="V603" s="32"/>
      <c r="W603" s="317"/>
      <c r="X603" s="318"/>
      <c r="Y603" s="160">
        <f t="shared" si="103"/>
        <v>0</v>
      </c>
      <c r="Z603" s="159">
        <f t="shared" si="107"/>
        <v>0</v>
      </c>
      <c r="AA603" s="326"/>
      <c r="AB603" s="399">
        <f t="shared" si="112"/>
        <v>0</v>
      </c>
      <c r="AC603" s="370"/>
      <c r="AD603" s="225" t="str">
        <f t="shared" si="104"/>
        <v/>
      </c>
      <c r="AE603" s="367">
        <f t="shared" si="108"/>
        <v>0</v>
      </c>
      <c r="AF603" s="338"/>
      <c r="AG603" s="337"/>
      <c r="AH603" s="335"/>
      <c r="AI603" s="161">
        <f t="shared" si="109"/>
        <v>0</v>
      </c>
      <c r="AJ603" s="162">
        <f t="shared" si="105"/>
        <v>0</v>
      </c>
      <c r="AK603" s="163">
        <f t="shared" si="110"/>
        <v>0</v>
      </c>
      <c r="AL603" s="164">
        <f t="shared" si="111"/>
        <v>0</v>
      </c>
      <c r="AM603" s="59"/>
      <c r="AN603" s="58"/>
      <c r="AO603" s="58"/>
      <c r="AP603" s="58"/>
      <c r="AQ603" s="58"/>
      <c r="AR603" s="58"/>
      <c r="AS603" s="58"/>
      <c r="AT603" s="58"/>
      <c r="AU603" s="58"/>
      <c r="AV603" s="58"/>
      <c r="AW603" s="58"/>
      <c r="AX603" s="58"/>
      <c r="AY603" s="58"/>
      <c r="AZ603" s="58"/>
      <c r="BA603" s="58"/>
      <c r="BB603" s="58"/>
      <c r="BC603" s="58"/>
      <c r="BD603" s="58"/>
      <c r="BE603" s="58"/>
      <c r="BF603" s="58"/>
      <c r="BG603" s="58"/>
      <c r="BH603" s="58"/>
      <c r="BI603" s="58"/>
      <c r="BJ603" s="58"/>
      <c r="BK603" s="58"/>
      <c r="BL603" s="12"/>
      <c r="BM603" s="12"/>
      <c r="BN603" s="12"/>
      <c r="BO603" s="12"/>
      <c r="BP603" s="12"/>
      <c r="BQ603" s="12"/>
      <c r="BR603" s="12"/>
      <c r="BS603" s="12"/>
      <c r="BT603" s="12"/>
      <c r="BU603" s="12"/>
      <c r="BV603" s="12"/>
      <c r="BW603" s="12"/>
      <c r="BX603" s="12"/>
      <c r="BY603" s="12"/>
      <c r="BZ603" s="12"/>
      <c r="CA603" s="12"/>
      <c r="CB603" s="12"/>
      <c r="CC603" s="12"/>
      <c r="CD603" s="12"/>
      <c r="CE603" s="12"/>
      <c r="CF603" s="12"/>
      <c r="CG603" s="12"/>
      <c r="CH603" s="12"/>
      <c r="CI603" s="12"/>
      <c r="CJ603" s="12"/>
      <c r="CK603" s="12"/>
      <c r="CL603" s="12"/>
      <c r="CM603" s="12"/>
      <c r="CN603" s="12"/>
      <c r="CO603" s="12"/>
      <c r="CP603" s="12"/>
      <c r="CQ603" s="12"/>
      <c r="CR603" s="12"/>
      <c r="CS603" s="12"/>
      <c r="CT603" s="12"/>
      <c r="CU603" s="12"/>
      <c r="CV603" s="12"/>
      <c r="CW603" s="12"/>
      <c r="CX603" s="12"/>
      <c r="CY603" s="12"/>
      <c r="CZ603" s="12"/>
      <c r="DA603" s="12"/>
      <c r="DB603" s="12"/>
      <c r="DC603" s="12"/>
      <c r="DD603" s="12"/>
      <c r="DE603" s="12"/>
      <c r="DF603" s="12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</row>
    <row r="604" spans="1:220" ht="18.75" x14ac:dyDescent="0.3">
      <c r="A604" s="220"/>
      <c r="B604" s="221"/>
      <c r="C604" s="213">
        <v>593</v>
      </c>
      <c r="D604" s="204"/>
      <c r="E604" s="16"/>
      <c r="F604" s="17"/>
      <c r="G604" s="134"/>
      <c r="H604" s="135"/>
      <c r="I604" s="141"/>
      <c r="J604" s="25"/>
      <c r="K604" s="145"/>
      <c r="L604" s="28"/>
      <c r="M604" s="394"/>
      <c r="N604" s="158" t="str">
        <f t="shared" si="106"/>
        <v/>
      </c>
      <c r="O604" s="27"/>
      <c r="P604" s="27"/>
      <c r="Q604" s="27"/>
      <c r="R604" s="27"/>
      <c r="S604" s="27"/>
      <c r="T604" s="28"/>
      <c r="U604" s="29"/>
      <c r="V604" s="32"/>
      <c r="W604" s="317"/>
      <c r="X604" s="318"/>
      <c r="Y604" s="160">
        <f t="shared" si="103"/>
        <v>0</v>
      </c>
      <c r="Z604" s="159">
        <f t="shared" si="107"/>
        <v>0</v>
      </c>
      <c r="AA604" s="326"/>
      <c r="AB604" s="399">
        <f t="shared" si="112"/>
        <v>0</v>
      </c>
      <c r="AC604" s="370"/>
      <c r="AD604" s="225" t="str">
        <f t="shared" si="104"/>
        <v/>
      </c>
      <c r="AE604" s="367">
        <f t="shared" si="108"/>
        <v>0</v>
      </c>
      <c r="AF604" s="338"/>
      <c r="AG604" s="337"/>
      <c r="AH604" s="335"/>
      <c r="AI604" s="161">
        <f t="shared" si="109"/>
        <v>0</v>
      </c>
      <c r="AJ604" s="162">
        <f t="shared" si="105"/>
        <v>0</v>
      </c>
      <c r="AK604" s="163">
        <f t="shared" si="110"/>
        <v>0</v>
      </c>
      <c r="AL604" s="164">
        <f t="shared" si="111"/>
        <v>0</v>
      </c>
      <c r="AM604" s="59"/>
      <c r="AN604" s="58"/>
      <c r="AO604" s="58"/>
      <c r="AP604" s="58"/>
      <c r="AQ604" s="58"/>
      <c r="AR604" s="58"/>
      <c r="AS604" s="58"/>
      <c r="AT604" s="58"/>
      <c r="AU604" s="58"/>
      <c r="AV604" s="58"/>
      <c r="AW604" s="58"/>
      <c r="AX604" s="58"/>
      <c r="AY604" s="58"/>
      <c r="AZ604" s="58"/>
      <c r="BA604" s="58"/>
      <c r="BB604" s="58"/>
      <c r="BC604" s="58"/>
      <c r="BD604" s="58"/>
      <c r="BE604" s="58"/>
      <c r="BF604" s="58"/>
      <c r="BG604" s="58"/>
      <c r="BH604" s="58"/>
      <c r="BI604" s="58"/>
      <c r="BJ604" s="58"/>
      <c r="BK604" s="58"/>
      <c r="BL604" s="12"/>
      <c r="BM604" s="12"/>
      <c r="BN604" s="12"/>
      <c r="BO604" s="12"/>
      <c r="BP604" s="12"/>
      <c r="BQ604" s="12"/>
      <c r="BR604" s="12"/>
      <c r="BS604" s="12"/>
      <c r="BT604" s="12"/>
      <c r="BU604" s="12"/>
      <c r="BV604" s="12"/>
      <c r="BW604" s="12"/>
      <c r="BX604" s="12"/>
      <c r="BY604" s="12"/>
      <c r="BZ604" s="12"/>
      <c r="CA604" s="12"/>
      <c r="CB604" s="12"/>
      <c r="CC604" s="12"/>
      <c r="CD604" s="12"/>
      <c r="CE604" s="12"/>
      <c r="CF604" s="12"/>
      <c r="CG604" s="12"/>
      <c r="CH604" s="12"/>
      <c r="CI604" s="12"/>
      <c r="CJ604" s="12"/>
      <c r="CK604" s="12"/>
      <c r="CL604" s="12"/>
      <c r="CM604" s="12"/>
      <c r="CN604" s="12"/>
      <c r="CO604" s="12"/>
      <c r="CP604" s="12"/>
      <c r="CQ604" s="12"/>
      <c r="CR604" s="12"/>
      <c r="CS604" s="12"/>
      <c r="CT604" s="12"/>
      <c r="CU604" s="12"/>
      <c r="CV604" s="12"/>
      <c r="CW604" s="12"/>
      <c r="CX604" s="12"/>
      <c r="CY604" s="12"/>
      <c r="CZ604" s="12"/>
      <c r="DA604" s="12"/>
      <c r="DB604" s="12"/>
      <c r="DC604" s="12"/>
      <c r="DD604" s="12"/>
      <c r="DE604" s="12"/>
      <c r="DF604" s="12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</row>
    <row r="605" spans="1:220" ht="18.75" x14ac:dyDescent="0.3">
      <c r="A605" s="220"/>
      <c r="B605" s="221"/>
      <c r="C605" s="212">
        <v>594</v>
      </c>
      <c r="D605" s="206"/>
      <c r="E605" s="18"/>
      <c r="F605" s="17"/>
      <c r="G605" s="134"/>
      <c r="H605" s="135"/>
      <c r="I605" s="141"/>
      <c r="J605" s="25"/>
      <c r="K605" s="145"/>
      <c r="L605" s="28"/>
      <c r="M605" s="394"/>
      <c r="N605" s="158" t="str">
        <f t="shared" si="106"/>
        <v/>
      </c>
      <c r="O605" s="27"/>
      <c r="P605" s="27"/>
      <c r="Q605" s="27"/>
      <c r="R605" s="27"/>
      <c r="S605" s="27"/>
      <c r="T605" s="28"/>
      <c r="U605" s="29"/>
      <c r="V605" s="32"/>
      <c r="W605" s="317"/>
      <c r="X605" s="318"/>
      <c r="Y605" s="160">
        <f t="shared" si="103"/>
        <v>0</v>
      </c>
      <c r="Z605" s="159">
        <f t="shared" si="107"/>
        <v>0</v>
      </c>
      <c r="AA605" s="326"/>
      <c r="AB605" s="399">
        <f t="shared" si="112"/>
        <v>0</v>
      </c>
      <c r="AC605" s="370"/>
      <c r="AD605" s="225" t="str">
        <f t="shared" si="104"/>
        <v/>
      </c>
      <c r="AE605" s="367">
        <f t="shared" si="108"/>
        <v>0</v>
      </c>
      <c r="AF605" s="338"/>
      <c r="AG605" s="337"/>
      <c r="AH605" s="335"/>
      <c r="AI605" s="161">
        <f t="shared" si="109"/>
        <v>0</v>
      </c>
      <c r="AJ605" s="162">
        <f t="shared" si="105"/>
        <v>0</v>
      </c>
      <c r="AK605" s="163">
        <f t="shared" si="110"/>
        <v>0</v>
      </c>
      <c r="AL605" s="164">
        <f t="shared" si="111"/>
        <v>0</v>
      </c>
      <c r="AM605" s="59"/>
      <c r="AN605" s="58"/>
      <c r="AO605" s="58"/>
      <c r="AP605" s="58"/>
      <c r="AQ605" s="58"/>
      <c r="AR605" s="58"/>
      <c r="AS605" s="58"/>
      <c r="AT605" s="58"/>
      <c r="AU605" s="58"/>
      <c r="AV605" s="58"/>
      <c r="AW605" s="58"/>
      <c r="AX605" s="58"/>
      <c r="AY605" s="58"/>
      <c r="AZ605" s="58"/>
      <c r="BA605" s="58"/>
      <c r="BB605" s="58"/>
      <c r="BC605" s="58"/>
      <c r="BD605" s="58"/>
      <c r="BE605" s="58"/>
      <c r="BF605" s="58"/>
      <c r="BG605" s="58"/>
      <c r="BH605" s="58"/>
      <c r="BI605" s="58"/>
      <c r="BJ605" s="58"/>
      <c r="BK605" s="58"/>
      <c r="BL605" s="12"/>
      <c r="BM605" s="12"/>
      <c r="BN605" s="12"/>
      <c r="BO605" s="12"/>
      <c r="BP605" s="12"/>
      <c r="BQ605" s="12"/>
      <c r="BR605" s="12"/>
      <c r="BS605" s="12"/>
      <c r="BT605" s="12"/>
      <c r="BU605" s="12"/>
      <c r="BV605" s="12"/>
      <c r="BW605" s="12"/>
      <c r="BX605" s="12"/>
      <c r="BY605" s="12"/>
      <c r="BZ605" s="12"/>
      <c r="CA605" s="12"/>
      <c r="CB605" s="12"/>
      <c r="CC605" s="12"/>
      <c r="CD605" s="12"/>
      <c r="CE605" s="12"/>
      <c r="CF605" s="12"/>
      <c r="CG605" s="12"/>
      <c r="CH605" s="12"/>
      <c r="CI605" s="12"/>
      <c r="CJ605" s="12"/>
      <c r="CK605" s="12"/>
      <c r="CL605" s="12"/>
      <c r="CM605" s="12"/>
      <c r="CN605" s="12"/>
      <c r="CO605" s="12"/>
      <c r="CP605" s="12"/>
      <c r="CQ605" s="12"/>
      <c r="CR605" s="12"/>
      <c r="CS605" s="12"/>
      <c r="CT605" s="12"/>
      <c r="CU605" s="12"/>
      <c r="CV605" s="12"/>
      <c r="CW605" s="12"/>
      <c r="CX605" s="12"/>
      <c r="CY605" s="12"/>
      <c r="CZ605" s="12"/>
      <c r="DA605" s="12"/>
      <c r="DB605" s="12"/>
      <c r="DC605" s="12"/>
      <c r="DD605" s="12"/>
      <c r="DE605" s="12"/>
      <c r="DF605" s="12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</row>
    <row r="606" spans="1:220" ht="18.75" x14ac:dyDescent="0.3">
      <c r="A606" s="220"/>
      <c r="B606" s="221"/>
      <c r="C606" s="213">
        <v>595</v>
      </c>
      <c r="D606" s="204"/>
      <c r="E606" s="16"/>
      <c r="F606" s="17"/>
      <c r="G606" s="134"/>
      <c r="H606" s="135"/>
      <c r="I606" s="141"/>
      <c r="J606" s="25"/>
      <c r="K606" s="145"/>
      <c r="L606" s="28"/>
      <c r="M606" s="394"/>
      <c r="N606" s="158" t="str">
        <f t="shared" si="106"/>
        <v/>
      </c>
      <c r="O606" s="27"/>
      <c r="P606" s="27"/>
      <c r="Q606" s="27"/>
      <c r="R606" s="27"/>
      <c r="S606" s="27"/>
      <c r="T606" s="28"/>
      <c r="U606" s="29"/>
      <c r="V606" s="32"/>
      <c r="W606" s="317"/>
      <c r="X606" s="318"/>
      <c r="Y606" s="160">
        <f t="shared" si="103"/>
        <v>0</v>
      </c>
      <c r="Z606" s="159">
        <f t="shared" si="107"/>
        <v>0</v>
      </c>
      <c r="AA606" s="326"/>
      <c r="AB606" s="399">
        <f t="shared" si="112"/>
        <v>0</v>
      </c>
      <c r="AC606" s="370"/>
      <c r="AD606" s="225" t="str">
        <f t="shared" si="104"/>
        <v/>
      </c>
      <c r="AE606" s="367">
        <f t="shared" si="108"/>
        <v>0</v>
      </c>
      <c r="AF606" s="338"/>
      <c r="AG606" s="337"/>
      <c r="AH606" s="335"/>
      <c r="AI606" s="161">
        <f t="shared" si="109"/>
        <v>0</v>
      </c>
      <c r="AJ606" s="162">
        <f t="shared" si="105"/>
        <v>0</v>
      </c>
      <c r="AK606" s="163">
        <f t="shared" si="110"/>
        <v>0</v>
      </c>
      <c r="AL606" s="164">
        <f t="shared" si="111"/>
        <v>0</v>
      </c>
      <c r="AM606" s="59"/>
      <c r="AN606" s="58"/>
      <c r="AO606" s="58"/>
      <c r="AP606" s="58"/>
      <c r="AQ606" s="58"/>
      <c r="AR606" s="58"/>
      <c r="AS606" s="58"/>
      <c r="AT606" s="58"/>
      <c r="AU606" s="58"/>
      <c r="AV606" s="58"/>
      <c r="AW606" s="58"/>
      <c r="AX606" s="58"/>
      <c r="AY606" s="58"/>
      <c r="AZ606" s="58"/>
      <c r="BA606" s="58"/>
      <c r="BB606" s="58"/>
      <c r="BC606" s="58"/>
      <c r="BD606" s="58"/>
      <c r="BE606" s="58"/>
      <c r="BF606" s="58"/>
      <c r="BG606" s="58"/>
      <c r="BH606" s="58"/>
      <c r="BI606" s="58"/>
      <c r="BJ606" s="58"/>
      <c r="BK606" s="58"/>
      <c r="BL606" s="12"/>
      <c r="BM606" s="12"/>
      <c r="BN606" s="12"/>
      <c r="BO606" s="12"/>
      <c r="BP606" s="12"/>
      <c r="BQ606" s="12"/>
      <c r="BR606" s="12"/>
      <c r="BS606" s="12"/>
      <c r="BT606" s="12"/>
      <c r="BU606" s="12"/>
      <c r="BV606" s="12"/>
      <c r="BW606" s="12"/>
      <c r="BX606" s="12"/>
      <c r="BY606" s="12"/>
      <c r="BZ606" s="12"/>
      <c r="CA606" s="12"/>
      <c r="CB606" s="12"/>
      <c r="CC606" s="12"/>
      <c r="CD606" s="12"/>
      <c r="CE606" s="12"/>
      <c r="CF606" s="12"/>
      <c r="CG606" s="12"/>
      <c r="CH606" s="12"/>
      <c r="CI606" s="12"/>
      <c r="CJ606" s="12"/>
      <c r="CK606" s="12"/>
      <c r="CL606" s="12"/>
      <c r="CM606" s="12"/>
      <c r="CN606" s="12"/>
      <c r="CO606" s="12"/>
      <c r="CP606" s="12"/>
      <c r="CQ606" s="12"/>
      <c r="CR606" s="12"/>
      <c r="CS606" s="12"/>
      <c r="CT606" s="12"/>
      <c r="CU606" s="12"/>
      <c r="CV606" s="12"/>
      <c r="CW606" s="12"/>
      <c r="CX606" s="12"/>
      <c r="CY606" s="12"/>
      <c r="CZ606" s="12"/>
      <c r="DA606" s="12"/>
      <c r="DB606" s="12"/>
      <c r="DC606" s="12"/>
      <c r="DD606" s="12"/>
      <c r="DE606" s="12"/>
      <c r="DF606" s="12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</row>
    <row r="607" spans="1:220" ht="18.75" x14ac:dyDescent="0.3">
      <c r="A607" s="220"/>
      <c r="B607" s="221"/>
      <c r="C607" s="212">
        <v>596</v>
      </c>
      <c r="D607" s="204"/>
      <c r="E607" s="22"/>
      <c r="F607" s="17"/>
      <c r="G607" s="134"/>
      <c r="H607" s="135"/>
      <c r="I607" s="141"/>
      <c r="J607" s="25"/>
      <c r="K607" s="145"/>
      <c r="L607" s="28"/>
      <c r="M607" s="394"/>
      <c r="N607" s="158" t="str">
        <f t="shared" si="106"/>
        <v/>
      </c>
      <c r="O607" s="27"/>
      <c r="P607" s="27"/>
      <c r="Q607" s="27"/>
      <c r="R607" s="27"/>
      <c r="S607" s="27"/>
      <c r="T607" s="28"/>
      <c r="U607" s="29"/>
      <c r="V607" s="32"/>
      <c r="W607" s="317"/>
      <c r="X607" s="318"/>
      <c r="Y607" s="160">
        <f t="shared" si="103"/>
        <v>0</v>
      </c>
      <c r="Z607" s="159">
        <f t="shared" si="107"/>
        <v>0</v>
      </c>
      <c r="AA607" s="326"/>
      <c r="AB607" s="399">
        <f t="shared" si="112"/>
        <v>0</v>
      </c>
      <c r="AC607" s="370"/>
      <c r="AD607" s="225" t="str">
        <f t="shared" si="104"/>
        <v/>
      </c>
      <c r="AE607" s="367">
        <f t="shared" si="108"/>
        <v>0</v>
      </c>
      <c r="AF607" s="338"/>
      <c r="AG607" s="337"/>
      <c r="AH607" s="335"/>
      <c r="AI607" s="161">
        <f t="shared" si="109"/>
        <v>0</v>
      </c>
      <c r="AJ607" s="162">
        <f t="shared" si="105"/>
        <v>0</v>
      </c>
      <c r="AK607" s="163">
        <f t="shared" si="110"/>
        <v>0</v>
      </c>
      <c r="AL607" s="164">
        <f t="shared" si="111"/>
        <v>0</v>
      </c>
      <c r="AM607" s="59"/>
      <c r="AN607" s="58"/>
      <c r="AO607" s="58"/>
      <c r="AP607" s="58"/>
      <c r="AQ607" s="58"/>
      <c r="AR607" s="58"/>
      <c r="AS607" s="58"/>
      <c r="AT607" s="58"/>
      <c r="AU607" s="58"/>
      <c r="AV607" s="58"/>
      <c r="AW607" s="58"/>
      <c r="AX607" s="58"/>
      <c r="AY607" s="58"/>
      <c r="AZ607" s="58"/>
      <c r="BA607" s="58"/>
      <c r="BB607" s="58"/>
      <c r="BC607" s="58"/>
      <c r="BD607" s="58"/>
      <c r="BE607" s="58"/>
      <c r="BF607" s="58"/>
      <c r="BG607" s="58"/>
      <c r="BH607" s="58"/>
      <c r="BI607" s="58"/>
      <c r="BJ607" s="58"/>
      <c r="BK607" s="58"/>
      <c r="BL607" s="12"/>
      <c r="BM607" s="12"/>
      <c r="BN607" s="12"/>
      <c r="BO607" s="12"/>
      <c r="BP607" s="12"/>
      <c r="BQ607" s="12"/>
      <c r="BR607" s="12"/>
      <c r="BS607" s="12"/>
      <c r="BT607" s="12"/>
      <c r="BU607" s="12"/>
      <c r="BV607" s="12"/>
      <c r="BW607" s="12"/>
      <c r="BX607" s="12"/>
      <c r="BY607" s="12"/>
      <c r="BZ607" s="12"/>
      <c r="CA607" s="12"/>
      <c r="CB607" s="12"/>
      <c r="CC607" s="12"/>
      <c r="CD607" s="12"/>
      <c r="CE607" s="12"/>
      <c r="CF607" s="12"/>
      <c r="CG607" s="12"/>
      <c r="CH607" s="12"/>
      <c r="CI607" s="12"/>
      <c r="CJ607" s="12"/>
      <c r="CK607" s="12"/>
      <c r="CL607" s="12"/>
      <c r="CM607" s="12"/>
      <c r="CN607" s="12"/>
      <c r="CO607" s="12"/>
      <c r="CP607" s="12"/>
      <c r="CQ607" s="12"/>
      <c r="CR607" s="12"/>
      <c r="CS607" s="12"/>
      <c r="CT607" s="12"/>
      <c r="CU607" s="12"/>
      <c r="CV607" s="12"/>
      <c r="CW607" s="12"/>
      <c r="CX607" s="12"/>
      <c r="CY607" s="12"/>
      <c r="CZ607" s="12"/>
      <c r="DA607" s="12"/>
      <c r="DB607" s="12"/>
      <c r="DC607" s="12"/>
      <c r="DD607" s="12"/>
      <c r="DE607" s="12"/>
      <c r="DF607" s="12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</row>
    <row r="608" spans="1:220" ht="18.75" x14ac:dyDescent="0.3">
      <c r="A608" s="220"/>
      <c r="B608" s="221"/>
      <c r="C608" s="213">
        <v>597</v>
      </c>
      <c r="D608" s="204"/>
      <c r="E608" s="16"/>
      <c r="F608" s="17"/>
      <c r="G608" s="134"/>
      <c r="H608" s="135"/>
      <c r="I608" s="141"/>
      <c r="J608" s="25"/>
      <c r="K608" s="145"/>
      <c r="L608" s="28"/>
      <c r="M608" s="394"/>
      <c r="N608" s="158" t="str">
        <f t="shared" si="106"/>
        <v/>
      </c>
      <c r="O608" s="27"/>
      <c r="P608" s="27"/>
      <c r="Q608" s="27"/>
      <c r="R608" s="27"/>
      <c r="S608" s="27"/>
      <c r="T608" s="28"/>
      <c r="U608" s="29"/>
      <c r="V608" s="32"/>
      <c r="W608" s="317"/>
      <c r="X608" s="318"/>
      <c r="Y608" s="160">
        <f t="shared" si="103"/>
        <v>0</v>
      </c>
      <c r="Z608" s="159">
        <f t="shared" si="107"/>
        <v>0</v>
      </c>
      <c r="AA608" s="326"/>
      <c r="AB608" s="399">
        <f t="shared" si="112"/>
        <v>0</v>
      </c>
      <c r="AC608" s="370"/>
      <c r="AD608" s="225" t="str">
        <f t="shared" si="104"/>
        <v/>
      </c>
      <c r="AE608" s="367">
        <f t="shared" si="108"/>
        <v>0</v>
      </c>
      <c r="AF608" s="338"/>
      <c r="AG608" s="337"/>
      <c r="AH608" s="335"/>
      <c r="AI608" s="161">
        <f t="shared" si="109"/>
        <v>0</v>
      </c>
      <c r="AJ608" s="162">
        <f t="shared" si="105"/>
        <v>0</v>
      </c>
      <c r="AK608" s="163">
        <f t="shared" si="110"/>
        <v>0</v>
      </c>
      <c r="AL608" s="164">
        <f t="shared" si="111"/>
        <v>0</v>
      </c>
      <c r="AM608" s="59"/>
      <c r="AN608" s="58"/>
      <c r="AO608" s="58"/>
      <c r="AP608" s="58"/>
      <c r="AQ608" s="58"/>
      <c r="AR608" s="58"/>
      <c r="AS608" s="58"/>
      <c r="AT608" s="58"/>
      <c r="AU608" s="58"/>
      <c r="AV608" s="58"/>
      <c r="AW608" s="58"/>
      <c r="AX608" s="58"/>
      <c r="AY608" s="58"/>
      <c r="AZ608" s="58"/>
      <c r="BA608" s="58"/>
      <c r="BB608" s="58"/>
      <c r="BC608" s="58"/>
      <c r="BD608" s="58"/>
      <c r="BE608" s="58"/>
      <c r="BF608" s="58"/>
      <c r="BG608" s="58"/>
      <c r="BH608" s="58"/>
      <c r="BI608" s="58"/>
      <c r="BJ608" s="58"/>
      <c r="BK608" s="58"/>
      <c r="BL608" s="12"/>
      <c r="BM608" s="12"/>
      <c r="BN608" s="12"/>
      <c r="BO608" s="12"/>
      <c r="BP608" s="12"/>
      <c r="BQ608" s="12"/>
      <c r="BR608" s="12"/>
      <c r="BS608" s="12"/>
      <c r="BT608" s="12"/>
      <c r="BU608" s="12"/>
      <c r="BV608" s="12"/>
      <c r="BW608" s="12"/>
      <c r="BX608" s="12"/>
      <c r="BY608" s="12"/>
      <c r="BZ608" s="12"/>
      <c r="CA608" s="12"/>
      <c r="CB608" s="12"/>
      <c r="CC608" s="12"/>
      <c r="CD608" s="12"/>
      <c r="CE608" s="12"/>
      <c r="CF608" s="12"/>
      <c r="CG608" s="12"/>
      <c r="CH608" s="12"/>
      <c r="CI608" s="12"/>
      <c r="CJ608" s="12"/>
      <c r="CK608" s="12"/>
      <c r="CL608" s="12"/>
      <c r="CM608" s="12"/>
      <c r="CN608" s="12"/>
      <c r="CO608" s="12"/>
      <c r="CP608" s="12"/>
      <c r="CQ608" s="12"/>
      <c r="CR608" s="12"/>
      <c r="CS608" s="12"/>
      <c r="CT608" s="12"/>
      <c r="CU608" s="12"/>
      <c r="CV608" s="12"/>
      <c r="CW608" s="12"/>
      <c r="CX608" s="12"/>
      <c r="CY608" s="12"/>
      <c r="CZ608" s="12"/>
      <c r="DA608" s="12"/>
      <c r="DB608" s="12"/>
      <c r="DC608" s="12"/>
      <c r="DD608" s="12"/>
      <c r="DE608" s="12"/>
      <c r="DF608" s="12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</row>
    <row r="609" spans="1:220" ht="18.75" x14ac:dyDescent="0.3">
      <c r="A609" s="220"/>
      <c r="B609" s="221"/>
      <c r="C609" s="213">
        <v>598</v>
      </c>
      <c r="D609" s="204"/>
      <c r="E609" s="16"/>
      <c r="F609" s="17"/>
      <c r="G609" s="134"/>
      <c r="H609" s="135"/>
      <c r="I609" s="141"/>
      <c r="J609" s="25"/>
      <c r="K609" s="145"/>
      <c r="L609" s="28"/>
      <c r="M609" s="394"/>
      <c r="N609" s="158" t="str">
        <f t="shared" si="106"/>
        <v/>
      </c>
      <c r="O609" s="27"/>
      <c r="P609" s="27"/>
      <c r="Q609" s="27"/>
      <c r="R609" s="27"/>
      <c r="S609" s="27"/>
      <c r="T609" s="28"/>
      <c r="U609" s="29"/>
      <c r="V609" s="32"/>
      <c r="W609" s="317"/>
      <c r="X609" s="318"/>
      <c r="Y609" s="160">
        <f t="shared" si="103"/>
        <v>0</v>
      </c>
      <c r="Z609" s="159">
        <f t="shared" si="107"/>
        <v>0</v>
      </c>
      <c r="AA609" s="326"/>
      <c r="AB609" s="399">
        <f t="shared" si="112"/>
        <v>0</v>
      </c>
      <c r="AC609" s="370"/>
      <c r="AD609" s="225" t="str">
        <f t="shared" si="104"/>
        <v/>
      </c>
      <c r="AE609" s="367">
        <f t="shared" si="108"/>
        <v>0</v>
      </c>
      <c r="AF609" s="338"/>
      <c r="AG609" s="337"/>
      <c r="AH609" s="335"/>
      <c r="AI609" s="161">
        <f t="shared" si="109"/>
        <v>0</v>
      </c>
      <c r="AJ609" s="162">
        <f t="shared" si="105"/>
        <v>0</v>
      </c>
      <c r="AK609" s="163">
        <f t="shared" si="110"/>
        <v>0</v>
      </c>
      <c r="AL609" s="164">
        <f t="shared" si="111"/>
        <v>0</v>
      </c>
      <c r="AM609" s="59"/>
      <c r="AN609" s="58"/>
      <c r="AO609" s="58"/>
      <c r="AP609" s="58"/>
      <c r="AQ609" s="58"/>
      <c r="AR609" s="58"/>
      <c r="AS609" s="58"/>
      <c r="AT609" s="58"/>
      <c r="AU609" s="58"/>
      <c r="AV609" s="58"/>
      <c r="AW609" s="58"/>
      <c r="AX609" s="58"/>
      <c r="AY609" s="58"/>
      <c r="AZ609" s="58"/>
      <c r="BA609" s="58"/>
      <c r="BB609" s="58"/>
      <c r="BC609" s="58"/>
      <c r="BD609" s="58"/>
      <c r="BE609" s="58"/>
      <c r="BF609" s="58"/>
      <c r="BG609" s="58"/>
      <c r="BH609" s="58"/>
      <c r="BI609" s="58"/>
      <c r="BJ609" s="58"/>
      <c r="BK609" s="58"/>
      <c r="BL609" s="12"/>
      <c r="BM609" s="12"/>
      <c r="BN609" s="12"/>
      <c r="BO609" s="12"/>
      <c r="BP609" s="12"/>
      <c r="BQ609" s="12"/>
      <c r="BR609" s="12"/>
      <c r="BS609" s="12"/>
      <c r="BT609" s="12"/>
      <c r="BU609" s="12"/>
      <c r="BV609" s="12"/>
      <c r="BW609" s="12"/>
      <c r="BX609" s="12"/>
      <c r="BY609" s="12"/>
      <c r="BZ609" s="12"/>
      <c r="CA609" s="12"/>
      <c r="CB609" s="12"/>
      <c r="CC609" s="12"/>
      <c r="CD609" s="12"/>
      <c r="CE609" s="12"/>
      <c r="CF609" s="12"/>
      <c r="CG609" s="12"/>
      <c r="CH609" s="12"/>
      <c r="CI609" s="12"/>
      <c r="CJ609" s="12"/>
      <c r="CK609" s="12"/>
      <c r="CL609" s="12"/>
      <c r="CM609" s="12"/>
      <c r="CN609" s="12"/>
      <c r="CO609" s="12"/>
      <c r="CP609" s="12"/>
      <c r="CQ609" s="12"/>
      <c r="CR609" s="12"/>
      <c r="CS609" s="12"/>
      <c r="CT609" s="12"/>
      <c r="CU609" s="12"/>
      <c r="CV609" s="12"/>
      <c r="CW609" s="12"/>
      <c r="CX609" s="12"/>
      <c r="CY609" s="12"/>
      <c r="CZ609" s="12"/>
      <c r="DA609" s="12"/>
      <c r="DB609" s="12"/>
      <c r="DC609" s="12"/>
      <c r="DD609" s="12"/>
      <c r="DE609" s="12"/>
      <c r="DF609" s="12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</row>
    <row r="610" spans="1:220" ht="18.75" x14ac:dyDescent="0.3">
      <c r="A610" s="220"/>
      <c r="B610" s="221"/>
      <c r="C610" s="212">
        <v>599</v>
      </c>
      <c r="D610" s="208"/>
      <c r="E610" s="19"/>
      <c r="F610" s="17"/>
      <c r="G610" s="138"/>
      <c r="H610" s="137"/>
      <c r="I610" s="143"/>
      <c r="J610" s="80"/>
      <c r="K610" s="147"/>
      <c r="L610" s="30"/>
      <c r="M610" s="395"/>
      <c r="N610" s="158" t="str">
        <f t="shared" si="106"/>
        <v/>
      </c>
      <c r="O610" s="27"/>
      <c r="P610" s="27"/>
      <c r="Q610" s="27"/>
      <c r="R610" s="27"/>
      <c r="S610" s="27"/>
      <c r="T610" s="30"/>
      <c r="U610" s="31"/>
      <c r="V610" s="32"/>
      <c r="W610" s="319"/>
      <c r="X610" s="317"/>
      <c r="Y610" s="160">
        <f t="shared" si="103"/>
        <v>0</v>
      </c>
      <c r="Z610" s="159">
        <f t="shared" si="107"/>
        <v>0</v>
      </c>
      <c r="AA610" s="327"/>
      <c r="AB610" s="399">
        <f t="shared" si="112"/>
        <v>0</v>
      </c>
      <c r="AC610" s="370"/>
      <c r="AD610" s="225" t="str">
        <f t="shared" si="104"/>
        <v/>
      </c>
      <c r="AE610" s="367">
        <f t="shared" si="108"/>
        <v>0</v>
      </c>
      <c r="AF610" s="339"/>
      <c r="AG610" s="340"/>
      <c r="AH610" s="338"/>
      <c r="AI610" s="161">
        <f t="shared" si="109"/>
        <v>0</v>
      </c>
      <c r="AJ610" s="162">
        <f t="shared" si="105"/>
        <v>0</v>
      </c>
      <c r="AK610" s="163">
        <f t="shared" si="110"/>
        <v>0</v>
      </c>
      <c r="AL610" s="164">
        <f t="shared" si="111"/>
        <v>0</v>
      </c>
      <c r="AM610" s="59"/>
      <c r="AN610" s="58"/>
      <c r="AO610" s="58"/>
      <c r="AP610" s="58"/>
      <c r="AQ610" s="58"/>
      <c r="AR610" s="58"/>
      <c r="AS610" s="58"/>
      <c r="AT610" s="58"/>
      <c r="AU610" s="58"/>
      <c r="AV610" s="58"/>
      <c r="AW610" s="58"/>
      <c r="AX610" s="58"/>
      <c r="AY610" s="58"/>
      <c r="AZ610" s="58"/>
      <c r="BA610" s="58"/>
      <c r="BB610" s="58"/>
      <c r="BC610" s="58"/>
      <c r="BD610" s="58"/>
      <c r="BE610" s="58"/>
      <c r="BF610" s="58"/>
      <c r="BG610" s="58"/>
      <c r="BH610" s="58"/>
      <c r="BI610" s="58"/>
      <c r="BJ610" s="58"/>
      <c r="BK610" s="58"/>
      <c r="BL610" s="12"/>
      <c r="BM610" s="12"/>
      <c r="BN610" s="12"/>
      <c r="BO610" s="12"/>
      <c r="BP610" s="12"/>
      <c r="BQ610" s="12"/>
      <c r="BR610" s="12"/>
      <c r="BS610" s="12"/>
      <c r="BT610" s="12"/>
      <c r="BU610" s="12"/>
      <c r="BV610" s="12"/>
      <c r="BW610" s="12"/>
      <c r="BX610" s="12"/>
      <c r="BY610" s="12"/>
      <c r="BZ610" s="12"/>
      <c r="CA610" s="12"/>
      <c r="CB610" s="12"/>
      <c r="CC610" s="12"/>
      <c r="CD610" s="12"/>
      <c r="CE610" s="12"/>
      <c r="CF610" s="12"/>
      <c r="CG610" s="12"/>
      <c r="CH610" s="12"/>
      <c r="CI610" s="12"/>
      <c r="CJ610" s="12"/>
      <c r="CK610" s="12"/>
      <c r="CL610" s="12"/>
      <c r="CM610" s="12"/>
      <c r="CN610" s="12"/>
      <c r="CO610" s="12"/>
      <c r="CP610" s="12"/>
      <c r="CQ610" s="12"/>
      <c r="CR610" s="12"/>
      <c r="CS610" s="12"/>
      <c r="CT610" s="12"/>
      <c r="CU610" s="12"/>
      <c r="CV610" s="12"/>
      <c r="CW610" s="12"/>
      <c r="CX610" s="12"/>
      <c r="CY610" s="12"/>
      <c r="CZ610" s="12"/>
      <c r="DA610" s="12"/>
      <c r="DB610" s="12"/>
      <c r="DC610" s="12"/>
      <c r="DD610" s="12"/>
      <c r="DE610" s="12"/>
      <c r="DF610" s="12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</row>
    <row r="611" spans="1:220" ht="18.75" x14ac:dyDescent="0.3">
      <c r="A611" s="220"/>
      <c r="B611" s="221"/>
      <c r="C611" s="212">
        <v>600</v>
      </c>
      <c r="D611" s="204"/>
      <c r="E611" s="24"/>
      <c r="F611" s="17"/>
      <c r="G611" s="134"/>
      <c r="H611" s="139"/>
      <c r="I611" s="141"/>
      <c r="J611" s="25"/>
      <c r="K611" s="145"/>
      <c r="L611" s="28"/>
      <c r="M611" s="394"/>
      <c r="N611" s="158" t="str">
        <f t="shared" si="106"/>
        <v/>
      </c>
      <c r="O611" s="27"/>
      <c r="P611" s="27"/>
      <c r="Q611" s="27"/>
      <c r="R611" s="27"/>
      <c r="S611" s="27"/>
      <c r="T611" s="27"/>
      <c r="U611" s="28"/>
      <c r="V611" s="32"/>
      <c r="W611" s="317"/>
      <c r="X611" s="317"/>
      <c r="Y611" s="160">
        <f t="shared" si="103"/>
        <v>0</v>
      </c>
      <c r="Z611" s="159">
        <f t="shared" si="107"/>
        <v>0</v>
      </c>
      <c r="AA611" s="326"/>
      <c r="AB611" s="399">
        <f t="shared" si="112"/>
        <v>0</v>
      </c>
      <c r="AC611" s="370"/>
      <c r="AD611" s="225" t="str">
        <f t="shared" si="104"/>
        <v/>
      </c>
      <c r="AE611" s="367">
        <f t="shared" si="108"/>
        <v>0</v>
      </c>
      <c r="AF611" s="338"/>
      <c r="AG611" s="341"/>
      <c r="AH611" s="338"/>
      <c r="AI611" s="161">
        <f t="shared" si="109"/>
        <v>0</v>
      </c>
      <c r="AJ611" s="162">
        <f t="shared" si="105"/>
        <v>0</v>
      </c>
      <c r="AK611" s="163">
        <f t="shared" si="110"/>
        <v>0</v>
      </c>
      <c r="AL611" s="164">
        <f t="shared" si="111"/>
        <v>0</v>
      </c>
      <c r="AM611" s="68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26"/>
      <c r="BM611" s="26"/>
      <c r="BN611" s="26"/>
      <c r="BO611" s="26"/>
      <c r="BP611" s="26"/>
      <c r="BQ611" s="26"/>
      <c r="BR611" s="26"/>
      <c r="BS611" s="26"/>
      <c r="BT611" s="26"/>
      <c r="BU611" s="26"/>
      <c r="BV611" s="26"/>
      <c r="BW611" s="26"/>
      <c r="BX611" s="26"/>
      <c r="BY611" s="26"/>
      <c r="BZ611" s="26"/>
      <c r="CA611" s="26"/>
      <c r="CB611" s="26"/>
      <c r="CC611" s="26"/>
      <c r="CD611" s="26"/>
      <c r="CE611" s="26"/>
      <c r="CF611" s="26"/>
      <c r="CG611" s="26"/>
      <c r="CH611" s="26"/>
      <c r="CI611" s="26"/>
      <c r="CJ611" s="26"/>
      <c r="CK611" s="26"/>
      <c r="CL611" s="26"/>
      <c r="CM611" s="26"/>
      <c r="CN611" s="26"/>
      <c r="CO611" s="26"/>
      <c r="CP611" s="26"/>
      <c r="CQ611" s="26"/>
      <c r="CR611" s="26"/>
      <c r="CS611" s="26"/>
      <c r="CT611" s="26"/>
      <c r="CU611" s="26"/>
      <c r="CV611" s="26"/>
      <c r="CW611" s="26"/>
      <c r="CX611" s="26"/>
      <c r="CY611" s="26"/>
      <c r="CZ611" s="26"/>
      <c r="DA611" s="26"/>
      <c r="DB611" s="26"/>
      <c r="DC611" s="26"/>
      <c r="DD611" s="26"/>
      <c r="DE611" s="26"/>
      <c r="DF611" s="26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</row>
    <row r="612" spans="1:220" ht="18.75" x14ac:dyDescent="0.3">
      <c r="A612" s="218"/>
      <c r="B612" s="219"/>
      <c r="C612" s="212">
        <v>601</v>
      </c>
      <c r="D612" s="203"/>
      <c r="E612" s="35"/>
      <c r="F612" s="34"/>
      <c r="G612" s="131"/>
      <c r="H612" s="136"/>
      <c r="I612" s="140"/>
      <c r="J612" s="78"/>
      <c r="K612" s="144"/>
      <c r="L612" s="119"/>
      <c r="M612" s="394"/>
      <c r="N612" s="158" t="str">
        <f t="shared" si="106"/>
        <v/>
      </c>
      <c r="O612" s="310"/>
      <c r="P612" s="314"/>
      <c r="Q612" s="314"/>
      <c r="R612" s="314"/>
      <c r="S612" s="314"/>
      <c r="T612" s="314"/>
      <c r="U612" s="315"/>
      <c r="V612" s="167"/>
      <c r="W612" s="312"/>
      <c r="X612" s="312"/>
      <c r="Y612" s="160">
        <f t="shared" si="103"/>
        <v>0</v>
      </c>
      <c r="Z612" s="159">
        <f t="shared" si="107"/>
        <v>0</v>
      </c>
      <c r="AA612" s="326"/>
      <c r="AB612" s="399">
        <f t="shared" si="112"/>
        <v>0</v>
      </c>
      <c r="AC612" s="370"/>
      <c r="AD612" s="225" t="str">
        <f t="shared" si="104"/>
        <v/>
      </c>
      <c r="AE612" s="367">
        <f t="shared" si="108"/>
        <v>0</v>
      </c>
      <c r="AF612" s="338"/>
      <c r="AG612" s="337"/>
      <c r="AH612" s="335"/>
      <c r="AI612" s="161">
        <f t="shared" si="109"/>
        <v>0</v>
      </c>
      <c r="AJ612" s="162">
        <f t="shared" si="105"/>
        <v>0</v>
      </c>
      <c r="AK612" s="163">
        <f t="shared" si="110"/>
        <v>0</v>
      </c>
      <c r="AL612" s="164">
        <f t="shared" si="111"/>
        <v>0</v>
      </c>
      <c r="AM612" s="59"/>
      <c r="AN612" s="58"/>
      <c r="AO612" s="58"/>
      <c r="AP612" s="58"/>
      <c r="AQ612" s="58"/>
      <c r="AR612" s="58"/>
      <c r="AS612" s="58"/>
      <c r="AT612" s="58"/>
      <c r="AU612" s="58"/>
      <c r="AV612" s="58"/>
      <c r="AW612" s="58"/>
      <c r="AX612" s="58"/>
      <c r="AY612" s="58"/>
      <c r="AZ612" s="58"/>
      <c r="BA612" s="58"/>
      <c r="BB612" s="58"/>
      <c r="BC612" s="58"/>
      <c r="BD612" s="58"/>
      <c r="BE612" s="58"/>
      <c r="BF612" s="58"/>
      <c r="BG612" s="58"/>
      <c r="BH612" s="58"/>
      <c r="BI612" s="58"/>
      <c r="BJ612" s="58"/>
      <c r="BK612" s="58"/>
      <c r="BL612" s="12"/>
      <c r="BM612" s="12"/>
      <c r="BN612" s="12"/>
      <c r="BO612" s="12"/>
      <c r="BP612" s="12"/>
      <c r="BQ612" s="12"/>
      <c r="BR612" s="12"/>
      <c r="BS612" s="12"/>
      <c r="BT612" s="12"/>
      <c r="BU612" s="12"/>
      <c r="BV612" s="12"/>
      <c r="BW612" s="12"/>
      <c r="BX612" s="12"/>
      <c r="BY612" s="12"/>
      <c r="BZ612" s="12"/>
      <c r="CA612" s="12"/>
      <c r="CB612" s="12"/>
      <c r="CC612" s="12"/>
      <c r="CD612" s="12"/>
      <c r="CE612" s="12"/>
      <c r="CF612" s="12"/>
      <c r="CG612" s="12"/>
      <c r="CH612" s="12"/>
      <c r="CI612" s="12"/>
      <c r="CJ612" s="12"/>
      <c r="CK612" s="12"/>
      <c r="CL612" s="12"/>
      <c r="CM612" s="12"/>
      <c r="CN612" s="12"/>
      <c r="CO612" s="12"/>
      <c r="CP612" s="12"/>
      <c r="CQ612" s="12"/>
      <c r="CR612" s="12"/>
      <c r="CS612" s="12"/>
      <c r="CT612" s="12"/>
      <c r="CU612" s="12"/>
      <c r="CV612" s="12"/>
      <c r="CW612" s="12"/>
      <c r="CX612" s="12"/>
      <c r="CY612" s="12"/>
      <c r="CZ612" s="12"/>
      <c r="DA612" s="12"/>
      <c r="DB612" s="12"/>
      <c r="DC612" s="12"/>
      <c r="DD612" s="12"/>
      <c r="DE612" s="12"/>
      <c r="DF612" s="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</row>
    <row r="613" spans="1:220" ht="18.75" x14ac:dyDescent="0.3">
      <c r="A613" s="218"/>
      <c r="B613" s="219"/>
      <c r="C613" s="212">
        <v>602</v>
      </c>
      <c r="D613" s="203"/>
      <c r="E613" s="33"/>
      <c r="F613" s="34"/>
      <c r="G613" s="131"/>
      <c r="H613" s="133"/>
      <c r="I613" s="140"/>
      <c r="J613" s="78"/>
      <c r="K613" s="144"/>
      <c r="L613" s="119"/>
      <c r="M613" s="393"/>
      <c r="N613" s="158" t="str">
        <f t="shared" si="106"/>
        <v/>
      </c>
      <c r="O613" s="314"/>
      <c r="P613" s="314"/>
      <c r="Q613" s="314"/>
      <c r="R613" s="314"/>
      <c r="S613" s="314"/>
      <c r="T613" s="315"/>
      <c r="U613" s="316"/>
      <c r="V613" s="167"/>
      <c r="W613" s="312"/>
      <c r="X613" s="312"/>
      <c r="Y613" s="160">
        <f t="shared" si="103"/>
        <v>0</v>
      </c>
      <c r="Z613" s="159">
        <f t="shared" si="107"/>
        <v>0</v>
      </c>
      <c r="AA613" s="325"/>
      <c r="AB613" s="399">
        <f t="shared" si="112"/>
        <v>0</v>
      </c>
      <c r="AC613" s="369"/>
      <c r="AD613" s="225" t="str">
        <f t="shared" si="104"/>
        <v/>
      </c>
      <c r="AE613" s="367">
        <f t="shared" si="108"/>
        <v>0</v>
      </c>
      <c r="AF613" s="330"/>
      <c r="AG613" s="332"/>
      <c r="AH613" s="333"/>
      <c r="AI613" s="161">
        <f t="shared" si="109"/>
        <v>0</v>
      </c>
      <c r="AJ613" s="162">
        <f t="shared" si="105"/>
        <v>0</v>
      </c>
      <c r="AK613" s="163">
        <f t="shared" si="110"/>
        <v>0</v>
      </c>
      <c r="AL613" s="164">
        <f t="shared" si="111"/>
        <v>0</v>
      </c>
      <c r="AM613" s="59"/>
      <c r="AN613" s="58"/>
      <c r="AO613" s="58"/>
      <c r="AP613" s="58"/>
      <c r="AQ613" s="58"/>
      <c r="AR613" s="58"/>
      <c r="AS613" s="58"/>
      <c r="AT613" s="58"/>
      <c r="AU613" s="58"/>
      <c r="AV613" s="58"/>
      <c r="AW613" s="58"/>
      <c r="AX613" s="58"/>
      <c r="AY613" s="58"/>
      <c r="AZ613" s="58"/>
      <c r="BA613" s="58"/>
      <c r="BB613" s="58"/>
      <c r="BC613" s="58"/>
      <c r="BD613" s="58"/>
      <c r="BE613" s="58"/>
      <c r="BF613" s="58"/>
      <c r="BG613" s="58"/>
      <c r="BH613" s="58"/>
      <c r="BI613" s="58"/>
      <c r="BJ613" s="58"/>
      <c r="BK613" s="58"/>
      <c r="BL613" s="12"/>
      <c r="BM613" s="12"/>
      <c r="BN613" s="12"/>
      <c r="BO613" s="12"/>
      <c r="BP613" s="12"/>
      <c r="BQ613" s="12"/>
      <c r="BR613" s="12"/>
      <c r="BS613" s="12"/>
      <c r="BT613" s="12"/>
      <c r="BU613" s="12"/>
      <c r="BV613" s="12"/>
      <c r="BW613" s="12"/>
      <c r="BX613" s="12"/>
      <c r="BY613" s="12"/>
      <c r="BZ613" s="12"/>
      <c r="CA613" s="12"/>
      <c r="CB613" s="12"/>
      <c r="CC613" s="12"/>
      <c r="CD613" s="12"/>
      <c r="CE613" s="12"/>
      <c r="CF613" s="12"/>
      <c r="CG613" s="12"/>
      <c r="CH613" s="12"/>
      <c r="CI613" s="12"/>
      <c r="CJ613" s="12"/>
      <c r="CK613" s="12"/>
      <c r="CL613" s="12"/>
      <c r="CM613" s="12"/>
      <c r="CN613" s="12"/>
      <c r="CO613" s="12"/>
      <c r="CP613" s="12"/>
      <c r="CQ613" s="12"/>
      <c r="CR613" s="12"/>
      <c r="CS613" s="12"/>
      <c r="CT613" s="12"/>
      <c r="CU613" s="12"/>
      <c r="CV613" s="12"/>
      <c r="CW613" s="12"/>
      <c r="CX613" s="12"/>
      <c r="CY613" s="12"/>
      <c r="CZ613" s="12"/>
      <c r="DA613" s="12"/>
      <c r="DB613" s="12"/>
      <c r="DC613" s="12"/>
      <c r="DD613" s="12"/>
      <c r="DE613" s="12"/>
      <c r="DF613" s="12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</row>
    <row r="614" spans="1:220" ht="18.75" x14ac:dyDescent="0.3">
      <c r="A614" s="218"/>
      <c r="B614" s="219"/>
      <c r="C614" s="212">
        <v>603</v>
      </c>
      <c r="D614" s="203"/>
      <c r="E614" s="33"/>
      <c r="F614" s="34"/>
      <c r="G614" s="134"/>
      <c r="H614" s="135"/>
      <c r="I614" s="141"/>
      <c r="J614" s="25"/>
      <c r="K614" s="145"/>
      <c r="L614" s="28"/>
      <c r="M614" s="394"/>
      <c r="N614" s="158" t="str">
        <f t="shared" si="106"/>
        <v/>
      </c>
      <c r="O614" s="314"/>
      <c r="P614" s="314"/>
      <c r="Q614" s="314"/>
      <c r="R614" s="314"/>
      <c r="S614" s="314"/>
      <c r="T614" s="315"/>
      <c r="U614" s="316"/>
      <c r="V614" s="167"/>
      <c r="W614" s="312"/>
      <c r="X614" s="312"/>
      <c r="Y614" s="160">
        <f t="shared" si="103"/>
        <v>0</v>
      </c>
      <c r="Z614" s="159">
        <f t="shared" si="107"/>
        <v>0</v>
      </c>
      <c r="AA614" s="325"/>
      <c r="AB614" s="399">
        <f t="shared" si="112"/>
        <v>0</v>
      </c>
      <c r="AC614" s="369"/>
      <c r="AD614" s="225" t="str">
        <f t="shared" si="104"/>
        <v/>
      </c>
      <c r="AE614" s="367">
        <f t="shared" si="108"/>
        <v>0</v>
      </c>
      <c r="AF614" s="330"/>
      <c r="AG614" s="332"/>
      <c r="AH614" s="333"/>
      <c r="AI614" s="161">
        <f t="shared" si="109"/>
        <v>0</v>
      </c>
      <c r="AJ614" s="162">
        <f t="shared" si="105"/>
        <v>0</v>
      </c>
      <c r="AK614" s="163">
        <f t="shared" si="110"/>
        <v>0</v>
      </c>
      <c r="AL614" s="164">
        <f t="shared" si="111"/>
        <v>0</v>
      </c>
      <c r="AM614" s="59"/>
      <c r="AN614" s="58"/>
      <c r="AO614" s="58"/>
      <c r="AP614" s="58"/>
      <c r="AQ614" s="58"/>
      <c r="AR614" s="58"/>
      <c r="AS614" s="58"/>
      <c r="AT614" s="58"/>
      <c r="AU614" s="58"/>
      <c r="AV614" s="58"/>
      <c r="AW614" s="58"/>
      <c r="AX614" s="58"/>
      <c r="AY614" s="58"/>
      <c r="AZ614" s="58"/>
      <c r="BA614" s="58"/>
      <c r="BB614" s="58"/>
      <c r="BC614" s="58"/>
      <c r="BD614" s="58"/>
      <c r="BE614" s="58"/>
      <c r="BF614" s="58"/>
      <c r="BG614" s="58"/>
      <c r="BH614" s="58"/>
      <c r="BI614" s="58"/>
      <c r="BJ614" s="58"/>
      <c r="BK614" s="58"/>
      <c r="BL614" s="12"/>
      <c r="BM614" s="12"/>
      <c r="BN614" s="12"/>
      <c r="BO614" s="12"/>
      <c r="BP614" s="12"/>
      <c r="BQ614" s="12"/>
      <c r="BR614" s="12"/>
      <c r="BS614" s="12"/>
      <c r="BT614" s="12"/>
      <c r="BU614" s="12"/>
      <c r="BV614" s="12"/>
      <c r="BW614" s="12"/>
      <c r="BX614" s="12"/>
      <c r="BY614" s="12"/>
      <c r="BZ614" s="12"/>
      <c r="CA614" s="12"/>
      <c r="CB614" s="12"/>
      <c r="CC614" s="12"/>
      <c r="CD614" s="12"/>
      <c r="CE614" s="12"/>
      <c r="CF614" s="12"/>
      <c r="CG614" s="12"/>
      <c r="CH614" s="12"/>
      <c r="CI614" s="12"/>
      <c r="CJ614" s="12"/>
      <c r="CK614" s="12"/>
      <c r="CL614" s="12"/>
      <c r="CM614" s="12"/>
      <c r="CN614" s="12"/>
      <c r="CO614" s="12"/>
      <c r="CP614" s="12"/>
      <c r="CQ614" s="12"/>
      <c r="CR614" s="12"/>
      <c r="CS614" s="12"/>
      <c r="CT614" s="12"/>
      <c r="CU614" s="12"/>
      <c r="CV614" s="12"/>
      <c r="CW614" s="12"/>
      <c r="CX614" s="12"/>
      <c r="CY614" s="12"/>
      <c r="CZ614" s="12"/>
      <c r="DA614" s="12"/>
      <c r="DB614" s="12"/>
      <c r="DC614" s="12"/>
      <c r="DD614" s="12"/>
      <c r="DE614" s="12"/>
      <c r="DF614" s="12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</row>
    <row r="615" spans="1:220" ht="18.75" x14ac:dyDescent="0.3">
      <c r="A615" s="218"/>
      <c r="B615" s="219"/>
      <c r="C615" s="212">
        <v>604</v>
      </c>
      <c r="D615" s="203"/>
      <c r="E615" s="33"/>
      <c r="F615" s="34"/>
      <c r="G615" s="134"/>
      <c r="H615" s="135"/>
      <c r="I615" s="141"/>
      <c r="J615" s="25"/>
      <c r="K615" s="145"/>
      <c r="L615" s="28"/>
      <c r="M615" s="394"/>
      <c r="N615" s="158" t="str">
        <f t="shared" si="106"/>
        <v/>
      </c>
      <c r="O615" s="314"/>
      <c r="P615" s="314"/>
      <c r="Q615" s="314"/>
      <c r="R615" s="314"/>
      <c r="S615" s="314"/>
      <c r="T615" s="315"/>
      <c r="U615" s="316"/>
      <c r="V615" s="167"/>
      <c r="W615" s="312"/>
      <c r="X615" s="312"/>
      <c r="Y615" s="160">
        <f t="shared" si="103"/>
        <v>0</v>
      </c>
      <c r="Z615" s="159">
        <f t="shared" si="107"/>
        <v>0</v>
      </c>
      <c r="AA615" s="325"/>
      <c r="AB615" s="399">
        <f t="shared" si="112"/>
        <v>0</v>
      </c>
      <c r="AC615" s="369"/>
      <c r="AD615" s="225" t="str">
        <f t="shared" si="104"/>
        <v/>
      </c>
      <c r="AE615" s="367">
        <f t="shared" si="108"/>
        <v>0</v>
      </c>
      <c r="AF615" s="330"/>
      <c r="AG615" s="332"/>
      <c r="AH615" s="333"/>
      <c r="AI615" s="161">
        <f t="shared" si="109"/>
        <v>0</v>
      </c>
      <c r="AJ615" s="162">
        <f t="shared" si="105"/>
        <v>0</v>
      </c>
      <c r="AK615" s="163">
        <f t="shared" si="110"/>
        <v>0</v>
      </c>
      <c r="AL615" s="164">
        <f t="shared" si="111"/>
        <v>0</v>
      </c>
      <c r="AM615" s="59"/>
      <c r="AN615" s="58"/>
      <c r="AO615" s="58"/>
      <c r="AP615" s="58"/>
      <c r="AQ615" s="58"/>
      <c r="AR615" s="58"/>
      <c r="AS615" s="58"/>
      <c r="AT615" s="58"/>
      <c r="AU615" s="58"/>
      <c r="AV615" s="58"/>
      <c r="AW615" s="58"/>
      <c r="AX615" s="58"/>
      <c r="AY615" s="58"/>
      <c r="AZ615" s="58"/>
      <c r="BA615" s="58"/>
      <c r="BB615" s="58"/>
      <c r="BC615" s="58"/>
      <c r="BD615" s="58"/>
      <c r="BE615" s="58"/>
      <c r="BF615" s="58"/>
      <c r="BG615" s="58"/>
      <c r="BH615" s="58"/>
      <c r="BI615" s="58"/>
      <c r="BJ615" s="58"/>
      <c r="BK615" s="58"/>
      <c r="BL615" s="12"/>
      <c r="BM615" s="12"/>
      <c r="BN615" s="12"/>
      <c r="BO615" s="12"/>
      <c r="BP615" s="12"/>
      <c r="BQ615" s="12"/>
      <c r="BR615" s="12"/>
      <c r="BS615" s="12"/>
      <c r="BT615" s="12"/>
      <c r="BU615" s="12"/>
      <c r="BV615" s="12"/>
      <c r="BW615" s="12"/>
      <c r="BX615" s="12"/>
      <c r="BY615" s="12"/>
      <c r="BZ615" s="12"/>
      <c r="CA615" s="12"/>
      <c r="CB615" s="12"/>
      <c r="CC615" s="12"/>
      <c r="CD615" s="12"/>
      <c r="CE615" s="12"/>
      <c r="CF615" s="12"/>
      <c r="CG615" s="12"/>
      <c r="CH615" s="12"/>
      <c r="CI615" s="12"/>
      <c r="CJ615" s="12"/>
      <c r="CK615" s="12"/>
      <c r="CL615" s="12"/>
      <c r="CM615" s="12"/>
      <c r="CN615" s="12"/>
      <c r="CO615" s="12"/>
      <c r="CP615" s="12"/>
      <c r="CQ615" s="12"/>
      <c r="CR615" s="12"/>
      <c r="CS615" s="12"/>
      <c r="CT615" s="12"/>
      <c r="CU615" s="12"/>
      <c r="CV615" s="12"/>
      <c r="CW615" s="12"/>
      <c r="CX615" s="12"/>
      <c r="CY615" s="12"/>
      <c r="CZ615" s="12"/>
      <c r="DA615" s="12"/>
      <c r="DB615" s="12"/>
      <c r="DC615" s="12"/>
      <c r="DD615" s="12"/>
      <c r="DE615" s="12"/>
      <c r="DF615" s="12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</row>
    <row r="616" spans="1:220" ht="18.75" x14ac:dyDescent="0.3">
      <c r="A616" s="220"/>
      <c r="B616" s="221"/>
      <c r="C616" s="213">
        <v>605</v>
      </c>
      <c r="D616" s="204"/>
      <c r="E616" s="16"/>
      <c r="F616" s="17"/>
      <c r="G616" s="134"/>
      <c r="H616" s="135"/>
      <c r="I616" s="141"/>
      <c r="J616" s="25"/>
      <c r="K616" s="145"/>
      <c r="L616" s="28"/>
      <c r="M616" s="394"/>
      <c r="N616" s="158" t="str">
        <f t="shared" si="106"/>
        <v/>
      </c>
      <c r="O616" s="27"/>
      <c r="P616" s="27"/>
      <c r="Q616" s="27"/>
      <c r="R616" s="27"/>
      <c r="S616" s="27"/>
      <c r="T616" s="28"/>
      <c r="U616" s="29"/>
      <c r="V616" s="167"/>
      <c r="W616" s="312"/>
      <c r="X616" s="312"/>
      <c r="Y616" s="160">
        <f t="shared" si="103"/>
        <v>0</v>
      </c>
      <c r="Z616" s="159">
        <f t="shared" si="107"/>
        <v>0</v>
      </c>
      <c r="AA616" s="326"/>
      <c r="AB616" s="399">
        <f t="shared" si="112"/>
        <v>0</v>
      </c>
      <c r="AC616" s="370"/>
      <c r="AD616" s="225" t="str">
        <f t="shared" si="104"/>
        <v/>
      </c>
      <c r="AE616" s="367">
        <f t="shared" si="108"/>
        <v>0</v>
      </c>
      <c r="AF616" s="338"/>
      <c r="AG616" s="337"/>
      <c r="AH616" s="335"/>
      <c r="AI616" s="161">
        <f t="shared" si="109"/>
        <v>0</v>
      </c>
      <c r="AJ616" s="162">
        <f t="shared" si="105"/>
        <v>0</v>
      </c>
      <c r="AK616" s="163">
        <f t="shared" si="110"/>
        <v>0</v>
      </c>
      <c r="AL616" s="164">
        <f t="shared" si="111"/>
        <v>0</v>
      </c>
      <c r="AM616" s="59"/>
      <c r="AN616" s="58"/>
      <c r="AO616" s="58"/>
      <c r="AP616" s="58"/>
      <c r="AQ616" s="58"/>
      <c r="AR616" s="58"/>
      <c r="AS616" s="58"/>
      <c r="AT616" s="58"/>
      <c r="AU616" s="58"/>
      <c r="AV616" s="58"/>
      <c r="AW616" s="58"/>
      <c r="AX616" s="58"/>
      <c r="AY616" s="58"/>
      <c r="AZ616" s="58"/>
      <c r="BA616" s="58"/>
      <c r="BB616" s="58"/>
      <c r="BC616" s="58"/>
      <c r="BD616" s="58"/>
      <c r="BE616" s="58"/>
      <c r="BF616" s="58"/>
      <c r="BG616" s="58"/>
      <c r="BH616" s="58"/>
      <c r="BI616" s="58"/>
      <c r="BJ616" s="58"/>
      <c r="BK616" s="58"/>
      <c r="BL616" s="12"/>
      <c r="BM616" s="12"/>
      <c r="BN616" s="12"/>
      <c r="BO616" s="12"/>
      <c r="BP616" s="12"/>
      <c r="BQ616" s="12"/>
      <c r="BR616" s="12"/>
      <c r="BS616" s="12"/>
      <c r="BT616" s="12"/>
      <c r="BU616" s="12"/>
      <c r="BV616" s="12"/>
      <c r="BW616" s="12"/>
      <c r="BX616" s="12"/>
      <c r="BY616" s="12"/>
      <c r="BZ616" s="12"/>
      <c r="CA616" s="12"/>
      <c r="CB616" s="12"/>
      <c r="CC616" s="12"/>
      <c r="CD616" s="12"/>
      <c r="CE616" s="12"/>
      <c r="CF616" s="12"/>
      <c r="CG616" s="12"/>
      <c r="CH616" s="12"/>
      <c r="CI616" s="12"/>
      <c r="CJ616" s="12"/>
      <c r="CK616" s="12"/>
      <c r="CL616" s="12"/>
      <c r="CM616" s="12"/>
      <c r="CN616" s="12"/>
      <c r="CO616" s="12"/>
      <c r="CP616" s="12"/>
      <c r="CQ616" s="12"/>
      <c r="CR616" s="12"/>
      <c r="CS616" s="12"/>
      <c r="CT616" s="12"/>
      <c r="CU616" s="12"/>
      <c r="CV616" s="12"/>
      <c r="CW616" s="12"/>
      <c r="CX616" s="12"/>
      <c r="CY616" s="12"/>
      <c r="CZ616" s="12"/>
      <c r="DA616" s="12"/>
      <c r="DB616" s="12"/>
      <c r="DC616" s="12"/>
      <c r="DD616" s="12"/>
      <c r="DE616" s="12"/>
      <c r="DF616" s="12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</row>
    <row r="617" spans="1:220" ht="18.75" x14ac:dyDescent="0.3">
      <c r="A617" s="220"/>
      <c r="B617" s="221"/>
      <c r="C617" s="212">
        <v>606</v>
      </c>
      <c r="D617" s="204"/>
      <c r="E617" s="16"/>
      <c r="F617" s="17"/>
      <c r="G617" s="134"/>
      <c r="H617" s="135"/>
      <c r="I617" s="141"/>
      <c r="J617" s="25"/>
      <c r="K617" s="145"/>
      <c r="L617" s="28"/>
      <c r="M617" s="394"/>
      <c r="N617" s="158" t="str">
        <f t="shared" si="106"/>
        <v/>
      </c>
      <c r="O617" s="27"/>
      <c r="P617" s="27"/>
      <c r="Q617" s="27"/>
      <c r="R617" s="27"/>
      <c r="S617" s="27"/>
      <c r="T617" s="28"/>
      <c r="U617" s="29"/>
      <c r="V617" s="32"/>
      <c r="W617" s="317"/>
      <c r="X617" s="318"/>
      <c r="Y617" s="160">
        <f t="shared" si="103"/>
        <v>0</v>
      </c>
      <c r="Z617" s="159">
        <f t="shared" si="107"/>
        <v>0</v>
      </c>
      <c r="AA617" s="326"/>
      <c r="AB617" s="399">
        <f t="shared" si="112"/>
        <v>0</v>
      </c>
      <c r="AC617" s="370"/>
      <c r="AD617" s="225" t="str">
        <f t="shared" si="104"/>
        <v/>
      </c>
      <c r="AE617" s="367">
        <f t="shared" si="108"/>
        <v>0</v>
      </c>
      <c r="AF617" s="338"/>
      <c r="AG617" s="337"/>
      <c r="AH617" s="335"/>
      <c r="AI617" s="161">
        <f t="shared" si="109"/>
        <v>0</v>
      </c>
      <c r="AJ617" s="162">
        <f t="shared" si="105"/>
        <v>0</v>
      </c>
      <c r="AK617" s="163">
        <f t="shared" si="110"/>
        <v>0</v>
      </c>
      <c r="AL617" s="164">
        <f t="shared" si="111"/>
        <v>0</v>
      </c>
      <c r="AM617" s="59"/>
      <c r="AN617" s="58"/>
      <c r="AO617" s="58"/>
      <c r="AP617" s="58"/>
      <c r="AQ617" s="58"/>
      <c r="AR617" s="58"/>
      <c r="AS617" s="58"/>
      <c r="AT617" s="58"/>
      <c r="AU617" s="58"/>
      <c r="AV617" s="58"/>
      <c r="AW617" s="58"/>
      <c r="AX617" s="58"/>
      <c r="AY617" s="58"/>
      <c r="AZ617" s="58"/>
      <c r="BA617" s="58"/>
      <c r="BB617" s="58"/>
      <c r="BC617" s="58"/>
      <c r="BD617" s="58"/>
      <c r="BE617" s="58"/>
      <c r="BF617" s="58"/>
      <c r="BG617" s="58"/>
      <c r="BH617" s="58"/>
      <c r="BI617" s="58"/>
      <c r="BJ617" s="58"/>
      <c r="BK617" s="58"/>
      <c r="BL617" s="12"/>
      <c r="BM617" s="12"/>
      <c r="BN617" s="12"/>
      <c r="BO617" s="12"/>
      <c r="BP617" s="12"/>
      <c r="BQ617" s="12"/>
      <c r="BR617" s="12"/>
      <c r="BS617" s="12"/>
      <c r="BT617" s="12"/>
      <c r="BU617" s="12"/>
      <c r="BV617" s="12"/>
      <c r="BW617" s="12"/>
      <c r="BX617" s="12"/>
      <c r="BY617" s="12"/>
      <c r="BZ617" s="12"/>
      <c r="CA617" s="12"/>
      <c r="CB617" s="12"/>
      <c r="CC617" s="12"/>
      <c r="CD617" s="12"/>
      <c r="CE617" s="12"/>
      <c r="CF617" s="12"/>
      <c r="CG617" s="12"/>
      <c r="CH617" s="12"/>
      <c r="CI617" s="12"/>
      <c r="CJ617" s="12"/>
      <c r="CK617" s="12"/>
      <c r="CL617" s="12"/>
      <c r="CM617" s="12"/>
      <c r="CN617" s="12"/>
      <c r="CO617" s="12"/>
      <c r="CP617" s="12"/>
      <c r="CQ617" s="12"/>
      <c r="CR617" s="12"/>
      <c r="CS617" s="12"/>
      <c r="CT617" s="12"/>
      <c r="CU617" s="12"/>
      <c r="CV617" s="12"/>
      <c r="CW617" s="12"/>
      <c r="CX617" s="12"/>
      <c r="CY617" s="12"/>
      <c r="CZ617" s="12"/>
      <c r="DA617" s="12"/>
      <c r="DB617" s="12"/>
      <c r="DC617" s="12"/>
      <c r="DD617" s="12"/>
      <c r="DE617" s="12"/>
      <c r="DF617" s="12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</row>
    <row r="618" spans="1:220" ht="18.75" x14ac:dyDescent="0.3">
      <c r="A618" s="220"/>
      <c r="B618" s="221"/>
      <c r="C618" s="213">
        <v>607</v>
      </c>
      <c r="D618" s="204"/>
      <c r="E618" s="16"/>
      <c r="F618" s="17"/>
      <c r="G618" s="134"/>
      <c r="H618" s="135"/>
      <c r="I618" s="141"/>
      <c r="J618" s="25"/>
      <c r="K618" s="145"/>
      <c r="L618" s="28"/>
      <c r="M618" s="394"/>
      <c r="N618" s="158" t="str">
        <f t="shared" si="106"/>
        <v/>
      </c>
      <c r="O618" s="27"/>
      <c r="P618" s="27"/>
      <c r="Q618" s="27"/>
      <c r="R618" s="27"/>
      <c r="S618" s="27"/>
      <c r="T618" s="28"/>
      <c r="U618" s="29"/>
      <c r="V618" s="32"/>
      <c r="W618" s="317"/>
      <c r="X618" s="318"/>
      <c r="Y618" s="160">
        <f t="shared" si="103"/>
        <v>0</v>
      </c>
      <c r="Z618" s="159">
        <f t="shared" si="107"/>
        <v>0</v>
      </c>
      <c r="AA618" s="326"/>
      <c r="AB618" s="399">
        <f t="shared" si="112"/>
        <v>0</v>
      </c>
      <c r="AC618" s="370"/>
      <c r="AD618" s="225" t="str">
        <f t="shared" si="104"/>
        <v/>
      </c>
      <c r="AE618" s="367">
        <f t="shared" si="108"/>
        <v>0</v>
      </c>
      <c r="AF618" s="338"/>
      <c r="AG618" s="337"/>
      <c r="AH618" s="335"/>
      <c r="AI618" s="161">
        <f t="shared" si="109"/>
        <v>0</v>
      </c>
      <c r="AJ618" s="162">
        <f t="shared" si="105"/>
        <v>0</v>
      </c>
      <c r="AK618" s="163">
        <f t="shared" si="110"/>
        <v>0</v>
      </c>
      <c r="AL618" s="164">
        <f t="shared" si="111"/>
        <v>0</v>
      </c>
      <c r="AM618" s="59"/>
      <c r="AN618" s="58"/>
      <c r="AO618" s="58"/>
      <c r="AP618" s="58"/>
      <c r="AQ618" s="58"/>
      <c r="AR618" s="58"/>
      <c r="AS618" s="58"/>
      <c r="AT618" s="58"/>
      <c r="AU618" s="58"/>
      <c r="AV618" s="58"/>
      <c r="AW618" s="58"/>
      <c r="AX618" s="58"/>
      <c r="AY618" s="58"/>
      <c r="AZ618" s="58"/>
      <c r="BA618" s="58"/>
      <c r="BB618" s="58"/>
      <c r="BC618" s="58"/>
      <c r="BD618" s="58"/>
      <c r="BE618" s="58"/>
      <c r="BF618" s="58"/>
      <c r="BG618" s="58"/>
      <c r="BH618" s="58"/>
      <c r="BI618" s="58"/>
      <c r="BJ618" s="58"/>
      <c r="BK618" s="58"/>
      <c r="BL618" s="12"/>
      <c r="BM618" s="12"/>
      <c r="BN618" s="12"/>
      <c r="BO618" s="12"/>
      <c r="BP618" s="12"/>
      <c r="BQ618" s="12"/>
      <c r="BR618" s="12"/>
      <c r="BS618" s="12"/>
      <c r="BT618" s="12"/>
      <c r="BU618" s="12"/>
      <c r="BV618" s="12"/>
      <c r="BW618" s="12"/>
      <c r="BX618" s="12"/>
      <c r="BY618" s="12"/>
      <c r="BZ618" s="12"/>
      <c r="CA618" s="12"/>
      <c r="CB618" s="12"/>
      <c r="CC618" s="12"/>
      <c r="CD618" s="12"/>
      <c r="CE618" s="12"/>
      <c r="CF618" s="12"/>
      <c r="CG618" s="12"/>
      <c r="CH618" s="12"/>
      <c r="CI618" s="12"/>
      <c r="CJ618" s="12"/>
      <c r="CK618" s="12"/>
      <c r="CL618" s="12"/>
      <c r="CM618" s="12"/>
      <c r="CN618" s="12"/>
      <c r="CO618" s="12"/>
      <c r="CP618" s="12"/>
      <c r="CQ618" s="12"/>
      <c r="CR618" s="12"/>
      <c r="CS618" s="12"/>
      <c r="CT618" s="12"/>
      <c r="CU618" s="12"/>
      <c r="CV618" s="12"/>
      <c r="CW618" s="12"/>
      <c r="CX618" s="12"/>
      <c r="CY618" s="12"/>
      <c r="CZ618" s="12"/>
      <c r="DA618" s="12"/>
      <c r="DB618" s="12"/>
      <c r="DC618" s="12"/>
      <c r="DD618" s="12"/>
      <c r="DE618" s="12"/>
      <c r="DF618" s="12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</row>
    <row r="619" spans="1:220" ht="18.75" x14ac:dyDescent="0.3">
      <c r="A619" s="220"/>
      <c r="B619" s="221"/>
      <c r="C619" s="213">
        <v>608</v>
      </c>
      <c r="D619" s="206"/>
      <c r="E619" s="18"/>
      <c r="F619" s="17"/>
      <c r="G619" s="134"/>
      <c r="H619" s="135"/>
      <c r="I619" s="141"/>
      <c r="J619" s="25"/>
      <c r="K619" s="145"/>
      <c r="L619" s="28"/>
      <c r="M619" s="394"/>
      <c r="N619" s="158" t="str">
        <f t="shared" si="106"/>
        <v/>
      </c>
      <c r="O619" s="27"/>
      <c r="P619" s="27"/>
      <c r="Q619" s="27"/>
      <c r="R619" s="27"/>
      <c r="S619" s="27"/>
      <c r="T619" s="28"/>
      <c r="U619" s="29"/>
      <c r="V619" s="32"/>
      <c r="W619" s="317"/>
      <c r="X619" s="318"/>
      <c r="Y619" s="160">
        <f t="shared" si="103"/>
        <v>0</v>
      </c>
      <c r="Z619" s="159">
        <f t="shared" si="107"/>
        <v>0</v>
      </c>
      <c r="AA619" s="326"/>
      <c r="AB619" s="399">
        <f t="shared" si="112"/>
        <v>0</v>
      </c>
      <c r="AC619" s="370"/>
      <c r="AD619" s="225" t="str">
        <f t="shared" si="104"/>
        <v/>
      </c>
      <c r="AE619" s="367">
        <f t="shared" si="108"/>
        <v>0</v>
      </c>
      <c r="AF619" s="338"/>
      <c r="AG619" s="337"/>
      <c r="AH619" s="335"/>
      <c r="AI619" s="161">
        <f t="shared" si="109"/>
        <v>0</v>
      </c>
      <c r="AJ619" s="162">
        <f t="shared" si="105"/>
        <v>0</v>
      </c>
      <c r="AK619" s="163">
        <f t="shared" si="110"/>
        <v>0</v>
      </c>
      <c r="AL619" s="164">
        <f t="shared" si="111"/>
        <v>0</v>
      </c>
      <c r="AM619" s="59"/>
      <c r="AN619" s="58"/>
      <c r="AO619" s="58"/>
      <c r="AP619" s="58"/>
      <c r="AQ619" s="58"/>
      <c r="AR619" s="58"/>
      <c r="AS619" s="58"/>
      <c r="AT619" s="58"/>
      <c r="AU619" s="58"/>
      <c r="AV619" s="58"/>
      <c r="AW619" s="58"/>
      <c r="AX619" s="58"/>
      <c r="AY619" s="58"/>
      <c r="AZ619" s="58"/>
      <c r="BA619" s="58"/>
      <c r="BB619" s="58"/>
      <c r="BC619" s="58"/>
      <c r="BD619" s="58"/>
      <c r="BE619" s="58"/>
      <c r="BF619" s="58"/>
      <c r="BG619" s="58"/>
      <c r="BH619" s="58"/>
      <c r="BI619" s="58"/>
      <c r="BJ619" s="58"/>
      <c r="BK619" s="58"/>
      <c r="BL619" s="12"/>
      <c r="BM619" s="12"/>
      <c r="BN619" s="12"/>
      <c r="BO619" s="12"/>
      <c r="BP619" s="12"/>
      <c r="BQ619" s="12"/>
      <c r="BR619" s="12"/>
      <c r="BS619" s="12"/>
      <c r="BT619" s="12"/>
      <c r="BU619" s="12"/>
      <c r="BV619" s="12"/>
      <c r="BW619" s="12"/>
      <c r="BX619" s="12"/>
      <c r="BY619" s="12"/>
      <c r="BZ619" s="12"/>
      <c r="CA619" s="12"/>
      <c r="CB619" s="12"/>
      <c r="CC619" s="12"/>
      <c r="CD619" s="12"/>
      <c r="CE619" s="12"/>
      <c r="CF619" s="12"/>
      <c r="CG619" s="12"/>
      <c r="CH619" s="12"/>
      <c r="CI619" s="12"/>
      <c r="CJ619" s="12"/>
      <c r="CK619" s="12"/>
      <c r="CL619" s="12"/>
      <c r="CM619" s="12"/>
      <c r="CN619" s="12"/>
      <c r="CO619" s="12"/>
      <c r="CP619" s="12"/>
      <c r="CQ619" s="12"/>
      <c r="CR619" s="12"/>
      <c r="CS619" s="12"/>
      <c r="CT619" s="12"/>
      <c r="CU619" s="12"/>
      <c r="CV619" s="12"/>
      <c r="CW619" s="12"/>
      <c r="CX619" s="12"/>
      <c r="CY619" s="12"/>
      <c r="CZ619" s="12"/>
      <c r="DA619" s="12"/>
      <c r="DB619" s="12"/>
      <c r="DC619" s="12"/>
      <c r="DD619" s="12"/>
      <c r="DE619" s="12"/>
      <c r="DF619" s="12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</row>
    <row r="620" spans="1:220" ht="18.75" x14ac:dyDescent="0.3">
      <c r="A620" s="220"/>
      <c r="B620" s="221"/>
      <c r="C620" s="212">
        <v>609</v>
      </c>
      <c r="D620" s="207"/>
      <c r="E620" s="16"/>
      <c r="F620" s="17"/>
      <c r="G620" s="134"/>
      <c r="H620" s="135"/>
      <c r="I620" s="141"/>
      <c r="J620" s="25"/>
      <c r="K620" s="145"/>
      <c r="L620" s="28"/>
      <c r="M620" s="394"/>
      <c r="N620" s="158" t="str">
        <f t="shared" si="106"/>
        <v/>
      </c>
      <c r="O620" s="27"/>
      <c r="P620" s="27"/>
      <c r="Q620" s="27"/>
      <c r="R620" s="27"/>
      <c r="S620" s="27"/>
      <c r="T620" s="28"/>
      <c r="U620" s="29"/>
      <c r="V620" s="32"/>
      <c r="W620" s="317"/>
      <c r="X620" s="318"/>
      <c r="Y620" s="160">
        <f t="shared" si="103"/>
        <v>0</v>
      </c>
      <c r="Z620" s="159">
        <f t="shared" si="107"/>
        <v>0</v>
      </c>
      <c r="AA620" s="326"/>
      <c r="AB620" s="399">
        <f t="shared" si="112"/>
        <v>0</v>
      </c>
      <c r="AC620" s="370"/>
      <c r="AD620" s="225" t="str">
        <f t="shared" si="104"/>
        <v/>
      </c>
      <c r="AE620" s="367">
        <f t="shared" si="108"/>
        <v>0</v>
      </c>
      <c r="AF620" s="338"/>
      <c r="AG620" s="337"/>
      <c r="AH620" s="335"/>
      <c r="AI620" s="161">
        <f t="shared" si="109"/>
        <v>0</v>
      </c>
      <c r="AJ620" s="162">
        <f t="shared" si="105"/>
        <v>0</v>
      </c>
      <c r="AK620" s="163">
        <f t="shared" si="110"/>
        <v>0</v>
      </c>
      <c r="AL620" s="164">
        <f t="shared" si="111"/>
        <v>0</v>
      </c>
      <c r="AM620" s="59"/>
      <c r="AN620" s="58"/>
      <c r="AO620" s="58"/>
      <c r="AP620" s="58"/>
      <c r="AQ620" s="58"/>
      <c r="AR620" s="58"/>
      <c r="AS620" s="58"/>
      <c r="AT620" s="58"/>
      <c r="AU620" s="58"/>
      <c r="AV620" s="58"/>
      <c r="AW620" s="58"/>
      <c r="AX620" s="58"/>
      <c r="AY620" s="58"/>
      <c r="AZ620" s="58"/>
      <c r="BA620" s="58"/>
      <c r="BB620" s="58"/>
      <c r="BC620" s="58"/>
      <c r="BD620" s="58"/>
      <c r="BE620" s="58"/>
      <c r="BF620" s="58"/>
      <c r="BG620" s="58"/>
      <c r="BH620" s="58"/>
      <c r="BI620" s="58"/>
      <c r="BJ620" s="58"/>
      <c r="BK620" s="58"/>
      <c r="BL620" s="12"/>
      <c r="BM620" s="12"/>
      <c r="BN620" s="12"/>
      <c r="BO620" s="12"/>
      <c r="BP620" s="12"/>
      <c r="BQ620" s="12"/>
      <c r="BR620" s="12"/>
      <c r="BS620" s="12"/>
      <c r="BT620" s="12"/>
      <c r="BU620" s="12"/>
      <c r="BV620" s="12"/>
      <c r="BW620" s="12"/>
      <c r="BX620" s="12"/>
      <c r="BY620" s="12"/>
      <c r="BZ620" s="12"/>
      <c r="CA620" s="12"/>
      <c r="CB620" s="12"/>
      <c r="CC620" s="12"/>
      <c r="CD620" s="12"/>
      <c r="CE620" s="12"/>
      <c r="CF620" s="12"/>
      <c r="CG620" s="12"/>
      <c r="CH620" s="12"/>
      <c r="CI620" s="12"/>
      <c r="CJ620" s="12"/>
      <c r="CK620" s="12"/>
      <c r="CL620" s="12"/>
      <c r="CM620" s="12"/>
      <c r="CN620" s="12"/>
      <c r="CO620" s="12"/>
      <c r="CP620" s="12"/>
      <c r="CQ620" s="12"/>
      <c r="CR620" s="12"/>
      <c r="CS620" s="12"/>
      <c r="CT620" s="12"/>
      <c r="CU620" s="12"/>
      <c r="CV620" s="12"/>
      <c r="CW620" s="12"/>
      <c r="CX620" s="12"/>
      <c r="CY620" s="12"/>
      <c r="CZ620" s="12"/>
      <c r="DA620" s="12"/>
      <c r="DB620" s="12"/>
      <c r="DC620" s="12"/>
      <c r="DD620" s="12"/>
      <c r="DE620" s="12"/>
      <c r="DF620" s="12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</row>
    <row r="621" spans="1:220" ht="18.75" x14ac:dyDescent="0.3">
      <c r="A621" s="220"/>
      <c r="B621" s="221"/>
      <c r="C621" s="213">
        <v>610</v>
      </c>
      <c r="D621" s="204"/>
      <c r="E621" s="16"/>
      <c r="F621" s="17"/>
      <c r="G621" s="134"/>
      <c r="H621" s="137"/>
      <c r="I621" s="143"/>
      <c r="J621" s="80"/>
      <c r="K621" s="147"/>
      <c r="L621" s="30"/>
      <c r="M621" s="394"/>
      <c r="N621" s="158" t="str">
        <f t="shared" si="106"/>
        <v/>
      </c>
      <c r="O621" s="27"/>
      <c r="P621" s="27"/>
      <c r="Q621" s="27"/>
      <c r="R621" s="27"/>
      <c r="S621" s="27"/>
      <c r="T621" s="28"/>
      <c r="U621" s="29"/>
      <c r="V621" s="32"/>
      <c r="W621" s="317"/>
      <c r="X621" s="318"/>
      <c r="Y621" s="160">
        <f t="shared" si="103"/>
        <v>0</v>
      </c>
      <c r="Z621" s="159">
        <f t="shared" si="107"/>
        <v>0</v>
      </c>
      <c r="AA621" s="326"/>
      <c r="AB621" s="399">
        <f t="shared" si="112"/>
        <v>0</v>
      </c>
      <c r="AC621" s="370"/>
      <c r="AD621" s="225" t="str">
        <f t="shared" si="104"/>
        <v/>
      </c>
      <c r="AE621" s="367">
        <f t="shared" si="108"/>
        <v>0</v>
      </c>
      <c r="AF621" s="338"/>
      <c r="AG621" s="337"/>
      <c r="AH621" s="335"/>
      <c r="AI621" s="161">
        <f t="shared" si="109"/>
        <v>0</v>
      </c>
      <c r="AJ621" s="162">
        <f t="shared" si="105"/>
        <v>0</v>
      </c>
      <c r="AK621" s="163">
        <f t="shared" si="110"/>
        <v>0</v>
      </c>
      <c r="AL621" s="164">
        <f t="shared" si="111"/>
        <v>0</v>
      </c>
      <c r="AM621" s="59"/>
      <c r="AN621" s="58"/>
      <c r="AO621" s="58"/>
      <c r="AP621" s="58"/>
      <c r="AQ621" s="58"/>
      <c r="AR621" s="58"/>
      <c r="AS621" s="58"/>
      <c r="AT621" s="58"/>
      <c r="AU621" s="58"/>
      <c r="AV621" s="58"/>
      <c r="AW621" s="58"/>
      <c r="AX621" s="58"/>
      <c r="AY621" s="58"/>
      <c r="AZ621" s="58"/>
      <c r="BA621" s="58"/>
      <c r="BB621" s="58"/>
      <c r="BC621" s="58"/>
      <c r="BD621" s="58"/>
      <c r="BE621" s="58"/>
      <c r="BF621" s="58"/>
      <c r="BG621" s="58"/>
      <c r="BH621" s="58"/>
      <c r="BI621" s="58"/>
      <c r="BJ621" s="58"/>
      <c r="BK621" s="58"/>
      <c r="BL621" s="12"/>
      <c r="BM621" s="12"/>
      <c r="BN621" s="12"/>
      <c r="BO621" s="12"/>
      <c r="BP621" s="12"/>
      <c r="BQ621" s="12"/>
      <c r="BR621" s="12"/>
      <c r="BS621" s="12"/>
      <c r="BT621" s="12"/>
      <c r="BU621" s="12"/>
      <c r="BV621" s="12"/>
      <c r="BW621" s="12"/>
      <c r="BX621" s="12"/>
      <c r="BY621" s="12"/>
      <c r="BZ621" s="12"/>
      <c r="CA621" s="12"/>
      <c r="CB621" s="12"/>
      <c r="CC621" s="12"/>
      <c r="CD621" s="12"/>
      <c r="CE621" s="12"/>
      <c r="CF621" s="12"/>
      <c r="CG621" s="12"/>
      <c r="CH621" s="12"/>
      <c r="CI621" s="12"/>
      <c r="CJ621" s="12"/>
      <c r="CK621" s="12"/>
      <c r="CL621" s="12"/>
      <c r="CM621" s="12"/>
      <c r="CN621" s="12"/>
      <c r="CO621" s="12"/>
      <c r="CP621" s="12"/>
      <c r="CQ621" s="12"/>
      <c r="CR621" s="12"/>
      <c r="CS621" s="12"/>
      <c r="CT621" s="12"/>
      <c r="CU621" s="12"/>
      <c r="CV621" s="12"/>
      <c r="CW621" s="12"/>
      <c r="CX621" s="12"/>
      <c r="CY621" s="12"/>
      <c r="CZ621" s="12"/>
      <c r="DA621" s="12"/>
      <c r="DB621" s="12"/>
      <c r="DC621" s="12"/>
      <c r="DD621" s="12"/>
      <c r="DE621" s="12"/>
      <c r="DF621" s="12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</row>
    <row r="622" spans="1:220" ht="18.75" x14ac:dyDescent="0.3">
      <c r="A622" s="220"/>
      <c r="B622" s="221"/>
      <c r="C622" s="212">
        <v>611</v>
      </c>
      <c r="D622" s="204"/>
      <c r="E622" s="16"/>
      <c r="F622" s="17"/>
      <c r="G622" s="134"/>
      <c r="H622" s="135"/>
      <c r="I622" s="141"/>
      <c r="J622" s="25"/>
      <c r="K622" s="145"/>
      <c r="L622" s="28"/>
      <c r="M622" s="394"/>
      <c r="N622" s="158" t="str">
        <f t="shared" si="106"/>
        <v/>
      </c>
      <c r="O622" s="27"/>
      <c r="P622" s="27"/>
      <c r="Q622" s="27"/>
      <c r="R622" s="27"/>
      <c r="S622" s="27"/>
      <c r="T622" s="28"/>
      <c r="U622" s="29"/>
      <c r="V622" s="32"/>
      <c r="W622" s="317"/>
      <c r="X622" s="318"/>
      <c r="Y622" s="160">
        <f t="shared" si="103"/>
        <v>0</v>
      </c>
      <c r="Z622" s="159">
        <f t="shared" si="107"/>
        <v>0</v>
      </c>
      <c r="AA622" s="326"/>
      <c r="AB622" s="399">
        <f t="shared" si="112"/>
        <v>0</v>
      </c>
      <c r="AC622" s="370"/>
      <c r="AD622" s="225" t="str">
        <f t="shared" si="104"/>
        <v/>
      </c>
      <c r="AE622" s="367">
        <f t="shared" si="108"/>
        <v>0</v>
      </c>
      <c r="AF622" s="338"/>
      <c r="AG622" s="337"/>
      <c r="AH622" s="335"/>
      <c r="AI622" s="161">
        <f t="shared" si="109"/>
        <v>0</v>
      </c>
      <c r="AJ622" s="162">
        <f t="shared" si="105"/>
        <v>0</v>
      </c>
      <c r="AK622" s="163">
        <f t="shared" si="110"/>
        <v>0</v>
      </c>
      <c r="AL622" s="164">
        <f t="shared" si="111"/>
        <v>0</v>
      </c>
      <c r="AM622" s="59"/>
      <c r="AN622" s="58"/>
      <c r="AO622" s="58"/>
      <c r="AP622" s="58"/>
      <c r="AQ622" s="58"/>
      <c r="AR622" s="58"/>
      <c r="AS622" s="58"/>
      <c r="AT622" s="58"/>
      <c r="AU622" s="58"/>
      <c r="AV622" s="58"/>
      <c r="AW622" s="58"/>
      <c r="AX622" s="58"/>
      <c r="AY622" s="58"/>
      <c r="AZ622" s="58"/>
      <c r="BA622" s="58"/>
      <c r="BB622" s="58"/>
      <c r="BC622" s="58"/>
      <c r="BD622" s="58"/>
      <c r="BE622" s="58"/>
      <c r="BF622" s="58"/>
      <c r="BG622" s="58"/>
      <c r="BH622" s="58"/>
      <c r="BI622" s="58"/>
      <c r="BJ622" s="58"/>
      <c r="BK622" s="58"/>
      <c r="BL622" s="12"/>
      <c r="BM622" s="12"/>
      <c r="BN622" s="12"/>
      <c r="BO622" s="12"/>
      <c r="BP622" s="12"/>
      <c r="BQ622" s="12"/>
      <c r="BR622" s="12"/>
      <c r="BS622" s="12"/>
      <c r="BT622" s="12"/>
      <c r="BU622" s="12"/>
      <c r="BV622" s="12"/>
      <c r="BW622" s="12"/>
      <c r="BX622" s="12"/>
      <c r="BY622" s="12"/>
      <c r="BZ622" s="12"/>
      <c r="CA622" s="12"/>
      <c r="CB622" s="12"/>
      <c r="CC622" s="12"/>
      <c r="CD622" s="12"/>
      <c r="CE622" s="12"/>
      <c r="CF622" s="12"/>
      <c r="CG622" s="12"/>
      <c r="CH622" s="12"/>
      <c r="CI622" s="12"/>
      <c r="CJ622" s="12"/>
      <c r="CK622" s="12"/>
      <c r="CL622" s="12"/>
      <c r="CM622" s="12"/>
      <c r="CN622" s="12"/>
      <c r="CO622" s="12"/>
      <c r="CP622" s="12"/>
      <c r="CQ622" s="12"/>
      <c r="CR622" s="12"/>
      <c r="CS622" s="12"/>
      <c r="CT622" s="12"/>
      <c r="CU622" s="12"/>
      <c r="CV622" s="12"/>
      <c r="CW622" s="12"/>
      <c r="CX622" s="12"/>
      <c r="CY622" s="12"/>
      <c r="CZ622" s="12"/>
      <c r="DA622" s="12"/>
      <c r="DB622" s="12"/>
      <c r="DC622" s="12"/>
      <c r="DD622" s="12"/>
      <c r="DE622" s="12"/>
      <c r="DF622" s="1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</row>
    <row r="623" spans="1:220" ht="18.75" x14ac:dyDescent="0.3">
      <c r="A623" s="220"/>
      <c r="B623" s="221"/>
      <c r="C623" s="213">
        <v>612</v>
      </c>
      <c r="D623" s="206"/>
      <c r="E623" s="18"/>
      <c r="F623" s="17"/>
      <c r="G623" s="134"/>
      <c r="H623" s="135"/>
      <c r="I623" s="141"/>
      <c r="J623" s="25"/>
      <c r="K623" s="145"/>
      <c r="L623" s="28"/>
      <c r="M623" s="394"/>
      <c r="N623" s="158" t="str">
        <f t="shared" si="106"/>
        <v/>
      </c>
      <c r="O623" s="27"/>
      <c r="P623" s="27"/>
      <c r="Q623" s="27"/>
      <c r="R623" s="27"/>
      <c r="S623" s="27"/>
      <c r="T623" s="28"/>
      <c r="U623" s="29"/>
      <c r="V623" s="32"/>
      <c r="W623" s="317"/>
      <c r="X623" s="318"/>
      <c r="Y623" s="160">
        <f t="shared" si="103"/>
        <v>0</v>
      </c>
      <c r="Z623" s="159">
        <f t="shared" si="107"/>
        <v>0</v>
      </c>
      <c r="AA623" s="326"/>
      <c r="AB623" s="399">
        <f t="shared" si="112"/>
        <v>0</v>
      </c>
      <c r="AC623" s="370"/>
      <c r="AD623" s="225" t="str">
        <f t="shared" si="104"/>
        <v/>
      </c>
      <c r="AE623" s="367">
        <f t="shared" si="108"/>
        <v>0</v>
      </c>
      <c r="AF623" s="338"/>
      <c r="AG623" s="337"/>
      <c r="AH623" s="335"/>
      <c r="AI623" s="161">
        <f t="shared" si="109"/>
        <v>0</v>
      </c>
      <c r="AJ623" s="162">
        <f t="shared" si="105"/>
        <v>0</v>
      </c>
      <c r="AK623" s="163">
        <f t="shared" si="110"/>
        <v>0</v>
      </c>
      <c r="AL623" s="164">
        <f t="shared" si="111"/>
        <v>0</v>
      </c>
      <c r="AM623" s="59"/>
      <c r="AN623" s="58"/>
      <c r="AO623" s="58"/>
      <c r="AP623" s="58"/>
      <c r="AQ623" s="58"/>
      <c r="AR623" s="58"/>
      <c r="AS623" s="58"/>
      <c r="AT623" s="58"/>
      <c r="AU623" s="58"/>
      <c r="AV623" s="58"/>
      <c r="AW623" s="58"/>
      <c r="AX623" s="58"/>
      <c r="AY623" s="58"/>
      <c r="AZ623" s="58"/>
      <c r="BA623" s="58"/>
      <c r="BB623" s="58"/>
      <c r="BC623" s="58"/>
      <c r="BD623" s="58"/>
      <c r="BE623" s="58"/>
      <c r="BF623" s="58"/>
      <c r="BG623" s="58"/>
      <c r="BH623" s="58"/>
      <c r="BI623" s="58"/>
      <c r="BJ623" s="58"/>
      <c r="BK623" s="58"/>
      <c r="BL623" s="12"/>
      <c r="BM623" s="12"/>
      <c r="BN623" s="12"/>
      <c r="BO623" s="12"/>
      <c r="BP623" s="12"/>
      <c r="BQ623" s="12"/>
      <c r="BR623" s="12"/>
      <c r="BS623" s="12"/>
      <c r="BT623" s="12"/>
      <c r="BU623" s="12"/>
      <c r="BV623" s="12"/>
      <c r="BW623" s="12"/>
      <c r="BX623" s="12"/>
      <c r="BY623" s="12"/>
      <c r="BZ623" s="12"/>
      <c r="CA623" s="12"/>
      <c r="CB623" s="12"/>
      <c r="CC623" s="12"/>
      <c r="CD623" s="12"/>
      <c r="CE623" s="12"/>
      <c r="CF623" s="12"/>
      <c r="CG623" s="12"/>
      <c r="CH623" s="12"/>
      <c r="CI623" s="12"/>
      <c r="CJ623" s="12"/>
      <c r="CK623" s="12"/>
      <c r="CL623" s="12"/>
      <c r="CM623" s="12"/>
      <c r="CN623" s="12"/>
      <c r="CO623" s="12"/>
      <c r="CP623" s="12"/>
      <c r="CQ623" s="12"/>
      <c r="CR623" s="12"/>
      <c r="CS623" s="12"/>
      <c r="CT623" s="12"/>
      <c r="CU623" s="12"/>
      <c r="CV623" s="12"/>
      <c r="CW623" s="12"/>
      <c r="CX623" s="12"/>
      <c r="CY623" s="12"/>
      <c r="CZ623" s="12"/>
      <c r="DA623" s="12"/>
      <c r="DB623" s="12"/>
      <c r="DC623" s="12"/>
      <c r="DD623" s="12"/>
      <c r="DE623" s="12"/>
      <c r="DF623" s="12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</row>
    <row r="624" spans="1:220" ht="18.75" x14ac:dyDescent="0.3">
      <c r="A624" s="220"/>
      <c r="B624" s="221"/>
      <c r="C624" s="213">
        <v>613</v>
      </c>
      <c r="D624" s="204"/>
      <c r="E624" s="16"/>
      <c r="F624" s="17"/>
      <c r="G624" s="134"/>
      <c r="H624" s="135"/>
      <c r="I624" s="141"/>
      <c r="J624" s="25"/>
      <c r="K624" s="145"/>
      <c r="L624" s="28"/>
      <c r="M624" s="394"/>
      <c r="N624" s="158" t="str">
        <f t="shared" si="106"/>
        <v/>
      </c>
      <c r="O624" s="27"/>
      <c r="P624" s="27"/>
      <c r="Q624" s="27"/>
      <c r="R624" s="27"/>
      <c r="S624" s="27"/>
      <c r="T624" s="28"/>
      <c r="U624" s="29"/>
      <c r="V624" s="32"/>
      <c r="W624" s="317"/>
      <c r="X624" s="318"/>
      <c r="Y624" s="160">
        <f t="shared" si="103"/>
        <v>0</v>
      </c>
      <c r="Z624" s="159">
        <f t="shared" si="107"/>
        <v>0</v>
      </c>
      <c r="AA624" s="326"/>
      <c r="AB624" s="399">
        <f t="shared" si="112"/>
        <v>0</v>
      </c>
      <c r="AC624" s="370"/>
      <c r="AD624" s="225" t="str">
        <f t="shared" si="104"/>
        <v/>
      </c>
      <c r="AE624" s="367">
        <f t="shared" si="108"/>
        <v>0</v>
      </c>
      <c r="AF624" s="338"/>
      <c r="AG624" s="337"/>
      <c r="AH624" s="335"/>
      <c r="AI624" s="161">
        <f t="shared" si="109"/>
        <v>0</v>
      </c>
      <c r="AJ624" s="162">
        <f t="shared" si="105"/>
        <v>0</v>
      </c>
      <c r="AK624" s="163">
        <f t="shared" si="110"/>
        <v>0</v>
      </c>
      <c r="AL624" s="164">
        <f t="shared" si="111"/>
        <v>0</v>
      </c>
      <c r="AM624" s="59"/>
      <c r="AN624" s="58"/>
      <c r="AO624" s="58"/>
      <c r="AP624" s="58"/>
      <c r="AQ624" s="58"/>
      <c r="AR624" s="58"/>
      <c r="AS624" s="58"/>
      <c r="AT624" s="58"/>
      <c r="AU624" s="58"/>
      <c r="AV624" s="58"/>
      <c r="AW624" s="58"/>
      <c r="AX624" s="58"/>
      <c r="AY624" s="58"/>
      <c r="AZ624" s="58"/>
      <c r="BA624" s="58"/>
      <c r="BB624" s="58"/>
      <c r="BC624" s="58"/>
      <c r="BD624" s="58"/>
      <c r="BE624" s="58"/>
      <c r="BF624" s="58"/>
      <c r="BG624" s="58"/>
      <c r="BH624" s="58"/>
      <c r="BI624" s="58"/>
      <c r="BJ624" s="58"/>
      <c r="BK624" s="58"/>
      <c r="BL624" s="12"/>
      <c r="BM624" s="12"/>
      <c r="BN624" s="12"/>
      <c r="BO624" s="12"/>
      <c r="BP624" s="12"/>
      <c r="BQ624" s="12"/>
      <c r="BR624" s="12"/>
      <c r="BS624" s="12"/>
      <c r="BT624" s="12"/>
      <c r="BU624" s="12"/>
      <c r="BV624" s="12"/>
      <c r="BW624" s="12"/>
      <c r="BX624" s="12"/>
      <c r="BY624" s="12"/>
      <c r="BZ624" s="12"/>
      <c r="CA624" s="12"/>
      <c r="CB624" s="12"/>
      <c r="CC624" s="12"/>
      <c r="CD624" s="12"/>
      <c r="CE624" s="12"/>
      <c r="CF624" s="12"/>
      <c r="CG624" s="12"/>
      <c r="CH624" s="12"/>
      <c r="CI624" s="12"/>
      <c r="CJ624" s="12"/>
      <c r="CK624" s="12"/>
      <c r="CL624" s="12"/>
      <c r="CM624" s="12"/>
      <c r="CN624" s="12"/>
      <c r="CO624" s="12"/>
      <c r="CP624" s="12"/>
      <c r="CQ624" s="12"/>
      <c r="CR624" s="12"/>
      <c r="CS624" s="12"/>
      <c r="CT624" s="12"/>
      <c r="CU624" s="12"/>
      <c r="CV624" s="12"/>
      <c r="CW624" s="12"/>
      <c r="CX624" s="12"/>
      <c r="CY624" s="12"/>
      <c r="CZ624" s="12"/>
      <c r="DA624" s="12"/>
      <c r="DB624" s="12"/>
      <c r="DC624" s="12"/>
      <c r="DD624" s="12"/>
      <c r="DE624" s="12"/>
      <c r="DF624" s="12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</row>
    <row r="625" spans="1:220" ht="18.75" x14ac:dyDescent="0.3">
      <c r="A625" s="220"/>
      <c r="B625" s="221"/>
      <c r="C625" s="212">
        <v>614</v>
      </c>
      <c r="D625" s="204"/>
      <c r="E625" s="16"/>
      <c r="F625" s="17"/>
      <c r="G625" s="134"/>
      <c r="H625" s="135"/>
      <c r="I625" s="141"/>
      <c r="J625" s="25"/>
      <c r="K625" s="145"/>
      <c r="L625" s="28"/>
      <c r="M625" s="394"/>
      <c r="N625" s="158" t="str">
        <f t="shared" si="106"/>
        <v/>
      </c>
      <c r="O625" s="27"/>
      <c r="P625" s="27"/>
      <c r="Q625" s="27"/>
      <c r="R625" s="27"/>
      <c r="S625" s="27"/>
      <c r="T625" s="28"/>
      <c r="U625" s="29"/>
      <c r="V625" s="32"/>
      <c r="W625" s="317"/>
      <c r="X625" s="318"/>
      <c r="Y625" s="160">
        <f t="shared" si="103"/>
        <v>0</v>
      </c>
      <c r="Z625" s="159">
        <f t="shared" si="107"/>
        <v>0</v>
      </c>
      <c r="AA625" s="326"/>
      <c r="AB625" s="399">
        <f t="shared" si="112"/>
        <v>0</v>
      </c>
      <c r="AC625" s="370"/>
      <c r="AD625" s="225" t="str">
        <f t="shared" si="104"/>
        <v/>
      </c>
      <c r="AE625" s="367">
        <f t="shared" si="108"/>
        <v>0</v>
      </c>
      <c r="AF625" s="338"/>
      <c r="AG625" s="337"/>
      <c r="AH625" s="335"/>
      <c r="AI625" s="161">
        <f t="shared" si="109"/>
        <v>0</v>
      </c>
      <c r="AJ625" s="162">
        <f t="shared" si="105"/>
        <v>0</v>
      </c>
      <c r="AK625" s="163">
        <f t="shared" si="110"/>
        <v>0</v>
      </c>
      <c r="AL625" s="164">
        <f t="shared" si="111"/>
        <v>0</v>
      </c>
      <c r="AM625" s="59"/>
      <c r="AN625" s="58"/>
      <c r="AO625" s="58"/>
      <c r="AP625" s="58"/>
      <c r="AQ625" s="58"/>
      <c r="AR625" s="58"/>
      <c r="AS625" s="58"/>
      <c r="AT625" s="58"/>
      <c r="AU625" s="58"/>
      <c r="AV625" s="58"/>
      <c r="AW625" s="58"/>
      <c r="AX625" s="58"/>
      <c r="AY625" s="58"/>
      <c r="AZ625" s="58"/>
      <c r="BA625" s="58"/>
      <c r="BB625" s="58"/>
      <c r="BC625" s="58"/>
      <c r="BD625" s="58"/>
      <c r="BE625" s="58"/>
      <c r="BF625" s="58"/>
      <c r="BG625" s="58"/>
      <c r="BH625" s="58"/>
      <c r="BI625" s="58"/>
      <c r="BJ625" s="58"/>
      <c r="BK625" s="58"/>
      <c r="BL625" s="12"/>
      <c r="BM625" s="12"/>
      <c r="BN625" s="12"/>
      <c r="BO625" s="12"/>
      <c r="BP625" s="12"/>
      <c r="BQ625" s="12"/>
      <c r="BR625" s="12"/>
      <c r="BS625" s="12"/>
      <c r="BT625" s="12"/>
      <c r="BU625" s="12"/>
      <c r="BV625" s="12"/>
      <c r="BW625" s="12"/>
      <c r="BX625" s="12"/>
      <c r="BY625" s="12"/>
      <c r="BZ625" s="12"/>
      <c r="CA625" s="12"/>
      <c r="CB625" s="12"/>
      <c r="CC625" s="12"/>
      <c r="CD625" s="12"/>
      <c r="CE625" s="12"/>
      <c r="CF625" s="12"/>
      <c r="CG625" s="12"/>
      <c r="CH625" s="12"/>
      <c r="CI625" s="12"/>
      <c r="CJ625" s="12"/>
      <c r="CK625" s="12"/>
      <c r="CL625" s="12"/>
      <c r="CM625" s="12"/>
      <c r="CN625" s="12"/>
      <c r="CO625" s="12"/>
      <c r="CP625" s="12"/>
      <c r="CQ625" s="12"/>
      <c r="CR625" s="12"/>
      <c r="CS625" s="12"/>
      <c r="CT625" s="12"/>
      <c r="CU625" s="12"/>
      <c r="CV625" s="12"/>
      <c r="CW625" s="12"/>
      <c r="CX625" s="12"/>
      <c r="CY625" s="12"/>
      <c r="CZ625" s="12"/>
      <c r="DA625" s="12"/>
      <c r="DB625" s="12"/>
      <c r="DC625" s="12"/>
      <c r="DD625" s="12"/>
      <c r="DE625" s="12"/>
      <c r="DF625" s="12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</row>
    <row r="626" spans="1:220" ht="18.75" x14ac:dyDescent="0.3">
      <c r="A626" s="220"/>
      <c r="B626" s="221"/>
      <c r="C626" s="213">
        <v>615</v>
      </c>
      <c r="D626" s="204"/>
      <c r="E626" s="16"/>
      <c r="F626" s="17"/>
      <c r="G626" s="134"/>
      <c r="H626" s="135"/>
      <c r="I626" s="141"/>
      <c r="J626" s="25"/>
      <c r="K626" s="145"/>
      <c r="L626" s="28"/>
      <c r="M626" s="394"/>
      <c r="N626" s="158" t="str">
        <f t="shared" si="106"/>
        <v/>
      </c>
      <c r="O626" s="27"/>
      <c r="P626" s="27"/>
      <c r="Q626" s="27"/>
      <c r="R626" s="27"/>
      <c r="S626" s="27"/>
      <c r="T626" s="28"/>
      <c r="U626" s="29"/>
      <c r="V626" s="32"/>
      <c r="W626" s="317"/>
      <c r="X626" s="318"/>
      <c r="Y626" s="160">
        <f t="shared" si="103"/>
        <v>0</v>
      </c>
      <c r="Z626" s="159">
        <f t="shared" si="107"/>
        <v>0</v>
      </c>
      <c r="AA626" s="326"/>
      <c r="AB626" s="399">
        <f t="shared" si="112"/>
        <v>0</v>
      </c>
      <c r="AC626" s="370"/>
      <c r="AD626" s="225" t="str">
        <f t="shared" si="104"/>
        <v/>
      </c>
      <c r="AE626" s="367">
        <f t="shared" si="108"/>
        <v>0</v>
      </c>
      <c r="AF626" s="338"/>
      <c r="AG626" s="337"/>
      <c r="AH626" s="335"/>
      <c r="AI626" s="161">
        <f t="shared" si="109"/>
        <v>0</v>
      </c>
      <c r="AJ626" s="162">
        <f t="shared" si="105"/>
        <v>0</v>
      </c>
      <c r="AK626" s="163">
        <f t="shared" si="110"/>
        <v>0</v>
      </c>
      <c r="AL626" s="164">
        <f t="shared" si="111"/>
        <v>0</v>
      </c>
      <c r="AM626" s="59"/>
      <c r="AN626" s="58"/>
      <c r="AO626" s="58"/>
      <c r="AP626" s="58"/>
      <c r="AQ626" s="58"/>
      <c r="AR626" s="58"/>
      <c r="AS626" s="58"/>
      <c r="AT626" s="58"/>
      <c r="AU626" s="58"/>
      <c r="AV626" s="58"/>
      <c r="AW626" s="58"/>
      <c r="AX626" s="58"/>
      <c r="AY626" s="58"/>
      <c r="AZ626" s="58"/>
      <c r="BA626" s="58"/>
      <c r="BB626" s="58"/>
      <c r="BC626" s="58"/>
      <c r="BD626" s="58"/>
      <c r="BE626" s="58"/>
      <c r="BF626" s="58"/>
      <c r="BG626" s="58"/>
      <c r="BH626" s="58"/>
      <c r="BI626" s="58"/>
      <c r="BJ626" s="58"/>
      <c r="BK626" s="58"/>
      <c r="BL626" s="12"/>
      <c r="BM626" s="12"/>
      <c r="BN626" s="12"/>
      <c r="BO626" s="12"/>
      <c r="BP626" s="12"/>
      <c r="BQ626" s="12"/>
      <c r="BR626" s="12"/>
      <c r="BS626" s="12"/>
      <c r="BT626" s="12"/>
      <c r="BU626" s="12"/>
      <c r="BV626" s="12"/>
      <c r="BW626" s="12"/>
      <c r="BX626" s="12"/>
      <c r="BY626" s="12"/>
      <c r="BZ626" s="12"/>
      <c r="CA626" s="12"/>
      <c r="CB626" s="12"/>
      <c r="CC626" s="12"/>
      <c r="CD626" s="12"/>
      <c r="CE626" s="12"/>
      <c r="CF626" s="12"/>
      <c r="CG626" s="12"/>
      <c r="CH626" s="12"/>
      <c r="CI626" s="12"/>
      <c r="CJ626" s="12"/>
      <c r="CK626" s="12"/>
      <c r="CL626" s="12"/>
      <c r="CM626" s="12"/>
      <c r="CN626" s="12"/>
      <c r="CO626" s="12"/>
      <c r="CP626" s="12"/>
      <c r="CQ626" s="12"/>
      <c r="CR626" s="12"/>
      <c r="CS626" s="12"/>
      <c r="CT626" s="12"/>
      <c r="CU626" s="12"/>
      <c r="CV626" s="12"/>
      <c r="CW626" s="12"/>
      <c r="CX626" s="12"/>
      <c r="CY626" s="12"/>
      <c r="CZ626" s="12"/>
      <c r="DA626" s="12"/>
      <c r="DB626" s="12"/>
      <c r="DC626" s="12"/>
      <c r="DD626" s="12"/>
      <c r="DE626" s="12"/>
      <c r="DF626" s="12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</row>
    <row r="627" spans="1:220" ht="18.75" x14ac:dyDescent="0.3">
      <c r="A627" s="220"/>
      <c r="B627" s="221"/>
      <c r="C627" s="212">
        <v>616</v>
      </c>
      <c r="D627" s="206"/>
      <c r="E627" s="18"/>
      <c r="F627" s="17"/>
      <c r="G627" s="134"/>
      <c r="H627" s="135"/>
      <c r="I627" s="141"/>
      <c r="J627" s="25"/>
      <c r="K627" s="145"/>
      <c r="L627" s="28"/>
      <c r="M627" s="394"/>
      <c r="N627" s="158" t="str">
        <f t="shared" si="106"/>
        <v/>
      </c>
      <c r="O627" s="27"/>
      <c r="P627" s="27"/>
      <c r="Q627" s="27"/>
      <c r="R627" s="27"/>
      <c r="S627" s="27"/>
      <c r="T627" s="28"/>
      <c r="U627" s="29"/>
      <c r="V627" s="32"/>
      <c r="W627" s="317"/>
      <c r="X627" s="318"/>
      <c r="Y627" s="160">
        <f t="shared" si="103"/>
        <v>0</v>
      </c>
      <c r="Z627" s="159">
        <f t="shared" si="107"/>
        <v>0</v>
      </c>
      <c r="AA627" s="326"/>
      <c r="AB627" s="399">
        <f t="shared" si="112"/>
        <v>0</v>
      </c>
      <c r="AC627" s="370"/>
      <c r="AD627" s="225" t="str">
        <f t="shared" si="104"/>
        <v/>
      </c>
      <c r="AE627" s="367">
        <f t="shared" si="108"/>
        <v>0</v>
      </c>
      <c r="AF627" s="338"/>
      <c r="AG627" s="337"/>
      <c r="AH627" s="335"/>
      <c r="AI627" s="161">
        <f t="shared" si="109"/>
        <v>0</v>
      </c>
      <c r="AJ627" s="162">
        <f t="shared" si="105"/>
        <v>0</v>
      </c>
      <c r="AK627" s="163">
        <f t="shared" si="110"/>
        <v>0</v>
      </c>
      <c r="AL627" s="164">
        <f t="shared" si="111"/>
        <v>0</v>
      </c>
      <c r="AM627" s="59"/>
      <c r="AN627" s="58"/>
      <c r="AO627" s="58"/>
      <c r="AP627" s="58"/>
      <c r="AQ627" s="58"/>
      <c r="AR627" s="58"/>
      <c r="AS627" s="58"/>
      <c r="AT627" s="58"/>
      <c r="AU627" s="58"/>
      <c r="AV627" s="58"/>
      <c r="AW627" s="58"/>
      <c r="AX627" s="58"/>
      <c r="AY627" s="58"/>
      <c r="AZ627" s="58"/>
      <c r="BA627" s="58"/>
      <c r="BB627" s="58"/>
      <c r="BC627" s="58"/>
      <c r="BD627" s="58"/>
      <c r="BE627" s="58"/>
      <c r="BF627" s="58"/>
      <c r="BG627" s="58"/>
      <c r="BH627" s="58"/>
      <c r="BI627" s="58"/>
      <c r="BJ627" s="58"/>
      <c r="BK627" s="58"/>
      <c r="BL627" s="12"/>
      <c r="BM627" s="12"/>
      <c r="BN627" s="12"/>
      <c r="BO627" s="12"/>
      <c r="BP627" s="12"/>
      <c r="BQ627" s="12"/>
      <c r="BR627" s="12"/>
      <c r="BS627" s="12"/>
      <c r="BT627" s="12"/>
      <c r="BU627" s="12"/>
      <c r="BV627" s="12"/>
      <c r="BW627" s="12"/>
      <c r="BX627" s="12"/>
      <c r="BY627" s="12"/>
      <c r="BZ627" s="12"/>
      <c r="CA627" s="12"/>
      <c r="CB627" s="12"/>
      <c r="CC627" s="12"/>
      <c r="CD627" s="12"/>
      <c r="CE627" s="12"/>
      <c r="CF627" s="12"/>
      <c r="CG627" s="12"/>
      <c r="CH627" s="12"/>
      <c r="CI627" s="12"/>
      <c r="CJ627" s="12"/>
      <c r="CK627" s="12"/>
      <c r="CL627" s="12"/>
      <c r="CM627" s="12"/>
      <c r="CN627" s="12"/>
      <c r="CO627" s="12"/>
      <c r="CP627" s="12"/>
      <c r="CQ627" s="12"/>
      <c r="CR627" s="12"/>
      <c r="CS627" s="12"/>
      <c r="CT627" s="12"/>
      <c r="CU627" s="12"/>
      <c r="CV627" s="12"/>
      <c r="CW627" s="12"/>
      <c r="CX627" s="12"/>
      <c r="CY627" s="12"/>
      <c r="CZ627" s="12"/>
      <c r="DA627" s="12"/>
      <c r="DB627" s="12"/>
      <c r="DC627" s="12"/>
      <c r="DD627" s="12"/>
      <c r="DE627" s="12"/>
      <c r="DF627" s="12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</row>
    <row r="628" spans="1:220" ht="18.75" x14ac:dyDescent="0.3">
      <c r="A628" s="220"/>
      <c r="B628" s="221"/>
      <c r="C628" s="213">
        <v>617</v>
      </c>
      <c r="D628" s="204"/>
      <c r="E628" s="16"/>
      <c r="F628" s="17"/>
      <c r="G628" s="134"/>
      <c r="H628" s="135"/>
      <c r="I628" s="141"/>
      <c r="J628" s="25"/>
      <c r="K628" s="145"/>
      <c r="L628" s="28"/>
      <c r="M628" s="394"/>
      <c r="N628" s="158" t="str">
        <f t="shared" si="106"/>
        <v/>
      </c>
      <c r="O628" s="27"/>
      <c r="P628" s="27"/>
      <c r="Q628" s="27"/>
      <c r="R628" s="27"/>
      <c r="S628" s="27"/>
      <c r="T628" s="28"/>
      <c r="U628" s="29"/>
      <c r="V628" s="32"/>
      <c r="W628" s="317"/>
      <c r="X628" s="318"/>
      <c r="Y628" s="160">
        <f t="shared" si="103"/>
        <v>0</v>
      </c>
      <c r="Z628" s="159">
        <f t="shared" si="107"/>
        <v>0</v>
      </c>
      <c r="AA628" s="326"/>
      <c r="AB628" s="399">
        <f t="shared" si="112"/>
        <v>0</v>
      </c>
      <c r="AC628" s="370"/>
      <c r="AD628" s="225" t="str">
        <f t="shared" si="104"/>
        <v/>
      </c>
      <c r="AE628" s="367">
        <f t="shared" si="108"/>
        <v>0</v>
      </c>
      <c r="AF628" s="338"/>
      <c r="AG628" s="337"/>
      <c r="AH628" s="335"/>
      <c r="AI628" s="161">
        <f t="shared" si="109"/>
        <v>0</v>
      </c>
      <c r="AJ628" s="162">
        <f t="shared" si="105"/>
        <v>0</v>
      </c>
      <c r="AK628" s="163">
        <f t="shared" si="110"/>
        <v>0</v>
      </c>
      <c r="AL628" s="164">
        <f t="shared" si="111"/>
        <v>0</v>
      </c>
      <c r="AM628" s="59"/>
      <c r="AN628" s="58"/>
      <c r="AO628" s="58"/>
      <c r="AP628" s="58"/>
      <c r="AQ628" s="58"/>
      <c r="AR628" s="58"/>
      <c r="AS628" s="58"/>
      <c r="AT628" s="58"/>
      <c r="AU628" s="58"/>
      <c r="AV628" s="58"/>
      <c r="AW628" s="58"/>
      <c r="AX628" s="58"/>
      <c r="AY628" s="58"/>
      <c r="AZ628" s="58"/>
      <c r="BA628" s="58"/>
      <c r="BB628" s="58"/>
      <c r="BC628" s="58"/>
      <c r="BD628" s="58"/>
      <c r="BE628" s="58"/>
      <c r="BF628" s="58"/>
      <c r="BG628" s="58"/>
      <c r="BH628" s="58"/>
      <c r="BI628" s="58"/>
      <c r="BJ628" s="58"/>
      <c r="BK628" s="58"/>
      <c r="BL628" s="12"/>
      <c r="BM628" s="12"/>
      <c r="BN628" s="12"/>
      <c r="BO628" s="12"/>
      <c r="BP628" s="12"/>
      <c r="BQ628" s="12"/>
      <c r="BR628" s="12"/>
      <c r="BS628" s="12"/>
      <c r="BT628" s="12"/>
      <c r="BU628" s="12"/>
      <c r="BV628" s="12"/>
      <c r="BW628" s="12"/>
      <c r="BX628" s="12"/>
      <c r="BY628" s="12"/>
      <c r="BZ628" s="12"/>
      <c r="CA628" s="12"/>
      <c r="CB628" s="12"/>
      <c r="CC628" s="12"/>
      <c r="CD628" s="12"/>
      <c r="CE628" s="12"/>
      <c r="CF628" s="12"/>
      <c r="CG628" s="12"/>
      <c r="CH628" s="12"/>
      <c r="CI628" s="12"/>
      <c r="CJ628" s="12"/>
      <c r="CK628" s="12"/>
      <c r="CL628" s="12"/>
      <c r="CM628" s="12"/>
      <c r="CN628" s="12"/>
      <c r="CO628" s="12"/>
      <c r="CP628" s="12"/>
      <c r="CQ628" s="12"/>
      <c r="CR628" s="12"/>
      <c r="CS628" s="12"/>
      <c r="CT628" s="12"/>
      <c r="CU628" s="12"/>
      <c r="CV628" s="12"/>
      <c r="CW628" s="12"/>
      <c r="CX628" s="12"/>
      <c r="CY628" s="12"/>
      <c r="CZ628" s="12"/>
      <c r="DA628" s="12"/>
      <c r="DB628" s="12"/>
      <c r="DC628" s="12"/>
      <c r="DD628" s="12"/>
      <c r="DE628" s="12"/>
      <c r="DF628" s="12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</row>
    <row r="629" spans="1:220" ht="18.75" x14ac:dyDescent="0.3">
      <c r="A629" s="220"/>
      <c r="B629" s="221"/>
      <c r="C629" s="213">
        <v>618</v>
      </c>
      <c r="D629" s="204"/>
      <c r="E629" s="16"/>
      <c r="F629" s="17"/>
      <c r="G629" s="134"/>
      <c r="H629" s="135"/>
      <c r="I629" s="141"/>
      <c r="J629" s="25"/>
      <c r="K629" s="145"/>
      <c r="L629" s="28"/>
      <c r="M629" s="394"/>
      <c r="N629" s="158" t="str">
        <f t="shared" si="106"/>
        <v/>
      </c>
      <c r="O629" s="27"/>
      <c r="P629" s="27"/>
      <c r="Q629" s="27"/>
      <c r="R629" s="27"/>
      <c r="S629" s="27"/>
      <c r="T629" s="28"/>
      <c r="U629" s="29"/>
      <c r="V629" s="32"/>
      <c r="W629" s="317"/>
      <c r="X629" s="318"/>
      <c r="Y629" s="160">
        <f t="shared" si="103"/>
        <v>0</v>
      </c>
      <c r="Z629" s="159">
        <f t="shared" si="107"/>
        <v>0</v>
      </c>
      <c r="AA629" s="326"/>
      <c r="AB629" s="399">
        <f t="shared" si="112"/>
        <v>0</v>
      </c>
      <c r="AC629" s="370"/>
      <c r="AD629" s="225" t="str">
        <f t="shared" si="104"/>
        <v/>
      </c>
      <c r="AE629" s="367">
        <f t="shared" si="108"/>
        <v>0</v>
      </c>
      <c r="AF629" s="338"/>
      <c r="AG629" s="337"/>
      <c r="AH629" s="335"/>
      <c r="AI629" s="161">
        <f t="shared" si="109"/>
        <v>0</v>
      </c>
      <c r="AJ629" s="162">
        <f t="shared" si="105"/>
        <v>0</v>
      </c>
      <c r="AK629" s="163">
        <f t="shared" si="110"/>
        <v>0</v>
      </c>
      <c r="AL629" s="164">
        <f t="shared" si="111"/>
        <v>0</v>
      </c>
      <c r="AM629" s="59"/>
      <c r="AN629" s="58"/>
      <c r="AO629" s="58"/>
      <c r="AP629" s="58"/>
      <c r="AQ629" s="58"/>
      <c r="AR629" s="58"/>
      <c r="AS629" s="58"/>
      <c r="AT629" s="58"/>
      <c r="AU629" s="58"/>
      <c r="AV629" s="58"/>
      <c r="AW629" s="58"/>
      <c r="AX629" s="58"/>
      <c r="AY629" s="58"/>
      <c r="AZ629" s="58"/>
      <c r="BA629" s="58"/>
      <c r="BB629" s="58"/>
      <c r="BC629" s="58"/>
      <c r="BD629" s="58"/>
      <c r="BE629" s="58"/>
      <c r="BF629" s="58"/>
      <c r="BG629" s="58"/>
      <c r="BH629" s="58"/>
      <c r="BI629" s="58"/>
      <c r="BJ629" s="58"/>
      <c r="BK629" s="58"/>
      <c r="BL629" s="12"/>
      <c r="BM629" s="12"/>
      <c r="BN629" s="12"/>
      <c r="BO629" s="12"/>
      <c r="BP629" s="12"/>
      <c r="BQ629" s="12"/>
      <c r="BR629" s="12"/>
      <c r="BS629" s="12"/>
      <c r="BT629" s="12"/>
      <c r="BU629" s="12"/>
      <c r="BV629" s="12"/>
      <c r="BW629" s="12"/>
      <c r="BX629" s="12"/>
      <c r="BY629" s="12"/>
      <c r="BZ629" s="12"/>
      <c r="CA629" s="12"/>
      <c r="CB629" s="12"/>
      <c r="CC629" s="12"/>
      <c r="CD629" s="12"/>
      <c r="CE629" s="12"/>
      <c r="CF629" s="12"/>
      <c r="CG629" s="12"/>
      <c r="CH629" s="12"/>
      <c r="CI629" s="12"/>
      <c r="CJ629" s="12"/>
      <c r="CK629" s="12"/>
      <c r="CL629" s="12"/>
      <c r="CM629" s="12"/>
      <c r="CN629" s="12"/>
      <c r="CO629" s="12"/>
      <c r="CP629" s="12"/>
      <c r="CQ629" s="12"/>
      <c r="CR629" s="12"/>
      <c r="CS629" s="12"/>
      <c r="CT629" s="12"/>
      <c r="CU629" s="12"/>
      <c r="CV629" s="12"/>
      <c r="CW629" s="12"/>
      <c r="CX629" s="12"/>
      <c r="CY629" s="12"/>
      <c r="CZ629" s="12"/>
      <c r="DA629" s="12"/>
      <c r="DB629" s="12"/>
      <c r="DC629" s="12"/>
      <c r="DD629" s="12"/>
      <c r="DE629" s="12"/>
      <c r="DF629" s="12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</row>
    <row r="630" spans="1:220" ht="18.75" x14ac:dyDescent="0.3">
      <c r="A630" s="220"/>
      <c r="B630" s="221"/>
      <c r="C630" s="212">
        <v>619</v>
      </c>
      <c r="D630" s="204"/>
      <c r="E630" s="16"/>
      <c r="F630" s="17"/>
      <c r="G630" s="134"/>
      <c r="H630" s="135"/>
      <c r="I630" s="141"/>
      <c r="J630" s="25"/>
      <c r="K630" s="145"/>
      <c r="L630" s="28"/>
      <c r="M630" s="394"/>
      <c r="N630" s="158" t="str">
        <f t="shared" si="106"/>
        <v/>
      </c>
      <c r="O630" s="27"/>
      <c r="P630" s="27"/>
      <c r="Q630" s="27"/>
      <c r="R630" s="27"/>
      <c r="S630" s="27"/>
      <c r="T630" s="28"/>
      <c r="U630" s="29"/>
      <c r="V630" s="32"/>
      <c r="W630" s="317"/>
      <c r="X630" s="318"/>
      <c r="Y630" s="160">
        <f t="shared" si="103"/>
        <v>0</v>
      </c>
      <c r="Z630" s="159">
        <f t="shared" si="107"/>
        <v>0</v>
      </c>
      <c r="AA630" s="326"/>
      <c r="AB630" s="399">
        <f t="shared" si="112"/>
        <v>0</v>
      </c>
      <c r="AC630" s="370"/>
      <c r="AD630" s="225" t="str">
        <f t="shared" si="104"/>
        <v/>
      </c>
      <c r="AE630" s="367">
        <f t="shared" si="108"/>
        <v>0</v>
      </c>
      <c r="AF630" s="338"/>
      <c r="AG630" s="337"/>
      <c r="AH630" s="335"/>
      <c r="AI630" s="161">
        <f t="shared" si="109"/>
        <v>0</v>
      </c>
      <c r="AJ630" s="162">
        <f t="shared" si="105"/>
        <v>0</v>
      </c>
      <c r="AK630" s="163">
        <f t="shared" si="110"/>
        <v>0</v>
      </c>
      <c r="AL630" s="164">
        <f t="shared" si="111"/>
        <v>0</v>
      </c>
      <c r="AM630" s="59"/>
      <c r="AN630" s="58"/>
      <c r="AO630" s="58"/>
      <c r="AP630" s="58"/>
      <c r="AQ630" s="58"/>
      <c r="AR630" s="58"/>
      <c r="AS630" s="58"/>
      <c r="AT630" s="58"/>
      <c r="AU630" s="58"/>
      <c r="AV630" s="58"/>
      <c r="AW630" s="58"/>
      <c r="AX630" s="58"/>
      <c r="AY630" s="58"/>
      <c r="AZ630" s="58"/>
      <c r="BA630" s="58"/>
      <c r="BB630" s="58"/>
      <c r="BC630" s="58"/>
      <c r="BD630" s="58"/>
      <c r="BE630" s="58"/>
      <c r="BF630" s="58"/>
      <c r="BG630" s="58"/>
      <c r="BH630" s="58"/>
      <c r="BI630" s="58"/>
      <c r="BJ630" s="58"/>
      <c r="BK630" s="58"/>
      <c r="BL630" s="12"/>
      <c r="BM630" s="12"/>
      <c r="BN630" s="12"/>
      <c r="BO630" s="12"/>
      <c r="BP630" s="12"/>
      <c r="BQ630" s="12"/>
      <c r="BR630" s="12"/>
      <c r="BS630" s="12"/>
      <c r="BT630" s="12"/>
      <c r="BU630" s="12"/>
      <c r="BV630" s="12"/>
      <c r="BW630" s="12"/>
      <c r="BX630" s="12"/>
      <c r="BY630" s="12"/>
      <c r="BZ630" s="12"/>
      <c r="CA630" s="12"/>
      <c r="CB630" s="12"/>
      <c r="CC630" s="12"/>
      <c r="CD630" s="12"/>
      <c r="CE630" s="12"/>
      <c r="CF630" s="12"/>
      <c r="CG630" s="12"/>
      <c r="CH630" s="12"/>
      <c r="CI630" s="12"/>
      <c r="CJ630" s="12"/>
      <c r="CK630" s="12"/>
      <c r="CL630" s="12"/>
      <c r="CM630" s="12"/>
      <c r="CN630" s="12"/>
      <c r="CO630" s="12"/>
      <c r="CP630" s="12"/>
      <c r="CQ630" s="12"/>
      <c r="CR630" s="12"/>
      <c r="CS630" s="12"/>
      <c r="CT630" s="12"/>
      <c r="CU630" s="12"/>
      <c r="CV630" s="12"/>
      <c r="CW630" s="12"/>
      <c r="CX630" s="12"/>
      <c r="CY630" s="12"/>
      <c r="CZ630" s="12"/>
      <c r="DA630" s="12"/>
      <c r="DB630" s="12"/>
      <c r="DC630" s="12"/>
      <c r="DD630" s="12"/>
      <c r="DE630" s="12"/>
      <c r="DF630" s="12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</row>
    <row r="631" spans="1:220" ht="18.75" x14ac:dyDescent="0.3">
      <c r="A631" s="220"/>
      <c r="B631" s="221"/>
      <c r="C631" s="213">
        <v>620</v>
      </c>
      <c r="D631" s="206"/>
      <c r="E631" s="18"/>
      <c r="F631" s="17"/>
      <c r="G631" s="134"/>
      <c r="H631" s="135"/>
      <c r="I631" s="141"/>
      <c r="J631" s="25"/>
      <c r="K631" s="145"/>
      <c r="L631" s="28"/>
      <c r="M631" s="394"/>
      <c r="N631" s="158" t="str">
        <f t="shared" si="106"/>
        <v/>
      </c>
      <c r="O631" s="27"/>
      <c r="P631" s="27"/>
      <c r="Q631" s="27"/>
      <c r="R631" s="27"/>
      <c r="S631" s="27"/>
      <c r="T631" s="28"/>
      <c r="U631" s="29"/>
      <c r="V631" s="32"/>
      <c r="W631" s="317"/>
      <c r="X631" s="318"/>
      <c r="Y631" s="160">
        <f t="shared" si="103"/>
        <v>0</v>
      </c>
      <c r="Z631" s="159">
        <f t="shared" si="107"/>
        <v>0</v>
      </c>
      <c r="AA631" s="326"/>
      <c r="AB631" s="399">
        <f t="shared" si="112"/>
        <v>0</v>
      </c>
      <c r="AC631" s="370"/>
      <c r="AD631" s="225" t="str">
        <f t="shared" si="104"/>
        <v/>
      </c>
      <c r="AE631" s="367">
        <f t="shared" si="108"/>
        <v>0</v>
      </c>
      <c r="AF631" s="338"/>
      <c r="AG631" s="337"/>
      <c r="AH631" s="335"/>
      <c r="AI631" s="161">
        <f t="shared" si="109"/>
        <v>0</v>
      </c>
      <c r="AJ631" s="162">
        <f t="shared" si="105"/>
        <v>0</v>
      </c>
      <c r="AK631" s="163">
        <f t="shared" si="110"/>
        <v>0</v>
      </c>
      <c r="AL631" s="164">
        <f t="shared" si="111"/>
        <v>0</v>
      </c>
      <c r="AM631" s="59"/>
      <c r="AN631" s="58"/>
      <c r="AO631" s="58"/>
      <c r="AP631" s="58"/>
      <c r="AQ631" s="58"/>
      <c r="AR631" s="58"/>
      <c r="AS631" s="58"/>
      <c r="AT631" s="58"/>
      <c r="AU631" s="58"/>
      <c r="AV631" s="58"/>
      <c r="AW631" s="58"/>
      <c r="AX631" s="58"/>
      <c r="AY631" s="58"/>
      <c r="AZ631" s="58"/>
      <c r="BA631" s="58"/>
      <c r="BB631" s="58"/>
      <c r="BC631" s="58"/>
      <c r="BD631" s="58"/>
      <c r="BE631" s="58"/>
      <c r="BF631" s="58"/>
      <c r="BG631" s="58"/>
      <c r="BH631" s="58"/>
      <c r="BI631" s="58"/>
      <c r="BJ631" s="58"/>
      <c r="BK631" s="58"/>
      <c r="BL631" s="12"/>
      <c r="BM631" s="12"/>
      <c r="BN631" s="12"/>
      <c r="BO631" s="12"/>
      <c r="BP631" s="12"/>
      <c r="BQ631" s="12"/>
      <c r="BR631" s="12"/>
      <c r="BS631" s="12"/>
      <c r="BT631" s="12"/>
      <c r="BU631" s="12"/>
      <c r="BV631" s="12"/>
      <c r="BW631" s="12"/>
      <c r="BX631" s="12"/>
      <c r="BY631" s="12"/>
      <c r="BZ631" s="12"/>
      <c r="CA631" s="12"/>
      <c r="CB631" s="12"/>
      <c r="CC631" s="12"/>
      <c r="CD631" s="12"/>
      <c r="CE631" s="12"/>
      <c r="CF631" s="12"/>
      <c r="CG631" s="12"/>
      <c r="CH631" s="12"/>
      <c r="CI631" s="12"/>
      <c r="CJ631" s="12"/>
      <c r="CK631" s="12"/>
      <c r="CL631" s="12"/>
      <c r="CM631" s="12"/>
      <c r="CN631" s="12"/>
      <c r="CO631" s="12"/>
      <c r="CP631" s="12"/>
      <c r="CQ631" s="12"/>
      <c r="CR631" s="12"/>
      <c r="CS631" s="12"/>
      <c r="CT631" s="12"/>
      <c r="CU631" s="12"/>
      <c r="CV631" s="12"/>
      <c r="CW631" s="12"/>
      <c r="CX631" s="12"/>
      <c r="CY631" s="12"/>
      <c r="CZ631" s="12"/>
      <c r="DA631" s="12"/>
      <c r="DB631" s="12"/>
      <c r="DC631" s="12"/>
      <c r="DD631" s="12"/>
      <c r="DE631" s="12"/>
      <c r="DF631" s="12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</row>
    <row r="632" spans="1:220" ht="18.75" x14ac:dyDescent="0.3">
      <c r="A632" s="220"/>
      <c r="B632" s="221"/>
      <c r="C632" s="212">
        <v>621</v>
      </c>
      <c r="D632" s="204"/>
      <c r="E632" s="16"/>
      <c r="F632" s="17"/>
      <c r="G632" s="134"/>
      <c r="H632" s="135"/>
      <c r="I632" s="141"/>
      <c r="J632" s="25"/>
      <c r="K632" s="145"/>
      <c r="L632" s="28"/>
      <c r="M632" s="394"/>
      <c r="N632" s="158" t="str">
        <f t="shared" si="106"/>
        <v/>
      </c>
      <c r="O632" s="27"/>
      <c r="P632" s="27"/>
      <c r="Q632" s="27"/>
      <c r="R632" s="27"/>
      <c r="S632" s="27"/>
      <c r="T632" s="28"/>
      <c r="U632" s="29"/>
      <c r="V632" s="32"/>
      <c r="W632" s="317"/>
      <c r="X632" s="318"/>
      <c r="Y632" s="160">
        <f t="shared" si="103"/>
        <v>0</v>
      </c>
      <c r="Z632" s="159">
        <f t="shared" si="107"/>
        <v>0</v>
      </c>
      <c r="AA632" s="326"/>
      <c r="AB632" s="399">
        <f t="shared" si="112"/>
        <v>0</v>
      </c>
      <c r="AC632" s="370"/>
      <c r="AD632" s="225" t="str">
        <f t="shared" si="104"/>
        <v/>
      </c>
      <c r="AE632" s="367">
        <f t="shared" si="108"/>
        <v>0</v>
      </c>
      <c r="AF632" s="338"/>
      <c r="AG632" s="337"/>
      <c r="AH632" s="335"/>
      <c r="AI632" s="161">
        <f t="shared" si="109"/>
        <v>0</v>
      </c>
      <c r="AJ632" s="162">
        <f t="shared" si="105"/>
        <v>0</v>
      </c>
      <c r="AK632" s="163">
        <f t="shared" si="110"/>
        <v>0</v>
      </c>
      <c r="AL632" s="164">
        <f t="shared" si="111"/>
        <v>0</v>
      </c>
      <c r="AM632" s="59"/>
      <c r="AN632" s="58"/>
      <c r="AO632" s="58"/>
      <c r="AP632" s="58"/>
      <c r="AQ632" s="58"/>
      <c r="AR632" s="58"/>
      <c r="AS632" s="58"/>
      <c r="AT632" s="58"/>
      <c r="AU632" s="58"/>
      <c r="AV632" s="58"/>
      <c r="AW632" s="58"/>
      <c r="AX632" s="58"/>
      <c r="AY632" s="58"/>
      <c r="AZ632" s="58"/>
      <c r="BA632" s="58"/>
      <c r="BB632" s="58"/>
      <c r="BC632" s="58"/>
      <c r="BD632" s="58"/>
      <c r="BE632" s="58"/>
      <c r="BF632" s="58"/>
      <c r="BG632" s="58"/>
      <c r="BH632" s="58"/>
      <c r="BI632" s="58"/>
      <c r="BJ632" s="58"/>
      <c r="BK632" s="58"/>
      <c r="BL632" s="12"/>
      <c r="BM632" s="12"/>
      <c r="BN632" s="12"/>
      <c r="BO632" s="12"/>
      <c r="BP632" s="12"/>
      <c r="BQ632" s="12"/>
      <c r="BR632" s="12"/>
      <c r="BS632" s="12"/>
      <c r="BT632" s="12"/>
      <c r="BU632" s="12"/>
      <c r="BV632" s="12"/>
      <c r="BW632" s="12"/>
      <c r="BX632" s="12"/>
      <c r="BY632" s="12"/>
      <c r="BZ632" s="12"/>
      <c r="CA632" s="12"/>
      <c r="CB632" s="12"/>
      <c r="CC632" s="12"/>
      <c r="CD632" s="12"/>
      <c r="CE632" s="12"/>
      <c r="CF632" s="12"/>
      <c r="CG632" s="12"/>
      <c r="CH632" s="12"/>
      <c r="CI632" s="12"/>
      <c r="CJ632" s="12"/>
      <c r="CK632" s="12"/>
      <c r="CL632" s="12"/>
      <c r="CM632" s="12"/>
      <c r="CN632" s="12"/>
      <c r="CO632" s="12"/>
      <c r="CP632" s="12"/>
      <c r="CQ632" s="12"/>
      <c r="CR632" s="12"/>
      <c r="CS632" s="12"/>
      <c r="CT632" s="12"/>
      <c r="CU632" s="12"/>
      <c r="CV632" s="12"/>
      <c r="CW632" s="12"/>
      <c r="CX632" s="12"/>
      <c r="CY632" s="12"/>
      <c r="CZ632" s="12"/>
      <c r="DA632" s="12"/>
      <c r="DB632" s="12"/>
      <c r="DC632" s="12"/>
      <c r="DD632" s="12"/>
      <c r="DE632" s="12"/>
      <c r="DF632" s="1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</row>
    <row r="633" spans="1:220" ht="18.75" x14ac:dyDescent="0.3">
      <c r="A633" s="220"/>
      <c r="B633" s="221"/>
      <c r="C633" s="213">
        <v>622</v>
      </c>
      <c r="D633" s="204"/>
      <c r="E633" s="16"/>
      <c r="F633" s="17"/>
      <c r="G633" s="134"/>
      <c r="H633" s="135"/>
      <c r="I633" s="141"/>
      <c r="J633" s="25"/>
      <c r="K633" s="145"/>
      <c r="L633" s="28"/>
      <c r="M633" s="394"/>
      <c r="N633" s="158" t="str">
        <f t="shared" si="106"/>
        <v/>
      </c>
      <c r="O633" s="27"/>
      <c r="P633" s="27"/>
      <c r="Q633" s="27"/>
      <c r="R633" s="27"/>
      <c r="S633" s="27"/>
      <c r="T633" s="28"/>
      <c r="U633" s="29"/>
      <c r="V633" s="32"/>
      <c r="W633" s="317"/>
      <c r="X633" s="318"/>
      <c r="Y633" s="160">
        <f t="shared" si="103"/>
        <v>0</v>
      </c>
      <c r="Z633" s="159">
        <f t="shared" si="107"/>
        <v>0</v>
      </c>
      <c r="AA633" s="326"/>
      <c r="AB633" s="399">
        <f t="shared" si="112"/>
        <v>0</v>
      </c>
      <c r="AC633" s="370"/>
      <c r="AD633" s="225" t="str">
        <f t="shared" si="104"/>
        <v/>
      </c>
      <c r="AE633" s="367">
        <f t="shared" si="108"/>
        <v>0</v>
      </c>
      <c r="AF633" s="338"/>
      <c r="AG633" s="337"/>
      <c r="AH633" s="335"/>
      <c r="AI633" s="161">
        <f t="shared" si="109"/>
        <v>0</v>
      </c>
      <c r="AJ633" s="162">
        <f t="shared" si="105"/>
        <v>0</v>
      </c>
      <c r="AK633" s="163">
        <f t="shared" si="110"/>
        <v>0</v>
      </c>
      <c r="AL633" s="164">
        <f t="shared" si="111"/>
        <v>0</v>
      </c>
      <c r="AM633" s="59"/>
      <c r="AN633" s="58"/>
      <c r="AO633" s="58"/>
      <c r="AP633" s="58"/>
      <c r="AQ633" s="58"/>
      <c r="AR633" s="58"/>
      <c r="AS633" s="58"/>
      <c r="AT633" s="58"/>
      <c r="AU633" s="58"/>
      <c r="AV633" s="58"/>
      <c r="AW633" s="58"/>
      <c r="AX633" s="58"/>
      <c r="AY633" s="58"/>
      <c r="AZ633" s="58"/>
      <c r="BA633" s="58"/>
      <c r="BB633" s="58"/>
      <c r="BC633" s="58"/>
      <c r="BD633" s="58"/>
      <c r="BE633" s="58"/>
      <c r="BF633" s="58"/>
      <c r="BG633" s="58"/>
      <c r="BH633" s="58"/>
      <c r="BI633" s="58"/>
      <c r="BJ633" s="58"/>
      <c r="BK633" s="58"/>
      <c r="BL633" s="12"/>
      <c r="BM633" s="12"/>
      <c r="BN633" s="12"/>
      <c r="BO633" s="12"/>
      <c r="BP633" s="12"/>
      <c r="BQ633" s="12"/>
      <c r="BR633" s="12"/>
      <c r="BS633" s="12"/>
      <c r="BT633" s="12"/>
      <c r="BU633" s="12"/>
      <c r="BV633" s="12"/>
      <c r="BW633" s="12"/>
      <c r="BX633" s="12"/>
      <c r="BY633" s="12"/>
      <c r="BZ633" s="12"/>
      <c r="CA633" s="12"/>
      <c r="CB633" s="12"/>
      <c r="CC633" s="12"/>
      <c r="CD633" s="12"/>
      <c r="CE633" s="12"/>
      <c r="CF633" s="12"/>
      <c r="CG633" s="12"/>
      <c r="CH633" s="12"/>
      <c r="CI633" s="12"/>
      <c r="CJ633" s="12"/>
      <c r="CK633" s="12"/>
      <c r="CL633" s="12"/>
      <c r="CM633" s="12"/>
      <c r="CN633" s="12"/>
      <c r="CO633" s="12"/>
      <c r="CP633" s="12"/>
      <c r="CQ633" s="12"/>
      <c r="CR633" s="12"/>
      <c r="CS633" s="12"/>
      <c r="CT633" s="12"/>
      <c r="CU633" s="12"/>
      <c r="CV633" s="12"/>
      <c r="CW633" s="12"/>
      <c r="CX633" s="12"/>
      <c r="CY633" s="12"/>
      <c r="CZ633" s="12"/>
      <c r="DA633" s="12"/>
      <c r="DB633" s="12"/>
      <c r="DC633" s="12"/>
      <c r="DD633" s="12"/>
      <c r="DE633" s="12"/>
      <c r="DF633" s="12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</row>
    <row r="634" spans="1:220" ht="18.75" x14ac:dyDescent="0.3">
      <c r="A634" s="220"/>
      <c r="B634" s="221"/>
      <c r="C634" s="213">
        <v>623</v>
      </c>
      <c r="D634" s="204"/>
      <c r="E634" s="16"/>
      <c r="F634" s="17"/>
      <c r="G634" s="134"/>
      <c r="H634" s="135"/>
      <c r="I634" s="141"/>
      <c r="J634" s="25"/>
      <c r="K634" s="145"/>
      <c r="L634" s="28"/>
      <c r="M634" s="394"/>
      <c r="N634" s="158" t="str">
        <f t="shared" si="106"/>
        <v/>
      </c>
      <c r="O634" s="27"/>
      <c r="P634" s="27"/>
      <c r="Q634" s="27"/>
      <c r="R634" s="27"/>
      <c r="S634" s="27"/>
      <c r="T634" s="28"/>
      <c r="U634" s="29"/>
      <c r="V634" s="32"/>
      <c r="W634" s="317"/>
      <c r="X634" s="318"/>
      <c r="Y634" s="160">
        <f t="shared" si="103"/>
        <v>0</v>
      </c>
      <c r="Z634" s="159">
        <f t="shared" si="107"/>
        <v>0</v>
      </c>
      <c r="AA634" s="326"/>
      <c r="AB634" s="399">
        <f t="shared" si="112"/>
        <v>0</v>
      </c>
      <c r="AC634" s="370"/>
      <c r="AD634" s="225" t="str">
        <f t="shared" si="104"/>
        <v/>
      </c>
      <c r="AE634" s="367">
        <f t="shared" si="108"/>
        <v>0</v>
      </c>
      <c r="AF634" s="338"/>
      <c r="AG634" s="337"/>
      <c r="AH634" s="335"/>
      <c r="AI634" s="161">
        <f t="shared" si="109"/>
        <v>0</v>
      </c>
      <c r="AJ634" s="162">
        <f t="shared" si="105"/>
        <v>0</v>
      </c>
      <c r="AK634" s="163">
        <f t="shared" si="110"/>
        <v>0</v>
      </c>
      <c r="AL634" s="164">
        <f t="shared" si="111"/>
        <v>0</v>
      </c>
      <c r="AM634" s="59"/>
      <c r="AN634" s="58"/>
      <c r="AO634" s="58"/>
      <c r="AP634" s="58"/>
      <c r="AQ634" s="58"/>
      <c r="AR634" s="58"/>
      <c r="AS634" s="58"/>
      <c r="AT634" s="58"/>
      <c r="AU634" s="58"/>
      <c r="AV634" s="58"/>
      <c r="AW634" s="58"/>
      <c r="AX634" s="58"/>
      <c r="AY634" s="58"/>
      <c r="AZ634" s="58"/>
      <c r="BA634" s="58"/>
      <c r="BB634" s="58"/>
      <c r="BC634" s="58"/>
      <c r="BD634" s="58"/>
      <c r="BE634" s="58"/>
      <c r="BF634" s="58"/>
      <c r="BG634" s="58"/>
      <c r="BH634" s="58"/>
      <c r="BI634" s="58"/>
      <c r="BJ634" s="58"/>
      <c r="BK634" s="58"/>
      <c r="BL634" s="12"/>
      <c r="BM634" s="12"/>
      <c r="BN634" s="12"/>
      <c r="BO634" s="12"/>
      <c r="BP634" s="12"/>
      <c r="BQ634" s="12"/>
      <c r="BR634" s="12"/>
      <c r="BS634" s="12"/>
      <c r="BT634" s="12"/>
      <c r="BU634" s="12"/>
      <c r="BV634" s="12"/>
      <c r="BW634" s="12"/>
      <c r="BX634" s="12"/>
      <c r="BY634" s="12"/>
      <c r="BZ634" s="12"/>
      <c r="CA634" s="12"/>
      <c r="CB634" s="12"/>
      <c r="CC634" s="12"/>
      <c r="CD634" s="12"/>
      <c r="CE634" s="12"/>
      <c r="CF634" s="12"/>
      <c r="CG634" s="12"/>
      <c r="CH634" s="12"/>
      <c r="CI634" s="12"/>
      <c r="CJ634" s="12"/>
      <c r="CK634" s="12"/>
      <c r="CL634" s="12"/>
      <c r="CM634" s="12"/>
      <c r="CN634" s="12"/>
      <c r="CO634" s="12"/>
      <c r="CP634" s="12"/>
      <c r="CQ634" s="12"/>
      <c r="CR634" s="12"/>
      <c r="CS634" s="12"/>
      <c r="CT634" s="12"/>
      <c r="CU634" s="12"/>
      <c r="CV634" s="12"/>
      <c r="CW634" s="12"/>
      <c r="CX634" s="12"/>
      <c r="CY634" s="12"/>
      <c r="CZ634" s="12"/>
      <c r="DA634" s="12"/>
      <c r="DB634" s="12"/>
      <c r="DC634" s="12"/>
      <c r="DD634" s="12"/>
      <c r="DE634" s="12"/>
      <c r="DF634" s="12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</row>
    <row r="635" spans="1:220" ht="18.75" x14ac:dyDescent="0.3">
      <c r="A635" s="220"/>
      <c r="B635" s="221"/>
      <c r="C635" s="212">
        <v>624</v>
      </c>
      <c r="D635" s="206"/>
      <c r="E635" s="18"/>
      <c r="F635" s="17"/>
      <c r="G635" s="134"/>
      <c r="H635" s="135"/>
      <c r="I635" s="141"/>
      <c r="J635" s="25"/>
      <c r="K635" s="145"/>
      <c r="L635" s="28"/>
      <c r="M635" s="394"/>
      <c r="N635" s="158" t="str">
        <f t="shared" si="106"/>
        <v/>
      </c>
      <c r="O635" s="27"/>
      <c r="P635" s="27"/>
      <c r="Q635" s="27"/>
      <c r="R635" s="27"/>
      <c r="S635" s="27"/>
      <c r="T635" s="28"/>
      <c r="U635" s="29"/>
      <c r="V635" s="32"/>
      <c r="W635" s="317"/>
      <c r="X635" s="318"/>
      <c r="Y635" s="160">
        <f t="shared" si="103"/>
        <v>0</v>
      </c>
      <c r="Z635" s="159">
        <f t="shared" si="107"/>
        <v>0</v>
      </c>
      <c r="AA635" s="326"/>
      <c r="AB635" s="399">
        <f t="shared" si="112"/>
        <v>0</v>
      </c>
      <c r="AC635" s="370"/>
      <c r="AD635" s="225" t="str">
        <f t="shared" si="104"/>
        <v/>
      </c>
      <c r="AE635" s="367">
        <f t="shared" si="108"/>
        <v>0</v>
      </c>
      <c r="AF635" s="338"/>
      <c r="AG635" s="337"/>
      <c r="AH635" s="335"/>
      <c r="AI635" s="161">
        <f t="shared" si="109"/>
        <v>0</v>
      </c>
      <c r="AJ635" s="162">
        <f t="shared" si="105"/>
        <v>0</v>
      </c>
      <c r="AK635" s="163">
        <f t="shared" si="110"/>
        <v>0</v>
      </c>
      <c r="AL635" s="164">
        <f t="shared" si="111"/>
        <v>0</v>
      </c>
      <c r="AM635" s="59"/>
      <c r="AN635" s="58"/>
      <c r="AO635" s="58"/>
      <c r="AP635" s="58"/>
      <c r="AQ635" s="58"/>
      <c r="AR635" s="58"/>
      <c r="AS635" s="58"/>
      <c r="AT635" s="58"/>
      <c r="AU635" s="58"/>
      <c r="AV635" s="58"/>
      <c r="AW635" s="58"/>
      <c r="AX635" s="58"/>
      <c r="AY635" s="58"/>
      <c r="AZ635" s="58"/>
      <c r="BA635" s="58"/>
      <c r="BB635" s="58"/>
      <c r="BC635" s="58"/>
      <c r="BD635" s="58"/>
      <c r="BE635" s="58"/>
      <c r="BF635" s="58"/>
      <c r="BG635" s="58"/>
      <c r="BH635" s="58"/>
      <c r="BI635" s="58"/>
      <c r="BJ635" s="58"/>
      <c r="BK635" s="58"/>
      <c r="BL635" s="12"/>
      <c r="BM635" s="12"/>
      <c r="BN635" s="12"/>
      <c r="BO635" s="12"/>
      <c r="BP635" s="12"/>
      <c r="BQ635" s="12"/>
      <c r="BR635" s="12"/>
      <c r="BS635" s="12"/>
      <c r="BT635" s="12"/>
      <c r="BU635" s="12"/>
      <c r="BV635" s="12"/>
      <c r="BW635" s="12"/>
      <c r="BX635" s="12"/>
      <c r="BY635" s="12"/>
      <c r="BZ635" s="12"/>
      <c r="CA635" s="12"/>
      <c r="CB635" s="12"/>
      <c r="CC635" s="12"/>
      <c r="CD635" s="12"/>
      <c r="CE635" s="12"/>
      <c r="CF635" s="12"/>
      <c r="CG635" s="12"/>
      <c r="CH635" s="12"/>
      <c r="CI635" s="12"/>
      <c r="CJ635" s="12"/>
      <c r="CK635" s="12"/>
      <c r="CL635" s="12"/>
      <c r="CM635" s="12"/>
      <c r="CN635" s="12"/>
      <c r="CO635" s="12"/>
      <c r="CP635" s="12"/>
      <c r="CQ635" s="12"/>
      <c r="CR635" s="12"/>
      <c r="CS635" s="12"/>
      <c r="CT635" s="12"/>
      <c r="CU635" s="12"/>
      <c r="CV635" s="12"/>
      <c r="CW635" s="12"/>
      <c r="CX635" s="12"/>
      <c r="CY635" s="12"/>
      <c r="CZ635" s="12"/>
      <c r="DA635" s="12"/>
      <c r="DB635" s="12"/>
      <c r="DC635" s="12"/>
      <c r="DD635" s="12"/>
      <c r="DE635" s="12"/>
      <c r="DF635" s="12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</row>
    <row r="636" spans="1:220" ht="18.75" x14ac:dyDescent="0.3">
      <c r="A636" s="220"/>
      <c r="B636" s="221"/>
      <c r="C636" s="213">
        <v>625</v>
      </c>
      <c r="D636" s="204"/>
      <c r="E636" s="16"/>
      <c r="F636" s="17"/>
      <c r="G636" s="134"/>
      <c r="H636" s="135"/>
      <c r="I636" s="141"/>
      <c r="J636" s="25"/>
      <c r="K636" s="145"/>
      <c r="L636" s="28"/>
      <c r="M636" s="394"/>
      <c r="N636" s="158" t="str">
        <f t="shared" si="106"/>
        <v/>
      </c>
      <c r="O636" s="27"/>
      <c r="P636" s="27"/>
      <c r="Q636" s="27"/>
      <c r="R636" s="27"/>
      <c r="S636" s="27"/>
      <c r="T636" s="28"/>
      <c r="U636" s="29"/>
      <c r="V636" s="32"/>
      <c r="W636" s="317"/>
      <c r="X636" s="318"/>
      <c r="Y636" s="160">
        <f t="shared" si="103"/>
        <v>0</v>
      </c>
      <c r="Z636" s="159">
        <f t="shared" si="107"/>
        <v>0</v>
      </c>
      <c r="AA636" s="326"/>
      <c r="AB636" s="399">
        <f t="shared" si="112"/>
        <v>0</v>
      </c>
      <c r="AC636" s="370"/>
      <c r="AD636" s="225" t="str">
        <f t="shared" si="104"/>
        <v/>
      </c>
      <c r="AE636" s="367">
        <f t="shared" si="108"/>
        <v>0</v>
      </c>
      <c r="AF636" s="338"/>
      <c r="AG636" s="337"/>
      <c r="AH636" s="335"/>
      <c r="AI636" s="161">
        <f t="shared" si="109"/>
        <v>0</v>
      </c>
      <c r="AJ636" s="162">
        <f t="shared" si="105"/>
        <v>0</v>
      </c>
      <c r="AK636" s="163">
        <f t="shared" si="110"/>
        <v>0</v>
      </c>
      <c r="AL636" s="164">
        <f t="shared" si="111"/>
        <v>0</v>
      </c>
      <c r="AM636" s="59"/>
      <c r="AN636" s="58"/>
      <c r="AO636" s="58"/>
      <c r="AP636" s="58"/>
      <c r="AQ636" s="58"/>
      <c r="AR636" s="58"/>
      <c r="AS636" s="58"/>
      <c r="AT636" s="58"/>
      <c r="AU636" s="58"/>
      <c r="AV636" s="58"/>
      <c r="AW636" s="58"/>
      <c r="AX636" s="58"/>
      <c r="AY636" s="58"/>
      <c r="AZ636" s="58"/>
      <c r="BA636" s="58"/>
      <c r="BB636" s="58"/>
      <c r="BC636" s="58"/>
      <c r="BD636" s="58"/>
      <c r="BE636" s="58"/>
      <c r="BF636" s="58"/>
      <c r="BG636" s="58"/>
      <c r="BH636" s="58"/>
      <c r="BI636" s="58"/>
      <c r="BJ636" s="58"/>
      <c r="BK636" s="58"/>
      <c r="BL636" s="12"/>
      <c r="BM636" s="12"/>
      <c r="BN636" s="12"/>
      <c r="BO636" s="12"/>
      <c r="BP636" s="12"/>
      <c r="BQ636" s="12"/>
      <c r="BR636" s="12"/>
      <c r="BS636" s="12"/>
      <c r="BT636" s="12"/>
      <c r="BU636" s="12"/>
      <c r="BV636" s="12"/>
      <c r="BW636" s="12"/>
      <c r="BX636" s="12"/>
      <c r="BY636" s="12"/>
      <c r="BZ636" s="12"/>
      <c r="CA636" s="12"/>
      <c r="CB636" s="12"/>
      <c r="CC636" s="12"/>
      <c r="CD636" s="12"/>
      <c r="CE636" s="12"/>
      <c r="CF636" s="12"/>
      <c r="CG636" s="12"/>
      <c r="CH636" s="12"/>
      <c r="CI636" s="12"/>
      <c r="CJ636" s="12"/>
      <c r="CK636" s="12"/>
      <c r="CL636" s="12"/>
      <c r="CM636" s="12"/>
      <c r="CN636" s="12"/>
      <c r="CO636" s="12"/>
      <c r="CP636" s="12"/>
      <c r="CQ636" s="12"/>
      <c r="CR636" s="12"/>
      <c r="CS636" s="12"/>
      <c r="CT636" s="12"/>
      <c r="CU636" s="12"/>
      <c r="CV636" s="12"/>
      <c r="CW636" s="12"/>
      <c r="CX636" s="12"/>
      <c r="CY636" s="12"/>
      <c r="CZ636" s="12"/>
      <c r="DA636" s="12"/>
      <c r="DB636" s="12"/>
      <c r="DC636" s="12"/>
      <c r="DD636" s="12"/>
      <c r="DE636" s="12"/>
      <c r="DF636" s="12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</row>
    <row r="637" spans="1:220" ht="18.75" x14ac:dyDescent="0.3">
      <c r="A637" s="220"/>
      <c r="B637" s="221"/>
      <c r="C637" s="212">
        <v>626</v>
      </c>
      <c r="D637" s="204"/>
      <c r="E637" s="16"/>
      <c r="F637" s="17"/>
      <c r="G637" s="134"/>
      <c r="H637" s="135"/>
      <c r="I637" s="141"/>
      <c r="J637" s="25"/>
      <c r="K637" s="145"/>
      <c r="L637" s="28"/>
      <c r="M637" s="394"/>
      <c r="N637" s="158" t="str">
        <f t="shared" si="106"/>
        <v/>
      </c>
      <c r="O637" s="27"/>
      <c r="P637" s="27"/>
      <c r="Q637" s="27"/>
      <c r="R637" s="27"/>
      <c r="S637" s="27"/>
      <c r="T637" s="28"/>
      <c r="U637" s="29"/>
      <c r="V637" s="32"/>
      <c r="W637" s="317"/>
      <c r="X637" s="318"/>
      <c r="Y637" s="160">
        <f t="shared" si="103"/>
        <v>0</v>
      </c>
      <c r="Z637" s="159">
        <f t="shared" si="107"/>
        <v>0</v>
      </c>
      <c r="AA637" s="326"/>
      <c r="AB637" s="399">
        <f t="shared" si="112"/>
        <v>0</v>
      </c>
      <c r="AC637" s="370"/>
      <c r="AD637" s="225" t="str">
        <f t="shared" si="104"/>
        <v/>
      </c>
      <c r="AE637" s="367">
        <f t="shared" si="108"/>
        <v>0</v>
      </c>
      <c r="AF637" s="338"/>
      <c r="AG637" s="337"/>
      <c r="AH637" s="335"/>
      <c r="AI637" s="161">
        <f t="shared" si="109"/>
        <v>0</v>
      </c>
      <c r="AJ637" s="162">
        <f t="shared" si="105"/>
        <v>0</v>
      </c>
      <c r="AK637" s="163">
        <f t="shared" si="110"/>
        <v>0</v>
      </c>
      <c r="AL637" s="164">
        <f t="shared" si="111"/>
        <v>0</v>
      </c>
      <c r="AM637" s="59"/>
      <c r="AN637" s="58"/>
      <c r="AO637" s="58"/>
      <c r="AP637" s="58"/>
      <c r="AQ637" s="58"/>
      <c r="AR637" s="58"/>
      <c r="AS637" s="58"/>
      <c r="AT637" s="58"/>
      <c r="AU637" s="58"/>
      <c r="AV637" s="58"/>
      <c r="AW637" s="58"/>
      <c r="AX637" s="58"/>
      <c r="AY637" s="58"/>
      <c r="AZ637" s="58"/>
      <c r="BA637" s="58"/>
      <c r="BB637" s="58"/>
      <c r="BC637" s="58"/>
      <c r="BD637" s="58"/>
      <c r="BE637" s="58"/>
      <c r="BF637" s="58"/>
      <c r="BG637" s="58"/>
      <c r="BH637" s="58"/>
      <c r="BI637" s="58"/>
      <c r="BJ637" s="58"/>
      <c r="BK637" s="58"/>
      <c r="BL637" s="12"/>
      <c r="BM637" s="12"/>
      <c r="BN637" s="12"/>
      <c r="BO637" s="12"/>
      <c r="BP637" s="12"/>
      <c r="BQ637" s="12"/>
      <c r="BR637" s="12"/>
      <c r="BS637" s="12"/>
      <c r="BT637" s="12"/>
      <c r="BU637" s="12"/>
      <c r="BV637" s="12"/>
      <c r="BW637" s="12"/>
      <c r="BX637" s="12"/>
      <c r="BY637" s="12"/>
      <c r="BZ637" s="12"/>
      <c r="CA637" s="12"/>
      <c r="CB637" s="12"/>
      <c r="CC637" s="12"/>
      <c r="CD637" s="12"/>
      <c r="CE637" s="12"/>
      <c r="CF637" s="12"/>
      <c r="CG637" s="12"/>
      <c r="CH637" s="12"/>
      <c r="CI637" s="12"/>
      <c r="CJ637" s="12"/>
      <c r="CK637" s="12"/>
      <c r="CL637" s="12"/>
      <c r="CM637" s="12"/>
      <c r="CN637" s="12"/>
      <c r="CO637" s="12"/>
      <c r="CP637" s="12"/>
      <c r="CQ637" s="12"/>
      <c r="CR637" s="12"/>
      <c r="CS637" s="12"/>
      <c r="CT637" s="12"/>
      <c r="CU637" s="12"/>
      <c r="CV637" s="12"/>
      <c r="CW637" s="12"/>
      <c r="CX637" s="12"/>
      <c r="CY637" s="12"/>
      <c r="CZ637" s="12"/>
      <c r="DA637" s="12"/>
      <c r="DB637" s="12"/>
      <c r="DC637" s="12"/>
      <c r="DD637" s="12"/>
      <c r="DE637" s="12"/>
      <c r="DF637" s="12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</row>
    <row r="638" spans="1:220" ht="18.75" x14ac:dyDescent="0.3">
      <c r="A638" s="220"/>
      <c r="B638" s="221"/>
      <c r="C638" s="213">
        <v>627</v>
      </c>
      <c r="D638" s="204"/>
      <c r="E638" s="16"/>
      <c r="F638" s="17"/>
      <c r="G638" s="134"/>
      <c r="H638" s="135"/>
      <c r="I638" s="141"/>
      <c r="J638" s="25"/>
      <c r="K638" s="145"/>
      <c r="L638" s="28"/>
      <c r="M638" s="394"/>
      <c r="N638" s="158" t="str">
        <f t="shared" si="106"/>
        <v/>
      </c>
      <c r="O638" s="27"/>
      <c r="P638" s="27"/>
      <c r="Q638" s="27"/>
      <c r="R638" s="27"/>
      <c r="S638" s="27"/>
      <c r="T638" s="28"/>
      <c r="U638" s="29"/>
      <c r="V638" s="32"/>
      <c r="W638" s="317"/>
      <c r="X638" s="318"/>
      <c r="Y638" s="160">
        <f t="shared" si="103"/>
        <v>0</v>
      </c>
      <c r="Z638" s="159">
        <f t="shared" si="107"/>
        <v>0</v>
      </c>
      <c r="AA638" s="326"/>
      <c r="AB638" s="399">
        <f t="shared" si="112"/>
        <v>0</v>
      </c>
      <c r="AC638" s="370"/>
      <c r="AD638" s="225" t="str">
        <f t="shared" si="104"/>
        <v/>
      </c>
      <c r="AE638" s="367">
        <f t="shared" si="108"/>
        <v>0</v>
      </c>
      <c r="AF638" s="338"/>
      <c r="AG638" s="337"/>
      <c r="AH638" s="335"/>
      <c r="AI638" s="161">
        <f t="shared" si="109"/>
        <v>0</v>
      </c>
      <c r="AJ638" s="162">
        <f t="shared" si="105"/>
        <v>0</v>
      </c>
      <c r="AK638" s="163">
        <f t="shared" si="110"/>
        <v>0</v>
      </c>
      <c r="AL638" s="164">
        <f t="shared" si="111"/>
        <v>0</v>
      </c>
      <c r="AM638" s="59"/>
      <c r="AN638" s="58"/>
      <c r="AO638" s="58"/>
      <c r="AP638" s="58"/>
      <c r="AQ638" s="58"/>
      <c r="AR638" s="58"/>
      <c r="AS638" s="58"/>
      <c r="AT638" s="58"/>
      <c r="AU638" s="58"/>
      <c r="AV638" s="58"/>
      <c r="AW638" s="58"/>
      <c r="AX638" s="58"/>
      <c r="AY638" s="58"/>
      <c r="AZ638" s="58"/>
      <c r="BA638" s="58"/>
      <c r="BB638" s="58"/>
      <c r="BC638" s="58"/>
      <c r="BD638" s="58"/>
      <c r="BE638" s="58"/>
      <c r="BF638" s="58"/>
      <c r="BG638" s="58"/>
      <c r="BH638" s="58"/>
      <c r="BI638" s="58"/>
      <c r="BJ638" s="58"/>
      <c r="BK638" s="58"/>
      <c r="BL638" s="12"/>
      <c r="BM638" s="12"/>
      <c r="BN638" s="12"/>
      <c r="BO638" s="12"/>
      <c r="BP638" s="12"/>
      <c r="BQ638" s="12"/>
      <c r="BR638" s="12"/>
      <c r="BS638" s="12"/>
      <c r="BT638" s="12"/>
      <c r="BU638" s="12"/>
      <c r="BV638" s="12"/>
      <c r="BW638" s="12"/>
      <c r="BX638" s="12"/>
      <c r="BY638" s="12"/>
      <c r="BZ638" s="12"/>
      <c r="CA638" s="12"/>
      <c r="CB638" s="12"/>
      <c r="CC638" s="12"/>
      <c r="CD638" s="12"/>
      <c r="CE638" s="12"/>
      <c r="CF638" s="12"/>
      <c r="CG638" s="12"/>
      <c r="CH638" s="12"/>
      <c r="CI638" s="12"/>
      <c r="CJ638" s="12"/>
      <c r="CK638" s="12"/>
      <c r="CL638" s="12"/>
      <c r="CM638" s="12"/>
      <c r="CN638" s="12"/>
      <c r="CO638" s="12"/>
      <c r="CP638" s="12"/>
      <c r="CQ638" s="12"/>
      <c r="CR638" s="12"/>
      <c r="CS638" s="12"/>
      <c r="CT638" s="12"/>
      <c r="CU638" s="12"/>
      <c r="CV638" s="12"/>
      <c r="CW638" s="12"/>
      <c r="CX638" s="12"/>
      <c r="CY638" s="12"/>
      <c r="CZ638" s="12"/>
      <c r="DA638" s="12"/>
      <c r="DB638" s="12"/>
      <c r="DC638" s="12"/>
      <c r="DD638" s="12"/>
      <c r="DE638" s="12"/>
      <c r="DF638" s="12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</row>
    <row r="639" spans="1:220" ht="18.75" x14ac:dyDescent="0.3">
      <c r="A639" s="220"/>
      <c r="B639" s="221"/>
      <c r="C639" s="213">
        <v>628</v>
      </c>
      <c r="D639" s="206"/>
      <c r="E639" s="18"/>
      <c r="F639" s="17"/>
      <c r="G639" s="134"/>
      <c r="H639" s="135"/>
      <c r="I639" s="141"/>
      <c r="J639" s="25"/>
      <c r="K639" s="145"/>
      <c r="L639" s="28"/>
      <c r="M639" s="394"/>
      <c r="N639" s="158" t="str">
        <f t="shared" si="106"/>
        <v/>
      </c>
      <c r="O639" s="27"/>
      <c r="P639" s="27"/>
      <c r="Q639" s="27"/>
      <c r="R639" s="27"/>
      <c r="S639" s="27"/>
      <c r="T639" s="28"/>
      <c r="U639" s="29"/>
      <c r="V639" s="32"/>
      <c r="W639" s="317"/>
      <c r="X639" s="318"/>
      <c r="Y639" s="160">
        <f t="shared" si="103"/>
        <v>0</v>
      </c>
      <c r="Z639" s="159">
        <f t="shared" si="107"/>
        <v>0</v>
      </c>
      <c r="AA639" s="326"/>
      <c r="AB639" s="399">
        <f t="shared" si="112"/>
        <v>0</v>
      </c>
      <c r="AC639" s="370"/>
      <c r="AD639" s="225" t="str">
        <f t="shared" si="104"/>
        <v/>
      </c>
      <c r="AE639" s="367">
        <f t="shared" si="108"/>
        <v>0</v>
      </c>
      <c r="AF639" s="338"/>
      <c r="AG639" s="337"/>
      <c r="AH639" s="335"/>
      <c r="AI639" s="161">
        <f t="shared" si="109"/>
        <v>0</v>
      </c>
      <c r="AJ639" s="162">
        <f t="shared" si="105"/>
        <v>0</v>
      </c>
      <c r="AK639" s="163">
        <f t="shared" si="110"/>
        <v>0</v>
      </c>
      <c r="AL639" s="164">
        <f t="shared" si="111"/>
        <v>0</v>
      </c>
      <c r="AM639" s="59"/>
      <c r="AN639" s="58"/>
      <c r="AO639" s="58"/>
      <c r="AP639" s="58"/>
      <c r="AQ639" s="58"/>
      <c r="AR639" s="58"/>
      <c r="AS639" s="58"/>
      <c r="AT639" s="58"/>
      <c r="AU639" s="58"/>
      <c r="AV639" s="58"/>
      <c r="AW639" s="58"/>
      <c r="AX639" s="58"/>
      <c r="AY639" s="58"/>
      <c r="AZ639" s="58"/>
      <c r="BA639" s="58"/>
      <c r="BB639" s="58"/>
      <c r="BC639" s="58"/>
      <c r="BD639" s="58"/>
      <c r="BE639" s="58"/>
      <c r="BF639" s="58"/>
      <c r="BG639" s="58"/>
      <c r="BH639" s="58"/>
      <c r="BI639" s="58"/>
      <c r="BJ639" s="58"/>
      <c r="BK639" s="58"/>
      <c r="BL639" s="12"/>
      <c r="BM639" s="12"/>
      <c r="BN639" s="12"/>
      <c r="BO639" s="12"/>
      <c r="BP639" s="12"/>
      <c r="BQ639" s="12"/>
      <c r="BR639" s="12"/>
      <c r="BS639" s="12"/>
      <c r="BT639" s="12"/>
      <c r="BU639" s="12"/>
      <c r="BV639" s="12"/>
      <c r="BW639" s="12"/>
      <c r="BX639" s="12"/>
      <c r="BY639" s="12"/>
      <c r="BZ639" s="12"/>
      <c r="CA639" s="12"/>
      <c r="CB639" s="12"/>
      <c r="CC639" s="12"/>
      <c r="CD639" s="12"/>
      <c r="CE639" s="12"/>
      <c r="CF639" s="12"/>
      <c r="CG639" s="12"/>
      <c r="CH639" s="12"/>
      <c r="CI639" s="12"/>
      <c r="CJ639" s="12"/>
      <c r="CK639" s="12"/>
      <c r="CL639" s="12"/>
      <c r="CM639" s="12"/>
      <c r="CN639" s="12"/>
      <c r="CO639" s="12"/>
      <c r="CP639" s="12"/>
      <c r="CQ639" s="12"/>
      <c r="CR639" s="12"/>
      <c r="CS639" s="12"/>
      <c r="CT639" s="12"/>
      <c r="CU639" s="12"/>
      <c r="CV639" s="12"/>
      <c r="CW639" s="12"/>
      <c r="CX639" s="12"/>
      <c r="CY639" s="12"/>
      <c r="CZ639" s="12"/>
      <c r="DA639" s="12"/>
      <c r="DB639" s="12"/>
      <c r="DC639" s="12"/>
      <c r="DD639" s="12"/>
      <c r="DE639" s="12"/>
      <c r="DF639" s="12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</row>
    <row r="640" spans="1:220" ht="18.75" x14ac:dyDescent="0.3">
      <c r="A640" s="220"/>
      <c r="B640" s="221"/>
      <c r="C640" s="212">
        <v>629</v>
      </c>
      <c r="D640" s="204"/>
      <c r="E640" s="16"/>
      <c r="F640" s="17"/>
      <c r="G640" s="134"/>
      <c r="H640" s="135"/>
      <c r="I640" s="141"/>
      <c r="J640" s="25"/>
      <c r="K640" s="145"/>
      <c r="L640" s="28"/>
      <c r="M640" s="394"/>
      <c r="N640" s="158" t="str">
        <f t="shared" si="106"/>
        <v/>
      </c>
      <c r="O640" s="27"/>
      <c r="P640" s="27"/>
      <c r="Q640" s="27"/>
      <c r="R640" s="27"/>
      <c r="S640" s="27"/>
      <c r="T640" s="28"/>
      <c r="U640" s="29"/>
      <c r="V640" s="32"/>
      <c r="W640" s="317"/>
      <c r="X640" s="318"/>
      <c r="Y640" s="160">
        <f t="shared" si="103"/>
        <v>0</v>
      </c>
      <c r="Z640" s="159">
        <f t="shared" si="107"/>
        <v>0</v>
      </c>
      <c r="AA640" s="326"/>
      <c r="AB640" s="399">
        <f t="shared" si="112"/>
        <v>0</v>
      </c>
      <c r="AC640" s="370"/>
      <c r="AD640" s="225" t="str">
        <f t="shared" si="104"/>
        <v/>
      </c>
      <c r="AE640" s="367">
        <f t="shared" si="108"/>
        <v>0</v>
      </c>
      <c r="AF640" s="338"/>
      <c r="AG640" s="337"/>
      <c r="AH640" s="335"/>
      <c r="AI640" s="161">
        <f t="shared" si="109"/>
        <v>0</v>
      </c>
      <c r="AJ640" s="162">
        <f t="shared" si="105"/>
        <v>0</v>
      </c>
      <c r="AK640" s="163">
        <f t="shared" si="110"/>
        <v>0</v>
      </c>
      <c r="AL640" s="164">
        <f t="shared" si="111"/>
        <v>0</v>
      </c>
      <c r="AM640" s="59"/>
      <c r="AN640" s="58"/>
      <c r="AO640" s="58"/>
      <c r="AP640" s="58"/>
      <c r="AQ640" s="58"/>
      <c r="AR640" s="58"/>
      <c r="AS640" s="58"/>
      <c r="AT640" s="58"/>
      <c r="AU640" s="58"/>
      <c r="AV640" s="58"/>
      <c r="AW640" s="58"/>
      <c r="AX640" s="58"/>
      <c r="AY640" s="58"/>
      <c r="AZ640" s="58"/>
      <c r="BA640" s="58"/>
      <c r="BB640" s="58"/>
      <c r="BC640" s="58"/>
      <c r="BD640" s="58"/>
      <c r="BE640" s="58"/>
      <c r="BF640" s="58"/>
      <c r="BG640" s="58"/>
      <c r="BH640" s="58"/>
      <c r="BI640" s="58"/>
      <c r="BJ640" s="58"/>
      <c r="BK640" s="58"/>
      <c r="BL640" s="12"/>
      <c r="BM640" s="12"/>
      <c r="BN640" s="12"/>
      <c r="BO640" s="12"/>
      <c r="BP640" s="12"/>
      <c r="BQ640" s="12"/>
      <c r="BR640" s="12"/>
      <c r="BS640" s="12"/>
      <c r="BT640" s="12"/>
      <c r="BU640" s="12"/>
      <c r="BV640" s="12"/>
      <c r="BW640" s="12"/>
      <c r="BX640" s="12"/>
      <c r="BY640" s="12"/>
      <c r="BZ640" s="12"/>
      <c r="CA640" s="12"/>
      <c r="CB640" s="12"/>
      <c r="CC640" s="12"/>
      <c r="CD640" s="12"/>
      <c r="CE640" s="12"/>
      <c r="CF640" s="12"/>
      <c r="CG640" s="12"/>
      <c r="CH640" s="12"/>
      <c r="CI640" s="12"/>
      <c r="CJ640" s="12"/>
      <c r="CK640" s="12"/>
      <c r="CL640" s="12"/>
      <c r="CM640" s="12"/>
      <c r="CN640" s="12"/>
      <c r="CO640" s="12"/>
      <c r="CP640" s="12"/>
      <c r="CQ640" s="12"/>
      <c r="CR640" s="12"/>
      <c r="CS640" s="12"/>
      <c r="CT640" s="12"/>
      <c r="CU640" s="12"/>
      <c r="CV640" s="12"/>
      <c r="CW640" s="12"/>
      <c r="CX640" s="12"/>
      <c r="CY640" s="12"/>
      <c r="CZ640" s="12"/>
      <c r="DA640" s="12"/>
      <c r="DB640" s="12"/>
      <c r="DC640" s="12"/>
      <c r="DD640" s="12"/>
      <c r="DE640" s="12"/>
      <c r="DF640" s="12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</row>
    <row r="641" spans="1:220" ht="18.75" x14ac:dyDescent="0.3">
      <c r="A641" s="220"/>
      <c r="B641" s="221"/>
      <c r="C641" s="213">
        <v>630</v>
      </c>
      <c r="D641" s="204"/>
      <c r="E641" s="16"/>
      <c r="F641" s="17"/>
      <c r="G641" s="134"/>
      <c r="H641" s="135"/>
      <c r="I641" s="141"/>
      <c r="J641" s="25"/>
      <c r="K641" s="145"/>
      <c r="L641" s="28"/>
      <c r="M641" s="394"/>
      <c r="N641" s="158" t="str">
        <f t="shared" si="106"/>
        <v/>
      </c>
      <c r="O641" s="27"/>
      <c r="P641" s="27"/>
      <c r="Q641" s="27"/>
      <c r="R641" s="27"/>
      <c r="S641" s="27"/>
      <c r="T641" s="28"/>
      <c r="U641" s="29"/>
      <c r="V641" s="32"/>
      <c r="W641" s="317"/>
      <c r="X641" s="318"/>
      <c r="Y641" s="160">
        <f t="shared" si="103"/>
        <v>0</v>
      </c>
      <c r="Z641" s="159">
        <f t="shared" si="107"/>
        <v>0</v>
      </c>
      <c r="AA641" s="326"/>
      <c r="AB641" s="399">
        <f t="shared" si="112"/>
        <v>0</v>
      </c>
      <c r="AC641" s="370"/>
      <c r="AD641" s="225" t="str">
        <f t="shared" si="104"/>
        <v/>
      </c>
      <c r="AE641" s="367">
        <f t="shared" si="108"/>
        <v>0</v>
      </c>
      <c r="AF641" s="338"/>
      <c r="AG641" s="337"/>
      <c r="AH641" s="335"/>
      <c r="AI641" s="161">
        <f t="shared" si="109"/>
        <v>0</v>
      </c>
      <c r="AJ641" s="162">
        <f t="shared" si="105"/>
        <v>0</v>
      </c>
      <c r="AK641" s="163">
        <f t="shared" si="110"/>
        <v>0</v>
      </c>
      <c r="AL641" s="164">
        <f t="shared" si="111"/>
        <v>0</v>
      </c>
      <c r="AM641" s="59"/>
      <c r="AN641" s="58"/>
      <c r="AO641" s="58"/>
      <c r="AP641" s="58"/>
      <c r="AQ641" s="58"/>
      <c r="AR641" s="58"/>
      <c r="AS641" s="58"/>
      <c r="AT641" s="58"/>
      <c r="AU641" s="58"/>
      <c r="AV641" s="58"/>
      <c r="AW641" s="58"/>
      <c r="AX641" s="58"/>
      <c r="AY641" s="58"/>
      <c r="AZ641" s="58"/>
      <c r="BA641" s="58"/>
      <c r="BB641" s="58"/>
      <c r="BC641" s="58"/>
      <c r="BD641" s="58"/>
      <c r="BE641" s="58"/>
      <c r="BF641" s="58"/>
      <c r="BG641" s="58"/>
      <c r="BH641" s="58"/>
      <c r="BI641" s="58"/>
      <c r="BJ641" s="58"/>
      <c r="BK641" s="58"/>
      <c r="BL641" s="12"/>
      <c r="BM641" s="12"/>
      <c r="BN641" s="12"/>
      <c r="BO641" s="12"/>
      <c r="BP641" s="12"/>
      <c r="BQ641" s="12"/>
      <c r="BR641" s="12"/>
      <c r="BS641" s="12"/>
      <c r="BT641" s="12"/>
      <c r="BU641" s="12"/>
      <c r="BV641" s="12"/>
      <c r="BW641" s="12"/>
      <c r="BX641" s="12"/>
      <c r="BY641" s="12"/>
      <c r="BZ641" s="12"/>
      <c r="CA641" s="12"/>
      <c r="CB641" s="12"/>
      <c r="CC641" s="12"/>
      <c r="CD641" s="12"/>
      <c r="CE641" s="12"/>
      <c r="CF641" s="12"/>
      <c r="CG641" s="12"/>
      <c r="CH641" s="12"/>
      <c r="CI641" s="12"/>
      <c r="CJ641" s="12"/>
      <c r="CK641" s="12"/>
      <c r="CL641" s="12"/>
      <c r="CM641" s="12"/>
      <c r="CN641" s="12"/>
      <c r="CO641" s="12"/>
      <c r="CP641" s="12"/>
      <c r="CQ641" s="12"/>
      <c r="CR641" s="12"/>
      <c r="CS641" s="12"/>
      <c r="CT641" s="12"/>
      <c r="CU641" s="12"/>
      <c r="CV641" s="12"/>
      <c r="CW641" s="12"/>
      <c r="CX641" s="12"/>
      <c r="CY641" s="12"/>
      <c r="CZ641" s="12"/>
      <c r="DA641" s="12"/>
      <c r="DB641" s="12"/>
      <c r="DC641" s="12"/>
      <c r="DD641" s="12"/>
      <c r="DE641" s="12"/>
      <c r="DF641" s="12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</row>
    <row r="642" spans="1:220" ht="18.75" x14ac:dyDescent="0.3">
      <c r="A642" s="220"/>
      <c r="B642" s="221"/>
      <c r="C642" s="212">
        <v>631</v>
      </c>
      <c r="D642" s="204"/>
      <c r="E642" s="16"/>
      <c r="F642" s="17"/>
      <c r="G642" s="134"/>
      <c r="H642" s="135"/>
      <c r="I642" s="141"/>
      <c r="J642" s="25"/>
      <c r="K642" s="145"/>
      <c r="L642" s="28"/>
      <c r="M642" s="394"/>
      <c r="N642" s="158" t="str">
        <f t="shared" si="106"/>
        <v/>
      </c>
      <c r="O642" s="27"/>
      <c r="P642" s="27"/>
      <c r="Q642" s="27"/>
      <c r="R642" s="27"/>
      <c r="S642" s="27"/>
      <c r="T642" s="28"/>
      <c r="U642" s="29"/>
      <c r="V642" s="32"/>
      <c r="W642" s="317"/>
      <c r="X642" s="318"/>
      <c r="Y642" s="160">
        <f t="shared" si="103"/>
        <v>0</v>
      </c>
      <c r="Z642" s="159">
        <f t="shared" si="107"/>
        <v>0</v>
      </c>
      <c r="AA642" s="326"/>
      <c r="AB642" s="399">
        <f t="shared" si="112"/>
        <v>0</v>
      </c>
      <c r="AC642" s="370"/>
      <c r="AD642" s="225" t="str">
        <f t="shared" si="104"/>
        <v/>
      </c>
      <c r="AE642" s="367">
        <f t="shared" si="108"/>
        <v>0</v>
      </c>
      <c r="AF642" s="338"/>
      <c r="AG642" s="337"/>
      <c r="AH642" s="335"/>
      <c r="AI642" s="161">
        <f t="shared" si="109"/>
        <v>0</v>
      </c>
      <c r="AJ642" s="162">
        <f t="shared" si="105"/>
        <v>0</v>
      </c>
      <c r="AK642" s="163">
        <f t="shared" si="110"/>
        <v>0</v>
      </c>
      <c r="AL642" s="164">
        <f t="shared" si="111"/>
        <v>0</v>
      </c>
      <c r="AM642" s="59"/>
      <c r="AN642" s="58"/>
      <c r="AO642" s="58"/>
      <c r="AP642" s="58"/>
      <c r="AQ642" s="58"/>
      <c r="AR642" s="58"/>
      <c r="AS642" s="58"/>
      <c r="AT642" s="58"/>
      <c r="AU642" s="58"/>
      <c r="AV642" s="58"/>
      <c r="AW642" s="58"/>
      <c r="AX642" s="58"/>
      <c r="AY642" s="58"/>
      <c r="AZ642" s="58"/>
      <c r="BA642" s="58"/>
      <c r="BB642" s="58"/>
      <c r="BC642" s="58"/>
      <c r="BD642" s="58"/>
      <c r="BE642" s="58"/>
      <c r="BF642" s="58"/>
      <c r="BG642" s="58"/>
      <c r="BH642" s="58"/>
      <c r="BI642" s="58"/>
      <c r="BJ642" s="58"/>
      <c r="BK642" s="58"/>
      <c r="BL642" s="12"/>
      <c r="BM642" s="12"/>
      <c r="BN642" s="12"/>
      <c r="BO642" s="12"/>
      <c r="BP642" s="12"/>
      <c r="BQ642" s="12"/>
      <c r="BR642" s="12"/>
      <c r="BS642" s="12"/>
      <c r="BT642" s="12"/>
      <c r="BU642" s="12"/>
      <c r="BV642" s="12"/>
      <c r="BW642" s="12"/>
      <c r="BX642" s="12"/>
      <c r="BY642" s="12"/>
      <c r="BZ642" s="12"/>
      <c r="CA642" s="12"/>
      <c r="CB642" s="12"/>
      <c r="CC642" s="12"/>
      <c r="CD642" s="12"/>
      <c r="CE642" s="12"/>
      <c r="CF642" s="12"/>
      <c r="CG642" s="12"/>
      <c r="CH642" s="12"/>
      <c r="CI642" s="12"/>
      <c r="CJ642" s="12"/>
      <c r="CK642" s="12"/>
      <c r="CL642" s="12"/>
      <c r="CM642" s="12"/>
      <c r="CN642" s="12"/>
      <c r="CO642" s="12"/>
      <c r="CP642" s="12"/>
      <c r="CQ642" s="12"/>
      <c r="CR642" s="12"/>
      <c r="CS642" s="12"/>
      <c r="CT642" s="12"/>
      <c r="CU642" s="12"/>
      <c r="CV642" s="12"/>
      <c r="CW642" s="12"/>
      <c r="CX642" s="12"/>
      <c r="CY642" s="12"/>
      <c r="CZ642" s="12"/>
      <c r="DA642" s="12"/>
      <c r="DB642" s="12"/>
      <c r="DC642" s="12"/>
      <c r="DD642" s="12"/>
      <c r="DE642" s="12"/>
      <c r="DF642" s="1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</row>
    <row r="643" spans="1:220" ht="18.75" x14ac:dyDescent="0.3">
      <c r="A643" s="220"/>
      <c r="B643" s="221"/>
      <c r="C643" s="213">
        <v>632</v>
      </c>
      <c r="D643" s="206"/>
      <c r="E643" s="18"/>
      <c r="F643" s="17"/>
      <c r="G643" s="134"/>
      <c r="H643" s="135"/>
      <c r="I643" s="141"/>
      <c r="J643" s="25"/>
      <c r="K643" s="145"/>
      <c r="L643" s="28"/>
      <c r="M643" s="394"/>
      <c r="N643" s="158" t="str">
        <f t="shared" si="106"/>
        <v/>
      </c>
      <c r="O643" s="27"/>
      <c r="P643" s="27"/>
      <c r="Q643" s="27"/>
      <c r="R643" s="27"/>
      <c r="S643" s="27"/>
      <c r="T643" s="28"/>
      <c r="U643" s="29"/>
      <c r="V643" s="32"/>
      <c r="W643" s="317"/>
      <c r="X643" s="318"/>
      <c r="Y643" s="160">
        <f t="shared" si="103"/>
        <v>0</v>
      </c>
      <c r="Z643" s="159">
        <f t="shared" si="107"/>
        <v>0</v>
      </c>
      <c r="AA643" s="326"/>
      <c r="AB643" s="399">
        <f t="shared" si="112"/>
        <v>0</v>
      </c>
      <c r="AC643" s="370"/>
      <c r="AD643" s="225" t="str">
        <f t="shared" si="104"/>
        <v/>
      </c>
      <c r="AE643" s="367">
        <f t="shared" si="108"/>
        <v>0</v>
      </c>
      <c r="AF643" s="338"/>
      <c r="AG643" s="337"/>
      <c r="AH643" s="335"/>
      <c r="AI643" s="161">
        <f t="shared" si="109"/>
        <v>0</v>
      </c>
      <c r="AJ643" s="162">
        <f t="shared" si="105"/>
        <v>0</v>
      </c>
      <c r="AK643" s="163">
        <f t="shared" si="110"/>
        <v>0</v>
      </c>
      <c r="AL643" s="164">
        <f t="shared" si="111"/>
        <v>0</v>
      </c>
      <c r="AM643" s="59"/>
      <c r="AN643" s="58"/>
      <c r="AO643" s="58"/>
      <c r="AP643" s="58"/>
      <c r="AQ643" s="58"/>
      <c r="AR643" s="58"/>
      <c r="AS643" s="58"/>
      <c r="AT643" s="58"/>
      <c r="AU643" s="58"/>
      <c r="AV643" s="58"/>
      <c r="AW643" s="58"/>
      <c r="AX643" s="58"/>
      <c r="AY643" s="58"/>
      <c r="AZ643" s="58"/>
      <c r="BA643" s="58"/>
      <c r="BB643" s="58"/>
      <c r="BC643" s="58"/>
      <c r="BD643" s="58"/>
      <c r="BE643" s="58"/>
      <c r="BF643" s="58"/>
      <c r="BG643" s="58"/>
      <c r="BH643" s="58"/>
      <c r="BI643" s="58"/>
      <c r="BJ643" s="58"/>
      <c r="BK643" s="58"/>
      <c r="BL643" s="12"/>
      <c r="BM643" s="12"/>
      <c r="BN643" s="12"/>
      <c r="BO643" s="12"/>
      <c r="BP643" s="12"/>
      <c r="BQ643" s="12"/>
      <c r="BR643" s="12"/>
      <c r="BS643" s="12"/>
      <c r="BT643" s="12"/>
      <c r="BU643" s="12"/>
      <c r="BV643" s="12"/>
      <c r="BW643" s="12"/>
      <c r="BX643" s="12"/>
      <c r="BY643" s="12"/>
      <c r="BZ643" s="12"/>
      <c r="CA643" s="12"/>
      <c r="CB643" s="12"/>
      <c r="CC643" s="12"/>
      <c r="CD643" s="12"/>
      <c r="CE643" s="12"/>
      <c r="CF643" s="12"/>
      <c r="CG643" s="12"/>
      <c r="CH643" s="12"/>
      <c r="CI643" s="12"/>
      <c r="CJ643" s="12"/>
      <c r="CK643" s="12"/>
      <c r="CL643" s="12"/>
      <c r="CM643" s="12"/>
      <c r="CN643" s="12"/>
      <c r="CO643" s="12"/>
      <c r="CP643" s="12"/>
      <c r="CQ643" s="12"/>
      <c r="CR643" s="12"/>
      <c r="CS643" s="12"/>
      <c r="CT643" s="12"/>
      <c r="CU643" s="12"/>
      <c r="CV643" s="12"/>
      <c r="CW643" s="12"/>
      <c r="CX643" s="12"/>
      <c r="CY643" s="12"/>
      <c r="CZ643" s="12"/>
      <c r="DA643" s="12"/>
      <c r="DB643" s="12"/>
      <c r="DC643" s="12"/>
      <c r="DD643" s="12"/>
      <c r="DE643" s="12"/>
      <c r="DF643" s="12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</row>
    <row r="644" spans="1:220" ht="18.75" x14ac:dyDescent="0.3">
      <c r="A644" s="220"/>
      <c r="B644" s="221"/>
      <c r="C644" s="213">
        <v>633</v>
      </c>
      <c r="D644" s="204"/>
      <c r="E644" s="16"/>
      <c r="F644" s="17"/>
      <c r="G644" s="134"/>
      <c r="H644" s="135"/>
      <c r="I644" s="141"/>
      <c r="J644" s="25"/>
      <c r="K644" s="145"/>
      <c r="L644" s="28"/>
      <c r="M644" s="394"/>
      <c r="N644" s="158" t="str">
        <f t="shared" si="106"/>
        <v/>
      </c>
      <c r="O644" s="27"/>
      <c r="P644" s="27"/>
      <c r="Q644" s="27"/>
      <c r="R644" s="27"/>
      <c r="S644" s="27"/>
      <c r="T644" s="28"/>
      <c r="U644" s="29"/>
      <c r="V644" s="32"/>
      <c r="W644" s="317"/>
      <c r="X644" s="318"/>
      <c r="Y644" s="160">
        <f t="shared" si="103"/>
        <v>0</v>
      </c>
      <c r="Z644" s="159">
        <f t="shared" si="107"/>
        <v>0</v>
      </c>
      <c r="AA644" s="326"/>
      <c r="AB644" s="399">
        <f t="shared" si="112"/>
        <v>0</v>
      </c>
      <c r="AC644" s="370"/>
      <c r="AD644" s="225" t="str">
        <f t="shared" si="104"/>
        <v/>
      </c>
      <c r="AE644" s="367">
        <f t="shared" si="108"/>
        <v>0</v>
      </c>
      <c r="AF644" s="338"/>
      <c r="AG644" s="337"/>
      <c r="AH644" s="335"/>
      <c r="AI644" s="161">
        <f t="shared" si="109"/>
        <v>0</v>
      </c>
      <c r="AJ644" s="162">
        <f t="shared" si="105"/>
        <v>0</v>
      </c>
      <c r="AK644" s="163">
        <f t="shared" si="110"/>
        <v>0</v>
      </c>
      <c r="AL644" s="164">
        <f t="shared" si="111"/>
        <v>0</v>
      </c>
      <c r="AM644" s="59"/>
      <c r="AN644" s="58"/>
      <c r="AO644" s="58"/>
      <c r="AP644" s="58"/>
      <c r="AQ644" s="58"/>
      <c r="AR644" s="58"/>
      <c r="AS644" s="58"/>
      <c r="AT644" s="58"/>
      <c r="AU644" s="58"/>
      <c r="AV644" s="58"/>
      <c r="AW644" s="58"/>
      <c r="AX644" s="58"/>
      <c r="AY644" s="58"/>
      <c r="AZ644" s="58"/>
      <c r="BA644" s="58"/>
      <c r="BB644" s="58"/>
      <c r="BC644" s="58"/>
      <c r="BD644" s="58"/>
      <c r="BE644" s="58"/>
      <c r="BF644" s="58"/>
      <c r="BG644" s="58"/>
      <c r="BH644" s="58"/>
      <c r="BI644" s="58"/>
      <c r="BJ644" s="58"/>
      <c r="BK644" s="58"/>
      <c r="BL644" s="12"/>
      <c r="BM644" s="12"/>
      <c r="BN644" s="12"/>
      <c r="BO644" s="12"/>
      <c r="BP644" s="12"/>
      <c r="BQ644" s="12"/>
      <c r="BR644" s="12"/>
      <c r="BS644" s="12"/>
      <c r="BT644" s="12"/>
      <c r="BU644" s="12"/>
      <c r="BV644" s="12"/>
      <c r="BW644" s="12"/>
      <c r="BX644" s="12"/>
      <c r="BY644" s="12"/>
      <c r="BZ644" s="12"/>
      <c r="CA644" s="12"/>
      <c r="CB644" s="12"/>
      <c r="CC644" s="12"/>
      <c r="CD644" s="12"/>
      <c r="CE644" s="12"/>
      <c r="CF644" s="12"/>
      <c r="CG644" s="12"/>
      <c r="CH644" s="12"/>
      <c r="CI644" s="12"/>
      <c r="CJ644" s="12"/>
      <c r="CK644" s="12"/>
      <c r="CL644" s="12"/>
      <c r="CM644" s="12"/>
      <c r="CN644" s="12"/>
      <c r="CO644" s="12"/>
      <c r="CP644" s="12"/>
      <c r="CQ644" s="12"/>
      <c r="CR644" s="12"/>
      <c r="CS644" s="12"/>
      <c r="CT644" s="12"/>
      <c r="CU644" s="12"/>
      <c r="CV644" s="12"/>
      <c r="CW644" s="12"/>
      <c r="CX644" s="12"/>
      <c r="CY644" s="12"/>
      <c r="CZ644" s="12"/>
      <c r="DA644" s="12"/>
      <c r="DB644" s="12"/>
      <c r="DC644" s="12"/>
      <c r="DD644" s="12"/>
      <c r="DE644" s="12"/>
      <c r="DF644" s="12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</row>
    <row r="645" spans="1:220" ht="18.75" x14ac:dyDescent="0.3">
      <c r="A645" s="220"/>
      <c r="B645" s="221"/>
      <c r="C645" s="212">
        <v>634</v>
      </c>
      <c r="D645" s="204"/>
      <c r="E645" s="16"/>
      <c r="F645" s="17"/>
      <c r="G645" s="134"/>
      <c r="H645" s="135"/>
      <c r="I645" s="141"/>
      <c r="J645" s="25"/>
      <c r="K645" s="145"/>
      <c r="L645" s="28"/>
      <c r="M645" s="394"/>
      <c r="N645" s="158" t="str">
        <f t="shared" si="106"/>
        <v/>
      </c>
      <c r="O645" s="27"/>
      <c r="P645" s="27"/>
      <c r="Q645" s="27"/>
      <c r="R645" s="27"/>
      <c r="S645" s="27"/>
      <c r="T645" s="28"/>
      <c r="U645" s="29"/>
      <c r="V645" s="32"/>
      <c r="W645" s="317"/>
      <c r="X645" s="318"/>
      <c r="Y645" s="160">
        <f t="shared" si="103"/>
        <v>0</v>
      </c>
      <c r="Z645" s="159">
        <f t="shared" si="107"/>
        <v>0</v>
      </c>
      <c r="AA645" s="326"/>
      <c r="AB645" s="399">
        <f t="shared" si="112"/>
        <v>0</v>
      </c>
      <c r="AC645" s="370"/>
      <c r="AD645" s="225" t="str">
        <f t="shared" si="104"/>
        <v/>
      </c>
      <c r="AE645" s="367">
        <f t="shared" si="108"/>
        <v>0</v>
      </c>
      <c r="AF645" s="338"/>
      <c r="AG645" s="337"/>
      <c r="AH645" s="335"/>
      <c r="AI645" s="161">
        <f t="shared" si="109"/>
        <v>0</v>
      </c>
      <c r="AJ645" s="162">
        <f t="shared" si="105"/>
        <v>0</v>
      </c>
      <c r="AK645" s="163">
        <f t="shared" si="110"/>
        <v>0</v>
      </c>
      <c r="AL645" s="164">
        <f t="shared" si="111"/>
        <v>0</v>
      </c>
      <c r="AM645" s="59"/>
      <c r="AN645" s="58"/>
      <c r="AO645" s="58"/>
      <c r="AP645" s="58"/>
      <c r="AQ645" s="58"/>
      <c r="AR645" s="58"/>
      <c r="AS645" s="58"/>
      <c r="AT645" s="58"/>
      <c r="AU645" s="58"/>
      <c r="AV645" s="58"/>
      <c r="AW645" s="58"/>
      <c r="AX645" s="58"/>
      <c r="AY645" s="58"/>
      <c r="AZ645" s="58"/>
      <c r="BA645" s="58"/>
      <c r="BB645" s="58"/>
      <c r="BC645" s="58"/>
      <c r="BD645" s="58"/>
      <c r="BE645" s="58"/>
      <c r="BF645" s="58"/>
      <c r="BG645" s="58"/>
      <c r="BH645" s="58"/>
      <c r="BI645" s="58"/>
      <c r="BJ645" s="58"/>
      <c r="BK645" s="58"/>
      <c r="BL645" s="12"/>
      <c r="BM645" s="12"/>
      <c r="BN645" s="12"/>
      <c r="BO645" s="12"/>
      <c r="BP645" s="12"/>
      <c r="BQ645" s="12"/>
      <c r="BR645" s="12"/>
      <c r="BS645" s="12"/>
      <c r="BT645" s="12"/>
      <c r="BU645" s="12"/>
      <c r="BV645" s="12"/>
      <c r="BW645" s="12"/>
      <c r="BX645" s="12"/>
      <c r="BY645" s="12"/>
      <c r="BZ645" s="12"/>
      <c r="CA645" s="12"/>
      <c r="CB645" s="12"/>
      <c r="CC645" s="12"/>
      <c r="CD645" s="12"/>
      <c r="CE645" s="12"/>
      <c r="CF645" s="12"/>
      <c r="CG645" s="12"/>
      <c r="CH645" s="12"/>
      <c r="CI645" s="12"/>
      <c r="CJ645" s="12"/>
      <c r="CK645" s="12"/>
      <c r="CL645" s="12"/>
      <c r="CM645" s="12"/>
      <c r="CN645" s="12"/>
      <c r="CO645" s="12"/>
      <c r="CP645" s="12"/>
      <c r="CQ645" s="12"/>
      <c r="CR645" s="12"/>
      <c r="CS645" s="12"/>
      <c r="CT645" s="12"/>
      <c r="CU645" s="12"/>
      <c r="CV645" s="12"/>
      <c r="CW645" s="12"/>
      <c r="CX645" s="12"/>
      <c r="CY645" s="12"/>
      <c r="CZ645" s="12"/>
      <c r="DA645" s="12"/>
      <c r="DB645" s="12"/>
      <c r="DC645" s="12"/>
      <c r="DD645" s="12"/>
      <c r="DE645" s="12"/>
      <c r="DF645" s="12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</row>
    <row r="646" spans="1:220" ht="18.75" x14ac:dyDescent="0.3">
      <c r="A646" s="220"/>
      <c r="B646" s="221"/>
      <c r="C646" s="213">
        <v>635</v>
      </c>
      <c r="D646" s="204"/>
      <c r="E646" s="16"/>
      <c r="F646" s="17"/>
      <c r="G646" s="134"/>
      <c r="H646" s="135"/>
      <c r="I646" s="141"/>
      <c r="J646" s="25"/>
      <c r="K646" s="145"/>
      <c r="L646" s="28"/>
      <c r="M646" s="394"/>
      <c r="N646" s="158" t="str">
        <f t="shared" si="106"/>
        <v/>
      </c>
      <c r="O646" s="27"/>
      <c r="P646" s="27"/>
      <c r="Q646" s="27"/>
      <c r="R646" s="27"/>
      <c r="S646" s="27"/>
      <c r="T646" s="28"/>
      <c r="U646" s="29"/>
      <c r="V646" s="32"/>
      <c r="W646" s="317"/>
      <c r="X646" s="318"/>
      <c r="Y646" s="160">
        <f t="shared" si="103"/>
        <v>0</v>
      </c>
      <c r="Z646" s="159">
        <f t="shared" si="107"/>
        <v>0</v>
      </c>
      <c r="AA646" s="326"/>
      <c r="AB646" s="399">
        <f t="shared" si="112"/>
        <v>0</v>
      </c>
      <c r="AC646" s="370"/>
      <c r="AD646" s="225" t="str">
        <f t="shared" si="104"/>
        <v/>
      </c>
      <c r="AE646" s="367">
        <f t="shared" si="108"/>
        <v>0</v>
      </c>
      <c r="AF646" s="338"/>
      <c r="AG646" s="337"/>
      <c r="AH646" s="335"/>
      <c r="AI646" s="161">
        <f t="shared" si="109"/>
        <v>0</v>
      </c>
      <c r="AJ646" s="162">
        <f t="shared" si="105"/>
        <v>0</v>
      </c>
      <c r="AK646" s="163">
        <f t="shared" si="110"/>
        <v>0</v>
      </c>
      <c r="AL646" s="164">
        <f t="shared" si="111"/>
        <v>0</v>
      </c>
      <c r="AM646" s="59"/>
      <c r="AN646" s="58"/>
      <c r="AO646" s="58"/>
      <c r="AP646" s="58"/>
      <c r="AQ646" s="58"/>
      <c r="AR646" s="58"/>
      <c r="AS646" s="58"/>
      <c r="AT646" s="58"/>
      <c r="AU646" s="58"/>
      <c r="AV646" s="58"/>
      <c r="AW646" s="58"/>
      <c r="AX646" s="58"/>
      <c r="AY646" s="58"/>
      <c r="AZ646" s="58"/>
      <c r="BA646" s="58"/>
      <c r="BB646" s="58"/>
      <c r="BC646" s="58"/>
      <c r="BD646" s="58"/>
      <c r="BE646" s="58"/>
      <c r="BF646" s="58"/>
      <c r="BG646" s="58"/>
      <c r="BH646" s="58"/>
      <c r="BI646" s="58"/>
      <c r="BJ646" s="58"/>
      <c r="BK646" s="58"/>
      <c r="BL646" s="12"/>
      <c r="BM646" s="12"/>
      <c r="BN646" s="12"/>
      <c r="BO646" s="12"/>
      <c r="BP646" s="12"/>
      <c r="BQ646" s="12"/>
      <c r="BR646" s="12"/>
      <c r="BS646" s="12"/>
      <c r="BT646" s="12"/>
      <c r="BU646" s="12"/>
      <c r="BV646" s="12"/>
      <c r="BW646" s="12"/>
      <c r="BX646" s="12"/>
      <c r="BY646" s="12"/>
      <c r="BZ646" s="12"/>
      <c r="CA646" s="12"/>
      <c r="CB646" s="12"/>
      <c r="CC646" s="12"/>
      <c r="CD646" s="12"/>
      <c r="CE646" s="12"/>
      <c r="CF646" s="12"/>
      <c r="CG646" s="12"/>
      <c r="CH646" s="12"/>
      <c r="CI646" s="12"/>
      <c r="CJ646" s="12"/>
      <c r="CK646" s="12"/>
      <c r="CL646" s="12"/>
      <c r="CM646" s="12"/>
      <c r="CN646" s="12"/>
      <c r="CO646" s="12"/>
      <c r="CP646" s="12"/>
      <c r="CQ646" s="12"/>
      <c r="CR646" s="12"/>
      <c r="CS646" s="12"/>
      <c r="CT646" s="12"/>
      <c r="CU646" s="12"/>
      <c r="CV646" s="12"/>
      <c r="CW646" s="12"/>
      <c r="CX646" s="12"/>
      <c r="CY646" s="12"/>
      <c r="CZ646" s="12"/>
      <c r="DA646" s="12"/>
      <c r="DB646" s="12"/>
      <c r="DC646" s="12"/>
      <c r="DD646" s="12"/>
      <c r="DE646" s="12"/>
      <c r="DF646" s="12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</row>
    <row r="647" spans="1:220" ht="18.75" x14ac:dyDescent="0.3">
      <c r="A647" s="220"/>
      <c r="B647" s="221"/>
      <c r="C647" s="212">
        <v>636</v>
      </c>
      <c r="D647" s="206"/>
      <c r="E647" s="18"/>
      <c r="F647" s="17"/>
      <c r="G647" s="134"/>
      <c r="H647" s="135"/>
      <c r="I647" s="141"/>
      <c r="J647" s="25"/>
      <c r="K647" s="145"/>
      <c r="L647" s="28"/>
      <c r="M647" s="394"/>
      <c r="N647" s="158" t="str">
        <f t="shared" si="106"/>
        <v/>
      </c>
      <c r="O647" s="27"/>
      <c r="P647" s="27"/>
      <c r="Q647" s="27"/>
      <c r="R647" s="27"/>
      <c r="S647" s="27"/>
      <c r="T647" s="28"/>
      <c r="U647" s="29"/>
      <c r="V647" s="32"/>
      <c r="W647" s="317"/>
      <c r="X647" s="318"/>
      <c r="Y647" s="160">
        <f t="shared" si="103"/>
        <v>0</v>
      </c>
      <c r="Z647" s="159">
        <f t="shared" si="107"/>
        <v>0</v>
      </c>
      <c r="AA647" s="326"/>
      <c r="AB647" s="399">
        <f t="shared" si="112"/>
        <v>0</v>
      </c>
      <c r="AC647" s="370"/>
      <c r="AD647" s="225" t="str">
        <f t="shared" si="104"/>
        <v/>
      </c>
      <c r="AE647" s="367">
        <f t="shared" si="108"/>
        <v>0</v>
      </c>
      <c r="AF647" s="338"/>
      <c r="AG647" s="337"/>
      <c r="AH647" s="335"/>
      <c r="AI647" s="161">
        <f t="shared" si="109"/>
        <v>0</v>
      </c>
      <c r="AJ647" s="162">
        <f t="shared" si="105"/>
        <v>0</v>
      </c>
      <c r="AK647" s="163">
        <f t="shared" si="110"/>
        <v>0</v>
      </c>
      <c r="AL647" s="164">
        <f t="shared" si="111"/>
        <v>0</v>
      </c>
      <c r="AM647" s="59"/>
      <c r="AN647" s="58"/>
      <c r="AO647" s="58"/>
      <c r="AP647" s="58"/>
      <c r="AQ647" s="58"/>
      <c r="AR647" s="58"/>
      <c r="AS647" s="58"/>
      <c r="AT647" s="58"/>
      <c r="AU647" s="58"/>
      <c r="AV647" s="58"/>
      <c r="AW647" s="58"/>
      <c r="AX647" s="58"/>
      <c r="AY647" s="58"/>
      <c r="AZ647" s="58"/>
      <c r="BA647" s="58"/>
      <c r="BB647" s="58"/>
      <c r="BC647" s="58"/>
      <c r="BD647" s="58"/>
      <c r="BE647" s="58"/>
      <c r="BF647" s="58"/>
      <c r="BG647" s="58"/>
      <c r="BH647" s="58"/>
      <c r="BI647" s="58"/>
      <c r="BJ647" s="58"/>
      <c r="BK647" s="58"/>
      <c r="BL647" s="12"/>
      <c r="BM647" s="12"/>
      <c r="BN647" s="12"/>
      <c r="BO647" s="12"/>
      <c r="BP647" s="12"/>
      <c r="BQ647" s="12"/>
      <c r="BR647" s="12"/>
      <c r="BS647" s="12"/>
      <c r="BT647" s="12"/>
      <c r="BU647" s="12"/>
      <c r="BV647" s="12"/>
      <c r="BW647" s="12"/>
      <c r="BX647" s="12"/>
      <c r="BY647" s="12"/>
      <c r="BZ647" s="12"/>
      <c r="CA647" s="12"/>
      <c r="CB647" s="12"/>
      <c r="CC647" s="12"/>
      <c r="CD647" s="12"/>
      <c r="CE647" s="12"/>
      <c r="CF647" s="12"/>
      <c r="CG647" s="12"/>
      <c r="CH647" s="12"/>
      <c r="CI647" s="12"/>
      <c r="CJ647" s="12"/>
      <c r="CK647" s="12"/>
      <c r="CL647" s="12"/>
      <c r="CM647" s="12"/>
      <c r="CN647" s="12"/>
      <c r="CO647" s="12"/>
      <c r="CP647" s="12"/>
      <c r="CQ647" s="12"/>
      <c r="CR647" s="12"/>
      <c r="CS647" s="12"/>
      <c r="CT647" s="12"/>
      <c r="CU647" s="12"/>
      <c r="CV647" s="12"/>
      <c r="CW647" s="12"/>
      <c r="CX647" s="12"/>
      <c r="CY647" s="12"/>
      <c r="CZ647" s="12"/>
      <c r="DA647" s="12"/>
      <c r="DB647" s="12"/>
      <c r="DC647" s="12"/>
      <c r="DD647" s="12"/>
      <c r="DE647" s="12"/>
      <c r="DF647" s="12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</row>
    <row r="648" spans="1:220" ht="18.75" x14ac:dyDescent="0.3">
      <c r="A648" s="220"/>
      <c r="B648" s="221"/>
      <c r="C648" s="213">
        <v>637</v>
      </c>
      <c r="D648" s="204"/>
      <c r="E648" s="16"/>
      <c r="F648" s="17"/>
      <c r="G648" s="134"/>
      <c r="H648" s="137"/>
      <c r="I648" s="143"/>
      <c r="J648" s="80"/>
      <c r="K648" s="147"/>
      <c r="L648" s="30"/>
      <c r="M648" s="394"/>
      <c r="N648" s="158" t="str">
        <f t="shared" si="106"/>
        <v/>
      </c>
      <c r="O648" s="27"/>
      <c r="P648" s="27"/>
      <c r="Q648" s="27"/>
      <c r="R648" s="27"/>
      <c r="S648" s="27"/>
      <c r="T648" s="28"/>
      <c r="U648" s="29"/>
      <c r="V648" s="32"/>
      <c r="W648" s="317"/>
      <c r="X648" s="318"/>
      <c r="Y648" s="160">
        <f t="shared" si="103"/>
        <v>0</v>
      </c>
      <c r="Z648" s="159">
        <f t="shared" si="107"/>
        <v>0</v>
      </c>
      <c r="AA648" s="326"/>
      <c r="AB648" s="399">
        <f t="shared" si="112"/>
        <v>0</v>
      </c>
      <c r="AC648" s="370"/>
      <c r="AD648" s="225" t="str">
        <f t="shared" si="104"/>
        <v/>
      </c>
      <c r="AE648" s="367">
        <f t="shared" si="108"/>
        <v>0</v>
      </c>
      <c r="AF648" s="338"/>
      <c r="AG648" s="337"/>
      <c r="AH648" s="335"/>
      <c r="AI648" s="161">
        <f t="shared" si="109"/>
        <v>0</v>
      </c>
      <c r="AJ648" s="162">
        <f t="shared" si="105"/>
        <v>0</v>
      </c>
      <c r="AK648" s="163">
        <f t="shared" si="110"/>
        <v>0</v>
      </c>
      <c r="AL648" s="164">
        <f t="shared" si="111"/>
        <v>0</v>
      </c>
      <c r="AM648" s="59"/>
      <c r="AN648" s="58"/>
      <c r="AO648" s="58"/>
      <c r="AP648" s="58"/>
      <c r="AQ648" s="58"/>
      <c r="AR648" s="58"/>
      <c r="AS648" s="58"/>
      <c r="AT648" s="58"/>
      <c r="AU648" s="58"/>
      <c r="AV648" s="58"/>
      <c r="AW648" s="58"/>
      <c r="AX648" s="58"/>
      <c r="AY648" s="58"/>
      <c r="AZ648" s="58"/>
      <c r="BA648" s="58"/>
      <c r="BB648" s="58"/>
      <c r="BC648" s="58"/>
      <c r="BD648" s="58"/>
      <c r="BE648" s="58"/>
      <c r="BF648" s="58"/>
      <c r="BG648" s="58"/>
      <c r="BH648" s="58"/>
      <c r="BI648" s="58"/>
      <c r="BJ648" s="58"/>
      <c r="BK648" s="58"/>
      <c r="BL648" s="12"/>
      <c r="BM648" s="12"/>
      <c r="BN648" s="12"/>
      <c r="BO648" s="12"/>
      <c r="BP648" s="12"/>
      <c r="BQ648" s="12"/>
      <c r="BR648" s="12"/>
      <c r="BS648" s="12"/>
      <c r="BT648" s="12"/>
      <c r="BU648" s="12"/>
      <c r="BV648" s="12"/>
      <c r="BW648" s="12"/>
      <c r="BX648" s="12"/>
      <c r="BY648" s="12"/>
      <c r="BZ648" s="12"/>
      <c r="CA648" s="12"/>
      <c r="CB648" s="12"/>
      <c r="CC648" s="12"/>
      <c r="CD648" s="12"/>
      <c r="CE648" s="12"/>
      <c r="CF648" s="12"/>
      <c r="CG648" s="12"/>
      <c r="CH648" s="12"/>
      <c r="CI648" s="12"/>
      <c r="CJ648" s="12"/>
      <c r="CK648" s="12"/>
      <c r="CL648" s="12"/>
      <c r="CM648" s="12"/>
      <c r="CN648" s="12"/>
      <c r="CO648" s="12"/>
      <c r="CP648" s="12"/>
      <c r="CQ648" s="12"/>
      <c r="CR648" s="12"/>
      <c r="CS648" s="12"/>
      <c r="CT648" s="12"/>
      <c r="CU648" s="12"/>
      <c r="CV648" s="12"/>
      <c r="CW648" s="12"/>
      <c r="CX648" s="12"/>
      <c r="CY648" s="12"/>
      <c r="CZ648" s="12"/>
      <c r="DA648" s="12"/>
      <c r="DB648" s="12"/>
      <c r="DC648" s="12"/>
      <c r="DD648" s="12"/>
      <c r="DE648" s="12"/>
      <c r="DF648" s="12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</row>
    <row r="649" spans="1:220" ht="18.75" x14ac:dyDescent="0.3">
      <c r="A649" s="220"/>
      <c r="B649" s="221"/>
      <c r="C649" s="213">
        <v>638</v>
      </c>
      <c r="D649" s="204"/>
      <c r="E649" s="16"/>
      <c r="F649" s="17"/>
      <c r="G649" s="134"/>
      <c r="H649" s="135"/>
      <c r="I649" s="141"/>
      <c r="J649" s="25"/>
      <c r="K649" s="145"/>
      <c r="L649" s="28"/>
      <c r="M649" s="394"/>
      <c r="N649" s="158" t="str">
        <f t="shared" si="106"/>
        <v/>
      </c>
      <c r="O649" s="27"/>
      <c r="P649" s="27"/>
      <c r="Q649" s="27"/>
      <c r="R649" s="27"/>
      <c r="S649" s="27"/>
      <c r="T649" s="28"/>
      <c r="U649" s="29"/>
      <c r="V649" s="32"/>
      <c r="W649" s="317"/>
      <c r="X649" s="318"/>
      <c r="Y649" s="160">
        <f t="shared" si="103"/>
        <v>0</v>
      </c>
      <c r="Z649" s="159">
        <f t="shared" si="107"/>
        <v>0</v>
      </c>
      <c r="AA649" s="326"/>
      <c r="AB649" s="399">
        <f t="shared" si="112"/>
        <v>0</v>
      </c>
      <c r="AC649" s="370"/>
      <c r="AD649" s="225" t="str">
        <f t="shared" si="104"/>
        <v/>
      </c>
      <c r="AE649" s="367">
        <f t="shared" si="108"/>
        <v>0</v>
      </c>
      <c r="AF649" s="338"/>
      <c r="AG649" s="337"/>
      <c r="AH649" s="335"/>
      <c r="AI649" s="161">
        <f t="shared" si="109"/>
        <v>0</v>
      </c>
      <c r="AJ649" s="162">
        <f t="shared" si="105"/>
        <v>0</v>
      </c>
      <c r="AK649" s="163">
        <f t="shared" si="110"/>
        <v>0</v>
      </c>
      <c r="AL649" s="164">
        <f t="shared" si="111"/>
        <v>0</v>
      </c>
      <c r="AM649" s="59"/>
      <c r="AN649" s="58"/>
      <c r="AO649" s="58"/>
      <c r="AP649" s="58"/>
      <c r="AQ649" s="58"/>
      <c r="AR649" s="58"/>
      <c r="AS649" s="58"/>
      <c r="AT649" s="58"/>
      <c r="AU649" s="58"/>
      <c r="AV649" s="58"/>
      <c r="AW649" s="58"/>
      <c r="AX649" s="58"/>
      <c r="AY649" s="58"/>
      <c r="AZ649" s="58"/>
      <c r="BA649" s="58"/>
      <c r="BB649" s="58"/>
      <c r="BC649" s="58"/>
      <c r="BD649" s="58"/>
      <c r="BE649" s="58"/>
      <c r="BF649" s="58"/>
      <c r="BG649" s="58"/>
      <c r="BH649" s="58"/>
      <c r="BI649" s="58"/>
      <c r="BJ649" s="58"/>
      <c r="BK649" s="58"/>
      <c r="BL649" s="12"/>
      <c r="BM649" s="12"/>
      <c r="BN649" s="12"/>
      <c r="BO649" s="12"/>
      <c r="BP649" s="12"/>
      <c r="BQ649" s="12"/>
      <c r="BR649" s="12"/>
      <c r="BS649" s="12"/>
      <c r="BT649" s="12"/>
      <c r="BU649" s="12"/>
      <c r="BV649" s="12"/>
      <c r="BW649" s="12"/>
      <c r="BX649" s="12"/>
      <c r="BY649" s="12"/>
      <c r="BZ649" s="12"/>
      <c r="CA649" s="12"/>
      <c r="CB649" s="12"/>
      <c r="CC649" s="12"/>
      <c r="CD649" s="12"/>
      <c r="CE649" s="12"/>
      <c r="CF649" s="12"/>
      <c r="CG649" s="12"/>
      <c r="CH649" s="12"/>
      <c r="CI649" s="12"/>
      <c r="CJ649" s="12"/>
      <c r="CK649" s="12"/>
      <c r="CL649" s="12"/>
      <c r="CM649" s="12"/>
      <c r="CN649" s="12"/>
      <c r="CO649" s="12"/>
      <c r="CP649" s="12"/>
      <c r="CQ649" s="12"/>
      <c r="CR649" s="12"/>
      <c r="CS649" s="12"/>
      <c r="CT649" s="12"/>
      <c r="CU649" s="12"/>
      <c r="CV649" s="12"/>
      <c r="CW649" s="12"/>
      <c r="CX649" s="12"/>
      <c r="CY649" s="12"/>
      <c r="CZ649" s="12"/>
      <c r="DA649" s="12"/>
      <c r="DB649" s="12"/>
      <c r="DC649" s="12"/>
      <c r="DD649" s="12"/>
      <c r="DE649" s="12"/>
      <c r="DF649" s="12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</row>
    <row r="650" spans="1:220" ht="18.75" x14ac:dyDescent="0.3">
      <c r="A650" s="220"/>
      <c r="B650" s="221"/>
      <c r="C650" s="212">
        <v>639</v>
      </c>
      <c r="D650" s="204"/>
      <c r="E650" s="16"/>
      <c r="F650" s="17"/>
      <c r="G650" s="134"/>
      <c r="H650" s="135"/>
      <c r="I650" s="141"/>
      <c r="J650" s="25"/>
      <c r="K650" s="145"/>
      <c r="L650" s="28"/>
      <c r="M650" s="394"/>
      <c r="N650" s="158" t="str">
        <f t="shared" si="106"/>
        <v/>
      </c>
      <c r="O650" s="27"/>
      <c r="P650" s="27"/>
      <c r="Q650" s="27"/>
      <c r="R650" s="27"/>
      <c r="S650" s="27"/>
      <c r="T650" s="28"/>
      <c r="U650" s="29"/>
      <c r="V650" s="32"/>
      <c r="W650" s="317"/>
      <c r="X650" s="318"/>
      <c r="Y650" s="160">
        <f t="shared" si="103"/>
        <v>0</v>
      </c>
      <c r="Z650" s="159">
        <f t="shared" si="107"/>
        <v>0</v>
      </c>
      <c r="AA650" s="326"/>
      <c r="AB650" s="399">
        <f t="shared" si="112"/>
        <v>0</v>
      </c>
      <c r="AC650" s="370"/>
      <c r="AD650" s="225" t="str">
        <f t="shared" si="104"/>
        <v/>
      </c>
      <c r="AE650" s="367">
        <f t="shared" si="108"/>
        <v>0</v>
      </c>
      <c r="AF650" s="338"/>
      <c r="AG650" s="337"/>
      <c r="AH650" s="335"/>
      <c r="AI650" s="161">
        <f t="shared" si="109"/>
        <v>0</v>
      </c>
      <c r="AJ650" s="162">
        <f t="shared" si="105"/>
        <v>0</v>
      </c>
      <c r="AK650" s="163">
        <f t="shared" si="110"/>
        <v>0</v>
      </c>
      <c r="AL650" s="164">
        <f t="shared" si="111"/>
        <v>0</v>
      </c>
      <c r="AM650" s="59"/>
      <c r="AN650" s="58"/>
      <c r="AO650" s="58"/>
      <c r="AP650" s="58"/>
      <c r="AQ650" s="58"/>
      <c r="AR650" s="58"/>
      <c r="AS650" s="58"/>
      <c r="AT650" s="58"/>
      <c r="AU650" s="58"/>
      <c r="AV650" s="58"/>
      <c r="AW650" s="58"/>
      <c r="AX650" s="58"/>
      <c r="AY650" s="58"/>
      <c r="AZ650" s="58"/>
      <c r="BA650" s="58"/>
      <c r="BB650" s="58"/>
      <c r="BC650" s="58"/>
      <c r="BD650" s="58"/>
      <c r="BE650" s="58"/>
      <c r="BF650" s="58"/>
      <c r="BG650" s="58"/>
      <c r="BH650" s="58"/>
      <c r="BI650" s="58"/>
      <c r="BJ650" s="58"/>
      <c r="BK650" s="58"/>
      <c r="BL650" s="12"/>
      <c r="BM650" s="12"/>
      <c r="BN650" s="12"/>
      <c r="BO650" s="12"/>
      <c r="BP650" s="12"/>
      <c r="BQ650" s="12"/>
      <c r="BR650" s="12"/>
      <c r="BS650" s="12"/>
      <c r="BT650" s="12"/>
      <c r="BU650" s="12"/>
      <c r="BV650" s="12"/>
      <c r="BW650" s="12"/>
      <c r="BX650" s="12"/>
      <c r="BY650" s="12"/>
      <c r="BZ650" s="12"/>
      <c r="CA650" s="12"/>
      <c r="CB650" s="12"/>
      <c r="CC650" s="12"/>
      <c r="CD650" s="12"/>
      <c r="CE650" s="12"/>
      <c r="CF650" s="12"/>
      <c r="CG650" s="12"/>
      <c r="CH650" s="12"/>
      <c r="CI650" s="12"/>
      <c r="CJ650" s="12"/>
      <c r="CK650" s="12"/>
      <c r="CL650" s="12"/>
      <c r="CM650" s="12"/>
      <c r="CN650" s="12"/>
      <c r="CO650" s="12"/>
      <c r="CP650" s="12"/>
      <c r="CQ650" s="12"/>
      <c r="CR650" s="12"/>
      <c r="CS650" s="12"/>
      <c r="CT650" s="12"/>
      <c r="CU650" s="12"/>
      <c r="CV650" s="12"/>
      <c r="CW650" s="12"/>
      <c r="CX650" s="12"/>
      <c r="CY650" s="12"/>
      <c r="CZ650" s="12"/>
      <c r="DA650" s="12"/>
      <c r="DB650" s="12"/>
      <c r="DC650" s="12"/>
      <c r="DD650" s="12"/>
      <c r="DE650" s="12"/>
      <c r="DF650" s="12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</row>
    <row r="651" spans="1:220" ht="18.75" x14ac:dyDescent="0.3">
      <c r="A651" s="220"/>
      <c r="B651" s="221"/>
      <c r="C651" s="213">
        <v>640</v>
      </c>
      <c r="D651" s="206"/>
      <c r="E651" s="18"/>
      <c r="F651" s="17"/>
      <c r="G651" s="134"/>
      <c r="H651" s="135"/>
      <c r="I651" s="141"/>
      <c r="J651" s="25"/>
      <c r="K651" s="145"/>
      <c r="L651" s="28"/>
      <c r="M651" s="394"/>
      <c r="N651" s="158" t="str">
        <f t="shared" si="106"/>
        <v/>
      </c>
      <c r="O651" s="27"/>
      <c r="P651" s="27"/>
      <c r="Q651" s="27"/>
      <c r="R651" s="27"/>
      <c r="S651" s="27"/>
      <c r="T651" s="28"/>
      <c r="U651" s="29"/>
      <c r="V651" s="32"/>
      <c r="W651" s="317"/>
      <c r="X651" s="318"/>
      <c r="Y651" s="160">
        <f t="shared" si="103"/>
        <v>0</v>
      </c>
      <c r="Z651" s="159">
        <f t="shared" si="107"/>
        <v>0</v>
      </c>
      <c r="AA651" s="326"/>
      <c r="AB651" s="399">
        <f t="shared" si="112"/>
        <v>0</v>
      </c>
      <c r="AC651" s="370"/>
      <c r="AD651" s="225" t="str">
        <f t="shared" si="104"/>
        <v/>
      </c>
      <c r="AE651" s="367">
        <f t="shared" si="108"/>
        <v>0</v>
      </c>
      <c r="AF651" s="338"/>
      <c r="AG651" s="337"/>
      <c r="AH651" s="335"/>
      <c r="AI651" s="161">
        <f t="shared" si="109"/>
        <v>0</v>
      </c>
      <c r="AJ651" s="162">
        <f t="shared" si="105"/>
        <v>0</v>
      </c>
      <c r="AK651" s="163">
        <f t="shared" si="110"/>
        <v>0</v>
      </c>
      <c r="AL651" s="164">
        <f t="shared" si="111"/>
        <v>0</v>
      </c>
      <c r="AM651" s="59"/>
      <c r="AN651" s="58"/>
      <c r="AO651" s="58"/>
      <c r="AP651" s="58"/>
      <c r="AQ651" s="58"/>
      <c r="AR651" s="58"/>
      <c r="AS651" s="58"/>
      <c r="AT651" s="58"/>
      <c r="AU651" s="58"/>
      <c r="AV651" s="58"/>
      <c r="AW651" s="58"/>
      <c r="AX651" s="58"/>
      <c r="AY651" s="58"/>
      <c r="AZ651" s="58"/>
      <c r="BA651" s="58"/>
      <c r="BB651" s="58"/>
      <c r="BC651" s="58"/>
      <c r="BD651" s="58"/>
      <c r="BE651" s="58"/>
      <c r="BF651" s="58"/>
      <c r="BG651" s="58"/>
      <c r="BH651" s="58"/>
      <c r="BI651" s="58"/>
      <c r="BJ651" s="58"/>
      <c r="BK651" s="58"/>
      <c r="BL651" s="12"/>
      <c r="BM651" s="12"/>
      <c r="BN651" s="12"/>
      <c r="BO651" s="12"/>
      <c r="BP651" s="12"/>
      <c r="BQ651" s="12"/>
      <c r="BR651" s="12"/>
      <c r="BS651" s="12"/>
      <c r="BT651" s="12"/>
      <c r="BU651" s="12"/>
      <c r="BV651" s="12"/>
      <c r="BW651" s="12"/>
      <c r="BX651" s="12"/>
      <c r="BY651" s="12"/>
      <c r="BZ651" s="12"/>
      <c r="CA651" s="12"/>
      <c r="CB651" s="12"/>
      <c r="CC651" s="12"/>
      <c r="CD651" s="12"/>
      <c r="CE651" s="12"/>
      <c r="CF651" s="12"/>
      <c r="CG651" s="12"/>
      <c r="CH651" s="12"/>
      <c r="CI651" s="12"/>
      <c r="CJ651" s="12"/>
      <c r="CK651" s="12"/>
      <c r="CL651" s="12"/>
      <c r="CM651" s="12"/>
      <c r="CN651" s="12"/>
      <c r="CO651" s="12"/>
      <c r="CP651" s="12"/>
      <c r="CQ651" s="12"/>
      <c r="CR651" s="12"/>
      <c r="CS651" s="12"/>
      <c r="CT651" s="12"/>
      <c r="CU651" s="12"/>
      <c r="CV651" s="12"/>
      <c r="CW651" s="12"/>
      <c r="CX651" s="12"/>
      <c r="CY651" s="12"/>
      <c r="CZ651" s="12"/>
      <c r="DA651" s="12"/>
      <c r="DB651" s="12"/>
      <c r="DC651" s="12"/>
      <c r="DD651" s="12"/>
      <c r="DE651" s="12"/>
      <c r="DF651" s="12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</row>
    <row r="652" spans="1:220" ht="18.75" x14ac:dyDescent="0.3">
      <c r="A652" s="220"/>
      <c r="B652" s="221"/>
      <c r="C652" s="212">
        <v>641</v>
      </c>
      <c r="D652" s="204"/>
      <c r="E652" s="16"/>
      <c r="F652" s="17"/>
      <c r="G652" s="134"/>
      <c r="H652" s="135"/>
      <c r="I652" s="141"/>
      <c r="J652" s="25"/>
      <c r="K652" s="145"/>
      <c r="L652" s="28"/>
      <c r="M652" s="394"/>
      <c r="N652" s="158" t="str">
        <f t="shared" si="106"/>
        <v/>
      </c>
      <c r="O652" s="27"/>
      <c r="P652" s="27"/>
      <c r="Q652" s="27"/>
      <c r="R652" s="27"/>
      <c r="S652" s="27"/>
      <c r="T652" s="28"/>
      <c r="U652" s="29"/>
      <c r="V652" s="32"/>
      <c r="W652" s="317"/>
      <c r="X652" s="318"/>
      <c r="Y652" s="160">
        <f t="shared" ref="Y652:Y715" si="113">V652+W652+X652</f>
        <v>0</v>
      </c>
      <c r="Z652" s="159">
        <f t="shared" si="107"/>
        <v>0</v>
      </c>
      <c r="AA652" s="326"/>
      <c r="AB652" s="399">
        <f t="shared" si="112"/>
        <v>0</v>
      </c>
      <c r="AC652" s="370"/>
      <c r="AD652" s="225" t="str">
        <f t="shared" ref="AD652:AD715" si="114">IF(F652="x",(0-((V652*10)+(W652*20))),"")</f>
        <v/>
      </c>
      <c r="AE652" s="367">
        <f t="shared" si="108"/>
        <v>0</v>
      </c>
      <c r="AF652" s="338"/>
      <c r="AG652" s="337"/>
      <c r="AH652" s="335"/>
      <c r="AI652" s="161">
        <f t="shared" si="109"/>
        <v>0</v>
      </c>
      <c r="AJ652" s="162">
        <f t="shared" ref="AJ652:AJ715" si="115">(X652*20)+Z652+AA652+AF652</f>
        <v>0</v>
      </c>
      <c r="AK652" s="163">
        <f t="shared" si="110"/>
        <v>0</v>
      </c>
      <c r="AL652" s="164">
        <f t="shared" si="111"/>
        <v>0</v>
      </c>
      <c r="AM652" s="59"/>
      <c r="AN652" s="58"/>
      <c r="AO652" s="58"/>
      <c r="AP652" s="58"/>
      <c r="AQ652" s="58"/>
      <c r="AR652" s="58"/>
      <c r="AS652" s="58"/>
      <c r="AT652" s="58"/>
      <c r="AU652" s="58"/>
      <c r="AV652" s="58"/>
      <c r="AW652" s="58"/>
      <c r="AX652" s="58"/>
      <c r="AY652" s="58"/>
      <c r="AZ652" s="58"/>
      <c r="BA652" s="58"/>
      <c r="BB652" s="58"/>
      <c r="BC652" s="58"/>
      <c r="BD652" s="58"/>
      <c r="BE652" s="58"/>
      <c r="BF652" s="58"/>
      <c r="BG652" s="58"/>
      <c r="BH652" s="58"/>
      <c r="BI652" s="58"/>
      <c r="BJ652" s="58"/>
      <c r="BK652" s="58"/>
      <c r="BL652" s="12"/>
      <c r="BM652" s="12"/>
      <c r="BN652" s="12"/>
      <c r="BO652" s="12"/>
      <c r="BP652" s="12"/>
      <c r="BQ652" s="12"/>
      <c r="BR652" s="12"/>
      <c r="BS652" s="12"/>
      <c r="BT652" s="12"/>
      <c r="BU652" s="12"/>
      <c r="BV652" s="12"/>
      <c r="BW652" s="12"/>
      <c r="BX652" s="12"/>
      <c r="BY652" s="12"/>
      <c r="BZ652" s="12"/>
      <c r="CA652" s="12"/>
      <c r="CB652" s="12"/>
      <c r="CC652" s="12"/>
      <c r="CD652" s="12"/>
      <c r="CE652" s="12"/>
      <c r="CF652" s="12"/>
      <c r="CG652" s="12"/>
      <c r="CH652" s="12"/>
      <c r="CI652" s="12"/>
      <c r="CJ652" s="12"/>
      <c r="CK652" s="12"/>
      <c r="CL652" s="12"/>
      <c r="CM652" s="12"/>
      <c r="CN652" s="12"/>
      <c r="CO652" s="12"/>
      <c r="CP652" s="12"/>
      <c r="CQ652" s="12"/>
      <c r="CR652" s="12"/>
      <c r="CS652" s="12"/>
      <c r="CT652" s="12"/>
      <c r="CU652" s="12"/>
      <c r="CV652" s="12"/>
      <c r="CW652" s="12"/>
      <c r="CX652" s="12"/>
      <c r="CY652" s="12"/>
      <c r="CZ652" s="12"/>
      <c r="DA652" s="12"/>
      <c r="DB652" s="12"/>
      <c r="DC652" s="12"/>
      <c r="DD652" s="12"/>
      <c r="DE652" s="12"/>
      <c r="DF652" s="1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</row>
    <row r="653" spans="1:220" ht="18.75" x14ac:dyDescent="0.3">
      <c r="A653" s="220"/>
      <c r="B653" s="221"/>
      <c r="C653" s="213">
        <v>642</v>
      </c>
      <c r="D653" s="204"/>
      <c r="E653" s="16"/>
      <c r="F653" s="17"/>
      <c r="G653" s="134"/>
      <c r="H653" s="135"/>
      <c r="I653" s="141"/>
      <c r="J653" s="25"/>
      <c r="K653" s="145"/>
      <c r="L653" s="28"/>
      <c r="M653" s="394"/>
      <c r="N653" s="158" t="str">
        <f t="shared" ref="N653:N716" si="116">IF((NETWORKDAYS(G653,M653)&gt;0),(NETWORKDAYS(G653,M653)),"")</f>
        <v/>
      </c>
      <c r="O653" s="27"/>
      <c r="P653" s="27"/>
      <c r="Q653" s="27"/>
      <c r="R653" s="27"/>
      <c r="S653" s="27"/>
      <c r="T653" s="28"/>
      <c r="U653" s="29"/>
      <c r="V653" s="32"/>
      <c r="W653" s="317"/>
      <c r="X653" s="318"/>
      <c r="Y653" s="160">
        <f t="shared" si="113"/>
        <v>0</v>
      </c>
      <c r="Z653" s="159">
        <f t="shared" ref="Z653:Z716" si="117">IF((F653="x"),0,((V653*10)+(W653*20)))</f>
        <v>0</v>
      </c>
      <c r="AA653" s="326"/>
      <c r="AB653" s="399">
        <f t="shared" si="112"/>
        <v>0</v>
      </c>
      <c r="AC653" s="370"/>
      <c r="AD653" s="225" t="str">
        <f t="shared" si="114"/>
        <v/>
      </c>
      <c r="AE653" s="367">
        <f t="shared" ref="AE653:AE716" si="118">IF(AND(Z653&gt;0,F653="x"),0,IF(AND(Z653&gt;0,AC653="x"),Z653-60,IF(AND(Z653&gt;0,AB653=-30),Z653+AB653,0)))</f>
        <v>0</v>
      </c>
      <c r="AF653" s="338"/>
      <c r="AG653" s="337"/>
      <c r="AH653" s="335"/>
      <c r="AI653" s="161">
        <f t="shared" ref="AI653:AI716" si="119">IF(AE653&lt;=0,AG653,AE653+AG653)</f>
        <v>0</v>
      </c>
      <c r="AJ653" s="162">
        <f t="shared" si="115"/>
        <v>0</v>
      </c>
      <c r="AK653" s="163">
        <f t="shared" ref="AK653:AK716" si="120">AJ653-AH653</f>
        <v>0</v>
      </c>
      <c r="AL653" s="164">
        <f t="shared" ref="AL653:AL716" si="121">IF(K653="x",AH653,0)</f>
        <v>0</v>
      </c>
      <c r="AM653" s="59"/>
      <c r="AN653" s="58"/>
      <c r="AO653" s="58"/>
      <c r="AP653" s="58"/>
      <c r="AQ653" s="58"/>
      <c r="AR653" s="58"/>
      <c r="AS653" s="58"/>
      <c r="AT653" s="58"/>
      <c r="AU653" s="58"/>
      <c r="AV653" s="58"/>
      <c r="AW653" s="58"/>
      <c r="AX653" s="58"/>
      <c r="AY653" s="58"/>
      <c r="AZ653" s="58"/>
      <c r="BA653" s="58"/>
      <c r="BB653" s="58"/>
      <c r="BC653" s="58"/>
      <c r="BD653" s="58"/>
      <c r="BE653" s="58"/>
      <c r="BF653" s="58"/>
      <c r="BG653" s="58"/>
      <c r="BH653" s="58"/>
      <c r="BI653" s="58"/>
      <c r="BJ653" s="58"/>
      <c r="BK653" s="58"/>
      <c r="BL653" s="12"/>
      <c r="BM653" s="12"/>
      <c r="BN653" s="12"/>
      <c r="BO653" s="12"/>
      <c r="BP653" s="12"/>
      <c r="BQ653" s="12"/>
      <c r="BR653" s="12"/>
      <c r="BS653" s="12"/>
      <c r="BT653" s="12"/>
      <c r="BU653" s="12"/>
      <c r="BV653" s="12"/>
      <c r="BW653" s="12"/>
      <c r="BX653" s="12"/>
      <c r="BY653" s="12"/>
      <c r="BZ653" s="12"/>
      <c r="CA653" s="12"/>
      <c r="CB653" s="12"/>
      <c r="CC653" s="12"/>
      <c r="CD653" s="12"/>
      <c r="CE653" s="12"/>
      <c r="CF653" s="12"/>
      <c r="CG653" s="12"/>
      <c r="CH653" s="12"/>
      <c r="CI653" s="12"/>
      <c r="CJ653" s="12"/>
      <c r="CK653" s="12"/>
      <c r="CL653" s="12"/>
      <c r="CM653" s="12"/>
      <c r="CN653" s="12"/>
      <c r="CO653" s="12"/>
      <c r="CP653" s="12"/>
      <c r="CQ653" s="12"/>
      <c r="CR653" s="12"/>
      <c r="CS653" s="12"/>
      <c r="CT653" s="12"/>
      <c r="CU653" s="12"/>
      <c r="CV653" s="12"/>
      <c r="CW653" s="12"/>
      <c r="CX653" s="12"/>
      <c r="CY653" s="12"/>
      <c r="CZ653" s="12"/>
      <c r="DA653" s="12"/>
      <c r="DB653" s="12"/>
      <c r="DC653" s="12"/>
      <c r="DD653" s="12"/>
      <c r="DE653" s="12"/>
      <c r="DF653" s="12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</row>
    <row r="654" spans="1:220" ht="18.75" x14ac:dyDescent="0.3">
      <c r="A654" s="220"/>
      <c r="B654" s="221"/>
      <c r="C654" s="213">
        <v>643</v>
      </c>
      <c r="D654" s="204"/>
      <c r="E654" s="16"/>
      <c r="F654" s="17"/>
      <c r="G654" s="134"/>
      <c r="H654" s="135"/>
      <c r="I654" s="141"/>
      <c r="J654" s="25"/>
      <c r="K654" s="145"/>
      <c r="L654" s="28"/>
      <c r="M654" s="394"/>
      <c r="N654" s="158" t="str">
        <f t="shared" si="116"/>
        <v/>
      </c>
      <c r="O654" s="27"/>
      <c r="P654" s="27"/>
      <c r="Q654" s="27"/>
      <c r="R654" s="27"/>
      <c r="S654" s="27"/>
      <c r="T654" s="28"/>
      <c r="U654" s="29"/>
      <c r="V654" s="32"/>
      <c r="W654" s="317"/>
      <c r="X654" s="318"/>
      <c r="Y654" s="160">
        <f t="shared" si="113"/>
        <v>0</v>
      </c>
      <c r="Z654" s="159">
        <f t="shared" si="117"/>
        <v>0</v>
      </c>
      <c r="AA654" s="326"/>
      <c r="AB654" s="399">
        <f t="shared" ref="AB654:AB717" si="122">IF(AND(Z654&gt;=0,F654="x"),0,IF(AND(Z654&gt;0,AC654="x"),0,IF(Z654&gt;0,0-30,0)))</f>
        <v>0</v>
      </c>
      <c r="AC654" s="370"/>
      <c r="AD654" s="225" t="str">
        <f t="shared" si="114"/>
        <v/>
      </c>
      <c r="AE654" s="367">
        <f t="shared" si="118"/>
        <v>0</v>
      </c>
      <c r="AF654" s="338"/>
      <c r="AG654" s="337"/>
      <c r="AH654" s="335"/>
      <c r="AI654" s="161">
        <f t="shared" si="119"/>
        <v>0</v>
      </c>
      <c r="AJ654" s="162">
        <f t="shared" si="115"/>
        <v>0</v>
      </c>
      <c r="AK654" s="163">
        <f t="shared" si="120"/>
        <v>0</v>
      </c>
      <c r="AL654" s="164">
        <f t="shared" si="121"/>
        <v>0</v>
      </c>
      <c r="AM654" s="59"/>
      <c r="AN654" s="58"/>
      <c r="AO654" s="58"/>
      <c r="AP654" s="58"/>
      <c r="AQ654" s="58"/>
      <c r="AR654" s="58"/>
      <c r="AS654" s="58"/>
      <c r="AT654" s="58"/>
      <c r="AU654" s="58"/>
      <c r="AV654" s="58"/>
      <c r="AW654" s="58"/>
      <c r="AX654" s="58"/>
      <c r="AY654" s="58"/>
      <c r="AZ654" s="58"/>
      <c r="BA654" s="58"/>
      <c r="BB654" s="58"/>
      <c r="BC654" s="58"/>
      <c r="BD654" s="58"/>
      <c r="BE654" s="58"/>
      <c r="BF654" s="58"/>
      <c r="BG654" s="58"/>
      <c r="BH654" s="58"/>
      <c r="BI654" s="58"/>
      <c r="BJ654" s="58"/>
      <c r="BK654" s="58"/>
      <c r="BL654" s="12"/>
      <c r="BM654" s="12"/>
      <c r="BN654" s="12"/>
      <c r="BO654" s="12"/>
      <c r="BP654" s="12"/>
      <c r="BQ654" s="12"/>
      <c r="BR654" s="12"/>
      <c r="BS654" s="12"/>
      <c r="BT654" s="12"/>
      <c r="BU654" s="12"/>
      <c r="BV654" s="12"/>
      <c r="BW654" s="12"/>
      <c r="BX654" s="12"/>
      <c r="BY654" s="12"/>
      <c r="BZ654" s="12"/>
      <c r="CA654" s="12"/>
      <c r="CB654" s="12"/>
      <c r="CC654" s="12"/>
      <c r="CD654" s="12"/>
      <c r="CE654" s="12"/>
      <c r="CF654" s="12"/>
      <c r="CG654" s="12"/>
      <c r="CH654" s="12"/>
      <c r="CI654" s="12"/>
      <c r="CJ654" s="12"/>
      <c r="CK654" s="12"/>
      <c r="CL654" s="12"/>
      <c r="CM654" s="12"/>
      <c r="CN654" s="12"/>
      <c r="CO654" s="12"/>
      <c r="CP654" s="12"/>
      <c r="CQ654" s="12"/>
      <c r="CR654" s="12"/>
      <c r="CS654" s="12"/>
      <c r="CT654" s="12"/>
      <c r="CU654" s="12"/>
      <c r="CV654" s="12"/>
      <c r="CW654" s="12"/>
      <c r="CX654" s="12"/>
      <c r="CY654" s="12"/>
      <c r="CZ654" s="12"/>
      <c r="DA654" s="12"/>
      <c r="DB654" s="12"/>
      <c r="DC654" s="12"/>
      <c r="DD654" s="12"/>
      <c r="DE654" s="12"/>
      <c r="DF654" s="12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</row>
    <row r="655" spans="1:220" ht="18.75" x14ac:dyDescent="0.3">
      <c r="A655" s="220"/>
      <c r="B655" s="221"/>
      <c r="C655" s="212">
        <v>644</v>
      </c>
      <c r="D655" s="206"/>
      <c r="E655" s="18"/>
      <c r="F655" s="17"/>
      <c r="G655" s="134"/>
      <c r="H655" s="135"/>
      <c r="I655" s="141"/>
      <c r="J655" s="25"/>
      <c r="K655" s="145"/>
      <c r="L655" s="28"/>
      <c r="M655" s="394"/>
      <c r="N655" s="158" t="str">
        <f t="shared" si="116"/>
        <v/>
      </c>
      <c r="O655" s="27"/>
      <c r="P655" s="27"/>
      <c r="Q655" s="27"/>
      <c r="R655" s="27"/>
      <c r="S655" s="27"/>
      <c r="T655" s="28"/>
      <c r="U655" s="29"/>
      <c r="V655" s="32"/>
      <c r="W655" s="317"/>
      <c r="X655" s="318"/>
      <c r="Y655" s="160">
        <f t="shared" si="113"/>
        <v>0</v>
      </c>
      <c r="Z655" s="159">
        <f t="shared" si="117"/>
        <v>0</v>
      </c>
      <c r="AA655" s="326"/>
      <c r="AB655" s="399">
        <f t="shared" si="122"/>
        <v>0</v>
      </c>
      <c r="AC655" s="370"/>
      <c r="AD655" s="225" t="str">
        <f t="shared" si="114"/>
        <v/>
      </c>
      <c r="AE655" s="367">
        <f t="shared" si="118"/>
        <v>0</v>
      </c>
      <c r="AF655" s="338"/>
      <c r="AG655" s="337"/>
      <c r="AH655" s="335"/>
      <c r="AI655" s="161">
        <f t="shared" si="119"/>
        <v>0</v>
      </c>
      <c r="AJ655" s="162">
        <f t="shared" si="115"/>
        <v>0</v>
      </c>
      <c r="AK655" s="163">
        <f t="shared" si="120"/>
        <v>0</v>
      </c>
      <c r="AL655" s="164">
        <f t="shared" si="121"/>
        <v>0</v>
      </c>
      <c r="AM655" s="59"/>
      <c r="AN655" s="58"/>
      <c r="AO655" s="58"/>
      <c r="AP655" s="58"/>
      <c r="AQ655" s="58"/>
      <c r="AR655" s="58"/>
      <c r="AS655" s="58"/>
      <c r="AT655" s="58"/>
      <c r="AU655" s="58"/>
      <c r="AV655" s="58"/>
      <c r="AW655" s="58"/>
      <c r="AX655" s="58"/>
      <c r="AY655" s="58"/>
      <c r="AZ655" s="58"/>
      <c r="BA655" s="58"/>
      <c r="BB655" s="58"/>
      <c r="BC655" s="58"/>
      <c r="BD655" s="58"/>
      <c r="BE655" s="58"/>
      <c r="BF655" s="58"/>
      <c r="BG655" s="58"/>
      <c r="BH655" s="58"/>
      <c r="BI655" s="58"/>
      <c r="BJ655" s="58"/>
      <c r="BK655" s="58"/>
      <c r="BL655" s="12"/>
      <c r="BM655" s="12"/>
      <c r="BN655" s="12"/>
      <c r="BO655" s="12"/>
      <c r="BP655" s="12"/>
      <c r="BQ655" s="12"/>
      <c r="BR655" s="12"/>
      <c r="BS655" s="12"/>
      <c r="BT655" s="12"/>
      <c r="BU655" s="12"/>
      <c r="BV655" s="12"/>
      <c r="BW655" s="12"/>
      <c r="BX655" s="12"/>
      <c r="BY655" s="12"/>
      <c r="BZ655" s="12"/>
      <c r="CA655" s="12"/>
      <c r="CB655" s="12"/>
      <c r="CC655" s="12"/>
      <c r="CD655" s="12"/>
      <c r="CE655" s="12"/>
      <c r="CF655" s="12"/>
      <c r="CG655" s="12"/>
      <c r="CH655" s="12"/>
      <c r="CI655" s="12"/>
      <c r="CJ655" s="12"/>
      <c r="CK655" s="12"/>
      <c r="CL655" s="12"/>
      <c r="CM655" s="12"/>
      <c r="CN655" s="12"/>
      <c r="CO655" s="12"/>
      <c r="CP655" s="12"/>
      <c r="CQ655" s="12"/>
      <c r="CR655" s="12"/>
      <c r="CS655" s="12"/>
      <c r="CT655" s="12"/>
      <c r="CU655" s="12"/>
      <c r="CV655" s="12"/>
      <c r="CW655" s="12"/>
      <c r="CX655" s="12"/>
      <c r="CY655" s="12"/>
      <c r="CZ655" s="12"/>
      <c r="DA655" s="12"/>
      <c r="DB655" s="12"/>
      <c r="DC655" s="12"/>
      <c r="DD655" s="12"/>
      <c r="DE655" s="12"/>
      <c r="DF655" s="12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</row>
    <row r="656" spans="1:220" ht="18.75" x14ac:dyDescent="0.3">
      <c r="A656" s="220"/>
      <c r="B656" s="221"/>
      <c r="C656" s="213">
        <v>645</v>
      </c>
      <c r="D656" s="204"/>
      <c r="E656" s="16"/>
      <c r="F656" s="17"/>
      <c r="G656" s="134"/>
      <c r="H656" s="135"/>
      <c r="I656" s="141"/>
      <c r="J656" s="25"/>
      <c r="K656" s="145"/>
      <c r="L656" s="28"/>
      <c r="M656" s="394"/>
      <c r="N656" s="158" t="str">
        <f t="shared" si="116"/>
        <v/>
      </c>
      <c r="O656" s="27"/>
      <c r="P656" s="27"/>
      <c r="Q656" s="27"/>
      <c r="R656" s="27"/>
      <c r="S656" s="27"/>
      <c r="T656" s="28"/>
      <c r="U656" s="29"/>
      <c r="V656" s="32"/>
      <c r="W656" s="317"/>
      <c r="X656" s="318"/>
      <c r="Y656" s="160">
        <f t="shared" si="113"/>
        <v>0</v>
      </c>
      <c r="Z656" s="159">
        <f t="shared" si="117"/>
        <v>0</v>
      </c>
      <c r="AA656" s="326"/>
      <c r="AB656" s="399">
        <f t="shared" si="122"/>
        <v>0</v>
      </c>
      <c r="AC656" s="370"/>
      <c r="AD656" s="225" t="str">
        <f t="shared" si="114"/>
        <v/>
      </c>
      <c r="AE656" s="367">
        <f t="shared" si="118"/>
        <v>0</v>
      </c>
      <c r="AF656" s="338"/>
      <c r="AG656" s="337"/>
      <c r="AH656" s="335"/>
      <c r="AI656" s="161">
        <f t="shared" si="119"/>
        <v>0</v>
      </c>
      <c r="AJ656" s="162">
        <f t="shared" si="115"/>
        <v>0</v>
      </c>
      <c r="AK656" s="163">
        <f t="shared" si="120"/>
        <v>0</v>
      </c>
      <c r="AL656" s="164">
        <f t="shared" si="121"/>
        <v>0</v>
      </c>
      <c r="AM656" s="59"/>
      <c r="AN656" s="58"/>
      <c r="AO656" s="58"/>
      <c r="AP656" s="58"/>
      <c r="AQ656" s="58"/>
      <c r="AR656" s="58"/>
      <c r="AS656" s="58"/>
      <c r="AT656" s="58"/>
      <c r="AU656" s="58"/>
      <c r="AV656" s="58"/>
      <c r="AW656" s="58"/>
      <c r="AX656" s="58"/>
      <c r="AY656" s="58"/>
      <c r="AZ656" s="58"/>
      <c r="BA656" s="58"/>
      <c r="BB656" s="58"/>
      <c r="BC656" s="58"/>
      <c r="BD656" s="58"/>
      <c r="BE656" s="58"/>
      <c r="BF656" s="58"/>
      <c r="BG656" s="58"/>
      <c r="BH656" s="58"/>
      <c r="BI656" s="58"/>
      <c r="BJ656" s="58"/>
      <c r="BK656" s="58"/>
      <c r="BL656" s="12"/>
      <c r="BM656" s="12"/>
      <c r="BN656" s="12"/>
      <c r="BO656" s="12"/>
      <c r="BP656" s="12"/>
      <c r="BQ656" s="12"/>
      <c r="BR656" s="12"/>
      <c r="BS656" s="12"/>
      <c r="BT656" s="12"/>
      <c r="BU656" s="12"/>
      <c r="BV656" s="12"/>
      <c r="BW656" s="12"/>
      <c r="BX656" s="12"/>
      <c r="BY656" s="12"/>
      <c r="BZ656" s="12"/>
      <c r="CA656" s="12"/>
      <c r="CB656" s="12"/>
      <c r="CC656" s="12"/>
      <c r="CD656" s="12"/>
      <c r="CE656" s="12"/>
      <c r="CF656" s="12"/>
      <c r="CG656" s="12"/>
      <c r="CH656" s="12"/>
      <c r="CI656" s="12"/>
      <c r="CJ656" s="12"/>
      <c r="CK656" s="12"/>
      <c r="CL656" s="12"/>
      <c r="CM656" s="12"/>
      <c r="CN656" s="12"/>
      <c r="CO656" s="12"/>
      <c r="CP656" s="12"/>
      <c r="CQ656" s="12"/>
      <c r="CR656" s="12"/>
      <c r="CS656" s="12"/>
      <c r="CT656" s="12"/>
      <c r="CU656" s="12"/>
      <c r="CV656" s="12"/>
      <c r="CW656" s="12"/>
      <c r="CX656" s="12"/>
      <c r="CY656" s="12"/>
      <c r="CZ656" s="12"/>
      <c r="DA656" s="12"/>
      <c r="DB656" s="12"/>
      <c r="DC656" s="12"/>
      <c r="DD656" s="12"/>
      <c r="DE656" s="12"/>
      <c r="DF656" s="12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</row>
    <row r="657" spans="1:220" ht="18.75" x14ac:dyDescent="0.3">
      <c r="A657" s="220"/>
      <c r="B657" s="221"/>
      <c r="C657" s="212">
        <v>646</v>
      </c>
      <c r="D657" s="204"/>
      <c r="E657" s="22"/>
      <c r="F657" s="17"/>
      <c r="G657" s="134"/>
      <c r="H657" s="135"/>
      <c r="I657" s="141"/>
      <c r="J657" s="25"/>
      <c r="K657" s="145"/>
      <c r="L657" s="28"/>
      <c r="M657" s="394"/>
      <c r="N657" s="158" t="str">
        <f t="shared" si="116"/>
        <v/>
      </c>
      <c r="O657" s="27"/>
      <c r="P657" s="27"/>
      <c r="Q657" s="27"/>
      <c r="R657" s="27"/>
      <c r="S657" s="27"/>
      <c r="T657" s="28"/>
      <c r="U657" s="29"/>
      <c r="V657" s="32"/>
      <c r="W657" s="317"/>
      <c r="X657" s="318"/>
      <c r="Y657" s="160">
        <f t="shared" si="113"/>
        <v>0</v>
      </c>
      <c r="Z657" s="159">
        <f t="shared" si="117"/>
        <v>0</v>
      </c>
      <c r="AA657" s="326"/>
      <c r="AB657" s="399">
        <f t="shared" si="122"/>
        <v>0</v>
      </c>
      <c r="AC657" s="370"/>
      <c r="AD657" s="225" t="str">
        <f t="shared" si="114"/>
        <v/>
      </c>
      <c r="AE657" s="367">
        <f t="shared" si="118"/>
        <v>0</v>
      </c>
      <c r="AF657" s="338"/>
      <c r="AG657" s="337"/>
      <c r="AH657" s="335"/>
      <c r="AI657" s="161">
        <f t="shared" si="119"/>
        <v>0</v>
      </c>
      <c r="AJ657" s="162">
        <f t="shared" si="115"/>
        <v>0</v>
      </c>
      <c r="AK657" s="163">
        <f t="shared" si="120"/>
        <v>0</v>
      </c>
      <c r="AL657" s="164">
        <f t="shared" si="121"/>
        <v>0</v>
      </c>
      <c r="AM657" s="59"/>
      <c r="AN657" s="58"/>
      <c r="AO657" s="58"/>
      <c r="AP657" s="58"/>
      <c r="AQ657" s="58"/>
      <c r="AR657" s="58"/>
      <c r="AS657" s="58"/>
      <c r="AT657" s="58"/>
      <c r="AU657" s="58"/>
      <c r="AV657" s="58"/>
      <c r="AW657" s="58"/>
      <c r="AX657" s="58"/>
      <c r="AY657" s="58"/>
      <c r="AZ657" s="58"/>
      <c r="BA657" s="58"/>
      <c r="BB657" s="58"/>
      <c r="BC657" s="58"/>
      <c r="BD657" s="58"/>
      <c r="BE657" s="58"/>
      <c r="BF657" s="58"/>
      <c r="BG657" s="58"/>
      <c r="BH657" s="58"/>
      <c r="BI657" s="58"/>
      <c r="BJ657" s="58"/>
      <c r="BK657" s="58"/>
      <c r="BL657" s="12"/>
      <c r="BM657" s="12"/>
      <c r="BN657" s="12"/>
      <c r="BO657" s="12"/>
      <c r="BP657" s="12"/>
      <c r="BQ657" s="12"/>
      <c r="BR657" s="12"/>
      <c r="BS657" s="12"/>
      <c r="BT657" s="12"/>
      <c r="BU657" s="12"/>
      <c r="BV657" s="12"/>
      <c r="BW657" s="12"/>
      <c r="BX657" s="12"/>
      <c r="BY657" s="12"/>
      <c r="BZ657" s="12"/>
      <c r="CA657" s="12"/>
      <c r="CB657" s="12"/>
      <c r="CC657" s="12"/>
      <c r="CD657" s="12"/>
      <c r="CE657" s="12"/>
      <c r="CF657" s="12"/>
      <c r="CG657" s="12"/>
      <c r="CH657" s="12"/>
      <c r="CI657" s="12"/>
      <c r="CJ657" s="12"/>
      <c r="CK657" s="12"/>
      <c r="CL657" s="12"/>
      <c r="CM657" s="12"/>
      <c r="CN657" s="12"/>
      <c r="CO657" s="12"/>
      <c r="CP657" s="12"/>
      <c r="CQ657" s="12"/>
      <c r="CR657" s="12"/>
      <c r="CS657" s="12"/>
      <c r="CT657" s="12"/>
      <c r="CU657" s="12"/>
      <c r="CV657" s="12"/>
      <c r="CW657" s="12"/>
      <c r="CX657" s="12"/>
      <c r="CY657" s="12"/>
      <c r="CZ657" s="12"/>
      <c r="DA657" s="12"/>
      <c r="DB657" s="12"/>
      <c r="DC657" s="12"/>
      <c r="DD657" s="12"/>
      <c r="DE657" s="12"/>
      <c r="DF657" s="12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</row>
    <row r="658" spans="1:220" ht="18.75" x14ac:dyDescent="0.3">
      <c r="A658" s="220"/>
      <c r="B658" s="221"/>
      <c r="C658" s="213">
        <v>647</v>
      </c>
      <c r="D658" s="204"/>
      <c r="E658" s="16"/>
      <c r="F658" s="17"/>
      <c r="G658" s="134"/>
      <c r="H658" s="135"/>
      <c r="I658" s="141"/>
      <c r="J658" s="25"/>
      <c r="K658" s="145"/>
      <c r="L658" s="28"/>
      <c r="M658" s="394"/>
      <c r="N658" s="158" t="str">
        <f t="shared" si="116"/>
        <v/>
      </c>
      <c r="O658" s="27"/>
      <c r="P658" s="27"/>
      <c r="Q658" s="27"/>
      <c r="R658" s="27"/>
      <c r="S658" s="27"/>
      <c r="T658" s="28"/>
      <c r="U658" s="29"/>
      <c r="V658" s="32"/>
      <c r="W658" s="317"/>
      <c r="X658" s="318"/>
      <c r="Y658" s="160">
        <f t="shared" si="113"/>
        <v>0</v>
      </c>
      <c r="Z658" s="159">
        <f t="shared" si="117"/>
        <v>0</v>
      </c>
      <c r="AA658" s="326"/>
      <c r="AB658" s="399">
        <f t="shared" si="122"/>
        <v>0</v>
      </c>
      <c r="AC658" s="370"/>
      <c r="AD658" s="225" t="str">
        <f t="shared" si="114"/>
        <v/>
      </c>
      <c r="AE658" s="367">
        <f t="shared" si="118"/>
        <v>0</v>
      </c>
      <c r="AF658" s="338"/>
      <c r="AG658" s="337"/>
      <c r="AH658" s="335"/>
      <c r="AI658" s="161">
        <f t="shared" si="119"/>
        <v>0</v>
      </c>
      <c r="AJ658" s="162">
        <f t="shared" si="115"/>
        <v>0</v>
      </c>
      <c r="AK658" s="163">
        <f t="shared" si="120"/>
        <v>0</v>
      </c>
      <c r="AL658" s="164">
        <f t="shared" si="121"/>
        <v>0</v>
      </c>
      <c r="AM658" s="59"/>
      <c r="AN658" s="58"/>
      <c r="AO658" s="58"/>
      <c r="AP658" s="58"/>
      <c r="AQ658" s="58"/>
      <c r="AR658" s="58"/>
      <c r="AS658" s="58"/>
      <c r="AT658" s="58"/>
      <c r="AU658" s="58"/>
      <c r="AV658" s="58"/>
      <c r="AW658" s="58"/>
      <c r="AX658" s="58"/>
      <c r="AY658" s="58"/>
      <c r="AZ658" s="58"/>
      <c r="BA658" s="58"/>
      <c r="BB658" s="58"/>
      <c r="BC658" s="58"/>
      <c r="BD658" s="58"/>
      <c r="BE658" s="58"/>
      <c r="BF658" s="58"/>
      <c r="BG658" s="58"/>
      <c r="BH658" s="58"/>
      <c r="BI658" s="58"/>
      <c r="BJ658" s="58"/>
      <c r="BK658" s="58"/>
      <c r="BL658" s="12"/>
      <c r="BM658" s="12"/>
      <c r="BN658" s="12"/>
      <c r="BO658" s="12"/>
      <c r="BP658" s="12"/>
      <c r="BQ658" s="12"/>
      <c r="BR658" s="12"/>
      <c r="BS658" s="12"/>
      <c r="BT658" s="12"/>
      <c r="BU658" s="12"/>
      <c r="BV658" s="12"/>
      <c r="BW658" s="12"/>
      <c r="BX658" s="12"/>
      <c r="BY658" s="12"/>
      <c r="BZ658" s="12"/>
      <c r="CA658" s="12"/>
      <c r="CB658" s="12"/>
      <c r="CC658" s="12"/>
      <c r="CD658" s="12"/>
      <c r="CE658" s="12"/>
      <c r="CF658" s="12"/>
      <c r="CG658" s="12"/>
      <c r="CH658" s="12"/>
      <c r="CI658" s="12"/>
      <c r="CJ658" s="12"/>
      <c r="CK658" s="12"/>
      <c r="CL658" s="12"/>
      <c r="CM658" s="12"/>
      <c r="CN658" s="12"/>
      <c r="CO658" s="12"/>
      <c r="CP658" s="12"/>
      <c r="CQ658" s="12"/>
      <c r="CR658" s="12"/>
      <c r="CS658" s="12"/>
      <c r="CT658" s="12"/>
      <c r="CU658" s="12"/>
      <c r="CV658" s="12"/>
      <c r="CW658" s="12"/>
      <c r="CX658" s="12"/>
      <c r="CY658" s="12"/>
      <c r="CZ658" s="12"/>
      <c r="DA658" s="12"/>
      <c r="DB658" s="12"/>
      <c r="DC658" s="12"/>
      <c r="DD658" s="12"/>
      <c r="DE658" s="12"/>
      <c r="DF658" s="12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</row>
    <row r="659" spans="1:220" ht="18.75" x14ac:dyDescent="0.3">
      <c r="A659" s="220"/>
      <c r="B659" s="221"/>
      <c r="C659" s="213">
        <v>648</v>
      </c>
      <c r="D659" s="204"/>
      <c r="E659" s="16"/>
      <c r="F659" s="17"/>
      <c r="G659" s="134"/>
      <c r="H659" s="135"/>
      <c r="I659" s="141"/>
      <c r="J659" s="25"/>
      <c r="K659" s="145"/>
      <c r="L659" s="28"/>
      <c r="M659" s="394"/>
      <c r="N659" s="158" t="str">
        <f t="shared" si="116"/>
        <v/>
      </c>
      <c r="O659" s="27"/>
      <c r="P659" s="27"/>
      <c r="Q659" s="27"/>
      <c r="R659" s="27"/>
      <c r="S659" s="27"/>
      <c r="T659" s="28"/>
      <c r="U659" s="29"/>
      <c r="V659" s="32"/>
      <c r="W659" s="317"/>
      <c r="X659" s="318"/>
      <c r="Y659" s="160">
        <f t="shared" si="113"/>
        <v>0</v>
      </c>
      <c r="Z659" s="159">
        <f t="shared" si="117"/>
        <v>0</v>
      </c>
      <c r="AA659" s="326"/>
      <c r="AB659" s="399">
        <f t="shared" si="122"/>
        <v>0</v>
      </c>
      <c r="AC659" s="370"/>
      <c r="AD659" s="225" t="str">
        <f t="shared" si="114"/>
        <v/>
      </c>
      <c r="AE659" s="367">
        <f t="shared" si="118"/>
        <v>0</v>
      </c>
      <c r="AF659" s="338"/>
      <c r="AG659" s="337"/>
      <c r="AH659" s="335"/>
      <c r="AI659" s="161">
        <f t="shared" si="119"/>
        <v>0</v>
      </c>
      <c r="AJ659" s="162">
        <f t="shared" si="115"/>
        <v>0</v>
      </c>
      <c r="AK659" s="163">
        <f t="shared" si="120"/>
        <v>0</v>
      </c>
      <c r="AL659" s="164">
        <f t="shared" si="121"/>
        <v>0</v>
      </c>
      <c r="AM659" s="59"/>
      <c r="AN659" s="58"/>
      <c r="AO659" s="58"/>
      <c r="AP659" s="58"/>
      <c r="AQ659" s="58"/>
      <c r="AR659" s="58"/>
      <c r="AS659" s="58"/>
      <c r="AT659" s="58"/>
      <c r="AU659" s="58"/>
      <c r="AV659" s="58"/>
      <c r="AW659" s="58"/>
      <c r="AX659" s="58"/>
      <c r="AY659" s="58"/>
      <c r="AZ659" s="58"/>
      <c r="BA659" s="58"/>
      <c r="BB659" s="58"/>
      <c r="BC659" s="58"/>
      <c r="BD659" s="58"/>
      <c r="BE659" s="58"/>
      <c r="BF659" s="58"/>
      <c r="BG659" s="58"/>
      <c r="BH659" s="58"/>
      <c r="BI659" s="58"/>
      <c r="BJ659" s="58"/>
      <c r="BK659" s="58"/>
      <c r="BL659" s="12"/>
      <c r="BM659" s="12"/>
      <c r="BN659" s="12"/>
      <c r="BO659" s="12"/>
      <c r="BP659" s="12"/>
      <c r="BQ659" s="12"/>
      <c r="BR659" s="12"/>
      <c r="BS659" s="12"/>
      <c r="BT659" s="12"/>
      <c r="BU659" s="12"/>
      <c r="BV659" s="12"/>
      <c r="BW659" s="12"/>
      <c r="BX659" s="12"/>
      <c r="BY659" s="12"/>
      <c r="BZ659" s="12"/>
      <c r="CA659" s="12"/>
      <c r="CB659" s="12"/>
      <c r="CC659" s="12"/>
      <c r="CD659" s="12"/>
      <c r="CE659" s="12"/>
      <c r="CF659" s="12"/>
      <c r="CG659" s="12"/>
      <c r="CH659" s="12"/>
      <c r="CI659" s="12"/>
      <c r="CJ659" s="12"/>
      <c r="CK659" s="12"/>
      <c r="CL659" s="12"/>
      <c r="CM659" s="12"/>
      <c r="CN659" s="12"/>
      <c r="CO659" s="12"/>
      <c r="CP659" s="12"/>
      <c r="CQ659" s="12"/>
      <c r="CR659" s="12"/>
      <c r="CS659" s="12"/>
      <c r="CT659" s="12"/>
      <c r="CU659" s="12"/>
      <c r="CV659" s="12"/>
      <c r="CW659" s="12"/>
      <c r="CX659" s="12"/>
      <c r="CY659" s="12"/>
      <c r="CZ659" s="12"/>
      <c r="DA659" s="12"/>
      <c r="DB659" s="12"/>
      <c r="DC659" s="12"/>
      <c r="DD659" s="12"/>
      <c r="DE659" s="12"/>
      <c r="DF659" s="12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</row>
    <row r="660" spans="1:220" ht="18.75" x14ac:dyDescent="0.3">
      <c r="A660" s="220"/>
      <c r="B660" s="221"/>
      <c r="C660" s="212">
        <v>649</v>
      </c>
      <c r="D660" s="208"/>
      <c r="E660" s="19"/>
      <c r="F660" s="17"/>
      <c r="G660" s="138"/>
      <c r="H660" s="137"/>
      <c r="I660" s="143"/>
      <c r="J660" s="80"/>
      <c r="K660" s="147"/>
      <c r="L660" s="30"/>
      <c r="M660" s="395"/>
      <c r="N660" s="158" t="str">
        <f t="shared" si="116"/>
        <v/>
      </c>
      <c r="O660" s="27"/>
      <c r="P660" s="27"/>
      <c r="Q660" s="27"/>
      <c r="R660" s="27"/>
      <c r="S660" s="27"/>
      <c r="T660" s="30"/>
      <c r="U660" s="31"/>
      <c r="V660" s="32"/>
      <c r="W660" s="319"/>
      <c r="X660" s="317"/>
      <c r="Y660" s="160">
        <f t="shared" si="113"/>
        <v>0</v>
      </c>
      <c r="Z660" s="159">
        <f t="shared" si="117"/>
        <v>0</v>
      </c>
      <c r="AA660" s="327"/>
      <c r="AB660" s="399">
        <f t="shared" si="122"/>
        <v>0</v>
      </c>
      <c r="AC660" s="370"/>
      <c r="AD660" s="225" t="str">
        <f t="shared" si="114"/>
        <v/>
      </c>
      <c r="AE660" s="367">
        <f t="shared" si="118"/>
        <v>0</v>
      </c>
      <c r="AF660" s="339"/>
      <c r="AG660" s="340"/>
      <c r="AH660" s="338"/>
      <c r="AI660" s="161">
        <f t="shared" si="119"/>
        <v>0</v>
      </c>
      <c r="AJ660" s="162">
        <f t="shared" si="115"/>
        <v>0</v>
      </c>
      <c r="AK660" s="163">
        <f t="shared" si="120"/>
        <v>0</v>
      </c>
      <c r="AL660" s="164">
        <f t="shared" si="121"/>
        <v>0</v>
      </c>
      <c r="AM660" s="59"/>
      <c r="AN660" s="58"/>
      <c r="AO660" s="58"/>
      <c r="AP660" s="58"/>
      <c r="AQ660" s="58"/>
      <c r="AR660" s="58"/>
      <c r="AS660" s="58"/>
      <c r="AT660" s="58"/>
      <c r="AU660" s="58"/>
      <c r="AV660" s="58"/>
      <c r="AW660" s="58"/>
      <c r="AX660" s="58"/>
      <c r="AY660" s="58"/>
      <c r="AZ660" s="58"/>
      <c r="BA660" s="58"/>
      <c r="BB660" s="58"/>
      <c r="BC660" s="58"/>
      <c r="BD660" s="58"/>
      <c r="BE660" s="58"/>
      <c r="BF660" s="58"/>
      <c r="BG660" s="58"/>
      <c r="BH660" s="58"/>
      <c r="BI660" s="58"/>
      <c r="BJ660" s="58"/>
      <c r="BK660" s="58"/>
      <c r="BL660" s="12"/>
      <c r="BM660" s="12"/>
      <c r="BN660" s="12"/>
      <c r="BO660" s="12"/>
      <c r="BP660" s="12"/>
      <c r="BQ660" s="12"/>
      <c r="BR660" s="12"/>
      <c r="BS660" s="12"/>
      <c r="BT660" s="12"/>
      <c r="BU660" s="12"/>
      <c r="BV660" s="12"/>
      <c r="BW660" s="12"/>
      <c r="BX660" s="12"/>
      <c r="BY660" s="12"/>
      <c r="BZ660" s="12"/>
      <c r="CA660" s="12"/>
      <c r="CB660" s="12"/>
      <c r="CC660" s="12"/>
      <c r="CD660" s="12"/>
      <c r="CE660" s="12"/>
      <c r="CF660" s="12"/>
      <c r="CG660" s="12"/>
      <c r="CH660" s="12"/>
      <c r="CI660" s="12"/>
      <c r="CJ660" s="12"/>
      <c r="CK660" s="12"/>
      <c r="CL660" s="12"/>
      <c r="CM660" s="12"/>
      <c r="CN660" s="12"/>
      <c r="CO660" s="12"/>
      <c r="CP660" s="12"/>
      <c r="CQ660" s="12"/>
      <c r="CR660" s="12"/>
      <c r="CS660" s="12"/>
      <c r="CT660" s="12"/>
      <c r="CU660" s="12"/>
      <c r="CV660" s="12"/>
      <c r="CW660" s="12"/>
      <c r="CX660" s="12"/>
      <c r="CY660" s="12"/>
      <c r="CZ660" s="12"/>
      <c r="DA660" s="12"/>
      <c r="DB660" s="12"/>
      <c r="DC660" s="12"/>
      <c r="DD660" s="12"/>
      <c r="DE660" s="12"/>
      <c r="DF660" s="12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</row>
    <row r="661" spans="1:220" ht="18.75" x14ac:dyDescent="0.3">
      <c r="A661" s="220"/>
      <c r="B661" s="221"/>
      <c r="C661" s="212">
        <v>650</v>
      </c>
      <c r="D661" s="204"/>
      <c r="E661" s="24"/>
      <c r="F661" s="17"/>
      <c r="G661" s="134"/>
      <c r="H661" s="139"/>
      <c r="I661" s="141"/>
      <c r="J661" s="25"/>
      <c r="K661" s="145"/>
      <c r="L661" s="28"/>
      <c r="M661" s="394"/>
      <c r="N661" s="158" t="str">
        <f t="shared" si="116"/>
        <v/>
      </c>
      <c r="O661" s="27"/>
      <c r="P661" s="27"/>
      <c r="Q661" s="27"/>
      <c r="R661" s="27"/>
      <c r="S661" s="27"/>
      <c r="T661" s="27"/>
      <c r="U661" s="28"/>
      <c r="V661" s="32"/>
      <c r="W661" s="317"/>
      <c r="X661" s="317"/>
      <c r="Y661" s="160">
        <f t="shared" si="113"/>
        <v>0</v>
      </c>
      <c r="Z661" s="159">
        <f t="shared" si="117"/>
        <v>0</v>
      </c>
      <c r="AA661" s="326"/>
      <c r="AB661" s="399">
        <f t="shared" si="122"/>
        <v>0</v>
      </c>
      <c r="AC661" s="370"/>
      <c r="AD661" s="225" t="str">
        <f t="shared" si="114"/>
        <v/>
      </c>
      <c r="AE661" s="367">
        <f t="shared" si="118"/>
        <v>0</v>
      </c>
      <c r="AF661" s="338"/>
      <c r="AG661" s="341"/>
      <c r="AH661" s="338"/>
      <c r="AI661" s="161">
        <f t="shared" si="119"/>
        <v>0</v>
      </c>
      <c r="AJ661" s="162">
        <f t="shared" si="115"/>
        <v>0</v>
      </c>
      <c r="AK661" s="163">
        <f t="shared" si="120"/>
        <v>0</v>
      </c>
      <c r="AL661" s="164">
        <f t="shared" si="121"/>
        <v>0</v>
      </c>
      <c r="AM661" s="68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26"/>
      <c r="BM661" s="26"/>
      <c r="BN661" s="26"/>
      <c r="BO661" s="26"/>
      <c r="BP661" s="26"/>
      <c r="BQ661" s="26"/>
      <c r="BR661" s="26"/>
      <c r="BS661" s="26"/>
      <c r="BT661" s="26"/>
      <c r="BU661" s="26"/>
      <c r="BV661" s="26"/>
      <c r="BW661" s="26"/>
      <c r="BX661" s="26"/>
      <c r="BY661" s="26"/>
      <c r="BZ661" s="26"/>
      <c r="CA661" s="26"/>
      <c r="CB661" s="26"/>
      <c r="CC661" s="26"/>
      <c r="CD661" s="26"/>
      <c r="CE661" s="26"/>
      <c r="CF661" s="26"/>
      <c r="CG661" s="26"/>
      <c r="CH661" s="26"/>
      <c r="CI661" s="26"/>
      <c r="CJ661" s="26"/>
      <c r="CK661" s="26"/>
      <c r="CL661" s="26"/>
      <c r="CM661" s="26"/>
      <c r="CN661" s="26"/>
      <c r="CO661" s="26"/>
      <c r="CP661" s="26"/>
      <c r="CQ661" s="26"/>
      <c r="CR661" s="26"/>
      <c r="CS661" s="26"/>
      <c r="CT661" s="26"/>
      <c r="CU661" s="26"/>
      <c r="CV661" s="26"/>
      <c r="CW661" s="26"/>
      <c r="CX661" s="26"/>
      <c r="CY661" s="26"/>
      <c r="CZ661" s="26"/>
      <c r="DA661" s="26"/>
      <c r="DB661" s="26"/>
      <c r="DC661" s="26"/>
      <c r="DD661" s="26"/>
      <c r="DE661" s="26"/>
      <c r="DF661" s="26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</row>
    <row r="662" spans="1:220" ht="18.75" x14ac:dyDescent="0.3">
      <c r="A662" s="218"/>
      <c r="B662" s="219"/>
      <c r="C662" s="212">
        <v>651</v>
      </c>
      <c r="D662" s="203"/>
      <c r="E662" s="35"/>
      <c r="F662" s="34"/>
      <c r="G662" s="131"/>
      <c r="H662" s="136"/>
      <c r="I662" s="140"/>
      <c r="J662" s="78"/>
      <c r="K662" s="144"/>
      <c r="L662" s="119"/>
      <c r="M662" s="394"/>
      <c r="N662" s="158" t="str">
        <f t="shared" si="116"/>
        <v/>
      </c>
      <c r="O662" s="320"/>
      <c r="P662" s="314"/>
      <c r="Q662" s="314"/>
      <c r="R662" s="314"/>
      <c r="S662" s="314"/>
      <c r="T662" s="314"/>
      <c r="U662" s="315"/>
      <c r="V662" s="167"/>
      <c r="W662" s="312"/>
      <c r="X662" s="312"/>
      <c r="Y662" s="160">
        <f t="shared" si="113"/>
        <v>0</v>
      </c>
      <c r="Z662" s="159">
        <f t="shared" si="117"/>
        <v>0</v>
      </c>
      <c r="AA662" s="326"/>
      <c r="AB662" s="399">
        <f t="shared" si="122"/>
        <v>0</v>
      </c>
      <c r="AC662" s="370"/>
      <c r="AD662" s="225" t="str">
        <f t="shared" si="114"/>
        <v/>
      </c>
      <c r="AE662" s="367">
        <f t="shared" si="118"/>
        <v>0</v>
      </c>
      <c r="AF662" s="338"/>
      <c r="AG662" s="337"/>
      <c r="AH662" s="335"/>
      <c r="AI662" s="161">
        <f t="shared" si="119"/>
        <v>0</v>
      </c>
      <c r="AJ662" s="162">
        <f t="shared" si="115"/>
        <v>0</v>
      </c>
      <c r="AK662" s="163">
        <f t="shared" si="120"/>
        <v>0</v>
      </c>
      <c r="AL662" s="164">
        <f t="shared" si="121"/>
        <v>0</v>
      </c>
      <c r="AM662" s="59"/>
      <c r="AN662" s="58"/>
      <c r="AO662" s="58"/>
      <c r="AP662" s="58"/>
      <c r="AQ662" s="58"/>
      <c r="AR662" s="58"/>
      <c r="AS662" s="58"/>
      <c r="AT662" s="58"/>
      <c r="AU662" s="58"/>
      <c r="AV662" s="58"/>
      <c r="AW662" s="58"/>
      <c r="AX662" s="58"/>
      <c r="AY662" s="58"/>
      <c r="AZ662" s="58"/>
      <c r="BA662" s="58"/>
      <c r="BB662" s="58"/>
      <c r="BC662" s="58"/>
      <c r="BD662" s="58"/>
      <c r="BE662" s="58"/>
      <c r="BF662" s="58"/>
      <c r="BG662" s="58"/>
      <c r="BH662" s="58"/>
      <c r="BI662" s="58"/>
      <c r="BJ662" s="58"/>
      <c r="BK662" s="58"/>
      <c r="BL662" s="12"/>
      <c r="BM662" s="12"/>
      <c r="BN662" s="12"/>
      <c r="BO662" s="12"/>
      <c r="BP662" s="12"/>
      <c r="BQ662" s="12"/>
      <c r="BR662" s="12"/>
      <c r="BS662" s="12"/>
      <c r="BT662" s="12"/>
      <c r="BU662" s="12"/>
      <c r="BV662" s="12"/>
      <c r="BW662" s="12"/>
      <c r="BX662" s="12"/>
      <c r="BY662" s="12"/>
      <c r="BZ662" s="12"/>
      <c r="CA662" s="12"/>
      <c r="CB662" s="12"/>
      <c r="CC662" s="12"/>
      <c r="CD662" s="12"/>
      <c r="CE662" s="12"/>
      <c r="CF662" s="12"/>
      <c r="CG662" s="12"/>
      <c r="CH662" s="12"/>
      <c r="CI662" s="12"/>
      <c r="CJ662" s="12"/>
      <c r="CK662" s="12"/>
      <c r="CL662" s="12"/>
      <c r="CM662" s="12"/>
      <c r="CN662" s="12"/>
      <c r="CO662" s="12"/>
      <c r="CP662" s="12"/>
      <c r="CQ662" s="12"/>
      <c r="CR662" s="12"/>
      <c r="CS662" s="12"/>
      <c r="CT662" s="12"/>
      <c r="CU662" s="12"/>
      <c r="CV662" s="12"/>
      <c r="CW662" s="12"/>
      <c r="CX662" s="12"/>
      <c r="CY662" s="12"/>
      <c r="CZ662" s="12"/>
      <c r="DA662" s="12"/>
      <c r="DB662" s="12"/>
      <c r="DC662" s="12"/>
      <c r="DD662" s="12"/>
      <c r="DE662" s="12"/>
      <c r="DF662" s="1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</row>
    <row r="663" spans="1:220" ht="18.75" x14ac:dyDescent="0.3">
      <c r="A663" s="218"/>
      <c r="B663" s="219"/>
      <c r="C663" s="212">
        <v>652</v>
      </c>
      <c r="D663" s="203"/>
      <c r="E663" s="33"/>
      <c r="F663" s="34"/>
      <c r="G663" s="131"/>
      <c r="H663" s="133"/>
      <c r="I663" s="140"/>
      <c r="J663" s="78"/>
      <c r="K663" s="144"/>
      <c r="L663" s="119"/>
      <c r="M663" s="393"/>
      <c r="N663" s="158" t="str">
        <f t="shared" si="116"/>
        <v/>
      </c>
      <c r="O663" s="314"/>
      <c r="P663" s="314"/>
      <c r="Q663" s="314"/>
      <c r="R663" s="314"/>
      <c r="S663" s="314"/>
      <c r="T663" s="315"/>
      <c r="U663" s="316"/>
      <c r="V663" s="167"/>
      <c r="W663" s="312"/>
      <c r="X663" s="312"/>
      <c r="Y663" s="160">
        <f t="shared" si="113"/>
        <v>0</v>
      </c>
      <c r="Z663" s="159">
        <f t="shared" si="117"/>
        <v>0</v>
      </c>
      <c r="AA663" s="325"/>
      <c r="AB663" s="399">
        <f t="shared" si="122"/>
        <v>0</v>
      </c>
      <c r="AC663" s="369"/>
      <c r="AD663" s="225" t="str">
        <f t="shared" si="114"/>
        <v/>
      </c>
      <c r="AE663" s="367">
        <f t="shared" si="118"/>
        <v>0</v>
      </c>
      <c r="AF663" s="330"/>
      <c r="AG663" s="332"/>
      <c r="AH663" s="333"/>
      <c r="AI663" s="161">
        <f t="shared" si="119"/>
        <v>0</v>
      </c>
      <c r="AJ663" s="162">
        <f t="shared" si="115"/>
        <v>0</v>
      </c>
      <c r="AK663" s="163">
        <f t="shared" si="120"/>
        <v>0</v>
      </c>
      <c r="AL663" s="164">
        <f t="shared" si="121"/>
        <v>0</v>
      </c>
      <c r="AM663" s="59"/>
      <c r="AN663" s="58"/>
      <c r="AO663" s="58"/>
      <c r="AP663" s="58"/>
      <c r="AQ663" s="58"/>
      <c r="AR663" s="58"/>
      <c r="AS663" s="58"/>
      <c r="AT663" s="58"/>
      <c r="AU663" s="58"/>
      <c r="AV663" s="58"/>
      <c r="AW663" s="58"/>
      <c r="AX663" s="58"/>
      <c r="AY663" s="58"/>
      <c r="AZ663" s="58"/>
      <c r="BA663" s="58"/>
      <c r="BB663" s="58"/>
      <c r="BC663" s="58"/>
      <c r="BD663" s="58"/>
      <c r="BE663" s="58"/>
      <c r="BF663" s="58"/>
      <c r="BG663" s="58"/>
      <c r="BH663" s="58"/>
      <c r="BI663" s="58"/>
      <c r="BJ663" s="58"/>
      <c r="BK663" s="58"/>
      <c r="BL663" s="12"/>
      <c r="BM663" s="12"/>
      <c r="BN663" s="12"/>
      <c r="BO663" s="12"/>
      <c r="BP663" s="12"/>
      <c r="BQ663" s="12"/>
      <c r="BR663" s="12"/>
      <c r="BS663" s="12"/>
      <c r="BT663" s="12"/>
      <c r="BU663" s="12"/>
      <c r="BV663" s="12"/>
      <c r="BW663" s="12"/>
      <c r="BX663" s="12"/>
      <c r="BY663" s="12"/>
      <c r="BZ663" s="12"/>
      <c r="CA663" s="12"/>
      <c r="CB663" s="12"/>
      <c r="CC663" s="12"/>
      <c r="CD663" s="12"/>
      <c r="CE663" s="12"/>
      <c r="CF663" s="12"/>
      <c r="CG663" s="12"/>
      <c r="CH663" s="12"/>
      <c r="CI663" s="12"/>
      <c r="CJ663" s="12"/>
      <c r="CK663" s="12"/>
      <c r="CL663" s="12"/>
      <c r="CM663" s="12"/>
      <c r="CN663" s="12"/>
      <c r="CO663" s="12"/>
      <c r="CP663" s="12"/>
      <c r="CQ663" s="12"/>
      <c r="CR663" s="12"/>
      <c r="CS663" s="12"/>
      <c r="CT663" s="12"/>
      <c r="CU663" s="12"/>
      <c r="CV663" s="12"/>
      <c r="CW663" s="12"/>
      <c r="CX663" s="12"/>
      <c r="CY663" s="12"/>
      <c r="CZ663" s="12"/>
      <c r="DA663" s="12"/>
      <c r="DB663" s="12"/>
      <c r="DC663" s="12"/>
      <c r="DD663" s="12"/>
      <c r="DE663" s="12"/>
      <c r="DF663" s="12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</row>
    <row r="664" spans="1:220" ht="18.75" x14ac:dyDescent="0.3">
      <c r="A664" s="218"/>
      <c r="B664" s="219"/>
      <c r="C664" s="212">
        <v>653</v>
      </c>
      <c r="D664" s="203"/>
      <c r="E664" s="33"/>
      <c r="F664" s="34"/>
      <c r="G664" s="134"/>
      <c r="H664" s="135"/>
      <c r="I664" s="141"/>
      <c r="J664" s="25"/>
      <c r="K664" s="145"/>
      <c r="L664" s="28"/>
      <c r="M664" s="394"/>
      <c r="N664" s="158" t="str">
        <f t="shared" si="116"/>
        <v/>
      </c>
      <c r="O664" s="314"/>
      <c r="P664" s="314"/>
      <c r="Q664" s="314"/>
      <c r="R664" s="314"/>
      <c r="S664" s="314"/>
      <c r="T664" s="315"/>
      <c r="U664" s="316"/>
      <c r="V664" s="167"/>
      <c r="W664" s="312"/>
      <c r="X664" s="312"/>
      <c r="Y664" s="160">
        <f t="shared" si="113"/>
        <v>0</v>
      </c>
      <c r="Z664" s="159">
        <f t="shared" si="117"/>
        <v>0</v>
      </c>
      <c r="AA664" s="325"/>
      <c r="AB664" s="399">
        <f t="shared" si="122"/>
        <v>0</v>
      </c>
      <c r="AC664" s="369"/>
      <c r="AD664" s="225" t="str">
        <f t="shared" si="114"/>
        <v/>
      </c>
      <c r="AE664" s="367">
        <f t="shared" si="118"/>
        <v>0</v>
      </c>
      <c r="AF664" s="330"/>
      <c r="AG664" s="332"/>
      <c r="AH664" s="333"/>
      <c r="AI664" s="161">
        <f t="shared" si="119"/>
        <v>0</v>
      </c>
      <c r="AJ664" s="162">
        <f t="shared" si="115"/>
        <v>0</v>
      </c>
      <c r="AK664" s="163">
        <f t="shared" si="120"/>
        <v>0</v>
      </c>
      <c r="AL664" s="164">
        <f t="shared" si="121"/>
        <v>0</v>
      </c>
      <c r="AM664" s="59"/>
      <c r="AN664" s="58"/>
      <c r="AO664" s="58"/>
      <c r="AP664" s="58"/>
      <c r="AQ664" s="58"/>
      <c r="AR664" s="58"/>
      <c r="AS664" s="58"/>
      <c r="AT664" s="58"/>
      <c r="AU664" s="58"/>
      <c r="AV664" s="58"/>
      <c r="AW664" s="58"/>
      <c r="AX664" s="58"/>
      <c r="AY664" s="58"/>
      <c r="AZ664" s="58"/>
      <c r="BA664" s="58"/>
      <c r="BB664" s="58"/>
      <c r="BC664" s="58"/>
      <c r="BD664" s="58"/>
      <c r="BE664" s="58"/>
      <c r="BF664" s="58"/>
      <c r="BG664" s="58"/>
      <c r="BH664" s="58"/>
      <c r="BI664" s="58"/>
      <c r="BJ664" s="58"/>
      <c r="BK664" s="58"/>
      <c r="BL664" s="12"/>
      <c r="BM664" s="12"/>
      <c r="BN664" s="12"/>
      <c r="BO664" s="12"/>
      <c r="BP664" s="12"/>
      <c r="BQ664" s="12"/>
      <c r="BR664" s="12"/>
      <c r="BS664" s="12"/>
      <c r="BT664" s="12"/>
      <c r="BU664" s="12"/>
      <c r="BV664" s="12"/>
      <c r="BW664" s="12"/>
      <c r="BX664" s="12"/>
      <c r="BY664" s="12"/>
      <c r="BZ664" s="12"/>
      <c r="CA664" s="12"/>
      <c r="CB664" s="12"/>
      <c r="CC664" s="12"/>
      <c r="CD664" s="12"/>
      <c r="CE664" s="12"/>
      <c r="CF664" s="12"/>
      <c r="CG664" s="12"/>
      <c r="CH664" s="12"/>
      <c r="CI664" s="12"/>
      <c r="CJ664" s="12"/>
      <c r="CK664" s="12"/>
      <c r="CL664" s="12"/>
      <c r="CM664" s="12"/>
      <c r="CN664" s="12"/>
      <c r="CO664" s="12"/>
      <c r="CP664" s="12"/>
      <c r="CQ664" s="12"/>
      <c r="CR664" s="12"/>
      <c r="CS664" s="12"/>
      <c r="CT664" s="12"/>
      <c r="CU664" s="12"/>
      <c r="CV664" s="12"/>
      <c r="CW664" s="12"/>
      <c r="CX664" s="12"/>
      <c r="CY664" s="12"/>
      <c r="CZ664" s="12"/>
      <c r="DA664" s="12"/>
      <c r="DB664" s="12"/>
      <c r="DC664" s="12"/>
      <c r="DD664" s="12"/>
      <c r="DE664" s="12"/>
      <c r="DF664" s="12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</row>
    <row r="665" spans="1:220" ht="18.75" x14ac:dyDescent="0.3">
      <c r="A665" s="218"/>
      <c r="B665" s="219"/>
      <c r="C665" s="212">
        <v>654</v>
      </c>
      <c r="D665" s="203"/>
      <c r="E665" s="33"/>
      <c r="F665" s="34"/>
      <c r="G665" s="134"/>
      <c r="H665" s="135"/>
      <c r="I665" s="141"/>
      <c r="J665" s="25"/>
      <c r="K665" s="145"/>
      <c r="L665" s="28"/>
      <c r="M665" s="394"/>
      <c r="N665" s="158" t="str">
        <f t="shared" si="116"/>
        <v/>
      </c>
      <c r="O665" s="314"/>
      <c r="P665" s="314"/>
      <c r="Q665" s="314"/>
      <c r="R665" s="314"/>
      <c r="S665" s="314"/>
      <c r="T665" s="315"/>
      <c r="U665" s="316"/>
      <c r="V665" s="167"/>
      <c r="W665" s="312"/>
      <c r="X665" s="312"/>
      <c r="Y665" s="160">
        <f t="shared" si="113"/>
        <v>0</v>
      </c>
      <c r="Z665" s="159">
        <f t="shared" si="117"/>
        <v>0</v>
      </c>
      <c r="AA665" s="325"/>
      <c r="AB665" s="399">
        <f t="shared" si="122"/>
        <v>0</v>
      </c>
      <c r="AC665" s="369"/>
      <c r="AD665" s="225" t="str">
        <f t="shared" si="114"/>
        <v/>
      </c>
      <c r="AE665" s="367">
        <f t="shared" si="118"/>
        <v>0</v>
      </c>
      <c r="AF665" s="330"/>
      <c r="AG665" s="332"/>
      <c r="AH665" s="333"/>
      <c r="AI665" s="161">
        <f t="shared" si="119"/>
        <v>0</v>
      </c>
      <c r="AJ665" s="162">
        <f t="shared" si="115"/>
        <v>0</v>
      </c>
      <c r="AK665" s="163">
        <f t="shared" si="120"/>
        <v>0</v>
      </c>
      <c r="AL665" s="164">
        <f t="shared" si="121"/>
        <v>0</v>
      </c>
      <c r="AM665" s="59"/>
      <c r="AN665" s="58"/>
      <c r="AO665" s="58"/>
      <c r="AP665" s="58"/>
      <c r="AQ665" s="58"/>
      <c r="AR665" s="58"/>
      <c r="AS665" s="58"/>
      <c r="AT665" s="58"/>
      <c r="AU665" s="58"/>
      <c r="AV665" s="58"/>
      <c r="AW665" s="58"/>
      <c r="AX665" s="58"/>
      <c r="AY665" s="58"/>
      <c r="AZ665" s="58"/>
      <c r="BA665" s="58"/>
      <c r="BB665" s="58"/>
      <c r="BC665" s="58"/>
      <c r="BD665" s="58"/>
      <c r="BE665" s="58"/>
      <c r="BF665" s="58"/>
      <c r="BG665" s="58"/>
      <c r="BH665" s="58"/>
      <c r="BI665" s="58"/>
      <c r="BJ665" s="58"/>
      <c r="BK665" s="58"/>
      <c r="BL665" s="12"/>
      <c r="BM665" s="12"/>
      <c r="BN665" s="12"/>
      <c r="BO665" s="12"/>
      <c r="BP665" s="12"/>
      <c r="BQ665" s="12"/>
      <c r="BR665" s="12"/>
      <c r="BS665" s="12"/>
      <c r="BT665" s="12"/>
      <c r="BU665" s="12"/>
      <c r="BV665" s="12"/>
      <c r="BW665" s="12"/>
      <c r="BX665" s="12"/>
      <c r="BY665" s="12"/>
      <c r="BZ665" s="12"/>
      <c r="CA665" s="12"/>
      <c r="CB665" s="12"/>
      <c r="CC665" s="12"/>
      <c r="CD665" s="12"/>
      <c r="CE665" s="12"/>
      <c r="CF665" s="12"/>
      <c r="CG665" s="12"/>
      <c r="CH665" s="12"/>
      <c r="CI665" s="12"/>
      <c r="CJ665" s="12"/>
      <c r="CK665" s="12"/>
      <c r="CL665" s="12"/>
      <c r="CM665" s="12"/>
      <c r="CN665" s="12"/>
      <c r="CO665" s="12"/>
      <c r="CP665" s="12"/>
      <c r="CQ665" s="12"/>
      <c r="CR665" s="12"/>
      <c r="CS665" s="12"/>
      <c r="CT665" s="12"/>
      <c r="CU665" s="12"/>
      <c r="CV665" s="12"/>
      <c r="CW665" s="12"/>
      <c r="CX665" s="12"/>
      <c r="CY665" s="12"/>
      <c r="CZ665" s="12"/>
      <c r="DA665" s="12"/>
      <c r="DB665" s="12"/>
      <c r="DC665" s="12"/>
      <c r="DD665" s="12"/>
      <c r="DE665" s="12"/>
      <c r="DF665" s="12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</row>
    <row r="666" spans="1:220" ht="18.75" x14ac:dyDescent="0.3">
      <c r="A666" s="220"/>
      <c r="B666" s="221"/>
      <c r="C666" s="213">
        <v>655</v>
      </c>
      <c r="D666" s="204"/>
      <c r="E666" s="16"/>
      <c r="F666" s="17"/>
      <c r="G666" s="134"/>
      <c r="H666" s="135"/>
      <c r="I666" s="141"/>
      <c r="J666" s="25"/>
      <c r="K666" s="145"/>
      <c r="L666" s="28"/>
      <c r="M666" s="394"/>
      <c r="N666" s="158" t="str">
        <f t="shared" si="116"/>
        <v/>
      </c>
      <c r="O666" s="27"/>
      <c r="P666" s="27"/>
      <c r="Q666" s="27"/>
      <c r="R666" s="27"/>
      <c r="S666" s="27"/>
      <c r="T666" s="28"/>
      <c r="U666" s="29"/>
      <c r="V666" s="167"/>
      <c r="W666" s="312"/>
      <c r="X666" s="312"/>
      <c r="Y666" s="160">
        <f t="shared" si="113"/>
        <v>0</v>
      </c>
      <c r="Z666" s="159">
        <f t="shared" si="117"/>
        <v>0</v>
      </c>
      <c r="AA666" s="326"/>
      <c r="AB666" s="399">
        <f t="shared" si="122"/>
        <v>0</v>
      </c>
      <c r="AC666" s="370"/>
      <c r="AD666" s="225" t="str">
        <f t="shared" si="114"/>
        <v/>
      </c>
      <c r="AE666" s="367">
        <f t="shared" si="118"/>
        <v>0</v>
      </c>
      <c r="AF666" s="338"/>
      <c r="AG666" s="337"/>
      <c r="AH666" s="335"/>
      <c r="AI666" s="161">
        <f t="shared" si="119"/>
        <v>0</v>
      </c>
      <c r="AJ666" s="162">
        <f t="shared" si="115"/>
        <v>0</v>
      </c>
      <c r="AK666" s="163">
        <f t="shared" si="120"/>
        <v>0</v>
      </c>
      <c r="AL666" s="164">
        <f t="shared" si="121"/>
        <v>0</v>
      </c>
      <c r="AM666" s="59"/>
      <c r="AN666" s="58"/>
      <c r="AO666" s="58"/>
      <c r="AP666" s="58"/>
      <c r="AQ666" s="58"/>
      <c r="AR666" s="58"/>
      <c r="AS666" s="58"/>
      <c r="AT666" s="58"/>
      <c r="AU666" s="58"/>
      <c r="AV666" s="58"/>
      <c r="AW666" s="58"/>
      <c r="AX666" s="58"/>
      <c r="AY666" s="58"/>
      <c r="AZ666" s="58"/>
      <c r="BA666" s="58"/>
      <c r="BB666" s="58"/>
      <c r="BC666" s="58"/>
      <c r="BD666" s="58"/>
      <c r="BE666" s="58"/>
      <c r="BF666" s="58"/>
      <c r="BG666" s="58"/>
      <c r="BH666" s="58"/>
      <c r="BI666" s="58"/>
      <c r="BJ666" s="58"/>
      <c r="BK666" s="58"/>
      <c r="BL666" s="12"/>
      <c r="BM666" s="12"/>
      <c r="BN666" s="12"/>
      <c r="BO666" s="12"/>
      <c r="BP666" s="12"/>
      <c r="BQ666" s="12"/>
      <c r="BR666" s="12"/>
      <c r="BS666" s="12"/>
      <c r="BT666" s="12"/>
      <c r="BU666" s="12"/>
      <c r="BV666" s="12"/>
      <c r="BW666" s="12"/>
      <c r="BX666" s="12"/>
      <c r="BY666" s="12"/>
      <c r="BZ666" s="12"/>
      <c r="CA666" s="12"/>
      <c r="CB666" s="12"/>
      <c r="CC666" s="12"/>
      <c r="CD666" s="12"/>
      <c r="CE666" s="12"/>
      <c r="CF666" s="12"/>
      <c r="CG666" s="12"/>
      <c r="CH666" s="12"/>
      <c r="CI666" s="12"/>
      <c r="CJ666" s="12"/>
      <c r="CK666" s="12"/>
      <c r="CL666" s="12"/>
      <c r="CM666" s="12"/>
      <c r="CN666" s="12"/>
      <c r="CO666" s="12"/>
      <c r="CP666" s="12"/>
      <c r="CQ666" s="12"/>
      <c r="CR666" s="12"/>
      <c r="CS666" s="12"/>
      <c r="CT666" s="12"/>
      <c r="CU666" s="12"/>
      <c r="CV666" s="12"/>
      <c r="CW666" s="12"/>
      <c r="CX666" s="12"/>
      <c r="CY666" s="12"/>
      <c r="CZ666" s="12"/>
      <c r="DA666" s="12"/>
      <c r="DB666" s="12"/>
      <c r="DC666" s="12"/>
      <c r="DD666" s="12"/>
      <c r="DE666" s="12"/>
      <c r="DF666" s="12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</row>
    <row r="667" spans="1:220" ht="18.75" x14ac:dyDescent="0.3">
      <c r="A667" s="220"/>
      <c r="B667" s="221"/>
      <c r="C667" s="212">
        <v>656</v>
      </c>
      <c r="D667" s="204"/>
      <c r="E667" s="16"/>
      <c r="F667" s="17"/>
      <c r="G667" s="134"/>
      <c r="H667" s="135"/>
      <c r="I667" s="141"/>
      <c r="J667" s="25"/>
      <c r="K667" s="145"/>
      <c r="L667" s="28"/>
      <c r="M667" s="394"/>
      <c r="N667" s="158" t="str">
        <f t="shared" si="116"/>
        <v/>
      </c>
      <c r="O667" s="27"/>
      <c r="P667" s="27"/>
      <c r="Q667" s="27"/>
      <c r="R667" s="27"/>
      <c r="S667" s="27"/>
      <c r="T667" s="28"/>
      <c r="U667" s="29"/>
      <c r="V667" s="32"/>
      <c r="W667" s="317"/>
      <c r="X667" s="318"/>
      <c r="Y667" s="160">
        <f t="shared" si="113"/>
        <v>0</v>
      </c>
      <c r="Z667" s="159">
        <f t="shared" si="117"/>
        <v>0</v>
      </c>
      <c r="AA667" s="326"/>
      <c r="AB667" s="399">
        <f t="shared" si="122"/>
        <v>0</v>
      </c>
      <c r="AC667" s="370"/>
      <c r="AD667" s="225" t="str">
        <f t="shared" si="114"/>
        <v/>
      </c>
      <c r="AE667" s="367">
        <f t="shared" si="118"/>
        <v>0</v>
      </c>
      <c r="AF667" s="338"/>
      <c r="AG667" s="337"/>
      <c r="AH667" s="335"/>
      <c r="AI667" s="161">
        <f t="shared" si="119"/>
        <v>0</v>
      </c>
      <c r="AJ667" s="162">
        <f t="shared" si="115"/>
        <v>0</v>
      </c>
      <c r="AK667" s="163">
        <f t="shared" si="120"/>
        <v>0</v>
      </c>
      <c r="AL667" s="164">
        <f t="shared" si="121"/>
        <v>0</v>
      </c>
      <c r="AM667" s="59"/>
      <c r="AN667" s="58"/>
      <c r="AO667" s="58"/>
      <c r="AP667" s="58"/>
      <c r="AQ667" s="58"/>
      <c r="AR667" s="58"/>
      <c r="AS667" s="58"/>
      <c r="AT667" s="58"/>
      <c r="AU667" s="58"/>
      <c r="AV667" s="58"/>
      <c r="AW667" s="58"/>
      <c r="AX667" s="58"/>
      <c r="AY667" s="58"/>
      <c r="AZ667" s="58"/>
      <c r="BA667" s="58"/>
      <c r="BB667" s="58"/>
      <c r="BC667" s="58"/>
      <c r="BD667" s="58"/>
      <c r="BE667" s="58"/>
      <c r="BF667" s="58"/>
      <c r="BG667" s="58"/>
      <c r="BH667" s="58"/>
      <c r="BI667" s="58"/>
      <c r="BJ667" s="58"/>
      <c r="BK667" s="58"/>
      <c r="BL667" s="12"/>
      <c r="BM667" s="12"/>
      <c r="BN667" s="12"/>
      <c r="BO667" s="12"/>
      <c r="BP667" s="12"/>
      <c r="BQ667" s="12"/>
      <c r="BR667" s="12"/>
      <c r="BS667" s="12"/>
      <c r="BT667" s="12"/>
      <c r="BU667" s="12"/>
      <c r="BV667" s="12"/>
      <c r="BW667" s="12"/>
      <c r="BX667" s="12"/>
      <c r="BY667" s="12"/>
      <c r="BZ667" s="12"/>
      <c r="CA667" s="12"/>
      <c r="CB667" s="12"/>
      <c r="CC667" s="12"/>
      <c r="CD667" s="12"/>
      <c r="CE667" s="12"/>
      <c r="CF667" s="12"/>
      <c r="CG667" s="12"/>
      <c r="CH667" s="12"/>
      <c r="CI667" s="12"/>
      <c r="CJ667" s="12"/>
      <c r="CK667" s="12"/>
      <c r="CL667" s="12"/>
      <c r="CM667" s="12"/>
      <c r="CN667" s="12"/>
      <c r="CO667" s="12"/>
      <c r="CP667" s="12"/>
      <c r="CQ667" s="12"/>
      <c r="CR667" s="12"/>
      <c r="CS667" s="12"/>
      <c r="CT667" s="12"/>
      <c r="CU667" s="12"/>
      <c r="CV667" s="12"/>
      <c r="CW667" s="12"/>
      <c r="CX667" s="12"/>
      <c r="CY667" s="12"/>
      <c r="CZ667" s="12"/>
      <c r="DA667" s="12"/>
      <c r="DB667" s="12"/>
      <c r="DC667" s="12"/>
      <c r="DD667" s="12"/>
      <c r="DE667" s="12"/>
      <c r="DF667" s="12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</row>
    <row r="668" spans="1:220" ht="18.75" x14ac:dyDescent="0.3">
      <c r="A668" s="220"/>
      <c r="B668" s="221"/>
      <c r="C668" s="213">
        <v>657</v>
      </c>
      <c r="D668" s="204"/>
      <c r="E668" s="16"/>
      <c r="F668" s="17"/>
      <c r="G668" s="134"/>
      <c r="H668" s="135"/>
      <c r="I668" s="141"/>
      <c r="J668" s="25"/>
      <c r="K668" s="145"/>
      <c r="L668" s="28"/>
      <c r="M668" s="394"/>
      <c r="N668" s="158" t="str">
        <f t="shared" si="116"/>
        <v/>
      </c>
      <c r="O668" s="27"/>
      <c r="P668" s="27"/>
      <c r="Q668" s="27"/>
      <c r="R668" s="27"/>
      <c r="S668" s="27"/>
      <c r="T668" s="28"/>
      <c r="U668" s="29"/>
      <c r="V668" s="32"/>
      <c r="W668" s="317"/>
      <c r="X668" s="318"/>
      <c r="Y668" s="160">
        <f t="shared" si="113"/>
        <v>0</v>
      </c>
      <c r="Z668" s="159">
        <f t="shared" si="117"/>
        <v>0</v>
      </c>
      <c r="AA668" s="326"/>
      <c r="AB668" s="399">
        <f t="shared" si="122"/>
        <v>0</v>
      </c>
      <c r="AC668" s="370"/>
      <c r="AD668" s="225" t="str">
        <f t="shared" si="114"/>
        <v/>
      </c>
      <c r="AE668" s="367">
        <f t="shared" si="118"/>
        <v>0</v>
      </c>
      <c r="AF668" s="338"/>
      <c r="AG668" s="337"/>
      <c r="AH668" s="335"/>
      <c r="AI668" s="161">
        <f t="shared" si="119"/>
        <v>0</v>
      </c>
      <c r="AJ668" s="162">
        <f t="shared" si="115"/>
        <v>0</v>
      </c>
      <c r="AK668" s="163">
        <f t="shared" si="120"/>
        <v>0</v>
      </c>
      <c r="AL668" s="164">
        <f t="shared" si="121"/>
        <v>0</v>
      </c>
      <c r="AM668" s="59"/>
      <c r="AN668" s="58"/>
      <c r="AO668" s="58"/>
      <c r="AP668" s="58"/>
      <c r="AQ668" s="58"/>
      <c r="AR668" s="58"/>
      <c r="AS668" s="58"/>
      <c r="AT668" s="58"/>
      <c r="AU668" s="58"/>
      <c r="AV668" s="58"/>
      <c r="AW668" s="58"/>
      <c r="AX668" s="58"/>
      <c r="AY668" s="58"/>
      <c r="AZ668" s="58"/>
      <c r="BA668" s="58"/>
      <c r="BB668" s="58"/>
      <c r="BC668" s="58"/>
      <c r="BD668" s="58"/>
      <c r="BE668" s="58"/>
      <c r="BF668" s="58"/>
      <c r="BG668" s="58"/>
      <c r="BH668" s="58"/>
      <c r="BI668" s="58"/>
      <c r="BJ668" s="58"/>
      <c r="BK668" s="58"/>
      <c r="BL668" s="12"/>
      <c r="BM668" s="12"/>
      <c r="BN668" s="12"/>
      <c r="BO668" s="12"/>
      <c r="BP668" s="12"/>
      <c r="BQ668" s="12"/>
      <c r="BR668" s="12"/>
      <c r="BS668" s="12"/>
      <c r="BT668" s="12"/>
      <c r="BU668" s="12"/>
      <c r="BV668" s="12"/>
      <c r="BW668" s="12"/>
      <c r="BX668" s="12"/>
      <c r="BY668" s="12"/>
      <c r="BZ668" s="12"/>
      <c r="CA668" s="12"/>
      <c r="CB668" s="12"/>
      <c r="CC668" s="12"/>
      <c r="CD668" s="12"/>
      <c r="CE668" s="12"/>
      <c r="CF668" s="12"/>
      <c r="CG668" s="12"/>
      <c r="CH668" s="12"/>
      <c r="CI668" s="12"/>
      <c r="CJ668" s="12"/>
      <c r="CK668" s="12"/>
      <c r="CL668" s="12"/>
      <c r="CM668" s="12"/>
      <c r="CN668" s="12"/>
      <c r="CO668" s="12"/>
      <c r="CP668" s="12"/>
      <c r="CQ668" s="12"/>
      <c r="CR668" s="12"/>
      <c r="CS668" s="12"/>
      <c r="CT668" s="12"/>
      <c r="CU668" s="12"/>
      <c r="CV668" s="12"/>
      <c r="CW668" s="12"/>
      <c r="CX668" s="12"/>
      <c r="CY668" s="12"/>
      <c r="CZ668" s="12"/>
      <c r="DA668" s="12"/>
      <c r="DB668" s="12"/>
      <c r="DC668" s="12"/>
      <c r="DD668" s="12"/>
      <c r="DE668" s="12"/>
      <c r="DF668" s="12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</row>
    <row r="669" spans="1:220" ht="18.75" x14ac:dyDescent="0.3">
      <c r="A669" s="220"/>
      <c r="B669" s="221"/>
      <c r="C669" s="213">
        <v>658</v>
      </c>
      <c r="D669" s="206"/>
      <c r="E669" s="18"/>
      <c r="F669" s="17"/>
      <c r="G669" s="134"/>
      <c r="H669" s="135"/>
      <c r="I669" s="141"/>
      <c r="J669" s="25"/>
      <c r="K669" s="145"/>
      <c r="L669" s="28"/>
      <c r="M669" s="394"/>
      <c r="N669" s="158" t="str">
        <f t="shared" si="116"/>
        <v/>
      </c>
      <c r="O669" s="27"/>
      <c r="P669" s="27"/>
      <c r="Q669" s="27"/>
      <c r="R669" s="27"/>
      <c r="S669" s="27"/>
      <c r="T669" s="28"/>
      <c r="U669" s="29"/>
      <c r="V669" s="32"/>
      <c r="W669" s="317"/>
      <c r="X669" s="318"/>
      <c r="Y669" s="160">
        <f t="shared" si="113"/>
        <v>0</v>
      </c>
      <c r="Z669" s="159">
        <f t="shared" si="117"/>
        <v>0</v>
      </c>
      <c r="AA669" s="326"/>
      <c r="AB669" s="399">
        <f t="shared" si="122"/>
        <v>0</v>
      </c>
      <c r="AC669" s="370"/>
      <c r="AD669" s="225" t="str">
        <f t="shared" si="114"/>
        <v/>
      </c>
      <c r="AE669" s="367">
        <f t="shared" si="118"/>
        <v>0</v>
      </c>
      <c r="AF669" s="338"/>
      <c r="AG669" s="337"/>
      <c r="AH669" s="335"/>
      <c r="AI669" s="161">
        <f t="shared" si="119"/>
        <v>0</v>
      </c>
      <c r="AJ669" s="162">
        <f t="shared" si="115"/>
        <v>0</v>
      </c>
      <c r="AK669" s="163">
        <f t="shared" si="120"/>
        <v>0</v>
      </c>
      <c r="AL669" s="164">
        <f t="shared" si="121"/>
        <v>0</v>
      </c>
      <c r="AM669" s="59"/>
      <c r="AN669" s="58"/>
      <c r="AO669" s="58"/>
      <c r="AP669" s="58"/>
      <c r="AQ669" s="58"/>
      <c r="AR669" s="58"/>
      <c r="AS669" s="58"/>
      <c r="AT669" s="58"/>
      <c r="AU669" s="58"/>
      <c r="AV669" s="58"/>
      <c r="AW669" s="58"/>
      <c r="AX669" s="58"/>
      <c r="AY669" s="58"/>
      <c r="AZ669" s="58"/>
      <c r="BA669" s="58"/>
      <c r="BB669" s="58"/>
      <c r="BC669" s="58"/>
      <c r="BD669" s="58"/>
      <c r="BE669" s="58"/>
      <c r="BF669" s="58"/>
      <c r="BG669" s="58"/>
      <c r="BH669" s="58"/>
      <c r="BI669" s="58"/>
      <c r="BJ669" s="58"/>
      <c r="BK669" s="58"/>
      <c r="BL669" s="12"/>
      <c r="BM669" s="12"/>
      <c r="BN669" s="12"/>
      <c r="BO669" s="12"/>
      <c r="BP669" s="12"/>
      <c r="BQ669" s="12"/>
      <c r="BR669" s="12"/>
      <c r="BS669" s="12"/>
      <c r="BT669" s="12"/>
      <c r="BU669" s="12"/>
      <c r="BV669" s="12"/>
      <c r="BW669" s="12"/>
      <c r="BX669" s="12"/>
      <c r="BY669" s="12"/>
      <c r="BZ669" s="12"/>
      <c r="CA669" s="12"/>
      <c r="CB669" s="12"/>
      <c r="CC669" s="12"/>
      <c r="CD669" s="12"/>
      <c r="CE669" s="12"/>
      <c r="CF669" s="12"/>
      <c r="CG669" s="12"/>
      <c r="CH669" s="12"/>
      <c r="CI669" s="12"/>
      <c r="CJ669" s="12"/>
      <c r="CK669" s="12"/>
      <c r="CL669" s="12"/>
      <c r="CM669" s="12"/>
      <c r="CN669" s="12"/>
      <c r="CO669" s="12"/>
      <c r="CP669" s="12"/>
      <c r="CQ669" s="12"/>
      <c r="CR669" s="12"/>
      <c r="CS669" s="12"/>
      <c r="CT669" s="12"/>
      <c r="CU669" s="12"/>
      <c r="CV669" s="12"/>
      <c r="CW669" s="12"/>
      <c r="CX669" s="12"/>
      <c r="CY669" s="12"/>
      <c r="CZ669" s="12"/>
      <c r="DA669" s="12"/>
      <c r="DB669" s="12"/>
      <c r="DC669" s="12"/>
      <c r="DD669" s="12"/>
      <c r="DE669" s="12"/>
      <c r="DF669" s="12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</row>
    <row r="670" spans="1:220" ht="18.75" x14ac:dyDescent="0.3">
      <c r="A670" s="220"/>
      <c r="B670" s="221"/>
      <c r="C670" s="212">
        <v>659</v>
      </c>
      <c r="D670" s="207"/>
      <c r="E670" s="16"/>
      <c r="F670" s="17"/>
      <c r="G670" s="134"/>
      <c r="H670" s="135"/>
      <c r="I670" s="141"/>
      <c r="J670" s="25"/>
      <c r="K670" s="145"/>
      <c r="L670" s="28"/>
      <c r="M670" s="394"/>
      <c r="N670" s="158" t="str">
        <f t="shared" si="116"/>
        <v/>
      </c>
      <c r="O670" s="27"/>
      <c r="P670" s="27"/>
      <c r="Q670" s="27"/>
      <c r="R670" s="27"/>
      <c r="S670" s="27"/>
      <c r="T670" s="28"/>
      <c r="U670" s="29"/>
      <c r="V670" s="32"/>
      <c r="W670" s="317"/>
      <c r="X670" s="318"/>
      <c r="Y670" s="160">
        <f t="shared" si="113"/>
        <v>0</v>
      </c>
      <c r="Z670" s="159">
        <f t="shared" si="117"/>
        <v>0</v>
      </c>
      <c r="AA670" s="326"/>
      <c r="AB670" s="399">
        <f t="shared" si="122"/>
        <v>0</v>
      </c>
      <c r="AC670" s="370"/>
      <c r="AD670" s="225" t="str">
        <f t="shared" si="114"/>
        <v/>
      </c>
      <c r="AE670" s="367">
        <f t="shared" si="118"/>
        <v>0</v>
      </c>
      <c r="AF670" s="338"/>
      <c r="AG670" s="337"/>
      <c r="AH670" s="335"/>
      <c r="AI670" s="161">
        <f t="shared" si="119"/>
        <v>0</v>
      </c>
      <c r="AJ670" s="162">
        <f t="shared" si="115"/>
        <v>0</v>
      </c>
      <c r="AK670" s="163">
        <f t="shared" si="120"/>
        <v>0</v>
      </c>
      <c r="AL670" s="164">
        <f t="shared" si="121"/>
        <v>0</v>
      </c>
      <c r="AM670" s="59"/>
      <c r="AN670" s="58"/>
      <c r="AO670" s="58"/>
      <c r="AP670" s="58"/>
      <c r="AQ670" s="58"/>
      <c r="AR670" s="58"/>
      <c r="AS670" s="58"/>
      <c r="AT670" s="58"/>
      <c r="AU670" s="58"/>
      <c r="AV670" s="58"/>
      <c r="AW670" s="58"/>
      <c r="AX670" s="58"/>
      <c r="AY670" s="58"/>
      <c r="AZ670" s="58"/>
      <c r="BA670" s="58"/>
      <c r="BB670" s="58"/>
      <c r="BC670" s="58"/>
      <c r="BD670" s="58"/>
      <c r="BE670" s="58"/>
      <c r="BF670" s="58"/>
      <c r="BG670" s="58"/>
      <c r="BH670" s="58"/>
      <c r="BI670" s="58"/>
      <c r="BJ670" s="58"/>
      <c r="BK670" s="58"/>
      <c r="BL670" s="12"/>
      <c r="BM670" s="12"/>
      <c r="BN670" s="12"/>
      <c r="BO670" s="12"/>
      <c r="BP670" s="12"/>
      <c r="BQ670" s="12"/>
      <c r="BR670" s="12"/>
      <c r="BS670" s="12"/>
      <c r="BT670" s="12"/>
      <c r="BU670" s="12"/>
      <c r="BV670" s="12"/>
      <c r="BW670" s="12"/>
      <c r="BX670" s="12"/>
      <c r="BY670" s="12"/>
      <c r="BZ670" s="12"/>
      <c r="CA670" s="12"/>
      <c r="CB670" s="12"/>
      <c r="CC670" s="12"/>
      <c r="CD670" s="12"/>
      <c r="CE670" s="12"/>
      <c r="CF670" s="12"/>
      <c r="CG670" s="12"/>
      <c r="CH670" s="12"/>
      <c r="CI670" s="12"/>
      <c r="CJ670" s="12"/>
      <c r="CK670" s="12"/>
      <c r="CL670" s="12"/>
      <c r="CM670" s="12"/>
      <c r="CN670" s="12"/>
      <c r="CO670" s="12"/>
      <c r="CP670" s="12"/>
      <c r="CQ670" s="12"/>
      <c r="CR670" s="12"/>
      <c r="CS670" s="12"/>
      <c r="CT670" s="12"/>
      <c r="CU670" s="12"/>
      <c r="CV670" s="12"/>
      <c r="CW670" s="12"/>
      <c r="CX670" s="12"/>
      <c r="CY670" s="12"/>
      <c r="CZ670" s="12"/>
      <c r="DA670" s="12"/>
      <c r="DB670" s="12"/>
      <c r="DC670" s="12"/>
      <c r="DD670" s="12"/>
      <c r="DE670" s="12"/>
      <c r="DF670" s="12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</row>
    <row r="671" spans="1:220" ht="18.75" x14ac:dyDescent="0.3">
      <c r="A671" s="220"/>
      <c r="B671" s="221"/>
      <c r="C671" s="213">
        <v>660</v>
      </c>
      <c r="D671" s="204"/>
      <c r="E671" s="16"/>
      <c r="F671" s="17"/>
      <c r="G671" s="134"/>
      <c r="H671" s="137"/>
      <c r="I671" s="143"/>
      <c r="J671" s="80"/>
      <c r="K671" s="147"/>
      <c r="L671" s="30"/>
      <c r="M671" s="394"/>
      <c r="N671" s="158" t="str">
        <f t="shared" si="116"/>
        <v/>
      </c>
      <c r="O671" s="27"/>
      <c r="P671" s="27"/>
      <c r="Q671" s="27"/>
      <c r="R671" s="27"/>
      <c r="S671" s="27"/>
      <c r="T671" s="28"/>
      <c r="U671" s="29"/>
      <c r="V671" s="32"/>
      <c r="W671" s="317"/>
      <c r="X671" s="318"/>
      <c r="Y671" s="160">
        <f t="shared" si="113"/>
        <v>0</v>
      </c>
      <c r="Z671" s="159">
        <f t="shared" si="117"/>
        <v>0</v>
      </c>
      <c r="AA671" s="326"/>
      <c r="AB671" s="399">
        <f t="shared" si="122"/>
        <v>0</v>
      </c>
      <c r="AC671" s="370"/>
      <c r="AD671" s="225" t="str">
        <f t="shared" si="114"/>
        <v/>
      </c>
      <c r="AE671" s="367">
        <f t="shared" si="118"/>
        <v>0</v>
      </c>
      <c r="AF671" s="338"/>
      <c r="AG671" s="337"/>
      <c r="AH671" s="335"/>
      <c r="AI671" s="161">
        <f t="shared" si="119"/>
        <v>0</v>
      </c>
      <c r="AJ671" s="162">
        <f t="shared" si="115"/>
        <v>0</v>
      </c>
      <c r="AK671" s="163">
        <f t="shared" si="120"/>
        <v>0</v>
      </c>
      <c r="AL671" s="164">
        <f t="shared" si="121"/>
        <v>0</v>
      </c>
      <c r="AM671" s="59"/>
      <c r="AN671" s="58"/>
      <c r="AO671" s="58"/>
      <c r="AP671" s="58"/>
      <c r="AQ671" s="58"/>
      <c r="AR671" s="58"/>
      <c r="AS671" s="58"/>
      <c r="AT671" s="58"/>
      <c r="AU671" s="58"/>
      <c r="AV671" s="58"/>
      <c r="AW671" s="58"/>
      <c r="AX671" s="58"/>
      <c r="AY671" s="58"/>
      <c r="AZ671" s="58"/>
      <c r="BA671" s="58"/>
      <c r="BB671" s="58"/>
      <c r="BC671" s="58"/>
      <c r="BD671" s="58"/>
      <c r="BE671" s="58"/>
      <c r="BF671" s="58"/>
      <c r="BG671" s="58"/>
      <c r="BH671" s="58"/>
      <c r="BI671" s="58"/>
      <c r="BJ671" s="58"/>
      <c r="BK671" s="58"/>
      <c r="BL671" s="12"/>
      <c r="BM671" s="12"/>
      <c r="BN671" s="12"/>
      <c r="BO671" s="12"/>
      <c r="BP671" s="12"/>
      <c r="BQ671" s="12"/>
      <c r="BR671" s="12"/>
      <c r="BS671" s="12"/>
      <c r="BT671" s="12"/>
      <c r="BU671" s="12"/>
      <c r="BV671" s="12"/>
      <c r="BW671" s="12"/>
      <c r="BX671" s="12"/>
      <c r="BY671" s="12"/>
      <c r="BZ671" s="12"/>
      <c r="CA671" s="12"/>
      <c r="CB671" s="12"/>
      <c r="CC671" s="12"/>
      <c r="CD671" s="12"/>
      <c r="CE671" s="12"/>
      <c r="CF671" s="12"/>
      <c r="CG671" s="12"/>
      <c r="CH671" s="12"/>
      <c r="CI671" s="12"/>
      <c r="CJ671" s="12"/>
      <c r="CK671" s="12"/>
      <c r="CL671" s="12"/>
      <c r="CM671" s="12"/>
      <c r="CN671" s="12"/>
      <c r="CO671" s="12"/>
      <c r="CP671" s="12"/>
      <c r="CQ671" s="12"/>
      <c r="CR671" s="12"/>
      <c r="CS671" s="12"/>
      <c r="CT671" s="12"/>
      <c r="CU671" s="12"/>
      <c r="CV671" s="12"/>
      <c r="CW671" s="12"/>
      <c r="CX671" s="12"/>
      <c r="CY671" s="12"/>
      <c r="CZ671" s="12"/>
      <c r="DA671" s="12"/>
      <c r="DB671" s="12"/>
      <c r="DC671" s="12"/>
      <c r="DD671" s="12"/>
      <c r="DE671" s="12"/>
      <c r="DF671" s="12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</row>
    <row r="672" spans="1:220" ht="18.75" x14ac:dyDescent="0.3">
      <c r="A672" s="220"/>
      <c r="B672" s="221"/>
      <c r="C672" s="212">
        <v>661</v>
      </c>
      <c r="D672" s="204"/>
      <c r="E672" s="16"/>
      <c r="F672" s="17"/>
      <c r="G672" s="134"/>
      <c r="H672" s="135"/>
      <c r="I672" s="141"/>
      <c r="J672" s="25"/>
      <c r="K672" s="145"/>
      <c r="L672" s="28"/>
      <c r="M672" s="394"/>
      <c r="N672" s="158" t="str">
        <f t="shared" si="116"/>
        <v/>
      </c>
      <c r="O672" s="27"/>
      <c r="P672" s="27"/>
      <c r="Q672" s="27"/>
      <c r="R672" s="27"/>
      <c r="S672" s="27"/>
      <c r="T672" s="28"/>
      <c r="U672" s="29"/>
      <c r="V672" s="32"/>
      <c r="W672" s="317"/>
      <c r="X672" s="318"/>
      <c r="Y672" s="160">
        <f t="shared" si="113"/>
        <v>0</v>
      </c>
      <c r="Z672" s="159">
        <f t="shared" si="117"/>
        <v>0</v>
      </c>
      <c r="AA672" s="326"/>
      <c r="AB672" s="399">
        <f t="shared" si="122"/>
        <v>0</v>
      </c>
      <c r="AC672" s="370"/>
      <c r="AD672" s="225" t="str">
        <f t="shared" si="114"/>
        <v/>
      </c>
      <c r="AE672" s="367">
        <f t="shared" si="118"/>
        <v>0</v>
      </c>
      <c r="AF672" s="338"/>
      <c r="AG672" s="337"/>
      <c r="AH672" s="335"/>
      <c r="AI672" s="161">
        <f t="shared" si="119"/>
        <v>0</v>
      </c>
      <c r="AJ672" s="162">
        <f t="shared" si="115"/>
        <v>0</v>
      </c>
      <c r="AK672" s="163">
        <f t="shared" si="120"/>
        <v>0</v>
      </c>
      <c r="AL672" s="164">
        <f t="shared" si="121"/>
        <v>0</v>
      </c>
      <c r="AM672" s="59"/>
      <c r="AN672" s="58"/>
      <c r="AO672" s="58"/>
      <c r="AP672" s="58"/>
      <c r="AQ672" s="58"/>
      <c r="AR672" s="58"/>
      <c r="AS672" s="58"/>
      <c r="AT672" s="58"/>
      <c r="AU672" s="58"/>
      <c r="AV672" s="58"/>
      <c r="AW672" s="58"/>
      <c r="AX672" s="58"/>
      <c r="AY672" s="58"/>
      <c r="AZ672" s="58"/>
      <c r="BA672" s="58"/>
      <c r="BB672" s="58"/>
      <c r="BC672" s="58"/>
      <c r="BD672" s="58"/>
      <c r="BE672" s="58"/>
      <c r="BF672" s="58"/>
      <c r="BG672" s="58"/>
      <c r="BH672" s="58"/>
      <c r="BI672" s="58"/>
      <c r="BJ672" s="58"/>
      <c r="BK672" s="58"/>
      <c r="BL672" s="12"/>
      <c r="BM672" s="12"/>
      <c r="BN672" s="12"/>
      <c r="BO672" s="12"/>
      <c r="BP672" s="12"/>
      <c r="BQ672" s="12"/>
      <c r="BR672" s="12"/>
      <c r="BS672" s="12"/>
      <c r="BT672" s="12"/>
      <c r="BU672" s="12"/>
      <c r="BV672" s="12"/>
      <c r="BW672" s="12"/>
      <c r="BX672" s="12"/>
      <c r="BY672" s="12"/>
      <c r="BZ672" s="12"/>
      <c r="CA672" s="12"/>
      <c r="CB672" s="12"/>
      <c r="CC672" s="12"/>
      <c r="CD672" s="12"/>
      <c r="CE672" s="12"/>
      <c r="CF672" s="12"/>
      <c r="CG672" s="12"/>
      <c r="CH672" s="12"/>
      <c r="CI672" s="12"/>
      <c r="CJ672" s="12"/>
      <c r="CK672" s="12"/>
      <c r="CL672" s="12"/>
      <c r="CM672" s="12"/>
      <c r="CN672" s="12"/>
      <c r="CO672" s="12"/>
      <c r="CP672" s="12"/>
      <c r="CQ672" s="12"/>
      <c r="CR672" s="12"/>
      <c r="CS672" s="12"/>
      <c r="CT672" s="12"/>
      <c r="CU672" s="12"/>
      <c r="CV672" s="12"/>
      <c r="CW672" s="12"/>
      <c r="CX672" s="12"/>
      <c r="CY672" s="12"/>
      <c r="CZ672" s="12"/>
      <c r="DA672" s="12"/>
      <c r="DB672" s="12"/>
      <c r="DC672" s="12"/>
      <c r="DD672" s="12"/>
      <c r="DE672" s="12"/>
      <c r="DF672" s="1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</row>
    <row r="673" spans="1:220" ht="18.75" x14ac:dyDescent="0.3">
      <c r="A673" s="220"/>
      <c r="B673" s="221"/>
      <c r="C673" s="213">
        <v>662</v>
      </c>
      <c r="D673" s="206"/>
      <c r="E673" s="18"/>
      <c r="F673" s="17"/>
      <c r="G673" s="134"/>
      <c r="H673" s="135"/>
      <c r="I673" s="141"/>
      <c r="J673" s="25"/>
      <c r="K673" s="145"/>
      <c r="L673" s="28"/>
      <c r="M673" s="394"/>
      <c r="N673" s="158" t="str">
        <f t="shared" si="116"/>
        <v/>
      </c>
      <c r="O673" s="27"/>
      <c r="P673" s="27"/>
      <c r="Q673" s="27"/>
      <c r="R673" s="27"/>
      <c r="S673" s="27"/>
      <c r="T673" s="28"/>
      <c r="U673" s="29"/>
      <c r="V673" s="32"/>
      <c r="W673" s="317"/>
      <c r="X673" s="318"/>
      <c r="Y673" s="160">
        <f t="shared" si="113"/>
        <v>0</v>
      </c>
      <c r="Z673" s="159">
        <f t="shared" si="117"/>
        <v>0</v>
      </c>
      <c r="AA673" s="326"/>
      <c r="AB673" s="399">
        <f t="shared" si="122"/>
        <v>0</v>
      </c>
      <c r="AC673" s="370"/>
      <c r="AD673" s="225" t="str">
        <f t="shared" si="114"/>
        <v/>
      </c>
      <c r="AE673" s="367">
        <f t="shared" si="118"/>
        <v>0</v>
      </c>
      <c r="AF673" s="338"/>
      <c r="AG673" s="337"/>
      <c r="AH673" s="335"/>
      <c r="AI673" s="161">
        <f t="shared" si="119"/>
        <v>0</v>
      </c>
      <c r="AJ673" s="162">
        <f t="shared" si="115"/>
        <v>0</v>
      </c>
      <c r="AK673" s="163">
        <f t="shared" si="120"/>
        <v>0</v>
      </c>
      <c r="AL673" s="164">
        <f t="shared" si="121"/>
        <v>0</v>
      </c>
      <c r="AM673" s="59"/>
      <c r="AN673" s="58"/>
      <c r="AO673" s="58"/>
      <c r="AP673" s="58"/>
      <c r="AQ673" s="58"/>
      <c r="AR673" s="58"/>
      <c r="AS673" s="58"/>
      <c r="AT673" s="58"/>
      <c r="AU673" s="58"/>
      <c r="AV673" s="58"/>
      <c r="AW673" s="58"/>
      <c r="AX673" s="58"/>
      <c r="AY673" s="58"/>
      <c r="AZ673" s="58"/>
      <c r="BA673" s="58"/>
      <c r="BB673" s="58"/>
      <c r="BC673" s="58"/>
      <c r="BD673" s="58"/>
      <c r="BE673" s="58"/>
      <c r="BF673" s="58"/>
      <c r="BG673" s="58"/>
      <c r="BH673" s="58"/>
      <c r="BI673" s="58"/>
      <c r="BJ673" s="58"/>
      <c r="BK673" s="58"/>
      <c r="BL673" s="12"/>
      <c r="BM673" s="12"/>
      <c r="BN673" s="12"/>
      <c r="BO673" s="12"/>
      <c r="BP673" s="12"/>
      <c r="BQ673" s="12"/>
      <c r="BR673" s="12"/>
      <c r="BS673" s="12"/>
      <c r="BT673" s="12"/>
      <c r="BU673" s="12"/>
      <c r="BV673" s="12"/>
      <c r="BW673" s="12"/>
      <c r="BX673" s="12"/>
      <c r="BY673" s="12"/>
      <c r="BZ673" s="12"/>
      <c r="CA673" s="12"/>
      <c r="CB673" s="12"/>
      <c r="CC673" s="12"/>
      <c r="CD673" s="12"/>
      <c r="CE673" s="12"/>
      <c r="CF673" s="12"/>
      <c r="CG673" s="12"/>
      <c r="CH673" s="12"/>
      <c r="CI673" s="12"/>
      <c r="CJ673" s="12"/>
      <c r="CK673" s="12"/>
      <c r="CL673" s="12"/>
      <c r="CM673" s="12"/>
      <c r="CN673" s="12"/>
      <c r="CO673" s="12"/>
      <c r="CP673" s="12"/>
      <c r="CQ673" s="12"/>
      <c r="CR673" s="12"/>
      <c r="CS673" s="12"/>
      <c r="CT673" s="12"/>
      <c r="CU673" s="12"/>
      <c r="CV673" s="12"/>
      <c r="CW673" s="12"/>
      <c r="CX673" s="12"/>
      <c r="CY673" s="12"/>
      <c r="CZ673" s="12"/>
      <c r="DA673" s="12"/>
      <c r="DB673" s="12"/>
      <c r="DC673" s="12"/>
      <c r="DD673" s="12"/>
      <c r="DE673" s="12"/>
      <c r="DF673" s="12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</row>
    <row r="674" spans="1:220" ht="18.75" x14ac:dyDescent="0.3">
      <c r="A674" s="220"/>
      <c r="B674" s="221"/>
      <c r="C674" s="213">
        <v>663</v>
      </c>
      <c r="D674" s="204"/>
      <c r="E674" s="16"/>
      <c r="F674" s="17"/>
      <c r="G674" s="134"/>
      <c r="H674" s="135"/>
      <c r="I674" s="141"/>
      <c r="J674" s="25"/>
      <c r="K674" s="145"/>
      <c r="L674" s="28"/>
      <c r="M674" s="394"/>
      <c r="N674" s="158" t="str">
        <f t="shared" si="116"/>
        <v/>
      </c>
      <c r="O674" s="27"/>
      <c r="P674" s="27"/>
      <c r="Q674" s="27"/>
      <c r="R674" s="27"/>
      <c r="S674" s="27"/>
      <c r="T674" s="28"/>
      <c r="U674" s="29"/>
      <c r="V674" s="32"/>
      <c r="W674" s="317"/>
      <c r="X674" s="318"/>
      <c r="Y674" s="160">
        <f t="shared" si="113"/>
        <v>0</v>
      </c>
      <c r="Z674" s="159">
        <f t="shared" si="117"/>
        <v>0</v>
      </c>
      <c r="AA674" s="326"/>
      <c r="AB674" s="399">
        <f t="shared" si="122"/>
        <v>0</v>
      </c>
      <c r="AC674" s="370"/>
      <c r="AD674" s="225" t="str">
        <f t="shared" si="114"/>
        <v/>
      </c>
      <c r="AE674" s="367">
        <f t="shared" si="118"/>
        <v>0</v>
      </c>
      <c r="AF674" s="338"/>
      <c r="AG674" s="337"/>
      <c r="AH674" s="335"/>
      <c r="AI674" s="161">
        <f t="shared" si="119"/>
        <v>0</v>
      </c>
      <c r="AJ674" s="162">
        <f t="shared" si="115"/>
        <v>0</v>
      </c>
      <c r="AK674" s="163">
        <f t="shared" si="120"/>
        <v>0</v>
      </c>
      <c r="AL674" s="164">
        <f t="shared" si="121"/>
        <v>0</v>
      </c>
      <c r="AM674" s="59"/>
      <c r="AN674" s="58"/>
      <c r="AO674" s="58"/>
      <c r="AP674" s="58"/>
      <c r="AQ674" s="58"/>
      <c r="AR674" s="58"/>
      <c r="AS674" s="58"/>
      <c r="AT674" s="58"/>
      <c r="AU674" s="58"/>
      <c r="AV674" s="58"/>
      <c r="AW674" s="58"/>
      <c r="AX674" s="58"/>
      <c r="AY674" s="58"/>
      <c r="AZ674" s="58"/>
      <c r="BA674" s="58"/>
      <c r="BB674" s="58"/>
      <c r="BC674" s="58"/>
      <c r="BD674" s="58"/>
      <c r="BE674" s="58"/>
      <c r="BF674" s="58"/>
      <c r="BG674" s="58"/>
      <c r="BH674" s="58"/>
      <c r="BI674" s="58"/>
      <c r="BJ674" s="58"/>
      <c r="BK674" s="58"/>
      <c r="BL674" s="12"/>
      <c r="BM674" s="12"/>
      <c r="BN674" s="12"/>
      <c r="BO674" s="12"/>
      <c r="BP674" s="12"/>
      <c r="BQ674" s="12"/>
      <c r="BR674" s="12"/>
      <c r="BS674" s="12"/>
      <c r="BT674" s="12"/>
      <c r="BU674" s="12"/>
      <c r="BV674" s="12"/>
      <c r="BW674" s="12"/>
      <c r="BX674" s="12"/>
      <c r="BY674" s="12"/>
      <c r="BZ674" s="12"/>
      <c r="CA674" s="12"/>
      <c r="CB674" s="12"/>
      <c r="CC674" s="12"/>
      <c r="CD674" s="12"/>
      <c r="CE674" s="12"/>
      <c r="CF674" s="12"/>
      <c r="CG674" s="12"/>
      <c r="CH674" s="12"/>
      <c r="CI674" s="12"/>
      <c r="CJ674" s="12"/>
      <c r="CK674" s="12"/>
      <c r="CL674" s="12"/>
      <c r="CM674" s="12"/>
      <c r="CN674" s="12"/>
      <c r="CO674" s="12"/>
      <c r="CP674" s="12"/>
      <c r="CQ674" s="12"/>
      <c r="CR674" s="12"/>
      <c r="CS674" s="12"/>
      <c r="CT674" s="12"/>
      <c r="CU674" s="12"/>
      <c r="CV674" s="12"/>
      <c r="CW674" s="12"/>
      <c r="CX674" s="12"/>
      <c r="CY674" s="12"/>
      <c r="CZ674" s="12"/>
      <c r="DA674" s="12"/>
      <c r="DB674" s="12"/>
      <c r="DC674" s="12"/>
      <c r="DD674" s="12"/>
      <c r="DE674" s="12"/>
      <c r="DF674" s="12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</row>
    <row r="675" spans="1:220" ht="18.75" x14ac:dyDescent="0.3">
      <c r="A675" s="220"/>
      <c r="B675" s="221"/>
      <c r="C675" s="212">
        <v>664</v>
      </c>
      <c r="D675" s="204"/>
      <c r="E675" s="16"/>
      <c r="F675" s="17"/>
      <c r="G675" s="134"/>
      <c r="H675" s="135"/>
      <c r="I675" s="141"/>
      <c r="J675" s="25"/>
      <c r="K675" s="145"/>
      <c r="L675" s="28"/>
      <c r="M675" s="394"/>
      <c r="N675" s="158" t="str">
        <f t="shared" si="116"/>
        <v/>
      </c>
      <c r="O675" s="27"/>
      <c r="P675" s="27"/>
      <c r="Q675" s="27"/>
      <c r="R675" s="27"/>
      <c r="S675" s="27"/>
      <c r="T675" s="28"/>
      <c r="U675" s="29"/>
      <c r="V675" s="32"/>
      <c r="W675" s="317"/>
      <c r="X675" s="318"/>
      <c r="Y675" s="160">
        <f t="shared" si="113"/>
        <v>0</v>
      </c>
      <c r="Z675" s="159">
        <f t="shared" si="117"/>
        <v>0</v>
      </c>
      <c r="AA675" s="326"/>
      <c r="AB675" s="399">
        <f t="shared" si="122"/>
        <v>0</v>
      </c>
      <c r="AC675" s="370"/>
      <c r="AD675" s="225" t="str">
        <f t="shared" si="114"/>
        <v/>
      </c>
      <c r="AE675" s="367">
        <f t="shared" si="118"/>
        <v>0</v>
      </c>
      <c r="AF675" s="338"/>
      <c r="AG675" s="337"/>
      <c r="AH675" s="335"/>
      <c r="AI675" s="161">
        <f t="shared" si="119"/>
        <v>0</v>
      </c>
      <c r="AJ675" s="162">
        <f t="shared" si="115"/>
        <v>0</v>
      </c>
      <c r="AK675" s="163">
        <f t="shared" si="120"/>
        <v>0</v>
      </c>
      <c r="AL675" s="164">
        <f t="shared" si="121"/>
        <v>0</v>
      </c>
      <c r="AM675" s="59"/>
      <c r="AN675" s="58"/>
      <c r="AO675" s="58"/>
      <c r="AP675" s="58"/>
      <c r="AQ675" s="58"/>
      <c r="AR675" s="58"/>
      <c r="AS675" s="58"/>
      <c r="AT675" s="58"/>
      <c r="AU675" s="58"/>
      <c r="AV675" s="58"/>
      <c r="AW675" s="58"/>
      <c r="AX675" s="58"/>
      <c r="AY675" s="58"/>
      <c r="AZ675" s="58"/>
      <c r="BA675" s="58"/>
      <c r="BB675" s="58"/>
      <c r="BC675" s="58"/>
      <c r="BD675" s="58"/>
      <c r="BE675" s="58"/>
      <c r="BF675" s="58"/>
      <c r="BG675" s="58"/>
      <c r="BH675" s="58"/>
      <c r="BI675" s="58"/>
      <c r="BJ675" s="58"/>
      <c r="BK675" s="58"/>
      <c r="BL675" s="12"/>
      <c r="BM675" s="12"/>
      <c r="BN675" s="12"/>
      <c r="BO675" s="12"/>
      <c r="BP675" s="12"/>
      <c r="BQ675" s="12"/>
      <c r="BR675" s="12"/>
      <c r="BS675" s="12"/>
      <c r="BT675" s="12"/>
      <c r="BU675" s="12"/>
      <c r="BV675" s="12"/>
      <c r="BW675" s="12"/>
      <c r="BX675" s="12"/>
      <c r="BY675" s="12"/>
      <c r="BZ675" s="12"/>
      <c r="CA675" s="12"/>
      <c r="CB675" s="12"/>
      <c r="CC675" s="12"/>
      <c r="CD675" s="12"/>
      <c r="CE675" s="12"/>
      <c r="CF675" s="12"/>
      <c r="CG675" s="12"/>
      <c r="CH675" s="12"/>
      <c r="CI675" s="12"/>
      <c r="CJ675" s="12"/>
      <c r="CK675" s="12"/>
      <c r="CL675" s="12"/>
      <c r="CM675" s="12"/>
      <c r="CN675" s="12"/>
      <c r="CO675" s="12"/>
      <c r="CP675" s="12"/>
      <c r="CQ675" s="12"/>
      <c r="CR675" s="12"/>
      <c r="CS675" s="12"/>
      <c r="CT675" s="12"/>
      <c r="CU675" s="12"/>
      <c r="CV675" s="12"/>
      <c r="CW675" s="12"/>
      <c r="CX675" s="12"/>
      <c r="CY675" s="12"/>
      <c r="CZ675" s="12"/>
      <c r="DA675" s="12"/>
      <c r="DB675" s="12"/>
      <c r="DC675" s="12"/>
      <c r="DD675" s="12"/>
      <c r="DE675" s="12"/>
      <c r="DF675" s="12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</row>
    <row r="676" spans="1:220" ht="18.75" x14ac:dyDescent="0.3">
      <c r="A676" s="220"/>
      <c r="B676" s="221"/>
      <c r="C676" s="213">
        <v>665</v>
      </c>
      <c r="D676" s="204"/>
      <c r="E676" s="16"/>
      <c r="F676" s="17"/>
      <c r="G676" s="134"/>
      <c r="H676" s="135"/>
      <c r="I676" s="141"/>
      <c r="J676" s="25"/>
      <c r="K676" s="145"/>
      <c r="L676" s="28"/>
      <c r="M676" s="394"/>
      <c r="N676" s="158" t="str">
        <f t="shared" si="116"/>
        <v/>
      </c>
      <c r="O676" s="27"/>
      <c r="P676" s="27"/>
      <c r="Q676" s="27"/>
      <c r="R676" s="27"/>
      <c r="S676" s="27"/>
      <c r="T676" s="28"/>
      <c r="U676" s="29"/>
      <c r="V676" s="32"/>
      <c r="W676" s="317"/>
      <c r="X676" s="318"/>
      <c r="Y676" s="160">
        <f t="shared" si="113"/>
        <v>0</v>
      </c>
      <c r="Z676" s="159">
        <f t="shared" si="117"/>
        <v>0</v>
      </c>
      <c r="AA676" s="326"/>
      <c r="AB676" s="399">
        <f t="shared" si="122"/>
        <v>0</v>
      </c>
      <c r="AC676" s="370"/>
      <c r="AD676" s="225" t="str">
        <f t="shared" si="114"/>
        <v/>
      </c>
      <c r="AE676" s="367">
        <f t="shared" si="118"/>
        <v>0</v>
      </c>
      <c r="AF676" s="338"/>
      <c r="AG676" s="337"/>
      <c r="AH676" s="335"/>
      <c r="AI676" s="161">
        <f t="shared" si="119"/>
        <v>0</v>
      </c>
      <c r="AJ676" s="162">
        <f t="shared" si="115"/>
        <v>0</v>
      </c>
      <c r="AK676" s="163">
        <f t="shared" si="120"/>
        <v>0</v>
      </c>
      <c r="AL676" s="164">
        <f t="shared" si="121"/>
        <v>0</v>
      </c>
      <c r="AM676" s="59"/>
      <c r="AN676" s="58"/>
      <c r="AO676" s="58"/>
      <c r="AP676" s="58"/>
      <c r="AQ676" s="58"/>
      <c r="AR676" s="58"/>
      <c r="AS676" s="58"/>
      <c r="AT676" s="58"/>
      <c r="AU676" s="58"/>
      <c r="AV676" s="58"/>
      <c r="AW676" s="58"/>
      <c r="AX676" s="58"/>
      <c r="AY676" s="58"/>
      <c r="AZ676" s="58"/>
      <c r="BA676" s="58"/>
      <c r="BB676" s="58"/>
      <c r="BC676" s="58"/>
      <c r="BD676" s="58"/>
      <c r="BE676" s="58"/>
      <c r="BF676" s="58"/>
      <c r="BG676" s="58"/>
      <c r="BH676" s="58"/>
      <c r="BI676" s="58"/>
      <c r="BJ676" s="58"/>
      <c r="BK676" s="58"/>
      <c r="BL676" s="12"/>
      <c r="BM676" s="12"/>
      <c r="BN676" s="12"/>
      <c r="BO676" s="12"/>
      <c r="BP676" s="12"/>
      <c r="BQ676" s="12"/>
      <c r="BR676" s="12"/>
      <c r="BS676" s="12"/>
      <c r="BT676" s="12"/>
      <c r="BU676" s="12"/>
      <c r="BV676" s="12"/>
      <c r="BW676" s="12"/>
      <c r="BX676" s="12"/>
      <c r="BY676" s="12"/>
      <c r="BZ676" s="12"/>
      <c r="CA676" s="12"/>
      <c r="CB676" s="12"/>
      <c r="CC676" s="12"/>
      <c r="CD676" s="12"/>
      <c r="CE676" s="12"/>
      <c r="CF676" s="12"/>
      <c r="CG676" s="12"/>
      <c r="CH676" s="12"/>
      <c r="CI676" s="12"/>
      <c r="CJ676" s="12"/>
      <c r="CK676" s="12"/>
      <c r="CL676" s="12"/>
      <c r="CM676" s="12"/>
      <c r="CN676" s="12"/>
      <c r="CO676" s="12"/>
      <c r="CP676" s="12"/>
      <c r="CQ676" s="12"/>
      <c r="CR676" s="12"/>
      <c r="CS676" s="12"/>
      <c r="CT676" s="12"/>
      <c r="CU676" s="12"/>
      <c r="CV676" s="12"/>
      <c r="CW676" s="12"/>
      <c r="CX676" s="12"/>
      <c r="CY676" s="12"/>
      <c r="CZ676" s="12"/>
      <c r="DA676" s="12"/>
      <c r="DB676" s="12"/>
      <c r="DC676" s="12"/>
      <c r="DD676" s="12"/>
      <c r="DE676" s="12"/>
      <c r="DF676" s="12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</row>
    <row r="677" spans="1:220" ht="18.75" x14ac:dyDescent="0.3">
      <c r="A677" s="220"/>
      <c r="B677" s="221"/>
      <c r="C677" s="212">
        <v>666</v>
      </c>
      <c r="D677" s="206"/>
      <c r="E677" s="18"/>
      <c r="F677" s="17"/>
      <c r="G677" s="134"/>
      <c r="H677" s="135"/>
      <c r="I677" s="141"/>
      <c r="J677" s="25"/>
      <c r="K677" s="145"/>
      <c r="L677" s="28"/>
      <c r="M677" s="394"/>
      <c r="N677" s="158" t="str">
        <f t="shared" si="116"/>
        <v/>
      </c>
      <c r="O677" s="27"/>
      <c r="P677" s="27"/>
      <c r="Q677" s="27"/>
      <c r="R677" s="27"/>
      <c r="S677" s="27"/>
      <c r="T677" s="28"/>
      <c r="U677" s="29"/>
      <c r="V677" s="32"/>
      <c r="W677" s="317"/>
      <c r="X677" s="318"/>
      <c r="Y677" s="160">
        <f t="shared" si="113"/>
        <v>0</v>
      </c>
      <c r="Z677" s="159">
        <f t="shared" si="117"/>
        <v>0</v>
      </c>
      <c r="AA677" s="326"/>
      <c r="AB677" s="399">
        <f t="shared" si="122"/>
        <v>0</v>
      </c>
      <c r="AC677" s="370"/>
      <c r="AD677" s="225" t="str">
        <f t="shared" si="114"/>
        <v/>
      </c>
      <c r="AE677" s="367">
        <f t="shared" si="118"/>
        <v>0</v>
      </c>
      <c r="AF677" s="338"/>
      <c r="AG677" s="337"/>
      <c r="AH677" s="335"/>
      <c r="AI677" s="161">
        <f t="shared" si="119"/>
        <v>0</v>
      </c>
      <c r="AJ677" s="162">
        <f t="shared" si="115"/>
        <v>0</v>
      </c>
      <c r="AK677" s="163">
        <f t="shared" si="120"/>
        <v>0</v>
      </c>
      <c r="AL677" s="164">
        <f t="shared" si="121"/>
        <v>0</v>
      </c>
      <c r="AM677" s="59"/>
      <c r="AN677" s="58"/>
      <c r="AO677" s="58"/>
      <c r="AP677" s="58"/>
      <c r="AQ677" s="58"/>
      <c r="AR677" s="58"/>
      <c r="AS677" s="58"/>
      <c r="AT677" s="58"/>
      <c r="AU677" s="58"/>
      <c r="AV677" s="58"/>
      <c r="AW677" s="58"/>
      <c r="AX677" s="58"/>
      <c r="AY677" s="58"/>
      <c r="AZ677" s="58"/>
      <c r="BA677" s="58"/>
      <c r="BB677" s="58"/>
      <c r="BC677" s="58"/>
      <c r="BD677" s="58"/>
      <c r="BE677" s="58"/>
      <c r="BF677" s="58"/>
      <c r="BG677" s="58"/>
      <c r="BH677" s="58"/>
      <c r="BI677" s="58"/>
      <c r="BJ677" s="58"/>
      <c r="BK677" s="58"/>
      <c r="BL677" s="12"/>
      <c r="BM677" s="12"/>
      <c r="BN677" s="12"/>
      <c r="BO677" s="12"/>
      <c r="BP677" s="12"/>
      <c r="BQ677" s="12"/>
      <c r="BR677" s="12"/>
      <c r="BS677" s="12"/>
      <c r="BT677" s="12"/>
      <c r="BU677" s="12"/>
      <c r="BV677" s="12"/>
      <c r="BW677" s="12"/>
      <c r="BX677" s="12"/>
      <c r="BY677" s="12"/>
      <c r="BZ677" s="12"/>
      <c r="CA677" s="12"/>
      <c r="CB677" s="12"/>
      <c r="CC677" s="12"/>
      <c r="CD677" s="12"/>
      <c r="CE677" s="12"/>
      <c r="CF677" s="12"/>
      <c r="CG677" s="12"/>
      <c r="CH677" s="12"/>
      <c r="CI677" s="12"/>
      <c r="CJ677" s="12"/>
      <c r="CK677" s="12"/>
      <c r="CL677" s="12"/>
      <c r="CM677" s="12"/>
      <c r="CN677" s="12"/>
      <c r="CO677" s="12"/>
      <c r="CP677" s="12"/>
      <c r="CQ677" s="12"/>
      <c r="CR677" s="12"/>
      <c r="CS677" s="12"/>
      <c r="CT677" s="12"/>
      <c r="CU677" s="12"/>
      <c r="CV677" s="12"/>
      <c r="CW677" s="12"/>
      <c r="CX677" s="12"/>
      <c r="CY677" s="12"/>
      <c r="CZ677" s="12"/>
      <c r="DA677" s="12"/>
      <c r="DB677" s="12"/>
      <c r="DC677" s="12"/>
      <c r="DD677" s="12"/>
      <c r="DE677" s="12"/>
      <c r="DF677" s="12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</row>
    <row r="678" spans="1:220" ht="18.75" x14ac:dyDescent="0.3">
      <c r="A678" s="220"/>
      <c r="B678" s="221"/>
      <c r="C678" s="213">
        <v>667</v>
      </c>
      <c r="D678" s="204"/>
      <c r="E678" s="16"/>
      <c r="F678" s="17"/>
      <c r="G678" s="134"/>
      <c r="H678" s="135"/>
      <c r="I678" s="141"/>
      <c r="J678" s="25"/>
      <c r="K678" s="145"/>
      <c r="L678" s="28"/>
      <c r="M678" s="394"/>
      <c r="N678" s="158" t="str">
        <f t="shared" si="116"/>
        <v/>
      </c>
      <c r="O678" s="27"/>
      <c r="P678" s="27"/>
      <c r="Q678" s="27"/>
      <c r="R678" s="27"/>
      <c r="S678" s="27"/>
      <c r="T678" s="28"/>
      <c r="U678" s="29"/>
      <c r="V678" s="32"/>
      <c r="W678" s="317"/>
      <c r="X678" s="318"/>
      <c r="Y678" s="160">
        <f t="shared" si="113"/>
        <v>0</v>
      </c>
      <c r="Z678" s="159">
        <f t="shared" si="117"/>
        <v>0</v>
      </c>
      <c r="AA678" s="326"/>
      <c r="AB678" s="399">
        <f t="shared" si="122"/>
        <v>0</v>
      </c>
      <c r="AC678" s="370"/>
      <c r="AD678" s="225" t="str">
        <f t="shared" si="114"/>
        <v/>
      </c>
      <c r="AE678" s="367">
        <f t="shared" si="118"/>
        <v>0</v>
      </c>
      <c r="AF678" s="338"/>
      <c r="AG678" s="337"/>
      <c r="AH678" s="335"/>
      <c r="AI678" s="161">
        <f t="shared" si="119"/>
        <v>0</v>
      </c>
      <c r="AJ678" s="162">
        <f t="shared" si="115"/>
        <v>0</v>
      </c>
      <c r="AK678" s="163">
        <f t="shared" si="120"/>
        <v>0</v>
      </c>
      <c r="AL678" s="164">
        <f t="shared" si="121"/>
        <v>0</v>
      </c>
      <c r="AM678" s="59"/>
      <c r="AN678" s="58"/>
      <c r="AO678" s="58"/>
      <c r="AP678" s="58"/>
      <c r="AQ678" s="58"/>
      <c r="AR678" s="58"/>
      <c r="AS678" s="58"/>
      <c r="AT678" s="58"/>
      <c r="AU678" s="58"/>
      <c r="AV678" s="58"/>
      <c r="AW678" s="58"/>
      <c r="AX678" s="58"/>
      <c r="AY678" s="58"/>
      <c r="AZ678" s="58"/>
      <c r="BA678" s="58"/>
      <c r="BB678" s="58"/>
      <c r="BC678" s="58"/>
      <c r="BD678" s="58"/>
      <c r="BE678" s="58"/>
      <c r="BF678" s="58"/>
      <c r="BG678" s="58"/>
      <c r="BH678" s="58"/>
      <c r="BI678" s="58"/>
      <c r="BJ678" s="58"/>
      <c r="BK678" s="58"/>
      <c r="BL678" s="12"/>
      <c r="BM678" s="12"/>
      <c r="BN678" s="12"/>
      <c r="BO678" s="12"/>
      <c r="BP678" s="12"/>
      <c r="BQ678" s="12"/>
      <c r="BR678" s="12"/>
      <c r="BS678" s="12"/>
      <c r="BT678" s="12"/>
      <c r="BU678" s="12"/>
      <c r="BV678" s="12"/>
      <c r="BW678" s="12"/>
      <c r="BX678" s="12"/>
      <c r="BY678" s="12"/>
      <c r="BZ678" s="12"/>
      <c r="CA678" s="12"/>
      <c r="CB678" s="12"/>
      <c r="CC678" s="12"/>
      <c r="CD678" s="12"/>
      <c r="CE678" s="12"/>
      <c r="CF678" s="12"/>
      <c r="CG678" s="12"/>
      <c r="CH678" s="12"/>
      <c r="CI678" s="12"/>
      <c r="CJ678" s="12"/>
      <c r="CK678" s="12"/>
      <c r="CL678" s="12"/>
      <c r="CM678" s="12"/>
      <c r="CN678" s="12"/>
      <c r="CO678" s="12"/>
      <c r="CP678" s="12"/>
      <c r="CQ678" s="12"/>
      <c r="CR678" s="12"/>
      <c r="CS678" s="12"/>
      <c r="CT678" s="12"/>
      <c r="CU678" s="12"/>
      <c r="CV678" s="12"/>
      <c r="CW678" s="12"/>
      <c r="CX678" s="12"/>
      <c r="CY678" s="12"/>
      <c r="CZ678" s="12"/>
      <c r="DA678" s="12"/>
      <c r="DB678" s="12"/>
      <c r="DC678" s="12"/>
      <c r="DD678" s="12"/>
      <c r="DE678" s="12"/>
      <c r="DF678" s="12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</row>
    <row r="679" spans="1:220" ht="18.75" x14ac:dyDescent="0.3">
      <c r="A679" s="220"/>
      <c r="B679" s="221"/>
      <c r="C679" s="213">
        <v>668</v>
      </c>
      <c r="D679" s="204"/>
      <c r="E679" s="16"/>
      <c r="F679" s="17"/>
      <c r="G679" s="134"/>
      <c r="H679" s="135"/>
      <c r="I679" s="141"/>
      <c r="J679" s="25"/>
      <c r="K679" s="145"/>
      <c r="L679" s="28"/>
      <c r="M679" s="394"/>
      <c r="N679" s="158" t="str">
        <f t="shared" si="116"/>
        <v/>
      </c>
      <c r="O679" s="27"/>
      <c r="P679" s="27"/>
      <c r="Q679" s="27"/>
      <c r="R679" s="27"/>
      <c r="S679" s="27"/>
      <c r="T679" s="28"/>
      <c r="U679" s="29"/>
      <c r="V679" s="32"/>
      <c r="W679" s="317"/>
      <c r="X679" s="318"/>
      <c r="Y679" s="160">
        <f t="shared" si="113"/>
        <v>0</v>
      </c>
      <c r="Z679" s="159">
        <f t="shared" si="117"/>
        <v>0</v>
      </c>
      <c r="AA679" s="326"/>
      <c r="AB679" s="399">
        <f t="shared" si="122"/>
        <v>0</v>
      </c>
      <c r="AC679" s="370"/>
      <c r="AD679" s="225" t="str">
        <f t="shared" si="114"/>
        <v/>
      </c>
      <c r="AE679" s="367">
        <f t="shared" si="118"/>
        <v>0</v>
      </c>
      <c r="AF679" s="338"/>
      <c r="AG679" s="337"/>
      <c r="AH679" s="335"/>
      <c r="AI679" s="161">
        <f t="shared" si="119"/>
        <v>0</v>
      </c>
      <c r="AJ679" s="162">
        <f t="shared" si="115"/>
        <v>0</v>
      </c>
      <c r="AK679" s="163">
        <f t="shared" si="120"/>
        <v>0</v>
      </c>
      <c r="AL679" s="164">
        <f t="shared" si="121"/>
        <v>0</v>
      </c>
      <c r="AM679" s="59"/>
      <c r="AN679" s="58"/>
      <c r="AO679" s="58"/>
      <c r="AP679" s="58"/>
      <c r="AQ679" s="58"/>
      <c r="AR679" s="58"/>
      <c r="AS679" s="58"/>
      <c r="AT679" s="58"/>
      <c r="AU679" s="58"/>
      <c r="AV679" s="58"/>
      <c r="AW679" s="58"/>
      <c r="AX679" s="58"/>
      <c r="AY679" s="58"/>
      <c r="AZ679" s="58"/>
      <c r="BA679" s="58"/>
      <c r="BB679" s="58"/>
      <c r="BC679" s="58"/>
      <c r="BD679" s="58"/>
      <c r="BE679" s="58"/>
      <c r="BF679" s="58"/>
      <c r="BG679" s="58"/>
      <c r="BH679" s="58"/>
      <c r="BI679" s="58"/>
      <c r="BJ679" s="58"/>
      <c r="BK679" s="58"/>
      <c r="BL679" s="12"/>
      <c r="BM679" s="12"/>
      <c r="BN679" s="12"/>
      <c r="BO679" s="12"/>
      <c r="BP679" s="12"/>
      <c r="BQ679" s="12"/>
      <c r="BR679" s="12"/>
      <c r="BS679" s="12"/>
      <c r="BT679" s="12"/>
      <c r="BU679" s="12"/>
      <c r="BV679" s="12"/>
      <c r="BW679" s="12"/>
      <c r="BX679" s="12"/>
      <c r="BY679" s="12"/>
      <c r="BZ679" s="12"/>
      <c r="CA679" s="12"/>
      <c r="CB679" s="12"/>
      <c r="CC679" s="12"/>
      <c r="CD679" s="12"/>
      <c r="CE679" s="12"/>
      <c r="CF679" s="12"/>
      <c r="CG679" s="12"/>
      <c r="CH679" s="12"/>
      <c r="CI679" s="12"/>
      <c r="CJ679" s="12"/>
      <c r="CK679" s="12"/>
      <c r="CL679" s="12"/>
      <c r="CM679" s="12"/>
      <c r="CN679" s="12"/>
      <c r="CO679" s="12"/>
      <c r="CP679" s="12"/>
      <c r="CQ679" s="12"/>
      <c r="CR679" s="12"/>
      <c r="CS679" s="12"/>
      <c r="CT679" s="12"/>
      <c r="CU679" s="12"/>
      <c r="CV679" s="12"/>
      <c r="CW679" s="12"/>
      <c r="CX679" s="12"/>
      <c r="CY679" s="12"/>
      <c r="CZ679" s="12"/>
      <c r="DA679" s="12"/>
      <c r="DB679" s="12"/>
      <c r="DC679" s="12"/>
      <c r="DD679" s="12"/>
      <c r="DE679" s="12"/>
      <c r="DF679" s="12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</row>
    <row r="680" spans="1:220" ht="18.75" x14ac:dyDescent="0.3">
      <c r="A680" s="220"/>
      <c r="B680" s="221"/>
      <c r="C680" s="212">
        <v>669</v>
      </c>
      <c r="D680" s="204"/>
      <c r="E680" s="16"/>
      <c r="F680" s="17"/>
      <c r="G680" s="134"/>
      <c r="H680" s="135"/>
      <c r="I680" s="141"/>
      <c r="J680" s="25"/>
      <c r="K680" s="145"/>
      <c r="L680" s="28"/>
      <c r="M680" s="394"/>
      <c r="N680" s="158" t="str">
        <f t="shared" si="116"/>
        <v/>
      </c>
      <c r="O680" s="27"/>
      <c r="P680" s="27"/>
      <c r="Q680" s="27"/>
      <c r="R680" s="27"/>
      <c r="S680" s="27"/>
      <c r="T680" s="28"/>
      <c r="U680" s="29"/>
      <c r="V680" s="32"/>
      <c r="W680" s="317"/>
      <c r="X680" s="318"/>
      <c r="Y680" s="160">
        <f t="shared" si="113"/>
        <v>0</v>
      </c>
      <c r="Z680" s="159">
        <f t="shared" si="117"/>
        <v>0</v>
      </c>
      <c r="AA680" s="326"/>
      <c r="AB680" s="399">
        <f t="shared" si="122"/>
        <v>0</v>
      </c>
      <c r="AC680" s="370"/>
      <c r="AD680" s="225" t="str">
        <f t="shared" si="114"/>
        <v/>
      </c>
      <c r="AE680" s="367">
        <f t="shared" si="118"/>
        <v>0</v>
      </c>
      <c r="AF680" s="338"/>
      <c r="AG680" s="337"/>
      <c r="AH680" s="335"/>
      <c r="AI680" s="161">
        <f t="shared" si="119"/>
        <v>0</v>
      </c>
      <c r="AJ680" s="162">
        <f t="shared" si="115"/>
        <v>0</v>
      </c>
      <c r="AK680" s="163">
        <f t="shared" si="120"/>
        <v>0</v>
      </c>
      <c r="AL680" s="164">
        <f t="shared" si="121"/>
        <v>0</v>
      </c>
      <c r="AM680" s="59"/>
      <c r="AN680" s="58"/>
      <c r="AO680" s="58"/>
      <c r="AP680" s="58"/>
      <c r="AQ680" s="58"/>
      <c r="AR680" s="58"/>
      <c r="AS680" s="58"/>
      <c r="AT680" s="58"/>
      <c r="AU680" s="58"/>
      <c r="AV680" s="58"/>
      <c r="AW680" s="58"/>
      <c r="AX680" s="58"/>
      <c r="AY680" s="58"/>
      <c r="AZ680" s="58"/>
      <c r="BA680" s="58"/>
      <c r="BB680" s="58"/>
      <c r="BC680" s="58"/>
      <c r="BD680" s="58"/>
      <c r="BE680" s="58"/>
      <c r="BF680" s="58"/>
      <c r="BG680" s="58"/>
      <c r="BH680" s="58"/>
      <c r="BI680" s="58"/>
      <c r="BJ680" s="58"/>
      <c r="BK680" s="58"/>
      <c r="BL680" s="12"/>
      <c r="BM680" s="12"/>
      <c r="BN680" s="12"/>
      <c r="BO680" s="12"/>
      <c r="BP680" s="12"/>
      <c r="BQ680" s="12"/>
      <c r="BR680" s="12"/>
      <c r="BS680" s="12"/>
      <c r="BT680" s="12"/>
      <c r="BU680" s="12"/>
      <c r="BV680" s="12"/>
      <c r="BW680" s="12"/>
      <c r="BX680" s="12"/>
      <c r="BY680" s="12"/>
      <c r="BZ680" s="12"/>
      <c r="CA680" s="12"/>
      <c r="CB680" s="12"/>
      <c r="CC680" s="12"/>
      <c r="CD680" s="12"/>
      <c r="CE680" s="12"/>
      <c r="CF680" s="12"/>
      <c r="CG680" s="12"/>
      <c r="CH680" s="12"/>
      <c r="CI680" s="12"/>
      <c r="CJ680" s="12"/>
      <c r="CK680" s="12"/>
      <c r="CL680" s="12"/>
      <c r="CM680" s="12"/>
      <c r="CN680" s="12"/>
      <c r="CO680" s="12"/>
      <c r="CP680" s="12"/>
      <c r="CQ680" s="12"/>
      <c r="CR680" s="12"/>
      <c r="CS680" s="12"/>
      <c r="CT680" s="12"/>
      <c r="CU680" s="12"/>
      <c r="CV680" s="12"/>
      <c r="CW680" s="12"/>
      <c r="CX680" s="12"/>
      <c r="CY680" s="12"/>
      <c r="CZ680" s="12"/>
      <c r="DA680" s="12"/>
      <c r="DB680" s="12"/>
      <c r="DC680" s="12"/>
      <c r="DD680" s="12"/>
      <c r="DE680" s="12"/>
      <c r="DF680" s="12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</row>
    <row r="681" spans="1:220" ht="18.75" x14ac:dyDescent="0.3">
      <c r="A681" s="220"/>
      <c r="B681" s="221"/>
      <c r="C681" s="213">
        <v>670</v>
      </c>
      <c r="D681" s="206"/>
      <c r="E681" s="18"/>
      <c r="F681" s="17"/>
      <c r="G681" s="134"/>
      <c r="H681" s="135"/>
      <c r="I681" s="141"/>
      <c r="J681" s="25"/>
      <c r="K681" s="145"/>
      <c r="L681" s="28"/>
      <c r="M681" s="394"/>
      <c r="N681" s="158" t="str">
        <f t="shared" si="116"/>
        <v/>
      </c>
      <c r="O681" s="27"/>
      <c r="P681" s="27"/>
      <c r="Q681" s="27"/>
      <c r="R681" s="27"/>
      <c r="S681" s="27"/>
      <c r="T681" s="28"/>
      <c r="U681" s="29"/>
      <c r="V681" s="32"/>
      <c r="W681" s="317"/>
      <c r="X681" s="318"/>
      <c r="Y681" s="160">
        <f t="shared" si="113"/>
        <v>0</v>
      </c>
      <c r="Z681" s="159">
        <f t="shared" si="117"/>
        <v>0</v>
      </c>
      <c r="AA681" s="326"/>
      <c r="AB681" s="399">
        <f t="shared" si="122"/>
        <v>0</v>
      </c>
      <c r="AC681" s="370"/>
      <c r="AD681" s="225" t="str">
        <f t="shared" si="114"/>
        <v/>
      </c>
      <c r="AE681" s="367">
        <f t="shared" si="118"/>
        <v>0</v>
      </c>
      <c r="AF681" s="338"/>
      <c r="AG681" s="337"/>
      <c r="AH681" s="335"/>
      <c r="AI681" s="161">
        <f t="shared" si="119"/>
        <v>0</v>
      </c>
      <c r="AJ681" s="162">
        <f t="shared" si="115"/>
        <v>0</v>
      </c>
      <c r="AK681" s="163">
        <f t="shared" si="120"/>
        <v>0</v>
      </c>
      <c r="AL681" s="164">
        <f t="shared" si="121"/>
        <v>0</v>
      </c>
      <c r="AM681" s="59"/>
      <c r="AN681" s="58"/>
      <c r="AO681" s="58"/>
      <c r="AP681" s="58"/>
      <c r="AQ681" s="58"/>
      <c r="AR681" s="58"/>
      <c r="AS681" s="58"/>
      <c r="AT681" s="58"/>
      <c r="AU681" s="58"/>
      <c r="AV681" s="58"/>
      <c r="AW681" s="58"/>
      <c r="AX681" s="58"/>
      <c r="AY681" s="58"/>
      <c r="AZ681" s="58"/>
      <c r="BA681" s="58"/>
      <c r="BB681" s="58"/>
      <c r="BC681" s="58"/>
      <c r="BD681" s="58"/>
      <c r="BE681" s="58"/>
      <c r="BF681" s="58"/>
      <c r="BG681" s="58"/>
      <c r="BH681" s="58"/>
      <c r="BI681" s="58"/>
      <c r="BJ681" s="58"/>
      <c r="BK681" s="58"/>
      <c r="BL681" s="12"/>
      <c r="BM681" s="12"/>
      <c r="BN681" s="12"/>
      <c r="BO681" s="12"/>
      <c r="BP681" s="12"/>
      <c r="BQ681" s="12"/>
      <c r="BR681" s="12"/>
      <c r="BS681" s="12"/>
      <c r="BT681" s="12"/>
      <c r="BU681" s="12"/>
      <c r="BV681" s="12"/>
      <c r="BW681" s="12"/>
      <c r="BX681" s="12"/>
      <c r="BY681" s="12"/>
      <c r="BZ681" s="12"/>
      <c r="CA681" s="12"/>
      <c r="CB681" s="12"/>
      <c r="CC681" s="12"/>
      <c r="CD681" s="12"/>
      <c r="CE681" s="12"/>
      <c r="CF681" s="12"/>
      <c r="CG681" s="12"/>
      <c r="CH681" s="12"/>
      <c r="CI681" s="12"/>
      <c r="CJ681" s="12"/>
      <c r="CK681" s="12"/>
      <c r="CL681" s="12"/>
      <c r="CM681" s="12"/>
      <c r="CN681" s="12"/>
      <c r="CO681" s="12"/>
      <c r="CP681" s="12"/>
      <c r="CQ681" s="12"/>
      <c r="CR681" s="12"/>
      <c r="CS681" s="12"/>
      <c r="CT681" s="12"/>
      <c r="CU681" s="12"/>
      <c r="CV681" s="12"/>
      <c r="CW681" s="12"/>
      <c r="CX681" s="12"/>
      <c r="CY681" s="12"/>
      <c r="CZ681" s="12"/>
      <c r="DA681" s="12"/>
      <c r="DB681" s="12"/>
      <c r="DC681" s="12"/>
      <c r="DD681" s="12"/>
      <c r="DE681" s="12"/>
      <c r="DF681" s="12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</row>
    <row r="682" spans="1:220" ht="18.75" x14ac:dyDescent="0.3">
      <c r="A682" s="220"/>
      <c r="B682" s="221"/>
      <c r="C682" s="212">
        <v>671</v>
      </c>
      <c r="D682" s="204"/>
      <c r="E682" s="16"/>
      <c r="F682" s="17"/>
      <c r="G682" s="134"/>
      <c r="H682" s="135"/>
      <c r="I682" s="141"/>
      <c r="J682" s="25"/>
      <c r="K682" s="145"/>
      <c r="L682" s="28"/>
      <c r="M682" s="394"/>
      <c r="N682" s="158" t="str">
        <f t="shared" si="116"/>
        <v/>
      </c>
      <c r="O682" s="27"/>
      <c r="P682" s="27"/>
      <c r="Q682" s="27"/>
      <c r="R682" s="27"/>
      <c r="S682" s="27"/>
      <c r="T682" s="28"/>
      <c r="U682" s="29"/>
      <c r="V682" s="32"/>
      <c r="W682" s="317"/>
      <c r="X682" s="318"/>
      <c r="Y682" s="160">
        <f t="shared" si="113"/>
        <v>0</v>
      </c>
      <c r="Z682" s="159">
        <f t="shared" si="117"/>
        <v>0</v>
      </c>
      <c r="AA682" s="326"/>
      <c r="AB682" s="399">
        <f t="shared" si="122"/>
        <v>0</v>
      </c>
      <c r="AC682" s="370"/>
      <c r="AD682" s="225" t="str">
        <f t="shared" si="114"/>
        <v/>
      </c>
      <c r="AE682" s="367">
        <f t="shared" si="118"/>
        <v>0</v>
      </c>
      <c r="AF682" s="338"/>
      <c r="AG682" s="337"/>
      <c r="AH682" s="335"/>
      <c r="AI682" s="161">
        <f t="shared" si="119"/>
        <v>0</v>
      </c>
      <c r="AJ682" s="162">
        <f t="shared" si="115"/>
        <v>0</v>
      </c>
      <c r="AK682" s="163">
        <f t="shared" si="120"/>
        <v>0</v>
      </c>
      <c r="AL682" s="164">
        <f t="shared" si="121"/>
        <v>0</v>
      </c>
      <c r="AM682" s="59"/>
      <c r="AN682" s="58"/>
      <c r="AO682" s="58"/>
      <c r="AP682" s="58"/>
      <c r="AQ682" s="58"/>
      <c r="AR682" s="58"/>
      <c r="AS682" s="58"/>
      <c r="AT682" s="58"/>
      <c r="AU682" s="58"/>
      <c r="AV682" s="58"/>
      <c r="AW682" s="58"/>
      <c r="AX682" s="58"/>
      <c r="AY682" s="58"/>
      <c r="AZ682" s="58"/>
      <c r="BA682" s="58"/>
      <c r="BB682" s="58"/>
      <c r="BC682" s="58"/>
      <c r="BD682" s="58"/>
      <c r="BE682" s="58"/>
      <c r="BF682" s="58"/>
      <c r="BG682" s="58"/>
      <c r="BH682" s="58"/>
      <c r="BI682" s="58"/>
      <c r="BJ682" s="58"/>
      <c r="BK682" s="58"/>
      <c r="BL682" s="12"/>
      <c r="BM682" s="12"/>
      <c r="BN682" s="12"/>
      <c r="BO682" s="12"/>
      <c r="BP682" s="12"/>
      <c r="BQ682" s="12"/>
      <c r="BR682" s="12"/>
      <c r="BS682" s="12"/>
      <c r="BT682" s="12"/>
      <c r="BU682" s="12"/>
      <c r="BV682" s="12"/>
      <c r="BW682" s="12"/>
      <c r="BX682" s="12"/>
      <c r="BY682" s="12"/>
      <c r="BZ682" s="12"/>
      <c r="CA682" s="12"/>
      <c r="CB682" s="12"/>
      <c r="CC682" s="12"/>
      <c r="CD682" s="12"/>
      <c r="CE682" s="12"/>
      <c r="CF682" s="12"/>
      <c r="CG682" s="12"/>
      <c r="CH682" s="12"/>
      <c r="CI682" s="12"/>
      <c r="CJ682" s="12"/>
      <c r="CK682" s="12"/>
      <c r="CL682" s="12"/>
      <c r="CM682" s="12"/>
      <c r="CN682" s="12"/>
      <c r="CO682" s="12"/>
      <c r="CP682" s="12"/>
      <c r="CQ682" s="12"/>
      <c r="CR682" s="12"/>
      <c r="CS682" s="12"/>
      <c r="CT682" s="12"/>
      <c r="CU682" s="12"/>
      <c r="CV682" s="12"/>
      <c r="CW682" s="12"/>
      <c r="CX682" s="12"/>
      <c r="CY682" s="12"/>
      <c r="CZ682" s="12"/>
      <c r="DA682" s="12"/>
      <c r="DB682" s="12"/>
      <c r="DC682" s="12"/>
      <c r="DD682" s="12"/>
      <c r="DE682" s="12"/>
      <c r="DF682" s="1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</row>
    <row r="683" spans="1:220" ht="18.75" x14ac:dyDescent="0.3">
      <c r="A683" s="220"/>
      <c r="B683" s="221"/>
      <c r="C683" s="213">
        <v>672</v>
      </c>
      <c r="D683" s="204"/>
      <c r="E683" s="16"/>
      <c r="F683" s="17"/>
      <c r="G683" s="134"/>
      <c r="H683" s="135"/>
      <c r="I683" s="141"/>
      <c r="J683" s="25"/>
      <c r="K683" s="145"/>
      <c r="L683" s="28"/>
      <c r="M683" s="394"/>
      <c r="N683" s="158" t="str">
        <f t="shared" si="116"/>
        <v/>
      </c>
      <c r="O683" s="27"/>
      <c r="P683" s="27"/>
      <c r="Q683" s="27"/>
      <c r="R683" s="27"/>
      <c r="S683" s="27"/>
      <c r="T683" s="28"/>
      <c r="U683" s="29"/>
      <c r="V683" s="32"/>
      <c r="W683" s="317"/>
      <c r="X683" s="318"/>
      <c r="Y683" s="160">
        <f t="shared" si="113"/>
        <v>0</v>
      </c>
      <c r="Z683" s="159">
        <f t="shared" si="117"/>
        <v>0</v>
      </c>
      <c r="AA683" s="326"/>
      <c r="AB683" s="399">
        <f t="shared" si="122"/>
        <v>0</v>
      </c>
      <c r="AC683" s="370"/>
      <c r="AD683" s="225" t="str">
        <f t="shared" si="114"/>
        <v/>
      </c>
      <c r="AE683" s="367">
        <f t="shared" si="118"/>
        <v>0</v>
      </c>
      <c r="AF683" s="338"/>
      <c r="AG683" s="337"/>
      <c r="AH683" s="335"/>
      <c r="AI683" s="161">
        <f t="shared" si="119"/>
        <v>0</v>
      </c>
      <c r="AJ683" s="162">
        <f t="shared" si="115"/>
        <v>0</v>
      </c>
      <c r="AK683" s="163">
        <f t="shared" si="120"/>
        <v>0</v>
      </c>
      <c r="AL683" s="164">
        <f t="shared" si="121"/>
        <v>0</v>
      </c>
      <c r="AM683" s="59"/>
      <c r="AN683" s="58"/>
      <c r="AO683" s="58"/>
      <c r="AP683" s="58"/>
      <c r="AQ683" s="58"/>
      <c r="AR683" s="58"/>
      <c r="AS683" s="58"/>
      <c r="AT683" s="58"/>
      <c r="AU683" s="58"/>
      <c r="AV683" s="58"/>
      <c r="AW683" s="58"/>
      <c r="AX683" s="58"/>
      <c r="AY683" s="58"/>
      <c r="AZ683" s="58"/>
      <c r="BA683" s="58"/>
      <c r="BB683" s="58"/>
      <c r="BC683" s="58"/>
      <c r="BD683" s="58"/>
      <c r="BE683" s="58"/>
      <c r="BF683" s="58"/>
      <c r="BG683" s="58"/>
      <c r="BH683" s="58"/>
      <c r="BI683" s="58"/>
      <c r="BJ683" s="58"/>
      <c r="BK683" s="58"/>
      <c r="BL683" s="12"/>
      <c r="BM683" s="12"/>
      <c r="BN683" s="12"/>
      <c r="BO683" s="12"/>
      <c r="BP683" s="12"/>
      <c r="BQ683" s="12"/>
      <c r="BR683" s="12"/>
      <c r="BS683" s="12"/>
      <c r="BT683" s="12"/>
      <c r="BU683" s="12"/>
      <c r="BV683" s="12"/>
      <c r="BW683" s="12"/>
      <c r="BX683" s="12"/>
      <c r="BY683" s="12"/>
      <c r="BZ683" s="12"/>
      <c r="CA683" s="12"/>
      <c r="CB683" s="12"/>
      <c r="CC683" s="12"/>
      <c r="CD683" s="12"/>
      <c r="CE683" s="12"/>
      <c r="CF683" s="12"/>
      <c r="CG683" s="12"/>
      <c r="CH683" s="12"/>
      <c r="CI683" s="12"/>
      <c r="CJ683" s="12"/>
      <c r="CK683" s="12"/>
      <c r="CL683" s="12"/>
      <c r="CM683" s="12"/>
      <c r="CN683" s="12"/>
      <c r="CO683" s="12"/>
      <c r="CP683" s="12"/>
      <c r="CQ683" s="12"/>
      <c r="CR683" s="12"/>
      <c r="CS683" s="12"/>
      <c r="CT683" s="12"/>
      <c r="CU683" s="12"/>
      <c r="CV683" s="12"/>
      <c r="CW683" s="12"/>
      <c r="CX683" s="12"/>
      <c r="CY683" s="12"/>
      <c r="CZ683" s="12"/>
      <c r="DA683" s="12"/>
      <c r="DB683" s="12"/>
      <c r="DC683" s="12"/>
      <c r="DD683" s="12"/>
      <c r="DE683" s="12"/>
      <c r="DF683" s="12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</row>
    <row r="684" spans="1:220" ht="18.75" x14ac:dyDescent="0.3">
      <c r="A684" s="220"/>
      <c r="B684" s="221"/>
      <c r="C684" s="213">
        <v>673</v>
      </c>
      <c r="D684" s="204"/>
      <c r="E684" s="16"/>
      <c r="F684" s="17"/>
      <c r="G684" s="134"/>
      <c r="H684" s="135"/>
      <c r="I684" s="141"/>
      <c r="J684" s="25"/>
      <c r="K684" s="145"/>
      <c r="L684" s="28"/>
      <c r="M684" s="394"/>
      <c r="N684" s="158" t="str">
        <f t="shared" si="116"/>
        <v/>
      </c>
      <c r="O684" s="27"/>
      <c r="P684" s="27"/>
      <c r="Q684" s="27"/>
      <c r="R684" s="27"/>
      <c r="S684" s="27"/>
      <c r="T684" s="28"/>
      <c r="U684" s="29"/>
      <c r="V684" s="32"/>
      <c r="W684" s="317"/>
      <c r="X684" s="318"/>
      <c r="Y684" s="160">
        <f t="shared" si="113"/>
        <v>0</v>
      </c>
      <c r="Z684" s="159">
        <f t="shared" si="117"/>
        <v>0</v>
      </c>
      <c r="AA684" s="326"/>
      <c r="AB684" s="399">
        <f t="shared" si="122"/>
        <v>0</v>
      </c>
      <c r="AC684" s="370"/>
      <c r="AD684" s="225" t="str">
        <f t="shared" si="114"/>
        <v/>
      </c>
      <c r="AE684" s="367">
        <f t="shared" si="118"/>
        <v>0</v>
      </c>
      <c r="AF684" s="338"/>
      <c r="AG684" s="337"/>
      <c r="AH684" s="335"/>
      <c r="AI684" s="161">
        <f t="shared" si="119"/>
        <v>0</v>
      </c>
      <c r="AJ684" s="162">
        <f t="shared" si="115"/>
        <v>0</v>
      </c>
      <c r="AK684" s="163">
        <f t="shared" si="120"/>
        <v>0</v>
      </c>
      <c r="AL684" s="164">
        <f t="shared" si="121"/>
        <v>0</v>
      </c>
      <c r="AM684" s="59"/>
      <c r="AN684" s="58"/>
      <c r="AO684" s="58"/>
      <c r="AP684" s="58"/>
      <c r="AQ684" s="58"/>
      <c r="AR684" s="58"/>
      <c r="AS684" s="58"/>
      <c r="AT684" s="58"/>
      <c r="AU684" s="58"/>
      <c r="AV684" s="58"/>
      <c r="AW684" s="58"/>
      <c r="AX684" s="58"/>
      <c r="AY684" s="58"/>
      <c r="AZ684" s="58"/>
      <c r="BA684" s="58"/>
      <c r="BB684" s="58"/>
      <c r="BC684" s="58"/>
      <c r="BD684" s="58"/>
      <c r="BE684" s="58"/>
      <c r="BF684" s="58"/>
      <c r="BG684" s="58"/>
      <c r="BH684" s="58"/>
      <c r="BI684" s="58"/>
      <c r="BJ684" s="58"/>
      <c r="BK684" s="58"/>
      <c r="BL684" s="12"/>
      <c r="BM684" s="12"/>
      <c r="BN684" s="12"/>
      <c r="BO684" s="12"/>
      <c r="BP684" s="12"/>
      <c r="BQ684" s="12"/>
      <c r="BR684" s="12"/>
      <c r="BS684" s="12"/>
      <c r="BT684" s="12"/>
      <c r="BU684" s="12"/>
      <c r="BV684" s="12"/>
      <c r="BW684" s="12"/>
      <c r="BX684" s="12"/>
      <c r="BY684" s="12"/>
      <c r="BZ684" s="12"/>
      <c r="CA684" s="12"/>
      <c r="CB684" s="12"/>
      <c r="CC684" s="12"/>
      <c r="CD684" s="12"/>
      <c r="CE684" s="12"/>
      <c r="CF684" s="12"/>
      <c r="CG684" s="12"/>
      <c r="CH684" s="12"/>
      <c r="CI684" s="12"/>
      <c r="CJ684" s="12"/>
      <c r="CK684" s="12"/>
      <c r="CL684" s="12"/>
      <c r="CM684" s="12"/>
      <c r="CN684" s="12"/>
      <c r="CO684" s="12"/>
      <c r="CP684" s="12"/>
      <c r="CQ684" s="12"/>
      <c r="CR684" s="12"/>
      <c r="CS684" s="12"/>
      <c r="CT684" s="12"/>
      <c r="CU684" s="12"/>
      <c r="CV684" s="12"/>
      <c r="CW684" s="12"/>
      <c r="CX684" s="12"/>
      <c r="CY684" s="12"/>
      <c r="CZ684" s="12"/>
      <c r="DA684" s="12"/>
      <c r="DB684" s="12"/>
      <c r="DC684" s="12"/>
      <c r="DD684" s="12"/>
      <c r="DE684" s="12"/>
      <c r="DF684" s="12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</row>
    <row r="685" spans="1:220" ht="18.75" x14ac:dyDescent="0.3">
      <c r="A685" s="220"/>
      <c r="B685" s="221"/>
      <c r="C685" s="212">
        <v>674</v>
      </c>
      <c r="D685" s="206"/>
      <c r="E685" s="18"/>
      <c r="F685" s="17"/>
      <c r="G685" s="134"/>
      <c r="H685" s="135"/>
      <c r="I685" s="141"/>
      <c r="J685" s="25"/>
      <c r="K685" s="145"/>
      <c r="L685" s="28"/>
      <c r="M685" s="394"/>
      <c r="N685" s="158" t="str">
        <f t="shared" si="116"/>
        <v/>
      </c>
      <c r="O685" s="27"/>
      <c r="P685" s="27"/>
      <c r="Q685" s="27"/>
      <c r="R685" s="27"/>
      <c r="S685" s="27"/>
      <c r="T685" s="28"/>
      <c r="U685" s="29"/>
      <c r="V685" s="32"/>
      <c r="W685" s="317"/>
      <c r="X685" s="318"/>
      <c r="Y685" s="160">
        <f t="shared" si="113"/>
        <v>0</v>
      </c>
      <c r="Z685" s="159">
        <f t="shared" si="117"/>
        <v>0</v>
      </c>
      <c r="AA685" s="326"/>
      <c r="AB685" s="399">
        <f t="shared" si="122"/>
        <v>0</v>
      </c>
      <c r="AC685" s="370"/>
      <c r="AD685" s="225" t="str">
        <f t="shared" si="114"/>
        <v/>
      </c>
      <c r="AE685" s="367">
        <f t="shared" si="118"/>
        <v>0</v>
      </c>
      <c r="AF685" s="338"/>
      <c r="AG685" s="337"/>
      <c r="AH685" s="335"/>
      <c r="AI685" s="161">
        <f t="shared" si="119"/>
        <v>0</v>
      </c>
      <c r="AJ685" s="162">
        <f t="shared" si="115"/>
        <v>0</v>
      </c>
      <c r="AK685" s="163">
        <f t="shared" si="120"/>
        <v>0</v>
      </c>
      <c r="AL685" s="164">
        <f t="shared" si="121"/>
        <v>0</v>
      </c>
      <c r="AM685" s="59"/>
      <c r="AN685" s="58"/>
      <c r="AO685" s="58"/>
      <c r="AP685" s="58"/>
      <c r="AQ685" s="58"/>
      <c r="AR685" s="58"/>
      <c r="AS685" s="58"/>
      <c r="AT685" s="58"/>
      <c r="AU685" s="58"/>
      <c r="AV685" s="58"/>
      <c r="AW685" s="58"/>
      <c r="AX685" s="58"/>
      <c r="AY685" s="58"/>
      <c r="AZ685" s="58"/>
      <c r="BA685" s="58"/>
      <c r="BB685" s="58"/>
      <c r="BC685" s="58"/>
      <c r="BD685" s="58"/>
      <c r="BE685" s="58"/>
      <c r="BF685" s="58"/>
      <c r="BG685" s="58"/>
      <c r="BH685" s="58"/>
      <c r="BI685" s="58"/>
      <c r="BJ685" s="58"/>
      <c r="BK685" s="58"/>
      <c r="BL685" s="12"/>
      <c r="BM685" s="12"/>
      <c r="BN685" s="12"/>
      <c r="BO685" s="12"/>
      <c r="BP685" s="12"/>
      <c r="BQ685" s="12"/>
      <c r="BR685" s="12"/>
      <c r="BS685" s="12"/>
      <c r="BT685" s="12"/>
      <c r="BU685" s="12"/>
      <c r="BV685" s="12"/>
      <c r="BW685" s="12"/>
      <c r="BX685" s="12"/>
      <c r="BY685" s="12"/>
      <c r="BZ685" s="12"/>
      <c r="CA685" s="12"/>
      <c r="CB685" s="12"/>
      <c r="CC685" s="12"/>
      <c r="CD685" s="12"/>
      <c r="CE685" s="12"/>
      <c r="CF685" s="12"/>
      <c r="CG685" s="12"/>
      <c r="CH685" s="12"/>
      <c r="CI685" s="12"/>
      <c r="CJ685" s="12"/>
      <c r="CK685" s="12"/>
      <c r="CL685" s="12"/>
      <c r="CM685" s="12"/>
      <c r="CN685" s="12"/>
      <c r="CO685" s="12"/>
      <c r="CP685" s="12"/>
      <c r="CQ685" s="12"/>
      <c r="CR685" s="12"/>
      <c r="CS685" s="12"/>
      <c r="CT685" s="12"/>
      <c r="CU685" s="12"/>
      <c r="CV685" s="12"/>
      <c r="CW685" s="12"/>
      <c r="CX685" s="12"/>
      <c r="CY685" s="12"/>
      <c r="CZ685" s="12"/>
      <c r="DA685" s="12"/>
      <c r="DB685" s="12"/>
      <c r="DC685" s="12"/>
      <c r="DD685" s="12"/>
      <c r="DE685" s="12"/>
      <c r="DF685" s="12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</row>
    <row r="686" spans="1:220" ht="18.75" x14ac:dyDescent="0.3">
      <c r="A686" s="220"/>
      <c r="B686" s="221"/>
      <c r="C686" s="213">
        <v>675</v>
      </c>
      <c r="D686" s="204"/>
      <c r="E686" s="16"/>
      <c r="F686" s="17"/>
      <c r="G686" s="134"/>
      <c r="H686" s="135"/>
      <c r="I686" s="141"/>
      <c r="J686" s="25"/>
      <c r="K686" s="145"/>
      <c r="L686" s="28"/>
      <c r="M686" s="394"/>
      <c r="N686" s="158" t="str">
        <f t="shared" si="116"/>
        <v/>
      </c>
      <c r="O686" s="27"/>
      <c r="P686" s="27"/>
      <c r="Q686" s="27"/>
      <c r="R686" s="27"/>
      <c r="S686" s="27"/>
      <c r="T686" s="28"/>
      <c r="U686" s="29"/>
      <c r="V686" s="32"/>
      <c r="W686" s="317"/>
      <c r="X686" s="318"/>
      <c r="Y686" s="160">
        <f t="shared" si="113"/>
        <v>0</v>
      </c>
      <c r="Z686" s="159">
        <f t="shared" si="117"/>
        <v>0</v>
      </c>
      <c r="AA686" s="326"/>
      <c r="AB686" s="399">
        <f t="shared" si="122"/>
        <v>0</v>
      </c>
      <c r="AC686" s="370"/>
      <c r="AD686" s="225" t="str">
        <f t="shared" si="114"/>
        <v/>
      </c>
      <c r="AE686" s="367">
        <f t="shared" si="118"/>
        <v>0</v>
      </c>
      <c r="AF686" s="338"/>
      <c r="AG686" s="337"/>
      <c r="AH686" s="335"/>
      <c r="AI686" s="161">
        <f t="shared" si="119"/>
        <v>0</v>
      </c>
      <c r="AJ686" s="162">
        <f t="shared" si="115"/>
        <v>0</v>
      </c>
      <c r="AK686" s="163">
        <f t="shared" si="120"/>
        <v>0</v>
      </c>
      <c r="AL686" s="164">
        <f t="shared" si="121"/>
        <v>0</v>
      </c>
      <c r="AM686" s="59"/>
      <c r="AN686" s="58"/>
      <c r="AO686" s="58"/>
      <c r="AP686" s="58"/>
      <c r="AQ686" s="58"/>
      <c r="AR686" s="58"/>
      <c r="AS686" s="58"/>
      <c r="AT686" s="58"/>
      <c r="AU686" s="58"/>
      <c r="AV686" s="58"/>
      <c r="AW686" s="58"/>
      <c r="AX686" s="58"/>
      <c r="AY686" s="58"/>
      <c r="AZ686" s="58"/>
      <c r="BA686" s="58"/>
      <c r="BB686" s="58"/>
      <c r="BC686" s="58"/>
      <c r="BD686" s="58"/>
      <c r="BE686" s="58"/>
      <c r="BF686" s="58"/>
      <c r="BG686" s="58"/>
      <c r="BH686" s="58"/>
      <c r="BI686" s="58"/>
      <c r="BJ686" s="58"/>
      <c r="BK686" s="58"/>
      <c r="BL686" s="12"/>
      <c r="BM686" s="12"/>
      <c r="BN686" s="12"/>
      <c r="BO686" s="12"/>
      <c r="BP686" s="12"/>
      <c r="BQ686" s="12"/>
      <c r="BR686" s="12"/>
      <c r="BS686" s="12"/>
      <c r="BT686" s="12"/>
      <c r="BU686" s="12"/>
      <c r="BV686" s="12"/>
      <c r="BW686" s="12"/>
      <c r="BX686" s="12"/>
      <c r="BY686" s="12"/>
      <c r="BZ686" s="12"/>
      <c r="CA686" s="12"/>
      <c r="CB686" s="12"/>
      <c r="CC686" s="12"/>
      <c r="CD686" s="12"/>
      <c r="CE686" s="12"/>
      <c r="CF686" s="12"/>
      <c r="CG686" s="12"/>
      <c r="CH686" s="12"/>
      <c r="CI686" s="12"/>
      <c r="CJ686" s="12"/>
      <c r="CK686" s="12"/>
      <c r="CL686" s="12"/>
      <c r="CM686" s="12"/>
      <c r="CN686" s="12"/>
      <c r="CO686" s="12"/>
      <c r="CP686" s="12"/>
      <c r="CQ686" s="12"/>
      <c r="CR686" s="12"/>
      <c r="CS686" s="12"/>
      <c r="CT686" s="12"/>
      <c r="CU686" s="12"/>
      <c r="CV686" s="12"/>
      <c r="CW686" s="12"/>
      <c r="CX686" s="12"/>
      <c r="CY686" s="12"/>
      <c r="CZ686" s="12"/>
      <c r="DA686" s="12"/>
      <c r="DB686" s="12"/>
      <c r="DC686" s="12"/>
      <c r="DD686" s="12"/>
      <c r="DE686" s="12"/>
      <c r="DF686" s="12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</row>
    <row r="687" spans="1:220" ht="18.75" x14ac:dyDescent="0.3">
      <c r="A687" s="220"/>
      <c r="B687" s="221"/>
      <c r="C687" s="212">
        <v>676</v>
      </c>
      <c r="D687" s="204"/>
      <c r="E687" s="16"/>
      <c r="F687" s="17"/>
      <c r="G687" s="134"/>
      <c r="H687" s="135"/>
      <c r="I687" s="141"/>
      <c r="J687" s="25"/>
      <c r="K687" s="145"/>
      <c r="L687" s="28"/>
      <c r="M687" s="394"/>
      <c r="N687" s="158" t="str">
        <f t="shared" si="116"/>
        <v/>
      </c>
      <c r="O687" s="27"/>
      <c r="P687" s="27"/>
      <c r="Q687" s="27"/>
      <c r="R687" s="27"/>
      <c r="S687" s="27"/>
      <c r="T687" s="28"/>
      <c r="U687" s="29"/>
      <c r="V687" s="32"/>
      <c r="W687" s="317"/>
      <c r="X687" s="318"/>
      <c r="Y687" s="160">
        <f t="shared" si="113"/>
        <v>0</v>
      </c>
      <c r="Z687" s="159">
        <f t="shared" si="117"/>
        <v>0</v>
      </c>
      <c r="AA687" s="326"/>
      <c r="AB687" s="399">
        <f t="shared" si="122"/>
        <v>0</v>
      </c>
      <c r="AC687" s="370"/>
      <c r="AD687" s="225" t="str">
        <f t="shared" si="114"/>
        <v/>
      </c>
      <c r="AE687" s="367">
        <f t="shared" si="118"/>
        <v>0</v>
      </c>
      <c r="AF687" s="338"/>
      <c r="AG687" s="337"/>
      <c r="AH687" s="335"/>
      <c r="AI687" s="161">
        <f t="shared" si="119"/>
        <v>0</v>
      </c>
      <c r="AJ687" s="162">
        <f t="shared" si="115"/>
        <v>0</v>
      </c>
      <c r="AK687" s="163">
        <f t="shared" si="120"/>
        <v>0</v>
      </c>
      <c r="AL687" s="164">
        <f t="shared" si="121"/>
        <v>0</v>
      </c>
      <c r="AM687" s="59"/>
      <c r="AN687" s="58"/>
      <c r="AO687" s="58"/>
      <c r="AP687" s="58"/>
      <c r="AQ687" s="58"/>
      <c r="AR687" s="58"/>
      <c r="AS687" s="58"/>
      <c r="AT687" s="58"/>
      <c r="AU687" s="58"/>
      <c r="AV687" s="58"/>
      <c r="AW687" s="58"/>
      <c r="AX687" s="58"/>
      <c r="AY687" s="58"/>
      <c r="AZ687" s="58"/>
      <c r="BA687" s="58"/>
      <c r="BB687" s="58"/>
      <c r="BC687" s="58"/>
      <c r="BD687" s="58"/>
      <c r="BE687" s="58"/>
      <c r="BF687" s="58"/>
      <c r="BG687" s="58"/>
      <c r="BH687" s="58"/>
      <c r="BI687" s="58"/>
      <c r="BJ687" s="58"/>
      <c r="BK687" s="58"/>
      <c r="BL687" s="12"/>
      <c r="BM687" s="12"/>
      <c r="BN687" s="12"/>
      <c r="BO687" s="12"/>
      <c r="BP687" s="12"/>
      <c r="BQ687" s="12"/>
      <c r="BR687" s="12"/>
      <c r="BS687" s="12"/>
      <c r="BT687" s="12"/>
      <c r="BU687" s="12"/>
      <c r="BV687" s="12"/>
      <c r="BW687" s="12"/>
      <c r="BX687" s="12"/>
      <c r="BY687" s="12"/>
      <c r="BZ687" s="12"/>
      <c r="CA687" s="12"/>
      <c r="CB687" s="12"/>
      <c r="CC687" s="12"/>
      <c r="CD687" s="12"/>
      <c r="CE687" s="12"/>
      <c r="CF687" s="12"/>
      <c r="CG687" s="12"/>
      <c r="CH687" s="12"/>
      <c r="CI687" s="12"/>
      <c r="CJ687" s="12"/>
      <c r="CK687" s="12"/>
      <c r="CL687" s="12"/>
      <c r="CM687" s="12"/>
      <c r="CN687" s="12"/>
      <c r="CO687" s="12"/>
      <c r="CP687" s="12"/>
      <c r="CQ687" s="12"/>
      <c r="CR687" s="12"/>
      <c r="CS687" s="12"/>
      <c r="CT687" s="12"/>
      <c r="CU687" s="12"/>
      <c r="CV687" s="12"/>
      <c r="CW687" s="12"/>
      <c r="CX687" s="12"/>
      <c r="CY687" s="12"/>
      <c r="CZ687" s="12"/>
      <c r="DA687" s="12"/>
      <c r="DB687" s="12"/>
      <c r="DC687" s="12"/>
      <c r="DD687" s="12"/>
      <c r="DE687" s="12"/>
      <c r="DF687" s="12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</row>
    <row r="688" spans="1:220" ht="18.75" x14ac:dyDescent="0.3">
      <c r="A688" s="220"/>
      <c r="B688" s="221"/>
      <c r="C688" s="213">
        <v>677</v>
      </c>
      <c r="D688" s="204"/>
      <c r="E688" s="16"/>
      <c r="F688" s="17"/>
      <c r="G688" s="134"/>
      <c r="H688" s="135"/>
      <c r="I688" s="141"/>
      <c r="J688" s="25"/>
      <c r="K688" s="145"/>
      <c r="L688" s="28"/>
      <c r="M688" s="394"/>
      <c r="N688" s="158" t="str">
        <f t="shared" si="116"/>
        <v/>
      </c>
      <c r="O688" s="27"/>
      <c r="P688" s="27"/>
      <c r="Q688" s="27"/>
      <c r="R688" s="27"/>
      <c r="S688" s="27"/>
      <c r="T688" s="28"/>
      <c r="U688" s="29"/>
      <c r="V688" s="32"/>
      <c r="W688" s="317"/>
      <c r="X688" s="318"/>
      <c r="Y688" s="160">
        <f t="shared" si="113"/>
        <v>0</v>
      </c>
      <c r="Z688" s="159">
        <f t="shared" si="117"/>
        <v>0</v>
      </c>
      <c r="AA688" s="326"/>
      <c r="AB688" s="399">
        <f t="shared" si="122"/>
        <v>0</v>
      </c>
      <c r="AC688" s="370"/>
      <c r="AD688" s="225" t="str">
        <f t="shared" si="114"/>
        <v/>
      </c>
      <c r="AE688" s="367">
        <f t="shared" si="118"/>
        <v>0</v>
      </c>
      <c r="AF688" s="338"/>
      <c r="AG688" s="337"/>
      <c r="AH688" s="335"/>
      <c r="AI688" s="161">
        <f t="shared" si="119"/>
        <v>0</v>
      </c>
      <c r="AJ688" s="162">
        <f t="shared" si="115"/>
        <v>0</v>
      </c>
      <c r="AK688" s="163">
        <f t="shared" si="120"/>
        <v>0</v>
      </c>
      <c r="AL688" s="164">
        <f t="shared" si="121"/>
        <v>0</v>
      </c>
      <c r="AM688" s="59"/>
      <c r="AN688" s="58"/>
      <c r="AO688" s="58"/>
      <c r="AP688" s="58"/>
      <c r="AQ688" s="58"/>
      <c r="AR688" s="58"/>
      <c r="AS688" s="58"/>
      <c r="AT688" s="58"/>
      <c r="AU688" s="58"/>
      <c r="AV688" s="58"/>
      <c r="AW688" s="58"/>
      <c r="AX688" s="58"/>
      <c r="AY688" s="58"/>
      <c r="AZ688" s="58"/>
      <c r="BA688" s="58"/>
      <c r="BB688" s="58"/>
      <c r="BC688" s="58"/>
      <c r="BD688" s="58"/>
      <c r="BE688" s="58"/>
      <c r="BF688" s="58"/>
      <c r="BG688" s="58"/>
      <c r="BH688" s="58"/>
      <c r="BI688" s="58"/>
      <c r="BJ688" s="58"/>
      <c r="BK688" s="58"/>
      <c r="BL688" s="12"/>
      <c r="BM688" s="12"/>
      <c r="BN688" s="12"/>
      <c r="BO688" s="12"/>
      <c r="BP688" s="12"/>
      <c r="BQ688" s="12"/>
      <c r="BR688" s="12"/>
      <c r="BS688" s="12"/>
      <c r="BT688" s="12"/>
      <c r="BU688" s="12"/>
      <c r="BV688" s="12"/>
      <c r="BW688" s="12"/>
      <c r="BX688" s="12"/>
      <c r="BY688" s="12"/>
      <c r="BZ688" s="12"/>
      <c r="CA688" s="12"/>
      <c r="CB688" s="12"/>
      <c r="CC688" s="12"/>
      <c r="CD688" s="12"/>
      <c r="CE688" s="12"/>
      <c r="CF688" s="12"/>
      <c r="CG688" s="12"/>
      <c r="CH688" s="12"/>
      <c r="CI688" s="12"/>
      <c r="CJ688" s="12"/>
      <c r="CK688" s="12"/>
      <c r="CL688" s="12"/>
      <c r="CM688" s="12"/>
      <c r="CN688" s="12"/>
      <c r="CO688" s="12"/>
      <c r="CP688" s="12"/>
      <c r="CQ688" s="12"/>
      <c r="CR688" s="12"/>
      <c r="CS688" s="12"/>
      <c r="CT688" s="12"/>
      <c r="CU688" s="12"/>
      <c r="CV688" s="12"/>
      <c r="CW688" s="12"/>
      <c r="CX688" s="12"/>
      <c r="CY688" s="12"/>
      <c r="CZ688" s="12"/>
      <c r="DA688" s="12"/>
      <c r="DB688" s="12"/>
      <c r="DC688" s="12"/>
      <c r="DD688" s="12"/>
      <c r="DE688" s="12"/>
      <c r="DF688" s="12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</row>
    <row r="689" spans="1:220" ht="18.75" x14ac:dyDescent="0.3">
      <c r="A689" s="220"/>
      <c r="B689" s="221"/>
      <c r="C689" s="213">
        <v>678</v>
      </c>
      <c r="D689" s="206"/>
      <c r="E689" s="18"/>
      <c r="F689" s="17"/>
      <c r="G689" s="134"/>
      <c r="H689" s="135"/>
      <c r="I689" s="141"/>
      <c r="J689" s="25"/>
      <c r="K689" s="145"/>
      <c r="L689" s="28"/>
      <c r="M689" s="394"/>
      <c r="N689" s="158" t="str">
        <f t="shared" si="116"/>
        <v/>
      </c>
      <c r="O689" s="27"/>
      <c r="P689" s="27"/>
      <c r="Q689" s="27"/>
      <c r="R689" s="27"/>
      <c r="S689" s="27"/>
      <c r="T689" s="28"/>
      <c r="U689" s="29"/>
      <c r="V689" s="32"/>
      <c r="W689" s="317"/>
      <c r="X689" s="318"/>
      <c r="Y689" s="160">
        <f t="shared" si="113"/>
        <v>0</v>
      </c>
      <c r="Z689" s="159">
        <f t="shared" si="117"/>
        <v>0</v>
      </c>
      <c r="AA689" s="326"/>
      <c r="AB689" s="399">
        <f t="shared" si="122"/>
        <v>0</v>
      </c>
      <c r="AC689" s="370"/>
      <c r="AD689" s="225" t="str">
        <f t="shared" si="114"/>
        <v/>
      </c>
      <c r="AE689" s="367">
        <f t="shared" si="118"/>
        <v>0</v>
      </c>
      <c r="AF689" s="338"/>
      <c r="AG689" s="337"/>
      <c r="AH689" s="335"/>
      <c r="AI689" s="161">
        <f t="shared" si="119"/>
        <v>0</v>
      </c>
      <c r="AJ689" s="162">
        <f t="shared" si="115"/>
        <v>0</v>
      </c>
      <c r="AK689" s="163">
        <f t="shared" si="120"/>
        <v>0</v>
      </c>
      <c r="AL689" s="164">
        <f t="shared" si="121"/>
        <v>0</v>
      </c>
      <c r="AM689" s="59"/>
      <c r="AN689" s="58"/>
      <c r="AO689" s="58"/>
      <c r="AP689" s="58"/>
      <c r="AQ689" s="58"/>
      <c r="AR689" s="58"/>
      <c r="AS689" s="58"/>
      <c r="AT689" s="58"/>
      <c r="AU689" s="58"/>
      <c r="AV689" s="58"/>
      <c r="AW689" s="58"/>
      <c r="AX689" s="58"/>
      <c r="AY689" s="58"/>
      <c r="AZ689" s="58"/>
      <c r="BA689" s="58"/>
      <c r="BB689" s="58"/>
      <c r="BC689" s="58"/>
      <c r="BD689" s="58"/>
      <c r="BE689" s="58"/>
      <c r="BF689" s="58"/>
      <c r="BG689" s="58"/>
      <c r="BH689" s="58"/>
      <c r="BI689" s="58"/>
      <c r="BJ689" s="58"/>
      <c r="BK689" s="58"/>
      <c r="BL689" s="12"/>
      <c r="BM689" s="12"/>
      <c r="BN689" s="12"/>
      <c r="BO689" s="12"/>
      <c r="BP689" s="12"/>
      <c r="BQ689" s="12"/>
      <c r="BR689" s="12"/>
      <c r="BS689" s="12"/>
      <c r="BT689" s="12"/>
      <c r="BU689" s="12"/>
      <c r="BV689" s="12"/>
      <c r="BW689" s="12"/>
      <c r="BX689" s="12"/>
      <c r="BY689" s="12"/>
      <c r="BZ689" s="12"/>
      <c r="CA689" s="12"/>
      <c r="CB689" s="12"/>
      <c r="CC689" s="12"/>
      <c r="CD689" s="12"/>
      <c r="CE689" s="12"/>
      <c r="CF689" s="12"/>
      <c r="CG689" s="12"/>
      <c r="CH689" s="12"/>
      <c r="CI689" s="12"/>
      <c r="CJ689" s="12"/>
      <c r="CK689" s="12"/>
      <c r="CL689" s="12"/>
      <c r="CM689" s="12"/>
      <c r="CN689" s="12"/>
      <c r="CO689" s="12"/>
      <c r="CP689" s="12"/>
      <c r="CQ689" s="12"/>
      <c r="CR689" s="12"/>
      <c r="CS689" s="12"/>
      <c r="CT689" s="12"/>
      <c r="CU689" s="12"/>
      <c r="CV689" s="12"/>
      <c r="CW689" s="12"/>
      <c r="CX689" s="12"/>
      <c r="CY689" s="12"/>
      <c r="CZ689" s="12"/>
      <c r="DA689" s="12"/>
      <c r="DB689" s="12"/>
      <c r="DC689" s="12"/>
      <c r="DD689" s="12"/>
      <c r="DE689" s="12"/>
      <c r="DF689" s="12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</row>
    <row r="690" spans="1:220" ht="18.75" x14ac:dyDescent="0.3">
      <c r="A690" s="220"/>
      <c r="B690" s="221"/>
      <c r="C690" s="212">
        <v>679</v>
      </c>
      <c r="D690" s="204"/>
      <c r="E690" s="16"/>
      <c r="F690" s="17"/>
      <c r="G690" s="134"/>
      <c r="H690" s="135"/>
      <c r="I690" s="141"/>
      <c r="J690" s="25"/>
      <c r="K690" s="145"/>
      <c r="L690" s="28"/>
      <c r="M690" s="394"/>
      <c r="N690" s="158" t="str">
        <f t="shared" si="116"/>
        <v/>
      </c>
      <c r="O690" s="27"/>
      <c r="P690" s="27"/>
      <c r="Q690" s="27"/>
      <c r="R690" s="27"/>
      <c r="S690" s="27"/>
      <c r="T690" s="28"/>
      <c r="U690" s="29"/>
      <c r="V690" s="32"/>
      <c r="W690" s="317"/>
      <c r="X690" s="318"/>
      <c r="Y690" s="160">
        <f t="shared" si="113"/>
        <v>0</v>
      </c>
      <c r="Z690" s="159">
        <f t="shared" si="117"/>
        <v>0</v>
      </c>
      <c r="AA690" s="326"/>
      <c r="AB690" s="399">
        <f t="shared" si="122"/>
        <v>0</v>
      </c>
      <c r="AC690" s="370"/>
      <c r="AD690" s="225" t="str">
        <f t="shared" si="114"/>
        <v/>
      </c>
      <c r="AE690" s="367">
        <f t="shared" si="118"/>
        <v>0</v>
      </c>
      <c r="AF690" s="338"/>
      <c r="AG690" s="337"/>
      <c r="AH690" s="335"/>
      <c r="AI690" s="161">
        <f t="shared" si="119"/>
        <v>0</v>
      </c>
      <c r="AJ690" s="162">
        <f t="shared" si="115"/>
        <v>0</v>
      </c>
      <c r="AK690" s="163">
        <f t="shared" si="120"/>
        <v>0</v>
      </c>
      <c r="AL690" s="164">
        <f t="shared" si="121"/>
        <v>0</v>
      </c>
      <c r="AM690" s="59"/>
      <c r="AN690" s="58"/>
      <c r="AO690" s="58"/>
      <c r="AP690" s="58"/>
      <c r="AQ690" s="58"/>
      <c r="AR690" s="58"/>
      <c r="AS690" s="58"/>
      <c r="AT690" s="58"/>
      <c r="AU690" s="58"/>
      <c r="AV690" s="58"/>
      <c r="AW690" s="58"/>
      <c r="AX690" s="58"/>
      <c r="AY690" s="58"/>
      <c r="AZ690" s="58"/>
      <c r="BA690" s="58"/>
      <c r="BB690" s="58"/>
      <c r="BC690" s="58"/>
      <c r="BD690" s="58"/>
      <c r="BE690" s="58"/>
      <c r="BF690" s="58"/>
      <c r="BG690" s="58"/>
      <c r="BH690" s="58"/>
      <c r="BI690" s="58"/>
      <c r="BJ690" s="58"/>
      <c r="BK690" s="58"/>
      <c r="BL690" s="12"/>
      <c r="BM690" s="12"/>
      <c r="BN690" s="12"/>
      <c r="BO690" s="12"/>
      <c r="BP690" s="12"/>
      <c r="BQ690" s="12"/>
      <c r="BR690" s="12"/>
      <c r="BS690" s="12"/>
      <c r="BT690" s="12"/>
      <c r="BU690" s="12"/>
      <c r="BV690" s="12"/>
      <c r="BW690" s="12"/>
      <c r="BX690" s="12"/>
      <c r="BY690" s="12"/>
      <c r="BZ690" s="12"/>
      <c r="CA690" s="12"/>
      <c r="CB690" s="12"/>
      <c r="CC690" s="12"/>
      <c r="CD690" s="12"/>
      <c r="CE690" s="12"/>
      <c r="CF690" s="12"/>
      <c r="CG690" s="12"/>
      <c r="CH690" s="12"/>
      <c r="CI690" s="12"/>
      <c r="CJ690" s="12"/>
      <c r="CK690" s="12"/>
      <c r="CL690" s="12"/>
      <c r="CM690" s="12"/>
      <c r="CN690" s="12"/>
      <c r="CO690" s="12"/>
      <c r="CP690" s="12"/>
      <c r="CQ690" s="12"/>
      <c r="CR690" s="12"/>
      <c r="CS690" s="12"/>
      <c r="CT690" s="12"/>
      <c r="CU690" s="12"/>
      <c r="CV690" s="12"/>
      <c r="CW690" s="12"/>
      <c r="CX690" s="12"/>
      <c r="CY690" s="12"/>
      <c r="CZ690" s="12"/>
      <c r="DA690" s="12"/>
      <c r="DB690" s="12"/>
      <c r="DC690" s="12"/>
      <c r="DD690" s="12"/>
      <c r="DE690" s="12"/>
      <c r="DF690" s="12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</row>
    <row r="691" spans="1:220" ht="18.75" x14ac:dyDescent="0.3">
      <c r="A691" s="220"/>
      <c r="B691" s="221"/>
      <c r="C691" s="213">
        <v>680</v>
      </c>
      <c r="D691" s="204"/>
      <c r="E691" s="16"/>
      <c r="F691" s="17"/>
      <c r="G691" s="134"/>
      <c r="H691" s="135"/>
      <c r="I691" s="141"/>
      <c r="J691" s="25"/>
      <c r="K691" s="145"/>
      <c r="L691" s="28"/>
      <c r="M691" s="394"/>
      <c r="N691" s="158" t="str">
        <f t="shared" si="116"/>
        <v/>
      </c>
      <c r="O691" s="27"/>
      <c r="P691" s="27"/>
      <c r="Q691" s="27"/>
      <c r="R691" s="27"/>
      <c r="S691" s="27"/>
      <c r="T691" s="28"/>
      <c r="U691" s="29"/>
      <c r="V691" s="32"/>
      <c r="W691" s="317"/>
      <c r="X691" s="318"/>
      <c r="Y691" s="160">
        <f t="shared" si="113"/>
        <v>0</v>
      </c>
      <c r="Z691" s="159">
        <f t="shared" si="117"/>
        <v>0</v>
      </c>
      <c r="AA691" s="326"/>
      <c r="AB691" s="399">
        <f t="shared" si="122"/>
        <v>0</v>
      </c>
      <c r="AC691" s="370"/>
      <c r="AD691" s="225" t="str">
        <f t="shared" si="114"/>
        <v/>
      </c>
      <c r="AE691" s="367">
        <f t="shared" si="118"/>
        <v>0</v>
      </c>
      <c r="AF691" s="338"/>
      <c r="AG691" s="337"/>
      <c r="AH691" s="335"/>
      <c r="AI691" s="161">
        <f t="shared" si="119"/>
        <v>0</v>
      </c>
      <c r="AJ691" s="162">
        <f t="shared" si="115"/>
        <v>0</v>
      </c>
      <c r="AK691" s="163">
        <f t="shared" si="120"/>
        <v>0</v>
      </c>
      <c r="AL691" s="164">
        <f t="shared" si="121"/>
        <v>0</v>
      </c>
      <c r="AM691" s="59"/>
      <c r="AN691" s="58"/>
      <c r="AO691" s="58"/>
      <c r="AP691" s="58"/>
      <c r="AQ691" s="58"/>
      <c r="AR691" s="58"/>
      <c r="AS691" s="58"/>
      <c r="AT691" s="58"/>
      <c r="AU691" s="58"/>
      <c r="AV691" s="58"/>
      <c r="AW691" s="58"/>
      <c r="AX691" s="58"/>
      <c r="AY691" s="58"/>
      <c r="AZ691" s="58"/>
      <c r="BA691" s="58"/>
      <c r="BB691" s="58"/>
      <c r="BC691" s="58"/>
      <c r="BD691" s="58"/>
      <c r="BE691" s="58"/>
      <c r="BF691" s="58"/>
      <c r="BG691" s="58"/>
      <c r="BH691" s="58"/>
      <c r="BI691" s="58"/>
      <c r="BJ691" s="58"/>
      <c r="BK691" s="58"/>
      <c r="BL691" s="12"/>
      <c r="BM691" s="12"/>
      <c r="BN691" s="12"/>
      <c r="BO691" s="12"/>
      <c r="BP691" s="12"/>
      <c r="BQ691" s="12"/>
      <c r="BR691" s="12"/>
      <c r="BS691" s="12"/>
      <c r="BT691" s="12"/>
      <c r="BU691" s="12"/>
      <c r="BV691" s="12"/>
      <c r="BW691" s="12"/>
      <c r="BX691" s="12"/>
      <c r="BY691" s="12"/>
      <c r="BZ691" s="12"/>
      <c r="CA691" s="12"/>
      <c r="CB691" s="12"/>
      <c r="CC691" s="12"/>
      <c r="CD691" s="12"/>
      <c r="CE691" s="12"/>
      <c r="CF691" s="12"/>
      <c r="CG691" s="12"/>
      <c r="CH691" s="12"/>
      <c r="CI691" s="12"/>
      <c r="CJ691" s="12"/>
      <c r="CK691" s="12"/>
      <c r="CL691" s="12"/>
      <c r="CM691" s="12"/>
      <c r="CN691" s="12"/>
      <c r="CO691" s="12"/>
      <c r="CP691" s="12"/>
      <c r="CQ691" s="12"/>
      <c r="CR691" s="12"/>
      <c r="CS691" s="12"/>
      <c r="CT691" s="12"/>
      <c r="CU691" s="12"/>
      <c r="CV691" s="12"/>
      <c r="CW691" s="12"/>
      <c r="CX691" s="12"/>
      <c r="CY691" s="12"/>
      <c r="CZ691" s="12"/>
      <c r="DA691" s="12"/>
      <c r="DB691" s="12"/>
      <c r="DC691" s="12"/>
      <c r="DD691" s="12"/>
      <c r="DE691" s="12"/>
      <c r="DF691" s="12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</row>
    <row r="692" spans="1:220" ht="18.75" x14ac:dyDescent="0.3">
      <c r="A692" s="220"/>
      <c r="B692" s="221"/>
      <c r="C692" s="212">
        <v>681</v>
      </c>
      <c r="D692" s="204"/>
      <c r="E692" s="16"/>
      <c r="F692" s="17"/>
      <c r="G692" s="134"/>
      <c r="H692" s="135"/>
      <c r="I692" s="141"/>
      <c r="J692" s="25"/>
      <c r="K692" s="145"/>
      <c r="L692" s="28"/>
      <c r="M692" s="394"/>
      <c r="N692" s="158" t="str">
        <f t="shared" si="116"/>
        <v/>
      </c>
      <c r="O692" s="27"/>
      <c r="P692" s="27"/>
      <c r="Q692" s="27"/>
      <c r="R692" s="27"/>
      <c r="S692" s="27"/>
      <c r="T692" s="28"/>
      <c r="U692" s="29"/>
      <c r="V692" s="32"/>
      <c r="W692" s="317"/>
      <c r="X692" s="318"/>
      <c r="Y692" s="160">
        <f t="shared" si="113"/>
        <v>0</v>
      </c>
      <c r="Z692" s="159">
        <f t="shared" si="117"/>
        <v>0</v>
      </c>
      <c r="AA692" s="326"/>
      <c r="AB692" s="399">
        <f t="shared" si="122"/>
        <v>0</v>
      </c>
      <c r="AC692" s="370"/>
      <c r="AD692" s="225" t="str">
        <f t="shared" si="114"/>
        <v/>
      </c>
      <c r="AE692" s="367">
        <f t="shared" si="118"/>
        <v>0</v>
      </c>
      <c r="AF692" s="338"/>
      <c r="AG692" s="337"/>
      <c r="AH692" s="335"/>
      <c r="AI692" s="161">
        <f t="shared" si="119"/>
        <v>0</v>
      </c>
      <c r="AJ692" s="162">
        <f t="shared" si="115"/>
        <v>0</v>
      </c>
      <c r="AK692" s="163">
        <f t="shared" si="120"/>
        <v>0</v>
      </c>
      <c r="AL692" s="164">
        <f t="shared" si="121"/>
        <v>0</v>
      </c>
      <c r="AM692" s="59"/>
      <c r="AN692" s="58"/>
      <c r="AO692" s="58"/>
      <c r="AP692" s="58"/>
      <c r="AQ692" s="58"/>
      <c r="AR692" s="58"/>
      <c r="AS692" s="58"/>
      <c r="AT692" s="58"/>
      <c r="AU692" s="58"/>
      <c r="AV692" s="58"/>
      <c r="AW692" s="58"/>
      <c r="AX692" s="58"/>
      <c r="AY692" s="58"/>
      <c r="AZ692" s="58"/>
      <c r="BA692" s="58"/>
      <c r="BB692" s="58"/>
      <c r="BC692" s="58"/>
      <c r="BD692" s="58"/>
      <c r="BE692" s="58"/>
      <c r="BF692" s="58"/>
      <c r="BG692" s="58"/>
      <c r="BH692" s="58"/>
      <c r="BI692" s="58"/>
      <c r="BJ692" s="58"/>
      <c r="BK692" s="58"/>
      <c r="BL692" s="12"/>
      <c r="BM692" s="12"/>
      <c r="BN692" s="12"/>
      <c r="BO692" s="12"/>
      <c r="BP692" s="12"/>
      <c r="BQ692" s="12"/>
      <c r="BR692" s="12"/>
      <c r="BS692" s="12"/>
      <c r="BT692" s="12"/>
      <c r="BU692" s="12"/>
      <c r="BV692" s="12"/>
      <c r="BW692" s="12"/>
      <c r="BX692" s="12"/>
      <c r="BY692" s="12"/>
      <c r="BZ692" s="12"/>
      <c r="CA692" s="12"/>
      <c r="CB692" s="12"/>
      <c r="CC692" s="12"/>
      <c r="CD692" s="12"/>
      <c r="CE692" s="12"/>
      <c r="CF692" s="12"/>
      <c r="CG692" s="12"/>
      <c r="CH692" s="12"/>
      <c r="CI692" s="12"/>
      <c r="CJ692" s="12"/>
      <c r="CK692" s="12"/>
      <c r="CL692" s="12"/>
      <c r="CM692" s="12"/>
      <c r="CN692" s="12"/>
      <c r="CO692" s="12"/>
      <c r="CP692" s="12"/>
      <c r="CQ692" s="12"/>
      <c r="CR692" s="12"/>
      <c r="CS692" s="12"/>
      <c r="CT692" s="12"/>
      <c r="CU692" s="12"/>
      <c r="CV692" s="12"/>
      <c r="CW692" s="12"/>
      <c r="CX692" s="12"/>
      <c r="CY692" s="12"/>
      <c r="CZ692" s="12"/>
      <c r="DA692" s="12"/>
      <c r="DB692" s="12"/>
      <c r="DC692" s="12"/>
      <c r="DD692" s="12"/>
      <c r="DE692" s="12"/>
      <c r="DF692" s="1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</row>
    <row r="693" spans="1:220" ht="18.75" x14ac:dyDescent="0.3">
      <c r="A693" s="220"/>
      <c r="B693" s="221"/>
      <c r="C693" s="213">
        <v>682</v>
      </c>
      <c r="D693" s="206"/>
      <c r="E693" s="18"/>
      <c r="F693" s="17"/>
      <c r="G693" s="134"/>
      <c r="H693" s="135"/>
      <c r="I693" s="141"/>
      <c r="J693" s="25"/>
      <c r="K693" s="145"/>
      <c r="L693" s="28"/>
      <c r="M693" s="394"/>
      <c r="N693" s="158" t="str">
        <f t="shared" si="116"/>
        <v/>
      </c>
      <c r="O693" s="27"/>
      <c r="P693" s="27"/>
      <c r="Q693" s="27"/>
      <c r="R693" s="27"/>
      <c r="S693" s="27"/>
      <c r="T693" s="28"/>
      <c r="U693" s="29"/>
      <c r="V693" s="32"/>
      <c r="W693" s="317"/>
      <c r="X693" s="318"/>
      <c r="Y693" s="160">
        <f t="shared" si="113"/>
        <v>0</v>
      </c>
      <c r="Z693" s="159">
        <f t="shared" si="117"/>
        <v>0</v>
      </c>
      <c r="AA693" s="326"/>
      <c r="AB693" s="399">
        <f t="shared" si="122"/>
        <v>0</v>
      </c>
      <c r="AC693" s="370"/>
      <c r="AD693" s="225" t="str">
        <f t="shared" si="114"/>
        <v/>
      </c>
      <c r="AE693" s="367">
        <f t="shared" si="118"/>
        <v>0</v>
      </c>
      <c r="AF693" s="338"/>
      <c r="AG693" s="337"/>
      <c r="AH693" s="335"/>
      <c r="AI693" s="161">
        <f t="shared" si="119"/>
        <v>0</v>
      </c>
      <c r="AJ693" s="162">
        <f t="shared" si="115"/>
        <v>0</v>
      </c>
      <c r="AK693" s="163">
        <f t="shared" si="120"/>
        <v>0</v>
      </c>
      <c r="AL693" s="164">
        <f t="shared" si="121"/>
        <v>0</v>
      </c>
      <c r="AM693" s="59"/>
      <c r="AN693" s="58"/>
      <c r="AO693" s="58"/>
      <c r="AP693" s="58"/>
      <c r="AQ693" s="58"/>
      <c r="AR693" s="58"/>
      <c r="AS693" s="58"/>
      <c r="AT693" s="58"/>
      <c r="AU693" s="58"/>
      <c r="AV693" s="58"/>
      <c r="AW693" s="58"/>
      <c r="AX693" s="58"/>
      <c r="AY693" s="58"/>
      <c r="AZ693" s="58"/>
      <c r="BA693" s="58"/>
      <c r="BB693" s="58"/>
      <c r="BC693" s="58"/>
      <c r="BD693" s="58"/>
      <c r="BE693" s="58"/>
      <c r="BF693" s="58"/>
      <c r="BG693" s="58"/>
      <c r="BH693" s="58"/>
      <c r="BI693" s="58"/>
      <c r="BJ693" s="58"/>
      <c r="BK693" s="58"/>
      <c r="BL693" s="12"/>
      <c r="BM693" s="12"/>
      <c r="BN693" s="12"/>
      <c r="BO693" s="12"/>
      <c r="BP693" s="12"/>
      <c r="BQ693" s="12"/>
      <c r="BR693" s="12"/>
      <c r="BS693" s="12"/>
      <c r="BT693" s="12"/>
      <c r="BU693" s="12"/>
      <c r="BV693" s="12"/>
      <c r="BW693" s="12"/>
      <c r="BX693" s="12"/>
      <c r="BY693" s="12"/>
      <c r="BZ693" s="12"/>
      <c r="CA693" s="12"/>
      <c r="CB693" s="12"/>
      <c r="CC693" s="12"/>
      <c r="CD693" s="12"/>
      <c r="CE693" s="12"/>
      <c r="CF693" s="12"/>
      <c r="CG693" s="12"/>
      <c r="CH693" s="12"/>
      <c r="CI693" s="12"/>
      <c r="CJ693" s="12"/>
      <c r="CK693" s="12"/>
      <c r="CL693" s="12"/>
      <c r="CM693" s="12"/>
      <c r="CN693" s="12"/>
      <c r="CO693" s="12"/>
      <c r="CP693" s="12"/>
      <c r="CQ693" s="12"/>
      <c r="CR693" s="12"/>
      <c r="CS693" s="12"/>
      <c r="CT693" s="12"/>
      <c r="CU693" s="12"/>
      <c r="CV693" s="12"/>
      <c r="CW693" s="12"/>
      <c r="CX693" s="12"/>
      <c r="CY693" s="12"/>
      <c r="CZ693" s="12"/>
      <c r="DA693" s="12"/>
      <c r="DB693" s="12"/>
      <c r="DC693" s="12"/>
      <c r="DD693" s="12"/>
      <c r="DE693" s="12"/>
      <c r="DF693" s="12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</row>
    <row r="694" spans="1:220" ht="18.75" x14ac:dyDescent="0.3">
      <c r="A694" s="220"/>
      <c r="B694" s="221"/>
      <c r="C694" s="213">
        <v>683</v>
      </c>
      <c r="D694" s="204"/>
      <c r="E694" s="16"/>
      <c r="F694" s="17"/>
      <c r="G694" s="134"/>
      <c r="H694" s="135"/>
      <c r="I694" s="141"/>
      <c r="J694" s="25"/>
      <c r="K694" s="145"/>
      <c r="L694" s="28"/>
      <c r="M694" s="394"/>
      <c r="N694" s="158" t="str">
        <f t="shared" si="116"/>
        <v/>
      </c>
      <c r="O694" s="27"/>
      <c r="P694" s="27"/>
      <c r="Q694" s="27"/>
      <c r="R694" s="27"/>
      <c r="S694" s="27"/>
      <c r="T694" s="28"/>
      <c r="U694" s="29"/>
      <c r="V694" s="32"/>
      <c r="W694" s="317"/>
      <c r="X694" s="318"/>
      <c r="Y694" s="160">
        <f t="shared" si="113"/>
        <v>0</v>
      </c>
      <c r="Z694" s="159">
        <f t="shared" si="117"/>
        <v>0</v>
      </c>
      <c r="AA694" s="326"/>
      <c r="AB694" s="399">
        <f t="shared" si="122"/>
        <v>0</v>
      </c>
      <c r="AC694" s="370"/>
      <c r="AD694" s="225" t="str">
        <f t="shared" si="114"/>
        <v/>
      </c>
      <c r="AE694" s="367">
        <f t="shared" si="118"/>
        <v>0</v>
      </c>
      <c r="AF694" s="338"/>
      <c r="AG694" s="337"/>
      <c r="AH694" s="335"/>
      <c r="AI694" s="161">
        <f t="shared" si="119"/>
        <v>0</v>
      </c>
      <c r="AJ694" s="162">
        <f t="shared" si="115"/>
        <v>0</v>
      </c>
      <c r="AK694" s="163">
        <f t="shared" si="120"/>
        <v>0</v>
      </c>
      <c r="AL694" s="164">
        <f t="shared" si="121"/>
        <v>0</v>
      </c>
      <c r="AM694" s="59"/>
      <c r="AN694" s="58"/>
      <c r="AO694" s="58"/>
      <c r="AP694" s="58"/>
      <c r="AQ694" s="58"/>
      <c r="AR694" s="58"/>
      <c r="AS694" s="58"/>
      <c r="AT694" s="58"/>
      <c r="AU694" s="58"/>
      <c r="AV694" s="58"/>
      <c r="AW694" s="58"/>
      <c r="AX694" s="58"/>
      <c r="AY694" s="58"/>
      <c r="AZ694" s="58"/>
      <c r="BA694" s="58"/>
      <c r="BB694" s="58"/>
      <c r="BC694" s="58"/>
      <c r="BD694" s="58"/>
      <c r="BE694" s="58"/>
      <c r="BF694" s="58"/>
      <c r="BG694" s="58"/>
      <c r="BH694" s="58"/>
      <c r="BI694" s="58"/>
      <c r="BJ694" s="58"/>
      <c r="BK694" s="58"/>
      <c r="BL694" s="12"/>
      <c r="BM694" s="12"/>
      <c r="BN694" s="12"/>
      <c r="BO694" s="12"/>
      <c r="BP694" s="12"/>
      <c r="BQ694" s="12"/>
      <c r="BR694" s="12"/>
      <c r="BS694" s="12"/>
      <c r="BT694" s="12"/>
      <c r="BU694" s="12"/>
      <c r="BV694" s="12"/>
      <c r="BW694" s="12"/>
      <c r="BX694" s="12"/>
      <c r="BY694" s="12"/>
      <c r="BZ694" s="12"/>
      <c r="CA694" s="12"/>
      <c r="CB694" s="12"/>
      <c r="CC694" s="12"/>
      <c r="CD694" s="12"/>
      <c r="CE694" s="12"/>
      <c r="CF694" s="12"/>
      <c r="CG694" s="12"/>
      <c r="CH694" s="12"/>
      <c r="CI694" s="12"/>
      <c r="CJ694" s="12"/>
      <c r="CK694" s="12"/>
      <c r="CL694" s="12"/>
      <c r="CM694" s="12"/>
      <c r="CN694" s="12"/>
      <c r="CO694" s="12"/>
      <c r="CP694" s="12"/>
      <c r="CQ694" s="12"/>
      <c r="CR694" s="12"/>
      <c r="CS694" s="12"/>
      <c r="CT694" s="12"/>
      <c r="CU694" s="12"/>
      <c r="CV694" s="12"/>
      <c r="CW694" s="12"/>
      <c r="CX694" s="12"/>
      <c r="CY694" s="12"/>
      <c r="CZ694" s="12"/>
      <c r="DA694" s="12"/>
      <c r="DB694" s="12"/>
      <c r="DC694" s="12"/>
      <c r="DD694" s="12"/>
      <c r="DE694" s="12"/>
      <c r="DF694" s="12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</row>
    <row r="695" spans="1:220" ht="18.75" x14ac:dyDescent="0.3">
      <c r="A695" s="220"/>
      <c r="B695" s="221"/>
      <c r="C695" s="212">
        <v>684</v>
      </c>
      <c r="D695" s="204"/>
      <c r="E695" s="16"/>
      <c r="F695" s="17"/>
      <c r="G695" s="134"/>
      <c r="H695" s="135"/>
      <c r="I695" s="141"/>
      <c r="J695" s="25"/>
      <c r="K695" s="145"/>
      <c r="L695" s="28"/>
      <c r="M695" s="394"/>
      <c r="N695" s="158" t="str">
        <f t="shared" si="116"/>
        <v/>
      </c>
      <c r="O695" s="27"/>
      <c r="P695" s="27"/>
      <c r="Q695" s="27"/>
      <c r="R695" s="27"/>
      <c r="S695" s="27"/>
      <c r="T695" s="28"/>
      <c r="U695" s="29"/>
      <c r="V695" s="32"/>
      <c r="W695" s="317"/>
      <c r="X695" s="318"/>
      <c r="Y695" s="160">
        <f t="shared" si="113"/>
        <v>0</v>
      </c>
      <c r="Z695" s="159">
        <f t="shared" si="117"/>
        <v>0</v>
      </c>
      <c r="AA695" s="326"/>
      <c r="AB695" s="399">
        <f t="shared" si="122"/>
        <v>0</v>
      </c>
      <c r="AC695" s="370"/>
      <c r="AD695" s="225" t="str">
        <f t="shared" si="114"/>
        <v/>
      </c>
      <c r="AE695" s="367">
        <f t="shared" si="118"/>
        <v>0</v>
      </c>
      <c r="AF695" s="338"/>
      <c r="AG695" s="337"/>
      <c r="AH695" s="335"/>
      <c r="AI695" s="161">
        <f t="shared" si="119"/>
        <v>0</v>
      </c>
      <c r="AJ695" s="162">
        <f t="shared" si="115"/>
        <v>0</v>
      </c>
      <c r="AK695" s="163">
        <f t="shared" si="120"/>
        <v>0</v>
      </c>
      <c r="AL695" s="164">
        <f t="shared" si="121"/>
        <v>0</v>
      </c>
      <c r="AM695" s="59"/>
      <c r="AN695" s="58"/>
      <c r="AO695" s="58"/>
      <c r="AP695" s="58"/>
      <c r="AQ695" s="58"/>
      <c r="AR695" s="58"/>
      <c r="AS695" s="58"/>
      <c r="AT695" s="58"/>
      <c r="AU695" s="58"/>
      <c r="AV695" s="58"/>
      <c r="AW695" s="58"/>
      <c r="AX695" s="58"/>
      <c r="AY695" s="58"/>
      <c r="AZ695" s="58"/>
      <c r="BA695" s="58"/>
      <c r="BB695" s="58"/>
      <c r="BC695" s="58"/>
      <c r="BD695" s="58"/>
      <c r="BE695" s="58"/>
      <c r="BF695" s="58"/>
      <c r="BG695" s="58"/>
      <c r="BH695" s="58"/>
      <c r="BI695" s="58"/>
      <c r="BJ695" s="58"/>
      <c r="BK695" s="58"/>
      <c r="BL695" s="12"/>
      <c r="BM695" s="12"/>
      <c r="BN695" s="12"/>
      <c r="BO695" s="12"/>
      <c r="BP695" s="12"/>
      <c r="BQ695" s="12"/>
      <c r="BR695" s="12"/>
      <c r="BS695" s="12"/>
      <c r="BT695" s="12"/>
      <c r="BU695" s="12"/>
      <c r="BV695" s="12"/>
      <c r="BW695" s="12"/>
      <c r="BX695" s="12"/>
      <c r="BY695" s="12"/>
      <c r="BZ695" s="12"/>
      <c r="CA695" s="12"/>
      <c r="CB695" s="12"/>
      <c r="CC695" s="12"/>
      <c r="CD695" s="12"/>
      <c r="CE695" s="12"/>
      <c r="CF695" s="12"/>
      <c r="CG695" s="12"/>
      <c r="CH695" s="12"/>
      <c r="CI695" s="12"/>
      <c r="CJ695" s="12"/>
      <c r="CK695" s="12"/>
      <c r="CL695" s="12"/>
      <c r="CM695" s="12"/>
      <c r="CN695" s="12"/>
      <c r="CO695" s="12"/>
      <c r="CP695" s="12"/>
      <c r="CQ695" s="12"/>
      <c r="CR695" s="12"/>
      <c r="CS695" s="12"/>
      <c r="CT695" s="12"/>
      <c r="CU695" s="12"/>
      <c r="CV695" s="12"/>
      <c r="CW695" s="12"/>
      <c r="CX695" s="12"/>
      <c r="CY695" s="12"/>
      <c r="CZ695" s="12"/>
      <c r="DA695" s="12"/>
      <c r="DB695" s="12"/>
      <c r="DC695" s="12"/>
      <c r="DD695" s="12"/>
      <c r="DE695" s="12"/>
      <c r="DF695" s="12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</row>
    <row r="696" spans="1:220" ht="18.75" x14ac:dyDescent="0.3">
      <c r="A696" s="220"/>
      <c r="B696" s="221"/>
      <c r="C696" s="213">
        <v>685</v>
      </c>
      <c r="D696" s="204"/>
      <c r="E696" s="16"/>
      <c r="F696" s="17"/>
      <c r="G696" s="134"/>
      <c r="H696" s="135"/>
      <c r="I696" s="141"/>
      <c r="J696" s="25"/>
      <c r="K696" s="145"/>
      <c r="L696" s="28"/>
      <c r="M696" s="394"/>
      <c r="N696" s="158" t="str">
        <f t="shared" si="116"/>
        <v/>
      </c>
      <c r="O696" s="27"/>
      <c r="P696" s="27"/>
      <c r="Q696" s="27"/>
      <c r="R696" s="27"/>
      <c r="S696" s="27"/>
      <c r="T696" s="28"/>
      <c r="U696" s="29"/>
      <c r="V696" s="32"/>
      <c r="W696" s="317"/>
      <c r="X696" s="318"/>
      <c r="Y696" s="160">
        <f t="shared" si="113"/>
        <v>0</v>
      </c>
      <c r="Z696" s="159">
        <f t="shared" si="117"/>
        <v>0</v>
      </c>
      <c r="AA696" s="326"/>
      <c r="AB696" s="399">
        <f t="shared" si="122"/>
        <v>0</v>
      </c>
      <c r="AC696" s="370"/>
      <c r="AD696" s="225" t="str">
        <f t="shared" si="114"/>
        <v/>
      </c>
      <c r="AE696" s="367">
        <f t="shared" si="118"/>
        <v>0</v>
      </c>
      <c r="AF696" s="338"/>
      <c r="AG696" s="337"/>
      <c r="AH696" s="335"/>
      <c r="AI696" s="161">
        <f t="shared" si="119"/>
        <v>0</v>
      </c>
      <c r="AJ696" s="162">
        <f t="shared" si="115"/>
        <v>0</v>
      </c>
      <c r="AK696" s="163">
        <f t="shared" si="120"/>
        <v>0</v>
      </c>
      <c r="AL696" s="164">
        <f t="shared" si="121"/>
        <v>0</v>
      </c>
      <c r="AM696" s="59"/>
      <c r="AN696" s="58"/>
      <c r="AO696" s="58"/>
      <c r="AP696" s="58"/>
      <c r="AQ696" s="58"/>
      <c r="AR696" s="58"/>
      <c r="AS696" s="58"/>
      <c r="AT696" s="58"/>
      <c r="AU696" s="58"/>
      <c r="AV696" s="58"/>
      <c r="AW696" s="58"/>
      <c r="AX696" s="58"/>
      <c r="AY696" s="58"/>
      <c r="AZ696" s="58"/>
      <c r="BA696" s="58"/>
      <c r="BB696" s="58"/>
      <c r="BC696" s="58"/>
      <c r="BD696" s="58"/>
      <c r="BE696" s="58"/>
      <c r="BF696" s="58"/>
      <c r="BG696" s="58"/>
      <c r="BH696" s="58"/>
      <c r="BI696" s="58"/>
      <c r="BJ696" s="58"/>
      <c r="BK696" s="58"/>
      <c r="BL696" s="12"/>
      <c r="BM696" s="12"/>
      <c r="BN696" s="12"/>
      <c r="BO696" s="12"/>
      <c r="BP696" s="12"/>
      <c r="BQ696" s="12"/>
      <c r="BR696" s="12"/>
      <c r="BS696" s="12"/>
      <c r="BT696" s="12"/>
      <c r="BU696" s="12"/>
      <c r="BV696" s="12"/>
      <c r="BW696" s="12"/>
      <c r="BX696" s="12"/>
      <c r="BY696" s="12"/>
      <c r="BZ696" s="12"/>
      <c r="CA696" s="12"/>
      <c r="CB696" s="12"/>
      <c r="CC696" s="12"/>
      <c r="CD696" s="12"/>
      <c r="CE696" s="12"/>
      <c r="CF696" s="12"/>
      <c r="CG696" s="12"/>
      <c r="CH696" s="12"/>
      <c r="CI696" s="12"/>
      <c r="CJ696" s="12"/>
      <c r="CK696" s="12"/>
      <c r="CL696" s="12"/>
      <c r="CM696" s="12"/>
      <c r="CN696" s="12"/>
      <c r="CO696" s="12"/>
      <c r="CP696" s="12"/>
      <c r="CQ696" s="12"/>
      <c r="CR696" s="12"/>
      <c r="CS696" s="12"/>
      <c r="CT696" s="12"/>
      <c r="CU696" s="12"/>
      <c r="CV696" s="12"/>
      <c r="CW696" s="12"/>
      <c r="CX696" s="12"/>
      <c r="CY696" s="12"/>
      <c r="CZ696" s="12"/>
      <c r="DA696" s="12"/>
      <c r="DB696" s="12"/>
      <c r="DC696" s="12"/>
      <c r="DD696" s="12"/>
      <c r="DE696" s="12"/>
      <c r="DF696" s="12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</row>
    <row r="697" spans="1:220" ht="18.75" x14ac:dyDescent="0.3">
      <c r="A697" s="220"/>
      <c r="B697" s="221"/>
      <c r="C697" s="212">
        <v>686</v>
      </c>
      <c r="D697" s="206"/>
      <c r="E697" s="18"/>
      <c r="F697" s="17"/>
      <c r="G697" s="134"/>
      <c r="H697" s="135"/>
      <c r="I697" s="141"/>
      <c r="J697" s="25"/>
      <c r="K697" s="145"/>
      <c r="L697" s="28"/>
      <c r="M697" s="394"/>
      <c r="N697" s="158" t="str">
        <f t="shared" si="116"/>
        <v/>
      </c>
      <c r="O697" s="27"/>
      <c r="P697" s="27"/>
      <c r="Q697" s="27"/>
      <c r="R697" s="27"/>
      <c r="S697" s="27"/>
      <c r="T697" s="28"/>
      <c r="U697" s="29"/>
      <c r="V697" s="32"/>
      <c r="W697" s="317"/>
      <c r="X697" s="318"/>
      <c r="Y697" s="160">
        <f t="shared" si="113"/>
        <v>0</v>
      </c>
      <c r="Z697" s="159">
        <f t="shared" si="117"/>
        <v>0</v>
      </c>
      <c r="AA697" s="326"/>
      <c r="AB697" s="399">
        <f t="shared" si="122"/>
        <v>0</v>
      </c>
      <c r="AC697" s="370"/>
      <c r="AD697" s="225" t="str">
        <f t="shared" si="114"/>
        <v/>
      </c>
      <c r="AE697" s="367">
        <f t="shared" si="118"/>
        <v>0</v>
      </c>
      <c r="AF697" s="338"/>
      <c r="AG697" s="337"/>
      <c r="AH697" s="335"/>
      <c r="AI697" s="161">
        <f t="shared" si="119"/>
        <v>0</v>
      </c>
      <c r="AJ697" s="162">
        <f t="shared" si="115"/>
        <v>0</v>
      </c>
      <c r="AK697" s="163">
        <f t="shared" si="120"/>
        <v>0</v>
      </c>
      <c r="AL697" s="164">
        <f t="shared" si="121"/>
        <v>0</v>
      </c>
      <c r="AM697" s="59"/>
      <c r="AN697" s="58"/>
      <c r="AO697" s="58"/>
      <c r="AP697" s="58"/>
      <c r="AQ697" s="58"/>
      <c r="AR697" s="58"/>
      <c r="AS697" s="58"/>
      <c r="AT697" s="58"/>
      <c r="AU697" s="58"/>
      <c r="AV697" s="58"/>
      <c r="AW697" s="58"/>
      <c r="AX697" s="58"/>
      <c r="AY697" s="58"/>
      <c r="AZ697" s="58"/>
      <c r="BA697" s="58"/>
      <c r="BB697" s="58"/>
      <c r="BC697" s="58"/>
      <c r="BD697" s="58"/>
      <c r="BE697" s="58"/>
      <c r="BF697" s="58"/>
      <c r="BG697" s="58"/>
      <c r="BH697" s="58"/>
      <c r="BI697" s="58"/>
      <c r="BJ697" s="58"/>
      <c r="BK697" s="58"/>
      <c r="BL697" s="12"/>
      <c r="BM697" s="12"/>
      <c r="BN697" s="12"/>
      <c r="BO697" s="12"/>
      <c r="BP697" s="12"/>
      <c r="BQ697" s="12"/>
      <c r="BR697" s="12"/>
      <c r="BS697" s="12"/>
      <c r="BT697" s="12"/>
      <c r="BU697" s="12"/>
      <c r="BV697" s="12"/>
      <c r="BW697" s="12"/>
      <c r="BX697" s="12"/>
      <c r="BY697" s="12"/>
      <c r="BZ697" s="12"/>
      <c r="CA697" s="12"/>
      <c r="CB697" s="12"/>
      <c r="CC697" s="12"/>
      <c r="CD697" s="12"/>
      <c r="CE697" s="12"/>
      <c r="CF697" s="12"/>
      <c r="CG697" s="12"/>
      <c r="CH697" s="12"/>
      <c r="CI697" s="12"/>
      <c r="CJ697" s="12"/>
      <c r="CK697" s="12"/>
      <c r="CL697" s="12"/>
      <c r="CM697" s="12"/>
      <c r="CN697" s="12"/>
      <c r="CO697" s="12"/>
      <c r="CP697" s="12"/>
      <c r="CQ697" s="12"/>
      <c r="CR697" s="12"/>
      <c r="CS697" s="12"/>
      <c r="CT697" s="12"/>
      <c r="CU697" s="12"/>
      <c r="CV697" s="12"/>
      <c r="CW697" s="12"/>
      <c r="CX697" s="12"/>
      <c r="CY697" s="12"/>
      <c r="CZ697" s="12"/>
      <c r="DA697" s="12"/>
      <c r="DB697" s="12"/>
      <c r="DC697" s="12"/>
      <c r="DD697" s="12"/>
      <c r="DE697" s="12"/>
      <c r="DF697" s="12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</row>
    <row r="698" spans="1:220" ht="18.75" x14ac:dyDescent="0.3">
      <c r="A698" s="220"/>
      <c r="B698" s="221"/>
      <c r="C698" s="213">
        <v>687</v>
      </c>
      <c r="D698" s="204"/>
      <c r="E698" s="16"/>
      <c r="F698" s="17"/>
      <c r="G698" s="134"/>
      <c r="H698" s="137"/>
      <c r="I698" s="143"/>
      <c r="J698" s="80"/>
      <c r="K698" s="147"/>
      <c r="L698" s="30"/>
      <c r="M698" s="394"/>
      <c r="N698" s="158" t="str">
        <f t="shared" si="116"/>
        <v/>
      </c>
      <c r="O698" s="27"/>
      <c r="P698" s="27"/>
      <c r="Q698" s="27"/>
      <c r="R698" s="27"/>
      <c r="S698" s="27"/>
      <c r="T698" s="28"/>
      <c r="U698" s="29"/>
      <c r="V698" s="32"/>
      <c r="W698" s="317"/>
      <c r="X698" s="318"/>
      <c r="Y698" s="160">
        <f t="shared" si="113"/>
        <v>0</v>
      </c>
      <c r="Z698" s="159">
        <f t="shared" si="117"/>
        <v>0</v>
      </c>
      <c r="AA698" s="326"/>
      <c r="AB698" s="399">
        <f t="shared" si="122"/>
        <v>0</v>
      </c>
      <c r="AC698" s="370"/>
      <c r="AD698" s="225" t="str">
        <f t="shared" si="114"/>
        <v/>
      </c>
      <c r="AE698" s="367">
        <f t="shared" si="118"/>
        <v>0</v>
      </c>
      <c r="AF698" s="338"/>
      <c r="AG698" s="337"/>
      <c r="AH698" s="335"/>
      <c r="AI698" s="161">
        <f t="shared" si="119"/>
        <v>0</v>
      </c>
      <c r="AJ698" s="162">
        <f t="shared" si="115"/>
        <v>0</v>
      </c>
      <c r="AK698" s="163">
        <f t="shared" si="120"/>
        <v>0</v>
      </c>
      <c r="AL698" s="164">
        <f t="shared" si="121"/>
        <v>0</v>
      </c>
      <c r="AM698" s="59"/>
      <c r="AN698" s="58"/>
      <c r="AO698" s="58"/>
      <c r="AP698" s="58"/>
      <c r="AQ698" s="58"/>
      <c r="AR698" s="58"/>
      <c r="AS698" s="58"/>
      <c r="AT698" s="58"/>
      <c r="AU698" s="58"/>
      <c r="AV698" s="58"/>
      <c r="AW698" s="58"/>
      <c r="AX698" s="58"/>
      <c r="AY698" s="58"/>
      <c r="AZ698" s="58"/>
      <c r="BA698" s="58"/>
      <c r="BB698" s="58"/>
      <c r="BC698" s="58"/>
      <c r="BD698" s="58"/>
      <c r="BE698" s="58"/>
      <c r="BF698" s="58"/>
      <c r="BG698" s="58"/>
      <c r="BH698" s="58"/>
      <c r="BI698" s="58"/>
      <c r="BJ698" s="58"/>
      <c r="BK698" s="58"/>
      <c r="BL698" s="12"/>
      <c r="BM698" s="12"/>
      <c r="BN698" s="12"/>
      <c r="BO698" s="12"/>
      <c r="BP698" s="12"/>
      <c r="BQ698" s="12"/>
      <c r="BR698" s="12"/>
      <c r="BS698" s="12"/>
      <c r="BT698" s="12"/>
      <c r="BU698" s="12"/>
      <c r="BV698" s="12"/>
      <c r="BW698" s="12"/>
      <c r="BX698" s="12"/>
      <c r="BY698" s="12"/>
      <c r="BZ698" s="12"/>
      <c r="CA698" s="12"/>
      <c r="CB698" s="12"/>
      <c r="CC698" s="12"/>
      <c r="CD698" s="12"/>
      <c r="CE698" s="12"/>
      <c r="CF698" s="12"/>
      <c r="CG698" s="12"/>
      <c r="CH698" s="12"/>
      <c r="CI698" s="12"/>
      <c r="CJ698" s="12"/>
      <c r="CK698" s="12"/>
      <c r="CL698" s="12"/>
      <c r="CM698" s="12"/>
      <c r="CN698" s="12"/>
      <c r="CO698" s="12"/>
      <c r="CP698" s="12"/>
      <c r="CQ698" s="12"/>
      <c r="CR698" s="12"/>
      <c r="CS698" s="12"/>
      <c r="CT698" s="12"/>
      <c r="CU698" s="12"/>
      <c r="CV698" s="12"/>
      <c r="CW698" s="12"/>
      <c r="CX698" s="12"/>
      <c r="CY698" s="12"/>
      <c r="CZ698" s="12"/>
      <c r="DA698" s="12"/>
      <c r="DB698" s="12"/>
      <c r="DC698" s="12"/>
      <c r="DD698" s="12"/>
      <c r="DE698" s="12"/>
      <c r="DF698" s="12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</row>
    <row r="699" spans="1:220" ht="18.75" x14ac:dyDescent="0.3">
      <c r="A699" s="220"/>
      <c r="B699" s="221"/>
      <c r="C699" s="213">
        <v>688</v>
      </c>
      <c r="D699" s="204"/>
      <c r="E699" s="16"/>
      <c r="F699" s="17"/>
      <c r="G699" s="134"/>
      <c r="H699" s="135"/>
      <c r="I699" s="141"/>
      <c r="J699" s="25"/>
      <c r="K699" s="145"/>
      <c r="L699" s="28"/>
      <c r="M699" s="394"/>
      <c r="N699" s="158" t="str">
        <f t="shared" si="116"/>
        <v/>
      </c>
      <c r="O699" s="27"/>
      <c r="P699" s="27"/>
      <c r="Q699" s="27"/>
      <c r="R699" s="27"/>
      <c r="S699" s="27"/>
      <c r="T699" s="28"/>
      <c r="U699" s="29"/>
      <c r="V699" s="32"/>
      <c r="W699" s="317"/>
      <c r="X699" s="318"/>
      <c r="Y699" s="160">
        <f t="shared" si="113"/>
        <v>0</v>
      </c>
      <c r="Z699" s="159">
        <f t="shared" si="117"/>
        <v>0</v>
      </c>
      <c r="AA699" s="326"/>
      <c r="AB699" s="399">
        <f t="shared" si="122"/>
        <v>0</v>
      </c>
      <c r="AC699" s="370"/>
      <c r="AD699" s="225" t="str">
        <f t="shared" si="114"/>
        <v/>
      </c>
      <c r="AE699" s="367">
        <f t="shared" si="118"/>
        <v>0</v>
      </c>
      <c r="AF699" s="338"/>
      <c r="AG699" s="337"/>
      <c r="AH699" s="335"/>
      <c r="AI699" s="161">
        <f t="shared" si="119"/>
        <v>0</v>
      </c>
      <c r="AJ699" s="162">
        <f t="shared" si="115"/>
        <v>0</v>
      </c>
      <c r="AK699" s="163">
        <f t="shared" si="120"/>
        <v>0</v>
      </c>
      <c r="AL699" s="164">
        <f t="shared" si="121"/>
        <v>0</v>
      </c>
      <c r="AM699" s="59"/>
      <c r="AN699" s="58"/>
      <c r="AO699" s="58"/>
      <c r="AP699" s="58"/>
      <c r="AQ699" s="58"/>
      <c r="AR699" s="58"/>
      <c r="AS699" s="58"/>
      <c r="AT699" s="58"/>
      <c r="AU699" s="58"/>
      <c r="AV699" s="58"/>
      <c r="AW699" s="58"/>
      <c r="AX699" s="58"/>
      <c r="AY699" s="58"/>
      <c r="AZ699" s="58"/>
      <c r="BA699" s="58"/>
      <c r="BB699" s="58"/>
      <c r="BC699" s="58"/>
      <c r="BD699" s="58"/>
      <c r="BE699" s="58"/>
      <c r="BF699" s="58"/>
      <c r="BG699" s="58"/>
      <c r="BH699" s="58"/>
      <c r="BI699" s="58"/>
      <c r="BJ699" s="58"/>
      <c r="BK699" s="58"/>
      <c r="BL699" s="12"/>
      <c r="BM699" s="12"/>
      <c r="BN699" s="12"/>
      <c r="BO699" s="12"/>
      <c r="BP699" s="12"/>
      <c r="BQ699" s="12"/>
      <c r="BR699" s="12"/>
      <c r="BS699" s="12"/>
      <c r="BT699" s="12"/>
      <c r="BU699" s="12"/>
      <c r="BV699" s="12"/>
      <c r="BW699" s="12"/>
      <c r="BX699" s="12"/>
      <c r="BY699" s="12"/>
      <c r="BZ699" s="12"/>
      <c r="CA699" s="12"/>
      <c r="CB699" s="12"/>
      <c r="CC699" s="12"/>
      <c r="CD699" s="12"/>
      <c r="CE699" s="12"/>
      <c r="CF699" s="12"/>
      <c r="CG699" s="12"/>
      <c r="CH699" s="12"/>
      <c r="CI699" s="12"/>
      <c r="CJ699" s="12"/>
      <c r="CK699" s="12"/>
      <c r="CL699" s="12"/>
      <c r="CM699" s="12"/>
      <c r="CN699" s="12"/>
      <c r="CO699" s="12"/>
      <c r="CP699" s="12"/>
      <c r="CQ699" s="12"/>
      <c r="CR699" s="12"/>
      <c r="CS699" s="12"/>
      <c r="CT699" s="12"/>
      <c r="CU699" s="12"/>
      <c r="CV699" s="12"/>
      <c r="CW699" s="12"/>
      <c r="CX699" s="12"/>
      <c r="CY699" s="12"/>
      <c r="CZ699" s="12"/>
      <c r="DA699" s="12"/>
      <c r="DB699" s="12"/>
      <c r="DC699" s="12"/>
      <c r="DD699" s="12"/>
      <c r="DE699" s="12"/>
      <c r="DF699" s="12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</row>
    <row r="700" spans="1:220" ht="18.75" x14ac:dyDescent="0.3">
      <c r="A700" s="220"/>
      <c r="B700" s="221"/>
      <c r="C700" s="212">
        <v>689</v>
      </c>
      <c r="D700" s="204"/>
      <c r="E700" s="16"/>
      <c r="F700" s="17"/>
      <c r="G700" s="134"/>
      <c r="H700" s="135"/>
      <c r="I700" s="141"/>
      <c r="J700" s="25"/>
      <c r="K700" s="145"/>
      <c r="L700" s="28"/>
      <c r="M700" s="394"/>
      <c r="N700" s="158" t="str">
        <f t="shared" si="116"/>
        <v/>
      </c>
      <c r="O700" s="27"/>
      <c r="P700" s="27"/>
      <c r="Q700" s="27"/>
      <c r="R700" s="27"/>
      <c r="S700" s="27"/>
      <c r="T700" s="28"/>
      <c r="U700" s="29"/>
      <c r="V700" s="32"/>
      <c r="W700" s="317"/>
      <c r="X700" s="318"/>
      <c r="Y700" s="160">
        <f t="shared" si="113"/>
        <v>0</v>
      </c>
      <c r="Z700" s="159">
        <f t="shared" si="117"/>
        <v>0</v>
      </c>
      <c r="AA700" s="326"/>
      <c r="AB700" s="399">
        <f t="shared" si="122"/>
        <v>0</v>
      </c>
      <c r="AC700" s="370"/>
      <c r="AD700" s="225" t="str">
        <f t="shared" si="114"/>
        <v/>
      </c>
      <c r="AE700" s="367">
        <f t="shared" si="118"/>
        <v>0</v>
      </c>
      <c r="AF700" s="338"/>
      <c r="AG700" s="337"/>
      <c r="AH700" s="335"/>
      <c r="AI700" s="161">
        <f t="shared" si="119"/>
        <v>0</v>
      </c>
      <c r="AJ700" s="162">
        <f t="shared" si="115"/>
        <v>0</v>
      </c>
      <c r="AK700" s="163">
        <f t="shared" si="120"/>
        <v>0</v>
      </c>
      <c r="AL700" s="164">
        <f t="shared" si="121"/>
        <v>0</v>
      </c>
      <c r="AM700" s="59"/>
      <c r="AN700" s="58"/>
      <c r="AO700" s="58"/>
      <c r="AP700" s="58"/>
      <c r="AQ700" s="58"/>
      <c r="AR700" s="58"/>
      <c r="AS700" s="58"/>
      <c r="AT700" s="58"/>
      <c r="AU700" s="58"/>
      <c r="AV700" s="58"/>
      <c r="AW700" s="58"/>
      <c r="AX700" s="58"/>
      <c r="AY700" s="58"/>
      <c r="AZ700" s="58"/>
      <c r="BA700" s="58"/>
      <c r="BB700" s="58"/>
      <c r="BC700" s="58"/>
      <c r="BD700" s="58"/>
      <c r="BE700" s="58"/>
      <c r="BF700" s="58"/>
      <c r="BG700" s="58"/>
      <c r="BH700" s="58"/>
      <c r="BI700" s="58"/>
      <c r="BJ700" s="58"/>
      <c r="BK700" s="58"/>
      <c r="BL700" s="12"/>
      <c r="BM700" s="12"/>
      <c r="BN700" s="12"/>
      <c r="BO700" s="12"/>
      <c r="BP700" s="12"/>
      <c r="BQ700" s="12"/>
      <c r="BR700" s="12"/>
      <c r="BS700" s="12"/>
      <c r="BT700" s="12"/>
      <c r="BU700" s="12"/>
      <c r="BV700" s="12"/>
      <c r="BW700" s="12"/>
      <c r="BX700" s="12"/>
      <c r="BY700" s="12"/>
      <c r="BZ700" s="12"/>
      <c r="CA700" s="12"/>
      <c r="CB700" s="12"/>
      <c r="CC700" s="12"/>
      <c r="CD700" s="12"/>
      <c r="CE700" s="12"/>
      <c r="CF700" s="12"/>
      <c r="CG700" s="12"/>
      <c r="CH700" s="12"/>
      <c r="CI700" s="12"/>
      <c r="CJ700" s="12"/>
      <c r="CK700" s="12"/>
      <c r="CL700" s="12"/>
      <c r="CM700" s="12"/>
      <c r="CN700" s="12"/>
      <c r="CO700" s="12"/>
      <c r="CP700" s="12"/>
      <c r="CQ700" s="12"/>
      <c r="CR700" s="12"/>
      <c r="CS700" s="12"/>
      <c r="CT700" s="12"/>
      <c r="CU700" s="12"/>
      <c r="CV700" s="12"/>
      <c r="CW700" s="12"/>
      <c r="CX700" s="12"/>
      <c r="CY700" s="12"/>
      <c r="CZ700" s="12"/>
      <c r="DA700" s="12"/>
      <c r="DB700" s="12"/>
      <c r="DC700" s="12"/>
      <c r="DD700" s="12"/>
      <c r="DE700" s="12"/>
      <c r="DF700" s="12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</row>
    <row r="701" spans="1:220" ht="18.75" x14ac:dyDescent="0.3">
      <c r="A701" s="220"/>
      <c r="B701" s="221"/>
      <c r="C701" s="213">
        <v>690</v>
      </c>
      <c r="D701" s="206"/>
      <c r="E701" s="18"/>
      <c r="F701" s="17"/>
      <c r="G701" s="134"/>
      <c r="H701" s="135"/>
      <c r="I701" s="141"/>
      <c r="J701" s="25"/>
      <c r="K701" s="145"/>
      <c r="L701" s="28"/>
      <c r="M701" s="394"/>
      <c r="N701" s="158" t="str">
        <f t="shared" si="116"/>
        <v/>
      </c>
      <c r="O701" s="27"/>
      <c r="P701" s="27"/>
      <c r="Q701" s="27"/>
      <c r="R701" s="27"/>
      <c r="S701" s="27"/>
      <c r="T701" s="28"/>
      <c r="U701" s="29"/>
      <c r="V701" s="32"/>
      <c r="W701" s="317"/>
      <c r="X701" s="318"/>
      <c r="Y701" s="160">
        <f t="shared" si="113"/>
        <v>0</v>
      </c>
      <c r="Z701" s="159">
        <f t="shared" si="117"/>
        <v>0</v>
      </c>
      <c r="AA701" s="326"/>
      <c r="AB701" s="399">
        <f t="shared" si="122"/>
        <v>0</v>
      </c>
      <c r="AC701" s="370"/>
      <c r="AD701" s="225" t="str">
        <f t="shared" si="114"/>
        <v/>
      </c>
      <c r="AE701" s="367">
        <f t="shared" si="118"/>
        <v>0</v>
      </c>
      <c r="AF701" s="338"/>
      <c r="AG701" s="337"/>
      <c r="AH701" s="335"/>
      <c r="AI701" s="161">
        <f t="shared" si="119"/>
        <v>0</v>
      </c>
      <c r="AJ701" s="162">
        <f t="shared" si="115"/>
        <v>0</v>
      </c>
      <c r="AK701" s="163">
        <f t="shared" si="120"/>
        <v>0</v>
      </c>
      <c r="AL701" s="164">
        <f t="shared" si="121"/>
        <v>0</v>
      </c>
      <c r="AM701" s="59"/>
      <c r="AN701" s="58"/>
      <c r="AO701" s="58"/>
      <c r="AP701" s="58"/>
      <c r="AQ701" s="58"/>
      <c r="AR701" s="58"/>
      <c r="AS701" s="58"/>
      <c r="AT701" s="58"/>
      <c r="AU701" s="58"/>
      <c r="AV701" s="58"/>
      <c r="AW701" s="58"/>
      <c r="AX701" s="58"/>
      <c r="AY701" s="58"/>
      <c r="AZ701" s="58"/>
      <c r="BA701" s="58"/>
      <c r="BB701" s="58"/>
      <c r="BC701" s="58"/>
      <c r="BD701" s="58"/>
      <c r="BE701" s="58"/>
      <c r="BF701" s="58"/>
      <c r="BG701" s="58"/>
      <c r="BH701" s="58"/>
      <c r="BI701" s="58"/>
      <c r="BJ701" s="58"/>
      <c r="BK701" s="58"/>
      <c r="BL701" s="12"/>
      <c r="BM701" s="12"/>
      <c r="BN701" s="12"/>
      <c r="BO701" s="12"/>
      <c r="BP701" s="12"/>
      <c r="BQ701" s="12"/>
      <c r="BR701" s="12"/>
      <c r="BS701" s="12"/>
      <c r="BT701" s="12"/>
      <c r="BU701" s="12"/>
      <c r="BV701" s="12"/>
      <c r="BW701" s="12"/>
      <c r="BX701" s="12"/>
      <c r="BY701" s="12"/>
      <c r="BZ701" s="12"/>
      <c r="CA701" s="12"/>
      <c r="CB701" s="12"/>
      <c r="CC701" s="12"/>
      <c r="CD701" s="12"/>
      <c r="CE701" s="12"/>
      <c r="CF701" s="12"/>
      <c r="CG701" s="12"/>
      <c r="CH701" s="12"/>
      <c r="CI701" s="12"/>
      <c r="CJ701" s="12"/>
      <c r="CK701" s="12"/>
      <c r="CL701" s="12"/>
      <c r="CM701" s="12"/>
      <c r="CN701" s="12"/>
      <c r="CO701" s="12"/>
      <c r="CP701" s="12"/>
      <c r="CQ701" s="12"/>
      <c r="CR701" s="12"/>
      <c r="CS701" s="12"/>
      <c r="CT701" s="12"/>
      <c r="CU701" s="12"/>
      <c r="CV701" s="12"/>
      <c r="CW701" s="12"/>
      <c r="CX701" s="12"/>
      <c r="CY701" s="12"/>
      <c r="CZ701" s="12"/>
      <c r="DA701" s="12"/>
      <c r="DB701" s="12"/>
      <c r="DC701" s="12"/>
      <c r="DD701" s="12"/>
      <c r="DE701" s="12"/>
      <c r="DF701" s="12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</row>
    <row r="702" spans="1:220" ht="18.75" x14ac:dyDescent="0.3">
      <c r="A702" s="220"/>
      <c r="B702" s="221"/>
      <c r="C702" s="212">
        <v>691</v>
      </c>
      <c r="D702" s="204"/>
      <c r="E702" s="16"/>
      <c r="F702" s="17"/>
      <c r="G702" s="134"/>
      <c r="H702" s="135"/>
      <c r="I702" s="141"/>
      <c r="J702" s="25"/>
      <c r="K702" s="145"/>
      <c r="L702" s="28"/>
      <c r="M702" s="394"/>
      <c r="N702" s="158" t="str">
        <f t="shared" si="116"/>
        <v/>
      </c>
      <c r="O702" s="27"/>
      <c r="P702" s="27"/>
      <c r="Q702" s="27"/>
      <c r="R702" s="27"/>
      <c r="S702" s="27"/>
      <c r="T702" s="28"/>
      <c r="U702" s="29"/>
      <c r="V702" s="32"/>
      <c r="W702" s="317"/>
      <c r="X702" s="318"/>
      <c r="Y702" s="160">
        <f t="shared" si="113"/>
        <v>0</v>
      </c>
      <c r="Z702" s="159">
        <f t="shared" si="117"/>
        <v>0</v>
      </c>
      <c r="AA702" s="326"/>
      <c r="AB702" s="399">
        <f t="shared" si="122"/>
        <v>0</v>
      </c>
      <c r="AC702" s="370"/>
      <c r="AD702" s="225" t="str">
        <f t="shared" si="114"/>
        <v/>
      </c>
      <c r="AE702" s="367">
        <f t="shared" si="118"/>
        <v>0</v>
      </c>
      <c r="AF702" s="338"/>
      <c r="AG702" s="337"/>
      <c r="AH702" s="335"/>
      <c r="AI702" s="161">
        <f t="shared" si="119"/>
        <v>0</v>
      </c>
      <c r="AJ702" s="162">
        <f t="shared" si="115"/>
        <v>0</v>
      </c>
      <c r="AK702" s="163">
        <f t="shared" si="120"/>
        <v>0</v>
      </c>
      <c r="AL702" s="164">
        <f t="shared" si="121"/>
        <v>0</v>
      </c>
      <c r="AM702" s="59"/>
      <c r="AN702" s="58"/>
      <c r="AO702" s="58"/>
      <c r="AP702" s="58"/>
      <c r="AQ702" s="58"/>
      <c r="AR702" s="58"/>
      <c r="AS702" s="58"/>
      <c r="AT702" s="58"/>
      <c r="AU702" s="58"/>
      <c r="AV702" s="58"/>
      <c r="AW702" s="58"/>
      <c r="AX702" s="58"/>
      <c r="AY702" s="58"/>
      <c r="AZ702" s="58"/>
      <c r="BA702" s="58"/>
      <c r="BB702" s="58"/>
      <c r="BC702" s="58"/>
      <c r="BD702" s="58"/>
      <c r="BE702" s="58"/>
      <c r="BF702" s="58"/>
      <c r="BG702" s="58"/>
      <c r="BH702" s="58"/>
      <c r="BI702" s="58"/>
      <c r="BJ702" s="58"/>
      <c r="BK702" s="58"/>
      <c r="BL702" s="12"/>
      <c r="BM702" s="12"/>
      <c r="BN702" s="12"/>
      <c r="BO702" s="12"/>
      <c r="BP702" s="12"/>
      <c r="BQ702" s="12"/>
      <c r="BR702" s="12"/>
      <c r="BS702" s="12"/>
      <c r="BT702" s="12"/>
      <c r="BU702" s="12"/>
      <c r="BV702" s="12"/>
      <c r="BW702" s="12"/>
      <c r="BX702" s="12"/>
      <c r="BY702" s="12"/>
      <c r="BZ702" s="12"/>
      <c r="CA702" s="12"/>
      <c r="CB702" s="12"/>
      <c r="CC702" s="12"/>
      <c r="CD702" s="12"/>
      <c r="CE702" s="12"/>
      <c r="CF702" s="12"/>
      <c r="CG702" s="12"/>
      <c r="CH702" s="12"/>
      <c r="CI702" s="12"/>
      <c r="CJ702" s="12"/>
      <c r="CK702" s="12"/>
      <c r="CL702" s="12"/>
      <c r="CM702" s="12"/>
      <c r="CN702" s="12"/>
      <c r="CO702" s="12"/>
      <c r="CP702" s="12"/>
      <c r="CQ702" s="12"/>
      <c r="CR702" s="12"/>
      <c r="CS702" s="12"/>
      <c r="CT702" s="12"/>
      <c r="CU702" s="12"/>
      <c r="CV702" s="12"/>
      <c r="CW702" s="12"/>
      <c r="CX702" s="12"/>
      <c r="CY702" s="12"/>
      <c r="CZ702" s="12"/>
      <c r="DA702" s="12"/>
      <c r="DB702" s="12"/>
      <c r="DC702" s="12"/>
      <c r="DD702" s="12"/>
      <c r="DE702" s="12"/>
      <c r="DF702" s="1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</row>
    <row r="703" spans="1:220" ht="18.75" x14ac:dyDescent="0.3">
      <c r="A703" s="220"/>
      <c r="B703" s="221"/>
      <c r="C703" s="213">
        <v>692</v>
      </c>
      <c r="D703" s="204"/>
      <c r="E703" s="16"/>
      <c r="F703" s="17"/>
      <c r="G703" s="134"/>
      <c r="H703" s="135"/>
      <c r="I703" s="141"/>
      <c r="J703" s="25"/>
      <c r="K703" s="145"/>
      <c r="L703" s="28"/>
      <c r="M703" s="394"/>
      <c r="N703" s="158" t="str">
        <f t="shared" si="116"/>
        <v/>
      </c>
      <c r="O703" s="27"/>
      <c r="P703" s="27"/>
      <c r="Q703" s="27"/>
      <c r="R703" s="27"/>
      <c r="S703" s="27"/>
      <c r="T703" s="28"/>
      <c r="U703" s="29"/>
      <c r="V703" s="32"/>
      <c r="W703" s="317"/>
      <c r="X703" s="318"/>
      <c r="Y703" s="160">
        <f t="shared" si="113"/>
        <v>0</v>
      </c>
      <c r="Z703" s="159">
        <f t="shared" si="117"/>
        <v>0</v>
      </c>
      <c r="AA703" s="326"/>
      <c r="AB703" s="399">
        <f t="shared" si="122"/>
        <v>0</v>
      </c>
      <c r="AC703" s="370"/>
      <c r="AD703" s="225" t="str">
        <f t="shared" si="114"/>
        <v/>
      </c>
      <c r="AE703" s="367">
        <f t="shared" si="118"/>
        <v>0</v>
      </c>
      <c r="AF703" s="338"/>
      <c r="AG703" s="337"/>
      <c r="AH703" s="335"/>
      <c r="AI703" s="161">
        <f t="shared" si="119"/>
        <v>0</v>
      </c>
      <c r="AJ703" s="162">
        <f t="shared" si="115"/>
        <v>0</v>
      </c>
      <c r="AK703" s="163">
        <f t="shared" si="120"/>
        <v>0</v>
      </c>
      <c r="AL703" s="164">
        <f t="shared" si="121"/>
        <v>0</v>
      </c>
      <c r="AM703" s="59"/>
      <c r="AN703" s="58"/>
      <c r="AO703" s="58"/>
      <c r="AP703" s="58"/>
      <c r="AQ703" s="58"/>
      <c r="AR703" s="58"/>
      <c r="AS703" s="58"/>
      <c r="AT703" s="58"/>
      <c r="AU703" s="58"/>
      <c r="AV703" s="58"/>
      <c r="AW703" s="58"/>
      <c r="AX703" s="58"/>
      <c r="AY703" s="58"/>
      <c r="AZ703" s="58"/>
      <c r="BA703" s="58"/>
      <c r="BB703" s="58"/>
      <c r="BC703" s="58"/>
      <c r="BD703" s="58"/>
      <c r="BE703" s="58"/>
      <c r="BF703" s="58"/>
      <c r="BG703" s="58"/>
      <c r="BH703" s="58"/>
      <c r="BI703" s="58"/>
      <c r="BJ703" s="58"/>
      <c r="BK703" s="58"/>
      <c r="BL703" s="12"/>
      <c r="BM703" s="12"/>
      <c r="BN703" s="12"/>
      <c r="BO703" s="12"/>
      <c r="BP703" s="12"/>
      <c r="BQ703" s="12"/>
      <c r="BR703" s="12"/>
      <c r="BS703" s="12"/>
      <c r="BT703" s="12"/>
      <c r="BU703" s="12"/>
      <c r="BV703" s="12"/>
      <c r="BW703" s="12"/>
      <c r="BX703" s="12"/>
      <c r="BY703" s="12"/>
      <c r="BZ703" s="12"/>
      <c r="CA703" s="12"/>
      <c r="CB703" s="12"/>
      <c r="CC703" s="12"/>
      <c r="CD703" s="12"/>
      <c r="CE703" s="12"/>
      <c r="CF703" s="12"/>
      <c r="CG703" s="12"/>
      <c r="CH703" s="12"/>
      <c r="CI703" s="12"/>
      <c r="CJ703" s="12"/>
      <c r="CK703" s="12"/>
      <c r="CL703" s="12"/>
      <c r="CM703" s="12"/>
      <c r="CN703" s="12"/>
      <c r="CO703" s="12"/>
      <c r="CP703" s="12"/>
      <c r="CQ703" s="12"/>
      <c r="CR703" s="12"/>
      <c r="CS703" s="12"/>
      <c r="CT703" s="12"/>
      <c r="CU703" s="12"/>
      <c r="CV703" s="12"/>
      <c r="CW703" s="12"/>
      <c r="CX703" s="12"/>
      <c r="CY703" s="12"/>
      <c r="CZ703" s="12"/>
      <c r="DA703" s="12"/>
      <c r="DB703" s="12"/>
      <c r="DC703" s="12"/>
      <c r="DD703" s="12"/>
      <c r="DE703" s="12"/>
      <c r="DF703" s="12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</row>
    <row r="704" spans="1:220" ht="18.75" x14ac:dyDescent="0.3">
      <c r="A704" s="220"/>
      <c r="B704" s="221"/>
      <c r="C704" s="213">
        <v>693</v>
      </c>
      <c r="D704" s="204"/>
      <c r="E704" s="16"/>
      <c r="F704" s="17"/>
      <c r="G704" s="134"/>
      <c r="H704" s="135"/>
      <c r="I704" s="141"/>
      <c r="J704" s="25"/>
      <c r="K704" s="145"/>
      <c r="L704" s="28"/>
      <c r="M704" s="394"/>
      <c r="N704" s="158" t="str">
        <f t="shared" si="116"/>
        <v/>
      </c>
      <c r="O704" s="27"/>
      <c r="P704" s="27"/>
      <c r="Q704" s="27"/>
      <c r="R704" s="27"/>
      <c r="S704" s="27"/>
      <c r="T704" s="28"/>
      <c r="U704" s="29"/>
      <c r="V704" s="32"/>
      <c r="W704" s="317"/>
      <c r="X704" s="318"/>
      <c r="Y704" s="160">
        <f t="shared" si="113"/>
        <v>0</v>
      </c>
      <c r="Z704" s="159">
        <f t="shared" si="117"/>
        <v>0</v>
      </c>
      <c r="AA704" s="326"/>
      <c r="AB704" s="399">
        <f t="shared" si="122"/>
        <v>0</v>
      </c>
      <c r="AC704" s="370"/>
      <c r="AD704" s="225" t="str">
        <f t="shared" si="114"/>
        <v/>
      </c>
      <c r="AE704" s="367">
        <f t="shared" si="118"/>
        <v>0</v>
      </c>
      <c r="AF704" s="338"/>
      <c r="AG704" s="337"/>
      <c r="AH704" s="335"/>
      <c r="AI704" s="161">
        <f t="shared" si="119"/>
        <v>0</v>
      </c>
      <c r="AJ704" s="162">
        <f t="shared" si="115"/>
        <v>0</v>
      </c>
      <c r="AK704" s="163">
        <f t="shared" si="120"/>
        <v>0</v>
      </c>
      <c r="AL704" s="164">
        <f t="shared" si="121"/>
        <v>0</v>
      </c>
      <c r="AM704" s="59"/>
      <c r="AN704" s="58"/>
      <c r="AO704" s="58"/>
      <c r="AP704" s="58"/>
      <c r="AQ704" s="58"/>
      <c r="AR704" s="58"/>
      <c r="AS704" s="58"/>
      <c r="AT704" s="58"/>
      <c r="AU704" s="58"/>
      <c r="AV704" s="58"/>
      <c r="AW704" s="58"/>
      <c r="AX704" s="58"/>
      <c r="AY704" s="58"/>
      <c r="AZ704" s="58"/>
      <c r="BA704" s="58"/>
      <c r="BB704" s="58"/>
      <c r="BC704" s="58"/>
      <c r="BD704" s="58"/>
      <c r="BE704" s="58"/>
      <c r="BF704" s="58"/>
      <c r="BG704" s="58"/>
      <c r="BH704" s="58"/>
      <c r="BI704" s="58"/>
      <c r="BJ704" s="58"/>
      <c r="BK704" s="58"/>
      <c r="BL704" s="12"/>
      <c r="BM704" s="12"/>
      <c r="BN704" s="12"/>
      <c r="BO704" s="12"/>
      <c r="BP704" s="12"/>
      <c r="BQ704" s="12"/>
      <c r="BR704" s="12"/>
      <c r="BS704" s="12"/>
      <c r="BT704" s="12"/>
      <c r="BU704" s="12"/>
      <c r="BV704" s="12"/>
      <c r="BW704" s="12"/>
      <c r="BX704" s="12"/>
      <c r="BY704" s="12"/>
      <c r="BZ704" s="12"/>
      <c r="CA704" s="12"/>
      <c r="CB704" s="12"/>
      <c r="CC704" s="12"/>
      <c r="CD704" s="12"/>
      <c r="CE704" s="12"/>
      <c r="CF704" s="12"/>
      <c r="CG704" s="12"/>
      <c r="CH704" s="12"/>
      <c r="CI704" s="12"/>
      <c r="CJ704" s="12"/>
      <c r="CK704" s="12"/>
      <c r="CL704" s="12"/>
      <c r="CM704" s="12"/>
      <c r="CN704" s="12"/>
      <c r="CO704" s="12"/>
      <c r="CP704" s="12"/>
      <c r="CQ704" s="12"/>
      <c r="CR704" s="12"/>
      <c r="CS704" s="12"/>
      <c r="CT704" s="12"/>
      <c r="CU704" s="12"/>
      <c r="CV704" s="12"/>
      <c r="CW704" s="12"/>
      <c r="CX704" s="12"/>
      <c r="CY704" s="12"/>
      <c r="CZ704" s="12"/>
      <c r="DA704" s="12"/>
      <c r="DB704" s="12"/>
      <c r="DC704" s="12"/>
      <c r="DD704" s="12"/>
      <c r="DE704" s="12"/>
      <c r="DF704" s="12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</row>
    <row r="705" spans="1:220" ht="18.75" x14ac:dyDescent="0.3">
      <c r="A705" s="220"/>
      <c r="B705" s="221"/>
      <c r="C705" s="212">
        <v>694</v>
      </c>
      <c r="D705" s="206"/>
      <c r="E705" s="18"/>
      <c r="F705" s="17"/>
      <c r="G705" s="134"/>
      <c r="H705" s="135"/>
      <c r="I705" s="141"/>
      <c r="J705" s="25"/>
      <c r="K705" s="145"/>
      <c r="L705" s="28"/>
      <c r="M705" s="394"/>
      <c r="N705" s="158" t="str">
        <f t="shared" si="116"/>
        <v/>
      </c>
      <c r="O705" s="27"/>
      <c r="P705" s="27"/>
      <c r="Q705" s="27"/>
      <c r="R705" s="27"/>
      <c r="S705" s="27"/>
      <c r="T705" s="28"/>
      <c r="U705" s="29"/>
      <c r="V705" s="32"/>
      <c r="W705" s="317"/>
      <c r="X705" s="318"/>
      <c r="Y705" s="160">
        <f t="shared" si="113"/>
        <v>0</v>
      </c>
      <c r="Z705" s="159">
        <f t="shared" si="117"/>
        <v>0</v>
      </c>
      <c r="AA705" s="326"/>
      <c r="AB705" s="399">
        <f t="shared" si="122"/>
        <v>0</v>
      </c>
      <c r="AC705" s="370"/>
      <c r="AD705" s="225" t="str">
        <f t="shared" si="114"/>
        <v/>
      </c>
      <c r="AE705" s="367">
        <f t="shared" si="118"/>
        <v>0</v>
      </c>
      <c r="AF705" s="338"/>
      <c r="AG705" s="337"/>
      <c r="AH705" s="335"/>
      <c r="AI705" s="161">
        <f t="shared" si="119"/>
        <v>0</v>
      </c>
      <c r="AJ705" s="162">
        <f t="shared" si="115"/>
        <v>0</v>
      </c>
      <c r="AK705" s="163">
        <f t="shared" si="120"/>
        <v>0</v>
      </c>
      <c r="AL705" s="164">
        <f t="shared" si="121"/>
        <v>0</v>
      </c>
      <c r="AM705" s="59"/>
      <c r="AN705" s="58"/>
      <c r="AO705" s="58"/>
      <c r="AP705" s="58"/>
      <c r="AQ705" s="58"/>
      <c r="AR705" s="58"/>
      <c r="AS705" s="58"/>
      <c r="AT705" s="58"/>
      <c r="AU705" s="58"/>
      <c r="AV705" s="58"/>
      <c r="AW705" s="58"/>
      <c r="AX705" s="58"/>
      <c r="AY705" s="58"/>
      <c r="AZ705" s="58"/>
      <c r="BA705" s="58"/>
      <c r="BB705" s="58"/>
      <c r="BC705" s="58"/>
      <c r="BD705" s="58"/>
      <c r="BE705" s="58"/>
      <c r="BF705" s="58"/>
      <c r="BG705" s="58"/>
      <c r="BH705" s="58"/>
      <c r="BI705" s="58"/>
      <c r="BJ705" s="58"/>
      <c r="BK705" s="58"/>
      <c r="BL705" s="12"/>
      <c r="BM705" s="12"/>
      <c r="BN705" s="12"/>
      <c r="BO705" s="12"/>
      <c r="BP705" s="12"/>
      <c r="BQ705" s="12"/>
      <c r="BR705" s="12"/>
      <c r="BS705" s="12"/>
      <c r="BT705" s="12"/>
      <c r="BU705" s="12"/>
      <c r="BV705" s="12"/>
      <c r="BW705" s="12"/>
      <c r="BX705" s="12"/>
      <c r="BY705" s="12"/>
      <c r="BZ705" s="12"/>
      <c r="CA705" s="12"/>
      <c r="CB705" s="12"/>
      <c r="CC705" s="12"/>
      <c r="CD705" s="12"/>
      <c r="CE705" s="12"/>
      <c r="CF705" s="12"/>
      <c r="CG705" s="12"/>
      <c r="CH705" s="12"/>
      <c r="CI705" s="12"/>
      <c r="CJ705" s="12"/>
      <c r="CK705" s="12"/>
      <c r="CL705" s="12"/>
      <c r="CM705" s="12"/>
      <c r="CN705" s="12"/>
      <c r="CO705" s="12"/>
      <c r="CP705" s="12"/>
      <c r="CQ705" s="12"/>
      <c r="CR705" s="12"/>
      <c r="CS705" s="12"/>
      <c r="CT705" s="12"/>
      <c r="CU705" s="12"/>
      <c r="CV705" s="12"/>
      <c r="CW705" s="12"/>
      <c r="CX705" s="12"/>
      <c r="CY705" s="12"/>
      <c r="CZ705" s="12"/>
      <c r="DA705" s="12"/>
      <c r="DB705" s="12"/>
      <c r="DC705" s="12"/>
      <c r="DD705" s="12"/>
      <c r="DE705" s="12"/>
      <c r="DF705" s="12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</row>
    <row r="706" spans="1:220" ht="18.75" x14ac:dyDescent="0.3">
      <c r="A706" s="220"/>
      <c r="B706" s="221"/>
      <c r="C706" s="213">
        <v>695</v>
      </c>
      <c r="D706" s="204"/>
      <c r="E706" s="16"/>
      <c r="F706" s="17"/>
      <c r="G706" s="134"/>
      <c r="H706" s="135"/>
      <c r="I706" s="141"/>
      <c r="J706" s="25"/>
      <c r="K706" s="145"/>
      <c r="L706" s="28"/>
      <c r="M706" s="394"/>
      <c r="N706" s="158" t="str">
        <f t="shared" si="116"/>
        <v/>
      </c>
      <c r="O706" s="27"/>
      <c r="P706" s="27"/>
      <c r="Q706" s="27"/>
      <c r="R706" s="27"/>
      <c r="S706" s="27"/>
      <c r="T706" s="28"/>
      <c r="U706" s="29"/>
      <c r="V706" s="32"/>
      <c r="W706" s="317"/>
      <c r="X706" s="318"/>
      <c r="Y706" s="160">
        <f t="shared" si="113"/>
        <v>0</v>
      </c>
      <c r="Z706" s="159">
        <f t="shared" si="117"/>
        <v>0</v>
      </c>
      <c r="AA706" s="326"/>
      <c r="AB706" s="399">
        <f t="shared" si="122"/>
        <v>0</v>
      </c>
      <c r="AC706" s="370"/>
      <c r="AD706" s="225" t="str">
        <f t="shared" si="114"/>
        <v/>
      </c>
      <c r="AE706" s="367">
        <f t="shared" si="118"/>
        <v>0</v>
      </c>
      <c r="AF706" s="338"/>
      <c r="AG706" s="337"/>
      <c r="AH706" s="335"/>
      <c r="AI706" s="161">
        <f t="shared" si="119"/>
        <v>0</v>
      </c>
      <c r="AJ706" s="162">
        <f t="shared" si="115"/>
        <v>0</v>
      </c>
      <c r="AK706" s="163">
        <f t="shared" si="120"/>
        <v>0</v>
      </c>
      <c r="AL706" s="164">
        <f t="shared" si="121"/>
        <v>0</v>
      </c>
      <c r="AM706" s="59"/>
      <c r="AN706" s="58"/>
      <c r="AO706" s="58"/>
      <c r="AP706" s="58"/>
      <c r="AQ706" s="58"/>
      <c r="AR706" s="58"/>
      <c r="AS706" s="58"/>
      <c r="AT706" s="58"/>
      <c r="AU706" s="58"/>
      <c r="AV706" s="58"/>
      <c r="AW706" s="58"/>
      <c r="AX706" s="58"/>
      <c r="AY706" s="58"/>
      <c r="AZ706" s="58"/>
      <c r="BA706" s="58"/>
      <c r="BB706" s="58"/>
      <c r="BC706" s="58"/>
      <c r="BD706" s="58"/>
      <c r="BE706" s="58"/>
      <c r="BF706" s="58"/>
      <c r="BG706" s="58"/>
      <c r="BH706" s="58"/>
      <c r="BI706" s="58"/>
      <c r="BJ706" s="58"/>
      <c r="BK706" s="58"/>
      <c r="BL706" s="12"/>
      <c r="BM706" s="12"/>
      <c r="BN706" s="12"/>
      <c r="BO706" s="12"/>
      <c r="BP706" s="12"/>
      <c r="BQ706" s="12"/>
      <c r="BR706" s="12"/>
      <c r="BS706" s="12"/>
      <c r="BT706" s="12"/>
      <c r="BU706" s="12"/>
      <c r="BV706" s="12"/>
      <c r="BW706" s="12"/>
      <c r="BX706" s="12"/>
      <c r="BY706" s="12"/>
      <c r="BZ706" s="12"/>
      <c r="CA706" s="12"/>
      <c r="CB706" s="12"/>
      <c r="CC706" s="12"/>
      <c r="CD706" s="12"/>
      <c r="CE706" s="12"/>
      <c r="CF706" s="12"/>
      <c r="CG706" s="12"/>
      <c r="CH706" s="12"/>
      <c r="CI706" s="12"/>
      <c r="CJ706" s="12"/>
      <c r="CK706" s="12"/>
      <c r="CL706" s="12"/>
      <c r="CM706" s="12"/>
      <c r="CN706" s="12"/>
      <c r="CO706" s="12"/>
      <c r="CP706" s="12"/>
      <c r="CQ706" s="12"/>
      <c r="CR706" s="12"/>
      <c r="CS706" s="12"/>
      <c r="CT706" s="12"/>
      <c r="CU706" s="12"/>
      <c r="CV706" s="12"/>
      <c r="CW706" s="12"/>
      <c r="CX706" s="12"/>
      <c r="CY706" s="12"/>
      <c r="CZ706" s="12"/>
      <c r="DA706" s="12"/>
      <c r="DB706" s="12"/>
      <c r="DC706" s="12"/>
      <c r="DD706" s="12"/>
      <c r="DE706" s="12"/>
      <c r="DF706" s="12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</row>
    <row r="707" spans="1:220" ht="18.75" x14ac:dyDescent="0.3">
      <c r="A707" s="220"/>
      <c r="B707" s="221"/>
      <c r="C707" s="212">
        <v>696</v>
      </c>
      <c r="D707" s="204"/>
      <c r="E707" s="22"/>
      <c r="F707" s="17"/>
      <c r="G707" s="134"/>
      <c r="H707" s="135"/>
      <c r="I707" s="141"/>
      <c r="J707" s="25"/>
      <c r="K707" s="145"/>
      <c r="L707" s="28"/>
      <c r="M707" s="394"/>
      <c r="N707" s="158" t="str">
        <f t="shared" si="116"/>
        <v/>
      </c>
      <c r="O707" s="27"/>
      <c r="P707" s="27"/>
      <c r="Q707" s="27"/>
      <c r="R707" s="27"/>
      <c r="S707" s="27"/>
      <c r="T707" s="28"/>
      <c r="U707" s="29"/>
      <c r="V707" s="32"/>
      <c r="W707" s="317"/>
      <c r="X707" s="318"/>
      <c r="Y707" s="160">
        <f t="shared" si="113"/>
        <v>0</v>
      </c>
      <c r="Z707" s="159">
        <f t="shared" si="117"/>
        <v>0</v>
      </c>
      <c r="AA707" s="326"/>
      <c r="AB707" s="399">
        <f t="shared" si="122"/>
        <v>0</v>
      </c>
      <c r="AC707" s="370"/>
      <c r="AD707" s="225" t="str">
        <f t="shared" si="114"/>
        <v/>
      </c>
      <c r="AE707" s="367">
        <f t="shared" si="118"/>
        <v>0</v>
      </c>
      <c r="AF707" s="338"/>
      <c r="AG707" s="337"/>
      <c r="AH707" s="335"/>
      <c r="AI707" s="161">
        <f t="shared" si="119"/>
        <v>0</v>
      </c>
      <c r="AJ707" s="162">
        <f t="shared" si="115"/>
        <v>0</v>
      </c>
      <c r="AK707" s="163">
        <f t="shared" si="120"/>
        <v>0</v>
      </c>
      <c r="AL707" s="164">
        <f t="shared" si="121"/>
        <v>0</v>
      </c>
      <c r="AM707" s="59"/>
      <c r="AN707" s="58"/>
      <c r="AO707" s="58"/>
      <c r="AP707" s="58"/>
      <c r="AQ707" s="58"/>
      <c r="AR707" s="58"/>
      <c r="AS707" s="58"/>
      <c r="AT707" s="58"/>
      <c r="AU707" s="58"/>
      <c r="AV707" s="58"/>
      <c r="AW707" s="58"/>
      <c r="AX707" s="58"/>
      <c r="AY707" s="58"/>
      <c r="AZ707" s="58"/>
      <c r="BA707" s="58"/>
      <c r="BB707" s="58"/>
      <c r="BC707" s="58"/>
      <c r="BD707" s="58"/>
      <c r="BE707" s="58"/>
      <c r="BF707" s="58"/>
      <c r="BG707" s="58"/>
      <c r="BH707" s="58"/>
      <c r="BI707" s="58"/>
      <c r="BJ707" s="58"/>
      <c r="BK707" s="58"/>
      <c r="BL707" s="12"/>
      <c r="BM707" s="12"/>
      <c r="BN707" s="12"/>
      <c r="BO707" s="12"/>
      <c r="BP707" s="12"/>
      <c r="BQ707" s="12"/>
      <c r="BR707" s="12"/>
      <c r="BS707" s="12"/>
      <c r="BT707" s="12"/>
      <c r="BU707" s="12"/>
      <c r="BV707" s="12"/>
      <c r="BW707" s="12"/>
      <c r="BX707" s="12"/>
      <c r="BY707" s="12"/>
      <c r="BZ707" s="12"/>
      <c r="CA707" s="12"/>
      <c r="CB707" s="12"/>
      <c r="CC707" s="12"/>
      <c r="CD707" s="12"/>
      <c r="CE707" s="12"/>
      <c r="CF707" s="12"/>
      <c r="CG707" s="12"/>
      <c r="CH707" s="12"/>
      <c r="CI707" s="12"/>
      <c r="CJ707" s="12"/>
      <c r="CK707" s="12"/>
      <c r="CL707" s="12"/>
      <c r="CM707" s="12"/>
      <c r="CN707" s="12"/>
      <c r="CO707" s="12"/>
      <c r="CP707" s="12"/>
      <c r="CQ707" s="12"/>
      <c r="CR707" s="12"/>
      <c r="CS707" s="12"/>
      <c r="CT707" s="12"/>
      <c r="CU707" s="12"/>
      <c r="CV707" s="12"/>
      <c r="CW707" s="12"/>
      <c r="CX707" s="12"/>
      <c r="CY707" s="12"/>
      <c r="CZ707" s="12"/>
      <c r="DA707" s="12"/>
      <c r="DB707" s="12"/>
      <c r="DC707" s="12"/>
      <c r="DD707" s="12"/>
      <c r="DE707" s="12"/>
      <c r="DF707" s="12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</row>
    <row r="708" spans="1:220" ht="18.75" x14ac:dyDescent="0.3">
      <c r="A708" s="220"/>
      <c r="B708" s="221"/>
      <c r="C708" s="213">
        <v>697</v>
      </c>
      <c r="D708" s="204"/>
      <c r="E708" s="16"/>
      <c r="F708" s="17"/>
      <c r="G708" s="134"/>
      <c r="H708" s="135"/>
      <c r="I708" s="141"/>
      <c r="J708" s="25"/>
      <c r="K708" s="145"/>
      <c r="L708" s="28"/>
      <c r="M708" s="394"/>
      <c r="N708" s="158" t="str">
        <f t="shared" si="116"/>
        <v/>
      </c>
      <c r="O708" s="27"/>
      <c r="P708" s="27"/>
      <c r="Q708" s="27"/>
      <c r="R708" s="27"/>
      <c r="S708" s="27"/>
      <c r="T708" s="28"/>
      <c r="U708" s="29"/>
      <c r="V708" s="32"/>
      <c r="W708" s="317"/>
      <c r="X708" s="318"/>
      <c r="Y708" s="160">
        <f t="shared" si="113"/>
        <v>0</v>
      </c>
      <c r="Z708" s="159">
        <f t="shared" si="117"/>
        <v>0</v>
      </c>
      <c r="AA708" s="326"/>
      <c r="AB708" s="399">
        <f t="shared" si="122"/>
        <v>0</v>
      </c>
      <c r="AC708" s="370"/>
      <c r="AD708" s="225" t="str">
        <f t="shared" si="114"/>
        <v/>
      </c>
      <c r="AE708" s="367">
        <f t="shared" si="118"/>
        <v>0</v>
      </c>
      <c r="AF708" s="338"/>
      <c r="AG708" s="337"/>
      <c r="AH708" s="335"/>
      <c r="AI708" s="161">
        <f t="shared" si="119"/>
        <v>0</v>
      </c>
      <c r="AJ708" s="162">
        <f t="shared" si="115"/>
        <v>0</v>
      </c>
      <c r="AK708" s="163">
        <f t="shared" si="120"/>
        <v>0</v>
      </c>
      <c r="AL708" s="164">
        <f t="shared" si="121"/>
        <v>0</v>
      </c>
      <c r="AM708" s="59"/>
      <c r="AN708" s="58"/>
      <c r="AO708" s="58"/>
      <c r="AP708" s="58"/>
      <c r="AQ708" s="58"/>
      <c r="AR708" s="58"/>
      <c r="AS708" s="58"/>
      <c r="AT708" s="58"/>
      <c r="AU708" s="58"/>
      <c r="AV708" s="58"/>
      <c r="AW708" s="58"/>
      <c r="AX708" s="58"/>
      <c r="AY708" s="58"/>
      <c r="AZ708" s="58"/>
      <c r="BA708" s="58"/>
      <c r="BB708" s="58"/>
      <c r="BC708" s="58"/>
      <c r="BD708" s="58"/>
      <c r="BE708" s="58"/>
      <c r="BF708" s="58"/>
      <c r="BG708" s="58"/>
      <c r="BH708" s="58"/>
      <c r="BI708" s="58"/>
      <c r="BJ708" s="58"/>
      <c r="BK708" s="58"/>
      <c r="BL708" s="12"/>
      <c r="BM708" s="12"/>
      <c r="BN708" s="12"/>
      <c r="BO708" s="12"/>
      <c r="BP708" s="12"/>
      <c r="BQ708" s="12"/>
      <c r="BR708" s="12"/>
      <c r="BS708" s="12"/>
      <c r="BT708" s="12"/>
      <c r="BU708" s="12"/>
      <c r="BV708" s="12"/>
      <c r="BW708" s="12"/>
      <c r="BX708" s="12"/>
      <c r="BY708" s="12"/>
      <c r="BZ708" s="12"/>
      <c r="CA708" s="12"/>
      <c r="CB708" s="12"/>
      <c r="CC708" s="12"/>
      <c r="CD708" s="12"/>
      <c r="CE708" s="12"/>
      <c r="CF708" s="12"/>
      <c r="CG708" s="12"/>
      <c r="CH708" s="12"/>
      <c r="CI708" s="12"/>
      <c r="CJ708" s="12"/>
      <c r="CK708" s="12"/>
      <c r="CL708" s="12"/>
      <c r="CM708" s="12"/>
      <c r="CN708" s="12"/>
      <c r="CO708" s="12"/>
      <c r="CP708" s="12"/>
      <c r="CQ708" s="12"/>
      <c r="CR708" s="12"/>
      <c r="CS708" s="12"/>
      <c r="CT708" s="12"/>
      <c r="CU708" s="12"/>
      <c r="CV708" s="12"/>
      <c r="CW708" s="12"/>
      <c r="CX708" s="12"/>
      <c r="CY708" s="12"/>
      <c r="CZ708" s="12"/>
      <c r="DA708" s="12"/>
      <c r="DB708" s="12"/>
      <c r="DC708" s="12"/>
      <c r="DD708" s="12"/>
      <c r="DE708" s="12"/>
      <c r="DF708" s="12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</row>
    <row r="709" spans="1:220" ht="18.75" x14ac:dyDescent="0.3">
      <c r="A709" s="220"/>
      <c r="B709" s="221"/>
      <c r="C709" s="213">
        <v>698</v>
      </c>
      <c r="D709" s="204"/>
      <c r="E709" s="16"/>
      <c r="F709" s="17"/>
      <c r="G709" s="134"/>
      <c r="H709" s="135"/>
      <c r="I709" s="141"/>
      <c r="J709" s="25"/>
      <c r="K709" s="145"/>
      <c r="L709" s="28"/>
      <c r="M709" s="394"/>
      <c r="N709" s="158" t="str">
        <f t="shared" si="116"/>
        <v/>
      </c>
      <c r="O709" s="27"/>
      <c r="P709" s="27"/>
      <c r="Q709" s="27"/>
      <c r="R709" s="27"/>
      <c r="S709" s="27"/>
      <c r="T709" s="28"/>
      <c r="U709" s="29"/>
      <c r="V709" s="32"/>
      <c r="W709" s="317"/>
      <c r="X709" s="318"/>
      <c r="Y709" s="160">
        <f t="shared" si="113"/>
        <v>0</v>
      </c>
      <c r="Z709" s="159">
        <f t="shared" si="117"/>
        <v>0</v>
      </c>
      <c r="AA709" s="326"/>
      <c r="AB709" s="399">
        <f t="shared" si="122"/>
        <v>0</v>
      </c>
      <c r="AC709" s="370"/>
      <c r="AD709" s="225" t="str">
        <f t="shared" si="114"/>
        <v/>
      </c>
      <c r="AE709" s="367">
        <f t="shared" si="118"/>
        <v>0</v>
      </c>
      <c r="AF709" s="338"/>
      <c r="AG709" s="337"/>
      <c r="AH709" s="335"/>
      <c r="AI709" s="161">
        <f t="shared" si="119"/>
        <v>0</v>
      </c>
      <c r="AJ709" s="162">
        <f t="shared" si="115"/>
        <v>0</v>
      </c>
      <c r="AK709" s="163">
        <f t="shared" si="120"/>
        <v>0</v>
      </c>
      <c r="AL709" s="164">
        <f t="shared" si="121"/>
        <v>0</v>
      </c>
      <c r="AM709" s="59"/>
      <c r="AN709" s="58"/>
      <c r="AO709" s="58"/>
      <c r="AP709" s="58"/>
      <c r="AQ709" s="58"/>
      <c r="AR709" s="58"/>
      <c r="AS709" s="58"/>
      <c r="AT709" s="58"/>
      <c r="AU709" s="58"/>
      <c r="AV709" s="58"/>
      <c r="AW709" s="58"/>
      <c r="AX709" s="58"/>
      <c r="AY709" s="58"/>
      <c r="AZ709" s="58"/>
      <c r="BA709" s="58"/>
      <c r="BB709" s="58"/>
      <c r="BC709" s="58"/>
      <c r="BD709" s="58"/>
      <c r="BE709" s="58"/>
      <c r="BF709" s="58"/>
      <c r="BG709" s="58"/>
      <c r="BH709" s="58"/>
      <c r="BI709" s="58"/>
      <c r="BJ709" s="58"/>
      <c r="BK709" s="58"/>
      <c r="BL709" s="12"/>
      <c r="BM709" s="12"/>
      <c r="BN709" s="12"/>
      <c r="BO709" s="12"/>
      <c r="BP709" s="12"/>
      <c r="BQ709" s="12"/>
      <c r="BR709" s="12"/>
      <c r="BS709" s="12"/>
      <c r="BT709" s="12"/>
      <c r="BU709" s="12"/>
      <c r="BV709" s="12"/>
      <c r="BW709" s="12"/>
      <c r="BX709" s="12"/>
      <c r="BY709" s="12"/>
      <c r="BZ709" s="12"/>
      <c r="CA709" s="12"/>
      <c r="CB709" s="12"/>
      <c r="CC709" s="12"/>
      <c r="CD709" s="12"/>
      <c r="CE709" s="12"/>
      <c r="CF709" s="12"/>
      <c r="CG709" s="12"/>
      <c r="CH709" s="12"/>
      <c r="CI709" s="12"/>
      <c r="CJ709" s="12"/>
      <c r="CK709" s="12"/>
      <c r="CL709" s="12"/>
      <c r="CM709" s="12"/>
      <c r="CN709" s="12"/>
      <c r="CO709" s="12"/>
      <c r="CP709" s="12"/>
      <c r="CQ709" s="12"/>
      <c r="CR709" s="12"/>
      <c r="CS709" s="12"/>
      <c r="CT709" s="12"/>
      <c r="CU709" s="12"/>
      <c r="CV709" s="12"/>
      <c r="CW709" s="12"/>
      <c r="CX709" s="12"/>
      <c r="CY709" s="12"/>
      <c r="CZ709" s="12"/>
      <c r="DA709" s="12"/>
      <c r="DB709" s="12"/>
      <c r="DC709" s="12"/>
      <c r="DD709" s="12"/>
      <c r="DE709" s="12"/>
      <c r="DF709" s="12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</row>
    <row r="710" spans="1:220" ht="18.75" x14ac:dyDescent="0.3">
      <c r="A710" s="220"/>
      <c r="B710" s="221"/>
      <c r="C710" s="212">
        <v>699</v>
      </c>
      <c r="D710" s="208"/>
      <c r="E710" s="19"/>
      <c r="F710" s="17"/>
      <c r="G710" s="138"/>
      <c r="H710" s="137"/>
      <c r="I710" s="143"/>
      <c r="J710" s="80"/>
      <c r="K710" s="147"/>
      <c r="L710" s="30"/>
      <c r="M710" s="395"/>
      <c r="N710" s="158" t="str">
        <f t="shared" si="116"/>
        <v/>
      </c>
      <c r="O710" s="27"/>
      <c r="P710" s="27"/>
      <c r="Q710" s="27"/>
      <c r="R710" s="27"/>
      <c r="S710" s="27"/>
      <c r="T710" s="30"/>
      <c r="U710" s="31"/>
      <c r="V710" s="32"/>
      <c r="W710" s="319"/>
      <c r="X710" s="317"/>
      <c r="Y710" s="160">
        <f t="shared" si="113"/>
        <v>0</v>
      </c>
      <c r="Z710" s="159">
        <f t="shared" si="117"/>
        <v>0</v>
      </c>
      <c r="AA710" s="327"/>
      <c r="AB710" s="399">
        <f t="shared" si="122"/>
        <v>0</v>
      </c>
      <c r="AC710" s="370"/>
      <c r="AD710" s="225" t="str">
        <f t="shared" si="114"/>
        <v/>
      </c>
      <c r="AE710" s="367">
        <f t="shared" si="118"/>
        <v>0</v>
      </c>
      <c r="AF710" s="339"/>
      <c r="AG710" s="340"/>
      <c r="AH710" s="338"/>
      <c r="AI710" s="161">
        <f t="shared" si="119"/>
        <v>0</v>
      </c>
      <c r="AJ710" s="162">
        <f t="shared" si="115"/>
        <v>0</v>
      </c>
      <c r="AK710" s="163">
        <f t="shared" si="120"/>
        <v>0</v>
      </c>
      <c r="AL710" s="164">
        <f t="shared" si="121"/>
        <v>0</v>
      </c>
      <c r="AM710" s="59"/>
      <c r="AN710" s="58"/>
      <c r="AO710" s="58"/>
      <c r="AP710" s="58"/>
      <c r="AQ710" s="58"/>
      <c r="AR710" s="58"/>
      <c r="AS710" s="58"/>
      <c r="AT710" s="58"/>
      <c r="AU710" s="58"/>
      <c r="AV710" s="58"/>
      <c r="AW710" s="58"/>
      <c r="AX710" s="58"/>
      <c r="AY710" s="58"/>
      <c r="AZ710" s="58"/>
      <c r="BA710" s="58"/>
      <c r="BB710" s="58"/>
      <c r="BC710" s="58"/>
      <c r="BD710" s="58"/>
      <c r="BE710" s="58"/>
      <c r="BF710" s="58"/>
      <c r="BG710" s="58"/>
      <c r="BH710" s="58"/>
      <c r="BI710" s="58"/>
      <c r="BJ710" s="58"/>
      <c r="BK710" s="58"/>
      <c r="BL710" s="12"/>
      <c r="BM710" s="12"/>
      <c r="BN710" s="12"/>
      <c r="BO710" s="12"/>
      <c r="BP710" s="12"/>
      <c r="BQ710" s="12"/>
      <c r="BR710" s="12"/>
      <c r="BS710" s="12"/>
      <c r="BT710" s="12"/>
      <c r="BU710" s="12"/>
      <c r="BV710" s="12"/>
      <c r="BW710" s="12"/>
      <c r="BX710" s="12"/>
      <c r="BY710" s="12"/>
      <c r="BZ710" s="12"/>
      <c r="CA710" s="12"/>
      <c r="CB710" s="12"/>
      <c r="CC710" s="12"/>
      <c r="CD710" s="12"/>
      <c r="CE710" s="12"/>
      <c r="CF710" s="12"/>
      <c r="CG710" s="12"/>
      <c r="CH710" s="12"/>
      <c r="CI710" s="12"/>
      <c r="CJ710" s="12"/>
      <c r="CK710" s="12"/>
      <c r="CL710" s="12"/>
      <c r="CM710" s="12"/>
      <c r="CN710" s="12"/>
      <c r="CO710" s="12"/>
      <c r="CP710" s="12"/>
      <c r="CQ710" s="12"/>
      <c r="CR710" s="12"/>
      <c r="CS710" s="12"/>
      <c r="CT710" s="12"/>
      <c r="CU710" s="12"/>
      <c r="CV710" s="12"/>
      <c r="CW710" s="12"/>
      <c r="CX710" s="12"/>
      <c r="CY710" s="12"/>
      <c r="CZ710" s="12"/>
      <c r="DA710" s="12"/>
      <c r="DB710" s="12"/>
      <c r="DC710" s="12"/>
      <c r="DD710" s="12"/>
      <c r="DE710" s="12"/>
      <c r="DF710" s="12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</row>
    <row r="711" spans="1:220" ht="18.75" x14ac:dyDescent="0.3">
      <c r="A711" s="220"/>
      <c r="B711" s="221"/>
      <c r="C711" s="212">
        <v>700</v>
      </c>
      <c r="D711" s="204"/>
      <c r="E711" s="24"/>
      <c r="F711" s="17"/>
      <c r="G711" s="134"/>
      <c r="H711" s="139"/>
      <c r="I711" s="141"/>
      <c r="J711" s="25"/>
      <c r="K711" s="145"/>
      <c r="L711" s="28"/>
      <c r="M711" s="394"/>
      <c r="N711" s="158" t="str">
        <f t="shared" si="116"/>
        <v/>
      </c>
      <c r="O711" s="27"/>
      <c r="P711" s="27"/>
      <c r="Q711" s="27"/>
      <c r="R711" s="27"/>
      <c r="S711" s="27"/>
      <c r="T711" s="27"/>
      <c r="U711" s="28"/>
      <c r="V711" s="32"/>
      <c r="W711" s="317"/>
      <c r="X711" s="317"/>
      <c r="Y711" s="160">
        <f t="shared" si="113"/>
        <v>0</v>
      </c>
      <c r="Z711" s="159">
        <f t="shared" si="117"/>
        <v>0</v>
      </c>
      <c r="AA711" s="326"/>
      <c r="AB711" s="399">
        <f t="shared" si="122"/>
        <v>0</v>
      </c>
      <c r="AC711" s="370"/>
      <c r="AD711" s="225" t="str">
        <f t="shared" si="114"/>
        <v/>
      </c>
      <c r="AE711" s="367">
        <f t="shared" si="118"/>
        <v>0</v>
      </c>
      <c r="AF711" s="338"/>
      <c r="AG711" s="341"/>
      <c r="AH711" s="338"/>
      <c r="AI711" s="161">
        <f t="shared" si="119"/>
        <v>0</v>
      </c>
      <c r="AJ711" s="162">
        <f t="shared" si="115"/>
        <v>0</v>
      </c>
      <c r="AK711" s="163">
        <f t="shared" si="120"/>
        <v>0</v>
      </c>
      <c r="AL711" s="164">
        <f t="shared" si="121"/>
        <v>0</v>
      </c>
      <c r="AM711" s="68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26"/>
      <c r="BM711" s="26"/>
      <c r="BN711" s="26"/>
      <c r="BO711" s="26"/>
      <c r="BP711" s="26"/>
      <c r="BQ711" s="26"/>
      <c r="BR711" s="26"/>
      <c r="BS711" s="26"/>
      <c r="BT711" s="26"/>
      <c r="BU711" s="26"/>
      <c r="BV711" s="26"/>
      <c r="BW711" s="26"/>
      <c r="BX711" s="26"/>
      <c r="BY711" s="26"/>
      <c r="BZ711" s="26"/>
      <c r="CA711" s="26"/>
      <c r="CB711" s="26"/>
      <c r="CC711" s="26"/>
      <c r="CD711" s="26"/>
      <c r="CE711" s="26"/>
      <c r="CF711" s="26"/>
      <c r="CG711" s="26"/>
      <c r="CH711" s="26"/>
      <c r="CI711" s="26"/>
      <c r="CJ711" s="26"/>
      <c r="CK711" s="26"/>
      <c r="CL711" s="26"/>
      <c r="CM711" s="26"/>
      <c r="CN711" s="26"/>
      <c r="CO711" s="26"/>
      <c r="CP711" s="26"/>
      <c r="CQ711" s="26"/>
      <c r="CR711" s="26"/>
      <c r="CS711" s="26"/>
      <c r="CT711" s="26"/>
      <c r="CU711" s="26"/>
      <c r="CV711" s="26"/>
      <c r="CW711" s="26"/>
      <c r="CX711" s="26"/>
      <c r="CY711" s="26"/>
      <c r="CZ711" s="26"/>
      <c r="DA711" s="26"/>
      <c r="DB711" s="26"/>
      <c r="DC711" s="26"/>
      <c r="DD711" s="26"/>
      <c r="DE711" s="26"/>
      <c r="DF711" s="26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</row>
    <row r="712" spans="1:220" ht="18.75" x14ac:dyDescent="0.3">
      <c r="A712" s="218"/>
      <c r="B712" s="219"/>
      <c r="C712" s="212">
        <v>701</v>
      </c>
      <c r="D712" s="203"/>
      <c r="E712" s="35"/>
      <c r="F712" s="34"/>
      <c r="G712" s="131"/>
      <c r="H712" s="136"/>
      <c r="I712" s="140"/>
      <c r="J712" s="78"/>
      <c r="K712" s="144"/>
      <c r="L712" s="119"/>
      <c r="M712" s="394"/>
      <c r="N712" s="158" t="str">
        <f t="shared" si="116"/>
        <v/>
      </c>
      <c r="O712" s="320"/>
      <c r="P712" s="314"/>
      <c r="Q712" s="314"/>
      <c r="R712" s="314"/>
      <c r="S712" s="314"/>
      <c r="T712" s="314"/>
      <c r="U712" s="315"/>
      <c r="V712" s="167"/>
      <c r="W712" s="312"/>
      <c r="X712" s="312"/>
      <c r="Y712" s="160">
        <f t="shared" si="113"/>
        <v>0</v>
      </c>
      <c r="Z712" s="159">
        <f t="shared" si="117"/>
        <v>0</v>
      </c>
      <c r="AA712" s="326"/>
      <c r="AB712" s="399">
        <f t="shared" si="122"/>
        <v>0</v>
      </c>
      <c r="AC712" s="370"/>
      <c r="AD712" s="225" t="str">
        <f t="shared" si="114"/>
        <v/>
      </c>
      <c r="AE712" s="367">
        <f t="shared" si="118"/>
        <v>0</v>
      </c>
      <c r="AF712" s="338"/>
      <c r="AG712" s="337"/>
      <c r="AH712" s="335"/>
      <c r="AI712" s="161">
        <f t="shared" si="119"/>
        <v>0</v>
      </c>
      <c r="AJ712" s="162">
        <f t="shared" si="115"/>
        <v>0</v>
      </c>
      <c r="AK712" s="163">
        <f t="shared" si="120"/>
        <v>0</v>
      </c>
      <c r="AL712" s="164">
        <f t="shared" si="121"/>
        <v>0</v>
      </c>
      <c r="AM712" s="59"/>
      <c r="AN712" s="58"/>
      <c r="AO712" s="58"/>
      <c r="AP712" s="58"/>
      <c r="AQ712" s="58"/>
      <c r="AR712" s="58"/>
      <c r="AS712" s="58"/>
      <c r="AT712" s="58"/>
      <c r="AU712" s="58"/>
      <c r="AV712" s="58"/>
      <c r="AW712" s="58"/>
      <c r="AX712" s="58"/>
      <c r="AY712" s="58"/>
      <c r="AZ712" s="58"/>
      <c r="BA712" s="58"/>
      <c r="BB712" s="58"/>
      <c r="BC712" s="58"/>
      <c r="BD712" s="58"/>
      <c r="BE712" s="58"/>
      <c r="BF712" s="58"/>
      <c r="BG712" s="58"/>
      <c r="BH712" s="58"/>
      <c r="BI712" s="58"/>
      <c r="BJ712" s="58"/>
      <c r="BK712" s="58"/>
      <c r="BL712" s="12"/>
      <c r="BM712" s="12"/>
      <c r="BN712" s="12"/>
      <c r="BO712" s="12"/>
      <c r="BP712" s="12"/>
      <c r="BQ712" s="12"/>
      <c r="BR712" s="12"/>
      <c r="BS712" s="12"/>
      <c r="BT712" s="12"/>
      <c r="BU712" s="12"/>
      <c r="BV712" s="12"/>
      <c r="BW712" s="12"/>
      <c r="BX712" s="12"/>
      <c r="BY712" s="12"/>
      <c r="BZ712" s="12"/>
      <c r="CA712" s="12"/>
      <c r="CB712" s="12"/>
      <c r="CC712" s="12"/>
      <c r="CD712" s="12"/>
      <c r="CE712" s="12"/>
      <c r="CF712" s="12"/>
      <c r="CG712" s="12"/>
      <c r="CH712" s="12"/>
      <c r="CI712" s="12"/>
      <c r="CJ712" s="12"/>
      <c r="CK712" s="12"/>
      <c r="CL712" s="12"/>
      <c r="CM712" s="12"/>
      <c r="CN712" s="12"/>
      <c r="CO712" s="12"/>
      <c r="CP712" s="12"/>
      <c r="CQ712" s="12"/>
      <c r="CR712" s="12"/>
      <c r="CS712" s="12"/>
      <c r="CT712" s="12"/>
      <c r="CU712" s="12"/>
      <c r="CV712" s="12"/>
      <c r="CW712" s="12"/>
      <c r="CX712" s="12"/>
      <c r="CY712" s="12"/>
      <c r="CZ712" s="12"/>
      <c r="DA712" s="12"/>
      <c r="DB712" s="12"/>
      <c r="DC712" s="12"/>
      <c r="DD712" s="12"/>
      <c r="DE712" s="12"/>
      <c r="DF712" s="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</row>
    <row r="713" spans="1:220" ht="18.75" x14ac:dyDescent="0.3">
      <c r="A713" s="218"/>
      <c r="B713" s="219"/>
      <c r="C713" s="212">
        <v>702</v>
      </c>
      <c r="D713" s="203"/>
      <c r="E713" s="33"/>
      <c r="F713" s="34"/>
      <c r="G713" s="131"/>
      <c r="H713" s="133"/>
      <c r="I713" s="140"/>
      <c r="J713" s="78"/>
      <c r="K713" s="144"/>
      <c r="L713" s="119"/>
      <c r="M713" s="393"/>
      <c r="N713" s="158" t="str">
        <f t="shared" si="116"/>
        <v/>
      </c>
      <c r="O713" s="314"/>
      <c r="P713" s="314"/>
      <c r="Q713" s="314"/>
      <c r="R713" s="314"/>
      <c r="S713" s="314"/>
      <c r="T713" s="315"/>
      <c r="U713" s="316"/>
      <c r="V713" s="167"/>
      <c r="W713" s="312"/>
      <c r="X713" s="312"/>
      <c r="Y713" s="160">
        <f t="shared" si="113"/>
        <v>0</v>
      </c>
      <c r="Z713" s="159">
        <f t="shared" si="117"/>
        <v>0</v>
      </c>
      <c r="AA713" s="325"/>
      <c r="AB713" s="399">
        <f t="shared" si="122"/>
        <v>0</v>
      </c>
      <c r="AC713" s="369"/>
      <c r="AD713" s="225" t="str">
        <f t="shared" si="114"/>
        <v/>
      </c>
      <c r="AE713" s="367">
        <f t="shared" si="118"/>
        <v>0</v>
      </c>
      <c r="AF713" s="330"/>
      <c r="AG713" s="332"/>
      <c r="AH713" s="333"/>
      <c r="AI713" s="161">
        <f t="shared" si="119"/>
        <v>0</v>
      </c>
      <c r="AJ713" s="162">
        <f t="shared" si="115"/>
        <v>0</v>
      </c>
      <c r="AK713" s="163">
        <f t="shared" si="120"/>
        <v>0</v>
      </c>
      <c r="AL713" s="164">
        <f t="shared" si="121"/>
        <v>0</v>
      </c>
      <c r="AM713" s="59"/>
      <c r="AN713" s="58"/>
      <c r="AO713" s="58"/>
      <c r="AP713" s="58"/>
      <c r="AQ713" s="58"/>
      <c r="AR713" s="58"/>
      <c r="AS713" s="58"/>
      <c r="AT713" s="58"/>
      <c r="AU713" s="58"/>
      <c r="AV713" s="58"/>
      <c r="AW713" s="58"/>
      <c r="AX713" s="58"/>
      <c r="AY713" s="58"/>
      <c r="AZ713" s="58"/>
      <c r="BA713" s="58"/>
      <c r="BB713" s="58"/>
      <c r="BC713" s="58"/>
      <c r="BD713" s="58"/>
      <c r="BE713" s="58"/>
      <c r="BF713" s="58"/>
      <c r="BG713" s="58"/>
      <c r="BH713" s="58"/>
      <c r="BI713" s="58"/>
      <c r="BJ713" s="58"/>
      <c r="BK713" s="58"/>
      <c r="BL713" s="12"/>
      <c r="BM713" s="12"/>
      <c r="BN713" s="12"/>
      <c r="BO713" s="12"/>
      <c r="BP713" s="12"/>
      <c r="BQ713" s="12"/>
      <c r="BR713" s="12"/>
      <c r="BS713" s="12"/>
      <c r="BT713" s="12"/>
      <c r="BU713" s="12"/>
      <c r="BV713" s="12"/>
      <c r="BW713" s="12"/>
      <c r="BX713" s="12"/>
      <c r="BY713" s="12"/>
      <c r="BZ713" s="12"/>
      <c r="CA713" s="12"/>
      <c r="CB713" s="12"/>
      <c r="CC713" s="12"/>
      <c r="CD713" s="12"/>
      <c r="CE713" s="12"/>
      <c r="CF713" s="12"/>
      <c r="CG713" s="12"/>
      <c r="CH713" s="12"/>
      <c r="CI713" s="12"/>
      <c r="CJ713" s="12"/>
      <c r="CK713" s="12"/>
      <c r="CL713" s="12"/>
      <c r="CM713" s="12"/>
      <c r="CN713" s="12"/>
      <c r="CO713" s="12"/>
      <c r="CP713" s="12"/>
      <c r="CQ713" s="12"/>
      <c r="CR713" s="12"/>
      <c r="CS713" s="12"/>
      <c r="CT713" s="12"/>
      <c r="CU713" s="12"/>
      <c r="CV713" s="12"/>
      <c r="CW713" s="12"/>
      <c r="CX713" s="12"/>
      <c r="CY713" s="12"/>
      <c r="CZ713" s="12"/>
      <c r="DA713" s="12"/>
      <c r="DB713" s="12"/>
      <c r="DC713" s="12"/>
      <c r="DD713" s="12"/>
      <c r="DE713" s="12"/>
      <c r="DF713" s="12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</row>
    <row r="714" spans="1:220" ht="18.75" x14ac:dyDescent="0.3">
      <c r="A714" s="218"/>
      <c r="B714" s="219"/>
      <c r="C714" s="212">
        <v>703</v>
      </c>
      <c r="D714" s="203"/>
      <c r="E714" s="33"/>
      <c r="F714" s="34"/>
      <c r="G714" s="134"/>
      <c r="H714" s="135"/>
      <c r="I714" s="141"/>
      <c r="J714" s="25"/>
      <c r="K714" s="145"/>
      <c r="L714" s="28"/>
      <c r="M714" s="394"/>
      <c r="N714" s="158" t="str">
        <f t="shared" si="116"/>
        <v/>
      </c>
      <c r="O714" s="314"/>
      <c r="P714" s="314"/>
      <c r="Q714" s="314"/>
      <c r="R714" s="314"/>
      <c r="S714" s="314"/>
      <c r="T714" s="315"/>
      <c r="U714" s="316"/>
      <c r="V714" s="167"/>
      <c r="W714" s="312"/>
      <c r="X714" s="312"/>
      <c r="Y714" s="160">
        <f t="shared" si="113"/>
        <v>0</v>
      </c>
      <c r="Z714" s="159">
        <f t="shared" si="117"/>
        <v>0</v>
      </c>
      <c r="AA714" s="325"/>
      <c r="AB714" s="399">
        <f t="shared" si="122"/>
        <v>0</v>
      </c>
      <c r="AC714" s="369"/>
      <c r="AD714" s="225" t="str">
        <f t="shared" si="114"/>
        <v/>
      </c>
      <c r="AE714" s="367">
        <f t="shared" si="118"/>
        <v>0</v>
      </c>
      <c r="AF714" s="330"/>
      <c r="AG714" s="332"/>
      <c r="AH714" s="333"/>
      <c r="AI714" s="161">
        <f t="shared" si="119"/>
        <v>0</v>
      </c>
      <c r="AJ714" s="162">
        <f t="shared" si="115"/>
        <v>0</v>
      </c>
      <c r="AK714" s="163">
        <f t="shared" si="120"/>
        <v>0</v>
      </c>
      <c r="AL714" s="164">
        <f t="shared" si="121"/>
        <v>0</v>
      </c>
      <c r="AM714" s="59"/>
      <c r="AN714" s="58"/>
      <c r="AO714" s="58"/>
      <c r="AP714" s="58"/>
      <c r="AQ714" s="58"/>
      <c r="AR714" s="58"/>
      <c r="AS714" s="58"/>
      <c r="AT714" s="58"/>
      <c r="AU714" s="58"/>
      <c r="AV714" s="58"/>
      <c r="AW714" s="58"/>
      <c r="AX714" s="58"/>
      <c r="AY714" s="58"/>
      <c r="AZ714" s="58"/>
      <c r="BA714" s="58"/>
      <c r="BB714" s="58"/>
      <c r="BC714" s="58"/>
      <c r="BD714" s="58"/>
      <c r="BE714" s="58"/>
      <c r="BF714" s="58"/>
      <c r="BG714" s="58"/>
      <c r="BH714" s="58"/>
      <c r="BI714" s="58"/>
      <c r="BJ714" s="58"/>
      <c r="BK714" s="58"/>
      <c r="BL714" s="12"/>
      <c r="BM714" s="12"/>
      <c r="BN714" s="12"/>
      <c r="BO714" s="12"/>
      <c r="BP714" s="12"/>
      <c r="BQ714" s="12"/>
      <c r="BR714" s="12"/>
      <c r="BS714" s="12"/>
      <c r="BT714" s="12"/>
      <c r="BU714" s="12"/>
      <c r="BV714" s="12"/>
      <c r="BW714" s="12"/>
      <c r="BX714" s="12"/>
      <c r="BY714" s="12"/>
      <c r="BZ714" s="12"/>
      <c r="CA714" s="12"/>
      <c r="CB714" s="12"/>
      <c r="CC714" s="12"/>
      <c r="CD714" s="12"/>
      <c r="CE714" s="12"/>
      <c r="CF714" s="12"/>
      <c r="CG714" s="12"/>
      <c r="CH714" s="12"/>
      <c r="CI714" s="12"/>
      <c r="CJ714" s="12"/>
      <c r="CK714" s="12"/>
      <c r="CL714" s="12"/>
      <c r="CM714" s="12"/>
      <c r="CN714" s="12"/>
      <c r="CO714" s="12"/>
      <c r="CP714" s="12"/>
      <c r="CQ714" s="12"/>
      <c r="CR714" s="12"/>
      <c r="CS714" s="12"/>
      <c r="CT714" s="12"/>
      <c r="CU714" s="12"/>
      <c r="CV714" s="12"/>
      <c r="CW714" s="12"/>
      <c r="CX714" s="12"/>
      <c r="CY714" s="12"/>
      <c r="CZ714" s="12"/>
      <c r="DA714" s="12"/>
      <c r="DB714" s="12"/>
      <c r="DC714" s="12"/>
      <c r="DD714" s="12"/>
      <c r="DE714" s="12"/>
      <c r="DF714" s="12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</row>
    <row r="715" spans="1:220" ht="18.75" x14ac:dyDescent="0.3">
      <c r="A715" s="218"/>
      <c r="B715" s="219"/>
      <c r="C715" s="212">
        <v>704</v>
      </c>
      <c r="D715" s="203"/>
      <c r="E715" s="33"/>
      <c r="F715" s="34"/>
      <c r="G715" s="134"/>
      <c r="H715" s="135"/>
      <c r="I715" s="141"/>
      <c r="J715" s="25"/>
      <c r="K715" s="145"/>
      <c r="L715" s="28"/>
      <c r="M715" s="394"/>
      <c r="N715" s="158" t="str">
        <f t="shared" si="116"/>
        <v/>
      </c>
      <c r="O715" s="314"/>
      <c r="P715" s="314"/>
      <c r="Q715" s="314"/>
      <c r="R715" s="314"/>
      <c r="S715" s="314"/>
      <c r="T715" s="315"/>
      <c r="U715" s="316"/>
      <c r="V715" s="167"/>
      <c r="W715" s="312"/>
      <c r="X715" s="312"/>
      <c r="Y715" s="160">
        <f t="shared" si="113"/>
        <v>0</v>
      </c>
      <c r="Z715" s="159">
        <f t="shared" si="117"/>
        <v>0</v>
      </c>
      <c r="AA715" s="325"/>
      <c r="AB715" s="399">
        <f t="shared" si="122"/>
        <v>0</v>
      </c>
      <c r="AC715" s="369"/>
      <c r="AD715" s="225" t="str">
        <f t="shared" si="114"/>
        <v/>
      </c>
      <c r="AE715" s="367">
        <f t="shared" si="118"/>
        <v>0</v>
      </c>
      <c r="AF715" s="330"/>
      <c r="AG715" s="332"/>
      <c r="AH715" s="333"/>
      <c r="AI715" s="161">
        <f t="shared" si="119"/>
        <v>0</v>
      </c>
      <c r="AJ715" s="162">
        <f t="shared" si="115"/>
        <v>0</v>
      </c>
      <c r="AK715" s="163">
        <f t="shared" si="120"/>
        <v>0</v>
      </c>
      <c r="AL715" s="164">
        <f t="shared" si="121"/>
        <v>0</v>
      </c>
      <c r="AM715" s="59"/>
      <c r="AN715" s="58"/>
      <c r="AO715" s="58"/>
      <c r="AP715" s="58"/>
      <c r="AQ715" s="58"/>
      <c r="AR715" s="58"/>
      <c r="AS715" s="58"/>
      <c r="AT715" s="58"/>
      <c r="AU715" s="58"/>
      <c r="AV715" s="58"/>
      <c r="AW715" s="58"/>
      <c r="AX715" s="58"/>
      <c r="AY715" s="58"/>
      <c r="AZ715" s="58"/>
      <c r="BA715" s="58"/>
      <c r="BB715" s="58"/>
      <c r="BC715" s="58"/>
      <c r="BD715" s="58"/>
      <c r="BE715" s="58"/>
      <c r="BF715" s="58"/>
      <c r="BG715" s="58"/>
      <c r="BH715" s="58"/>
      <c r="BI715" s="58"/>
      <c r="BJ715" s="58"/>
      <c r="BK715" s="58"/>
      <c r="BL715" s="12"/>
      <c r="BM715" s="12"/>
      <c r="BN715" s="12"/>
      <c r="BO715" s="12"/>
      <c r="BP715" s="12"/>
      <c r="BQ715" s="12"/>
      <c r="BR715" s="12"/>
      <c r="BS715" s="12"/>
      <c r="BT715" s="12"/>
      <c r="BU715" s="12"/>
      <c r="BV715" s="12"/>
      <c r="BW715" s="12"/>
      <c r="BX715" s="12"/>
      <c r="BY715" s="12"/>
      <c r="BZ715" s="12"/>
      <c r="CA715" s="12"/>
      <c r="CB715" s="12"/>
      <c r="CC715" s="12"/>
      <c r="CD715" s="12"/>
      <c r="CE715" s="12"/>
      <c r="CF715" s="12"/>
      <c r="CG715" s="12"/>
      <c r="CH715" s="12"/>
      <c r="CI715" s="12"/>
      <c r="CJ715" s="12"/>
      <c r="CK715" s="12"/>
      <c r="CL715" s="12"/>
      <c r="CM715" s="12"/>
      <c r="CN715" s="12"/>
      <c r="CO715" s="12"/>
      <c r="CP715" s="12"/>
      <c r="CQ715" s="12"/>
      <c r="CR715" s="12"/>
      <c r="CS715" s="12"/>
      <c r="CT715" s="12"/>
      <c r="CU715" s="12"/>
      <c r="CV715" s="12"/>
      <c r="CW715" s="12"/>
      <c r="CX715" s="12"/>
      <c r="CY715" s="12"/>
      <c r="CZ715" s="12"/>
      <c r="DA715" s="12"/>
      <c r="DB715" s="12"/>
      <c r="DC715" s="12"/>
      <c r="DD715" s="12"/>
      <c r="DE715" s="12"/>
      <c r="DF715" s="12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</row>
    <row r="716" spans="1:220" ht="18.75" x14ac:dyDescent="0.3">
      <c r="A716" s="220"/>
      <c r="B716" s="221"/>
      <c r="C716" s="213">
        <v>705</v>
      </c>
      <c r="D716" s="204"/>
      <c r="E716" s="16"/>
      <c r="F716" s="17"/>
      <c r="G716" s="134"/>
      <c r="H716" s="135"/>
      <c r="I716" s="141"/>
      <c r="J716" s="25"/>
      <c r="K716" s="145"/>
      <c r="L716" s="28"/>
      <c r="M716" s="394"/>
      <c r="N716" s="158" t="str">
        <f t="shared" si="116"/>
        <v/>
      </c>
      <c r="O716" s="27"/>
      <c r="P716" s="27"/>
      <c r="Q716" s="27"/>
      <c r="R716" s="27"/>
      <c r="S716" s="27"/>
      <c r="T716" s="28"/>
      <c r="U716" s="29"/>
      <c r="V716" s="167"/>
      <c r="W716" s="312"/>
      <c r="X716" s="312"/>
      <c r="Y716" s="160">
        <f t="shared" ref="Y716:Y779" si="123">V716+W716+X716</f>
        <v>0</v>
      </c>
      <c r="Z716" s="159">
        <f t="shared" si="117"/>
        <v>0</v>
      </c>
      <c r="AA716" s="326"/>
      <c r="AB716" s="399">
        <f t="shared" si="122"/>
        <v>0</v>
      </c>
      <c r="AC716" s="370"/>
      <c r="AD716" s="225" t="str">
        <f t="shared" ref="AD716:AD779" si="124">IF(F716="x",(0-((V716*10)+(W716*20))),"")</f>
        <v/>
      </c>
      <c r="AE716" s="367">
        <f t="shared" si="118"/>
        <v>0</v>
      </c>
      <c r="AF716" s="338"/>
      <c r="AG716" s="337"/>
      <c r="AH716" s="335"/>
      <c r="AI716" s="161">
        <f t="shared" si="119"/>
        <v>0</v>
      </c>
      <c r="AJ716" s="162">
        <f t="shared" ref="AJ716:AJ779" si="125">(X716*20)+Z716+AA716+AF716</f>
        <v>0</v>
      </c>
      <c r="AK716" s="163">
        <f t="shared" si="120"/>
        <v>0</v>
      </c>
      <c r="AL716" s="164">
        <f t="shared" si="121"/>
        <v>0</v>
      </c>
      <c r="AM716" s="59"/>
      <c r="AN716" s="58"/>
      <c r="AO716" s="58"/>
      <c r="AP716" s="58"/>
      <c r="AQ716" s="58"/>
      <c r="AR716" s="58"/>
      <c r="AS716" s="58"/>
      <c r="AT716" s="58"/>
      <c r="AU716" s="58"/>
      <c r="AV716" s="58"/>
      <c r="AW716" s="58"/>
      <c r="AX716" s="58"/>
      <c r="AY716" s="58"/>
      <c r="AZ716" s="58"/>
      <c r="BA716" s="58"/>
      <c r="BB716" s="58"/>
      <c r="BC716" s="58"/>
      <c r="BD716" s="58"/>
      <c r="BE716" s="58"/>
      <c r="BF716" s="58"/>
      <c r="BG716" s="58"/>
      <c r="BH716" s="58"/>
      <c r="BI716" s="58"/>
      <c r="BJ716" s="58"/>
      <c r="BK716" s="58"/>
      <c r="BL716" s="12"/>
      <c r="BM716" s="12"/>
      <c r="BN716" s="12"/>
      <c r="BO716" s="12"/>
      <c r="BP716" s="12"/>
      <c r="BQ716" s="12"/>
      <c r="BR716" s="12"/>
      <c r="BS716" s="12"/>
      <c r="BT716" s="12"/>
      <c r="BU716" s="12"/>
      <c r="BV716" s="12"/>
      <c r="BW716" s="12"/>
      <c r="BX716" s="12"/>
      <c r="BY716" s="12"/>
      <c r="BZ716" s="12"/>
      <c r="CA716" s="12"/>
      <c r="CB716" s="12"/>
      <c r="CC716" s="12"/>
      <c r="CD716" s="12"/>
      <c r="CE716" s="12"/>
      <c r="CF716" s="12"/>
      <c r="CG716" s="12"/>
      <c r="CH716" s="12"/>
      <c r="CI716" s="12"/>
      <c r="CJ716" s="12"/>
      <c r="CK716" s="12"/>
      <c r="CL716" s="12"/>
      <c r="CM716" s="12"/>
      <c r="CN716" s="12"/>
      <c r="CO716" s="12"/>
      <c r="CP716" s="12"/>
      <c r="CQ716" s="12"/>
      <c r="CR716" s="12"/>
      <c r="CS716" s="12"/>
      <c r="CT716" s="12"/>
      <c r="CU716" s="12"/>
      <c r="CV716" s="12"/>
      <c r="CW716" s="12"/>
      <c r="CX716" s="12"/>
      <c r="CY716" s="12"/>
      <c r="CZ716" s="12"/>
      <c r="DA716" s="12"/>
      <c r="DB716" s="12"/>
      <c r="DC716" s="12"/>
      <c r="DD716" s="12"/>
      <c r="DE716" s="12"/>
      <c r="DF716" s="12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</row>
    <row r="717" spans="1:220" ht="18.75" x14ac:dyDescent="0.3">
      <c r="A717" s="220"/>
      <c r="B717" s="221"/>
      <c r="C717" s="212">
        <v>706</v>
      </c>
      <c r="D717" s="204"/>
      <c r="E717" s="16"/>
      <c r="F717" s="17"/>
      <c r="G717" s="134"/>
      <c r="H717" s="135"/>
      <c r="I717" s="141"/>
      <c r="J717" s="25"/>
      <c r="K717" s="145"/>
      <c r="L717" s="28"/>
      <c r="M717" s="394"/>
      <c r="N717" s="158" t="str">
        <f t="shared" ref="N717:N780" si="126">IF((NETWORKDAYS(G717,M717)&gt;0),(NETWORKDAYS(G717,M717)),"")</f>
        <v/>
      </c>
      <c r="O717" s="27"/>
      <c r="P717" s="27"/>
      <c r="Q717" s="27"/>
      <c r="R717" s="27"/>
      <c r="S717" s="27"/>
      <c r="T717" s="28"/>
      <c r="U717" s="29"/>
      <c r="V717" s="32"/>
      <c r="W717" s="317"/>
      <c r="X717" s="318"/>
      <c r="Y717" s="160">
        <f t="shared" si="123"/>
        <v>0</v>
      </c>
      <c r="Z717" s="159">
        <f t="shared" ref="Z717:Z780" si="127">IF((F717="x"),0,((V717*10)+(W717*20)))</f>
        <v>0</v>
      </c>
      <c r="AA717" s="326"/>
      <c r="AB717" s="399">
        <f t="shared" si="122"/>
        <v>0</v>
      </c>
      <c r="AC717" s="370"/>
      <c r="AD717" s="225" t="str">
        <f t="shared" si="124"/>
        <v/>
      </c>
      <c r="AE717" s="367">
        <f t="shared" ref="AE717:AE780" si="128">IF(AND(Z717&gt;0,F717="x"),0,IF(AND(Z717&gt;0,AC717="x"),Z717-60,IF(AND(Z717&gt;0,AB717=-30),Z717+AB717,0)))</f>
        <v>0</v>
      </c>
      <c r="AF717" s="338"/>
      <c r="AG717" s="337"/>
      <c r="AH717" s="335"/>
      <c r="AI717" s="161">
        <f t="shared" ref="AI717:AI780" si="129">IF(AE717&lt;=0,AG717,AE717+AG717)</f>
        <v>0</v>
      </c>
      <c r="AJ717" s="162">
        <f t="shared" si="125"/>
        <v>0</v>
      </c>
      <c r="AK717" s="163">
        <f t="shared" ref="AK717:AK780" si="130">AJ717-AH717</f>
        <v>0</v>
      </c>
      <c r="AL717" s="164">
        <f t="shared" ref="AL717:AL780" si="131">IF(K717="x",AH717,0)</f>
        <v>0</v>
      </c>
      <c r="AM717" s="59"/>
      <c r="AN717" s="58"/>
      <c r="AO717" s="58"/>
      <c r="AP717" s="58"/>
      <c r="AQ717" s="58"/>
      <c r="AR717" s="58"/>
      <c r="AS717" s="58"/>
      <c r="AT717" s="58"/>
      <c r="AU717" s="58"/>
      <c r="AV717" s="58"/>
      <c r="AW717" s="58"/>
      <c r="AX717" s="58"/>
      <c r="AY717" s="58"/>
      <c r="AZ717" s="58"/>
      <c r="BA717" s="58"/>
      <c r="BB717" s="58"/>
      <c r="BC717" s="58"/>
      <c r="BD717" s="58"/>
      <c r="BE717" s="58"/>
      <c r="BF717" s="58"/>
      <c r="BG717" s="58"/>
      <c r="BH717" s="58"/>
      <c r="BI717" s="58"/>
      <c r="BJ717" s="58"/>
      <c r="BK717" s="58"/>
      <c r="BL717" s="12"/>
      <c r="BM717" s="12"/>
      <c r="BN717" s="12"/>
      <c r="BO717" s="12"/>
      <c r="BP717" s="12"/>
      <c r="BQ717" s="12"/>
      <c r="BR717" s="12"/>
      <c r="BS717" s="12"/>
      <c r="BT717" s="12"/>
      <c r="BU717" s="12"/>
      <c r="BV717" s="12"/>
      <c r="BW717" s="12"/>
      <c r="BX717" s="12"/>
      <c r="BY717" s="12"/>
      <c r="BZ717" s="12"/>
      <c r="CA717" s="12"/>
      <c r="CB717" s="12"/>
      <c r="CC717" s="12"/>
      <c r="CD717" s="12"/>
      <c r="CE717" s="12"/>
      <c r="CF717" s="12"/>
      <c r="CG717" s="12"/>
      <c r="CH717" s="12"/>
      <c r="CI717" s="12"/>
      <c r="CJ717" s="12"/>
      <c r="CK717" s="12"/>
      <c r="CL717" s="12"/>
      <c r="CM717" s="12"/>
      <c r="CN717" s="12"/>
      <c r="CO717" s="12"/>
      <c r="CP717" s="12"/>
      <c r="CQ717" s="12"/>
      <c r="CR717" s="12"/>
      <c r="CS717" s="12"/>
      <c r="CT717" s="12"/>
      <c r="CU717" s="12"/>
      <c r="CV717" s="12"/>
      <c r="CW717" s="12"/>
      <c r="CX717" s="12"/>
      <c r="CY717" s="12"/>
      <c r="CZ717" s="12"/>
      <c r="DA717" s="12"/>
      <c r="DB717" s="12"/>
      <c r="DC717" s="12"/>
      <c r="DD717" s="12"/>
      <c r="DE717" s="12"/>
      <c r="DF717" s="12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</row>
    <row r="718" spans="1:220" ht="18.75" x14ac:dyDescent="0.3">
      <c r="A718" s="220"/>
      <c r="B718" s="221"/>
      <c r="C718" s="213">
        <v>707</v>
      </c>
      <c r="D718" s="204"/>
      <c r="E718" s="16"/>
      <c r="F718" s="17"/>
      <c r="G718" s="134"/>
      <c r="H718" s="135"/>
      <c r="I718" s="141"/>
      <c r="J718" s="25"/>
      <c r="K718" s="145"/>
      <c r="L718" s="28"/>
      <c r="M718" s="394"/>
      <c r="N718" s="158" t="str">
        <f t="shared" si="126"/>
        <v/>
      </c>
      <c r="O718" s="27"/>
      <c r="P718" s="27"/>
      <c r="Q718" s="27"/>
      <c r="R718" s="27"/>
      <c r="S718" s="27"/>
      <c r="T718" s="28"/>
      <c r="U718" s="29"/>
      <c r="V718" s="32"/>
      <c r="W718" s="317"/>
      <c r="X718" s="318"/>
      <c r="Y718" s="160">
        <f t="shared" si="123"/>
        <v>0</v>
      </c>
      <c r="Z718" s="159">
        <f t="shared" si="127"/>
        <v>0</v>
      </c>
      <c r="AA718" s="326"/>
      <c r="AB718" s="399">
        <f t="shared" ref="AB718:AB781" si="132">IF(AND(Z718&gt;=0,F718="x"),0,IF(AND(Z718&gt;0,AC718="x"),0,IF(Z718&gt;0,0-30,0)))</f>
        <v>0</v>
      </c>
      <c r="AC718" s="370"/>
      <c r="AD718" s="225" t="str">
        <f t="shared" si="124"/>
        <v/>
      </c>
      <c r="AE718" s="367">
        <f t="shared" si="128"/>
        <v>0</v>
      </c>
      <c r="AF718" s="338"/>
      <c r="AG718" s="337"/>
      <c r="AH718" s="335"/>
      <c r="AI718" s="161">
        <f t="shared" si="129"/>
        <v>0</v>
      </c>
      <c r="AJ718" s="162">
        <f t="shared" si="125"/>
        <v>0</v>
      </c>
      <c r="AK718" s="163">
        <f t="shared" si="130"/>
        <v>0</v>
      </c>
      <c r="AL718" s="164">
        <f t="shared" si="131"/>
        <v>0</v>
      </c>
      <c r="AM718" s="59"/>
      <c r="AN718" s="58"/>
      <c r="AO718" s="58"/>
      <c r="AP718" s="58"/>
      <c r="AQ718" s="58"/>
      <c r="AR718" s="58"/>
      <c r="AS718" s="58"/>
      <c r="AT718" s="58"/>
      <c r="AU718" s="58"/>
      <c r="AV718" s="58"/>
      <c r="AW718" s="58"/>
      <c r="AX718" s="58"/>
      <c r="AY718" s="58"/>
      <c r="AZ718" s="58"/>
      <c r="BA718" s="58"/>
      <c r="BB718" s="58"/>
      <c r="BC718" s="58"/>
      <c r="BD718" s="58"/>
      <c r="BE718" s="58"/>
      <c r="BF718" s="58"/>
      <c r="BG718" s="58"/>
      <c r="BH718" s="58"/>
      <c r="BI718" s="58"/>
      <c r="BJ718" s="58"/>
      <c r="BK718" s="58"/>
      <c r="BL718" s="12"/>
      <c r="BM718" s="12"/>
      <c r="BN718" s="12"/>
      <c r="BO718" s="12"/>
      <c r="BP718" s="12"/>
      <c r="BQ718" s="12"/>
      <c r="BR718" s="12"/>
      <c r="BS718" s="12"/>
      <c r="BT718" s="12"/>
      <c r="BU718" s="12"/>
      <c r="BV718" s="12"/>
      <c r="BW718" s="12"/>
      <c r="BX718" s="12"/>
      <c r="BY718" s="12"/>
      <c r="BZ718" s="12"/>
      <c r="CA718" s="12"/>
      <c r="CB718" s="12"/>
      <c r="CC718" s="12"/>
      <c r="CD718" s="12"/>
      <c r="CE718" s="12"/>
      <c r="CF718" s="12"/>
      <c r="CG718" s="12"/>
      <c r="CH718" s="12"/>
      <c r="CI718" s="12"/>
      <c r="CJ718" s="12"/>
      <c r="CK718" s="12"/>
      <c r="CL718" s="12"/>
      <c r="CM718" s="12"/>
      <c r="CN718" s="12"/>
      <c r="CO718" s="12"/>
      <c r="CP718" s="12"/>
      <c r="CQ718" s="12"/>
      <c r="CR718" s="12"/>
      <c r="CS718" s="12"/>
      <c r="CT718" s="12"/>
      <c r="CU718" s="12"/>
      <c r="CV718" s="12"/>
      <c r="CW718" s="12"/>
      <c r="CX718" s="12"/>
      <c r="CY718" s="12"/>
      <c r="CZ718" s="12"/>
      <c r="DA718" s="12"/>
      <c r="DB718" s="12"/>
      <c r="DC718" s="12"/>
      <c r="DD718" s="12"/>
      <c r="DE718" s="12"/>
      <c r="DF718" s="12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</row>
    <row r="719" spans="1:220" ht="18.75" x14ac:dyDescent="0.3">
      <c r="A719" s="220"/>
      <c r="B719" s="221"/>
      <c r="C719" s="213">
        <v>708</v>
      </c>
      <c r="D719" s="206"/>
      <c r="E719" s="18"/>
      <c r="F719" s="17"/>
      <c r="G719" s="134"/>
      <c r="H719" s="135"/>
      <c r="I719" s="141"/>
      <c r="J719" s="25"/>
      <c r="K719" s="145"/>
      <c r="L719" s="28"/>
      <c r="M719" s="394"/>
      <c r="N719" s="158" t="str">
        <f t="shared" si="126"/>
        <v/>
      </c>
      <c r="O719" s="27"/>
      <c r="P719" s="27"/>
      <c r="Q719" s="27"/>
      <c r="R719" s="27"/>
      <c r="S719" s="27"/>
      <c r="T719" s="28"/>
      <c r="U719" s="29"/>
      <c r="V719" s="32"/>
      <c r="W719" s="317"/>
      <c r="X719" s="318"/>
      <c r="Y719" s="160">
        <f t="shared" si="123"/>
        <v>0</v>
      </c>
      <c r="Z719" s="159">
        <f t="shared" si="127"/>
        <v>0</v>
      </c>
      <c r="AA719" s="326"/>
      <c r="AB719" s="399">
        <f t="shared" si="132"/>
        <v>0</v>
      </c>
      <c r="AC719" s="370"/>
      <c r="AD719" s="225" t="str">
        <f t="shared" si="124"/>
        <v/>
      </c>
      <c r="AE719" s="367">
        <f t="shared" si="128"/>
        <v>0</v>
      </c>
      <c r="AF719" s="338"/>
      <c r="AG719" s="337"/>
      <c r="AH719" s="335"/>
      <c r="AI719" s="161">
        <f t="shared" si="129"/>
        <v>0</v>
      </c>
      <c r="AJ719" s="162">
        <f t="shared" si="125"/>
        <v>0</v>
      </c>
      <c r="AK719" s="163">
        <f t="shared" si="130"/>
        <v>0</v>
      </c>
      <c r="AL719" s="164">
        <f t="shared" si="131"/>
        <v>0</v>
      </c>
      <c r="AM719" s="59"/>
      <c r="AN719" s="58"/>
      <c r="AO719" s="58"/>
      <c r="AP719" s="58"/>
      <c r="AQ719" s="58"/>
      <c r="AR719" s="58"/>
      <c r="AS719" s="58"/>
      <c r="AT719" s="58"/>
      <c r="AU719" s="58"/>
      <c r="AV719" s="58"/>
      <c r="AW719" s="58"/>
      <c r="AX719" s="58"/>
      <c r="AY719" s="58"/>
      <c r="AZ719" s="58"/>
      <c r="BA719" s="58"/>
      <c r="BB719" s="58"/>
      <c r="BC719" s="58"/>
      <c r="BD719" s="58"/>
      <c r="BE719" s="58"/>
      <c r="BF719" s="58"/>
      <c r="BG719" s="58"/>
      <c r="BH719" s="58"/>
      <c r="BI719" s="58"/>
      <c r="BJ719" s="58"/>
      <c r="BK719" s="58"/>
      <c r="BL719" s="12"/>
      <c r="BM719" s="12"/>
      <c r="BN719" s="12"/>
      <c r="BO719" s="12"/>
      <c r="BP719" s="12"/>
      <c r="BQ719" s="12"/>
      <c r="BR719" s="12"/>
      <c r="BS719" s="12"/>
      <c r="BT719" s="12"/>
      <c r="BU719" s="12"/>
      <c r="BV719" s="12"/>
      <c r="BW719" s="12"/>
      <c r="BX719" s="12"/>
      <c r="BY719" s="12"/>
      <c r="BZ719" s="12"/>
      <c r="CA719" s="12"/>
      <c r="CB719" s="12"/>
      <c r="CC719" s="12"/>
      <c r="CD719" s="12"/>
      <c r="CE719" s="12"/>
      <c r="CF719" s="12"/>
      <c r="CG719" s="12"/>
      <c r="CH719" s="12"/>
      <c r="CI719" s="12"/>
      <c r="CJ719" s="12"/>
      <c r="CK719" s="12"/>
      <c r="CL719" s="12"/>
      <c r="CM719" s="12"/>
      <c r="CN719" s="12"/>
      <c r="CO719" s="12"/>
      <c r="CP719" s="12"/>
      <c r="CQ719" s="12"/>
      <c r="CR719" s="12"/>
      <c r="CS719" s="12"/>
      <c r="CT719" s="12"/>
      <c r="CU719" s="12"/>
      <c r="CV719" s="12"/>
      <c r="CW719" s="12"/>
      <c r="CX719" s="12"/>
      <c r="CY719" s="12"/>
      <c r="CZ719" s="12"/>
      <c r="DA719" s="12"/>
      <c r="DB719" s="12"/>
      <c r="DC719" s="12"/>
      <c r="DD719" s="12"/>
      <c r="DE719" s="12"/>
      <c r="DF719" s="12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</row>
    <row r="720" spans="1:220" ht="18.75" x14ac:dyDescent="0.3">
      <c r="A720" s="220"/>
      <c r="B720" s="221"/>
      <c r="C720" s="212">
        <v>709</v>
      </c>
      <c r="D720" s="207"/>
      <c r="E720" s="16"/>
      <c r="F720" s="17"/>
      <c r="G720" s="134"/>
      <c r="H720" s="135"/>
      <c r="I720" s="141"/>
      <c r="J720" s="25"/>
      <c r="K720" s="145"/>
      <c r="L720" s="28"/>
      <c r="M720" s="394"/>
      <c r="N720" s="158" t="str">
        <f t="shared" si="126"/>
        <v/>
      </c>
      <c r="O720" s="27"/>
      <c r="P720" s="27"/>
      <c r="Q720" s="27"/>
      <c r="R720" s="27"/>
      <c r="S720" s="27"/>
      <c r="T720" s="28"/>
      <c r="U720" s="29"/>
      <c r="V720" s="32"/>
      <c r="W720" s="317"/>
      <c r="X720" s="318"/>
      <c r="Y720" s="160">
        <f t="shared" si="123"/>
        <v>0</v>
      </c>
      <c r="Z720" s="159">
        <f t="shared" si="127"/>
        <v>0</v>
      </c>
      <c r="AA720" s="326"/>
      <c r="AB720" s="399">
        <f t="shared" si="132"/>
        <v>0</v>
      </c>
      <c r="AC720" s="370"/>
      <c r="AD720" s="225" t="str">
        <f t="shared" si="124"/>
        <v/>
      </c>
      <c r="AE720" s="367">
        <f t="shared" si="128"/>
        <v>0</v>
      </c>
      <c r="AF720" s="338"/>
      <c r="AG720" s="337"/>
      <c r="AH720" s="335"/>
      <c r="AI720" s="161">
        <f t="shared" si="129"/>
        <v>0</v>
      </c>
      <c r="AJ720" s="162">
        <f t="shared" si="125"/>
        <v>0</v>
      </c>
      <c r="AK720" s="163">
        <f t="shared" si="130"/>
        <v>0</v>
      </c>
      <c r="AL720" s="164">
        <f t="shared" si="131"/>
        <v>0</v>
      </c>
      <c r="AM720" s="59"/>
      <c r="AN720" s="58"/>
      <c r="AO720" s="58"/>
      <c r="AP720" s="58"/>
      <c r="AQ720" s="58"/>
      <c r="AR720" s="58"/>
      <c r="AS720" s="58"/>
      <c r="AT720" s="58"/>
      <c r="AU720" s="58"/>
      <c r="AV720" s="58"/>
      <c r="AW720" s="58"/>
      <c r="AX720" s="58"/>
      <c r="AY720" s="58"/>
      <c r="AZ720" s="58"/>
      <c r="BA720" s="58"/>
      <c r="BB720" s="58"/>
      <c r="BC720" s="58"/>
      <c r="BD720" s="58"/>
      <c r="BE720" s="58"/>
      <c r="BF720" s="58"/>
      <c r="BG720" s="58"/>
      <c r="BH720" s="58"/>
      <c r="BI720" s="58"/>
      <c r="BJ720" s="58"/>
      <c r="BK720" s="58"/>
      <c r="BL720" s="12"/>
      <c r="BM720" s="12"/>
      <c r="BN720" s="12"/>
      <c r="BO720" s="12"/>
      <c r="BP720" s="12"/>
      <c r="BQ720" s="12"/>
      <c r="BR720" s="12"/>
      <c r="BS720" s="12"/>
      <c r="BT720" s="12"/>
      <c r="BU720" s="12"/>
      <c r="BV720" s="12"/>
      <c r="BW720" s="12"/>
      <c r="BX720" s="12"/>
      <c r="BY720" s="12"/>
      <c r="BZ720" s="12"/>
      <c r="CA720" s="12"/>
      <c r="CB720" s="12"/>
      <c r="CC720" s="12"/>
      <c r="CD720" s="12"/>
      <c r="CE720" s="12"/>
      <c r="CF720" s="12"/>
      <c r="CG720" s="12"/>
      <c r="CH720" s="12"/>
      <c r="CI720" s="12"/>
      <c r="CJ720" s="12"/>
      <c r="CK720" s="12"/>
      <c r="CL720" s="12"/>
      <c r="CM720" s="12"/>
      <c r="CN720" s="12"/>
      <c r="CO720" s="12"/>
      <c r="CP720" s="12"/>
      <c r="CQ720" s="12"/>
      <c r="CR720" s="12"/>
      <c r="CS720" s="12"/>
      <c r="CT720" s="12"/>
      <c r="CU720" s="12"/>
      <c r="CV720" s="12"/>
      <c r="CW720" s="12"/>
      <c r="CX720" s="12"/>
      <c r="CY720" s="12"/>
      <c r="CZ720" s="12"/>
      <c r="DA720" s="12"/>
      <c r="DB720" s="12"/>
      <c r="DC720" s="12"/>
      <c r="DD720" s="12"/>
      <c r="DE720" s="12"/>
      <c r="DF720" s="12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</row>
    <row r="721" spans="1:220" ht="18.75" x14ac:dyDescent="0.3">
      <c r="A721" s="220"/>
      <c r="B721" s="221"/>
      <c r="C721" s="213">
        <v>710</v>
      </c>
      <c r="D721" s="204"/>
      <c r="E721" s="16"/>
      <c r="F721" s="17"/>
      <c r="G721" s="134"/>
      <c r="H721" s="137"/>
      <c r="I721" s="143"/>
      <c r="J721" s="80"/>
      <c r="K721" s="147"/>
      <c r="L721" s="30"/>
      <c r="M721" s="394"/>
      <c r="N721" s="158" t="str">
        <f t="shared" si="126"/>
        <v/>
      </c>
      <c r="O721" s="27"/>
      <c r="P721" s="27"/>
      <c r="Q721" s="27"/>
      <c r="R721" s="27"/>
      <c r="S721" s="27"/>
      <c r="T721" s="28"/>
      <c r="U721" s="29"/>
      <c r="V721" s="32"/>
      <c r="W721" s="317"/>
      <c r="X721" s="318"/>
      <c r="Y721" s="160">
        <f t="shared" si="123"/>
        <v>0</v>
      </c>
      <c r="Z721" s="159">
        <f t="shared" si="127"/>
        <v>0</v>
      </c>
      <c r="AA721" s="326"/>
      <c r="AB721" s="399">
        <f t="shared" si="132"/>
        <v>0</v>
      </c>
      <c r="AC721" s="370"/>
      <c r="AD721" s="225" t="str">
        <f t="shared" si="124"/>
        <v/>
      </c>
      <c r="AE721" s="367">
        <f t="shared" si="128"/>
        <v>0</v>
      </c>
      <c r="AF721" s="338"/>
      <c r="AG721" s="337"/>
      <c r="AH721" s="335"/>
      <c r="AI721" s="161">
        <f t="shared" si="129"/>
        <v>0</v>
      </c>
      <c r="AJ721" s="162">
        <f t="shared" si="125"/>
        <v>0</v>
      </c>
      <c r="AK721" s="163">
        <f t="shared" si="130"/>
        <v>0</v>
      </c>
      <c r="AL721" s="164">
        <f t="shared" si="131"/>
        <v>0</v>
      </c>
      <c r="AM721" s="59"/>
      <c r="AN721" s="58"/>
      <c r="AO721" s="58"/>
      <c r="AP721" s="58"/>
      <c r="AQ721" s="58"/>
      <c r="AR721" s="58"/>
      <c r="AS721" s="58"/>
      <c r="AT721" s="58"/>
      <c r="AU721" s="58"/>
      <c r="AV721" s="58"/>
      <c r="AW721" s="58"/>
      <c r="AX721" s="58"/>
      <c r="AY721" s="58"/>
      <c r="AZ721" s="58"/>
      <c r="BA721" s="58"/>
      <c r="BB721" s="58"/>
      <c r="BC721" s="58"/>
      <c r="BD721" s="58"/>
      <c r="BE721" s="58"/>
      <c r="BF721" s="58"/>
      <c r="BG721" s="58"/>
      <c r="BH721" s="58"/>
      <c r="BI721" s="58"/>
      <c r="BJ721" s="58"/>
      <c r="BK721" s="58"/>
      <c r="BL721" s="12"/>
      <c r="BM721" s="12"/>
      <c r="BN721" s="12"/>
      <c r="BO721" s="12"/>
      <c r="BP721" s="12"/>
      <c r="BQ721" s="12"/>
      <c r="BR721" s="12"/>
      <c r="BS721" s="12"/>
      <c r="BT721" s="12"/>
      <c r="BU721" s="12"/>
      <c r="BV721" s="12"/>
      <c r="BW721" s="12"/>
      <c r="BX721" s="12"/>
      <c r="BY721" s="12"/>
      <c r="BZ721" s="12"/>
      <c r="CA721" s="12"/>
      <c r="CB721" s="12"/>
      <c r="CC721" s="12"/>
      <c r="CD721" s="12"/>
      <c r="CE721" s="12"/>
      <c r="CF721" s="12"/>
      <c r="CG721" s="12"/>
      <c r="CH721" s="12"/>
      <c r="CI721" s="12"/>
      <c r="CJ721" s="12"/>
      <c r="CK721" s="12"/>
      <c r="CL721" s="12"/>
      <c r="CM721" s="12"/>
      <c r="CN721" s="12"/>
      <c r="CO721" s="12"/>
      <c r="CP721" s="12"/>
      <c r="CQ721" s="12"/>
      <c r="CR721" s="12"/>
      <c r="CS721" s="12"/>
      <c r="CT721" s="12"/>
      <c r="CU721" s="12"/>
      <c r="CV721" s="12"/>
      <c r="CW721" s="12"/>
      <c r="CX721" s="12"/>
      <c r="CY721" s="12"/>
      <c r="CZ721" s="12"/>
      <c r="DA721" s="12"/>
      <c r="DB721" s="12"/>
      <c r="DC721" s="12"/>
      <c r="DD721" s="12"/>
      <c r="DE721" s="12"/>
      <c r="DF721" s="12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</row>
    <row r="722" spans="1:220" ht="18.75" x14ac:dyDescent="0.3">
      <c r="A722" s="220"/>
      <c r="B722" s="221"/>
      <c r="C722" s="212">
        <v>711</v>
      </c>
      <c r="D722" s="204"/>
      <c r="E722" s="16"/>
      <c r="F722" s="17"/>
      <c r="G722" s="134"/>
      <c r="H722" s="135"/>
      <c r="I722" s="141"/>
      <c r="J722" s="25"/>
      <c r="K722" s="145"/>
      <c r="L722" s="28"/>
      <c r="M722" s="394"/>
      <c r="N722" s="158" t="str">
        <f t="shared" si="126"/>
        <v/>
      </c>
      <c r="O722" s="27"/>
      <c r="P722" s="27"/>
      <c r="Q722" s="27"/>
      <c r="R722" s="27"/>
      <c r="S722" s="27"/>
      <c r="T722" s="28"/>
      <c r="U722" s="29"/>
      <c r="V722" s="32"/>
      <c r="W722" s="317"/>
      <c r="X722" s="318"/>
      <c r="Y722" s="160">
        <f t="shared" si="123"/>
        <v>0</v>
      </c>
      <c r="Z722" s="159">
        <f t="shared" si="127"/>
        <v>0</v>
      </c>
      <c r="AA722" s="326"/>
      <c r="AB722" s="399">
        <f t="shared" si="132"/>
        <v>0</v>
      </c>
      <c r="AC722" s="370"/>
      <c r="AD722" s="225" t="str">
        <f t="shared" si="124"/>
        <v/>
      </c>
      <c r="AE722" s="367">
        <f t="shared" si="128"/>
        <v>0</v>
      </c>
      <c r="AF722" s="338"/>
      <c r="AG722" s="337"/>
      <c r="AH722" s="335"/>
      <c r="AI722" s="161">
        <f t="shared" si="129"/>
        <v>0</v>
      </c>
      <c r="AJ722" s="162">
        <f t="shared" si="125"/>
        <v>0</v>
      </c>
      <c r="AK722" s="163">
        <f t="shared" si="130"/>
        <v>0</v>
      </c>
      <c r="AL722" s="164">
        <f t="shared" si="131"/>
        <v>0</v>
      </c>
      <c r="AM722" s="59"/>
      <c r="AN722" s="58"/>
      <c r="AO722" s="58"/>
      <c r="AP722" s="58"/>
      <c r="AQ722" s="58"/>
      <c r="AR722" s="58"/>
      <c r="AS722" s="58"/>
      <c r="AT722" s="58"/>
      <c r="AU722" s="58"/>
      <c r="AV722" s="58"/>
      <c r="AW722" s="58"/>
      <c r="AX722" s="58"/>
      <c r="AY722" s="58"/>
      <c r="AZ722" s="58"/>
      <c r="BA722" s="58"/>
      <c r="BB722" s="58"/>
      <c r="BC722" s="58"/>
      <c r="BD722" s="58"/>
      <c r="BE722" s="58"/>
      <c r="BF722" s="58"/>
      <c r="BG722" s="58"/>
      <c r="BH722" s="58"/>
      <c r="BI722" s="58"/>
      <c r="BJ722" s="58"/>
      <c r="BK722" s="58"/>
      <c r="BL722" s="12"/>
      <c r="BM722" s="12"/>
      <c r="BN722" s="12"/>
      <c r="BO722" s="12"/>
      <c r="BP722" s="12"/>
      <c r="BQ722" s="12"/>
      <c r="BR722" s="12"/>
      <c r="BS722" s="12"/>
      <c r="BT722" s="12"/>
      <c r="BU722" s="12"/>
      <c r="BV722" s="12"/>
      <c r="BW722" s="12"/>
      <c r="BX722" s="12"/>
      <c r="BY722" s="12"/>
      <c r="BZ722" s="12"/>
      <c r="CA722" s="12"/>
      <c r="CB722" s="12"/>
      <c r="CC722" s="12"/>
      <c r="CD722" s="12"/>
      <c r="CE722" s="12"/>
      <c r="CF722" s="12"/>
      <c r="CG722" s="12"/>
      <c r="CH722" s="12"/>
      <c r="CI722" s="12"/>
      <c r="CJ722" s="12"/>
      <c r="CK722" s="12"/>
      <c r="CL722" s="12"/>
      <c r="CM722" s="12"/>
      <c r="CN722" s="12"/>
      <c r="CO722" s="12"/>
      <c r="CP722" s="12"/>
      <c r="CQ722" s="12"/>
      <c r="CR722" s="12"/>
      <c r="CS722" s="12"/>
      <c r="CT722" s="12"/>
      <c r="CU722" s="12"/>
      <c r="CV722" s="12"/>
      <c r="CW722" s="12"/>
      <c r="CX722" s="12"/>
      <c r="CY722" s="12"/>
      <c r="CZ722" s="12"/>
      <c r="DA722" s="12"/>
      <c r="DB722" s="12"/>
      <c r="DC722" s="12"/>
      <c r="DD722" s="12"/>
      <c r="DE722" s="12"/>
      <c r="DF722" s="1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</row>
    <row r="723" spans="1:220" ht="18.75" x14ac:dyDescent="0.3">
      <c r="A723" s="220"/>
      <c r="B723" s="221"/>
      <c r="C723" s="213">
        <v>712</v>
      </c>
      <c r="D723" s="206"/>
      <c r="E723" s="18"/>
      <c r="F723" s="17"/>
      <c r="G723" s="134"/>
      <c r="H723" s="135"/>
      <c r="I723" s="141"/>
      <c r="J723" s="25"/>
      <c r="K723" s="145"/>
      <c r="L723" s="28"/>
      <c r="M723" s="394"/>
      <c r="N723" s="158" t="str">
        <f t="shared" si="126"/>
        <v/>
      </c>
      <c r="O723" s="27"/>
      <c r="P723" s="27"/>
      <c r="Q723" s="27"/>
      <c r="R723" s="27"/>
      <c r="S723" s="27"/>
      <c r="T723" s="28"/>
      <c r="U723" s="29"/>
      <c r="V723" s="32"/>
      <c r="W723" s="317"/>
      <c r="X723" s="318"/>
      <c r="Y723" s="160">
        <f t="shared" si="123"/>
        <v>0</v>
      </c>
      <c r="Z723" s="159">
        <f t="shared" si="127"/>
        <v>0</v>
      </c>
      <c r="AA723" s="326"/>
      <c r="AB723" s="399">
        <f t="shared" si="132"/>
        <v>0</v>
      </c>
      <c r="AC723" s="370"/>
      <c r="AD723" s="225" t="str">
        <f t="shared" si="124"/>
        <v/>
      </c>
      <c r="AE723" s="367">
        <f t="shared" si="128"/>
        <v>0</v>
      </c>
      <c r="AF723" s="338"/>
      <c r="AG723" s="337"/>
      <c r="AH723" s="335"/>
      <c r="AI723" s="161">
        <f t="shared" si="129"/>
        <v>0</v>
      </c>
      <c r="AJ723" s="162">
        <f t="shared" si="125"/>
        <v>0</v>
      </c>
      <c r="AK723" s="163">
        <f t="shared" si="130"/>
        <v>0</v>
      </c>
      <c r="AL723" s="164">
        <f t="shared" si="131"/>
        <v>0</v>
      </c>
      <c r="AM723" s="59"/>
      <c r="AN723" s="58"/>
      <c r="AO723" s="58"/>
      <c r="AP723" s="58"/>
      <c r="AQ723" s="58"/>
      <c r="AR723" s="58"/>
      <c r="AS723" s="58"/>
      <c r="AT723" s="58"/>
      <c r="AU723" s="58"/>
      <c r="AV723" s="58"/>
      <c r="AW723" s="58"/>
      <c r="AX723" s="58"/>
      <c r="AY723" s="58"/>
      <c r="AZ723" s="58"/>
      <c r="BA723" s="58"/>
      <c r="BB723" s="58"/>
      <c r="BC723" s="58"/>
      <c r="BD723" s="58"/>
      <c r="BE723" s="58"/>
      <c r="BF723" s="58"/>
      <c r="BG723" s="58"/>
      <c r="BH723" s="58"/>
      <c r="BI723" s="58"/>
      <c r="BJ723" s="58"/>
      <c r="BK723" s="58"/>
      <c r="BL723" s="12"/>
      <c r="BM723" s="12"/>
      <c r="BN723" s="12"/>
      <c r="BO723" s="12"/>
      <c r="BP723" s="12"/>
      <c r="BQ723" s="12"/>
      <c r="BR723" s="12"/>
      <c r="BS723" s="12"/>
      <c r="BT723" s="12"/>
      <c r="BU723" s="12"/>
      <c r="BV723" s="12"/>
      <c r="BW723" s="12"/>
      <c r="BX723" s="12"/>
      <c r="BY723" s="12"/>
      <c r="BZ723" s="12"/>
      <c r="CA723" s="12"/>
      <c r="CB723" s="12"/>
      <c r="CC723" s="12"/>
      <c r="CD723" s="12"/>
      <c r="CE723" s="12"/>
      <c r="CF723" s="12"/>
      <c r="CG723" s="12"/>
      <c r="CH723" s="12"/>
      <c r="CI723" s="12"/>
      <c r="CJ723" s="12"/>
      <c r="CK723" s="12"/>
      <c r="CL723" s="12"/>
      <c r="CM723" s="12"/>
      <c r="CN723" s="12"/>
      <c r="CO723" s="12"/>
      <c r="CP723" s="12"/>
      <c r="CQ723" s="12"/>
      <c r="CR723" s="12"/>
      <c r="CS723" s="12"/>
      <c r="CT723" s="12"/>
      <c r="CU723" s="12"/>
      <c r="CV723" s="12"/>
      <c r="CW723" s="12"/>
      <c r="CX723" s="12"/>
      <c r="CY723" s="12"/>
      <c r="CZ723" s="12"/>
      <c r="DA723" s="12"/>
      <c r="DB723" s="12"/>
      <c r="DC723" s="12"/>
      <c r="DD723" s="12"/>
      <c r="DE723" s="12"/>
      <c r="DF723" s="12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</row>
    <row r="724" spans="1:220" ht="18.75" x14ac:dyDescent="0.3">
      <c r="A724" s="220"/>
      <c r="B724" s="221"/>
      <c r="C724" s="213">
        <v>713</v>
      </c>
      <c r="D724" s="204"/>
      <c r="E724" s="16"/>
      <c r="F724" s="17"/>
      <c r="G724" s="134"/>
      <c r="H724" s="135"/>
      <c r="I724" s="141"/>
      <c r="J724" s="25"/>
      <c r="K724" s="145"/>
      <c r="L724" s="28"/>
      <c r="M724" s="394"/>
      <c r="N724" s="158" t="str">
        <f t="shared" si="126"/>
        <v/>
      </c>
      <c r="O724" s="27"/>
      <c r="P724" s="27"/>
      <c r="Q724" s="27"/>
      <c r="R724" s="27"/>
      <c r="S724" s="27"/>
      <c r="T724" s="28"/>
      <c r="U724" s="29"/>
      <c r="V724" s="32"/>
      <c r="W724" s="317"/>
      <c r="X724" s="318"/>
      <c r="Y724" s="160">
        <f t="shared" si="123"/>
        <v>0</v>
      </c>
      <c r="Z724" s="159">
        <f t="shared" si="127"/>
        <v>0</v>
      </c>
      <c r="AA724" s="326"/>
      <c r="AB724" s="399">
        <f t="shared" si="132"/>
        <v>0</v>
      </c>
      <c r="AC724" s="370"/>
      <c r="AD724" s="225" t="str">
        <f t="shared" si="124"/>
        <v/>
      </c>
      <c r="AE724" s="367">
        <f t="shared" si="128"/>
        <v>0</v>
      </c>
      <c r="AF724" s="338"/>
      <c r="AG724" s="337"/>
      <c r="AH724" s="335"/>
      <c r="AI724" s="161">
        <f t="shared" si="129"/>
        <v>0</v>
      </c>
      <c r="AJ724" s="162">
        <f t="shared" si="125"/>
        <v>0</v>
      </c>
      <c r="AK724" s="163">
        <f t="shared" si="130"/>
        <v>0</v>
      </c>
      <c r="AL724" s="164">
        <f t="shared" si="131"/>
        <v>0</v>
      </c>
      <c r="AM724" s="59"/>
      <c r="AN724" s="58"/>
      <c r="AO724" s="58"/>
      <c r="AP724" s="58"/>
      <c r="AQ724" s="58"/>
      <c r="AR724" s="58"/>
      <c r="AS724" s="58"/>
      <c r="AT724" s="58"/>
      <c r="AU724" s="58"/>
      <c r="AV724" s="58"/>
      <c r="AW724" s="58"/>
      <c r="AX724" s="58"/>
      <c r="AY724" s="58"/>
      <c r="AZ724" s="58"/>
      <c r="BA724" s="58"/>
      <c r="BB724" s="58"/>
      <c r="BC724" s="58"/>
      <c r="BD724" s="58"/>
      <c r="BE724" s="58"/>
      <c r="BF724" s="58"/>
      <c r="BG724" s="58"/>
      <c r="BH724" s="58"/>
      <c r="BI724" s="58"/>
      <c r="BJ724" s="58"/>
      <c r="BK724" s="58"/>
      <c r="BL724" s="12"/>
      <c r="BM724" s="12"/>
      <c r="BN724" s="12"/>
      <c r="BO724" s="12"/>
      <c r="BP724" s="12"/>
      <c r="BQ724" s="12"/>
      <c r="BR724" s="12"/>
      <c r="BS724" s="12"/>
      <c r="BT724" s="12"/>
      <c r="BU724" s="12"/>
      <c r="BV724" s="12"/>
      <c r="BW724" s="12"/>
      <c r="BX724" s="12"/>
      <c r="BY724" s="12"/>
      <c r="BZ724" s="12"/>
      <c r="CA724" s="12"/>
      <c r="CB724" s="12"/>
      <c r="CC724" s="12"/>
      <c r="CD724" s="12"/>
      <c r="CE724" s="12"/>
      <c r="CF724" s="12"/>
      <c r="CG724" s="12"/>
      <c r="CH724" s="12"/>
      <c r="CI724" s="12"/>
      <c r="CJ724" s="12"/>
      <c r="CK724" s="12"/>
      <c r="CL724" s="12"/>
      <c r="CM724" s="12"/>
      <c r="CN724" s="12"/>
      <c r="CO724" s="12"/>
      <c r="CP724" s="12"/>
      <c r="CQ724" s="12"/>
      <c r="CR724" s="12"/>
      <c r="CS724" s="12"/>
      <c r="CT724" s="12"/>
      <c r="CU724" s="12"/>
      <c r="CV724" s="12"/>
      <c r="CW724" s="12"/>
      <c r="CX724" s="12"/>
      <c r="CY724" s="12"/>
      <c r="CZ724" s="12"/>
      <c r="DA724" s="12"/>
      <c r="DB724" s="12"/>
      <c r="DC724" s="12"/>
      <c r="DD724" s="12"/>
      <c r="DE724" s="12"/>
      <c r="DF724" s="12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</row>
    <row r="725" spans="1:220" ht="18.75" x14ac:dyDescent="0.3">
      <c r="A725" s="220"/>
      <c r="B725" s="221"/>
      <c r="C725" s="212">
        <v>714</v>
      </c>
      <c r="D725" s="204"/>
      <c r="E725" s="16"/>
      <c r="F725" s="17"/>
      <c r="G725" s="134"/>
      <c r="H725" s="135"/>
      <c r="I725" s="141"/>
      <c r="J725" s="25"/>
      <c r="K725" s="145"/>
      <c r="L725" s="28"/>
      <c r="M725" s="394"/>
      <c r="N725" s="158" t="str">
        <f t="shared" si="126"/>
        <v/>
      </c>
      <c r="O725" s="27"/>
      <c r="P725" s="27"/>
      <c r="Q725" s="27"/>
      <c r="R725" s="27"/>
      <c r="S725" s="27"/>
      <c r="T725" s="28"/>
      <c r="U725" s="29"/>
      <c r="V725" s="32"/>
      <c r="W725" s="317"/>
      <c r="X725" s="318"/>
      <c r="Y725" s="160">
        <f t="shared" si="123"/>
        <v>0</v>
      </c>
      <c r="Z725" s="159">
        <f t="shared" si="127"/>
        <v>0</v>
      </c>
      <c r="AA725" s="326"/>
      <c r="AB725" s="399">
        <f t="shared" si="132"/>
        <v>0</v>
      </c>
      <c r="AC725" s="370"/>
      <c r="AD725" s="225" t="str">
        <f t="shared" si="124"/>
        <v/>
      </c>
      <c r="AE725" s="367">
        <f t="shared" si="128"/>
        <v>0</v>
      </c>
      <c r="AF725" s="338"/>
      <c r="AG725" s="337"/>
      <c r="AH725" s="335"/>
      <c r="AI725" s="161">
        <f t="shared" si="129"/>
        <v>0</v>
      </c>
      <c r="AJ725" s="162">
        <f t="shared" si="125"/>
        <v>0</v>
      </c>
      <c r="AK725" s="163">
        <f t="shared" si="130"/>
        <v>0</v>
      </c>
      <c r="AL725" s="164">
        <f t="shared" si="131"/>
        <v>0</v>
      </c>
      <c r="AM725" s="59"/>
      <c r="AN725" s="58"/>
      <c r="AO725" s="58"/>
      <c r="AP725" s="58"/>
      <c r="AQ725" s="58"/>
      <c r="AR725" s="58"/>
      <c r="AS725" s="58"/>
      <c r="AT725" s="58"/>
      <c r="AU725" s="58"/>
      <c r="AV725" s="58"/>
      <c r="AW725" s="58"/>
      <c r="AX725" s="58"/>
      <c r="AY725" s="58"/>
      <c r="AZ725" s="58"/>
      <c r="BA725" s="58"/>
      <c r="BB725" s="58"/>
      <c r="BC725" s="58"/>
      <c r="BD725" s="58"/>
      <c r="BE725" s="58"/>
      <c r="BF725" s="58"/>
      <c r="BG725" s="58"/>
      <c r="BH725" s="58"/>
      <c r="BI725" s="58"/>
      <c r="BJ725" s="58"/>
      <c r="BK725" s="58"/>
      <c r="BL725" s="12"/>
      <c r="BM725" s="12"/>
      <c r="BN725" s="12"/>
      <c r="BO725" s="12"/>
      <c r="BP725" s="12"/>
      <c r="BQ725" s="12"/>
      <c r="BR725" s="12"/>
      <c r="BS725" s="12"/>
      <c r="BT725" s="12"/>
      <c r="BU725" s="12"/>
      <c r="BV725" s="12"/>
      <c r="BW725" s="12"/>
      <c r="BX725" s="12"/>
      <c r="BY725" s="12"/>
      <c r="BZ725" s="12"/>
      <c r="CA725" s="12"/>
      <c r="CB725" s="12"/>
      <c r="CC725" s="12"/>
      <c r="CD725" s="12"/>
      <c r="CE725" s="12"/>
      <c r="CF725" s="12"/>
      <c r="CG725" s="12"/>
      <c r="CH725" s="12"/>
      <c r="CI725" s="12"/>
      <c r="CJ725" s="12"/>
      <c r="CK725" s="12"/>
      <c r="CL725" s="12"/>
      <c r="CM725" s="12"/>
      <c r="CN725" s="12"/>
      <c r="CO725" s="12"/>
      <c r="CP725" s="12"/>
      <c r="CQ725" s="12"/>
      <c r="CR725" s="12"/>
      <c r="CS725" s="12"/>
      <c r="CT725" s="12"/>
      <c r="CU725" s="12"/>
      <c r="CV725" s="12"/>
      <c r="CW725" s="12"/>
      <c r="CX725" s="12"/>
      <c r="CY725" s="12"/>
      <c r="CZ725" s="12"/>
      <c r="DA725" s="12"/>
      <c r="DB725" s="12"/>
      <c r="DC725" s="12"/>
      <c r="DD725" s="12"/>
      <c r="DE725" s="12"/>
      <c r="DF725" s="12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</row>
    <row r="726" spans="1:220" ht="18.75" x14ac:dyDescent="0.3">
      <c r="A726" s="220"/>
      <c r="B726" s="221"/>
      <c r="C726" s="213">
        <v>715</v>
      </c>
      <c r="D726" s="204"/>
      <c r="E726" s="16"/>
      <c r="F726" s="17"/>
      <c r="G726" s="134"/>
      <c r="H726" s="135"/>
      <c r="I726" s="141"/>
      <c r="J726" s="25"/>
      <c r="K726" s="145"/>
      <c r="L726" s="28"/>
      <c r="M726" s="394"/>
      <c r="N726" s="158" t="str">
        <f t="shared" si="126"/>
        <v/>
      </c>
      <c r="O726" s="27"/>
      <c r="P726" s="27"/>
      <c r="Q726" s="27"/>
      <c r="R726" s="27"/>
      <c r="S726" s="27"/>
      <c r="T726" s="28"/>
      <c r="U726" s="29"/>
      <c r="V726" s="32"/>
      <c r="W726" s="317"/>
      <c r="X726" s="318"/>
      <c r="Y726" s="160">
        <f t="shared" si="123"/>
        <v>0</v>
      </c>
      <c r="Z726" s="159">
        <f t="shared" si="127"/>
        <v>0</v>
      </c>
      <c r="AA726" s="326"/>
      <c r="AB726" s="399">
        <f t="shared" si="132"/>
        <v>0</v>
      </c>
      <c r="AC726" s="370"/>
      <c r="AD726" s="225" t="str">
        <f t="shared" si="124"/>
        <v/>
      </c>
      <c r="AE726" s="367">
        <f t="shared" si="128"/>
        <v>0</v>
      </c>
      <c r="AF726" s="338"/>
      <c r="AG726" s="337"/>
      <c r="AH726" s="335"/>
      <c r="AI726" s="161">
        <f t="shared" si="129"/>
        <v>0</v>
      </c>
      <c r="AJ726" s="162">
        <f t="shared" si="125"/>
        <v>0</v>
      </c>
      <c r="AK726" s="163">
        <f t="shared" si="130"/>
        <v>0</v>
      </c>
      <c r="AL726" s="164">
        <f t="shared" si="131"/>
        <v>0</v>
      </c>
      <c r="AM726" s="59"/>
      <c r="AN726" s="58"/>
      <c r="AO726" s="58"/>
      <c r="AP726" s="58"/>
      <c r="AQ726" s="58"/>
      <c r="AR726" s="58"/>
      <c r="AS726" s="58"/>
      <c r="AT726" s="58"/>
      <c r="AU726" s="58"/>
      <c r="AV726" s="58"/>
      <c r="AW726" s="58"/>
      <c r="AX726" s="58"/>
      <c r="AY726" s="58"/>
      <c r="AZ726" s="58"/>
      <c r="BA726" s="58"/>
      <c r="BB726" s="58"/>
      <c r="BC726" s="58"/>
      <c r="BD726" s="58"/>
      <c r="BE726" s="58"/>
      <c r="BF726" s="58"/>
      <c r="BG726" s="58"/>
      <c r="BH726" s="58"/>
      <c r="BI726" s="58"/>
      <c r="BJ726" s="58"/>
      <c r="BK726" s="58"/>
      <c r="BL726" s="12"/>
      <c r="BM726" s="12"/>
      <c r="BN726" s="12"/>
      <c r="BO726" s="12"/>
      <c r="BP726" s="12"/>
      <c r="BQ726" s="12"/>
      <c r="BR726" s="12"/>
      <c r="BS726" s="12"/>
      <c r="BT726" s="12"/>
      <c r="BU726" s="12"/>
      <c r="BV726" s="12"/>
      <c r="BW726" s="12"/>
      <c r="BX726" s="12"/>
      <c r="BY726" s="12"/>
      <c r="BZ726" s="12"/>
      <c r="CA726" s="12"/>
      <c r="CB726" s="12"/>
      <c r="CC726" s="12"/>
      <c r="CD726" s="12"/>
      <c r="CE726" s="12"/>
      <c r="CF726" s="12"/>
      <c r="CG726" s="12"/>
      <c r="CH726" s="12"/>
      <c r="CI726" s="12"/>
      <c r="CJ726" s="12"/>
      <c r="CK726" s="12"/>
      <c r="CL726" s="12"/>
      <c r="CM726" s="12"/>
      <c r="CN726" s="12"/>
      <c r="CO726" s="12"/>
      <c r="CP726" s="12"/>
      <c r="CQ726" s="12"/>
      <c r="CR726" s="12"/>
      <c r="CS726" s="12"/>
      <c r="CT726" s="12"/>
      <c r="CU726" s="12"/>
      <c r="CV726" s="12"/>
      <c r="CW726" s="12"/>
      <c r="CX726" s="12"/>
      <c r="CY726" s="12"/>
      <c r="CZ726" s="12"/>
      <c r="DA726" s="12"/>
      <c r="DB726" s="12"/>
      <c r="DC726" s="12"/>
      <c r="DD726" s="12"/>
      <c r="DE726" s="12"/>
      <c r="DF726" s="12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</row>
    <row r="727" spans="1:220" ht="18.75" x14ac:dyDescent="0.3">
      <c r="A727" s="220"/>
      <c r="B727" s="221"/>
      <c r="C727" s="212">
        <v>716</v>
      </c>
      <c r="D727" s="206"/>
      <c r="E727" s="18"/>
      <c r="F727" s="17"/>
      <c r="G727" s="134"/>
      <c r="H727" s="135"/>
      <c r="I727" s="141"/>
      <c r="J727" s="25"/>
      <c r="K727" s="145"/>
      <c r="L727" s="28"/>
      <c r="M727" s="394"/>
      <c r="N727" s="158" t="str">
        <f t="shared" si="126"/>
        <v/>
      </c>
      <c r="O727" s="27"/>
      <c r="P727" s="27"/>
      <c r="Q727" s="27"/>
      <c r="R727" s="27"/>
      <c r="S727" s="27"/>
      <c r="T727" s="28"/>
      <c r="U727" s="29"/>
      <c r="V727" s="32"/>
      <c r="W727" s="317"/>
      <c r="X727" s="318"/>
      <c r="Y727" s="160">
        <f t="shared" si="123"/>
        <v>0</v>
      </c>
      <c r="Z727" s="159">
        <f t="shared" si="127"/>
        <v>0</v>
      </c>
      <c r="AA727" s="326"/>
      <c r="AB727" s="399">
        <f t="shared" si="132"/>
        <v>0</v>
      </c>
      <c r="AC727" s="370"/>
      <c r="AD727" s="225" t="str">
        <f t="shared" si="124"/>
        <v/>
      </c>
      <c r="AE727" s="367">
        <f t="shared" si="128"/>
        <v>0</v>
      </c>
      <c r="AF727" s="338"/>
      <c r="AG727" s="337"/>
      <c r="AH727" s="335"/>
      <c r="AI727" s="161">
        <f t="shared" si="129"/>
        <v>0</v>
      </c>
      <c r="AJ727" s="162">
        <f t="shared" si="125"/>
        <v>0</v>
      </c>
      <c r="AK727" s="163">
        <f t="shared" si="130"/>
        <v>0</v>
      </c>
      <c r="AL727" s="164">
        <f t="shared" si="131"/>
        <v>0</v>
      </c>
      <c r="AM727" s="59"/>
      <c r="AN727" s="58"/>
      <c r="AO727" s="58"/>
      <c r="AP727" s="58"/>
      <c r="AQ727" s="58"/>
      <c r="AR727" s="58"/>
      <c r="AS727" s="58"/>
      <c r="AT727" s="58"/>
      <c r="AU727" s="58"/>
      <c r="AV727" s="58"/>
      <c r="AW727" s="58"/>
      <c r="AX727" s="58"/>
      <c r="AY727" s="58"/>
      <c r="AZ727" s="58"/>
      <c r="BA727" s="58"/>
      <c r="BB727" s="58"/>
      <c r="BC727" s="58"/>
      <c r="BD727" s="58"/>
      <c r="BE727" s="58"/>
      <c r="BF727" s="58"/>
      <c r="BG727" s="58"/>
      <c r="BH727" s="58"/>
      <c r="BI727" s="58"/>
      <c r="BJ727" s="58"/>
      <c r="BK727" s="58"/>
      <c r="BL727" s="12"/>
      <c r="BM727" s="12"/>
      <c r="BN727" s="12"/>
      <c r="BO727" s="12"/>
      <c r="BP727" s="12"/>
      <c r="BQ727" s="12"/>
      <c r="BR727" s="12"/>
      <c r="BS727" s="12"/>
      <c r="BT727" s="12"/>
      <c r="BU727" s="12"/>
      <c r="BV727" s="12"/>
      <c r="BW727" s="12"/>
      <c r="BX727" s="12"/>
      <c r="BY727" s="12"/>
      <c r="BZ727" s="12"/>
      <c r="CA727" s="12"/>
      <c r="CB727" s="12"/>
      <c r="CC727" s="12"/>
      <c r="CD727" s="12"/>
      <c r="CE727" s="12"/>
      <c r="CF727" s="12"/>
      <c r="CG727" s="12"/>
      <c r="CH727" s="12"/>
      <c r="CI727" s="12"/>
      <c r="CJ727" s="12"/>
      <c r="CK727" s="12"/>
      <c r="CL727" s="12"/>
      <c r="CM727" s="12"/>
      <c r="CN727" s="12"/>
      <c r="CO727" s="12"/>
      <c r="CP727" s="12"/>
      <c r="CQ727" s="12"/>
      <c r="CR727" s="12"/>
      <c r="CS727" s="12"/>
      <c r="CT727" s="12"/>
      <c r="CU727" s="12"/>
      <c r="CV727" s="12"/>
      <c r="CW727" s="12"/>
      <c r="CX727" s="12"/>
      <c r="CY727" s="12"/>
      <c r="CZ727" s="12"/>
      <c r="DA727" s="12"/>
      <c r="DB727" s="12"/>
      <c r="DC727" s="12"/>
      <c r="DD727" s="12"/>
      <c r="DE727" s="12"/>
      <c r="DF727" s="12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</row>
    <row r="728" spans="1:220" ht="18.75" x14ac:dyDescent="0.3">
      <c r="A728" s="220"/>
      <c r="B728" s="221"/>
      <c r="C728" s="213">
        <v>717</v>
      </c>
      <c r="D728" s="204"/>
      <c r="E728" s="16"/>
      <c r="F728" s="17"/>
      <c r="G728" s="134"/>
      <c r="H728" s="135"/>
      <c r="I728" s="141"/>
      <c r="J728" s="25"/>
      <c r="K728" s="145"/>
      <c r="L728" s="28"/>
      <c r="M728" s="394"/>
      <c r="N728" s="158" t="str">
        <f t="shared" si="126"/>
        <v/>
      </c>
      <c r="O728" s="27"/>
      <c r="P728" s="27"/>
      <c r="Q728" s="27"/>
      <c r="R728" s="27"/>
      <c r="S728" s="27"/>
      <c r="T728" s="28"/>
      <c r="U728" s="29"/>
      <c r="V728" s="32"/>
      <c r="W728" s="317"/>
      <c r="X728" s="318"/>
      <c r="Y728" s="160">
        <f t="shared" si="123"/>
        <v>0</v>
      </c>
      <c r="Z728" s="159">
        <f t="shared" si="127"/>
        <v>0</v>
      </c>
      <c r="AA728" s="326"/>
      <c r="AB728" s="399">
        <f t="shared" si="132"/>
        <v>0</v>
      </c>
      <c r="AC728" s="370"/>
      <c r="AD728" s="225" t="str">
        <f t="shared" si="124"/>
        <v/>
      </c>
      <c r="AE728" s="367">
        <f t="shared" si="128"/>
        <v>0</v>
      </c>
      <c r="AF728" s="338"/>
      <c r="AG728" s="337"/>
      <c r="AH728" s="335"/>
      <c r="AI728" s="161">
        <f t="shared" si="129"/>
        <v>0</v>
      </c>
      <c r="AJ728" s="162">
        <f t="shared" si="125"/>
        <v>0</v>
      </c>
      <c r="AK728" s="163">
        <f t="shared" si="130"/>
        <v>0</v>
      </c>
      <c r="AL728" s="164">
        <f t="shared" si="131"/>
        <v>0</v>
      </c>
      <c r="AM728" s="59"/>
      <c r="AN728" s="58"/>
      <c r="AO728" s="58"/>
      <c r="AP728" s="58"/>
      <c r="AQ728" s="58"/>
      <c r="AR728" s="58"/>
      <c r="AS728" s="58"/>
      <c r="AT728" s="58"/>
      <c r="AU728" s="58"/>
      <c r="AV728" s="58"/>
      <c r="AW728" s="58"/>
      <c r="AX728" s="58"/>
      <c r="AY728" s="58"/>
      <c r="AZ728" s="58"/>
      <c r="BA728" s="58"/>
      <c r="BB728" s="58"/>
      <c r="BC728" s="58"/>
      <c r="BD728" s="58"/>
      <c r="BE728" s="58"/>
      <c r="BF728" s="58"/>
      <c r="BG728" s="58"/>
      <c r="BH728" s="58"/>
      <c r="BI728" s="58"/>
      <c r="BJ728" s="58"/>
      <c r="BK728" s="58"/>
      <c r="BL728" s="12"/>
      <c r="BM728" s="12"/>
      <c r="BN728" s="12"/>
      <c r="BO728" s="12"/>
      <c r="BP728" s="12"/>
      <c r="BQ728" s="12"/>
      <c r="BR728" s="12"/>
      <c r="BS728" s="12"/>
      <c r="BT728" s="12"/>
      <c r="BU728" s="12"/>
      <c r="BV728" s="12"/>
      <c r="BW728" s="12"/>
      <c r="BX728" s="12"/>
      <c r="BY728" s="12"/>
      <c r="BZ728" s="12"/>
      <c r="CA728" s="12"/>
      <c r="CB728" s="12"/>
      <c r="CC728" s="12"/>
      <c r="CD728" s="12"/>
      <c r="CE728" s="12"/>
      <c r="CF728" s="12"/>
      <c r="CG728" s="12"/>
      <c r="CH728" s="12"/>
      <c r="CI728" s="12"/>
      <c r="CJ728" s="12"/>
      <c r="CK728" s="12"/>
      <c r="CL728" s="12"/>
      <c r="CM728" s="12"/>
      <c r="CN728" s="12"/>
      <c r="CO728" s="12"/>
      <c r="CP728" s="12"/>
      <c r="CQ728" s="12"/>
      <c r="CR728" s="12"/>
      <c r="CS728" s="12"/>
      <c r="CT728" s="12"/>
      <c r="CU728" s="12"/>
      <c r="CV728" s="12"/>
      <c r="CW728" s="12"/>
      <c r="CX728" s="12"/>
      <c r="CY728" s="12"/>
      <c r="CZ728" s="12"/>
      <c r="DA728" s="12"/>
      <c r="DB728" s="12"/>
      <c r="DC728" s="12"/>
      <c r="DD728" s="12"/>
      <c r="DE728" s="12"/>
      <c r="DF728" s="12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</row>
    <row r="729" spans="1:220" ht="18.75" x14ac:dyDescent="0.3">
      <c r="A729" s="220"/>
      <c r="B729" s="221"/>
      <c r="C729" s="213">
        <v>718</v>
      </c>
      <c r="D729" s="204"/>
      <c r="E729" s="16"/>
      <c r="F729" s="17"/>
      <c r="G729" s="134"/>
      <c r="H729" s="135"/>
      <c r="I729" s="141"/>
      <c r="J729" s="25"/>
      <c r="K729" s="145"/>
      <c r="L729" s="28"/>
      <c r="M729" s="394"/>
      <c r="N729" s="158" t="str">
        <f t="shared" si="126"/>
        <v/>
      </c>
      <c r="O729" s="27"/>
      <c r="P729" s="27"/>
      <c r="Q729" s="27"/>
      <c r="R729" s="27"/>
      <c r="S729" s="27"/>
      <c r="T729" s="28"/>
      <c r="U729" s="29"/>
      <c r="V729" s="32"/>
      <c r="W729" s="317"/>
      <c r="X729" s="318"/>
      <c r="Y729" s="160">
        <f t="shared" si="123"/>
        <v>0</v>
      </c>
      <c r="Z729" s="159">
        <f t="shared" si="127"/>
        <v>0</v>
      </c>
      <c r="AA729" s="326"/>
      <c r="AB729" s="399">
        <f t="shared" si="132"/>
        <v>0</v>
      </c>
      <c r="AC729" s="370"/>
      <c r="AD729" s="225" t="str">
        <f t="shared" si="124"/>
        <v/>
      </c>
      <c r="AE729" s="367">
        <f t="shared" si="128"/>
        <v>0</v>
      </c>
      <c r="AF729" s="338"/>
      <c r="AG729" s="337"/>
      <c r="AH729" s="335"/>
      <c r="AI729" s="161">
        <f t="shared" si="129"/>
        <v>0</v>
      </c>
      <c r="AJ729" s="162">
        <f t="shared" si="125"/>
        <v>0</v>
      </c>
      <c r="AK729" s="163">
        <f t="shared" si="130"/>
        <v>0</v>
      </c>
      <c r="AL729" s="164">
        <f t="shared" si="131"/>
        <v>0</v>
      </c>
      <c r="AM729" s="59"/>
      <c r="AN729" s="58"/>
      <c r="AO729" s="58"/>
      <c r="AP729" s="58"/>
      <c r="AQ729" s="58"/>
      <c r="AR729" s="58"/>
      <c r="AS729" s="58"/>
      <c r="AT729" s="58"/>
      <c r="AU729" s="58"/>
      <c r="AV729" s="58"/>
      <c r="AW729" s="58"/>
      <c r="AX729" s="58"/>
      <c r="AY729" s="58"/>
      <c r="AZ729" s="58"/>
      <c r="BA729" s="58"/>
      <c r="BB729" s="58"/>
      <c r="BC729" s="58"/>
      <c r="BD729" s="58"/>
      <c r="BE729" s="58"/>
      <c r="BF729" s="58"/>
      <c r="BG729" s="58"/>
      <c r="BH729" s="58"/>
      <c r="BI729" s="58"/>
      <c r="BJ729" s="58"/>
      <c r="BK729" s="58"/>
      <c r="BL729" s="12"/>
      <c r="BM729" s="12"/>
      <c r="BN729" s="12"/>
      <c r="BO729" s="12"/>
      <c r="BP729" s="12"/>
      <c r="BQ729" s="12"/>
      <c r="BR729" s="12"/>
      <c r="BS729" s="12"/>
      <c r="BT729" s="12"/>
      <c r="BU729" s="12"/>
      <c r="BV729" s="12"/>
      <c r="BW729" s="12"/>
      <c r="BX729" s="12"/>
      <c r="BY729" s="12"/>
      <c r="BZ729" s="12"/>
      <c r="CA729" s="12"/>
      <c r="CB729" s="12"/>
      <c r="CC729" s="12"/>
      <c r="CD729" s="12"/>
      <c r="CE729" s="12"/>
      <c r="CF729" s="12"/>
      <c r="CG729" s="12"/>
      <c r="CH729" s="12"/>
      <c r="CI729" s="12"/>
      <c r="CJ729" s="12"/>
      <c r="CK729" s="12"/>
      <c r="CL729" s="12"/>
      <c r="CM729" s="12"/>
      <c r="CN729" s="12"/>
      <c r="CO729" s="12"/>
      <c r="CP729" s="12"/>
      <c r="CQ729" s="12"/>
      <c r="CR729" s="12"/>
      <c r="CS729" s="12"/>
      <c r="CT729" s="12"/>
      <c r="CU729" s="12"/>
      <c r="CV729" s="12"/>
      <c r="CW729" s="12"/>
      <c r="CX729" s="12"/>
      <c r="CY729" s="12"/>
      <c r="CZ729" s="12"/>
      <c r="DA729" s="12"/>
      <c r="DB729" s="12"/>
      <c r="DC729" s="12"/>
      <c r="DD729" s="12"/>
      <c r="DE729" s="12"/>
      <c r="DF729" s="12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</row>
    <row r="730" spans="1:220" ht="18.75" x14ac:dyDescent="0.3">
      <c r="A730" s="220"/>
      <c r="B730" s="221"/>
      <c r="C730" s="212">
        <v>719</v>
      </c>
      <c r="D730" s="204"/>
      <c r="E730" s="16"/>
      <c r="F730" s="17"/>
      <c r="G730" s="134"/>
      <c r="H730" s="135"/>
      <c r="I730" s="141"/>
      <c r="J730" s="25"/>
      <c r="K730" s="145"/>
      <c r="L730" s="28"/>
      <c r="M730" s="394"/>
      <c r="N730" s="158" t="str">
        <f t="shared" si="126"/>
        <v/>
      </c>
      <c r="O730" s="27"/>
      <c r="P730" s="27"/>
      <c r="Q730" s="27"/>
      <c r="R730" s="27"/>
      <c r="S730" s="27"/>
      <c r="T730" s="28"/>
      <c r="U730" s="29"/>
      <c r="V730" s="32"/>
      <c r="W730" s="317"/>
      <c r="X730" s="318"/>
      <c r="Y730" s="160">
        <f t="shared" si="123"/>
        <v>0</v>
      </c>
      <c r="Z730" s="159">
        <f t="shared" si="127"/>
        <v>0</v>
      </c>
      <c r="AA730" s="326"/>
      <c r="AB730" s="399">
        <f t="shared" si="132"/>
        <v>0</v>
      </c>
      <c r="AC730" s="370"/>
      <c r="AD730" s="225" t="str">
        <f t="shared" si="124"/>
        <v/>
      </c>
      <c r="AE730" s="367">
        <f t="shared" si="128"/>
        <v>0</v>
      </c>
      <c r="AF730" s="338"/>
      <c r="AG730" s="337"/>
      <c r="AH730" s="335"/>
      <c r="AI730" s="161">
        <f t="shared" si="129"/>
        <v>0</v>
      </c>
      <c r="AJ730" s="162">
        <f t="shared" si="125"/>
        <v>0</v>
      </c>
      <c r="AK730" s="163">
        <f t="shared" si="130"/>
        <v>0</v>
      </c>
      <c r="AL730" s="164">
        <f t="shared" si="131"/>
        <v>0</v>
      </c>
      <c r="AM730" s="59"/>
      <c r="AN730" s="58"/>
      <c r="AO730" s="58"/>
      <c r="AP730" s="58"/>
      <c r="AQ730" s="58"/>
      <c r="AR730" s="58"/>
      <c r="AS730" s="58"/>
      <c r="AT730" s="58"/>
      <c r="AU730" s="58"/>
      <c r="AV730" s="58"/>
      <c r="AW730" s="58"/>
      <c r="AX730" s="58"/>
      <c r="AY730" s="58"/>
      <c r="AZ730" s="58"/>
      <c r="BA730" s="58"/>
      <c r="BB730" s="58"/>
      <c r="BC730" s="58"/>
      <c r="BD730" s="58"/>
      <c r="BE730" s="58"/>
      <c r="BF730" s="58"/>
      <c r="BG730" s="58"/>
      <c r="BH730" s="58"/>
      <c r="BI730" s="58"/>
      <c r="BJ730" s="58"/>
      <c r="BK730" s="58"/>
      <c r="BL730" s="12"/>
      <c r="BM730" s="12"/>
      <c r="BN730" s="12"/>
      <c r="BO730" s="12"/>
      <c r="BP730" s="12"/>
      <c r="BQ730" s="12"/>
      <c r="BR730" s="12"/>
      <c r="BS730" s="12"/>
      <c r="BT730" s="12"/>
      <c r="BU730" s="12"/>
      <c r="BV730" s="12"/>
      <c r="BW730" s="12"/>
      <c r="BX730" s="12"/>
      <c r="BY730" s="12"/>
      <c r="BZ730" s="12"/>
      <c r="CA730" s="12"/>
      <c r="CB730" s="12"/>
      <c r="CC730" s="12"/>
      <c r="CD730" s="12"/>
      <c r="CE730" s="12"/>
      <c r="CF730" s="12"/>
      <c r="CG730" s="12"/>
      <c r="CH730" s="12"/>
      <c r="CI730" s="12"/>
      <c r="CJ730" s="12"/>
      <c r="CK730" s="12"/>
      <c r="CL730" s="12"/>
      <c r="CM730" s="12"/>
      <c r="CN730" s="12"/>
      <c r="CO730" s="12"/>
      <c r="CP730" s="12"/>
      <c r="CQ730" s="12"/>
      <c r="CR730" s="12"/>
      <c r="CS730" s="12"/>
      <c r="CT730" s="12"/>
      <c r="CU730" s="12"/>
      <c r="CV730" s="12"/>
      <c r="CW730" s="12"/>
      <c r="CX730" s="12"/>
      <c r="CY730" s="12"/>
      <c r="CZ730" s="12"/>
      <c r="DA730" s="12"/>
      <c r="DB730" s="12"/>
      <c r="DC730" s="12"/>
      <c r="DD730" s="12"/>
      <c r="DE730" s="12"/>
      <c r="DF730" s="12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</row>
    <row r="731" spans="1:220" ht="18.75" x14ac:dyDescent="0.3">
      <c r="A731" s="220"/>
      <c r="B731" s="221"/>
      <c r="C731" s="213">
        <v>720</v>
      </c>
      <c r="D731" s="206"/>
      <c r="E731" s="18"/>
      <c r="F731" s="17"/>
      <c r="G731" s="134"/>
      <c r="H731" s="135"/>
      <c r="I731" s="141"/>
      <c r="J731" s="25"/>
      <c r="K731" s="145"/>
      <c r="L731" s="28"/>
      <c r="M731" s="394"/>
      <c r="N731" s="158" t="str">
        <f t="shared" si="126"/>
        <v/>
      </c>
      <c r="O731" s="27"/>
      <c r="P731" s="27"/>
      <c r="Q731" s="27"/>
      <c r="R731" s="27"/>
      <c r="S731" s="27"/>
      <c r="T731" s="28"/>
      <c r="U731" s="29"/>
      <c r="V731" s="32"/>
      <c r="W731" s="317"/>
      <c r="X731" s="318"/>
      <c r="Y731" s="160">
        <f t="shared" si="123"/>
        <v>0</v>
      </c>
      <c r="Z731" s="159">
        <f t="shared" si="127"/>
        <v>0</v>
      </c>
      <c r="AA731" s="326"/>
      <c r="AB731" s="399">
        <f t="shared" si="132"/>
        <v>0</v>
      </c>
      <c r="AC731" s="370"/>
      <c r="AD731" s="225" t="str">
        <f t="shared" si="124"/>
        <v/>
      </c>
      <c r="AE731" s="367">
        <f t="shared" si="128"/>
        <v>0</v>
      </c>
      <c r="AF731" s="338"/>
      <c r="AG731" s="337"/>
      <c r="AH731" s="335"/>
      <c r="AI731" s="161">
        <f t="shared" si="129"/>
        <v>0</v>
      </c>
      <c r="AJ731" s="162">
        <f t="shared" si="125"/>
        <v>0</v>
      </c>
      <c r="AK731" s="163">
        <f t="shared" si="130"/>
        <v>0</v>
      </c>
      <c r="AL731" s="164">
        <f t="shared" si="131"/>
        <v>0</v>
      </c>
      <c r="AM731" s="59"/>
      <c r="AN731" s="58"/>
      <c r="AO731" s="58"/>
      <c r="AP731" s="58"/>
      <c r="AQ731" s="58"/>
      <c r="AR731" s="58"/>
      <c r="AS731" s="58"/>
      <c r="AT731" s="58"/>
      <c r="AU731" s="58"/>
      <c r="AV731" s="58"/>
      <c r="AW731" s="58"/>
      <c r="AX731" s="58"/>
      <c r="AY731" s="58"/>
      <c r="AZ731" s="58"/>
      <c r="BA731" s="58"/>
      <c r="BB731" s="58"/>
      <c r="BC731" s="58"/>
      <c r="BD731" s="58"/>
      <c r="BE731" s="58"/>
      <c r="BF731" s="58"/>
      <c r="BG731" s="58"/>
      <c r="BH731" s="58"/>
      <c r="BI731" s="58"/>
      <c r="BJ731" s="58"/>
      <c r="BK731" s="58"/>
      <c r="BL731" s="12"/>
      <c r="BM731" s="12"/>
      <c r="BN731" s="12"/>
      <c r="BO731" s="12"/>
      <c r="BP731" s="12"/>
      <c r="BQ731" s="12"/>
      <c r="BR731" s="12"/>
      <c r="BS731" s="12"/>
      <c r="BT731" s="12"/>
      <c r="BU731" s="12"/>
      <c r="BV731" s="12"/>
      <c r="BW731" s="12"/>
      <c r="BX731" s="12"/>
      <c r="BY731" s="12"/>
      <c r="BZ731" s="12"/>
      <c r="CA731" s="12"/>
      <c r="CB731" s="12"/>
      <c r="CC731" s="12"/>
      <c r="CD731" s="12"/>
      <c r="CE731" s="12"/>
      <c r="CF731" s="12"/>
      <c r="CG731" s="12"/>
      <c r="CH731" s="12"/>
      <c r="CI731" s="12"/>
      <c r="CJ731" s="12"/>
      <c r="CK731" s="12"/>
      <c r="CL731" s="12"/>
      <c r="CM731" s="12"/>
      <c r="CN731" s="12"/>
      <c r="CO731" s="12"/>
      <c r="CP731" s="12"/>
      <c r="CQ731" s="12"/>
      <c r="CR731" s="12"/>
      <c r="CS731" s="12"/>
      <c r="CT731" s="12"/>
      <c r="CU731" s="12"/>
      <c r="CV731" s="12"/>
      <c r="CW731" s="12"/>
      <c r="CX731" s="12"/>
      <c r="CY731" s="12"/>
      <c r="CZ731" s="12"/>
      <c r="DA731" s="12"/>
      <c r="DB731" s="12"/>
      <c r="DC731" s="12"/>
      <c r="DD731" s="12"/>
      <c r="DE731" s="12"/>
      <c r="DF731" s="12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</row>
    <row r="732" spans="1:220" ht="18.75" x14ac:dyDescent="0.3">
      <c r="A732" s="220"/>
      <c r="B732" s="221"/>
      <c r="C732" s="212">
        <v>721</v>
      </c>
      <c r="D732" s="204"/>
      <c r="E732" s="16"/>
      <c r="F732" s="17"/>
      <c r="G732" s="134"/>
      <c r="H732" s="135"/>
      <c r="I732" s="141"/>
      <c r="J732" s="25"/>
      <c r="K732" s="145"/>
      <c r="L732" s="28"/>
      <c r="M732" s="394"/>
      <c r="N732" s="158" t="str">
        <f t="shared" si="126"/>
        <v/>
      </c>
      <c r="O732" s="27"/>
      <c r="P732" s="27"/>
      <c r="Q732" s="27"/>
      <c r="R732" s="27"/>
      <c r="S732" s="27"/>
      <c r="T732" s="28"/>
      <c r="U732" s="29"/>
      <c r="V732" s="32"/>
      <c r="W732" s="317"/>
      <c r="X732" s="318"/>
      <c r="Y732" s="160">
        <f t="shared" si="123"/>
        <v>0</v>
      </c>
      <c r="Z732" s="159">
        <f t="shared" si="127"/>
        <v>0</v>
      </c>
      <c r="AA732" s="326"/>
      <c r="AB732" s="399">
        <f t="shared" si="132"/>
        <v>0</v>
      </c>
      <c r="AC732" s="370"/>
      <c r="AD732" s="225" t="str">
        <f t="shared" si="124"/>
        <v/>
      </c>
      <c r="AE732" s="367">
        <f t="shared" si="128"/>
        <v>0</v>
      </c>
      <c r="AF732" s="338"/>
      <c r="AG732" s="337"/>
      <c r="AH732" s="335"/>
      <c r="AI732" s="161">
        <f t="shared" si="129"/>
        <v>0</v>
      </c>
      <c r="AJ732" s="162">
        <f t="shared" si="125"/>
        <v>0</v>
      </c>
      <c r="AK732" s="163">
        <f t="shared" si="130"/>
        <v>0</v>
      </c>
      <c r="AL732" s="164">
        <f t="shared" si="131"/>
        <v>0</v>
      </c>
      <c r="AM732" s="59"/>
      <c r="AN732" s="58"/>
      <c r="AO732" s="58"/>
      <c r="AP732" s="58"/>
      <c r="AQ732" s="58"/>
      <c r="AR732" s="58"/>
      <c r="AS732" s="58"/>
      <c r="AT732" s="58"/>
      <c r="AU732" s="58"/>
      <c r="AV732" s="58"/>
      <c r="AW732" s="58"/>
      <c r="AX732" s="58"/>
      <c r="AY732" s="58"/>
      <c r="AZ732" s="58"/>
      <c r="BA732" s="58"/>
      <c r="BB732" s="58"/>
      <c r="BC732" s="58"/>
      <c r="BD732" s="58"/>
      <c r="BE732" s="58"/>
      <c r="BF732" s="58"/>
      <c r="BG732" s="58"/>
      <c r="BH732" s="58"/>
      <c r="BI732" s="58"/>
      <c r="BJ732" s="58"/>
      <c r="BK732" s="58"/>
      <c r="BL732" s="12"/>
      <c r="BM732" s="12"/>
      <c r="BN732" s="12"/>
      <c r="BO732" s="12"/>
      <c r="BP732" s="12"/>
      <c r="BQ732" s="12"/>
      <c r="BR732" s="12"/>
      <c r="BS732" s="12"/>
      <c r="BT732" s="12"/>
      <c r="BU732" s="12"/>
      <c r="BV732" s="12"/>
      <c r="BW732" s="12"/>
      <c r="BX732" s="12"/>
      <c r="BY732" s="12"/>
      <c r="BZ732" s="12"/>
      <c r="CA732" s="12"/>
      <c r="CB732" s="12"/>
      <c r="CC732" s="12"/>
      <c r="CD732" s="12"/>
      <c r="CE732" s="12"/>
      <c r="CF732" s="12"/>
      <c r="CG732" s="12"/>
      <c r="CH732" s="12"/>
      <c r="CI732" s="12"/>
      <c r="CJ732" s="12"/>
      <c r="CK732" s="12"/>
      <c r="CL732" s="12"/>
      <c r="CM732" s="12"/>
      <c r="CN732" s="12"/>
      <c r="CO732" s="12"/>
      <c r="CP732" s="12"/>
      <c r="CQ732" s="12"/>
      <c r="CR732" s="12"/>
      <c r="CS732" s="12"/>
      <c r="CT732" s="12"/>
      <c r="CU732" s="12"/>
      <c r="CV732" s="12"/>
      <c r="CW732" s="12"/>
      <c r="CX732" s="12"/>
      <c r="CY732" s="12"/>
      <c r="CZ732" s="12"/>
      <c r="DA732" s="12"/>
      <c r="DB732" s="12"/>
      <c r="DC732" s="12"/>
      <c r="DD732" s="12"/>
      <c r="DE732" s="12"/>
      <c r="DF732" s="1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</row>
    <row r="733" spans="1:220" ht="18.75" x14ac:dyDescent="0.3">
      <c r="A733" s="220"/>
      <c r="B733" s="221"/>
      <c r="C733" s="213">
        <v>722</v>
      </c>
      <c r="D733" s="204"/>
      <c r="E733" s="16"/>
      <c r="F733" s="17"/>
      <c r="G733" s="134"/>
      <c r="H733" s="135"/>
      <c r="I733" s="141"/>
      <c r="J733" s="25"/>
      <c r="K733" s="145"/>
      <c r="L733" s="28"/>
      <c r="M733" s="394"/>
      <c r="N733" s="158" t="str">
        <f t="shared" si="126"/>
        <v/>
      </c>
      <c r="O733" s="27"/>
      <c r="P733" s="27"/>
      <c r="Q733" s="27"/>
      <c r="R733" s="27"/>
      <c r="S733" s="27"/>
      <c r="T733" s="28"/>
      <c r="U733" s="29"/>
      <c r="V733" s="32"/>
      <c r="W733" s="317"/>
      <c r="X733" s="318"/>
      <c r="Y733" s="160">
        <f t="shared" si="123"/>
        <v>0</v>
      </c>
      <c r="Z733" s="159">
        <f t="shared" si="127"/>
        <v>0</v>
      </c>
      <c r="AA733" s="326"/>
      <c r="AB733" s="399">
        <f t="shared" si="132"/>
        <v>0</v>
      </c>
      <c r="AC733" s="370"/>
      <c r="AD733" s="225" t="str">
        <f t="shared" si="124"/>
        <v/>
      </c>
      <c r="AE733" s="367">
        <f t="shared" si="128"/>
        <v>0</v>
      </c>
      <c r="AF733" s="338"/>
      <c r="AG733" s="337"/>
      <c r="AH733" s="335"/>
      <c r="AI733" s="161">
        <f t="shared" si="129"/>
        <v>0</v>
      </c>
      <c r="AJ733" s="162">
        <f t="shared" si="125"/>
        <v>0</v>
      </c>
      <c r="AK733" s="163">
        <f t="shared" si="130"/>
        <v>0</v>
      </c>
      <c r="AL733" s="164">
        <f t="shared" si="131"/>
        <v>0</v>
      </c>
      <c r="AM733" s="59"/>
      <c r="AN733" s="58"/>
      <c r="AO733" s="58"/>
      <c r="AP733" s="58"/>
      <c r="AQ733" s="58"/>
      <c r="AR733" s="58"/>
      <c r="AS733" s="58"/>
      <c r="AT733" s="58"/>
      <c r="AU733" s="58"/>
      <c r="AV733" s="58"/>
      <c r="AW733" s="58"/>
      <c r="AX733" s="58"/>
      <c r="AY733" s="58"/>
      <c r="AZ733" s="58"/>
      <c r="BA733" s="58"/>
      <c r="BB733" s="58"/>
      <c r="BC733" s="58"/>
      <c r="BD733" s="58"/>
      <c r="BE733" s="58"/>
      <c r="BF733" s="58"/>
      <c r="BG733" s="58"/>
      <c r="BH733" s="58"/>
      <c r="BI733" s="58"/>
      <c r="BJ733" s="58"/>
      <c r="BK733" s="58"/>
      <c r="BL733" s="12"/>
      <c r="BM733" s="12"/>
      <c r="BN733" s="12"/>
      <c r="BO733" s="12"/>
      <c r="BP733" s="12"/>
      <c r="BQ733" s="12"/>
      <c r="BR733" s="12"/>
      <c r="BS733" s="12"/>
      <c r="BT733" s="12"/>
      <c r="BU733" s="12"/>
      <c r="BV733" s="12"/>
      <c r="BW733" s="12"/>
      <c r="BX733" s="12"/>
      <c r="BY733" s="12"/>
      <c r="BZ733" s="12"/>
      <c r="CA733" s="12"/>
      <c r="CB733" s="12"/>
      <c r="CC733" s="12"/>
      <c r="CD733" s="12"/>
      <c r="CE733" s="12"/>
      <c r="CF733" s="12"/>
      <c r="CG733" s="12"/>
      <c r="CH733" s="12"/>
      <c r="CI733" s="12"/>
      <c r="CJ733" s="12"/>
      <c r="CK733" s="12"/>
      <c r="CL733" s="12"/>
      <c r="CM733" s="12"/>
      <c r="CN733" s="12"/>
      <c r="CO733" s="12"/>
      <c r="CP733" s="12"/>
      <c r="CQ733" s="12"/>
      <c r="CR733" s="12"/>
      <c r="CS733" s="12"/>
      <c r="CT733" s="12"/>
      <c r="CU733" s="12"/>
      <c r="CV733" s="12"/>
      <c r="CW733" s="12"/>
      <c r="CX733" s="12"/>
      <c r="CY733" s="12"/>
      <c r="CZ733" s="12"/>
      <c r="DA733" s="12"/>
      <c r="DB733" s="12"/>
      <c r="DC733" s="12"/>
      <c r="DD733" s="12"/>
      <c r="DE733" s="12"/>
      <c r="DF733" s="12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</row>
    <row r="734" spans="1:220" ht="18.75" x14ac:dyDescent="0.3">
      <c r="A734" s="220"/>
      <c r="B734" s="221"/>
      <c r="C734" s="213">
        <v>723</v>
      </c>
      <c r="D734" s="204"/>
      <c r="E734" s="16"/>
      <c r="F734" s="17"/>
      <c r="G734" s="134"/>
      <c r="H734" s="135"/>
      <c r="I734" s="141"/>
      <c r="J734" s="25"/>
      <c r="K734" s="145"/>
      <c r="L734" s="28"/>
      <c r="M734" s="394"/>
      <c r="N734" s="158" t="str">
        <f t="shared" si="126"/>
        <v/>
      </c>
      <c r="O734" s="27"/>
      <c r="P734" s="27"/>
      <c r="Q734" s="27"/>
      <c r="R734" s="27"/>
      <c r="S734" s="27"/>
      <c r="T734" s="28"/>
      <c r="U734" s="29"/>
      <c r="V734" s="32"/>
      <c r="W734" s="317"/>
      <c r="X734" s="318"/>
      <c r="Y734" s="160">
        <f t="shared" si="123"/>
        <v>0</v>
      </c>
      <c r="Z734" s="159">
        <f t="shared" si="127"/>
        <v>0</v>
      </c>
      <c r="AA734" s="326"/>
      <c r="AB734" s="399">
        <f t="shared" si="132"/>
        <v>0</v>
      </c>
      <c r="AC734" s="370"/>
      <c r="AD734" s="225" t="str">
        <f t="shared" si="124"/>
        <v/>
      </c>
      <c r="AE734" s="367">
        <f t="shared" si="128"/>
        <v>0</v>
      </c>
      <c r="AF734" s="338"/>
      <c r="AG734" s="337"/>
      <c r="AH734" s="335"/>
      <c r="AI734" s="161">
        <f t="shared" si="129"/>
        <v>0</v>
      </c>
      <c r="AJ734" s="162">
        <f t="shared" si="125"/>
        <v>0</v>
      </c>
      <c r="AK734" s="163">
        <f t="shared" si="130"/>
        <v>0</v>
      </c>
      <c r="AL734" s="164">
        <f t="shared" si="131"/>
        <v>0</v>
      </c>
      <c r="AM734" s="59"/>
      <c r="AN734" s="58"/>
      <c r="AO734" s="58"/>
      <c r="AP734" s="58"/>
      <c r="AQ734" s="58"/>
      <c r="AR734" s="58"/>
      <c r="AS734" s="58"/>
      <c r="AT734" s="58"/>
      <c r="AU734" s="58"/>
      <c r="AV734" s="58"/>
      <c r="AW734" s="58"/>
      <c r="AX734" s="58"/>
      <c r="AY734" s="58"/>
      <c r="AZ734" s="58"/>
      <c r="BA734" s="58"/>
      <c r="BB734" s="58"/>
      <c r="BC734" s="58"/>
      <c r="BD734" s="58"/>
      <c r="BE734" s="58"/>
      <c r="BF734" s="58"/>
      <c r="BG734" s="58"/>
      <c r="BH734" s="58"/>
      <c r="BI734" s="58"/>
      <c r="BJ734" s="58"/>
      <c r="BK734" s="58"/>
      <c r="BL734" s="12"/>
      <c r="BM734" s="12"/>
      <c r="BN734" s="12"/>
      <c r="BO734" s="12"/>
      <c r="BP734" s="12"/>
      <c r="BQ734" s="12"/>
      <c r="BR734" s="12"/>
      <c r="BS734" s="12"/>
      <c r="BT734" s="12"/>
      <c r="BU734" s="12"/>
      <c r="BV734" s="12"/>
      <c r="BW734" s="12"/>
      <c r="BX734" s="12"/>
      <c r="BY734" s="12"/>
      <c r="BZ734" s="12"/>
      <c r="CA734" s="12"/>
      <c r="CB734" s="12"/>
      <c r="CC734" s="12"/>
      <c r="CD734" s="12"/>
      <c r="CE734" s="12"/>
      <c r="CF734" s="12"/>
      <c r="CG734" s="12"/>
      <c r="CH734" s="12"/>
      <c r="CI734" s="12"/>
      <c r="CJ734" s="12"/>
      <c r="CK734" s="12"/>
      <c r="CL734" s="12"/>
      <c r="CM734" s="12"/>
      <c r="CN734" s="12"/>
      <c r="CO734" s="12"/>
      <c r="CP734" s="12"/>
      <c r="CQ734" s="12"/>
      <c r="CR734" s="12"/>
      <c r="CS734" s="12"/>
      <c r="CT734" s="12"/>
      <c r="CU734" s="12"/>
      <c r="CV734" s="12"/>
      <c r="CW734" s="12"/>
      <c r="CX734" s="12"/>
      <c r="CY734" s="12"/>
      <c r="CZ734" s="12"/>
      <c r="DA734" s="12"/>
      <c r="DB734" s="12"/>
      <c r="DC734" s="12"/>
      <c r="DD734" s="12"/>
      <c r="DE734" s="12"/>
      <c r="DF734" s="12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</row>
    <row r="735" spans="1:220" ht="18.75" x14ac:dyDescent="0.3">
      <c r="A735" s="220"/>
      <c r="B735" s="221"/>
      <c r="C735" s="212">
        <v>724</v>
      </c>
      <c r="D735" s="206"/>
      <c r="E735" s="18"/>
      <c r="F735" s="17"/>
      <c r="G735" s="134"/>
      <c r="H735" s="135"/>
      <c r="I735" s="141"/>
      <c r="J735" s="25"/>
      <c r="K735" s="145"/>
      <c r="L735" s="28"/>
      <c r="M735" s="394"/>
      <c r="N735" s="158" t="str">
        <f t="shared" si="126"/>
        <v/>
      </c>
      <c r="O735" s="27"/>
      <c r="P735" s="27"/>
      <c r="Q735" s="27"/>
      <c r="R735" s="27"/>
      <c r="S735" s="27"/>
      <c r="T735" s="28"/>
      <c r="U735" s="29"/>
      <c r="V735" s="32"/>
      <c r="W735" s="317"/>
      <c r="X735" s="318"/>
      <c r="Y735" s="160">
        <f t="shared" si="123"/>
        <v>0</v>
      </c>
      <c r="Z735" s="159">
        <f t="shared" si="127"/>
        <v>0</v>
      </c>
      <c r="AA735" s="326"/>
      <c r="AB735" s="399">
        <f t="shared" si="132"/>
        <v>0</v>
      </c>
      <c r="AC735" s="370"/>
      <c r="AD735" s="225" t="str">
        <f t="shared" si="124"/>
        <v/>
      </c>
      <c r="AE735" s="367">
        <f t="shared" si="128"/>
        <v>0</v>
      </c>
      <c r="AF735" s="338"/>
      <c r="AG735" s="337"/>
      <c r="AH735" s="335"/>
      <c r="AI735" s="161">
        <f t="shared" si="129"/>
        <v>0</v>
      </c>
      <c r="AJ735" s="162">
        <f t="shared" si="125"/>
        <v>0</v>
      </c>
      <c r="AK735" s="163">
        <f t="shared" si="130"/>
        <v>0</v>
      </c>
      <c r="AL735" s="164">
        <f t="shared" si="131"/>
        <v>0</v>
      </c>
      <c r="AM735" s="59"/>
      <c r="AN735" s="58"/>
      <c r="AO735" s="58"/>
      <c r="AP735" s="58"/>
      <c r="AQ735" s="58"/>
      <c r="AR735" s="58"/>
      <c r="AS735" s="58"/>
      <c r="AT735" s="58"/>
      <c r="AU735" s="58"/>
      <c r="AV735" s="58"/>
      <c r="AW735" s="58"/>
      <c r="AX735" s="58"/>
      <c r="AY735" s="58"/>
      <c r="AZ735" s="58"/>
      <c r="BA735" s="58"/>
      <c r="BB735" s="58"/>
      <c r="BC735" s="58"/>
      <c r="BD735" s="58"/>
      <c r="BE735" s="58"/>
      <c r="BF735" s="58"/>
      <c r="BG735" s="58"/>
      <c r="BH735" s="58"/>
      <c r="BI735" s="58"/>
      <c r="BJ735" s="58"/>
      <c r="BK735" s="58"/>
      <c r="BL735" s="12"/>
      <c r="BM735" s="12"/>
      <c r="BN735" s="12"/>
      <c r="BO735" s="12"/>
      <c r="BP735" s="12"/>
      <c r="BQ735" s="12"/>
      <c r="BR735" s="12"/>
      <c r="BS735" s="12"/>
      <c r="BT735" s="12"/>
      <c r="BU735" s="12"/>
      <c r="BV735" s="12"/>
      <c r="BW735" s="12"/>
      <c r="BX735" s="12"/>
      <c r="BY735" s="12"/>
      <c r="BZ735" s="12"/>
      <c r="CA735" s="12"/>
      <c r="CB735" s="12"/>
      <c r="CC735" s="12"/>
      <c r="CD735" s="12"/>
      <c r="CE735" s="12"/>
      <c r="CF735" s="12"/>
      <c r="CG735" s="12"/>
      <c r="CH735" s="12"/>
      <c r="CI735" s="12"/>
      <c r="CJ735" s="12"/>
      <c r="CK735" s="12"/>
      <c r="CL735" s="12"/>
      <c r="CM735" s="12"/>
      <c r="CN735" s="12"/>
      <c r="CO735" s="12"/>
      <c r="CP735" s="12"/>
      <c r="CQ735" s="12"/>
      <c r="CR735" s="12"/>
      <c r="CS735" s="12"/>
      <c r="CT735" s="12"/>
      <c r="CU735" s="12"/>
      <c r="CV735" s="12"/>
      <c r="CW735" s="12"/>
      <c r="CX735" s="12"/>
      <c r="CY735" s="12"/>
      <c r="CZ735" s="12"/>
      <c r="DA735" s="12"/>
      <c r="DB735" s="12"/>
      <c r="DC735" s="12"/>
      <c r="DD735" s="12"/>
      <c r="DE735" s="12"/>
      <c r="DF735" s="12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</row>
    <row r="736" spans="1:220" ht="18.75" x14ac:dyDescent="0.3">
      <c r="A736" s="220"/>
      <c r="B736" s="221"/>
      <c r="C736" s="213">
        <v>725</v>
      </c>
      <c r="D736" s="204"/>
      <c r="E736" s="16"/>
      <c r="F736" s="17"/>
      <c r="G736" s="134"/>
      <c r="H736" s="135"/>
      <c r="I736" s="141"/>
      <c r="J736" s="25"/>
      <c r="K736" s="145"/>
      <c r="L736" s="28"/>
      <c r="M736" s="394"/>
      <c r="N736" s="158" t="str">
        <f t="shared" si="126"/>
        <v/>
      </c>
      <c r="O736" s="27"/>
      <c r="P736" s="27"/>
      <c r="Q736" s="27"/>
      <c r="R736" s="27"/>
      <c r="S736" s="27"/>
      <c r="T736" s="28"/>
      <c r="U736" s="29"/>
      <c r="V736" s="32"/>
      <c r="W736" s="317"/>
      <c r="X736" s="318"/>
      <c r="Y736" s="160">
        <f t="shared" si="123"/>
        <v>0</v>
      </c>
      <c r="Z736" s="159">
        <f t="shared" si="127"/>
        <v>0</v>
      </c>
      <c r="AA736" s="326"/>
      <c r="AB736" s="399">
        <f t="shared" si="132"/>
        <v>0</v>
      </c>
      <c r="AC736" s="370"/>
      <c r="AD736" s="225" t="str">
        <f t="shared" si="124"/>
        <v/>
      </c>
      <c r="AE736" s="367">
        <f t="shared" si="128"/>
        <v>0</v>
      </c>
      <c r="AF736" s="338"/>
      <c r="AG736" s="337"/>
      <c r="AH736" s="335"/>
      <c r="AI736" s="161">
        <f t="shared" si="129"/>
        <v>0</v>
      </c>
      <c r="AJ736" s="162">
        <f t="shared" si="125"/>
        <v>0</v>
      </c>
      <c r="AK736" s="163">
        <f t="shared" si="130"/>
        <v>0</v>
      </c>
      <c r="AL736" s="164">
        <f t="shared" si="131"/>
        <v>0</v>
      </c>
      <c r="AM736" s="59"/>
      <c r="AN736" s="58"/>
      <c r="AO736" s="58"/>
      <c r="AP736" s="58"/>
      <c r="AQ736" s="58"/>
      <c r="AR736" s="58"/>
      <c r="AS736" s="58"/>
      <c r="AT736" s="58"/>
      <c r="AU736" s="58"/>
      <c r="AV736" s="58"/>
      <c r="AW736" s="58"/>
      <c r="AX736" s="58"/>
      <c r="AY736" s="58"/>
      <c r="AZ736" s="58"/>
      <c r="BA736" s="58"/>
      <c r="BB736" s="58"/>
      <c r="BC736" s="58"/>
      <c r="BD736" s="58"/>
      <c r="BE736" s="58"/>
      <c r="BF736" s="58"/>
      <c r="BG736" s="58"/>
      <c r="BH736" s="58"/>
      <c r="BI736" s="58"/>
      <c r="BJ736" s="58"/>
      <c r="BK736" s="58"/>
      <c r="BL736" s="12"/>
      <c r="BM736" s="12"/>
      <c r="BN736" s="12"/>
      <c r="BO736" s="12"/>
      <c r="BP736" s="12"/>
      <c r="BQ736" s="12"/>
      <c r="BR736" s="12"/>
      <c r="BS736" s="12"/>
      <c r="BT736" s="12"/>
      <c r="BU736" s="12"/>
      <c r="BV736" s="12"/>
      <c r="BW736" s="12"/>
      <c r="BX736" s="12"/>
      <c r="BY736" s="12"/>
      <c r="BZ736" s="12"/>
      <c r="CA736" s="12"/>
      <c r="CB736" s="12"/>
      <c r="CC736" s="12"/>
      <c r="CD736" s="12"/>
      <c r="CE736" s="12"/>
      <c r="CF736" s="12"/>
      <c r="CG736" s="12"/>
      <c r="CH736" s="12"/>
      <c r="CI736" s="12"/>
      <c r="CJ736" s="12"/>
      <c r="CK736" s="12"/>
      <c r="CL736" s="12"/>
      <c r="CM736" s="12"/>
      <c r="CN736" s="12"/>
      <c r="CO736" s="12"/>
      <c r="CP736" s="12"/>
      <c r="CQ736" s="12"/>
      <c r="CR736" s="12"/>
      <c r="CS736" s="12"/>
      <c r="CT736" s="12"/>
      <c r="CU736" s="12"/>
      <c r="CV736" s="12"/>
      <c r="CW736" s="12"/>
      <c r="CX736" s="12"/>
      <c r="CY736" s="12"/>
      <c r="CZ736" s="12"/>
      <c r="DA736" s="12"/>
      <c r="DB736" s="12"/>
      <c r="DC736" s="12"/>
      <c r="DD736" s="12"/>
      <c r="DE736" s="12"/>
      <c r="DF736" s="12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</row>
    <row r="737" spans="1:220" ht="18.75" x14ac:dyDescent="0.3">
      <c r="A737" s="220"/>
      <c r="B737" s="221"/>
      <c r="C737" s="212">
        <v>726</v>
      </c>
      <c r="D737" s="204"/>
      <c r="E737" s="16"/>
      <c r="F737" s="17"/>
      <c r="G737" s="134"/>
      <c r="H737" s="135"/>
      <c r="I737" s="141"/>
      <c r="J737" s="25"/>
      <c r="K737" s="145"/>
      <c r="L737" s="28"/>
      <c r="M737" s="394"/>
      <c r="N737" s="158" t="str">
        <f t="shared" si="126"/>
        <v/>
      </c>
      <c r="O737" s="27"/>
      <c r="P737" s="27"/>
      <c r="Q737" s="27"/>
      <c r="R737" s="27"/>
      <c r="S737" s="27"/>
      <c r="T737" s="28"/>
      <c r="U737" s="29"/>
      <c r="V737" s="32"/>
      <c r="W737" s="317"/>
      <c r="X737" s="318"/>
      <c r="Y737" s="160">
        <f t="shared" si="123"/>
        <v>0</v>
      </c>
      <c r="Z737" s="159">
        <f t="shared" si="127"/>
        <v>0</v>
      </c>
      <c r="AA737" s="326"/>
      <c r="AB737" s="399">
        <f t="shared" si="132"/>
        <v>0</v>
      </c>
      <c r="AC737" s="370"/>
      <c r="AD737" s="225" t="str">
        <f t="shared" si="124"/>
        <v/>
      </c>
      <c r="AE737" s="367">
        <f t="shared" si="128"/>
        <v>0</v>
      </c>
      <c r="AF737" s="338"/>
      <c r="AG737" s="337"/>
      <c r="AH737" s="335"/>
      <c r="AI737" s="161">
        <f t="shared" si="129"/>
        <v>0</v>
      </c>
      <c r="AJ737" s="162">
        <f t="shared" si="125"/>
        <v>0</v>
      </c>
      <c r="AK737" s="163">
        <f t="shared" si="130"/>
        <v>0</v>
      </c>
      <c r="AL737" s="164">
        <f t="shared" si="131"/>
        <v>0</v>
      </c>
      <c r="AM737" s="59"/>
      <c r="AN737" s="58"/>
      <c r="AO737" s="58"/>
      <c r="AP737" s="58"/>
      <c r="AQ737" s="58"/>
      <c r="AR737" s="58"/>
      <c r="AS737" s="58"/>
      <c r="AT737" s="58"/>
      <c r="AU737" s="58"/>
      <c r="AV737" s="58"/>
      <c r="AW737" s="58"/>
      <c r="AX737" s="58"/>
      <c r="AY737" s="58"/>
      <c r="AZ737" s="58"/>
      <c r="BA737" s="58"/>
      <c r="BB737" s="58"/>
      <c r="BC737" s="58"/>
      <c r="BD737" s="58"/>
      <c r="BE737" s="58"/>
      <c r="BF737" s="58"/>
      <c r="BG737" s="58"/>
      <c r="BH737" s="58"/>
      <c r="BI737" s="58"/>
      <c r="BJ737" s="58"/>
      <c r="BK737" s="58"/>
      <c r="BL737" s="12"/>
      <c r="BM737" s="12"/>
      <c r="BN737" s="12"/>
      <c r="BO737" s="12"/>
      <c r="BP737" s="12"/>
      <c r="BQ737" s="12"/>
      <c r="BR737" s="12"/>
      <c r="BS737" s="12"/>
      <c r="BT737" s="12"/>
      <c r="BU737" s="12"/>
      <c r="BV737" s="12"/>
      <c r="BW737" s="12"/>
      <c r="BX737" s="12"/>
      <c r="BY737" s="12"/>
      <c r="BZ737" s="12"/>
      <c r="CA737" s="12"/>
      <c r="CB737" s="12"/>
      <c r="CC737" s="12"/>
      <c r="CD737" s="12"/>
      <c r="CE737" s="12"/>
      <c r="CF737" s="12"/>
      <c r="CG737" s="12"/>
      <c r="CH737" s="12"/>
      <c r="CI737" s="12"/>
      <c r="CJ737" s="12"/>
      <c r="CK737" s="12"/>
      <c r="CL737" s="12"/>
      <c r="CM737" s="12"/>
      <c r="CN737" s="12"/>
      <c r="CO737" s="12"/>
      <c r="CP737" s="12"/>
      <c r="CQ737" s="12"/>
      <c r="CR737" s="12"/>
      <c r="CS737" s="12"/>
      <c r="CT737" s="12"/>
      <c r="CU737" s="12"/>
      <c r="CV737" s="12"/>
      <c r="CW737" s="12"/>
      <c r="CX737" s="12"/>
      <c r="CY737" s="12"/>
      <c r="CZ737" s="12"/>
      <c r="DA737" s="12"/>
      <c r="DB737" s="12"/>
      <c r="DC737" s="12"/>
      <c r="DD737" s="12"/>
      <c r="DE737" s="12"/>
      <c r="DF737" s="12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</row>
    <row r="738" spans="1:220" ht="18.75" x14ac:dyDescent="0.3">
      <c r="A738" s="220"/>
      <c r="B738" s="221"/>
      <c r="C738" s="213">
        <v>727</v>
      </c>
      <c r="D738" s="204"/>
      <c r="E738" s="16"/>
      <c r="F738" s="17"/>
      <c r="G738" s="134"/>
      <c r="H738" s="135"/>
      <c r="I738" s="141"/>
      <c r="J738" s="25"/>
      <c r="K738" s="145"/>
      <c r="L738" s="28"/>
      <c r="M738" s="394"/>
      <c r="N738" s="158" t="str">
        <f t="shared" si="126"/>
        <v/>
      </c>
      <c r="O738" s="27"/>
      <c r="P738" s="27"/>
      <c r="Q738" s="27"/>
      <c r="R738" s="27"/>
      <c r="S738" s="27"/>
      <c r="T738" s="28"/>
      <c r="U738" s="29"/>
      <c r="V738" s="32"/>
      <c r="W738" s="317"/>
      <c r="X738" s="318"/>
      <c r="Y738" s="160">
        <f t="shared" si="123"/>
        <v>0</v>
      </c>
      <c r="Z738" s="159">
        <f t="shared" si="127"/>
        <v>0</v>
      </c>
      <c r="AA738" s="326"/>
      <c r="AB738" s="399">
        <f t="shared" si="132"/>
        <v>0</v>
      </c>
      <c r="AC738" s="370"/>
      <c r="AD738" s="225" t="str">
        <f t="shared" si="124"/>
        <v/>
      </c>
      <c r="AE738" s="367">
        <f t="shared" si="128"/>
        <v>0</v>
      </c>
      <c r="AF738" s="338"/>
      <c r="AG738" s="337"/>
      <c r="AH738" s="335"/>
      <c r="AI738" s="161">
        <f t="shared" si="129"/>
        <v>0</v>
      </c>
      <c r="AJ738" s="162">
        <f t="shared" si="125"/>
        <v>0</v>
      </c>
      <c r="AK738" s="163">
        <f t="shared" si="130"/>
        <v>0</v>
      </c>
      <c r="AL738" s="164">
        <f t="shared" si="131"/>
        <v>0</v>
      </c>
      <c r="AM738" s="59"/>
      <c r="AN738" s="58"/>
      <c r="AO738" s="58"/>
      <c r="AP738" s="58"/>
      <c r="AQ738" s="58"/>
      <c r="AR738" s="58"/>
      <c r="AS738" s="58"/>
      <c r="AT738" s="58"/>
      <c r="AU738" s="58"/>
      <c r="AV738" s="58"/>
      <c r="AW738" s="58"/>
      <c r="AX738" s="58"/>
      <c r="AY738" s="58"/>
      <c r="AZ738" s="58"/>
      <c r="BA738" s="58"/>
      <c r="BB738" s="58"/>
      <c r="BC738" s="58"/>
      <c r="BD738" s="58"/>
      <c r="BE738" s="58"/>
      <c r="BF738" s="58"/>
      <c r="BG738" s="58"/>
      <c r="BH738" s="58"/>
      <c r="BI738" s="58"/>
      <c r="BJ738" s="58"/>
      <c r="BK738" s="58"/>
      <c r="BL738" s="12"/>
      <c r="BM738" s="12"/>
      <c r="BN738" s="12"/>
      <c r="BO738" s="12"/>
      <c r="BP738" s="12"/>
      <c r="BQ738" s="12"/>
      <c r="BR738" s="12"/>
      <c r="BS738" s="12"/>
      <c r="BT738" s="12"/>
      <c r="BU738" s="12"/>
      <c r="BV738" s="12"/>
      <c r="BW738" s="12"/>
      <c r="BX738" s="12"/>
      <c r="BY738" s="12"/>
      <c r="BZ738" s="12"/>
      <c r="CA738" s="12"/>
      <c r="CB738" s="12"/>
      <c r="CC738" s="12"/>
      <c r="CD738" s="12"/>
      <c r="CE738" s="12"/>
      <c r="CF738" s="12"/>
      <c r="CG738" s="12"/>
      <c r="CH738" s="12"/>
      <c r="CI738" s="12"/>
      <c r="CJ738" s="12"/>
      <c r="CK738" s="12"/>
      <c r="CL738" s="12"/>
      <c r="CM738" s="12"/>
      <c r="CN738" s="12"/>
      <c r="CO738" s="12"/>
      <c r="CP738" s="12"/>
      <c r="CQ738" s="12"/>
      <c r="CR738" s="12"/>
      <c r="CS738" s="12"/>
      <c r="CT738" s="12"/>
      <c r="CU738" s="12"/>
      <c r="CV738" s="12"/>
      <c r="CW738" s="12"/>
      <c r="CX738" s="12"/>
      <c r="CY738" s="12"/>
      <c r="CZ738" s="12"/>
      <c r="DA738" s="12"/>
      <c r="DB738" s="12"/>
      <c r="DC738" s="12"/>
      <c r="DD738" s="12"/>
      <c r="DE738" s="12"/>
      <c r="DF738" s="12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</row>
    <row r="739" spans="1:220" ht="18.75" x14ac:dyDescent="0.3">
      <c r="A739" s="220"/>
      <c r="B739" s="221"/>
      <c r="C739" s="213">
        <v>728</v>
      </c>
      <c r="D739" s="206"/>
      <c r="E739" s="18"/>
      <c r="F739" s="17"/>
      <c r="G739" s="134"/>
      <c r="H739" s="135"/>
      <c r="I739" s="141"/>
      <c r="J739" s="25"/>
      <c r="K739" s="145"/>
      <c r="L739" s="28"/>
      <c r="M739" s="394"/>
      <c r="N739" s="158" t="str">
        <f t="shared" si="126"/>
        <v/>
      </c>
      <c r="O739" s="27"/>
      <c r="P739" s="27"/>
      <c r="Q739" s="27"/>
      <c r="R739" s="27"/>
      <c r="S739" s="27"/>
      <c r="T739" s="28"/>
      <c r="U739" s="29"/>
      <c r="V739" s="32"/>
      <c r="W739" s="317"/>
      <c r="X739" s="318"/>
      <c r="Y739" s="160">
        <f t="shared" si="123"/>
        <v>0</v>
      </c>
      <c r="Z739" s="159">
        <f t="shared" si="127"/>
        <v>0</v>
      </c>
      <c r="AA739" s="326"/>
      <c r="AB739" s="399">
        <f t="shared" si="132"/>
        <v>0</v>
      </c>
      <c r="AC739" s="370"/>
      <c r="AD739" s="225" t="str">
        <f t="shared" si="124"/>
        <v/>
      </c>
      <c r="AE739" s="367">
        <f t="shared" si="128"/>
        <v>0</v>
      </c>
      <c r="AF739" s="338"/>
      <c r="AG739" s="337"/>
      <c r="AH739" s="335"/>
      <c r="AI739" s="161">
        <f t="shared" si="129"/>
        <v>0</v>
      </c>
      <c r="AJ739" s="162">
        <f t="shared" si="125"/>
        <v>0</v>
      </c>
      <c r="AK739" s="163">
        <f t="shared" si="130"/>
        <v>0</v>
      </c>
      <c r="AL739" s="164">
        <f t="shared" si="131"/>
        <v>0</v>
      </c>
      <c r="AM739" s="59"/>
      <c r="AN739" s="58"/>
      <c r="AO739" s="58"/>
      <c r="AP739" s="58"/>
      <c r="AQ739" s="58"/>
      <c r="AR739" s="58"/>
      <c r="AS739" s="58"/>
      <c r="AT739" s="58"/>
      <c r="AU739" s="58"/>
      <c r="AV739" s="58"/>
      <c r="AW739" s="58"/>
      <c r="AX739" s="58"/>
      <c r="AY739" s="58"/>
      <c r="AZ739" s="58"/>
      <c r="BA739" s="58"/>
      <c r="BB739" s="58"/>
      <c r="BC739" s="58"/>
      <c r="BD739" s="58"/>
      <c r="BE739" s="58"/>
      <c r="BF739" s="58"/>
      <c r="BG739" s="58"/>
      <c r="BH739" s="58"/>
      <c r="BI739" s="58"/>
      <c r="BJ739" s="58"/>
      <c r="BK739" s="58"/>
      <c r="BL739" s="12"/>
      <c r="BM739" s="12"/>
      <c r="BN739" s="12"/>
      <c r="BO739" s="12"/>
      <c r="BP739" s="12"/>
      <c r="BQ739" s="12"/>
      <c r="BR739" s="12"/>
      <c r="BS739" s="12"/>
      <c r="BT739" s="12"/>
      <c r="BU739" s="12"/>
      <c r="BV739" s="12"/>
      <c r="BW739" s="12"/>
      <c r="BX739" s="12"/>
      <c r="BY739" s="12"/>
      <c r="BZ739" s="12"/>
      <c r="CA739" s="12"/>
      <c r="CB739" s="12"/>
      <c r="CC739" s="12"/>
      <c r="CD739" s="12"/>
      <c r="CE739" s="12"/>
      <c r="CF739" s="12"/>
      <c r="CG739" s="12"/>
      <c r="CH739" s="12"/>
      <c r="CI739" s="12"/>
      <c r="CJ739" s="12"/>
      <c r="CK739" s="12"/>
      <c r="CL739" s="12"/>
      <c r="CM739" s="12"/>
      <c r="CN739" s="12"/>
      <c r="CO739" s="12"/>
      <c r="CP739" s="12"/>
      <c r="CQ739" s="12"/>
      <c r="CR739" s="12"/>
      <c r="CS739" s="12"/>
      <c r="CT739" s="12"/>
      <c r="CU739" s="12"/>
      <c r="CV739" s="12"/>
      <c r="CW739" s="12"/>
      <c r="CX739" s="12"/>
      <c r="CY739" s="12"/>
      <c r="CZ739" s="12"/>
      <c r="DA739" s="12"/>
      <c r="DB739" s="12"/>
      <c r="DC739" s="12"/>
      <c r="DD739" s="12"/>
      <c r="DE739" s="12"/>
      <c r="DF739" s="12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</row>
    <row r="740" spans="1:220" ht="18.75" x14ac:dyDescent="0.3">
      <c r="A740" s="220"/>
      <c r="B740" s="221"/>
      <c r="C740" s="212">
        <v>729</v>
      </c>
      <c r="D740" s="204"/>
      <c r="E740" s="16"/>
      <c r="F740" s="17"/>
      <c r="G740" s="134"/>
      <c r="H740" s="135"/>
      <c r="I740" s="141"/>
      <c r="J740" s="25"/>
      <c r="K740" s="145"/>
      <c r="L740" s="28"/>
      <c r="M740" s="394"/>
      <c r="N740" s="158" t="str">
        <f t="shared" si="126"/>
        <v/>
      </c>
      <c r="O740" s="27"/>
      <c r="P740" s="27"/>
      <c r="Q740" s="27"/>
      <c r="R740" s="27"/>
      <c r="S740" s="27"/>
      <c r="T740" s="28"/>
      <c r="U740" s="29"/>
      <c r="V740" s="32"/>
      <c r="W740" s="317"/>
      <c r="X740" s="318"/>
      <c r="Y740" s="160">
        <f t="shared" si="123"/>
        <v>0</v>
      </c>
      <c r="Z740" s="159">
        <f t="shared" si="127"/>
        <v>0</v>
      </c>
      <c r="AA740" s="326"/>
      <c r="AB740" s="399">
        <f t="shared" si="132"/>
        <v>0</v>
      </c>
      <c r="AC740" s="370"/>
      <c r="AD740" s="225" t="str">
        <f t="shared" si="124"/>
        <v/>
      </c>
      <c r="AE740" s="367">
        <f t="shared" si="128"/>
        <v>0</v>
      </c>
      <c r="AF740" s="338"/>
      <c r="AG740" s="337"/>
      <c r="AH740" s="335"/>
      <c r="AI740" s="161">
        <f t="shared" si="129"/>
        <v>0</v>
      </c>
      <c r="AJ740" s="162">
        <f t="shared" si="125"/>
        <v>0</v>
      </c>
      <c r="AK740" s="163">
        <f t="shared" si="130"/>
        <v>0</v>
      </c>
      <c r="AL740" s="164">
        <f t="shared" si="131"/>
        <v>0</v>
      </c>
      <c r="AM740" s="59"/>
      <c r="AN740" s="58"/>
      <c r="AO740" s="58"/>
      <c r="AP740" s="58"/>
      <c r="AQ740" s="58"/>
      <c r="AR740" s="58"/>
      <c r="AS740" s="58"/>
      <c r="AT740" s="58"/>
      <c r="AU740" s="58"/>
      <c r="AV740" s="58"/>
      <c r="AW740" s="58"/>
      <c r="AX740" s="58"/>
      <c r="AY740" s="58"/>
      <c r="AZ740" s="58"/>
      <c r="BA740" s="58"/>
      <c r="BB740" s="58"/>
      <c r="BC740" s="58"/>
      <c r="BD740" s="58"/>
      <c r="BE740" s="58"/>
      <c r="BF740" s="58"/>
      <c r="BG740" s="58"/>
      <c r="BH740" s="58"/>
      <c r="BI740" s="58"/>
      <c r="BJ740" s="58"/>
      <c r="BK740" s="58"/>
      <c r="BL740" s="12"/>
      <c r="BM740" s="12"/>
      <c r="BN740" s="12"/>
      <c r="BO740" s="12"/>
      <c r="BP740" s="12"/>
      <c r="BQ740" s="12"/>
      <c r="BR740" s="12"/>
      <c r="BS740" s="12"/>
      <c r="BT740" s="12"/>
      <c r="BU740" s="12"/>
      <c r="BV740" s="12"/>
      <c r="BW740" s="12"/>
      <c r="BX740" s="12"/>
      <c r="BY740" s="12"/>
      <c r="BZ740" s="12"/>
      <c r="CA740" s="12"/>
      <c r="CB740" s="12"/>
      <c r="CC740" s="12"/>
      <c r="CD740" s="12"/>
      <c r="CE740" s="12"/>
      <c r="CF740" s="12"/>
      <c r="CG740" s="12"/>
      <c r="CH740" s="12"/>
      <c r="CI740" s="12"/>
      <c r="CJ740" s="12"/>
      <c r="CK740" s="12"/>
      <c r="CL740" s="12"/>
      <c r="CM740" s="12"/>
      <c r="CN740" s="12"/>
      <c r="CO740" s="12"/>
      <c r="CP740" s="12"/>
      <c r="CQ740" s="12"/>
      <c r="CR740" s="12"/>
      <c r="CS740" s="12"/>
      <c r="CT740" s="12"/>
      <c r="CU740" s="12"/>
      <c r="CV740" s="12"/>
      <c r="CW740" s="12"/>
      <c r="CX740" s="12"/>
      <c r="CY740" s="12"/>
      <c r="CZ740" s="12"/>
      <c r="DA740" s="12"/>
      <c r="DB740" s="12"/>
      <c r="DC740" s="12"/>
      <c r="DD740" s="12"/>
      <c r="DE740" s="12"/>
      <c r="DF740" s="12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</row>
    <row r="741" spans="1:220" ht="18.75" x14ac:dyDescent="0.3">
      <c r="A741" s="220"/>
      <c r="B741" s="221"/>
      <c r="C741" s="213">
        <v>730</v>
      </c>
      <c r="D741" s="204"/>
      <c r="E741" s="16"/>
      <c r="F741" s="17"/>
      <c r="G741" s="134"/>
      <c r="H741" s="135"/>
      <c r="I741" s="141"/>
      <c r="J741" s="25"/>
      <c r="K741" s="145"/>
      <c r="L741" s="28"/>
      <c r="M741" s="394"/>
      <c r="N741" s="158" t="str">
        <f t="shared" si="126"/>
        <v/>
      </c>
      <c r="O741" s="27"/>
      <c r="P741" s="27"/>
      <c r="Q741" s="27"/>
      <c r="R741" s="27"/>
      <c r="S741" s="27"/>
      <c r="T741" s="28"/>
      <c r="U741" s="29"/>
      <c r="V741" s="32"/>
      <c r="W741" s="317"/>
      <c r="X741" s="318"/>
      <c r="Y741" s="160">
        <f t="shared" si="123"/>
        <v>0</v>
      </c>
      <c r="Z741" s="159">
        <f t="shared" si="127"/>
        <v>0</v>
      </c>
      <c r="AA741" s="326"/>
      <c r="AB741" s="399">
        <f t="shared" si="132"/>
        <v>0</v>
      </c>
      <c r="AC741" s="370"/>
      <c r="AD741" s="225" t="str">
        <f t="shared" si="124"/>
        <v/>
      </c>
      <c r="AE741" s="367">
        <f t="shared" si="128"/>
        <v>0</v>
      </c>
      <c r="AF741" s="338"/>
      <c r="AG741" s="337"/>
      <c r="AH741" s="335"/>
      <c r="AI741" s="161">
        <f t="shared" si="129"/>
        <v>0</v>
      </c>
      <c r="AJ741" s="162">
        <f t="shared" si="125"/>
        <v>0</v>
      </c>
      <c r="AK741" s="163">
        <f t="shared" si="130"/>
        <v>0</v>
      </c>
      <c r="AL741" s="164">
        <f t="shared" si="131"/>
        <v>0</v>
      </c>
      <c r="AM741" s="59"/>
      <c r="AN741" s="58"/>
      <c r="AO741" s="58"/>
      <c r="AP741" s="58"/>
      <c r="AQ741" s="58"/>
      <c r="AR741" s="58"/>
      <c r="AS741" s="58"/>
      <c r="AT741" s="58"/>
      <c r="AU741" s="58"/>
      <c r="AV741" s="58"/>
      <c r="AW741" s="58"/>
      <c r="AX741" s="58"/>
      <c r="AY741" s="58"/>
      <c r="AZ741" s="58"/>
      <c r="BA741" s="58"/>
      <c r="BB741" s="58"/>
      <c r="BC741" s="58"/>
      <c r="BD741" s="58"/>
      <c r="BE741" s="58"/>
      <c r="BF741" s="58"/>
      <c r="BG741" s="58"/>
      <c r="BH741" s="58"/>
      <c r="BI741" s="58"/>
      <c r="BJ741" s="58"/>
      <c r="BK741" s="58"/>
      <c r="BL741" s="12"/>
      <c r="BM741" s="12"/>
      <c r="BN741" s="12"/>
      <c r="BO741" s="12"/>
      <c r="BP741" s="12"/>
      <c r="BQ741" s="12"/>
      <c r="BR741" s="12"/>
      <c r="BS741" s="12"/>
      <c r="BT741" s="12"/>
      <c r="BU741" s="12"/>
      <c r="BV741" s="12"/>
      <c r="BW741" s="12"/>
      <c r="BX741" s="12"/>
      <c r="BY741" s="12"/>
      <c r="BZ741" s="12"/>
      <c r="CA741" s="12"/>
      <c r="CB741" s="12"/>
      <c r="CC741" s="12"/>
      <c r="CD741" s="12"/>
      <c r="CE741" s="12"/>
      <c r="CF741" s="12"/>
      <c r="CG741" s="12"/>
      <c r="CH741" s="12"/>
      <c r="CI741" s="12"/>
      <c r="CJ741" s="12"/>
      <c r="CK741" s="12"/>
      <c r="CL741" s="12"/>
      <c r="CM741" s="12"/>
      <c r="CN741" s="12"/>
      <c r="CO741" s="12"/>
      <c r="CP741" s="12"/>
      <c r="CQ741" s="12"/>
      <c r="CR741" s="12"/>
      <c r="CS741" s="12"/>
      <c r="CT741" s="12"/>
      <c r="CU741" s="12"/>
      <c r="CV741" s="12"/>
      <c r="CW741" s="12"/>
      <c r="CX741" s="12"/>
      <c r="CY741" s="12"/>
      <c r="CZ741" s="12"/>
      <c r="DA741" s="12"/>
      <c r="DB741" s="12"/>
      <c r="DC741" s="12"/>
      <c r="DD741" s="12"/>
      <c r="DE741" s="12"/>
      <c r="DF741" s="12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</row>
    <row r="742" spans="1:220" ht="18.75" x14ac:dyDescent="0.3">
      <c r="A742" s="220"/>
      <c r="B742" s="221"/>
      <c r="C742" s="212">
        <v>731</v>
      </c>
      <c r="D742" s="204"/>
      <c r="E742" s="16"/>
      <c r="F742" s="17"/>
      <c r="G742" s="134"/>
      <c r="H742" s="135"/>
      <c r="I742" s="141"/>
      <c r="J742" s="25"/>
      <c r="K742" s="145"/>
      <c r="L742" s="28"/>
      <c r="M742" s="394"/>
      <c r="N742" s="158" t="str">
        <f t="shared" si="126"/>
        <v/>
      </c>
      <c r="O742" s="27"/>
      <c r="P742" s="27"/>
      <c r="Q742" s="27"/>
      <c r="R742" s="27"/>
      <c r="S742" s="27"/>
      <c r="T742" s="28"/>
      <c r="U742" s="29"/>
      <c r="V742" s="32"/>
      <c r="W742" s="317"/>
      <c r="X742" s="318"/>
      <c r="Y742" s="160">
        <f t="shared" si="123"/>
        <v>0</v>
      </c>
      <c r="Z742" s="159">
        <f t="shared" si="127"/>
        <v>0</v>
      </c>
      <c r="AA742" s="326"/>
      <c r="AB742" s="399">
        <f t="shared" si="132"/>
        <v>0</v>
      </c>
      <c r="AC742" s="370"/>
      <c r="AD742" s="225" t="str">
        <f t="shared" si="124"/>
        <v/>
      </c>
      <c r="AE742" s="367">
        <f t="shared" si="128"/>
        <v>0</v>
      </c>
      <c r="AF742" s="338"/>
      <c r="AG742" s="337"/>
      <c r="AH742" s="335"/>
      <c r="AI742" s="161">
        <f t="shared" si="129"/>
        <v>0</v>
      </c>
      <c r="AJ742" s="162">
        <f t="shared" si="125"/>
        <v>0</v>
      </c>
      <c r="AK742" s="163">
        <f t="shared" si="130"/>
        <v>0</v>
      </c>
      <c r="AL742" s="164">
        <f t="shared" si="131"/>
        <v>0</v>
      </c>
      <c r="AM742" s="59"/>
      <c r="AN742" s="58"/>
      <c r="AO742" s="58"/>
      <c r="AP742" s="58"/>
      <c r="AQ742" s="58"/>
      <c r="AR742" s="58"/>
      <c r="AS742" s="58"/>
      <c r="AT742" s="58"/>
      <c r="AU742" s="58"/>
      <c r="AV742" s="58"/>
      <c r="AW742" s="58"/>
      <c r="AX742" s="58"/>
      <c r="AY742" s="58"/>
      <c r="AZ742" s="58"/>
      <c r="BA742" s="58"/>
      <c r="BB742" s="58"/>
      <c r="BC742" s="58"/>
      <c r="BD742" s="58"/>
      <c r="BE742" s="58"/>
      <c r="BF742" s="58"/>
      <c r="BG742" s="58"/>
      <c r="BH742" s="58"/>
      <c r="BI742" s="58"/>
      <c r="BJ742" s="58"/>
      <c r="BK742" s="58"/>
      <c r="BL742" s="12"/>
      <c r="BM742" s="12"/>
      <c r="BN742" s="12"/>
      <c r="BO742" s="12"/>
      <c r="BP742" s="12"/>
      <c r="BQ742" s="12"/>
      <c r="BR742" s="12"/>
      <c r="BS742" s="12"/>
      <c r="BT742" s="12"/>
      <c r="BU742" s="12"/>
      <c r="BV742" s="12"/>
      <c r="BW742" s="12"/>
      <c r="BX742" s="12"/>
      <c r="BY742" s="12"/>
      <c r="BZ742" s="12"/>
      <c r="CA742" s="12"/>
      <c r="CB742" s="12"/>
      <c r="CC742" s="12"/>
      <c r="CD742" s="12"/>
      <c r="CE742" s="12"/>
      <c r="CF742" s="12"/>
      <c r="CG742" s="12"/>
      <c r="CH742" s="12"/>
      <c r="CI742" s="12"/>
      <c r="CJ742" s="12"/>
      <c r="CK742" s="12"/>
      <c r="CL742" s="12"/>
      <c r="CM742" s="12"/>
      <c r="CN742" s="12"/>
      <c r="CO742" s="12"/>
      <c r="CP742" s="12"/>
      <c r="CQ742" s="12"/>
      <c r="CR742" s="12"/>
      <c r="CS742" s="12"/>
      <c r="CT742" s="12"/>
      <c r="CU742" s="12"/>
      <c r="CV742" s="12"/>
      <c r="CW742" s="12"/>
      <c r="CX742" s="12"/>
      <c r="CY742" s="12"/>
      <c r="CZ742" s="12"/>
      <c r="DA742" s="12"/>
      <c r="DB742" s="12"/>
      <c r="DC742" s="12"/>
      <c r="DD742" s="12"/>
      <c r="DE742" s="12"/>
      <c r="DF742" s="1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</row>
    <row r="743" spans="1:220" ht="18.75" x14ac:dyDescent="0.3">
      <c r="A743" s="220"/>
      <c r="B743" s="221"/>
      <c r="C743" s="213">
        <v>732</v>
      </c>
      <c r="D743" s="206"/>
      <c r="E743" s="18"/>
      <c r="F743" s="17"/>
      <c r="G743" s="134"/>
      <c r="H743" s="135"/>
      <c r="I743" s="141"/>
      <c r="J743" s="25"/>
      <c r="K743" s="145"/>
      <c r="L743" s="28"/>
      <c r="M743" s="394"/>
      <c r="N743" s="158" t="str">
        <f t="shared" si="126"/>
        <v/>
      </c>
      <c r="O743" s="27"/>
      <c r="P743" s="27"/>
      <c r="Q743" s="27"/>
      <c r="R743" s="27"/>
      <c r="S743" s="27"/>
      <c r="T743" s="28"/>
      <c r="U743" s="29"/>
      <c r="V743" s="32"/>
      <c r="W743" s="317"/>
      <c r="X743" s="318"/>
      <c r="Y743" s="160">
        <f t="shared" si="123"/>
        <v>0</v>
      </c>
      <c r="Z743" s="159">
        <f t="shared" si="127"/>
        <v>0</v>
      </c>
      <c r="AA743" s="326"/>
      <c r="AB743" s="399">
        <f t="shared" si="132"/>
        <v>0</v>
      </c>
      <c r="AC743" s="370"/>
      <c r="AD743" s="225" t="str">
        <f t="shared" si="124"/>
        <v/>
      </c>
      <c r="AE743" s="367">
        <f t="shared" si="128"/>
        <v>0</v>
      </c>
      <c r="AF743" s="338"/>
      <c r="AG743" s="337"/>
      <c r="AH743" s="335"/>
      <c r="AI743" s="161">
        <f t="shared" si="129"/>
        <v>0</v>
      </c>
      <c r="AJ743" s="162">
        <f t="shared" si="125"/>
        <v>0</v>
      </c>
      <c r="AK743" s="163">
        <f t="shared" si="130"/>
        <v>0</v>
      </c>
      <c r="AL743" s="164">
        <f t="shared" si="131"/>
        <v>0</v>
      </c>
      <c r="AM743" s="59"/>
      <c r="AN743" s="58"/>
      <c r="AO743" s="58"/>
      <c r="AP743" s="58"/>
      <c r="AQ743" s="58"/>
      <c r="AR743" s="58"/>
      <c r="AS743" s="58"/>
      <c r="AT743" s="58"/>
      <c r="AU743" s="58"/>
      <c r="AV743" s="58"/>
      <c r="AW743" s="58"/>
      <c r="AX743" s="58"/>
      <c r="AY743" s="58"/>
      <c r="AZ743" s="58"/>
      <c r="BA743" s="58"/>
      <c r="BB743" s="58"/>
      <c r="BC743" s="58"/>
      <c r="BD743" s="58"/>
      <c r="BE743" s="58"/>
      <c r="BF743" s="58"/>
      <c r="BG743" s="58"/>
      <c r="BH743" s="58"/>
      <c r="BI743" s="58"/>
      <c r="BJ743" s="58"/>
      <c r="BK743" s="58"/>
      <c r="BL743" s="12"/>
      <c r="BM743" s="12"/>
      <c r="BN743" s="12"/>
      <c r="BO743" s="12"/>
      <c r="BP743" s="12"/>
      <c r="BQ743" s="12"/>
      <c r="BR743" s="12"/>
      <c r="BS743" s="12"/>
      <c r="BT743" s="12"/>
      <c r="BU743" s="12"/>
      <c r="BV743" s="12"/>
      <c r="BW743" s="12"/>
      <c r="BX743" s="12"/>
      <c r="BY743" s="12"/>
      <c r="BZ743" s="12"/>
      <c r="CA743" s="12"/>
      <c r="CB743" s="12"/>
      <c r="CC743" s="12"/>
      <c r="CD743" s="12"/>
      <c r="CE743" s="12"/>
      <c r="CF743" s="12"/>
      <c r="CG743" s="12"/>
      <c r="CH743" s="12"/>
      <c r="CI743" s="12"/>
      <c r="CJ743" s="12"/>
      <c r="CK743" s="12"/>
      <c r="CL743" s="12"/>
      <c r="CM743" s="12"/>
      <c r="CN743" s="12"/>
      <c r="CO743" s="12"/>
      <c r="CP743" s="12"/>
      <c r="CQ743" s="12"/>
      <c r="CR743" s="12"/>
      <c r="CS743" s="12"/>
      <c r="CT743" s="12"/>
      <c r="CU743" s="12"/>
      <c r="CV743" s="12"/>
      <c r="CW743" s="12"/>
      <c r="CX743" s="12"/>
      <c r="CY743" s="12"/>
      <c r="CZ743" s="12"/>
      <c r="DA743" s="12"/>
      <c r="DB743" s="12"/>
      <c r="DC743" s="12"/>
      <c r="DD743" s="12"/>
      <c r="DE743" s="12"/>
      <c r="DF743" s="12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</row>
    <row r="744" spans="1:220" ht="18.75" x14ac:dyDescent="0.3">
      <c r="A744" s="220"/>
      <c r="B744" s="221"/>
      <c r="C744" s="213">
        <v>733</v>
      </c>
      <c r="D744" s="204"/>
      <c r="E744" s="16"/>
      <c r="F744" s="17"/>
      <c r="G744" s="134"/>
      <c r="H744" s="135"/>
      <c r="I744" s="141"/>
      <c r="J744" s="25"/>
      <c r="K744" s="145"/>
      <c r="L744" s="28"/>
      <c r="M744" s="394"/>
      <c r="N744" s="158" t="str">
        <f t="shared" si="126"/>
        <v/>
      </c>
      <c r="O744" s="27"/>
      <c r="P744" s="27"/>
      <c r="Q744" s="27"/>
      <c r="R744" s="27"/>
      <c r="S744" s="27"/>
      <c r="T744" s="28"/>
      <c r="U744" s="29"/>
      <c r="V744" s="32"/>
      <c r="W744" s="317"/>
      <c r="X744" s="318"/>
      <c r="Y744" s="160">
        <f t="shared" si="123"/>
        <v>0</v>
      </c>
      <c r="Z744" s="159">
        <f t="shared" si="127"/>
        <v>0</v>
      </c>
      <c r="AA744" s="326"/>
      <c r="AB744" s="399">
        <f t="shared" si="132"/>
        <v>0</v>
      </c>
      <c r="AC744" s="370"/>
      <c r="AD744" s="225" t="str">
        <f t="shared" si="124"/>
        <v/>
      </c>
      <c r="AE744" s="367">
        <f t="shared" si="128"/>
        <v>0</v>
      </c>
      <c r="AF744" s="338"/>
      <c r="AG744" s="337"/>
      <c r="AH744" s="335"/>
      <c r="AI744" s="161">
        <f t="shared" si="129"/>
        <v>0</v>
      </c>
      <c r="AJ744" s="162">
        <f t="shared" si="125"/>
        <v>0</v>
      </c>
      <c r="AK744" s="163">
        <f t="shared" si="130"/>
        <v>0</v>
      </c>
      <c r="AL744" s="164">
        <f t="shared" si="131"/>
        <v>0</v>
      </c>
      <c r="AM744" s="59"/>
      <c r="AN744" s="58"/>
      <c r="AO744" s="58"/>
      <c r="AP744" s="58"/>
      <c r="AQ744" s="58"/>
      <c r="AR744" s="58"/>
      <c r="AS744" s="58"/>
      <c r="AT744" s="58"/>
      <c r="AU744" s="58"/>
      <c r="AV744" s="58"/>
      <c r="AW744" s="58"/>
      <c r="AX744" s="58"/>
      <c r="AY744" s="58"/>
      <c r="AZ744" s="58"/>
      <c r="BA744" s="58"/>
      <c r="BB744" s="58"/>
      <c r="BC744" s="58"/>
      <c r="BD744" s="58"/>
      <c r="BE744" s="58"/>
      <c r="BF744" s="58"/>
      <c r="BG744" s="58"/>
      <c r="BH744" s="58"/>
      <c r="BI744" s="58"/>
      <c r="BJ744" s="58"/>
      <c r="BK744" s="58"/>
      <c r="BL744" s="12"/>
      <c r="BM744" s="12"/>
      <c r="BN744" s="12"/>
      <c r="BO744" s="12"/>
      <c r="BP744" s="12"/>
      <c r="BQ744" s="12"/>
      <c r="BR744" s="12"/>
      <c r="BS744" s="12"/>
      <c r="BT744" s="12"/>
      <c r="BU744" s="12"/>
      <c r="BV744" s="12"/>
      <c r="BW744" s="12"/>
      <c r="BX744" s="12"/>
      <c r="BY744" s="12"/>
      <c r="BZ744" s="12"/>
      <c r="CA744" s="12"/>
      <c r="CB744" s="12"/>
      <c r="CC744" s="12"/>
      <c r="CD744" s="12"/>
      <c r="CE744" s="12"/>
      <c r="CF744" s="12"/>
      <c r="CG744" s="12"/>
      <c r="CH744" s="12"/>
      <c r="CI744" s="12"/>
      <c r="CJ744" s="12"/>
      <c r="CK744" s="12"/>
      <c r="CL744" s="12"/>
      <c r="CM744" s="12"/>
      <c r="CN744" s="12"/>
      <c r="CO744" s="12"/>
      <c r="CP744" s="12"/>
      <c r="CQ744" s="12"/>
      <c r="CR744" s="12"/>
      <c r="CS744" s="12"/>
      <c r="CT744" s="12"/>
      <c r="CU744" s="12"/>
      <c r="CV744" s="12"/>
      <c r="CW744" s="12"/>
      <c r="CX744" s="12"/>
      <c r="CY744" s="12"/>
      <c r="CZ744" s="12"/>
      <c r="DA744" s="12"/>
      <c r="DB744" s="12"/>
      <c r="DC744" s="12"/>
      <c r="DD744" s="12"/>
      <c r="DE744" s="12"/>
      <c r="DF744" s="12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</row>
    <row r="745" spans="1:220" ht="18.75" x14ac:dyDescent="0.3">
      <c r="A745" s="220"/>
      <c r="B745" s="221"/>
      <c r="C745" s="212">
        <v>734</v>
      </c>
      <c r="D745" s="204"/>
      <c r="E745" s="16"/>
      <c r="F745" s="17"/>
      <c r="G745" s="134"/>
      <c r="H745" s="135"/>
      <c r="I745" s="141"/>
      <c r="J745" s="25"/>
      <c r="K745" s="145"/>
      <c r="L745" s="28"/>
      <c r="M745" s="394"/>
      <c r="N745" s="158" t="str">
        <f t="shared" si="126"/>
        <v/>
      </c>
      <c r="O745" s="27"/>
      <c r="P745" s="27"/>
      <c r="Q745" s="27"/>
      <c r="R745" s="27"/>
      <c r="S745" s="27"/>
      <c r="T745" s="28"/>
      <c r="U745" s="29"/>
      <c r="V745" s="32"/>
      <c r="W745" s="317"/>
      <c r="X745" s="318"/>
      <c r="Y745" s="160">
        <f t="shared" si="123"/>
        <v>0</v>
      </c>
      <c r="Z745" s="159">
        <f t="shared" si="127"/>
        <v>0</v>
      </c>
      <c r="AA745" s="326"/>
      <c r="AB745" s="399">
        <f t="shared" si="132"/>
        <v>0</v>
      </c>
      <c r="AC745" s="370"/>
      <c r="AD745" s="225" t="str">
        <f t="shared" si="124"/>
        <v/>
      </c>
      <c r="AE745" s="367">
        <f t="shared" si="128"/>
        <v>0</v>
      </c>
      <c r="AF745" s="338"/>
      <c r="AG745" s="337"/>
      <c r="AH745" s="335"/>
      <c r="AI745" s="161">
        <f t="shared" si="129"/>
        <v>0</v>
      </c>
      <c r="AJ745" s="162">
        <f t="shared" si="125"/>
        <v>0</v>
      </c>
      <c r="AK745" s="163">
        <f t="shared" si="130"/>
        <v>0</v>
      </c>
      <c r="AL745" s="164">
        <f t="shared" si="131"/>
        <v>0</v>
      </c>
      <c r="AM745" s="59"/>
      <c r="AN745" s="58"/>
      <c r="AO745" s="58"/>
      <c r="AP745" s="58"/>
      <c r="AQ745" s="58"/>
      <c r="AR745" s="58"/>
      <c r="AS745" s="58"/>
      <c r="AT745" s="58"/>
      <c r="AU745" s="58"/>
      <c r="AV745" s="58"/>
      <c r="AW745" s="58"/>
      <c r="AX745" s="58"/>
      <c r="AY745" s="58"/>
      <c r="AZ745" s="58"/>
      <c r="BA745" s="58"/>
      <c r="BB745" s="58"/>
      <c r="BC745" s="58"/>
      <c r="BD745" s="58"/>
      <c r="BE745" s="58"/>
      <c r="BF745" s="58"/>
      <c r="BG745" s="58"/>
      <c r="BH745" s="58"/>
      <c r="BI745" s="58"/>
      <c r="BJ745" s="58"/>
      <c r="BK745" s="58"/>
      <c r="BL745" s="12"/>
      <c r="BM745" s="12"/>
      <c r="BN745" s="12"/>
      <c r="BO745" s="12"/>
      <c r="BP745" s="12"/>
      <c r="BQ745" s="12"/>
      <c r="BR745" s="12"/>
      <c r="BS745" s="12"/>
      <c r="BT745" s="12"/>
      <c r="BU745" s="12"/>
      <c r="BV745" s="12"/>
      <c r="BW745" s="12"/>
      <c r="BX745" s="12"/>
      <c r="BY745" s="12"/>
      <c r="BZ745" s="12"/>
      <c r="CA745" s="12"/>
      <c r="CB745" s="12"/>
      <c r="CC745" s="12"/>
      <c r="CD745" s="12"/>
      <c r="CE745" s="12"/>
      <c r="CF745" s="12"/>
      <c r="CG745" s="12"/>
      <c r="CH745" s="12"/>
      <c r="CI745" s="12"/>
      <c r="CJ745" s="12"/>
      <c r="CK745" s="12"/>
      <c r="CL745" s="12"/>
      <c r="CM745" s="12"/>
      <c r="CN745" s="12"/>
      <c r="CO745" s="12"/>
      <c r="CP745" s="12"/>
      <c r="CQ745" s="12"/>
      <c r="CR745" s="12"/>
      <c r="CS745" s="12"/>
      <c r="CT745" s="12"/>
      <c r="CU745" s="12"/>
      <c r="CV745" s="12"/>
      <c r="CW745" s="12"/>
      <c r="CX745" s="12"/>
      <c r="CY745" s="12"/>
      <c r="CZ745" s="12"/>
      <c r="DA745" s="12"/>
      <c r="DB745" s="12"/>
      <c r="DC745" s="12"/>
      <c r="DD745" s="12"/>
      <c r="DE745" s="12"/>
      <c r="DF745" s="12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</row>
    <row r="746" spans="1:220" ht="18.75" x14ac:dyDescent="0.3">
      <c r="A746" s="220"/>
      <c r="B746" s="221"/>
      <c r="C746" s="213">
        <v>735</v>
      </c>
      <c r="D746" s="204"/>
      <c r="E746" s="16"/>
      <c r="F746" s="17"/>
      <c r="G746" s="134"/>
      <c r="H746" s="135"/>
      <c r="I746" s="141"/>
      <c r="J746" s="25"/>
      <c r="K746" s="145"/>
      <c r="L746" s="28"/>
      <c r="M746" s="394"/>
      <c r="N746" s="158" t="str">
        <f t="shared" si="126"/>
        <v/>
      </c>
      <c r="O746" s="27"/>
      <c r="P746" s="27"/>
      <c r="Q746" s="27"/>
      <c r="R746" s="27"/>
      <c r="S746" s="27"/>
      <c r="T746" s="28"/>
      <c r="U746" s="29"/>
      <c r="V746" s="32"/>
      <c r="W746" s="317"/>
      <c r="X746" s="318"/>
      <c r="Y746" s="160">
        <f t="shared" si="123"/>
        <v>0</v>
      </c>
      <c r="Z746" s="159">
        <f t="shared" si="127"/>
        <v>0</v>
      </c>
      <c r="AA746" s="326"/>
      <c r="AB746" s="399">
        <f t="shared" si="132"/>
        <v>0</v>
      </c>
      <c r="AC746" s="370"/>
      <c r="AD746" s="225" t="str">
        <f t="shared" si="124"/>
        <v/>
      </c>
      <c r="AE746" s="367">
        <f t="shared" si="128"/>
        <v>0</v>
      </c>
      <c r="AF746" s="338"/>
      <c r="AG746" s="337"/>
      <c r="AH746" s="335"/>
      <c r="AI746" s="161">
        <f t="shared" si="129"/>
        <v>0</v>
      </c>
      <c r="AJ746" s="162">
        <f t="shared" si="125"/>
        <v>0</v>
      </c>
      <c r="AK746" s="163">
        <f t="shared" si="130"/>
        <v>0</v>
      </c>
      <c r="AL746" s="164">
        <f t="shared" si="131"/>
        <v>0</v>
      </c>
      <c r="AM746" s="59"/>
      <c r="AN746" s="58"/>
      <c r="AO746" s="58"/>
      <c r="AP746" s="58"/>
      <c r="AQ746" s="58"/>
      <c r="AR746" s="58"/>
      <c r="AS746" s="58"/>
      <c r="AT746" s="58"/>
      <c r="AU746" s="58"/>
      <c r="AV746" s="58"/>
      <c r="AW746" s="58"/>
      <c r="AX746" s="58"/>
      <c r="AY746" s="58"/>
      <c r="AZ746" s="58"/>
      <c r="BA746" s="58"/>
      <c r="BB746" s="58"/>
      <c r="BC746" s="58"/>
      <c r="BD746" s="58"/>
      <c r="BE746" s="58"/>
      <c r="BF746" s="58"/>
      <c r="BG746" s="58"/>
      <c r="BH746" s="58"/>
      <c r="BI746" s="58"/>
      <c r="BJ746" s="58"/>
      <c r="BK746" s="58"/>
      <c r="BL746" s="12"/>
      <c r="BM746" s="12"/>
      <c r="BN746" s="12"/>
      <c r="BO746" s="12"/>
      <c r="BP746" s="12"/>
      <c r="BQ746" s="12"/>
      <c r="BR746" s="12"/>
      <c r="BS746" s="12"/>
      <c r="BT746" s="12"/>
      <c r="BU746" s="12"/>
      <c r="BV746" s="12"/>
      <c r="BW746" s="12"/>
      <c r="BX746" s="12"/>
      <c r="BY746" s="12"/>
      <c r="BZ746" s="12"/>
      <c r="CA746" s="12"/>
      <c r="CB746" s="12"/>
      <c r="CC746" s="12"/>
      <c r="CD746" s="12"/>
      <c r="CE746" s="12"/>
      <c r="CF746" s="12"/>
      <c r="CG746" s="12"/>
      <c r="CH746" s="12"/>
      <c r="CI746" s="12"/>
      <c r="CJ746" s="12"/>
      <c r="CK746" s="12"/>
      <c r="CL746" s="12"/>
      <c r="CM746" s="12"/>
      <c r="CN746" s="12"/>
      <c r="CO746" s="12"/>
      <c r="CP746" s="12"/>
      <c r="CQ746" s="12"/>
      <c r="CR746" s="12"/>
      <c r="CS746" s="12"/>
      <c r="CT746" s="12"/>
      <c r="CU746" s="12"/>
      <c r="CV746" s="12"/>
      <c r="CW746" s="12"/>
      <c r="CX746" s="12"/>
      <c r="CY746" s="12"/>
      <c r="CZ746" s="12"/>
      <c r="DA746" s="12"/>
      <c r="DB746" s="12"/>
      <c r="DC746" s="12"/>
      <c r="DD746" s="12"/>
      <c r="DE746" s="12"/>
      <c r="DF746" s="12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</row>
    <row r="747" spans="1:220" ht="18.75" x14ac:dyDescent="0.3">
      <c r="A747" s="220"/>
      <c r="B747" s="221"/>
      <c r="C747" s="212">
        <v>736</v>
      </c>
      <c r="D747" s="206"/>
      <c r="E747" s="18"/>
      <c r="F747" s="17"/>
      <c r="G747" s="134"/>
      <c r="H747" s="135"/>
      <c r="I747" s="141"/>
      <c r="J747" s="25"/>
      <c r="K747" s="145"/>
      <c r="L747" s="28"/>
      <c r="M747" s="394"/>
      <c r="N747" s="158" t="str">
        <f t="shared" si="126"/>
        <v/>
      </c>
      <c r="O747" s="27"/>
      <c r="P747" s="27"/>
      <c r="Q747" s="27"/>
      <c r="R747" s="27"/>
      <c r="S747" s="27"/>
      <c r="T747" s="28"/>
      <c r="U747" s="29"/>
      <c r="V747" s="32"/>
      <c r="W747" s="317"/>
      <c r="X747" s="318"/>
      <c r="Y747" s="160">
        <f t="shared" si="123"/>
        <v>0</v>
      </c>
      <c r="Z747" s="159">
        <f t="shared" si="127"/>
        <v>0</v>
      </c>
      <c r="AA747" s="326"/>
      <c r="AB747" s="399">
        <f t="shared" si="132"/>
        <v>0</v>
      </c>
      <c r="AC747" s="370"/>
      <c r="AD747" s="225" t="str">
        <f t="shared" si="124"/>
        <v/>
      </c>
      <c r="AE747" s="367">
        <f t="shared" si="128"/>
        <v>0</v>
      </c>
      <c r="AF747" s="338"/>
      <c r="AG747" s="337"/>
      <c r="AH747" s="335"/>
      <c r="AI747" s="161">
        <f t="shared" si="129"/>
        <v>0</v>
      </c>
      <c r="AJ747" s="162">
        <f t="shared" si="125"/>
        <v>0</v>
      </c>
      <c r="AK747" s="163">
        <f t="shared" si="130"/>
        <v>0</v>
      </c>
      <c r="AL747" s="164">
        <f t="shared" si="131"/>
        <v>0</v>
      </c>
      <c r="AM747" s="59"/>
      <c r="AN747" s="58"/>
      <c r="AO747" s="58"/>
      <c r="AP747" s="58"/>
      <c r="AQ747" s="58"/>
      <c r="AR747" s="58"/>
      <c r="AS747" s="58"/>
      <c r="AT747" s="58"/>
      <c r="AU747" s="58"/>
      <c r="AV747" s="58"/>
      <c r="AW747" s="58"/>
      <c r="AX747" s="58"/>
      <c r="AY747" s="58"/>
      <c r="AZ747" s="58"/>
      <c r="BA747" s="58"/>
      <c r="BB747" s="58"/>
      <c r="BC747" s="58"/>
      <c r="BD747" s="58"/>
      <c r="BE747" s="58"/>
      <c r="BF747" s="58"/>
      <c r="BG747" s="58"/>
      <c r="BH747" s="58"/>
      <c r="BI747" s="58"/>
      <c r="BJ747" s="58"/>
      <c r="BK747" s="58"/>
      <c r="BL747" s="12"/>
      <c r="BM747" s="12"/>
      <c r="BN747" s="12"/>
      <c r="BO747" s="12"/>
      <c r="BP747" s="12"/>
      <c r="BQ747" s="12"/>
      <c r="BR747" s="12"/>
      <c r="BS747" s="12"/>
      <c r="BT747" s="12"/>
      <c r="BU747" s="12"/>
      <c r="BV747" s="12"/>
      <c r="BW747" s="12"/>
      <c r="BX747" s="12"/>
      <c r="BY747" s="12"/>
      <c r="BZ747" s="12"/>
      <c r="CA747" s="12"/>
      <c r="CB747" s="12"/>
      <c r="CC747" s="12"/>
      <c r="CD747" s="12"/>
      <c r="CE747" s="12"/>
      <c r="CF747" s="12"/>
      <c r="CG747" s="12"/>
      <c r="CH747" s="12"/>
      <c r="CI747" s="12"/>
      <c r="CJ747" s="12"/>
      <c r="CK747" s="12"/>
      <c r="CL747" s="12"/>
      <c r="CM747" s="12"/>
      <c r="CN747" s="12"/>
      <c r="CO747" s="12"/>
      <c r="CP747" s="12"/>
      <c r="CQ747" s="12"/>
      <c r="CR747" s="12"/>
      <c r="CS747" s="12"/>
      <c r="CT747" s="12"/>
      <c r="CU747" s="12"/>
      <c r="CV747" s="12"/>
      <c r="CW747" s="12"/>
      <c r="CX747" s="12"/>
      <c r="CY747" s="12"/>
      <c r="CZ747" s="12"/>
      <c r="DA747" s="12"/>
      <c r="DB747" s="12"/>
      <c r="DC747" s="12"/>
      <c r="DD747" s="12"/>
      <c r="DE747" s="12"/>
      <c r="DF747" s="12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</row>
    <row r="748" spans="1:220" ht="18.75" x14ac:dyDescent="0.3">
      <c r="A748" s="220"/>
      <c r="B748" s="221"/>
      <c r="C748" s="213">
        <v>737</v>
      </c>
      <c r="D748" s="204"/>
      <c r="E748" s="16"/>
      <c r="F748" s="17"/>
      <c r="G748" s="134"/>
      <c r="H748" s="137"/>
      <c r="I748" s="143"/>
      <c r="J748" s="80"/>
      <c r="K748" s="147"/>
      <c r="L748" s="30"/>
      <c r="M748" s="394"/>
      <c r="N748" s="158" t="str">
        <f t="shared" si="126"/>
        <v/>
      </c>
      <c r="O748" s="27"/>
      <c r="P748" s="27"/>
      <c r="Q748" s="27"/>
      <c r="R748" s="27"/>
      <c r="S748" s="27"/>
      <c r="T748" s="28"/>
      <c r="U748" s="29"/>
      <c r="V748" s="32"/>
      <c r="W748" s="317"/>
      <c r="X748" s="318"/>
      <c r="Y748" s="160">
        <f t="shared" si="123"/>
        <v>0</v>
      </c>
      <c r="Z748" s="159">
        <f t="shared" si="127"/>
        <v>0</v>
      </c>
      <c r="AA748" s="326"/>
      <c r="AB748" s="399">
        <f t="shared" si="132"/>
        <v>0</v>
      </c>
      <c r="AC748" s="370"/>
      <c r="AD748" s="225" t="str">
        <f t="shared" si="124"/>
        <v/>
      </c>
      <c r="AE748" s="367">
        <f t="shared" si="128"/>
        <v>0</v>
      </c>
      <c r="AF748" s="338"/>
      <c r="AG748" s="337"/>
      <c r="AH748" s="335"/>
      <c r="AI748" s="161">
        <f t="shared" si="129"/>
        <v>0</v>
      </c>
      <c r="AJ748" s="162">
        <f t="shared" si="125"/>
        <v>0</v>
      </c>
      <c r="AK748" s="163">
        <f t="shared" si="130"/>
        <v>0</v>
      </c>
      <c r="AL748" s="164">
        <f t="shared" si="131"/>
        <v>0</v>
      </c>
      <c r="AM748" s="59"/>
      <c r="AN748" s="58"/>
      <c r="AO748" s="58"/>
      <c r="AP748" s="58"/>
      <c r="AQ748" s="58"/>
      <c r="AR748" s="58"/>
      <c r="AS748" s="58"/>
      <c r="AT748" s="58"/>
      <c r="AU748" s="58"/>
      <c r="AV748" s="58"/>
      <c r="AW748" s="58"/>
      <c r="AX748" s="58"/>
      <c r="AY748" s="58"/>
      <c r="AZ748" s="58"/>
      <c r="BA748" s="58"/>
      <c r="BB748" s="58"/>
      <c r="BC748" s="58"/>
      <c r="BD748" s="58"/>
      <c r="BE748" s="58"/>
      <c r="BF748" s="58"/>
      <c r="BG748" s="58"/>
      <c r="BH748" s="58"/>
      <c r="BI748" s="58"/>
      <c r="BJ748" s="58"/>
      <c r="BK748" s="58"/>
      <c r="BL748" s="12"/>
      <c r="BM748" s="12"/>
      <c r="BN748" s="12"/>
      <c r="BO748" s="12"/>
      <c r="BP748" s="12"/>
      <c r="BQ748" s="12"/>
      <c r="BR748" s="12"/>
      <c r="BS748" s="12"/>
      <c r="BT748" s="12"/>
      <c r="BU748" s="12"/>
      <c r="BV748" s="12"/>
      <c r="BW748" s="12"/>
      <c r="BX748" s="12"/>
      <c r="BY748" s="12"/>
      <c r="BZ748" s="12"/>
      <c r="CA748" s="12"/>
      <c r="CB748" s="12"/>
      <c r="CC748" s="12"/>
      <c r="CD748" s="12"/>
      <c r="CE748" s="12"/>
      <c r="CF748" s="12"/>
      <c r="CG748" s="12"/>
      <c r="CH748" s="12"/>
      <c r="CI748" s="12"/>
      <c r="CJ748" s="12"/>
      <c r="CK748" s="12"/>
      <c r="CL748" s="12"/>
      <c r="CM748" s="12"/>
      <c r="CN748" s="12"/>
      <c r="CO748" s="12"/>
      <c r="CP748" s="12"/>
      <c r="CQ748" s="12"/>
      <c r="CR748" s="12"/>
      <c r="CS748" s="12"/>
      <c r="CT748" s="12"/>
      <c r="CU748" s="12"/>
      <c r="CV748" s="12"/>
      <c r="CW748" s="12"/>
      <c r="CX748" s="12"/>
      <c r="CY748" s="12"/>
      <c r="CZ748" s="12"/>
      <c r="DA748" s="12"/>
      <c r="DB748" s="12"/>
      <c r="DC748" s="12"/>
      <c r="DD748" s="12"/>
      <c r="DE748" s="12"/>
      <c r="DF748" s="12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</row>
    <row r="749" spans="1:220" ht="18.75" x14ac:dyDescent="0.3">
      <c r="A749" s="220"/>
      <c r="B749" s="221"/>
      <c r="C749" s="213">
        <v>738</v>
      </c>
      <c r="D749" s="204"/>
      <c r="E749" s="16"/>
      <c r="F749" s="17"/>
      <c r="G749" s="134"/>
      <c r="H749" s="135"/>
      <c r="I749" s="141"/>
      <c r="J749" s="25"/>
      <c r="K749" s="145"/>
      <c r="L749" s="28"/>
      <c r="M749" s="394"/>
      <c r="N749" s="158" t="str">
        <f t="shared" si="126"/>
        <v/>
      </c>
      <c r="O749" s="27"/>
      <c r="P749" s="27"/>
      <c r="Q749" s="27"/>
      <c r="R749" s="27"/>
      <c r="S749" s="27"/>
      <c r="T749" s="28"/>
      <c r="U749" s="29"/>
      <c r="V749" s="32"/>
      <c r="W749" s="317"/>
      <c r="X749" s="318"/>
      <c r="Y749" s="160">
        <f t="shared" si="123"/>
        <v>0</v>
      </c>
      <c r="Z749" s="159">
        <f t="shared" si="127"/>
        <v>0</v>
      </c>
      <c r="AA749" s="326"/>
      <c r="AB749" s="399">
        <f t="shared" si="132"/>
        <v>0</v>
      </c>
      <c r="AC749" s="370"/>
      <c r="AD749" s="225" t="str">
        <f t="shared" si="124"/>
        <v/>
      </c>
      <c r="AE749" s="367">
        <f t="shared" si="128"/>
        <v>0</v>
      </c>
      <c r="AF749" s="338"/>
      <c r="AG749" s="337"/>
      <c r="AH749" s="335"/>
      <c r="AI749" s="161">
        <f t="shared" si="129"/>
        <v>0</v>
      </c>
      <c r="AJ749" s="162">
        <f t="shared" si="125"/>
        <v>0</v>
      </c>
      <c r="AK749" s="163">
        <f t="shared" si="130"/>
        <v>0</v>
      </c>
      <c r="AL749" s="164">
        <f t="shared" si="131"/>
        <v>0</v>
      </c>
      <c r="AM749" s="59"/>
      <c r="AN749" s="58"/>
      <c r="AO749" s="58"/>
      <c r="AP749" s="58"/>
      <c r="AQ749" s="58"/>
      <c r="AR749" s="58"/>
      <c r="AS749" s="58"/>
      <c r="AT749" s="58"/>
      <c r="AU749" s="58"/>
      <c r="AV749" s="58"/>
      <c r="AW749" s="58"/>
      <c r="AX749" s="58"/>
      <c r="AY749" s="58"/>
      <c r="AZ749" s="58"/>
      <c r="BA749" s="58"/>
      <c r="BB749" s="58"/>
      <c r="BC749" s="58"/>
      <c r="BD749" s="58"/>
      <c r="BE749" s="58"/>
      <c r="BF749" s="58"/>
      <c r="BG749" s="58"/>
      <c r="BH749" s="58"/>
      <c r="BI749" s="58"/>
      <c r="BJ749" s="58"/>
      <c r="BK749" s="58"/>
      <c r="BL749" s="12"/>
      <c r="BM749" s="12"/>
      <c r="BN749" s="12"/>
      <c r="BO749" s="12"/>
      <c r="BP749" s="12"/>
      <c r="BQ749" s="12"/>
      <c r="BR749" s="12"/>
      <c r="BS749" s="12"/>
      <c r="BT749" s="12"/>
      <c r="BU749" s="12"/>
      <c r="BV749" s="12"/>
      <c r="BW749" s="12"/>
      <c r="BX749" s="12"/>
      <c r="BY749" s="12"/>
      <c r="BZ749" s="12"/>
      <c r="CA749" s="12"/>
      <c r="CB749" s="12"/>
      <c r="CC749" s="12"/>
      <c r="CD749" s="12"/>
      <c r="CE749" s="12"/>
      <c r="CF749" s="12"/>
      <c r="CG749" s="12"/>
      <c r="CH749" s="12"/>
      <c r="CI749" s="12"/>
      <c r="CJ749" s="12"/>
      <c r="CK749" s="12"/>
      <c r="CL749" s="12"/>
      <c r="CM749" s="12"/>
      <c r="CN749" s="12"/>
      <c r="CO749" s="12"/>
      <c r="CP749" s="12"/>
      <c r="CQ749" s="12"/>
      <c r="CR749" s="12"/>
      <c r="CS749" s="12"/>
      <c r="CT749" s="12"/>
      <c r="CU749" s="12"/>
      <c r="CV749" s="12"/>
      <c r="CW749" s="12"/>
      <c r="CX749" s="12"/>
      <c r="CY749" s="12"/>
      <c r="CZ749" s="12"/>
      <c r="DA749" s="12"/>
      <c r="DB749" s="12"/>
      <c r="DC749" s="12"/>
      <c r="DD749" s="12"/>
      <c r="DE749" s="12"/>
      <c r="DF749" s="12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</row>
    <row r="750" spans="1:220" ht="18.75" x14ac:dyDescent="0.3">
      <c r="A750" s="220"/>
      <c r="B750" s="221"/>
      <c r="C750" s="212">
        <v>739</v>
      </c>
      <c r="D750" s="204"/>
      <c r="E750" s="16"/>
      <c r="F750" s="17"/>
      <c r="G750" s="134"/>
      <c r="H750" s="135"/>
      <c r="I750" s="141"/>
      <c r="J750" s="25"/>
      <c r="K750" s="145"/>
      <c r="L750" s="28"/>
      <c r="M750" s="394"/>
      <c r="N750" s="158" t="str">
        <f t="shared" si="126"/>
        <v/>
      </c>
      <c r="O750" s="27"/>
      <c r="P750" s="27"/>
      <c r="Q750" s="27"/>
      <c r="R750" s="27"/>
      <c r="S750" s="27"/>
      <c r="T750" s="28"/>
      <c r="U750" s="29"/>
      <c r="V750" s="32"/>
      <c r="W750" s="317"/>
      <c r="X750" s="318"/>
      <c r="Y750" s="160">
        <f t="shared" si="123"/>
        <v>0</v>
      </c>
      <c r="Z750" s="159">
        <f t="shared" si="127"/>
        <v>0</v>
      </c>
      <c r="AA750" s="326"/>
      <c r="AB750" s="399">
        <f t="shared" si="132"/>
        <v>0</v>
      </c>
      <c r="AC750" s="370"/>
      <c r="AD750" s="225" t="str">
        <f t="shared" si="124"/>
        <v/>
      </c>
      <c r="AE750" s="367">
        <f t="shared" si="128"/>
        <v>0</v>
      </c>
      <c r="AF750" s="338"/>
      <c r="AG750" s="337"/>
      <c r="AH750" s="335"/>
      <c r="AI750" s="161">
        <f t="shared" si="129"/>
        <v>0</v>
      </c>
      <c r="AJ750" s="162">
        <f t="shared" si="125"/>
        <v>0</v>
      </c>
      <c r="AK750" s="163">
        <f t="shared" si="130"/>
        <v>0</v>
      </c>
      <c r="AL750" s="164">
        <f t="shared" si="131"/>
        <v>0</v>
      </c>
      <c r="AM750" s="59"/>
      <c r="AN750" s="58"/>
      <c r="AO750" s="58"/>
      <c r="AP750" s="58"/>
      <c r="AQ750" s="58"/>
      <c r="AR750" s="58"/>
      <c r="AS750" s="58"/>
      <c r="AT750" s="58"/>
      <c r="AU750" s="58"/>
      <c r="AV750" s="58"/>
      <c r="AW750" s="58"/>
      <c r="AX750" s="58"/>
      <c r="AY750" s="58"/>
      <c r="AZ750" s="58"/>
      <c r="BA750" s="58"/>
      <c r="BB750" s="58"/>
      <c r="BC750" s="58"/>
      <c r="BD750" s="58"/>
      <c r="BE750" s="58"/>
      <c r="BF750" s="58"/>
      <c r="BG750" s="58"/>
      <c r="BH750" s="58"/>
      <c r="BI750" s="58"/>
      <c r="BJ750" s="58"/>
      <c r="BK750" s="58"/>
      <c r="BL750" s="12"/>
      <c r="BM750" s="12"/>
      <c r="BN750" s="12"/>
      <c r="BO750" s="12"/>
      <c r="BP750" s="12"/>
      <c r="BQ750" s="12"/>
      <c r="BR750" s="12"/>
      <c r="BS750" s="12"/>
      <c r="BT750" s="12"/>
      <c r="BU750" s="12"/>
      <c r="BV750" s="12"/>
      <c r="BW750" s="12"/>
      <c r="BX750" s="12"/>
      <c r="BY750" s="12"/>
      <c r="BZ750" s="12"/>
      <c r="CA750" s="12"/>
      <c r="CB750" s="12"/>
      <c r="CC750" s="12"/>
      <c r="CD750" s="12"/>
      <c r="CE750" s="12"/>
      <c r="CF750" s="12"/>
      <c r="CG750" s="12"/>
      <c r="CH750" s="12"/>
      <c r="CI750" s="12"/>
      <c r="CJ750" s="12"/>
      <c r="CK750" s="12"/>
      <c r="CL750" s="12"/>
      <c r="CM750" s="12"/>
      <c r="CN750" s="12"/>
      <c r="CO750" s="12"/>
      <c r="CP750" s="12"/>
      <c r="CQ750" s="12"/>
      <c r="CR750" s="12"/>
      <c r="CS750" s="12"/>
      <c r="CT750" s="12"/>
      <c r="CU750" s="12"/>
      <c r="CV750" s="12"/>
      <c r="CW750" s="12"/>
      <c r="CX750" s="12"/>
      <c r="CY750" s="12"/>
      <c r="CZ750" s="12"/>
      <c r="DA750" s="12"/>
      <c r="DB750" s="12"/>
      <c r="DC750" s="12"/>
      <c r="DD750" s="12"/>
      <c r="DE750" s="12"/>
      <c r="DF750" s="12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</row>
    <row r="751" spans="1:220" ht="18.75" x14ac:dyDescent="0.3">
      <c r="A751" s="220"/>
      <c r="B751" s="221"/>
      <c r="C751" s="213">
        <v>740</v>
      </c>
      <c r="D751" s="206"/>
      <c r="E751" s="18"/>
      <c r="F751" s="17"/>
      <c r="G751" s="134"/>
      <c r="H751" s="135"/>
      <c r="I751" s="141"/>
      <c r="J751" s="25"/>
      <c r="K751" s="145"/>
      <c r="L751" s="28"/>
      <c r="M751" s="394"/>
      <c r="N751" s="158" t="str">
        <f t="shared" si="126"/>
        <v/>
      </c>
      <c r="O751" s="27"/>
      <c r="P751" s="27"/>
      <c r="Q751" s="27"/>
      <c r="R751" s="27"/>
      <c r="S751" s="27"/>
      <c r="T751" s="28"/>
      <c r="U751" s="29"/>
      <c r="V751" s="32"/>
      <c r="W751" s="317"/>
      <c r="X751" s="318"/>
      <c r="Y751" s="160">
        <f t="shared" si="123"/>
        <v>0</v>
      </c>
      <c r="Z751" s="159">
        <f t="shared" si="127"/>
        <v>0</v>
      </c>
      <c r="AA751" s="326"/>
      <c r="AB751" s="399">
        <f t="shared" si="132"/>
        <v>0</v>
      </c>
      <c r="AC751" s="370"/>
      <c r="AD751" s="225" t="str">
        <f t="shared" si="124"/>
        <v/>
      </c>
      <c r="AE751" s="367">
        <f t="shared" si="128"/>
        <v>0</v>
      </c>
      <c r="AF751" s="338"/>
      <c r="AG751" s="337"/>
      <c r="AH751" s="335"/>
      <c r="AI751" s="161">
        <f t="shared" si="129"/>
        <v>0</v>
      </c>
      <c r="AJ751" s="162">
        <f t="shared" si="125"/>
        <v>0</v>
      </c>
      <c r="AK751" s="163">
        <f t="shared" si="130"/>
        <v>0</v>
      </c>
      <c r="AL751" s="164">
        <f t="shared" si="131"/>
        <v>0</v>
      </c>
      <c r="AM751" s="59"/>
      <c r="AN751" s="58"/>
      <c r="AO751" s="58"/>
      <c r="AP751" s="58"/>
      <c r="AQ751" s="58"/>
      <c r="AR751" s="58"/>
      <c r="AS751" s="58"/>
      <c r="AT751" s="58"/>
      <c r="AU751" s="58"/>
      <c r="AV751" s="58"/>
      <c r="AW751" s="58"/>
      <c r="AX751" s="58"/>
      <c r="AY751" s="58"/>
      <c r="AZ751" s="58"/>
      <c r="BA751" s="58"/>
      <c r="BB751" s="58"/>
      <c r="BC751" s="58"/>
      <c r="BD751" s="58"/>
      <c r="BE751" s="58"/>
      <c r="BF751" s="58"/>
      <c r="BG751" s="58"/>
      <c r="BH751" s="58"/>
      <c r="BI751" s="58"/>
      <c r="BJ751" s="58"/>
      <c r="BK751" s="58"/>
      <c r="BL751" s="12"/>
      <c r="BM751" s="12"/>
      <c r="BN751" s="12"/>
      <c r="BO751" s="12"/>
      <c r="BP751" s="12"/>
      <c r="BQ751" s="12"/>
      <c r="BR751" s="12"/>
      <c r="BS751" s="12"/>
      <c r="BT751" s="12"/>
      <c r="BU751" s="12"/>
      <c r="BV751" s="12"/>
      <c r="BW751" s="12"/>
      <c r="BX751" s="12"/>
      <c r="BY751" s="12"/>
      <c r="BZ751" s="12"/>
      <c r="CA751" s="12"/>
      <c r="CB751" s="12"/>
      <c r="CC751" s="12"/>
      <c r="CD751" s="12"/>
      <c r="CE751" s="12"/>
      <c r="CF751" s="12"/>
      <c r="CG751" s="12"/>
      <c r="CH751" s="12"/>
      <c r="CI751" s="12"/>
      <c r="CJ751" s="12"/>
      <c r="CK751" s="12"/>
      <c r="CL751" s="12"/>
      <c r="CM751" s="12"/>
      <c r="CN751" s="12"/>
      <c r="CO751" s="12"/>
      <c r="CP751" s="12"/>
      <c r="CQ751" s="12"/>
      <c r="CR751" s="12"/>
      <c r="CS751" s="12"/>
      <c r="CT751" s="12"/>
      <c r="CU751" s="12"/>
      <c r="CV751" s="12"/>
      <c r="CW751" s="12"/>
      <c r="CX751" s="12"/>
      <c r="CY751" s="12"/>
      <c r="CZ751" s="12"/>
      <c r="DA751" s="12"/>
      <c r="DB751" s="12"/>
      <c r="DC751" s="12"/>
      <c r="DD751" s="12"/>
      <c r="DE751" s="12"/>
      <c r="DF751" s="12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</row>
    <row r="752" spans="1:220" ht="18.75" x14ac:dyDescent="0.3">
      <c r="A752" s="220"/>
      <c r="B752" s="221"/>
      <c r="C752" s="212">
        <v>741</v>
      </c>
      <c r="D752" s="204"/>
      <c r="E752" s="16"/>
      <c r="F752" s="17"/>
      <c r="G752" s="134"/>
      <c r="H752" s="135"/>
      <c r="I752" s="141"/>
      <c r="J752" s="25"/>
      <c r="K752" s="145"/>
      <c r="L752" s="28"/>
      <c r="M752" s="394"/>
      <c r="N752" s="158" t="str">
        <f t="shared" si="126"/>
        <v/>
      </c>
      <c r="O752" s="27"/>
      <c r="P752" s="27"/>
      <c r="Q752" s="27"/>
      <c r="R752" s="27"/>
      <c r="S752" s="27"/>
      <c r="T752" s="28"/>
      <c r="U752" s="29"/>
      <c r="V752" s="32"/>
      <c r="W752" s="317"/>
      <c r="X752" s="318"/>
      <c r="Y752" s="160">
        <f t="shared" si="123"/>
        <v>0</v>
      </c>
      <c r="Z752" s="159">
        <f t="shared" si="127"/>
        <v>0</v>
      </c>
      <c r="AA752" s="326"/>
      <c r="AB752" s="399">
        <f t="shared" si="132"/>
        <v>0</v>
      </c>
      <c r="AC752" s="370"/>
      <c r="AD752" s="225" t="str">
        <f t="shared" si="124"/>
        <v/>
      </c>
      <c r="AE752" s="367">
        <f t="shared" si="128"/>
        <v>0</v>
      </c>
      <c r="AF752" s="338"/>
      <c r="AG752" s="337"/>
      <c r="AH752" s="335"/>
      <c r="AI752" s="161">
        <f t="shared" si="129"/>
        <v>0</v>
      </c>
      <c r="AJ752" s="162">
        <f t="shared" si="125"/>
        <v>0</v>
      </c>
      <c r="AK752" s="163">
        <f t="shared" si="130"/>
        <v>0</v>
      </c>
      <c r="AL752" s="164">
        <f t="shared" si="131"/>
        <v>0</v>
      </c>
      <c r="AM752" s="59"/>
      <c r="AN752" s="58"/>
      <c r="AO752" s="58"/>
      <c r="AP752" s="58"/>
      <c r="AQ752" s="58"/>
      <c r="AR752" s="58"/>
      <c r="AS752" s="58"/>
      <c r="AT752" s="58"/>
      <c r="AU752" s="58"/>
      <c r="AV752" s="58"/>
      <c r="AW752" s="58"/>
      <c r="AX752" s="58"/>
      <c r="AY752" s="58"/>
      <c r="AZ752" s="58"/>
      <c r="BA752" s="58"/>
      <c r="BB752" s="58"/>
      <c r="BC752" s="58"/>
      <c r="BD752" s="58"/>
      <c r="BE752" s="58"/>
      <c r="BF752" s="58"/>
      <c r="BG752" s="58"/>
      <c r="BH752" s="58"/>
      <c r="BI752" s="58"/>
      <c r="BJ752" s="58"/>
      <c r="BK752" s="58"/>
      <c r="BL752" s="12"/>
      <c r="BM752" s="12"/>
      <c r="BN752" s="12"/>
      <c r="BO752" s="12"/>
      <c r="BP752" s="12"/>
      <c r="BQ752" s="12"/>
      <c r="BR752" s="12"/>
      <c r="BS752" s="12"/>
      <c r="BT752" s="12"/>
      <c r="BU752" s="12"/>
      <c r="BV752" s="12"/>
      <c r="BW752" s="12"/>
      <c r="BX752" s="12"/>
      <c r="BY752" s="12"/>
      <c r="BZ752" s="12"/>
      <c r="CA752" s="12"/>
      <c r="CB752" s="12"/>
      <c r="CC752" s="12"/>
      <c r="CD752" s="12"/>
      <c r="CE752" s="12"/>
      <c r="CF752" s="12"/>
      <c r="CG752" s="12"/>
      <c r="CH752" s="12"/>
      <c r="CI752" s="12"/>
      <c r="CJ752" s="12"/>
      <c r="CK752" s="12"/>
      <c r="CL752" s="12"/>
      <c r="CM752" s="12"/>
      <c r="CN752" s="12"/>
      <c r="CO752" s="12"/>
      <c r="CP752" s="12"/>
      <c r="CQ752" s="12"/>
      <c r="CR752" s="12"/>
      <c r="CS752" s="12"/>
      <c r="CT752" s="12"/>
      <c r="CU752" s="12"/>
      <c r="CV752" s="12"/>
      <c r="CW752" s="12"/>
      <c r="CX752" s="12"/>
      <c r="CY752" s="12"/>
      <c r="CZ752" s="12"/>
      <c r="DA752" s="12"/>
      <c r="DB752" s="12"/>
      <c r="DC752" s="12"/>
      <c r="DD752" s="12"/>
      <c r="DE752" s="12"/>
      <c r="DF752" s="1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</row>
    <row r="753" spans="1:220" ht="18.75" x14ac:dyDescent="0.3">
      <c r="A753" s="220"/>
      <c r="B753" s="221"/>
      <c r="C753" s="213">
        <v>742</v>
      </c>
      <c r="D753" s="204"/>
      <c r="E753" s="16"/>
      <c r="F753" s="17"/>
      <c r="G753" s="134"/>
      <c r="H753" s="135"/>
      <c r="I753" s="141"/>
      <c r="J753" s="25"/>
      <c r="K753" s="145"/>
      <c r="L753" s="28"/>
      <c r="M753" s="394"/>
      <c r="N753" s="158" t="str">
        <f t="shared" si="126"/>
        <v/>
      </c>
      <c r="O753" s="27"/>
      <c r="P753" s="27"/>
      <c r="Q753" s="27"/>
      <c r="R753" s="27"/>
      <c r="S753" s="27"/>
      <c r="T753" s="28"/>
      <c r="U753" s="29"/>
      <c r="V753" s="32"/>
      <c r="W753" s="317"/>
      <c r="X753" s="318"/>
      <c r="Y753" s="160">
        <f t="shared" si="123"/>
        <v>0</v>
      </c>
      <c r="Z753" s="159">
        <f t="shared" si="127"/>
        <v>0</v>
      </c>
      <c r="AA753" s="326"/>
      <c r="AB753" s="399">
        <f t="shared" si="132"/>
        <v>0</v>
      </c>
      <c r="AC753" s="370"/>
      <c r="AD753" s="225" t="str">
        <f t="shared" si="124"/>
        <v/>
      </c>
      <c r="AE753" s="367">
        <f t="shared" si="128"/>
        <v>0</v>
      </c>
      <c r="AF753" s="338"/>
      <c r="AG753" s="337"/>
      <c r="AH753" s="335"/>
      <c r="AI753" s="161">
        <f t="shared" si="129"/>
        <v>0</v>
      </c>
      <c r="AJ753" s="162">
        <f t="shared" si="125"/>
        <v>0</v>
      </c>
      <c r="AK753" s="163">
        <f t="shared" si="130"/>
        <v>0</v>
      </c>
      <c r="AL753" s="164">
        <f t="shared" si="131"/>
        <v>0</v>
      </c>
      <c r="AM753" s="59"/>
      <c r="AN753" s="58"/>
      <c r="AO753" s="58"/>
      <c r="AP753" s="58"/>
      <c r="AQ753" s="58"/>
      <c r="AR753" s="58"/>
      <c r="AS753" s="58"/>
      <c r="AT753" s="58"/>
      <c r="AU753" s="58"/>
      <c r="AV753" s="58"/>
      <c r="AW753" s="58"/>
      <c r="AX753" s="58"/>
      <c r="AY753" s="58"/>
      <c r="AZ753" s="58"/>
      <c r="BA753" s="58"/>
      <c r="BB753" s="58"/>
      <c r="BC753" s="58"/>
      <c r="BD753" s="58"/>
      <c r="BE753" s="58"/>
      <c r="BF753" s="58"/>
      <c r="BG753" s="58"/>
      <c r="BH753" s="58"/>
      <c r="BI753" s="58"/>
      <c r="BJ753" s="58"/>
      <c r="BK753" s="58"/>
      <c r="BL753" s="12"/>
      <c r="BM753" s="12"/>
      <c r="BN753" s="12"/>
      <c r="BO753" s="12"/>
      <c r="BP753" s="12"/>
      <c r="BQ753" s="12"/>
      <c r="BR753" s="12"/>
      <c r="BS753" s="12"/>
      <c r="BT753" s="12"/>
      <c r="BU753" s="12"/>
      <c r="BV753" s="12"/>
      <c r="BW753" s="12"/>
      <c r="BX753" s="12"/>
      <c r="BY753" s="12"/>
      <c r="BZ753" s="12"/>
      <c r="CA753" s="12"/>
      <c r="CB753" s="12"/>
      <c r="CC753" s="12"/>
      <c r="CD753" s="12"/>
      <c r="CE753" s="12"/>
      <c r="CF753" s="12"/>
      <c r="CG753" s="12"/>
      <c r="CH753" s="12"/>
      <c r="CI753" s="12"/>
      <c r="CJ753" s="12"/>
      <c r="CK753" s="12"/>
      <c r="CL753" s="12"/>
      <c r="CM753" s="12"/>
      <c r="CN753" s="12"/>
      <c r="CO753" s="12"/>
      <c r="CP753" s="12"/>
      <c r="CQ753" s="12"/>
      <c r="CR753" s="12"/>
      <c r="CS753" s="12"/>
      <c r="CT753" s="12"/>
      <c r="CU753" s="12"/>
      <c r="CV753" s="12"/>
      <c r="CW753" s="12"/>
      <c r="CX753" s="12"/>
      <c r="CY753" s="12"/>
      <c r="CZ753" s="12"/>
      <c r="DA753" s="12"/>
      <c r="DB753" s="12"/>
      <c r="DC753" s="12"/>
      <c r="DD753" s="12"/>
      <c r="DE753" s="12"/>
      <c r="DF753" s="12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</row>
    <row r="754" spans="1:220" ht="18.75" x14ac:dyDescent="0.3">
      <c r="A754" s="220"/>
      <c r="B754" s="221"/>
      <c r="C754" s="213">
        <v>743</v>
      </c>
      <c r="D754" s="204"/>
      <c r="E754" s="16"/>
      <c r="F754" s="17"/>
      <c r="G754" s="134"/>
      <c r="H754" s="135"/>
      <c r="I754" s="141"/>
      <c r="J754" s="25"/>
      <c r="K754" s="145"/>
      <c r="L754" s="28"/>
      <c r="M754" s="394"/>
      <c r="N754" s="158" t="str">
        <f t="shared" si="126"/>
        <v/>
      </c>
      <c r="O754" s="27"/>
      <c r="P754" s="27"/>
      <c r="Q754" s="27"/>
      <c r="R754" s="27"/>
      <c r="S754" s="27"/>
      <c r="T754" s="28"/>
      <c r="U754" s="29"/>
      <c r="V754" s="32"/>
      <c r="W754" s="317"/>
      <c r="X754" s="318"/>
      <c r="Y754" s="160">
        <f t="shared" si="123"/>
        <v>0</v>
      </c>
      <c r="Z754" s="159">
        <f t="shared" si="127"/>
        <v>0</v>
      </c>
      <c r="AA754" s="326"/>
      <c r="AB754" s="399">
        <f t="shared" si="132"/>
        <v>0</v>
      </c>
      <c r="AC754" s="370"/>
      <c r="AD754" s="225" t="str">
        <f t="shared" si="124"/>
        <v/>
      </c>
      <c r="AE754" s="367">
        <f t="shared" si="128"/>
        <v>0</v>
      </c>
      <c r="AF754" s="338"/>
      <c r="AG754" s="337"/>
      <c r="AH754" s="335"/>
      <c r="AI754" s="161">
        <f t="shared" si="129"/>
        <v>0</v>
      </c>
      <c r="AJ754" s="162">
        <f t="shared" si="125"/>
        <v>0</v>
      </c>
      <c r="AK754" s="163">
        <f t="shared" si="130"/>
        <v>0</v>
      </c>
      <c r="AL754" s="164">
        <f t="shared" si="131"/>
        <v>0</v>
      </c>
      <c r="AM754" s="59"/>
      <c r="AN754" s="58"/>
      <c r="AO754" s="58"/>
      <c r="AP754" s="58"/>
      <c r="AQ754" s="58"/>
      <c r="AR754" s="58"/>
      <c r="AS754" s="58"/>
      <c r="AT754" s="58"/>
      <c r="AU754" s="58"/>
      <c r="AV754" s="58"/>
      <c r="AW754" s="58"/>
      <c r="AX754" s="58"/>
      <c r="AY754" s="58"/>
      <c r="AZ754" s="58"/>
      <c r="BA754" s="58"/>
      <c r="BB754" s="58"/>
      <c r="BC754" s="58"/>
      <c r="BD754" s="58"/>
      <c r="BE754" s="58"/>
      <c r="BF754" s="58"/>
      <c r="BG754" s="58"/>
      <c r="BH754" s="58"/>
      <c r="BI754" s="58"/>
      <c r="BJ754" s="58"/>
      <c r="BK754" s="58"/>
      <c r="BL754" s="12"/>
      <c r="BM754" s="12"/>
      <c r="BN754" s="12"/>
      <c r="BO754" s="12"/>
      <c r="BP754" s="12"/>
      <c r="BQ754" s="12"/>
      <c r="BR754" s="12"/>
      <c r="BS754" s="12"/>
      <c r="BT754" s="12"/>
      <c r="BU754" s="12"/>
      <c r="BV754" s="12"/>
      <c r="BW754" s="12"/>
      <c r="BX754" s="12"/>
      <c r="BY754" s="12"/>
      <c r="BZ754" s="12"/>
      <c r="CA754" s="12"/>
      <c r="CB754" s="12"/>
      <c r="CC754" s="12"/>
      <c r="CD754" s="12"/>
      <c r="CE754" s="12"/>
      <c r="CF754" s="12"/>
      <c r="CG754" s="12"/>
      <c r="CH754" s="12"/>
      <c r="CI754" s="12"/>
      <c r="CJ754" s="12"/>
      <c r="CK754" s="12"/>
      <c r="CL754" s="12"/>
      <c r="CM754" s="12"/>
      <c r="CN754" s="12"/>
      <c r="CO754" s="12"/>
      <c r="CP754" s="12"/>
      <c r="CQ754" s="12"/>
      <c r="CR754" s="12"/>
      <c r="CS754" s="12"/>
      <c r="CT754" s="12"/>
      <c r="CU754" s="12"/>
      <c r="CV754" s="12"/>
      <c r="CW754" s="12"/>
      <c r="CX754" s="12"/>
      <c r="CY754" s="12"/>
      <c r="CZ754" s="12"/>
      <c r="DA754" s="12"/>
      <c r="DB754" s="12"/>
      <c r="DC754" s="12"/>
      <c r="DD754" s="12"/>
      <c r="DE754" s="12"/>
      <c r="DF754" s="12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</row>
    <row r="755" spans="1:220" ht="18.75" x14ac:dyDescent="0.3">
      <c r="A755" s="220"/>
      <c r="B755" s="221"/>
      <c r="C755" s="212">
        <v>744</v>
      </c>
      <c r="D755" s="206"/>
      <c r="E755" s="18"/>
      <c r="F755" s="17"/>
      <c r="G755" s="134"/>
      <c r="H755" s="135"/>
      <c r="I755" s="141"/>
      <c r="J755" s="25"/>
      <c r="K755" s="145"/>
      <c r="L755" s="28"/>
      <c r="M755" s="394"/>
      <c r="N755" s="158" t="str">
        <f t="shared" si="126"/>
        <v/>
      </c>
      <c r="O755" s="27"/>
      <c r="P755" s="27"/>
      <c r="Q755" s="27"/>
      <c r="R755" s="27"/>
      <c r="S755" s="27"/>
      <c r="T755" s="28"/>
      <c r="U755" s="29"/>
      <c r="V755" s="32"/>
      <c r="W755" s="317"/>
      <c r="X755" s="318"/>
      <c r="Y755" s="160">
        <f t="shared" si="123"/>
        <v>0</v>
      </c>
      <c r="Z755" s="159">
        <f t="shared" si="127"/>
        <v>0</v>
      </c>
      <c r="AA755" s="326"/>
      <c r="AB755" s="399">
        <f t="shared" si="132"/>
        <v>0</v>
      </c>
      <c r="AC755" s="370"/>
      <c r="AD755" s="225" t="str">
        <f t="shared" si="124"/>
        <v/>
      </c>
      <c r="AE755" s="367">
        <f t="shared" si="128"/>
        <v>0</v>
      </c>
      <c r="AF755" s="338"/>
      <c r="AG755" s="337"/>
      <c r="AH755" s="335"/>
      <c r="AI755" s="161">
        <f t="shared" si="129"/>
        <v>0</v>
      </c>
      <c r="AJ755" s="162">
        <f t="shared" si="125"/>
        <v>0</v>
      </c>
      <c r="AK755" s="163">
        <f t="shared" si="130"/>
        <v>0</v>
      </c>
      <c r="AL755" s="164">
        <f t="shared" si="131"/>
        <v>0</v>
      </c>
      <c r="AM755" s="59"/>
      <c r="AN755" s="58"/>
      <c r="AO755" s="58"/>
      <c r="AP755" s="58"/>
      <c r="AQ755" s="58"/>
      <c r="AR755" s="58"/>
      <c r="AS755" s="58"/>
      <c r="AT755" s="58"/>
      <c r="AU755" s="58"/>
      <c r="AV755" s="58"/>
      <c r="AW755" s="58"/>
      <c r="AX755" s="58"/>
      <c r="AY755" s="58"/>
      <c r="AZ755" s="58"/>
      <c r="BA755" s="58"/>
      <c r="BB755" s="58"/>
      <c r="BC755" s="58"/>
      <c r="BD755" s="58"/>
      <c r="BE755" s="58"/>
      <c r="BF755" s="58"/>
      <c r="BG755" s="58"/>
      <c r="BH755" s="58"/>
      <c r="BI755" s="58"/>
      <c r="BJ755" s="58"/>
      <c r="BK755" s="58"/>
      <c r="BL755" s="12"/>
      <c r="BM755" s="12"/>
      <c r="BN755" s="12"/>
      <c r="BO755" s="12"/>
      <c r="BP755" s="12"/>
      <c r="BQ755" s="12"/>
      <c r="BR755" s="12"/>
      <c r="BS755" s="12"/>
      <c r="BT755" s="12"/>
      <c r="BU755" s="12"/>
      <c r="BV755" s="12"/>
      <c r="BW755" s="12"/>
      <c r="BX755" s="12"/>
      <c r="BY755" s="12"/>
      <c r="BZ755" s="12"/>
      <c r="CA755" s="12"/>
      <c r="CB755" s="12"/>
      <c r="CC755" s="12"/>
      <c r="CD755" s="12"/>
      <c r="CE755" s="12"/>
      <c r="CF755" s="12"/>
      <c r="CG755" s="12"/>
      <c r="CH755" s="12"/>
      <c r="CI755" s="12"/>
      <c r="CJ755" s="12"/>
      <c r="CK755" s="12"/>
      <c r="CL755" s="12"/>
      <c r="CM755" s="12"/>
      <c r="CN755" s="12"/>
      <c r="CO755" s="12"/>
      <c r="CP755" s="12"/>
      <c r="CQ755" s="12"/>
      <c r="CR755" s="12"/>
      <c r="CS755" s="12"/>
      <c r="CT755" s="12"/>
      <c r="CU755" s="12"/>
      <c r="CV755" s="12"/>
      <c r="CW755" s="12"/>
      <c r="CX755" s="12"/>
      <c r="CY755" s="12"/>
      <c r="CZ755" s="12"/>
      <c r="DA755" s="12"/>
      <c r="DB755" s="12"/>
      <c r="DC755" s="12"/>
      <c r="DD755" s="12"/>
      <c r="DE755" s="12"/>
      <c r="DF755" s="12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</row>
    <row r="756" spans="1:220" ht="18.75" x14ac:dyDescent="0.3">
      <c r="A756" s="220"/>
      <c r="B756" s="221"/>
      <c r="C756" s="213">
        <v>745</v>
      </c>
      <c r="D756" s="204"/>
      <c r="E756" s="16"/>
      <c r="F756" s="17"/>
      <c r="G756" s="134"/>
      <c r="H756" s="135"/>
      <c r="I756" s="141"/>
      <c r="J756" s="25"/>
      <c r="K756" s="145"/>
      <c r="L756" s="28"/>
      <c r="M756" s="394"/>
      <c r="N756" s="158" t="str">
        <f t="shared" si="126"/>
        <v/>
      </c>
      <c r="O756" s="27"/>
      <c r="P756" s="27"/>
      <c r="Q756" s="27"/>
      <c r="R756" s="27"/>
      <c r="S756" s="27"/>
      <c r="T756" s="28"/>
      <c r="U756" s="29"/>
      <c r="V756" s="32"/>
      <c r="W756" s="317"/>
      <c r="X756" s="318"/>
      <c r="Y756" s="160">
        <f t="shared" si="123"/>
        <v>0</v>
      </c>
      <c r="Z756" s="159">
        <f t="shared" si="127"/>
        <v>0</v>
      </c>
      <c r="AA756" s="326"/>
      <c r="AB756" s="399">
        <f t="shared" si="132"/>
        <v>0</v>
      </c>
      <c r="AC756" s="370"/>
      <c r="AD756" s="225" t="str">
        <f t="shared" si="124"/>
        <v/>
      </c>
      <c r="AE756" s="367">
        <f t="shared" si="128"/>
        <v>0</v>
      </c>
      <c r="AF756" s="338"/>
      <c r="AG756" s="337"/>
      <c r="AH756" s="335"/>
      <c r="AI756" s="161">
        <f t="shared" si="129"/>
        <v>0</v>
      </c>
      <c r="AJ756" s="162">
        <f t="shared" si="125"/>
        <v>0</v>
      </c>
      <c r="AK756" s="163">
        <f t="shared" si="130"/>
        <v>0</v>
      </c>
      <c r="AL756" s="164">
        <f t="shared" si="131"/>
        <v>0</v>
      </c>
      <c r="AM756" s="59"/>
      <c r="AN756" s="58"/>
      <c r="AO756" s="58"/>
      <c r="AP756" s="58"/>
      <c r="AQ756" s="58"/>
      <c r="AR756" s="58"/>
      <c r="AS756" s="58"/>
      <c r="AT756" s="58"/>
      <c r="AU756" s="58"/>
      <c r="AV756" s="58"/>
      <c r="AW756" s="58"/>
      <c r="AX756" s="58"/>
      <c r="AY756" s="58"/>
      <c r="AZ756" s="58"/>
      <c r="BA756" s="58"/>
      <c r="BB756" s="58"/>
      <c r="BC756" s="58"/>
      <c r="BD756" s="58"/>
      <c r="BE756" s="58"/>
      <c r="BF756" s="58"/>
      <c r="BG756" s="58"/>
      <c r="BH756" s="58"/>
      <c r="BI756" s="58"/>
      <c r="BJ756" s="58"/>
      <c r="BK756" s="58"/>
      <c r="BL756" s="12"/>
      <c r="BM756" s="12"/>
      <c r="BN756" s="12"/>
      <c r="BO756" s="12"/>
      <c r="BP756" s="12"/>
      <c r="BQ756" s="12"/>
      <c r="BR756" s="12"/>
      <c r="BS756" s="12"/>
      <c r="BT756" s="12"/>
      <c r="BU756" s="12"/>
      <c r="BV756" s="12"/>
      <c r="BW756" s="12"/>
      <c r="BX756" s="12"/>
      <c r="BY756" s="12"/>
      <c r="BZ756" s="12"/>
      <c r="CA756" s="12"/>
      <c r="CB756" s="12"/>
      <c r="CC756" s="12"/>
      <c r="CD756" s="12"/>
      <c r="CE756" s="12"/>
      <c r="CF756" s="12"/>
      <c r="CG756" s="12"/>
      <c r="CH756" s="12"/>
      <c r="CI756" s="12"/>
      <c r="CJ756" s="12"/>
      <c r="CK756" s="12"/>
      <c r="CL756" s="12"/>
      <c r="CM756" s="12"/>
      <c r="CN756" s="12"/>
      <c r="CO756" s="12"/>
      <c r="CP756" s="12"/>
      <c r="CQ756" s="12"/>
      <c r="CR756" s="12"/>
      <c r="CS756" s="12"/>
      <c r="CT756" s="12"/>
      <c r="CU756" s="12"/>
      <c r="CV756" s="12"/>
      <c r="CW756" s="12"/>
      <c r="CX756" s="12"/>
      <c r="CY756" s="12"/>
      <c r="CZ756" s="12"/>
      <c r="DA756" s="12"/>
      <c r="DB756" s="12"/>
      <c r="DC756" s="12"/>
      <c r="DD756" s="12"/>
      <c r="DE756" s="12"/>
      <c r="DF756" s="12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</row>
    <row r="757" spans="1:220" ht="18.75" x14ac:dyDescent="0.3">
      <c r="A757" s="220"/>
      <c r="B757" s="221"/>
      <c r="C757" s="212">
        <v>746</v>
      </c>
      <c r="D757" s="204"/>
      <c r="E757" s="22"/>
      <c r="F757" s="17"/>
      <c r="G757" s="134"/>
      <c r="H757" s="135"/>
      <c r="I757" s="141"/>
      <c r="J757" s="25"/>
      <c r="K757" s="145"/>
      <c r="L757" s="28"/>
      <c r="M757" s="394"/>
      <c r="N757" s="158" t="str">
        <f t="shared" si="126"/>
        <v/>
      </c>
      <c r="O757" s="27"/>
      <c r="P757" s="27"/>
      <c r="Q757" s="27"/>
      <c r="R757" s="27"/>
      <c r="S757" s="27"/>
      <c r="T757" s="28"/>
      <c r="U757" s="29"/>
      <c r="V757" s="32"/>
      <c r="W757" s="317"/>
      <c r="X757" s="318"/>
      <c r="Y757" s="160">
        <f t="shared" si="123"/>
        <v>0</v>
      </c>
      <c r="Z757" s="159">
        <f t="shared" si="127"/>
        <v>0</v>
      </c>
      <c r="AA757" s="326"/>
      <c r="AB757" s="399">
        <f t="shared" si="132"/>
        <v>0</v>
      </c>
      <c r="AC757" s="370"/>
      <c r="AD757" s="225" t="str">
        <f t="shared" si="124"/>
        <v/>
      </c>
      <c r="AE757" s="367">
        <f t="shared" si="128"/>
        <v>0</v>
      </c>
      <c r="AF757" s="338"/>
      <c r="AG757" s="337"/>
      <c r="AH757" s="335"/>
      <c r="AI757" s="161">
        <f t="shared" si="129"/>
        <v>0</v>
      </c>
      <c r="AJ757" s="162">
        <f t="shared" si="125"/>
        <v>0</v>
      </c>
      <c r="AK757" s="163">
        <f t="shared" si="130"/>
        <v>0</v>
      </c>
      <c r="AL757" s="164">
        <f t="shared" si="131"/>
        <v>0</v>
      </c>
      <c r="AM757" s="59"/>
      <c r="AN757" s="58"/>
      <c r="AO757" s="58"/>
      <c r="AP757" s="58"/>
      <c r="AQ757" s="58"/>
      <c r="AR757" s="58"/>
      <c r="AS757" s="58"/>
      <c r="AT757" s="58"/>
      <c r="AU757" s="58"/>
      <c r="AV757" s="58"/>
      <c r="AW757" s="58"/>
      <c r="AX757" s="58"/>
      <c r="AY757" s="58"/>
      <c r="AZ757" s="58"/>
      <c r="BA757" s="58"/>
      <c r="BB757" s="58"/>
      <c r="BC757" s="58"/>
      <c r="BD757" s="58"/>
      <c r="BE757" s="58"/>
      <c r="BF757" s="58"/>
      <c r="BG757" s="58"/>
      <c r="BH757" s="58"/>
      <c r="BI757" s="58"/>
      <c r="BJ757" s="58"/>
      <c r="BK757" s="58"/>
      <c r="BL757" s="12"/>
      <c r="BM757" s="12"/>
      <c r="BN757" s="12"/>
      <c r="BO757" s="12"/>
      <c r="BP757" s="12"/>
      <c r="BQ757" s="12"/>
      <c r="BR757" s="12"/>
      <c r="BS757" s="12"/>
      <c r="BT757" s="12"/>
      <c r="BU757" s="12"/>
      <c r="BV757" s="12"/>
      <c r="BW757" s="12"/>
      <c r="BX757" s="12"/>
      <c r="BY757" s="12"/>
      <c r="BZ757" s="12"/>
      <c r="CA757" s="12"/>
      <c r="CB757" s="12"/>
      <c r="CC757" s="12"/>
      <c r="CD757" s="12"/>
      <c r="CE757" s="12"/>
      <c r="CF757" s="12"/>
      <c r="CG757" s="12"/>
      <c r="CH757" s="12"/>
      <c r="CI757" s="12"/>
      <c r="CJ757" s="12"/>
      <c r="CK757" s="12"/>
      <c r="CL757" s="12"/>
      <c r="CM757" s="12"/>
      <c r="CN757" s="12"/>
      <c r="CO757" s="12"/>
      <c r="CP757" s="12"/>
      <c r="CQ757" s="12"/>
      <c r="CR757" s="12"/>
      <c r="CS757" s="12"/>
      <c r="CT757" s="12"/>
      <c r="CU757" s="12"/>
      <c r="CV757" s="12"/>
      <c r="CW757" s="12"/>
      <c r="CX757" s="12"/>
      <c r="CY757" s="12"/>
      <c r="CZ757" s="12"/>
      <c r="DA757" s="12"/>
      <c r="DB757" s="12"/>
      <c r="DC757" s="12"/>
      <c r="DD757" s="12"/>
      <c r="DE757" s="12"/>
      <c r="DF757" s="12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</row>
    <row r="758" spans="1:220" ht="18.75" x14ac:dyDescent="0.3">
      <c r="A758" s="220"/>
      <c r="B758" s="221"/>
      <c r="C758" s="213">
        <v>747</v>
      </c>
      <c r="D758" s="204"/>
      <c r="E758" s="16"/>
      <c r="F758" s="17"/>
      <c r="G758" s="134"/>
      <c r="H758" s="135"/>
      <c r="I758" s="141"/>
      <c r="J758" s="25"/>
      <c r="K758" s="145"/>
      <c r="L758" s="28"/>
      <c r="M758" s="394"/>
      <c r="N758" s="158" t="str">
        <f t="shared" si="126"/>
        <v/>
      </c>
      <c r="O758" s="27"/>
      <c r="P758" s="27"/>
      <c r="Q758" s="27"/>
      <c r="R758" s="27"/>
      <c r="S758" s="27"/>
      <c r="T758" s="28"/>
      <c r="U758" s="29"/>
      <c r="V758" s="32"/>
      <c r="W758" s="317"/>
      <c r="X758" s="318"/>
      <c r="Y758" s="160">
        <f t="shared" si="123"/>
        <v>0</v>
      </c>
      <c r="Z758" s="159">
        <f t="shared" si="127"/>
        <v>0</v>
      </c>
      <c r="AA758" s="326"/>
      <c r="AB758" s="399">
        <f t="shared" si="132"/>
        <v>0</v>
      </c>
      <c r="AC758" s="370"/>
      <c r="AD758" s="225" t="str">
        <f t="shared" si="124"/>
        <v/>
      </c>
      <c r="AE758" s="367">
        <f t="shared" si="128"/>
        <v>0</v>
      </c>
      <c r="AF758" s="338"/>
      <c r="AG758" s="337"/>
      <c r="AH758" s="335"/>
      <c r="AI758" s="161">
        <f t="shared" si="129"/>
        <v>0</v>
      </c>
      <c r="AJ758" s="162">
        <f t="shared" si="125"/>
        <v>0</v>
      </c>
      <c r="AK758" s="163">
        <f t="shared" si="130"/>
        <v>0</v>
      </c>
      <c r="AL758" s="164">
        <f t="shared" si="131"/>
        <v>0</v>
      </c>
      <c r="AM758" s="59"/>
      <c r="AN758" s="58"/>
      <c r="AO758" s="58"/>
      <c r="AP758" s="58"/>
      <c r="AQ758" s="58"/>
      <c r="AR758" s="58"/>
      <c r="AS758" s="58"/>
      <c r="AT758" s="58"/>
      <c r="AU758" s="58"/>
      <c r="AV758" s="58"/>
      <c r="AW758" s="58"/>
      <c r="AX758" s="58"/>
      <c r="AY758" s="58"/>
      <c r="AZ758" s="58"/>
      <c r="BA758" s="58"/>
      <c r="BB758" s="58"/>
      <c r="BC758" s="58"/>
      <c r="BD758" s="58"/>
      <c r="BE758" s="58"/>
      <c r="BF758" s="58"/>
      <c r="BG758" s="58"/>
      <c r="BH758" s="58"/>
      <c r="BI758" s="58"/>
      <c r="BJ758" s="58"/>
      <c r="BK758" s="58"/>
      <c r="BL758" s="12"/>
      <c r="BM758" s="12"/>
      <c r="BN758" s="12"/>
      <c r="BO758" s="12"/>
      <c r="BP758" s="12"/>
      <c r="BQ758" s="12"/>
      <c r="BR758" s="12"/>
      <c r="BS758" s="12"/>
      <c r="BT758" s="12"/>
      <c r="BU758" s="12"/>
      <c r="BV758" s="12"/>
      <c r="BW758" s="12"/>
      <c r="BX758" s="12"/>
      <c r="BY758" s="12"/>
      <c r="BZ758" s="12"/>
      <c r="CA758" s="12"/>
      <c r="CB758" s="12"/>
      <c r="CC758" s="12"/>
      <c r="CD758" s="12"/>
      <c r="CE758" s="12"/>
      <c r="CF758" s="12"/>
      <c r="CG758" s="12"/>
      <c r="CH758" s="12"/>
      <c r="CI758" s="12"/>
      <c r="CJ758" s="12"/>
      <c r="CK758" s="12"/>
      <c r="CL758" s="12"/>
      <c r="CM758" s="12"/>
      <c r="CN758" s="12"/>
      <c r="CO758" s="12"/>
      <c r="CP758" s="12"/>
      <c r="CQ758" s="12"/>
      <c r="CR758" s="12"/>
      <c r="CS758" s="12"/>
      <c r="CT758" s="12"/>
      <c r="CU758" s="12"/>
      <c r="CV758" s="12"/>
      <c r="CW758" s="12"/>
      <c r="CX758" s="12"/>
      <c r="CY758" s="12"/>
      <c r="CZ758" s="12"/>
      <c r="DA758" s="12"/>
      <c r="DB758" s="12"/>
      <c r="DC758" s="12"/>
      <c r="DD758" s="12"/>
      <c r="DE758" s="12"/>
      <c r="DF758" s="12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</row>
    <row r="759" spans="1:220" ht="18.75" x14ac:dyDescent="0.3">
      <c r="A759" s="220"/>
      <c r="B759" s="221"/>
      <c r="C759" s="213">
        <v>748</v>
      </c>
      <c r="D759" s="204"/>
      <c r="E759" s="16"/>
      <c r="F759" s="17"/>
      <c r="G759" s="134"/>
      <c r="H759" s="135"/>
      <c r="I759" s="141"/>
      <c r="J759" s="25"/>
      <c r="K759" s="145"/>
      <c r="L759" s="28"/>
      <c r="M759" s="394"/>
      <c r="N759" s="158" t="str">
        <f t="shared" si="126"/>
        <v/>
      </c>
      <c r="O759" s="27"/>
      <c r="P759" s="27"/>
      <c r="Q759" s="27"/>
      <c r="R759" s="27"/>
      <c r="S759" s="27"/>
      <c r="T759" s="28"/>
      <c r="U759" s="29"/>
      <c r="V759" s="32"/>
      <c r="W759" s="317"/>
      <c r="X759" s="318"/>
      <c r="Y759" s="160">
        <f t="shared" si="123"/>
        <v>0</v>
      </c>
      <c r="Z759" s="159">
        <f t="shared" si="127"/>
        <v>0</v>
      </c>
      <c r="AA759" s="326"/>
      <c r="AB759" s="399">
        <f t="shared" si="132"/>
        <v>0</v>
      </c>
      <c r="AC759" s="370"/>
      <c r="AD759" s="225" t="str">
        <f t="shared" si="124"/>
        <v/>
      </c>
      <c r="AE759" s="367">
        <f t="shared" si="128"/>
        <v>0</v>
      </c>
      <c r="AF759" s="338"/>
      <c r="AG759" s="337"/>
      <c r="AH759" s="335"/>
      <c r="AI759" s="161">
        <f t="shared" si="129"/>
        <v>0</v>
      </c>
      <c r="AJ759" s="162">
        <f t="shared" si="125"/>
        <v>0</v>
      </c>
      <c r="AK759" s="163">
        <f t="shared" si="130"/>
        <v>0</v>
      </c>
      <c r="AL759" s="164">
        <f t="shared" si="131"/>
        <v>0</v>
      </c>
      <c r="AM759" s="59"/>
      <c r="AN759" s="58"/>
      <c r="AO759" s="58"/>
      <c r="AP759" s="58"/>
      <c r="AQ759" s="58"/>
      <c r="AR759" s="58"/>
      <c r="AS759" s="58"/>
      <c r="AT759" s="58"/>
      <c r="AU759" s="58"/>
      <c r="AV759" s="58"/>
      <c r="AW759" s="58"/>
      <c r="AX759" s="58"/>
      <c r="AY759" s="58"/>
      <c r="AZ759" s="58"/>
      <c r="BA759" s="58"/>
      <c r="BB759" s="58"/>
      <c r="BC759" s="58"/>
      <c r="BD759" s="58"/>
      <c r="BE759" s="58"/>
      <c r="BF759" s="58"/>
      <c r="BG759" s="58"/>
      <c r="BH759" s="58"/>
      <c r="BI759" s="58"/>
      <c r="BJ759" s="58"/>
      <c r="BK759" s="58"/>
      <c r="BL759" s="12"/>
      <c r="BM759" s="12"/>
      <c r="BN759" s="12"/>
      <c r="BO759" s="12"/>
      <c r="BP759" s="12"/>
      <c r="BQ759" s="12"/>
      <c r="BR759" s="12"/>
      <c r="BS759" s="12"/>
      <c r="BT759" s="12"/>
      <c r="BU759" s="12"/>
      <c r="BV759" s="12"/>
      <c r="BW759" s="12"/>
      <c r="BX759" s="12"/>
      <c r="BY759" s="12"/>
      <c r="BZ759" s="12"/>
      <c r="CA759" s="12"/>
      <c r="CB759" s="12"/>
      <c r="CC759" s="12"/>
      <c r="CD759" s="12"/>
      <c r="CE759" s="12"/>
      <c r="CF759" s="12"/>
      <c r="CG759" s="12"/>
      <c r="CH759" s="12"/>
      <c r="CI759" s="12"/>
      <c r="CJ759" s="12"/>
      <c r="CK759" s="12"/>
      <c r="CL759" s="12"/>
      <c r="CM759" s="12"/>
      <c r="CN759" s="12"/>
      <c r="CO759" s="12"/>
      <c r="CP759" s="12"/>
      <c r="CQ759" s="12"/>
      <c r="CR759" s="12"/>
      <c r="CS759" s="12"/>
      <c r="CT759" s="12"/>
      <c r="CU759" s="12"/>
      <c r="CV759" s="12"/>
      <c r="CW759" s="12"/>
      <c r="CX759" s="12"/>
      <c r="CY759" s="12"/>
      <c r="CZ759" s="12"/>
      <c r="DA759" s="12"/>
      <c r="DB759" s="12"/>
      <c r="DC759" s="12"/>
      <c r="DD759" s="12"/>
      <c r="DE759" s="12"/>
      <c r="DF759" s="12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</row>
    <row r="760" spans="1:220" ht="18.75" x14ac:dyDescent="0.3">
      <c r="A760" s="220"/>
      <c r="B760" s="221"/>
      <c r="C760" s="212">
        <v>749</v>
      </c>
      <c r="D760" s="208"/>
      <c r="E760" s="19"/>
      <c r="F760" s="17"/>
      <c r="G760" s="138"/>
      <c r="H760" s="137"/>
      <c r="I760" s="143"/>
      <c r="J760" s="80"/>
      <c r="K760" s="147"/>
      <c r="L760" s="30"/>
      <c r="M760" s="395"/>
      <c r="N760" s="158" t="str">
        <f t="shared" si="126"/>
        <v/>
      </c>
      <c r="O760" s="27"/>
      <c r="P760" s="27"/>
      <c r="Q760" s="27"/>
      <c r="R760" s="27"/>
      <c r="S760" s="27"/>
      <c r="T760" s="30"/>
      <c r="U760" s="31"/>
      <c r="V760" s="32"/>
      <c r="W760" s="319"/>
      <c r="X760" s="317"/>
      <c r="Y760" s="160">
        <f t="shared" si="123"/>
        <v>0</v>
      </c>
      <c r="Z760" s="159">
        <f t="shared" si="127"/>
        <v>0</v>
      </c>
      <c r="AA760" s="327"/>
      <c r="AB760" s="399">
        <f t="shared" si="132"/>
        <v>0</v>
      </c>
      <c r="AC760" s="370"/>
      <c r="AD760" s="225" t="str">
        <f t="shared" si="124"/>
        <v/>
      </c>
      <c r="AE760" s="367">
        <f t="shared" si="128"/>
        <v>0</v>
      </c>
      <c r="AF760" s="339"/>
      <c r="AG760" s="340"/>
      <c r="AH760" s="338"/>
      <c r="AI760" s="161">
        <f t="shared" si="129"/>
        <v>0</v>
      </c>
      <c r="AJ760" s="162">
        <f t="shared" si="125"/>
        <v>0</v>
      </c>
      <c r="AK760" s="163">
        <f t="shared" si="130"/>
        <v>0</v>
      </c>
      <c r="AL760" s="164">
        <f t="shared" si="131"/>
        <v>0</v>
      </c>
      <c r="AM760" s="59"/>
      <c r="AN760" s="58"/>
      <c r="AO760" s="58"/>
      <c r="AP760" s="58"/>
      <c r="AQ760" s="58"/>
      <c r="AR760" s="58"/>
      <c r="AS760" s="58"/>
      <c r="AT760" s="58"/>
      <c r="AU760" s="58"/>
      <c r="AV760" s="58"/>
      <c r="AW760" s="58"/>
      <c r="AX760" s="58"/>
      <c r="AY760" s="58"/>
      <c r="AZ760" s="58"/>
      <c r="BA760" s="58"/>
      <c r="BB760" s="58"/>
      <c r="BC760" s="58"/>
      <c r="BD760" s="58"/>
      <c r="BE760" s="58"/>
      <c r="BF760" s="58"/>
      <c r="BG760" s="58"/>
      <c r="BH760" s="58"/>
      <c r="BI760" s="58"/>
      <c r="BJ760" s="58"/>
      <c r="BK760" s="58"/>
      <c r="BL760" s="12"/>
      <c r="BM760" s="12"/>
      <c r="BN760" s="12"/>
      <c r="BO760" s="12"/>
      <c r="BP760" s="12"/>
      <c r="BQ760" s="12"/>
      <c r="BR760" s="12"/>
      <c r="BS760" s="12"/>
      <c r="BT760" s="12"/>
      <c r="BU760" s="12"/>
      <c r="BV760" s="12"/>
      <c r="BW760" s="12"/>
      <c r="BX760" s="12"/>
      <c r="BY760" s="12"/>
      <c r="BZ760" s="12"/>
      <c r="CA760" s="12"/>
      <c r="CB760" s="12"/>
      <c r="CC760" s="12"/>
      <c r="CD760" s="12"/>
      <c r="CE760" s="12"/>
      <c r="CF760" s="12"/>
      <c r="CG760" s="12"/>
      <c r="CH760" s="12"/>
      <c r="CI760" s="12"/>
      <c r="CJ760" s="12"/>
      <c r="CK760" s="12"/>
      <c r="CL760" s="12"/>
      <c r="CM760" s="12"/>
      <c r="CN760" s="12"/>
      <c r="CO760" s="12"/>
      <c r="CP760" s="12"/>
      <c r="CQ760" s="12"/>
      <c r="CR760" s="12"/>
      <c r="CS760" s="12"/>
      <c r="CT760" s="12"/>
      <c r="CU760" s="12"/>
      <c r="CV760" s="12"/>
      <c r="CW760" s="12"/>
      <c r="CX760" s="12"/>
      <c r="CY760" s="12"/>
      <c r="CZ760" s="12"/>
      <c r="DA760" s="12"/>
      <c r="DB760" s="12"/>
      <c r="DC760" s="12"/>
      <c r="DD760" s="12"/>
      <c r="DE760" s="12"/>
      <c r="DF760" s="12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</row>
    <row r="761" spans="1:220" ht="18.75" x14ac:dyDescent="0.3">
      <c r="A761" s="220"/>
      <c r="B761" s="221"/>
      <c r="C761" s="212">
        <v>750</v>
      </c>
      <c r="D761" s="204"/>
      <c r="E761" s="24"/>
      <c r="F761" s="17"/>
      <c r="G761" s="134"/>
      <c r="H761" s="139"/>
      <c r="I761" s="141"/>
      <c r="J761" s="25"/>
      <c r="K761" s="145"/>
      <c r="L761" s="28"/>
      <c r="M761" s="394"/>
      <c r="N761" s="158" t="str">
        <f t="shared" si="126"/>
        <v/>
      </c>
      <c r="O761" s="27"/>
      <c r="P761" s="27"/>
      <c r="Q761" s="27"/>
      <c r="R761" s="27"/>
      <c r="S761" s="27"/>
      <c r="T761" s="27"/>
      <c r="U761" s="28"/>
      <c r="V761" s="32"/>
      <c r="W761" s="317"/>
      <c r="X761" s="317"/>
      <c r="Y761" s="160">
        <f t="shared" si="123"/>
        <v>0</v>
      </c>
      <c r="Z761" s="159">
        <f t="shared" si="127"/>
        <v>0</v>
      </c>
      <c r="AA761" s="326"/>
      <c r="AB761" s="399">
        <f t="shared" si="132"/>
        <v>0</v>
      </c>
      <c r="AC761" s="370"/>
      <c r="AD761" s="225" t="str">
        <f t="shared" si="124"/>
        <v/>
      </c>
      <c r="AE761" s="367">
        <f t="shared" si="128"/>
        <v>0</v>
      </c>
      <c r="AF761" s="338"/>
      <c r="AG761" s="341"/>
      <c r="AH761" s="338"/>
      <c r="AI761" s="161">
        <f t="shared" si="129"/>
        <v>0</v>
      </c>
      <c r="AJ761" s="162">
        <f t="shared" si="125"/>
        <v>0</v>
      </c>
      <c r="AK761" s="163">
        <f t="shared" si="130"/>
        <v>0</v>
      </c>
      <c r="AL761" s="164">
        <f t="shared" si="131"/>
        <v>0</v>
      </c>
      <c r="AM761" s="68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26"/>
      <c r="BM761" s="26"/>
      <c r="BN761" s="26"/>
      <c r="BO761" s="26"/>
      <c r="BP761" s="26"/>
      <c r="BQ761" s="26"/>
      <c r="BR761" s="26"/>
      <c r="BS761" s="26"/>
      <c r="BT761" s="26"/>
      <c r="BU761" s="26"/>
      <c r="BV761" s="26"/>
      <c r="BW761" s="26"/>
      <c r="BX761" s="26"/>
      <c r="BY761" s="26"/>
      <c r="BZ761" s="26"/>
      <c r="CA761" s="26"/>
      <c r="CB761" s="26"/>
      <c r="CC761" s="26"/>
      <c r="CD761" s="26"/>
      <c r="CE761" s="26"/>
      <c r="CF761" s="26"/>
      <c r="CG761" s="26"/>
      <c r="CH761" s="26"/>
      <c r="CI761" s="26"/>
      <c r="CJ761" s="26"/>
      <c r="CK761" s="26"/>
      <c r="CL761" s="26"/>
      <c r="CM761" s="26"/>
      <c r="CN761" s="26"/>
      <c r="CO761" s="26"/>
      <c r="CP761" s="26"/>
      <c r="CQ761" s="26"/>
      <c r="CR761" s="26"/>
      <c r="CS761" s="26"/>
      <c r="CT761" s="26"/>
      <c r="CU761" s="26"/>
      <c r="CV761" s="26"/>
      <c r="CW761" s="26"/>
      <c r="CX761" s="26"/>
      <c r="CY761" s="26"/>
      <c r="CZ761" s="26"/>
      <c r="DA761" s="26"/>
      <c r="DB761" s="26"/>
      <c r="DC761" s="26"/>
      <c r="DD761" s="26"/>
      <c r="DE761" s="26"/>
      <c r="DF761" s="26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</row>
    <row r="762" spans="1:220" ht="18.75" x14ac:dyDescent="0.3">
      <c r="A762" s="218"/>
      <c r="B762" s="219"/>
      <c r="C762" s="212">
        <v>751</v>
      </c>
      <c r="D762" s="203"/>
      <c r="E762" s="35"/>
      <c r="F762" s="34"/>
      <c r="G762" s="131"/>
      <c r="H762" s="136"/>
      <c r="I762" s="140"/>
      <c r="J762" s="78"/>
      <c r="K762" s="144"/>
      <c r="L762" s="119"/>
      <c r="M762" s="394"/>
      <c r="N762" s="158" t="str">
        <f t="shared" si="126"/>
        <v/>
      </c>
      <c r="O762" s="320"/>
      <c r="P762" s="314"/>
      <c r="Q762" s="314"/>
      <c r="R762" s="314"/>
      <c r="S762" s="314"/>
      <c r="T762" s="314"/>
      <c r="U762" s="315"/>
      <c r="V762" s="167"/>
      <c r="W762" s="312"/>
      <c r="X762" s="312"/>
      <c r="Y762" s="160">
        <f t="shared" si="123"/>
        <v>0</v>
      </c>
      <c r="Z762" s="159">
        <f t="shared" si="127"/>
        <v>0</v>
      </c>
      <c r="AA762" s="326"/>
      <c r="AB762" s="399">
        <f t="shared" si="132"/>
        <v>0</v>
      </c>
      <c r="AC762" s="370"/>
      <c r="AD762" s="225" t="str">
        <f t="shared" si="124"/>
        <v/>
      </c>
      <c r="AE762" s="367">
        <f t="shared" si="128"/>
        <v>0</v>
      </c>
      <c r="AF762" s="338"/>
      <c r="AG762" s="337"/>
      <c r="AH762" s="335"/>
      <c r="AI762" s="161">
        <f t="shared" si="129"/>
        <v>0</v>
      </c>
      <c r="AJ762" s="162">
        <f t="shared" si="125"/>
        <v>0</v>
      </c>
      <c r="AK762" s="163">
        <f t="shared" si="130"/>
        <v>0</v>
      </c>
      <c r="AL762" s="164">
        <f t="shared" si="131"/>
        <v>0</v>
      </c>
      <c r="AM762" s="59"/>
      <c r="AN762" s="58"/>
      <c r="AO762" s="58"/>
      <c r="AP762" s="58"/>
      <c r="AQ762" s="58"/>
      <c r="AR762" s="58"/>
      <c r="AS762" s="58"/>
      <c r="AT762" s="58"/>
      <c r="AU762" s="58"/>
      <c r="AV762" s="58"/>
      <c r="AW762" s="58"/>
      <c r="AX762" s="58"/>
      <c r="AY762" s="58"/>
      <c r="AZ762" s="58"/>
      <c r="BA762" s="58"/>
      <c r="BB762" s="58"/>
      <c r="BC762" s="58"/>
      <c r="BD762" s="58"/>
      <c r="BE762" s="58"/>
      <c r="BF762" s="58"/>
      <c r="BG762" s="58"/>
      <c r="BH762" s="58"/>
      <c r="BI762" s="58"/>
      <c r="BJ762" s="58"/>
      <c r="BK762" s="58"/>
      <c r="BL762" s="12"/>
      <c r="BM762" s="12"/>
      <c r="BN762" s="12"/>
      <c r="BO762" s="12"/>
      <c r="BP762" s="12"/>
      <c r="BQ762" s="12"/>
      <c r="BR762" s="12"/>
      <c r="BS762" s="12"/>
      <c r="BT762" s="12"/>
      <c r="BU762" s="12"/>
      <c r="BV762" s="12"/>
      <c r="BW762" s="12"/>
      <c r="BX762" s="12"/>
      <c r="BY762" s="12"/>
      <c r="BZ762" s="12"/>
      <c r="CA762" s="12"/>
      <c r="CB762" s="12"/>
      <c r="CC762" s="12"/>
      <c r="CD762" s="12"/>
      <c r="CE762" s="12"/>
      <c r="CF762" s="12"/>
      <c r="CG762" s="12"/>
      <c r="CH762" s="12"/>
      <c r="CI762" s="12"/>
      <c r="CJ762" s="12"/>
      <c r="CK762" s="12"/>
      <c r="CL762" s="12"/>
      <c r="CM762" s="12"/>
      <c r="CN762" s="12"/>
      <c r="CO762" s="12"/>
      <c r="CP762" s="12"/>
      <c r="CQ762" s="12"/>
      <c r="CR762" s="12"/>
      <c r="CS762" s="12"/>
      <c r="CT762" s="12"/>
      <c r="CU762" s="12"/>
      <c r="CV762" s="12"/>
      <c r="CW762" s="12"/>
      <c r="CX762" s="12"/>
      <c r="CY762" s="12"/>
      <c r="CZ762" s="12"/>
      <c r="DA762" s="12"/>
      <c r="DB762" s="12"/>
      <c r="DC762" s="12"/>
      <c r="DD762" s="12"/>
      <c r="DE762" s="12"/>
      <c r="DF762" s="1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</row>
    <row r="763" spans="1:220" ht="18.75" x14ac:dyDescent="0.3">
      <c r="A763" s="218"/>
      <c r="B763" s="219"/>
      <c r="C763" s="212">
        <v>752</v>
      </c>
      <c r="D763" s="203"/>
      <c r="E763" s="33"/>
      <c r="F763" s="34"/>
      <c r="G763" s="131"/>
      <c r="H763" s="133"/>
      <c r="I763" s="140"/>
      <c r="J763" s="78"/>
      <c r="K763" s="144"/>
      <c r="L763" s="119"/>
      <c r="M763" s="393"/>
      <c r="N763" s="158" t="str">
        <f t="shared" si="126"/>
        <v/>
      </c>
      <c r="O763" s="314"/>
      <c r="P763" s="314"/>
      <c r="Q763" s="314"/>
      <c r="R763" s="314"/>
      <c r="S763" s="314"/>
      <c r="T763" s="315"/>
      <c r="U763" s="316"/>
      <c r="V763" s="167"/>
      <c r="W763" s="312"/>
      <c r="X763" s="312"/>
      <c r="Y763" s="160">
        <f t="shared" si="123"/>
        <v>0</v>
      </c>
      <c r="Z763" s="159">
        <f t="shared" si="127"/>
        <v>0</v>
      </c>
      <c r="AA763" s="325"/>
      <c r="AB763" s="399">
        <f t="shared" si="132"/>
        <v>0</v>
      </c>
      <c r="AC763" s="369"/>
      <c r="AD763" s="225" t="str">
        <f t="shared" si="124"/>
        <v/>
      </c>
      <c r="AE763" s="367">
        <f t="shared" si="128"/>
        <v>0</v>
      </c>
      <c r="AF763" s="330"/>
      <c r="AG763" s="332"/>
      <c r="AH763" s="333"/>
      <c r="AI763" s="161">
        <f t="shared" si="129"/>
        <v>0</v>
      </c>
      <c r="AJ763" s="162">
        <f t="shared" si="125"/>
        <v>0</v>
      </c>
      <c r="AK763" s="163">
        <f t="shared" si="130"/>
        <v>0</v>
      </c>
      <c r="AL763" s="164">
        <f t="shared" si="131"/>
        <v>0</v>
      </c>
      <c r="AM763" s="59"/>
      <c r="AN763" s="58"/>
      <c r="AO763" s="58"/>
      <c r="AP763" s="58"/>
      <c r="AQ763" s="58"/>
      <c r="AR763" s="58"/>
      <c r="AS763" s="58"/>
      <c r="AT763" s="58"/>
      <c r="AU763" s="58"/>
      <c r="AV763" s="58"/>
      <c r="AW763" s="58"/>
      <c r="AX763" s="58"/>
      <c r="AY763" s="58"/>
      <c r="AZ763" s="58"/>
      <c r="BA763" s="58"/>
      <c r="BB763" s="58"/>
      <c r="BC763" s="58"/>
      <c r="BD763" s="58"/>
      <c r="BE763" s="58"/>
      <c r="BF763" s="58"/>
      <c r="BG763" s="58"/>
      <c r="BH763" s="58"/>
      <c r="BI763" s="58"/>
      <c r="BJ763" s="58"/>
      <c r="BK763" s="58"/>
      <c r="BL763" s="12"/>
      <c r="BM763" s="12"/>
      <c r="BN763" s="12"/>
      <c r="BO763" s="12"/>
      <c r="BP763" s="12"/>
      <c r="BQ763" s="12"/>
      <c r="BR763" s="12"/>
      <c r="BS763" s="12"/>
      <c r="BT763" s="12"/>
      <c r="BU763" s="12"/>
      <c r="BV763" s="12"/>
      <c r="BW763" s="12"/>
      <c r="BX763" s="12"/>
      <c r="BY763" s="12"/>
      <c r="BZ763" s="12"/>
      <c r="CA763" s="12"/>
      <c r="CB763" s="12"/>
      <c r="CC763" s="12"/>
      <c r="CD763" s="12"/>
      <c r="CE763" s="12"/>
      <c r="CF763" s="12"/>
      <c r="CG763" s="12"/>
      <c r="CH763" s="12"/>
      <c r="CI763" s="12"/>
      <c r="CJ763" s="12"/>
      <c r="CK763" s="12"/>
      <c r="CL763" s="12"/>
      <c r="CM763" s="12"/>
      <c r="CN763" s="12"/>
      <c r="CO763" s="12"/>
      <c r="CP763" s="12"/>
      <c r="CQ763" s="12"/>
      <c r="CR763" s="12"/>
      <c r="CS763" s="12"/>
      <c r="CT763" s="12"/>
      <c r="CU763" s="12"/>
      <c r="CV763" s="12"/>
      <c r="CW763" s="12"/>
      <c r="CX763" s="12"/>
      <c r="CY763" s="12"/>
      <c r="CZ763" s="12"/>
      <c r="DA763" s="12"/>
      <c r="DB763" s="12"/>
      <c r="DC763" s="12"/>
      <c r="DD763" s="12"/>
      <c r="DE763" s="12"/>
      <c r="DF763" s="12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</row>
    <row r="764" spans="1:220" ht="18.75" x14ac:dyDescent="0.3">
      <c r="A764" s="218"/>
      <c r="B764" s="219"/>
      <c r="C764" s="212">
        <v>753</v>
      </c>
      <c r="D764" s="203"/>
      <c r="E764" s="33"/>
      <c r="F764" s="34"/>
      <c r="G764" s="134"/>
      <c r="H764" s="135"/>
      <c r="I764" s="141"/>
      <c r="J764" s="25"/>
      <c r="K764" s="145"/>
      <c r="L764" s="28"/>
      <c r="M764" s="394"/>
      <c r="N764" s="158" t="str">
        <f t="shared" si="126"/>
        <v/>
      </c>
      <c r="O764" s="314"/>
      <c r="P764" s="314"/>
      <c r="Q764" s="314"/>
      <c r="R764" s="314"/>
      <c r="S764" s="314"/>
      <c r="T764" s="315"/>
      <c r="U764" s="316"/>
      <c r="V764" s="167"/>
      <c r="W764" s="312"/>
      <c r="X764" s="312"/>
      <c r="Y764" s="160">
        <f t="shared" si="123"/>
        <v>0</v>
      </c>
      <c r="Z764" s="159">
        <f t="shared" si="127"/>
        <v>0</v>
      </c>
      <c r="AA764" s="325"/>
      <c r="AB764" s="399">
        <f t="shared" si="132"/>
        <v>0</v>
      </c>
      <c r="AC764" s="369"/>
      <c r="AD764" s="225" t="str">
        <f t="shared" si="124"/>
        <v/>
      </c>
      <c r="AE764" s="367">
        <f t="shared" si="128"/>
        <v>0</v>
      </c>
      <c r="AF764" s="330"/>
      <c r="AG764" s="332"/>
      <c r="AH764" s="333"/>
      <c r="AI764" s="161">
        <f t="shared" si="129"/>
        <v>0</v>
      </c>
      <c r="AJ764" s="162">
        <f t="shared" si="125"/>
        <v>0</v>
      </c>
      <c r="AK764" s="163">
        <f t="shared" si="130"/>
        <v>0</v>
      </c>
      <c r="AL764" s="164">
        <f t="shared" si="131"/>
        <v>0</v>
      </c>
      <c r="AM764" s="59"/>
      <c r="AN764" s="58"/>
      <c r="AO764" s="58"/>
      <c r="AP764" s="58"/>
      <c r="AQ764" s="58"/>
      <c r="AR764" s="58"/>
      <c r="AS764" s="58"/>
      <c r="AT764" s="58"/>
      <c r="AU764" s="58"/>
      <c r="AV764" s="58"/>
      <c r="AW764" s="58"/>
      <c r="AX764" s="58"/>
      <c r="AY764" s="58"/>
      <c r="AZ764" s="58"/>
      <c r="BA764" s="58"/>
      <c r="BB764" s="58"/>
      <c r="BC764" s="58"/>
      <c r="BD764" s="58"/>
      <c r="BE764" s="58"/>
      <c r="BF764" s="58"/>
      <c r="BG764" s="58"/>
      <c r="BH764" s="58"/>
      <c r="BI764" s="58"/>
      <c r="BJ764" s="58"/>
      <c r="BK764" s="58"/>
      <c r="BL764" s="12"/>
      <c r="BM764" s="12"/>
      <c r="BN764" s="12"/>
      <c r="BO764" s="12"/>
      <c r="BP764" s="12"/>
      <c r="BQ764" s="12"/>
      <c r="BR764" s="12"/>
      <c r="BS764" s="12"/>
      <c r="BT764" s="12"/>
      <c r="BU764" s="12"/>
      <c r="BV764" s="12"/>
      <c r="BW764" s="12"/>
      <c r="BX764" s="12"/>
      <c r="BY764" s="12"/>
      <c r="BZ764" s="12"/>
      <c r="CA764" s="12"/>
      <c r="CB764" s="12"/>
      <c r="CC764" s="12"/>
      <c r="CD764" s="12"/>
      <c r="CE764" s="12"/>
      <c r="CF764" s="12"/>
      <c r="CG764" s="12"/>
      <c r="CH764" s="12"/>
      <c r="CI764" s="12"/>
      <c r="CJ764" s="12"/>
      <c r="CK764" s="12"/>
      <c r="CL764" s="12"/>
      <c r="CM764" s="12"/>
      <c r="CN764" s="12"/>
      <c r="CO764" s="12"/>
      <c r="CP764" s="12"/>
      <c r="CQ764" s="12"/>
      <c r="CR764" s="12"/>
      <c r="CS764" s="12"/>
      <c r="CT764" s="12"/>
      <c r="CU764" s="12"/>
      <c r="CV764" s="12"/>
      <c r="CW764" s="12"/>
      <c r="CX764" s="12"/>
      <c r="CY764" s="12"/>
      <c r="CZ764" s="12"/>
      <c r="DA764" s="12"/>
      <c r="DB764" s="12"/>
      <c r="DC764" s="12"/>
      <c r="DD764" s="12"/>
      <c r="DE764" s="12"/>
      <c r="DF764" s="12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</row>
    <row r="765" spans="1:220" ht="18.75" x14ac:dyDescent="0.3">
      <c r="A765" s="218"/>
      <c r="B765" s="219"/>
      <c r="C765" s="212">
        <v>754</v>
      </c>
      <c r="D765" s="203"/>
      <c r="E765" s="33"/>
      <c r="F765" s="34"/>
      <c r="G765" s="134"/>
      <c r="H765" s="135"/>
      <c r="I765" s="141"/>
      <c r="J765" s="25"/>
      <c r="K765" s="145"/>
      <c r="L765" s="28"/>
      <c r="M765" s="394"/>
      <c r="N765" s="158" t="str">
        <f t="shared" si="126"/>
        <v/>
      </c>
      <c r="O765" s="314"/>
      <c r="P765" s="314"/>
      <c r="Q765" s="314"/>
      <c r="R765" s="314"/>
      <c r="S765" s="314"/>
      <c r="T765" s="315"/>
      <c r="U765" s="316"/>
      <c r="V765" s="167"/>
      <c r="W765" s="312"/>
      <c r="X765" s="312"/>
      <c r="Y765" s="160">
        <f t="shared" si="123"/>
        <v>0</v>
      </c>
      <c r="Z765" s="159">
        <f t="shared" si="127"/>
        <v>0</v>
      </c>
      <c r="AA765" s="325"/>
      <c r="AB765" s="399">
        <f t="shared" si="132"/>
        <v>0</v>
      </c>
      <c r="AC765" s="369"/>
      <c r="AD765" s="225" t="str">
        <f t="shared" si="124"/>
        <v/>
      </c>
      <c r="AE765" s="367">
        <f t="shared" si="128"/>
        <v>0</v>
      </c>
      <c r="AF765" s="330"/>
      <c r="AG765" s="332"/>
      <c r="AH765" s="333"/>
      <c r="AI765" s="161">
        <f t="shared" si="129"/>
        <v>0</v>
      </c>
      <c r="AJ765" s="162">
        <f t="shared" si="125"/>
        <v>0</v>
      </c>
      <c r="AK765" s="163">
        <f t="shared" si="130"/>
        <v>0</v>
      </c>
      <c r="AL765" s="164">
        <f t="shared" si="131"/>
        <v>0</v>
      </c>
      <c r="AM765" s="59"/>
      <c r="AN765" s="58"/>
      <c r="AO765" s="58"/>
      <c r="AP765" s="58"/>
      <c r="AQ765" s="58"/>
      <c r="AR765" s="58"/>
      <c r="AS765" s="58"/>
      <c r="AT765" s="58"/>
      <c r="AU765" s="58"/>
      <c r="AV765" s="58"/>
      <c r="AW765" s="58"/>
      <c r="AX765" s="58"/>
      <c r="AY765" s="58"/>
      <c r="AZ765" s="58"/>
      <c r="BA765" s="58"/>
      <c r="BB765" s="58"/>
      <c r="BC765" s="58"/>
      <c r="BD765" s="58"/>
      <c r="BE765" s="58"/>
      <c r="BF765" s="58"/>
      <c r="BG765" s="58"/>
      <c r="BH765" s="58"/>
      <c r="BI765" s="58"/>
      <c r="BJ765" s="58"/>
      <c r="BK765" s="58"/>
      <c r="BL765" s="12"/>
      <c r="BM765" s="12"/>
      <c r="BN765" s="12"/>
      <c r="BO765" s="12"/>
      <c r="BP765" s="12"/>
      <c r="BQ765" s="12"/>
      <c r="BR765" s="12"/>
      <c r="BS765" s="12"/>
      <c r="BT765" s="12"/>
      <c r="BU765" s="12"/>
      <c r="BV765" s="12"/>
      <c r="BW765" s="12"/>
      <c r="BX765" s="12"/>
      <c r="BY765" s="12"/>
      <c r="BZ765" s="12"/>
      <c r="CA765" s="12"/>
      <c r="CB765" s="12"/>
      <c r="CC765" s="12"/>
      <c r="CD765" s="12"/>
      <c r="CE765" s="12"/>
      <c r="CF765" s="12"/>
      <c r="CG765" s="12"/>
      <c r="CH765" s="12"/>
      <c r="CI765" s="12"/>
      <c r="CJ765" s="12"/>
      <c r="CK765" s="12"/>
      <c r="CL765" s="12"/>
      <c r="CM765" s="12"/>
      <c r="CN765" s="12"/>
      <c r="CO765" s="12"/>
      <c r="CP765" s="12"/>
      <c r="CQ765" s="12"/>
      <c r="CR765" s="12"/>
      <c r="CS765" s="12"/>
      <c r="CT765" s="12"/>
      <c r="CU765" s="12"/>
      <c r="CV765" s="12"/>
      <c r="CW765" s="12"/>
      <c r="CX765" s="12"/>
      <c r="CY765" s="12"/>
      <c r="CZ765" s="12"/>
      <c r="DA765" s="12"/>
      <c r="DB765" s="12"/>
      <c r="DC765" s="12"/>
      <c r="DD765" s="12"/>
      <c r="DE765" s="12"/>
      <c r="DF765" s="12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</row>
    <row r="766" spans="1:220" ht="18.75" x14ac:dyDescent="0.3">
      <c r="A766" s="220"/>
      <c r="B766" s="221"/>
      <c r="C766" s="213">
        <v>755</v>
      </c>
      <c r="D766" s="204"/>
      <c r="E766" s="16"/>
      <c r="F766" s="17"/>
      <c r="G766" s="134"/>
      <c r="H766" s="135"/>
      <c r="I766" s="141"/>
      <c r="J766" s="25"/>
      <c r="K766" s="145"/>
      <c r="L766" s="28"/>
      <c r="M766" s="394"/>
      <c r="N766" s="158" t="str">
        <f t="shared" si="126"/>
        <v/>
      </c>
      <c r="O766" s="27"/>
      <c r="P766" s="27"/>
      <c r="Q766" s="27"/>
      <c r="R766" s="27"/>
      <c r="S766" s="27"/>
      <c r="T766" s="28"/>
      <c r="U766" s="29"/>
      <c r="V766" s="167"/>
      <c r="W766" s="312"/>
      <c r="X766" s="312"/>
      <c r="Y766" s="160">
        <f t="shared" si="123"/>
        <v>0</v>
      </c>
      <c r="Z766" s="159">
        <f t="shared" si="127"/>
        <v>0</v>
      </c>
      <c r="AA766" s="326"/>
      <c r="AB766" s="399">
        <f t="shared" si="132"/>
        <v>0</v>
      </c>
      <c r="AC766" s="370"/>
      <c r="AD766" s="225" t="str">
        <f t="shared" si="124"/>
        <v/>
      </c>
      <c r="AE766" s="367">
        <f t="shared" si="128"/>
        <v>0</v>
      </c>
      <c r="AF766" s="338"/>
      <c r="AG766" s="337"/>
      <c r="AH766" s="335"/>
      <c r="AI766" s="161">
        <f t="shared" si="129"/>
        <v>0</v>
      </c>
      <c r="AJ766" s="162">
        <f t="shared" si="125"/>
        <v>0</v>
      </c>
      <c r="AK766" s="163">
        <f t="shared" si="130"/>
        <v>0</v>
      </c>
      <c r="AL766" s="164">
        <f t="shared" si="131"/>
        <v>0</v>
      </c>
      <c r="AM766" s="59"/>
      <c r="AN766" s="58"/>
      <c r="AO766" s="58"/>
      <c r="AP766" s="58"/>
      <c r="AQ766" s="58"/>
      <c r="AR766" s="58"/>
      <c r="AS766" s="58"/>
      <c r="AT766" s="58"/>
      <c r="AU766" s="58"/>
      <c r="AV766" s="58"/>
      <c r="AW766" s="58"/>
      <c r="AX766" s="58"/>
      <c r="AY766" s="58"/>
      <c r="AZ766" s="58"/>
      <c r="BA766" s="58"/>
      <c r="BB766" s="58"/>
      <c r="BC766" s="58"/>
      <c r="BD766" s="58"/>
      <c r="BE766" s="58"/>
      <c r="BF766" s="58"/>
      <c r="BG766" s="58"/>
      <c r="BH766" s="58"/>
      <c r="BI766" s="58"/>
      <c r="BJ766" s="58"/>
      <c r="BK766" s="58"/>
      <c r="BL766" s="12"/>
      <c r="BM766" s="12"/>
      <c r="BN766" s="12"/>
      <c r="BO766" s="12"/>
      <c r="BP766" s="12"/>
      <c r="BQ766" s="12"/>
      <c r="BR766" s="12"/>
      <c r="BS766" s="12"/>
      <c r="BT766" s="12"/>
      <c r="BU766" s="12"/>
      <c r="BV766" s="12"/>
      <c r="BW766" s="12"/>
      <c r="BX766" s="12"/>
      <c r="BY766" s="12"/>
      <c r="BZ766" s="12"/>
      <c r="CA766" s="12"/>
      <c r="CB766" s="12"/>
      <c r="CC766" s="12"/>
      <c r="CD766" s="12"/>
      <c r="CE766" s="12"/>
      <c r="CF766" s="12"/>
      <c r="CG766" s="12"/>
      <c r="CH766" s="12"/>
      <c r="CI766" s="12"/>
      <c r="CJ766" s="12"/>
      <c r="CK766" s="12"/>
      <c r="CL766" s="12"/>
      <c r="CM766" s="12"/>
      <c r="CN766" s="12"/>
      <c r="CO766" s="12"/>
      <c r="CP766" s="12"/>
      <c r="CQ766" s="12"/>
      <c r="CR766" s="12"/>
      <c r="CS766" s="12"/>
      <c r="CT766" s="12"/>
      <c r="CU766" s="12"/>
      <c r="CV766" s="12"/>
      <c r="CW766" s="12"/>
      <c r="CX766" s="12"/>
      <c r="CY766" s="12"/>
      <c r="CZ766" s="12"/>
      <c r="DA766" s="12"/>
      <c r="DB766" s="12"/>
      <c r="DC766" s="12"/>
      <c r="DD766" s="12"/>
      <c r="DE766" s="12"/>
      <c r="DF766" s="12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</row>
    <row r="767" spans="1:220" ht="18.75" x14ac:dyDescent="0.3">
      <c r="A767" s="220"/>
      <c r="B767" s="221"/>
      <c r="C767" s="212">
        <v>756</v>
      </c>
      <c r="D767" s="204"/>
      <c r="E767" s="16"/>
      <c r="F767" s="17"/>
      <c r="G767" s="134"/>
      <c r="H767" s="135"/>
      <c r="I767" s="141"/>
      <c r="J767" s="25"/>
      <c r="K767" s="145"/>
      <c r="L767" s="28"/>
      <c r="M767" s="394"/>
      <c r="N767" s="158" t="str">
        <f t="shared" si="126"/>
        <v/>
      </c>
      <c r="O767" s="27"/>
      <c r="P767" s="27"/>
      <c r="Q767" s="27"/>
      <c r="R767" s="27"/>
      <c r="S767" s="27"/>
      <c r="T767" s="28"/>
      <c r="U767" s="29"/>
      <c r="V767" s="32"/>
      <c r="W767" s="317"/>
      <c r="X767" s="318"/>
      <c r="Y767" s="160">
        <f t="shared" si="123"/>
        <v>0</v>
      </c>
      <c r="Z767" s="159">
        <f t="shared" si="127"/>
        <v>0</v>
      </c>
      <c r="AA767" s="326"/>
      <c r="AB767" s="399">
        <f t="shared" si="132"/>
        <v>0</v>
      </c>
      <c r="AC767" s="370"/>
      <c r="AD767" s="225" t="str">
        <f t="shared" si="124"/>
        <v/>
      </c>
      <c r="AE767" s="367">
        <f t="shared" si="128"/>
        <v>0</v>
      </c>
      <c r="AF767" s="338"/>
      <c r="AG767" s="337"/>
      <c r="AH767" s="335"/>
      <c r="AI767" s="161">
        <f t="shared" si="129"/>
        <v>0</v>
      </c>
      <c r="AJ767" s="162">
        <f t="shared" si="125"/>
        <v>0</v>
      </c>
      <c r="AK767" s="163">
        <f t="shared" si="130"/>
        <v>0</v>
      </c>
      <c r="AL767" s="164">
        <f t="shared" si="131"/>
        <v>0</v>
      </c>
      <c r="AM767" s="59"/>
      <c r="AN767" s="58"/>
      <c r="AO767" s="58"/>
      <c r="AP767" s="58"/>
      <c r="AQ767" s="58"/>
      <c r="AR767" s="58"/>
      <c r="AS767" s="58"/>
      <c r="AT767" s="58"/>
      <c r="AU767" s="58"/>
      <c r="AV767" s="58"/>
      <c r="AW767" s="58"/>
      <c r="AX767" s="58"/>
      <c r="AY767" s="58"/>
      <c r="AZ767" s="58"/>
      <c r="BA767" s="58"/>
      <c r="BB767" s="58"/>
      <c r="BC767" s="58"/>
      <c r="BD767" s="58"/>
      <c r="BE767" s="58"/>
      <c r="BF767" s="58"/>
      <c r="BG767" s="58"/>
      <c r="BH767" s="58"/>
      <c r="BI767" s="58"/>
      <c r="BJ767" s="58"/>
      <c r="BK767" s="58"/>
      <c r="BL767" s="12"/>
      <c r="BM767" s="12"/>
      <c r="BN767" s="12"/>
      <c r="BO767" s="12"/>
      <c r="BP767" s="12"/>
      <c r="BQ767" s="12"/>
      <c r="BR767" s="12"/>
      <c r="BS767" s="12"/>
      <c r="BT767" s="12"/>
      <c r="BU767" s="12"/>
      <c r="BV767" s="12"/>
      <c r="BW767" s="12"/>
      <c r="BX767" s="12"/>
      <c r="BY767" s="12"/>
      <c r="BZ767" s="12"/>
      <c r="CA767" s="12"/>
      <c r="CB767" s="12"/>
      <c r="CC767" s="12"/>
      <c r="CD767" s="12"/>
      <c r="CE767" s="12"/>
      <c r="CF767" s="12"/>
      <c r="CG767" s="12"/>
      <c r="CH767" s="12"/>
      <c r="CI767" s="12"/>
      <c r="CJ767" s="12"/>
      <c r="CK767" s="12"/>
      <c r="CL767" s="12"/>
      <c r="CM767" s="12"/>
      <c r="CN767" s="12"/>
      <c r="CO767" s="12"/>
      <c r="CP767" s="12"/>
      <c r="CQ767" s="12"/>
      <c r="CR767" s="12"/>
      <c r="CS767" s="12"/>
      <c r="CT767" s="12"/>
      <c r="CU767" s="12"/>
      <c r="CV767" s="12"/>
      <c r="CW767" s="12"/>
      <c r="CX767" s="12"/>
      <c r="CY767" s="12"/>
      <c r="CZ767" s="12"/>
      <c r="DA767" s="12"/>
      <c r="DB767" s="12"/>
      <c r="DC767" s="12"/>
      <c r="DD767" s="12"/>
      <c r="DE767" s="12"/>
      <c r="DF767" s="12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</row>
    <row r="768" spans="1:220" ht="18.75" x14ac:dyDescent="0.3">
      <c r="A768" s="220"/>
      <c r="B768" s="221"/>
      <c r="C768" s="213">
        <v>757</v>
      </c>
      <c r="D768" s="204"/>
      <c r="E768" s="16"/>
      <c r="F768" s="17"/>
      <c r="G768" s="134"/>
      <c r="H768" s="135"/>
      <c r="I768" s="141"/>
      <c r="J768" s="25"/>
      <c r="K768" s="145"/>
      <c r="L768" s="28"/>
      <c r="M768" s="394"/>
      <c r="N768" s="158" t="str">
        <f t="shared" si="126"/>
        <v/>
      </c>
      <c r="O768" s="27"/>
      <c r="P768" s="27"/>
      <c r="Q768" s="27"/>
      <c r="R768" s="27"/>
      <c r="S768" s="27"/>
      <c r="T768" s="28"/>
      <c r="U768" s="29"/>
      <c r="V768" s="32"/>
      <c r="W768" s="317"/>
      <c r="X768" s="318"/>
      <c r="Y768" s="160">
        <f t="shared" si="123"/>
        <v>0</v>
      </c>
      <c r="Z768" s="159">
        <f t="shared" si="127"/>
        <v>0</v>
      </c>
      <c r="AA768" s="326"/>
      <c r="AB768" s="399">
        <f t="shared" si="132"/>
        <v>0</v>
      </c>
      <c r="AC768" s="370"/>
      <c r="AD768" s="225" t="str">
        <f t="shared" si="124"/>
        <v/>
      </c>
      <c r="AE768" s="367">
        <f t="shared" si="128"/>
        <v>0</v>
      </c>
      <c r="AF768" s="338"/>
      <c r="AG768" s="337"/>
      <c r="AH768" s="335"/>
      <c r="AI768" s="161">
        <f t="shared" si="129"/>
        <v>0</v>
      </c>
      <c r="AJ768" s="162">
        <f t="shared" si="125"/>
        <v>0</v>
      </c>
      <c r="AK768" s="163">
        <f t="shared" si="130"/>
        <v>0</v>
      </c>
      <c r="AL768" s="164">
        <f t="shared" si="131"/>
        <v>0</v>
      </c>
      <c r="AM768" s="59"/>
      <c r="AN768" s="58"/>
      <c r="AO768" s="58"/>
      <c r="AP768" s="58"/>
      <c r="AQ768" s="58"/>
      <c r="AR768" s="58"/>
      <c r="AS768" s="58"/>
      <c r="AT768" s="58"/>
      <c r="AU768" s="58"/>
      <c r="AV768" s="58"/>
      <c r="AW768" s="58"/>
      <c r="AX768" s="58"/>
      <c r="AY768" s="58"/>
      <c r="AZ768" s="58"/>
      <c r="BA768" s="58"/>
      <c r="BB768" s="58"/>
      <c r="BC768" s="58"/>
      <c r="BD768" s="58"/>
      <c r="BE768" s="58"/>
      <c r="BF768" s="58"/>
      <c r="BG768" s="58"/>
      <c r="BH768" s="58"/>
      <c r="BI768" s="58"/>
      <c r="BJ768" s="58"/>
      <c r="BK768" s="58"/>
      <c r="BL768" s="12"/>
      <c r="BM768" s="12"/>
      <c r="BN768" s="12"/>
      <c r="BO768" s="12"/>
      <c r="BP768" s="12"/>
      <c r="BQ768" s="12"/>
      <c r="BR768" s="12"/>
      <c r="BS768" s="12"/>
      <c r="BT768" s="12"/>
      <c r="BU768" s="12"/>
      <c r="BV768" s="12"/>
      <c r="BW768" s="12"/>
      <c r="BX768" s="12"/>
      <c r="BY768" s="12"/>
      <c r="BZ768" s="12"/>
      <c r="CA768" s="12"/>
      <c r="CB768" s="12"/>
      <c r="CC768" s="12"/>
      <c r="CD768" s="12"/>
      <c r="CE768" s="12"/>
      <c r="CF768" s="12"/>
      <c r="CG768" s="12"/>
      <c r="CH768" s="12"/>
      <c r="CI768" s="12"/>
      <c r="CJ768" s="12"/>
      <c r="CK768" s="12"/>
      <c r="CL768" s="12"/>
      <c r="CM768" s="12"/>
      <c r="CN768" s="12"/>
      <c r="CO768" s="12"/>
      <c r="CP768" s="12"/>
      <c r="CQ768" s="12"/>
      <c r="CR768" s="12"/>
      <c r="CS768" s="12"/>
      <c r="CT768" s="12"/>
      <c r="CU768" s="12"/>
      <c r="CV768" s="12"/>
      <c r="CW768" s="12"/>
      <c r="CX768" s="12"/>
      <c r="CY768" s="12"/>
      <c r="CZ768" s="12"/>
      <c r="DA768" s="12"/>
      <c r="DB768" s="12"/>
      <c r="DC768" s="12"/>
      <c r="DD768" s="12"/>
      <c r="DE768" s="12"/>
      <c r="DF768" s="12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</row>
    <row r="769" spans="1:220" ht="18.75" x14ac:dyDescent="0.3">
      <c r="A769" s="220"/>
      <c r="B769" s="221"/>
      <c r="C769" s="213">
        <v>758</v>
      </c>
      <c r="D769" s="206"/>
      <c r="E769" s="18"/>
      <c r="F769" s="17"/>
      <c r="G769" s="134"/>
      <c r="H769" s="135"/>
      <c r="I769" s="141"/>
      <c r="J769" s="25"/>
      <c r="K769" s="145"/>
      <c r="L769" s="28"/>
      <c r="M769" s="394"/>
      <c r="N769" s="158" t="str">
        <f t="shared" si="126"/>
        <v/>
      </c>
      <c r="O769" s="27"/>
      <c r="P769" s="27"/>
      <c r="Q769" s="27"/>
      <c r="R769" s="27"/>
      <c r="S769" s="27"/>
      <c r="T769" s="28"/>
      <c r="U769" s="29"/>
      <c r="V769" s="32"/>
      <c r="W769" s="317"/>
      <c r="X769" s="318"/>
      <c r="Y769" s="160">
        <f t="shared" si="123"/>
        <v>0</v>
      </c>
      <c r="Z769" s="159">
        <f t="shared" si="127"/>
        <v>0</v>
      </c>
      <c r="AA769" s="326"/>
      <c r="AB769" s="399">
        <f t="shared" si="132"/>
        <v>0</v>
      </c>
      <c r="AC769" s="370"/>
      <c r="AD769" s="225" t="str">
        <f t="shared" si="124"/>
        <v/>
      </c>
      <c r="AE769" s="367">
        <f t="shared" si="128"/>
        <v>0</v>
      </c>
      <c r="AF769" s="338"/>
      <c r="AG769" s="337"/>
      <c r="AH769" s="335"/>
      <c r="AI769" s="161">
        <f t="shared" si="129"/>
        <v>0</v>
      </c>
      <c r="AJ769" s="162">
        <f t="shared" si="125"/>
        <v>0</v>
      </c>
      <c r="AK769" s="163">
        <f t="shared" si="130"/>
        <v>0</v>
      </c>
      <c r="AL769" s="164">
        <f t="shared" si="131"/>
        <v>0</v>
      </c>
      <c r="AM769" s="59"/>
      <c r="AN769" s="58"/>
      <c r="AO769" s="58"/>
      <c r="AP769" s="58"/>
      <c r="AQ769" s="58"/>
      <c r="AR769" s="58"/>
      <c r="AS769" s="58"/>
      <c r="AT769" s="58"/>
      <c r="AU769" s="58"/>
      <c r="AV769" s="58"/>
      <c r="AW769" s="58"/>
      <c r="AX769" s="58"/>
      <c r="AY769" s="58"/>
      <c r="AZ769" s="58"/>
      <c r="BA769" s="58"/>
      <c r="BB769" s="58"/>
      <c r="BC769" s="58"/>
      <c r="BD769" s="58"/>
      <c r="BE769" s="58"/>
      <c r="BF769" s="58"/>
      <c r="BG769" s="58"/>
      <c r="BH769" s="58"/>
      <c r="BI769" s="58"/>
      <c r="BJ769" s="58"/>
      <c r="BK769" s="58"/>
      <c r="BL769" s="12"/>
      <c r="BM769" s="12"/>
      <c r="BN769" s="12"/>
      <c r="BO769" s="12"/>
      <c r="BP769" s="12"/>
      <c r="BQ769" s="12"/>
      <c r="BR769" s="12"/>
      <c r="BS769" s="12"/>
      <c r="BT769" s="12"/>
      <c r="BU769" s="12"/>
      <c r="BV769" s="12"/>
      <c r="BW769" s="12"/>
      <c r="BX769" s="12"/>
      <c r="BY769" s="12"/>
      <c r="BZ769" s="12"/>
      <c r="CA769" s="12"/>
      <c r="CB769" s="12"/>
      <c r="CC769" s="12"/>
      <c r="CD769" s="12"/>
      <c r="CE769" s="12"/>
      <c r="CF769" s="12"/>
      <c r="CG769" s="12"/>
      <c r="CH769" s="12"/>
      <c r="CI769" s="12"/>
      <c r="CJ769" s="12"/>
      <c r="CK769" s="12"/>
      <c r="CL769" s="12"/>
      <c r="CM769" s="12"/>
      <c r="CN769" s="12"/>
      <c r="CO769" s="12"/>
      <c r="CP769" s="12"/>
      <c r="CQ769" s="12"/>
      <c r="CR769" s="12"/>
      <c r="CS769" s="12"/>
      <c r="CT769" s="12"/>
      <c r="CU769" s="12"/>
      <c r="CV769" s="12"/>
      <c r="CW769" s="12"/>
      <c r="CX769" s="12"/>
      <c r="CY769" s="12"/>
      <c r="CZ769" s="12"/>
      <c r="DA769" s="12"/>
      <c r="DB769" s="12"/>
      <c r="DC769" s="12"/>
      <c r="DD769" s="12"/>
      <c r="DE769" s="12"/>
      <c r="DF769" s="12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</row>
    <row r="770" spans="1:220" ht="18.75" x14ac:dyDescent="0.3">
      <c r="A770" s="220"/>
      <c r="B770" s="221"/>
      <c r="C770" s="212">
        <v>759</v>
      </c>
      <c r="D770" s="207"/>
      <c r="E770" s="16"/>
      <c r="F770" s="17"/>
      <c r="G770" s="134"/>
      <c r="H770" s="135"/>
      <c r="I770" s="141"/>
      <c r="J770" s="25"/>
      <c r="K770" s="145"/>
      <c r="L770" s="28"/>
      <c r="M770" s="394"/>
      <c r="N770" s="158" t="str">
        <f t="shared" si="126"/>
        <v/>
      </c>
      <c r="O770" s="27"/>
      <c r="P770" s="27"/>
      <c r="Q770" s="27"/>
      <c r="R770" s="27"/>
      <c r="S770" s="27"/>
      <c r="T770" s="28"/>
      <c r="U770" s="29"/>
      <c r="V770" s="32"/>
      <c r="W770" s="317"/>
      <c r="X770" s="318"/>
      <c r="Y770" s="160">
        <f t="shared" si="123"/>
        <v>0</v>
      </c>
      <c r="Z770" s="159">
        <f t="shared" si="127"/>
        <v>0</v>
      </c>
      <c r="AA770" s="326"/>
      <c r="AB770" s="399">
        <f t="shared" si="132"/>
        <v>0</v>
      </c>
      <c r="AC770" s="370"/>
      <c r="AD770" s="225" t="str">
        <f t="shared" si="124"/>
        <v/>
      </c>
      <c r="AE770" s="367">
        <f t="shared" si="128"/>
        <v>0</v>
      </c>
      <c r="AF770" s="338"/>
      <c r="AG770" s="337"/>
      <c r="AH770" s="335"/>
      <c r="AI770" s="161">
        <f t="shared" si="129"/>
        <v>0</v>
      </c>
      <c r="AJ770" s="162">
        <f t="shared" si="125"/>
        <v>0</v>
      </c>
      <c r="AK770" s="163">
        <f t="shared" si="130"/>
        <v>0</v>
      </c>
      <c r="AL770" s="164">
        <f t="shared" si="131"/>
        <v>0</v>
      </c>
      <c r="AM770" s="59"/>
      <c r="AN770" s="58"/>
      <c r="AO770" s="58"/>
      <c r="AP770" s="58"/>
      <c r="AQ770" s="58"/>
      <c r="AR770" s="58"/>
      <c r="AS770" s="58"/>
      <c r="AT770" s="58"/>
      <c r="AU770" s="58"/>
      <c r="AV770" s="58"/>
      <c r="AW770" s="58"/>
      <c r="AX770" s="58"/>
      <c r="AY770" s="58"/>
      <c r="AZ770" s="58"/>
      <c r="BA770" s="58"/>
      <c r="BB770" s="58"/>
      <c r="BC770" s="58"/>
      <c r="BD770" s="58"/>
      <c r="BE770" s="58"/>
      <c r="BF770" s="58"/>
      <c r="BG770" s="58"/>
      <c r="BH770" s="58"/>
      <c r="BI770" s="58"/>
      <c r="BJ770" s="58"/>
      <c r="BK770" s="58"/>
      <c r="BL770" s="12"/>
      <c r="BM770" s="12"/>
      <c r="BN770" s="12"/>
      <c r="BO770" s="12"/>
      <c r="BP770" s="12"/>
      <c r="BQ770" s="12"/>
      <c r="BR770" s="12"/>
      <c r="BS770" s="12"/>
      <c r="BT770" s="12"/>
      <c r="BU770" s="12"/>
      <c r="BV770" s="12"/>
      <c r="BW770" s="12"/>
      <c r="BX770" s="12"/>
      <c r="BY770" s="12"/>
      <c r="BZ770" s="12"/>
      <c r="CA770" s="12"/>
      <c r="CB770" s="12"/>
      <c r="CC770" s="12"/>
      <c r="CD770" s="12"/>
      <c r="CE770" s="12"/>
      <c r="CF770" s="12"/>
      <c r="CG770" s="12"/>
      <c r="CH770" s="12"/>
      <c r="CI770" s="12"/>
      <c r="CJ770" s="12"/>
      <c r="CK770" s="12"/>
      <c r="CL770" s="12"/>
      <c r="CM770" s="12"/>
      <c r="CN770" s="12"/>
      <c r="CO770" s="12"/>
      <c r="CP770" s="12"/>
      <c r="CQ770" s="12"/>
      <c r="CR770" s="12"/>
      <c r="CS770" s="12"/>
      <c r="CT770" s="12"/>
      <c r="CU770" s="12"/>
      <c r="CV770" s="12"/>
      <c r="CW770" s="12"/>
      <c r="CX770" s="12"/>
      <c r="CY770" s="12"/>
      <c r="CZ770" s="12"/>
      <c r="DA770" s="12"/>
      <c r="DB770" s="12"/>
      <c r="DC770" s="12"/>
      <c r="DD770" s="12"/>
      <c r="DE770" s="12"/>
      <c r="DF770" s="12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</row>
    <row r="771" spans="1:220" ht="18.75" x14ac:dyDescent="0.3">
      <c r="A771" s="220"/>
      <c r="B771" s="221"/>
      <c r="C771" s="213">
        <v>760</v>
      </c>
      <c r="D771" s="204"/>
      <c r="E771" s="16"/>
      <c r="F771" s="17"/>
      <c r="G771" s="134"/>
      <c r="H771" s="137"/>
      <c r="I771" s="143"/>
      <c r="J771" s="80"/>
      <c r="K771" s="147"/>
      <c r="L771" s="30"/>
      <c r="M771" s="394"/>
      <c r="N771" s="158" t="str">
        <f t="shared" si="126"/>
        <v/>
      </c>
      <c r="O771" s="27"/>
      <c r="P771" s="27"/>
      <c r="Q771" s="27"/>
      <c r="R771" s="27"/>
      <c r="S771" s="27"/>
      <c r="T771" s="28"/>
      <c r="U771" s="29"/>
      <c r="V771" s="32"/>
      <c r="W771" s="317"/>
      <c r="X771" s="318"/>
      <c r="Y771" s="160">
        <f t="shared" si="123"/>
        <v>0</v>
      </c>
      <c r="Z771" s="159">
        <f t="shared" si="127"/>
        <v>0</v>
      </c>
      <c r="AA771" s="326"/>
      <c r="AB771" s="399">
        <f t="shared" si="132"/>
        <v>0</v>
      </c>
      <c r="AC771" s="370"/>
      <c r="AD771" s="225" t="str">
        <f t="shared" si="124"/>
        <v/>
      </c>
      <c r="AE771" s="367">
        <f t="shared" si="128"/>
        <v>0</v>
      </c>
      <c r="AF771" s="338"/>
      <c r="AG771" s="337"/>
      <c r="AH771" s="335"/>
      <c r="AI771" s="161">
        <f t="shared" si="129"/>
        <v>0</v>
      </c>
      <c r="AJ771" s="162">
        <f t="shared" si="125"/>
        <v>0</v>
      </c>
      <c r="AK771" s="163">
        <f t="shared" si="130"/>
        <v>0</v>
      </c>
      <c r="AL771" s="164">
        <f t="shared" si="131"/>
        <v>0</v>
      </c>
      <c r="AM771" s="59"/>
      <c r="AN771" s="58"/>
      <c r="AO771" s="58"/>
      <c r="AP771" s="58"/>
      <c r="AQ771" s="58"/>
      <c r="AR771" s="58"/>
      <c r="AS771" s="58"/>
      <c r="AT771" s="58"/>
      <c r="AU771" s="58"/>
      <c r="AV771" s="58"/>
      <c r="AW771" s="58"/>
      <c r="AX771" s="58"/>
      <c r="AY771" s="58"/>
      <c r="AZ771" s="58"/>
      <c r="BA771" s="58"/>
      <c r="BB771" s="58"/>
      <c r="BC771" s="58"/>
      <c r="BD771" s="58"/>
      <c r="BE771" s="58"/>
      <c r="BF771" s="58"/>
      <c r="BG771" s="58"/>
      <c r="BH771" s="58"/>
      <c r="BI771" s="58"/>
      <c r="BJ771" s="58"/>
      <c r="BK771" s="58"/>
      <c r="BL771" s="12"/>
      <c r="BM771" s="12"/>
      <c r="BN771" s="12"/>
      <c r="BO771" s="12"/>
      <c r="BP771" s="12"/>
      <c r="BQ771" s="12"/>
      <c r="BR771" s="12"/>
      <c r="BS771" s="12"/>
      <c r="BT771" s="12"/>
      <c r="BU771" s="12"/>
      <c r="BV771" s="12"/>
      <c r="BW771" s="12"/>
      <c r="BX771" s="12"/>
      <c r="BY771" s="12"/>
      <c r="BZ771" s="12"/>
      <c r="CA771" s="12"/>
      <c r="CB771" s="12"/>
      <c r="CC771" s="12"/>
      <c r="CD771" s="12"/>
      <c r="CE771" s="12"/>
      <c r="CF771" s="12"/>
      <c r="CG771" s="12"/>
      <c r="CH771" s="12"/>
      <c r="CI771" s="12"/>
      <c r="CJ771" s="12"/>
      <c r="CK771" s="12"/>
      <c r="CL771" s="12"/>
      <c r="CM771" s="12"/>
      <c r="CN771" s="12"/>
      <c r="CO771" s="12"/>
      <c r="CP771" s="12"/>
      <c r="CQ771" s="12"/>
      <c r="CR771" s="12"/>
      <c r="CS771" s="12"/>
      <c r="CT771" s="12"/>
      <c r="CU771" s="12"/>
      <c r="CV771" s="12"/>
      <c r="CW771" s="12"/>
      <c r="CX771" s="12"/>
      <c r="CY771" s="12"/>
      <c r="CZ771" s="12"/>
      <c r="DA771" s="12"/>
      <c r="DB771" s="12"/>
      <c r="DC771" s="12"/>
      <c r="DD771" s="12"/>
      <c r="DE771" s="12"/>
      <c r="DF771" s="12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</row>
    <row r="772" spans="1:220" ht="18.75" x14ac:dyDescent="0.3">
      <c r="A772" s="220"/>
      <c r="B772" s="221"/>
      <c r="C772" s="212">
        <v>761</v>
      </c>
      <c r="D772" s="204"/>
      <c r="E772" s="16"/>
      <c r="F772" s="17"/>
      <c r="G772" s="134"/>
      <c r="H772" s="135"/>
      <c r="I772" s="141"/>
      <c r="J772" s="25"/>
      <c r="K772" s="145"/>
      <c r="L772" s="28"/>
      <c r="M772" s="394"/>
      <c r="N772" s="158" t="str">
        <f t="shared" si="126"/>
        <v/>
      </c>
      <c r="O772" s="27"/>
      <c r="P772" s="27"/>
      <c r="Q772" s="27"/>
      <c r="R772" s="27"/>
      <c r="S772" s="27"/>
      <c r="T772" s="28"/>
      <c r="U772" s="29"/>
      <c r="V772" s="32"/>
      <c r="W772" s="317"/>
      <c r="X772" s="318"/>
      <c r="Y772" s="160">
        <f t="shared" si="123"/>
        <v>0</v>
      </c>
      <c r="Z772" s="159">
        <f t="shared" si="127"/>
        <v>0</v>
      </c>
      <c r="AA772" s="326"/>
      <c r="AB772" s="399">
        <f t="shared" si="132"/>
        <v>0</v>
      </c>
      <c r="AC772" s="370"/>
      <c r="AD772" s="225" t="str">
        <f t="shared" si="124"/>
        <v/>
      </c>
      <c r="AE772" s="367">
        <f t="shared" si="128"/>
        <v>0</v>
      </c>
      <c r="AF772" s="338"/>
      <c r="AG772" s="337"/>
      <c r="AH772" s="335"/>
      <c r="AI772" s="161">
        <f t="shared" si="129"/>
        <v>0</v>
      </c>
      <c r="AJ772" s="162">
        <f t="shared" si="125"/>
        <v>0</v>
      </c>
      <c r="AK772" s="163">
        <f t="shared" si="130"/>
        <v>0</v>
      </c>
      <c r="AL772" s="164">
        <f t="shared" si="131"/>
        <v>0</v>
      </c>
      <c r="AM772" s="59"/>
      <c r="AN772" s="58"/>
      <c r="AO772" s="58"/>
      <c r="AP772" s="58"/>
      <c r="AQ772" s="58"/>
      <c r="AR772" s="58"/>
      <c r="AS772" s="58"/>
      <c r="AT772" s="58"/>
      <c r="AU772" s="58"/>
      <c r="AV772" s="58"/>
      <c r="AW772" s="58"/>
      <c r="AX772" s="58"/>
      <c r="AY772" s="58"/>
      <c r="AZ772" s="58"/>
      <c r="BA772" s="58"/>
      <c r="BB772" s="58"/>
      <c r="BC772" s="58"/>
      <c r="BD772" s="58"/>
      <c r="BE772" s="58"/>
      <c r="BF772" s="58"/>
      <c r="BG772" s="58"/>
      <c r="BH772" s="58"/>
      <c r="BI772" s="58"/>
      <c r="BJ772" s="58"/>
      <c r="BK772" s="58"/>
      <c r="BL772" s="12"/>
      <c r="BM772" s="12"/>
      <c r="BN772" s="12"/>
      <c r="BO772" s="12"/>
      <c r="BP772" s="12"/>
      <c r="BQ772" s="12"/>
      <c r="BR772" s="12"/>
      <c r="BS772" s="12"/>
      <c r="BT772" s="12"/>
      <c r="BU772" s="12"/>
      <c r="BV772" s="12"/>
      <c r="BW772" s="12"/>
      <c r="BX772" s="12"/>
      <c r="BY772" s="12"/>
      <c r="BZ772" s="12"/>
      <c r="CA772" s="12"/>
      <c r="CB772" s="12"/>
      <c r="CC772" s="12"/>
      <c r="CD772" s="12"/>
      <c r="CE772" s="12"/>
      <c r="CF772" s="12"/>
      <c r="CG772" s="12"/>
      <c r="CH772" s="12"/>
      <c r="CI772" s="12"/>
      <c r="CJ772" s="12"/>
      <c r="CK772" s="12"/>
      <c r="CL772" s="12"/>
      <c r="CM772" s="12"/>
      <c r="CN772" s="12"/>
      <c r="CO772" s="12"/>
      <c r="CP772" s="12"/>
      <c r="CQ772" s="12"/>
      <c r="CR772" s="12"/>
      <c r="CS772" s="12"/>
      <c r="CT772" s="12"/>
      <c r="CU772" s="12"/>
      <c r="CV772" s="12"/>
      <c r="CW772" s="12"/>
      <c r="CX772" s="12"/>
      <c r="CY772" s="12"/>
      <c r="CZ772" s="12"/>
      <c r="DA772" s="12"/>
      <c r="DB772" s="12"/>
      <c r="DC772" s="12"/>
      <c r="DD772" s="12"/>
      <c r="DE772" s="12"/>
      <c r="DF772" s="1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</row>
    <row r="773" spans="1:220" ht="18.75" x14ac:dyDescent="0.3">
      <c r="A773" s="220"/>
      <c r="B773" s="221"/>
      <c r="C773" s="213">
        <v>762</v>
      </c>
      <c r="D773" s="206"/>
      <c r="E773" s="18"/>
      <c r="F773" s="17"/>
      <c r="G773" s="134"/>
      <c r="H773" s="135"/>
      <c r="I773" s="141"/>
      <c r="J773" s="25"/>
      <c r="K773" s="145"/>
      <c r="L773" s="28"/>
      <c r="M773" s="394"/>
      <c r="N773" s="158" t="str">
        <f t="shared" si="126"/>
        <v/>
      </c>
      <c r="O773" s="27"/>
      <c r="P773" s="27"/>
      <c r="Q773" s="27"/>
      <c r="R773" s="27"/>
      <c r="S773" s="27"/>
      <c r="T773" s="28"/>
      <c r="U773" s="29"/>
      <c r="V773" s="32"/>
      <c r="W773" s="317"/>
      <c r="X773" s="318"/>
      <c r="Y773" s="160">
        <f t="shared" si="123"/>
        <v>0</v>
      </c>
      <c r="Z773" s="159">
        <f t="shared" si="127"/>
        <v>0</v>
      </c>
      <c r="AA773" s="326"/>
      <c r="AB773" s="399">
        <f t="shared" si="132"/>
        <v>0</v>
      </c>
      <c r="AC773" s="370"/>
      <c r="AD773" s="225" t="str">
        <f t="shared" si="124"/>
        <v/>
      </c>
      <c r="AE773" s="367">
        <f t="shared" si="128"/>
        <v>0</v>
      </c>
      <c r="AF773" s="338"/>
      <c r="AG773" s="337"/>
      <c r="AH773" s="335"/>
      <c r="AI773" s="161">
        <f t="shared" si="129"/>
        <v>0</v>
      </c>
      <c r="AJ773" s="162">
        <f t="shared" si="125"/>
        <v>0</v>
      </c>
      <c r="AK773" s="163">
        <f t="shared" si="130"/>
        <v>0</v>
      </c>
      <c r="AL773" s="164">
        <f t="shared" si="131"/>
        <v>0</v>
      </c>
      <c r="AM773" s="59"/>
      <c r="AN773" s="58"/>
      <c r="AO773" s="58"/>
      <c r="AP773" s="58"/>
      <c r="AQ773" s="58"/>
      <c r="AR773" s="58"/>
      <c r="AS773" s="58"/>
      <c r="AT773" s="58"/>
      <c r="AU773" s="58"/>
      <c r="AV773" s="58"/>
      <c r="AW773" s="58"/>
      <c r="AX773" s="58"/>
      <c r="AY773" s="58"/>
      <c r="AZ773" s="58"/>
      <c r="BA773" s="58"/>
      <c r="BB773" s="58"/>
      <c r="BC773" s="58"/>
      <c r="BD773" s="58"/>
      <c r="BE773" s="58"/>
      <c r="BF773" s="58"/>
      <c r="BG773" s="58"/>
      <c r="BH773" s="58"/>
      <c r="BI773" s="58"/>
      <c r="BJ773" s="58"/>
      <c r="BK773" s="58"/>
      <c r="BL773" s="12"/>
      <c r="BM773" s="12"/>
      <c r="BN773" s="12"/>
      <c r="BO773" s="12"/>
      <c r="BP773" s="12"/>
      <c r="BQ773" s="12"/>
      <c r="BR773" s="12"/>
      <c r="BS773" s="12"/>
      <c r="BT773" s="12"/>
      <c r="BU773" s="12"/>
      <c r="BV773" s="12"/>
      <c r="BW773" s="12"/>
      <c r="BX773" s="12"/>
      <c r="BY773" s="12"/>
      <c r="BZ773" s="12"/>
      <c r="CA773" s="12"/>
      <c r="CB773" s="12"/>
      <c r="CC773" s="12"/>
      <c r="CD773" s="12"/>
      <c r="CE773" s="12"/>
      <c r="CF773" s="12"/>
      <c r="CG773" s="12"/>
      <c r="CH773" s="12"/>
      <c r="CI773" s="12"/>
      <c r="CJ773" s="12"/>
      <c r="CK773" s="12"/>
      <c r="CL773" s="12"/>
      <c r="CM773" s="12"/>
      <c r="CN773" s="12"/>
      <c r="CO773" s="12"/>
      <c r="CP773" s="12"/>
      <c r="CQ773" s="12"/>
      <c r="CR773" s="12"/>
      <c r="CS773" s="12"/>
      <c r="CT773" s="12"/>
      <c r="CU773" s="12"/>
      <c r="CV773" s="12"/>
      <c r="CW773" s="12"/>
      <c r="CX773" s="12"/>
      <c r="CY773" s="12"/>
      <c r="CZ773" s="12"/>
      <c r="DA773" s="12"/>
      <c r="DB773" s="12"/>
      <c r="DC773" s="12"/>
      <c r="DD773" s="12"/>
      <c r="DE773" s="12"/>
      <c r="DF773" s="12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</row>
    <row r="774" spans="1:220" ht="18.75" x14ac:dyDescent="0.3">
      <c r="A774" s="220"/>
      <c r="B774" s="221"/>
      <c r="C774" s="213">
        <v>763</v>
      </c>
      <c r="D774" s="204"/>
      <c r="E774" s="16"/>
      <c r="F774" s="17"/>
      <c r="G774" s="134"/>
      <c r="H774" s="135"/>
      <c r="I774" s="141"/>
      <c r="J774" s="25"/>
      <c r="K774" s="145"/>
      <c r="L774" s="28"/>
      <c r="M774" s="394"/>
      <c r="N774" s="158" t="str">
        <f t="shared" si="126"/>
        <v/>
      </c>
      <c r="O774" s="27"/>
      <c r="P774" s="27"/>
      <c r="Q774" s="27"/>
      <c r="R774" s="27"/>
      <c r="S774" s="27"/>
      <c r="T774" s="28"/>
      <c r="U774" s="29"/>
      <c r="V774" s="32"/>
      <c r="W774" s="317"/>
      <c r="X774" s="318"/>
      <c r="Y774" s="160">
        <f t="shared" si="123"/>
        <v>0</v>
      </c>
      <c r="Z774" s="159">
        <f t="shared" si="127"/>
        <v>0</v>
      </c>
      <c r="AA774" s="326"/>
      <c r="AB774" s="399">
        <f t="shared" si="132"/>
        <v>0</v>
      </c>
      <c r="AC774" s="370"/>
      <c r="AD774" s="225" t="str">
        <f t="shared" si="124"/>
        <v/>
      </c>
      <c r="AE774" s="367">
        <f t="shared" si="128"/>
        <v>0</v>
      </c>
      <c r="AF774" s="338"/>
      <c r="AG774" s="337"/>
      <c r="AH774" s="335"/>
      <c r="AI774" s="161">
        <f t="shared" si="129"/>
        <v>0</v>
      </c>
      <c r="AJ774" s="162">
        <f t="shared" si="125"/>
        <v>0</v>
      </c>
      <c r="AK774" s="163">
        <f t="shared" si="130"/>
        <v>0</v>
      </c>
      <c r="AL774" s="164">
        <f t="shared" si="131"/>
        <v>0</v>
      </c>
      <c r="AM774" s="59"/>
      <c r="AN774" s="58"/>
      <c r="AO774" s="58"/>
      <c r="AP774" s="58"/>
      <c r="AQ774" s="58"/>
      <c r="AR774" s="58"/>
      <c r="AS774" s="58"/>
      <c r="AT774" s="58"/>
      <c r="AU774" s="58"/>
      <c r="AV774" s="58"/>
      <c r="AW774" s="58"/>
      <c r="AX774" s="58"/>
      <c r="AY774" s="58"/>
      <c r="AZ774" s="58"/>
      <c r="BA774" s="58"/>
      <c r="BB774" s="58"/>
      <c r="BC774" s="58"/>
      <c r="BD774" s="58"/>
      <c r="BE774" s="58"/>
      <c r="BF774" s="58"/>
      <c r="BG774" s="58"/>
      <c r="BH774" s="58"/>
      <c r="BI774" s="58"/>
      <c r="BJ774" s="58"/>
      <c r="BK774" s="58"/>
      <c r="BL774" s="12"/>
      <c r="BM774" s="12"/>
      <c r="BN774" s="12"/>
      <c r="BO774" s="12"/>
      <c r="BP774" s="12"/>
      <c r="BQ774" s="12"/>
      <c r="BR774" s="12"/>
      <c r="BS774" s="12"/>
      <c r="BT774" s="12"/>
      <c r="BU774" s="12"/>
      <c r="BV774" s="12"/>
      <c r="BW774" s="12"/>
      <c r="BX774" s="12"/>
      <c r="BY774" s="12"/>
      <c r="BZ774" s="12"/>
      <c r="CA774" s="12"/>
      <c r="CB774" s="12"/>
      <c r="CC774" s="12"/>
      <c r="CD774" s="12"/>
      <c r="CE774" s="12"/>
      <c r="CF774" s="12"/>
      <c r="CG774" s="12"/>
      <c r="CH774" s="12"/>
      <c r="CI774" s="12"/>
      <c r="CJ774" s="12"/>
      <c r="CK774" s="12"/>
      <c r="CL774" s="12"/>
      <c r="CM774" s="12"/>
      <c r="CN774" s="12"/>
      <c r="CO774" s="12"/>
      <c r="CP774" s="12"/>
      <c r="CQ774" s="12"/>
      <c r="CR774" s="12"/>
      <c r="CS774" s="12"/>
      <c r="CT774" s="12"/>
      <c r="CU774" s="12"/>
      <c r="CV774" s="12"/>
      <c r="CW774" s="12"/>
      <c r="CX774" s="12"/>
      <c r="CY774" s="12"/>
      <c r="CZ774" s="12"/>
      <c r="DA774" s="12"/>
      <c r="DB774" s="12"/>
      <c r="DC774" s="12"/>
      <c r="DD774" s="12"/>
      <c r="DE774" s="12"/>
      <c r="DF774" s="12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</row>
    <row r="775" spans="1:220" ht="18.75" x14ac:dyDescent="0.3">
      <c r="A775" s="220"/>
      <c r="B775" s="221"/>
      <c r="C775" s="212">
        <v>764</v>
      </c>
      <c r="D775" s="204"/>
      <c r="E775" s="16"/>
      <c r="F775" s="17"/>
      <c r="G775" s="134"/>
      <c r="H775" s="135"/>
      <c r="I775" s="141"/>
      <c r="J775" s="25"/>
      <c r="K775" s="145"/>
      <c r="L775" s="28"/>
      <c r="M775" s="394"/>
      <c r="N775" s="158" t="str">
        <f t="shared" si="126"/>
        <v/>
      </c>
      <c r="O775" s="27"/>
      <c r="P775" s="27"/>
      <c r="Q775" s="27"/>
      <c r="R775" s="27"/>
      <c r="S775" s="27"/>
      <c r="T775" s="28"/>
      <c r="U775" s="29"/>
      <c r="V775" s="32"/>
      <c r="W775" s="317"/>
      <c r="X775" s="318"/>
      <c r="Y775" s="160">
        <f t="shared" si="123"/>
        <v>0</v>
      </c>
      <c r="Z775" s="159">
        <f t="shared" si="127"/>
        <v>0</v>
      </c>
      <c r="AA775" s="326"/>
      <c r="AB775" s="399">
        <f t="shared" si="132"/>
        <v>0</v>
      </c>
      <c r="AC775" s="370"/>
      <c r="AD775" s="225" t="str">
        <f t="shared" si="124"/>
        <v/>
      </c>
      <c r="AE775" s="367">
        <f t="shared" si="128"/>
        <v>0</v>
      </c>
      <c r="AF775" s="338"/>
      <c r="AG775" s="337"/>
      <c r="AH775" s="335"/>
      <c r="AI775" s="161">
        <f t="shared" si="129"/>
        <v>0</v>
      </c>
      <c r="AJ775" s="162">
        <f t="shared" si="125"/>
        <v>0</v>
      </c>
      <c r="AK775" s="163">
        <f t="shared" si="130"/>
        <v>0</v>
      </c>
      <c r="AL775" s="164">
        <f t="shared" si="131"/>
        <v>0</v>
      </c>
      <c r="AM775" s="59"/>
      <c r="AN775" s="58"/>
      <c r="AO775" s="58"/>
      <c r="AP775" s="58"/>
      <c r="AQ775" s="58"/>
      <c r="AR775" s="58"/>
      <c r="AS775" s="58"/>
      <c r="AT775" s="58"/>
      <c r="AU775" s="58"/>
      <c r="AV775" s="58"/>
      <c r="AW775" s="58"/>
      <c r="AX775" s="58"/>
      <c r="AY775" s="58"/>
      <c r="AZ775" s="58"/>
      <c r="BA775" s="58"/>
      <c r="BB775" s="58"/>
      <c r="BC775" s="58"/>
      <c r="BD775" s="58"/>
      <c r="BE775" s="58"/>
      <c r="BF775" s="58"/>
      <c r="BG775" s="58"/>
      <c r="BH775" s="58"/>
      <c r="BI775" s="58"/>
      <c r="BJ775" s="58"/>
      <c r="BK775" s="58"/>
      <c r="BL775" s="12"/>
      <c r="BM775" s="12"/>
      <c r="BN775" s="12"/>
      <c r="BO775" s="12"/>
      <c r="BP775" s="12"/>
      <c r="BQ775" s="12"/>
      <c r="BR775" s="12"/>
      <c r="BS775" s="12"/>
      <c r="BT775" s="12"/>
      <c r="BU775" s="12"/>
      <c r="BV775" s="12"/>
      <c r="BW775" s="12"/>
      <c r="BX775" s="12"/>
      <c r="BY775" s="12"/>
      <c r="BZ775" s="12"/>
      <c r="CA775" s="12"/>
      <c r="CB775" s="12"/>
      <c r="CC775" s="12"/>
      <c r="CD775" s="12"/>
      <c r="CE775" s="12"/>
      <c r="CF775" s="12"/>
      <c r="CG775" s="12"/>
      <c r="CH775" s="12"/>
      <c r="CI775" s="12"/>
      <c r="CJ775" s="12"/>
      <c r="CK775" s="12"/>
      <c r="CL775" s="12"/>
      <c r="CM775" s="12"/>
      <c r="CN775" s="12"/>
      <c r="CO775" s="12"/>
      <c r="CP775" s="12"/>
      <c r="CQ775" s="12"/>
      <c r="CR775" s="12"/>
      <c r="CS775" s="12"/>
      <c r="CT775" s="12"/>
      <c r="CU775" s="12"/>
      <c r="CV775" s="12"/>
      <c r="CW775" s="12"/>
      <c r="CX775" s="12"/>
      <c r="CY775" s="12"/>
      <c r="CZ775" s="12"/>
      <c r="DA775" s="12"/>
      <c r="DB775" s="12"/>
      <c r="DC775" s="12"/>
      <c r="DD775" s="12"/>
      <c r="DE775" s="12"/>
      <c r="DF775" s="12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</row>
    <row r="776" spans="1:220" ht="18.75" x14ac:dyDescent="0.3">
      <c r="A776" s="220"/>
      <c r="B776" s="221"/>
      <c r="C776" s="213">
        <v>765</v>
      </c>
      <c r="D776" s="204"/>
      <c r="E776" s="16"/>
      <c r="F776" s="17"/>
      <c r="G776" s="134"/>
      <c r="H776" s="135"/>
      <c r="I776" s="141"/>
      <c r="J776" s="25"/>
      <c r="K776" s="145"/>
      <c r="L776" s="28"/>
      <c r="M776" s="394"/>
      <c r="N776" s="158" t="str">
        <f t="shared" si="126"/>
        <v/>
      </c>
      <c r="O776" s="27"/>
      <c r="P776" s="27"/>
      <c r="Q776" s="27"/>
      <c r="R776" s="27"/>
      <c r="S776" s="27"/>
      <c r="T776" s="28"/>
      <c r="U776" s="29"/>
      <c r="V776" s="32"/>
      <c r="W776" s="317"/>
      <c r="X776" s="318"/>
      <c r="Y776" s="160">
        <f t="shared" si="123"/>
        <v>0</v>
      </c>
      <c r="Z776" s="159">
        <f t="shared" si="127"/>
        <v>0</v>
      </c>
      <c r="AA776" s="326"/>
      <c r="AB776" s="399">
        <f t="shared" si="132"/>
        <v>0</v>
      </c>
      <c r="AC776" s="370"/>
      <c r="AD776" s="225" t="str">
        <f t="shared" si="124"/>
        <v/>
      </c>
      <c r="AE776" s="367">
        <f t="shared" si="128"/>
        <v>0</v>
      </c>
      <c r="AF776" s="338"/>
      <c r="AG776" s="337"/>
      <c r="AH776" s="335"/>
      <c r="AI776" s="161">
        <f t="shared" si="129"/>
        <v>0</v>
      </c>
      <c r="AJ776" s="162">
        <f t="shared" si="125"/>
        <v>0</v>
      </c>
      <c r="AK776" s="163">
        <f t="shared" si="130"/>
        <v>0</v>
      </c>
      <c r="AL776" s="164">
        <f t="shared" si="131"/>
        <v>0</v>
      </c>
      <c r="AM776" s="59"/>
      <c r="AN776" s="58"/>
      <c r="AO776" s="58"/>
      <c r="AP776" s="58"/>
      <c r="AQ776" s="58"/>
      <c r="AR776" s="58"/>
      <c r="AS776" s="58"/>
      <c r="AT776" s="58"/>
      <c r="AU776" s="58"/>
      <c r="AV776" s="58"/>
      <c r="AW776" s="58"/>
      <c r="AX776" s="58"/>
      <c r="AY776" s="58"/>
      <c r="AZ776" s="58"/>
      <c r="BA776" s="58"/>
      <c r="BB776" s="58"/>
      <c r="BC776" s="58"/>
      <c r="BD776" s="58"/>
      <c r="BE776" s="58"/>
      <c r="BF776" s="58"/>
      <c r="BG776" s="58"/>
      <c r="BH776" s="58"/>
      <c r="BI776" s="58"/>
      <c r="BJ776" s="58"/>
      <c r="BK776" s="58"/>
      <c r="BL776" s="12"/>
      <c r="BM776" s="12"/>
      <c r="BN776" s="12"/>
      <c r="BO776" s="12"/>
      <c r="BP776" s="12"/>
      <c r="BQ776" s="12"/>
      <c r="BR776" s="12"/>
      <c r="BS776" s="12"/>
      <c r="BT776" s="12"/>
      <c r="BU776" s="12"/>
      <c r="BV776" s="12"/>
      <c r="BW776" s="12"/>
      <c r="BX776" s="12"/>
      <c r="BY776" s="12"/>
      <c r="BZ776" s="12"/>
      <c r="CA776" s="12"/>
      <c r="CB776" s="12"/>
      <c r="CC776" s="12"/>
      <c r="CD776" s="12"/>
      <c r="CE776" s="12"/>
      <c r="CF776" s="12"/>
      <c r="CG776" s="12"/>
      <c r="CH776" s="12"/>
      <c r="CI776" s="12"/>
      <c r="CJ776" s="12"/>
      <c r="CK776" s="12"/>
      <c r="CL776" s="12"/>
      <c r="CM776" s="12"/>
      <c r="CN776" s="12"/>
      <c r="CO776" s="12"/>
      <c r="CP776" s="12"/>
      <c r="CQ776" s="12"/>
      <c r="CR776" s="12"/>
      <c r="CS776" s="12"/>
      <c r="CT776" s="12"/>
      <c r="CU776" s="12"/>
      <c r="CV776" s="12"/>
      <c r="CW776" s="12"/>
      <c r="CX776" s="12"/>
      <c r="CY776" s="12"/>
      <c r="CZ776" s="12"/>
      <c r="DA776" s="12"/>
      <c r="DB776" s="12"/>
      <c r="DC776" s="12"/>
      <c r="DD776" s="12"/>
      <c r="DE776" s="12"/>
      <c r="DF776" s="12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</row>
    <row r="777" spans="1:220" ht="18.75" x14ac:dyDescent="0.3">
      <c r="A777" s="220"/>
      <c r="B777" s="221"/>
      <c r="C777" s="212">
        <v>766</v>
      </c>
      <c r="D777" s="206"/>
      <c r="E777" s="18"/>
      <c r="F777" s="17"/>
      <c r="G777" s="134"/>
      <c r="H777" s="135"/>
      <c r="I777" s="141"/>
      <c r="J777" s="25"/>
      <c r="K777" s="145"/>
      <c r="L777" s="28"/>
      <c r="M777" s="394"/>
      <c r="N777" s="158" t="str">
        <f t="shared" si="126"/>
        <v/>
      </c>
      <c r="O777" s="27"/>
      <c r="P777" s="27"/>
      <c r="Q777" s="27"/>
      <c r="R777" s="27"/>
      <c r="S777" s="27"/>
      <c r="T777" s="28"/>
      <c r="U777" s="29"/>
      <c r="V777" s="32"/>
      <c r="W777" s="317"/>
      <c r="X777" s="318"/>
      <c r="Y777" s="160">
        <f t="shared" si="123"/>
        <v>0</v>
      </c>
      <c r="Z777" s="159">
        <f t="shared" si="127"/>
        <v>0</v>
      </c>
      <c r="AA777" s="326"/>
      <c r="AB777" s="399">
        <f t="shared" si="132"/>
        <v>0</v>
      </c>
      <c r="AC777" s="370"/>
      <c r="AD777" s="225" t="str">
        <f t="shared" si="124"/>
        <v/>
      </c>
      <c r="AE777" s="367">
        <f t="shared" si="128"/>
        <v>0</v>
      </c>
      <c r="AF777" s="338"/>
      <c r="AG777" s="337"/>
      <c r="AH777" s="335"/>
      <c r="AI777" s="161">
        <f t="shared" si="129"/>
        <v>0</v>
      </c>
      <c r="AJ777" s="162">
        <f t="shared" si="125"/>
        <v>0</v>
      </c>
      <c r="AK777" s="163">
        <f t="shared" si="130"/>
        <v>0</v>
      </c>
      <c r="AL777" s="164">
        <f t="shared" si="131"/>
        <v>0</v>
      </c>
      <c r="AM777" s="59"/>
      <c r="AN777" s="58"/>
      <c r="AO777" s="58"/>
      <c r="AP777" s="58"/>
      <c r="AQ777" s="58"/>
      <c r="AR777" s="58"/>
      <c r="AS777" s="58"/>
      <c r="AT777" s="58"/>
      <c r="AU777" s="58"/>
      <c r="AV777" s="58"/>
      <c r="AW777" s="58"/>
      <c r="AX777" s="58"/>
      <c r="AY777" s="58"/>
      <c r="AZ777" s="58"/>
      <c r="BA777" s="58"/>
      <c r="BB777" s="58"/>
      <c r="BC777" s="58"/>
      <c r="BD777" s="58"/>
      <c r="BE777" s="58"/>
      <c r="BF777" s="58"/>
      <c r="BG777" s="58"/>
      <c r="BH777" s="58"/>
      <c r="BI777" s="58"/>
      <c r="BJ777" s="58"/>
      <c r="BK777" s="58"/>
      <c r="BL777" s="12"/>
      <c r="BM777" s="12"/>
      <c r="BN777" s="12"/>
      <c r="BO777" s="12"/>
      <c r="BP777" s="12"/>
      <c r="BQ777" s="12"/>
      <c r="BR777" s="12"/>
      <c r="BS777" s="12"/>
      <c r="BT777" s="12"/>
      <c r="BU777" s="12"/>
      <c r="BV777" s="12"/>
      <c r="BW777" s="12"/>
      <c r="BX777" s="12"/>
      <c r="BY777" s="12"/>
      <c r="BZ777" s="12"/>
      <c r="CA777" s="12"/>
      <c r="CB777" s="12"/>
      <c r="CC777" s="12"/>
      <c r="CD777" s="12"/>
      <c r="CE777" s="12"/>
      <c r="CF777" s="12"/>
      <c r="CG777" s="12"/>
      <c r="CH777" s="12"/>
      <c r="CI777" s="12"/>
      <c r="CJ777" s="12"/>
      <c r="CK777" s="12"/>
      <c r="CL777" s="12"/>
      <c r="CM777" s="12"/>
      <c r="CN777" s="12"/>
      <c r="CO777" s="12"/>
      <c r="CP777" s="12"/>
      <c r="CQ777" s="12"/>
      <c r="CR777" s="12"/>
      <c r="CS777" s="12"/>
      <c r="CT777" s="12"/>
      <c r="CU777" s="12"/>
      <c r="CV777" s="12"/>
      <c r="CW777" s="12"/>
      <c r="CX777" s="12"/>
      <c r="CY777" s="12"/>
      <c r="CZ777" s="12"/>
      <c r="DA777" s="12"/>
      <c r="DB777" s="12"/>
      <c r="DC777" s="12"/>
      <c r="DD777" s="12"/>
      <c r="DE777" s="12"/>
      <c r="DF777" s="12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</row>
    <row r="778" spans="1:220" ht="18.75" x14ac:dyDescent="0.3">
      <c r="A778" s="220"/>
      <c r="B778" s="221"/>
      <c r="C778" s="213">
        <v>767</v>
      </c>
      <c r="D778" s="204"/>
      <c r="E778" s="16"/>
      <c r="F778" s="17"/>
      <c r="G778" s="134"/>
      <c r="H778" s="135"/>
      <c r="I778" s="141"/>
      <c r="J778" s="25"/>
      <c r="K778" s="145"/>
      <c r="L778" s="28"/>
      <c r="M778" s="394"/>
      <c r="N778" s="158" t="str">
        <f t="shared" si="126"/>
        <v/>
      </c>
      <c r="O778" s="27"/>
      <c r="P778" s="27"/>
      <c r="Q778" s="27"/>
      <c r="R778" s="27"/>
      <c r="S778" s="27"/>
      <c r="T778" s="28"/>
      <c r="U778" s="29"/>
      <c r="V778" s="32"/>
      <c r="W778" s="317"/>
      <c r="X778" s="318"/>
      <c r="Y778" s="160">
        <f t="shared" si="123"/>
        <v>0</v>
      </c>
      <c r="Z778" s="159">
        <f t="shared" si="127"/>
        <v>0</v>
      </c>
      <c r="AA778" s="326"/>
      <c r="AB778" s="399">
        <f t="shared" si="132"/>
        <v>0</v>
      </c>
      <c r="AC778" s="370"/>
      <c r="AD778" s="225" t="str">
        <f t="shared" si="124"/>
        <v/>
      </c>
      <c r="AE778" s="367">
        <f t="shared" si="128"/>
        <v>0</v>
      </c>
      <c r="AF778" s="338"/>
      <c r="AG778" s="337"/>
      <c r="AH778" s="335"/>
      <c r="AI778" s="161">
        <f t="shared" si="129"/>
        <v>0</v>
      </c>
      <c r="AJ778" s="162">
        <f t="shared" si="125"/>
        <v>0</v>
      </c>
      <c r="AK778" s="163">
        <f t="shared" si="130"/>
        <v>0</v>
      </c>
      <c r="AL778" s="164">
        <f t="shared" si="131"/>
        <v>0</v>
      </c>
      <c r="AM778" s="59"/>
      <c r="AN778" s="58"/>
      <c r="AO778" s="58"/>
      <c r="AP778" s="58"/>
      <c r="AQ778" s="58"/>
      <c r="AR778" s="58"/>
      <c r="AS778" s="58"/>
      <c r="AT778" s="58"/>
      <c r="AU778" s="58"/>
      <c r="AV778" s="58"/>
      <c r="AW778" s="58"/>
      <c r="AX778" s="58"/>
      <c r="AY778" s="58"/>
      <c r="AZ778" s="58"/>
      <c r="BA778" s="58"/>
      <c r="BB778" s="58"/>
      <c r="BC778" s="58"/>
      <c r="BD778" s="58"/>
      <c r="BE778" s="58"/>
      <c r="BF778" s="58"/>
      <c r="BG778" s="58"/>
      <c r="BH778" s="58"/>
      <c r="BI778" s="58"/>
      <c r="BJ778" s="58"/>
      <c r="BK778" s="58"/>
      <c r="BL778" s="12"/>
      <c r="BM778" s="12"/>
      <c r="BN778" s="12"/>
      <c r="BO778" s="12"/>
      <c r="BP778" s="12"/>
      <c r="BQ778" s="12"/>
      <c r="BR778" s="12"/>
      <c r="BS778" s="12"/>
      <c r="BT778" s="12"/>
      <c r="BU778" s="12"/>
      <c r="BV778" s="12"/>
      <c r="BW778" s="12"/>
      <c r="BX778" s="12"/>
      <c r="BY778" s="12"/>
      <c r="BZ778" s="12"/>
      <c r="CA778" s="12"/>
      <c r="CB778" s="12"/>
      <c r="CC778" s="12"/>
      <c r="CD778" s="12"/>
      <c r="CE778" s="12"/>
      <c r="CF778" s="12"/>
      <c r="CG778" s="12"/>
      <c r="CH778" s="12"/>
      <c r="CI778" s="12"/>
      <c r="CJ778" s="12"/>
      <c r="CK778" s="12"/>
      <c r="CL778" s="12"/>
      <c r="CM778" s="12"/>
      <c r="CN778" s="12"/>
      <c r="CO778" s="12"/>
      <c r="CP778" s="12"/>
      <c r="CQ778" s="12"/>
      <c r="CR778" s="12"/>
      <c r="CS778" s="12"/>
      <c r="CT778" s="12"/>
      <c r="CU778" s="12"/>
      <c r="CV778" s="12"/>
      <c r="CW778" s="12"/>
      <c r="CX778" s="12"/>
      <c r="CY778" s="12"/>
      <c r="CZ778" s="12"/>
      <c r="DA778" s="12"/>
      <c r="DB778" s="12"/>
      <c r="DC778" s="12"/>
      <c r="DD778" s="12"/>
      <c r="DE778" s="12"/>
      <c r="DF778" s="12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</row>
    <row r="779" spans="1:220" ht="18.75" x14ac:dyDescent="0.3">
      <c r="A779" s="220"/>
      <c r="B779" s="221"/>
      <c r="C779" s="213">
        <v>768</v>
      </c>
      <c r="D779" s="204"/>
      <c r="E779" s="16"/>
      <c r="F779" s="17"/>
      <c r="G779" s="134"/>
      <c r="H779" s="135"/>
      <c r="I779" s="141"/>
      <c r="J779" s="25"/>
      <c r="K779" s="145"/>
      <c r="L779" s="28"/>
      <c r="M779" s="394"/>
      <c r="N779" s="158" t="str">
        <f t="shared" si="126"/>
        <v/>
      </c>
      <c r="O779" s="27"/>
      <c r="P779" s="27"/>
      <c r="Q779" s="27"/>
      <c r="R779" s="27"/>
      <c r="S779" s="27"/>
      <c r="T779" s="28"/>
      <c r="U779" s="29"/>
      <c r="V779" s="32"/>
      <c r="W779" s="317"/>
      <c r="X779" s="318"/>
      <c r="Y779" s="160">
        <f t="shared" si="123"/>
        <v>0</v>
      </c>
      <c r="Z779" s="159">
        <f t="shared" si="127"/>
        <v>0</v>
      </c>
      <c r="AA779" s="326"/>
      <c r="AB779" s="399">
        <f t="shared" si="132"/>
        <v>0</v>
      </c>
      <c r="AC779" s="370"/>
      <c r="AD779" s="225" t="str">
        <f t="shared" si="124"/>
        <v/>
      </c>
      <c r="AE779" s="367">
        <f t="shared" si="128"/>
        <v>0</v>
      </c>
      <c r="AF779" s="338"/>
      <c r="AG779" s="337"/>
      <c r="AH779" s="335"/>
      <c r="AI779" s="161">
        <f t="shared" si="129"/>
        <v>0</v>
      </c>
      <c r="AJ779" s="162">
        <f t="shared" si="125"/>
        <v>0</v>
      </c>
      <c r="AK779" s="163">
        <f t="shared" si="130"/>
        <v>0</v>
      </c>
      <c r="AL779" s="164">
        <f t="shared" si="131"/>
        <v>0</v>
      </c>
      <c r="AM779" s="59"/>
      <c r="AN779" s="58"/>
      <c r="AO779" s="58"/>
      <c r="AP779" s="58"/>
      <c r="AQ779" s="58"/>
      <c r="AR779" s="58"/>
      <c r="AS779" s="58"/>
      <c r="AT779" s="58"/>
      <c r="AU779" s="58"/>
      <c r="AV779" s="58"/>
      <c r="AW779" s="58"/>
      <c r="AX779" s="58"/>
      <c r="AY779" s="58"/>
      <c r="AZ779" s="58"/>
      <c r="BA779" s="58"/>
      <c r="BB779" s="58"/>
      <c r="BC779" s="58"/>
      <c r="BD779" s="58"/>
      <c r="BE779" s="58"/>
      <c r="BF779" s="58"/>
      <c r="BG779" s="58"/>
      <c r="BH779" s="58"/>
      <c r="BI779" s="58"/>
      <c r="BJ779" s="58"/>
      <c r="BK779" s="58"/>
      <c r="BL779" s="12"/>
      <c r="BM779" s="12"/>
      <c r="BN779" s="12"/>
      <c r="BO779" s="12"/>
      <c r="BP779" s="12"/>
      <c r="BQ779" s="12"/>
      <c r="BR779" s="12"/>
      <c r="BS779" s="12"/>
      <c r="BT779" s="12"/>
      <c r="BU779" s="12"/>
      <c r="BV779" s="12"/>
      <c r="BW779" s="12"/>
      <c r="BX779" s="12"/>
      <c r="BY779" s="12"/>
      <c r="BZ779" s="12"/>
      <c r="CA779" s="12"/>
      <c r="CB779" s="12"/>
      <c r="CC779" s="12"/>
      <c r="CD779" s="12"/>
      <c r="CE779" s="12"/>
      <c r="CF779" s="12"/>
      <c r="CG779" s="12"/>
      <c r="CH779" s="12"/>
      <c r="CI779" s="12"/>
      <c r="CJ779" s="12"/>
      <c r="CK779" s="12"/>
      <c r="CL779" s="12"/>
      <c r="CM779" s="12"/>
      <c r="CN779" s="12"/>
      <c r="CO779" s="12"/>
      <c r="CP779" s="12"/>
      <c r="CQ779" s="12"/>
      <c r="CR779" s="12"/>
      <c r="CS779" s="12"/>
      <c r="CT779" s="12"/>
      <c r="CU779" s="12"/>
      <c r="CV779" s="12"/>
      <c r="CW779" s="12"/>
      <c r="CX779" s="12"/>
      <c r="CY779" s="12"/>
      <c r="CZ779" s="12"/>
      <c r="DA779" s="12"/>
      <c r="DB779" s="12"/>
      <c r="DC779" s="12"/>
      <c r="DD779" s="12"/>
      <c r="DE779" s="12"/>
      <c r="DF779" s="12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</row>
    <row r="780" spans="1:220" ht="18.75" x14ac:dyDescent="0.3">
      <c r="A780" s="220"/>
      <c r="B780" s="221"/>
      <c r="C780" s="212">
        <v>769</v>
      </c>
      <c r="D780" s="204"/>
      <c r="E780" s="16"/>
      <c r="F780" s="17"/>
      <c r="G780" s="134"/>
      <c r="H780" s="135"/>
      <c r="I780" s="141"/>
      <c r="J780" s="25"/>
      <c r="K780" s="145"/>
      <c r="L780" s="28"/>
      <c r="M780" s="394"/>
      <c r="N780" s="158" t="str">
        <f t="shared" si="126"/>
        <v/>
      </c>
      <c r="O780" s="27"/>
      <c r="P780" s="27"/>
      <c r="Q780" s="27"/>
      <c r="R780" s="27"/>
      <c r="S780" s="27"/>
      <c r="T780" s="28"/>
      <c r="U780" s="29"/>
      <c r="V780" s="32"/>
      <c r="W780" s="317"/>
      <c r="X780" s="318"/>
      <c r="Y780" s="160">
        <f t="shared" ref="Y780:Y843" si="133">V780+W780+X780</f>
        <v>0</v>
      </c>
      <c r="Z780" s="159">
        <f t="shared" si="127"/>
        <v>0</v>
      </c>
      <c r="AA780" s="326"/>
      <c r="AB780" s="399">
        <f t="shared" si="132"/>
        <v>0</v>
      </c>
      <c r="AC780" s="370"/>
      <c r="AD780" s="225" t="str">
        <f t="shared" ref="AD780:AD843" si="134">IF(F780="x",(0-((V780*10)+(W780*20))),"")</f>
        <v/>
      </c>
      <c r="AE780" s="367">
        <f t="shared" si="128"/>
        <v>0</v>
      </c>
      <c r="AF780" s="338"/>
      <c r="AG780" s="337"/>
      <c r="AH780" s="335"/>
      <c r="AI780" s="161">
        <f t="shared" si="129"/>
        <v>0</v>
      </c>
      <c r="AJ780" s="162">
        <f t="shared" ref="AJ780:AJ843" si="135">(X780*20)+Z780+AA780+AF780</f>
        <v>0</v>
      </c>
      <c r="AK780" s="163">
        <f t="shared" si="130"/>
        <v>0</v>
      </c>
      <c r="AL780" s="164">
        <f t="shared" si="131"/>
        <v>0</v>
      </c>
      <c r="AM780" s="59"/>
      <c r="AN780" s="58"/>
      <c r="AO780" s="58"/>
      <c r="AP780" s="58"/>
      <c r="AQ780" s="58"/>
      <c r="AR780" s="58"/>
      <c r="AS780" s="58"/>
      <c r="AT780" s="58"/>
      <c r="AU780" s="58"/>
      <c r="AV780" s="58"/>
      <c r="AW780" s="58"/>
      <c r="AX780" s="58"/>
      <c r="AY780" s="58"/>
      <c r="AZ780" s="58"/>
      <c r="BA780" s="58"/>
      <c r="BB780" s="58"/>
      <c r="BC780" s="58"/>
      <c r="BD780" s="58"/>
      <c r="BE780" s="58"/>
      <c r="BF780" s="58"/>
      <c r="BG780" s="58"/>
      <c r="BH780" s="58"/>
      <c r="BI780" s="58"/>
      <c r="BJ780" s="58"/>
      <c r="BK780" s="58"/>
      <c r="BL780" s="12"/>
      <c r="BM780" s="12"/>
      <c r="BN780" s="12"/>
      <c r="BO780" s="12"/>
      <c r="BP780" s="12"/>
      <c r="BQ780" s="12"/>
      <c r="BR780" s="12"/>
      <c r="BS780" s="12"/>
      <c r="BT780" s="12"/>
      <c r="BU780" s="12"/>
      <c r="BV780" s="12"/>
      <c r="BW780" s="12"/>
      <c r="BX780" s="12"/>
      <c r="BY780" s="12"/>
      <c r="BZ780" s="12"/>
      <c r="CA780" s="12"/>
      <c r="CB780" s="12"/>
      <c r="CC780" s="12"/>
      <c r="CD780" s="12"/>
      <c r="CE780" s="12"/>
      <c r="CF780" s="12"/>
      <c r="CG780" s="12"/>
      <c r="CH780" s="12"/>
      <c r="CI780" s="12"/>
      <c r="CJ780" s="12"/>
      <c r="CK780" s="12"/>
      <c r="CL780" s="12"/>
      <c r="CM780" s="12"/>
      <c r="CN780" s="12"/>
      <c r="CO780" s="12"/>
      <c r="CP780" s="12"/>
      <c r="CQ780" s="12"/>
      <c r="CR780" s="12"/>
      <c r="CS780" s="12"/>
      <c r="CT780" s="12"/>
      <c r="CU780" s="12"/>
      <c r="CV780" s="12"/>
      <c r="CW780" s="12"/>
      <c r="CX780" s="12"/>
      <c r="CY780" s="12"/>
      <c r="CZ780" s="12"/>
      <c r="DA780" s="12"/>
      <c r="DB780" s="12"/>
      <c r="DC780" s="12"/>
      <c r="DD780" s="12"/>
      <c r="DE780" s="12"/>
      <c r="DF780" s="12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</row>
    <row r="781" spans="1:220" ht="18.75" x14ac:dyDescent="0.3">
      <c r="A781" s="220"/>
      <c r="B781" s="221"/>
      <c r="C781" s="213">
        <v>770</v>
      </c>
      <c r="D781" s="206"/>
      <c r="E781" s="18"/>
      <c r="F781" s="17"/>
      <c r="G781" s="134"/>
      <c r="H781" s="135"/>
      <c r="I781" s="141"/>
      <c r="J781" s="25"/>
      <c r="K781" s="145"/>
      <c r="L781" s="28"/>
      <c r="M781" s="394"/>
      <c r="N781" s="158" t="str">
        <f t="shared" ref="N781:N844" si="136">IF((NETWORKDAYS(G781,M781)&gt;0),(NETWORKDAYS(G781,M781)),"")</f>
        <v/>
      </c>
      <c r="O781" s="27"/>
      <c r="P781" s="27"/>
      <c r="Q781" s="27"/>
      <c r="R781" s="27"/>
      <c r="S781" s="27"/>
      <c r="T781" s="28"/>
      <c r="U781" s="29"/>
      <c r="V781" s="32"/>
      <c r="W781" s="317"/>
      <c r="X781" s="318"/>
      <c r="Y781" s="160">
        <f t="shared" si="133"/>
        <v>0</v>
      </c>
      <c r="Z781" s="159">
        <f t="shared" ref="Z781:Z844" si="137">IF((F781="x"),0,((V781*10)+(W781*20)))</f>
        <v>0</v>
      </c>
      <c r="AA781" s="326"/>
      <c r="AB781" s="399">
        <f t="shared" si="132"/>
        <v>0</v>
      </c>
      <c r="AC781" s="370"/>
      <c r="AD781" s="225" t="str">
        <f t="shared" si="134"/>
        <v/>
      </c>
      <c r="AE781" s="367">
        <f t="shared" ref="AE781:AE844" si="138">IF(AND(Z781&gt;0,F781="x"),0,IF(AND(Z781&gt;0,AC781="x"),Z781-60,IF(AND(Z781&gt;0,AB781=-30),Z781+AB781,0)))</f>
        <v>0</v>
      </c>
      <c r="AF781" s="338"/>
      <c r="AG781" s="337"/>
      <c r="AH781" s="335"/>
      <c r="AI781" s="161">
        <f t="shared" ref="AI781:AI844" si="139">IF(AE781&lt;=0,AG781,AE781+AG781)</f>
        <v>0</v>
      </c>
      <c r="AJ781" s="162">
        <f t="shared" si="135"/>
        <v>0</v>
      </c>
      <c r="AK781" s="163">
        <f t="shared" ref="AK781:AK844" si="140">AJ781-AH781</f>
        <v>0</v>
      </c>
      <c r="AL781" s="164">
        <f t="shared" ref="AL781:AL844" si="141">IF(K781="x",AH781,0)</f>
        <v>0</v>
      </c>
      <c r="AM781" s="59"/>
      <c r="AN781" s="58"/>
      <c r="AO781" s="58"/>
      <c r="AP781" s="58"/>
      <c r="AQ781" s="58"/>
      <c r="AR781" s="58"/>
      <c r="AS781" s="58"/>
      <c r="AT781" s="58"/>
      <c r="AU781" s="58"/>
      <c r="AV781" s="58"/>
      <c r="AW781" s="58"/>
      <c r="AX781" s="58"/>
      <c r="AY781" s="58"/>
      <c r="AZ781" s="58"/>
      <c r="BA781" s="58"/>
      <c r="BB781" s="58"/>
      <c r="BC781" s="58"/>
      <c r="BD781" s="58"/>
      <c r="BE781" s="58"/>
      <c r="BF781" s="58"/>
      <c r="BG781" s="58"/>
      <c r="BH781" s="58"/>
      <c r="BI781" s="58"/>
      <c r="BJ781" s="58"/>
      <c r="BK781" s="58"/>
      <c r="BL781" s="12"/>
      <c r="BM781" s="12"/>
      <c r="BN781" s="12"/>
      <c r="BO781" s="12"/>
      <c r="BP781" s="12"/>
      <c r="BQ781" s="12"/>
      <c r="BR781" s="12"/>
      <c r="BS781" s="12"/>
      <c r="BT781" s="12"/>
      <c r="BU781" s="12"/>
      <c r="BV781" s="12"/>
      <c r="BW781" s="12"/>
      <c r="BX781" s="12"/>
      <c r="BY781" s="12"/>
      <c r="BZ781" s="12"/>
      <c r="CA781" s="12"/>
      <c r="CB781" s="12"/>
      <c r="CC781" s="12"/>
      <c r="CD781" s="12"/>
      <c r="CE781" s="12"/>
      <c r="CF781" s="12"/>
      <c r="CG781" s="12"/>
      <c r="CH781" s="12"/>
      <c r="CI781" s="12"/>
      <c r="CJ781" s="12"/>
      <c r="CK781" s="12"/>
      <c r="CL781" s="12"/>
      <c r="CM781" s="12"/>
      <c r="CN781" s="12"/>
      <c r="CO781" s="12"/>
      <c r="CP781" s="12"/>
      <c r="CQ781" s="12"/>
      <c r="CR781" s="12"/>
      <c r="CS781" s="12"/>
      <c r="CT781" s="12"/>
      <c r="CU781" s="12"/>
      <c r="CV781" s="12"/>
      <c r="CW781" s="12"/>
      <c r="CX781" s="12"/>
      <c r="CY781" s="12"/>
      <c r="CZ781" s="12"/>
      <c r="DA781" s="12"/>
      <c r="DB781" s="12"/>
      <c r="DC781" s="12"/>
      <c r="DD781" s="12"/>
      <c r="DE781" s="12"/>
      <c r="DF781" s="12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</row>
    <row r="782" spans="1:220" ht="18.75" x14ac:dyDescent="0.3">
      <c r="A782" s="220"/>
      <c r="B782" s="221"/>
      <c r="C782" s="212">
        <v>771</v>
      </c>
      <c r="D782" s="204"/>
      <c r="E782" s="16"/>
      <c r="F782" s="17"/>
      <c r="G782" s="134"/>
      <c r="H782" s="135"/>
      <c r="I782" s="141"/>
      <c r="J782" s="25"/>
      <c r="K782" s="145"/>
      <c r="L782" s="28"/>
      <c r="M782" s="394"/>
      <c r="N782" s="158" t="str">
        <f t="shared" si="136"/>
        <v/>
      </c>
      <c r="O782" s="27"/>
      <c r="P782" s="27"/>
      <c r="Q782" s="27"/>
      <c r="R782" s="27"/>
      <c r="S782" s="27"/>
      <c r="T782" s="28"/>
      <c r="U782" s="29"/>
      <c r="V782" s="32"/>
      <c r="W782" s="317"/>
      <c r="X782" s="318"/>
      <c r="Y782" s="160">
        <f t="shared" si="133"/>
        <v>0</v>
      </c>
      <c r="Z782" s="159">
        <f t="shared" si="137"/>
        <v>0</v>
      </c>
      <c r="AA782" s="326"/>
      <c r="AB782" s="399">
        <f t="shared" ref="AB782:AB845" si="142">IF(AND(Z782&gt;=0,F782="x"),0,IF(AND(Z782&gt;0,AC782="x"),0,IF(Z782&gt;0,0-30,0)))</f>
        <v>0</v>
      </c>
      <c r="AC782" s="370"/>
      <c r="AD782" s="225" t="str">
        <f t="shared" si="134"/>
        <v/>
      </c>
      <c r="AE782" s="367">
        <f t="shared" si="138"/>
        <v>0</v>
      </c>
      <c r="AF782" s="338"/>
      <c r="AG782" s="337"/>
      <c r="AH782" s="335"/>
      <c r="AI782" s="161">
        <f t="shared" si="139"/>
        <v>0</v>
      </c>
      <c r="AJ782" s="162">
        <f t="shared" si="135"/>
        <v>0</v>
      </c>
      <c r="AK782" s="163">
        <f t="shared" si="140"/>
        <v>0</v>
      </c>
      <c r="AL782" s="164">
        <f t="shared" si="141"/>
        <v>0</v>
      </c>
      <c r="AM782" s="59"/>
      <c r="AN782" s="58"/>
      <c r="AO782" s="58"/>
      <c r="AP782" s="58"/>
      <c r="AQ782" s="58"/>
      <c r="AR782" s="58"/>
      <c r="AS782" s="58"/>
      <c r="AT782" s="58"/>
      <c r="AU782" s="58"/>
      <c r="AV782" s="58"/>
      <c r="AW782" s="58"/>
      <c r="AX782" s="58"/>
      <c r="AY782" s="58"/>
      <c r="AZ782" s="58"/>
      <c r="BA782" s="58"/>
      <c r="BB782" s="58"/>
      <c r="BC782" s="58"/>
      <c r="BD782" s="58"/>
      <c r="BE782" s="58"/>
      <c r="BF782" s="58"/>
      <c r="BG782" s="58"/>
      <c r="BH782" s="58"/>
      <c r="BI782" s="58"/>
      <c r="BJ782" s="58"/>
      <c r="BK782" s="58"/>
      <c r="BL782" s="12"/>
      <c r="BM782" s="12"/>
      <c r="BN782" s="12"/>
      <c r="BO782" s="12"/>
      <c r="BP782" s="12"/>
      <c r="BQ782" s="12"/>
      <c r="BR782" s="12"/>
      <c r="BS782" s="12"/>
      <c r="BT782" s="12"/>
      <c r="BU782" s="12"/>
      <c r="BV782" s="12"/>
      <c r="BW782" s="12"/>
      <c r="BX782" s="12"/>
      <c r="BY782" s="12"/>
      <c r="BZ782" s="12"/>
      <c r="CA782" s="12"/>
      <c r="CB782" s="12"/>
      <c r="CC782" s="12"/>
      <c r="CD782" s="12"/>
      <c r="CE782" s="12"/>
      <c r="CF782" s="12"/>
      <c r="CG782" s="12"/>
      <c r="CH782" s="12"/>
      <c r="CI782" s="12"/>
      <c r="CJ782" s="12"/>
      <c r="CK782" s="12"/>
      <c r="CL782" s="12"/>
      <c r="CM782" s="12"/>
      <c r="CN782" s="12"/>
      <c r="CO782" s="12"/>
      <c r="CP782" s="12"/>
      <c r="CQ782" s="12"/>
      <c r="CR782" s="12"/>
      <c r="CS782" s="12"/>
      <c r="CT782" s="12"/>
      <c r="CU782" s="12"/>
      <c r="CV782" s="12"/>
      <c r="CW782" s="12"/>
      <c r="CX782" s="12"/>
      <c r="CY782" s="12"/>
      <c r="CZ782" s="12"/>
      <c r="DA782" s="12"/>
      <c r="DB782" s="12"/>
      <c r="DC782" s="12"/>
      <c r="DD782" s="12"/>
      <c r="DE782" s="12"/>
      <c r="DF782" s="1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</row>
    <row r="783" spans="1:220" ht="18.75" x14ac:dyDescent="0.3">
      <c r="A783" s="220"/>
      <c r="B783" s="221"/>
      <c r="C783" s="213">
        <v>772</v>
      </c>
      <c r="D783" s="204"/>
      <c r="E783" s="16"/>
      <c r="F783" s="17"/>
      <c r="G783" s="134"/>
      <c r="H783" s="135"/>
      <c r="I783" s="141"/>
      <c r="J783" s="25"/>
      <c r="K783" s="145"/>
      <c r="L783" s="28"/>
      <c r="M783" s="394"/>
      <c r="N783" s="158" t="str">
        <f t="shared" si="136"/>
        <v/>
      </c>
      <c r="O783" s="27"/>
      <c r="P783" s="27"/>
      <c r="Q783" s="27"/>
      <c r="R783" s="27"/>
      <c r="S783" s="27"/>
      <c r="T783" s="28"/>
      <c r="U783" s="29"/>
      <c r="V783" s="32"/>
      <c r="W783" s="317"/>
      <c r="X783" s="318"/>
      <c r="Y783" s="160">
        <f t="shared" si="133"/>
        <v>0</v>
      </c>
      <c r="Z783" s="159">
        <f t="shared" si="137"/>
        <v>0</v>
      </c>
      <c r="AA783" s="326"/>
      <c r="AB783" s="399">
        <f t="shared" si="142"/>
        <v>0</v>
      </c>
      <c r="AC783" s="370"/>
      <c r="AD783" s="225" t="str">
        <f t="shared" si="134"/>
        <v/>
      </c>
      <c r="AE783" s="367">
        <f t="shared" si="138"/>
        <v>0</v>
      </c>
      <c r="AF783" s="338"/>
      <c r="AG783" s="337"/>
      <c r="AH783" s="335"/>
      <c r="AI783" s="161">
        <f t="shared" si="139"/>
        <v>0</v>
      </c>
      <c r="AJ783" s="162">
        <f t="shared" si="135"/>
        <v>0</v>
      </c>
      <c r="AK783" s="163">
        <f t="shared" si="140"/>
        <v>0</v>
      </c>
      <c r="AL783" s="164">
        <f t="shared" si="141"/>
        <v>0</v>
      </c>
      <c r="AM783" s="59"/>
      <c r="AN783" s="58"/>
      <c r="AO783" s="58"/>
      <c r="AP783" s="58"/>
      <c r="AQ783" s="58"/>
      <c r="AR783" s="58"/>
      <c r="AS783" s="58"/>
      <c r="AT783" s="58"/>
      <c r="AU783" s="58"/>
      <c r="AV783" s="58"/>
      <c r="AW783" s="58"/>
      <c r="AX783" s="58"/>
      <c r="AY783" s="58"/>
      <c r="AZ783" s="58"/>
      <c r="BA783" s="58"/>
      <c r="BB783" s="58"/>
      <c r="BC783" s="58"/>
      <c r="BD783" s="58"/>
      <c r="BE783" s="58"/>
      <c r="BF783" s="58"/>
      <c r="BG783" s="58"/>
      <c r="BH783" s="58"/>
      <c r="BI783" s="58"/>
      <c r="BJ783" s="58"/>
      <c r="BK783" s="58"/>
      <c r="BL783" s="12"/>
      <c r="BM783" s="12"/>
      <c r="BN783" s="12"/>
      <c r="BO783" s="12"/>
      <c r="BP783" s="12"/>
      <c r="BQ783" s="12"/>
      <c r="BR783" s="12"/>
      <c r="BS783" s="12"/>
      <c r="BT783" s="12"/>
      <c r="BU783" s="12"/>
      <c r="BV783" s="12"/>
      <c r="BW783" s="12"/>
      <c r="BX783" s="12"/>
      <c r="BY783" s="12"/>
      <c r="BZ783" s="12"/>
      <c r="CA783" s="12"/>
      <c r="CB783" s="12"/>
      <c r="CC783" s="12"/>
      <c r="CD783" s="12"/>
      <c r="CE783" s="12"/>
      <c r="CF783" s="12"/>
      <c r="CG783" s="12"/>
      <c r="CH783" s="12"/>
      <c r="CI783" s="12"/>
      <c r="CJ783" s="12"/>
      <c r="CK783" s="12"/>
      <c r="CL783" s="12"/>
      <c r="CM783" s="12"/>
      <c r="CN783" s="12"/>
      <c r="CO783" s="12"/>
      <c r="CP783" s="12"/>
      <c r="CQ783" s="12"/>
      <c r="CR783" s="12"/>
      <c r="CS783" s="12"/>
      <c r="CT783" s="12"/>
      <c r="CU783" s="12"/>
      <c r="CV783" s="12"/>
      <c r="CW783" s="12"/>
      <c r="CX783" s="12"/>
      <c r="CY783" s="12"/>
      <c r="CZ783" s="12"/>
      <c r="DA783" s="12"/>
      <c r="DB783" s="12"/>
      <c r="DC783" s="12"/>
      <c r="DD783" s="12"/>
      <c r="DE783" s="12"/>
      <c r="DF783" s="12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</row>
    <row r="784" spans="1:220" ht="18.75" x14ac:dyDescent="0.3">
      <c r="A784" s="220"/>
      <c r="B784" s="221"/>
      <c r="C784" s="213">
        <v>773</v>
      </c>
      <c r="D784" s="204"/>
      <c r="E784" s="16"/>
      <c r="F784" s="17"/>
      <c r="G784" s="134"/>
      <c r="H784" s="135"/>
      <c r="I784" s="141"/>
      <c r="J784" s="25"/>
      <c r="K784" s="145"/>
      <c r="L784" s="28"/>
      <c r="M784" s="394"/>
      <c r="N784" s="158" t="str">
        <f t="shared" si="136"/>
        <v/>
      </c>
      <c r="O784" s="27"/>
      <c r="P784" s="27"/>
      <c r="Q784" s="27"/>
      <c r="R784" s="27"/>
      <c r="S784" s="27"/>
      <c r="T784" s="28"/>
      <c r="U784" s="29"/>
      <c r="V784" s="32"/>
      <c r="W784" s="317"/>
      <c r="X784" s="318"/>
      <c r="Y784" s="160">
        <f t="shared" si="133"/>
        <v>0</v>
      </c>
      <c r="Z784" s="159">
        <f t="shared" si="137"/>
        <v>0</v>
      </c>
      <c r="AA784" s="326"/>
      <c r="AB784" s="399">
        <f t="shared" si="142"/>
        <v>0</v>
      </c>
      <c r="AC784" s="370"/>
      <c r="AD784" s="225" t="str">
        <f t="shared" si="134"/>
        <v/>
      </c>
      <c r="AE784" s="367">
        <f t="shared" si="138"/>
        <v>0</v>
      </c>
      <c r="AF784" s="338"/>
      <c r="AG784" s="337"/>
      <c r="AH784" s="335"/>
      <c r="AI784" s="161">
        <f t="shared" si="139"/>
        <v>0</v>
      </c>
      <c r="AJ784" s="162">
        <f t="shared" si="135"/>
        <v>0</v>
      </c>
      <c r="AK784" s="163">
        <f t="shared" si="140"/>
        <v>0</v>
      </c>
      <c r="AL784" s="164">
        <f t="shared" si="141"/>
        <v>0</v>
      </c>
      <c r="AM784" s="59"/>
      <c r="AN784" s="58"/>
      <c r="AO784" s="58"/>
      <c r="AP784" s="58"/>
      <c r="AQ784" s="58"/>
      <c r="AR784" s="58"/>
      <c r="AS784" s="58"/>
      <c r="AT784" s="58"/>
      <c r="AU784" s="58"/>
      <c r="AV784" s="58"/>
      <c r="AW784" s="58"/>
      <c r="AX784" s="58"/>
      <c r="AY784" s="58"/>
      <c r="AZ784" s="58"/>
      <c r="BA784" s="58"/>
      <c r="BB784" s="58"/>
      <c r="BC784" s="58"/>
      <c r="BD784" s="58"/>
      <c r="BE784" s="58"/>
      <c r="BF784" s="58"/>
      <c r="BG784" s="58"/>
      <c r="BH784" s="58"/>
      <c r="BI784" s="58"/>
      <c r="BJ784" s="58"/>
      <c r="BK784" s="58"/>
      <c r="BL784" s="12"/>
      <c r="BM784" s="12"/>
      <c r="BN784" s="12"/>
      <c r="BO784" s="12"/>
      <c r="BP784" s="12"/>
      <c r="BQ784" s="12"/>
      <c r="BR784" s="12"/>
      <c r="BS784" s="12"/>
      <c r="BT784" s="12"/>
      <c r="BU784" s="12"/>
      <c r="BV784" s="12"/>
      <c r="BW784" s="12"/>
      <c r="BX784" s="12"/>
      <c r="BY784" s="12"/>
      <c r="BZ784" s="12"/>
      <c r="CA784" s="12"/>
      <c r="CB784" s="12"/>
      <c r="CC784" s="12"/>
      <c r="CD784" s="12"/>
      <c r="CE784" s="12"/>
      <c r="CF784" s="12"/>
      <c r="CG784" s="12"/>
      <c r="CH784" s="12"/>
      <c r="CI784" s="12"/>
      <c r="CJ784" s="12"/>
      <c r="CK784" s="12"/>
      <c r="CL784" s="12"/>
      <c r="CM784" s="12"/>
      <c r="CN784" s="12"/>
      <c r="CO784" s="12"/>
      <c r="CP784" s="12"/>
      <c r="CQ784" s="12"/>
      <c r="CR784" s="12"/>
      <c r="CS784" s="12"/>
      <c r="CT784" s="12"/>
      <c r="CU784" s="12"/>
      <c r="CV784" s="12"/>
      <c r="CW784" s="12"/>
      <c r="CX784" s="12"/>
      <c r="CY784" s="12"/>
      <c r="CZ784" s="12"/>
      <c r="DA784" s="12"/>
      <c r="DB784" s="12"/>
      <c r="DC784" s="12"/>
      <c r="DD784" s="12"/>
      <c r="DE784" s="12"/>
      <c r="DF784" s="12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</row>
    <row r="785" spans="1:220" ht="18.75" x14ac:dyDescent="0.3">
      <c r="A785" s="220"/>
      <c r="B785" s="221"/>
      <c r="C785" s="212">
        <v>774</v>
      </c>
      <c r="D785" s="206"/>
      <c r="E785" s="18"/>
      <c r="F785" s="17"/>
      <c r="G785" s="134"/>
      <c r="H785" s="135"/>
      <c r="I785" s="141"/>
      <c r="J785" s="25"/>
      <c r="K785" s="145"/>
      <c r="L785" s="28"/>
      <c r="M785" s="394"/>
      <c r="N785" s="158" t="str">
        <f t="shared" si="136"/>
        <v/>
      </c>
      <c r="O785" s="27"/>
      <c r="P785" s="27"/>
      <c r="Q785" s="27"/>
      <c r="R785" s="27"/>
      <c r="S785" s="27"/>
      <c r="T785" s="28"/>
      <c r="U785" s="29"/>
      <c r="V785" s="32"/>
      <c r="W785" s="317"/>
      <c r="X785" s="318"/>
      <c r="Y785" s="160">
        <f t="shared" si="133"/>
        <v>0</v>
      </c>
      <c r="Z785" s="159">
        <f t="shared" si="137"/>
        <v>0</v>
      </c>
      <c r="AA785" s="326"/>
      <c r="AB785" s="399">
        <f t="shared" si="142"/>
        <v>0</v>
      </c>
      <c r="AC785" s="370"/>
      <c r="AD785" s="225" t="str">
        <f t="shared" si="134"/>
        <v/>
      </c>
      <c r="AE785" s="367">
        <f t="shared" si="138"/>
        <v>0</v>
      </c>
      <c r="AF785" s="338"/>
      <c r="AG785" s="337"/>
      <c r="AH785" s="335"/>
      <c r="AI785" s="161">
        <f t="shared" si="139"/>
        <v>0</v>
      </c>
      <c r="AJ785" s="162">
        <f t="shared" si="135"/>
        <v>0</v>
      </c>
      <c r="AK785" s="163">
        <f t="shared" si="140"/>
        <v>0</v>
      </c>
      <c r="AL785" s="164">
        <f t="shared" si="141"/>
        <v>0</v>
      </c>
      <c r="AM785" s="59"/>
      <c r="AN785" s="58"/>
      <c r="AO785" s="58"/>
      <c r="AP785" s="58"/>
      <c r="AQ785" s="58"/>
      <c r="AR785" s="58"/>
      <c r="AS785" s="58"/>
      <c r="AT785" s="58"/>
      <c r="AU785" s="58"/>
      <c r="AV785" s="58"/>
      <c r="AW785" s="58"/>
      <c r="AX785" s="58"/>
      <c r="AY785" s="58"/>
      <c r="AZ785" s="58"/>
      <c r="BA785" s="58"/>
      <c r="BB785" s="58"/>
      <c r="BC785" s="58"/>
      <c r="BD785" s="58"/>
      <c r="BE785" s="58"/>
      <c r="BF785" s="58"/>
      <c r="BG785" s="58"/>
      <c r="BH785" s="58"/>
      <c r="BI785" s="58"/>
      <c r="BJ785" s="58"/>
      <c r="BK785" s="58"/>
      <c r="BL785" s="12"/>
      <c r="BM785" s="12"/>
      <c r="BN785" s="12"/>
      <c r="BO785" s="12"/>
      <c r="BP785" s="12"/>
      <c r="BQ785" s="12"/>
      <c r="BR785" s="12"/>
      <c r="BS785" s="12"/>
      <c r="BT785" s="12"/>
      <c r="BU785" s="12"/>
      <c r="BV785" s="12"/>
      <c r="BW785" s="12"/>
      <c r="BX785" s="12"/>
      <c r="BY785" s="12"/>
      <c r="BZ785" s="12"/>
      <c r="CA785" s="12"/>
      <c r="CB785" s="12"/>
      <c r="CC785" s="12"/>
      <c r="CD785" s="12"/>
      <c r="CE785" s="12"/>
      <c r="CF785" s="12"/>
      <c r="CG785" s="12"/>
      <c r="CH785" s="12"/>
      <c r="CI785" s="12"/>
      <c r="CJ785" s="12"/>
      <c r="CK785" s="12"/>
      <c r="CL785" s="12"/>
      <c r="CM785" s="12"/>
      <c r="CN785" s="12"/>
      <c r="CO785" s="12"/>
      <c r="CP785" s="12"/>
      <c r="CQ785" s="12"/>
      <c r="CR785" s="12"/>
      <c r="CS785" s="12"/>
      <c r="CT785" s="12"/>
      <c r="CU785" s="12"/>
      <c r="CV785" s="12"/>
      <c r="CW785" s="12"/>
      <c r="CX785" s="12"/>
      <c r="CY785" s="12"/>
      <c r="CZ785" s="12"/>
      <c r="DA785" s="12"/>
      <c r="DB785" s="12"/>
      <c r="DC785" s="12"/>
      <c r="DD785" s="12"/>
      <c r="DE785" s="12"/>
      <c r="DF785" s="12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</row>
    <row r="786" spans="1:220" ht="18.75" x14ac:dyDescent="0.3">
      <c r="A786" s="220"/>
      <c r="B786" s="221"/>
      <c r="C786" s="213">
        <v>775</v>
      </c>
      <c r="D786" s="204"/>
      <c r="E786" s="16"/>
      <c r="F786" s="17"/>
      <c r="G786" s="134"/>
      <c r="H786" s="135"/>
      <c r="I786" s="141"/>
      <c r="J786" s="25"/>
      <c r="K786" s="145"/>
      <c r="L786" s="28"/>
      <c r="M786" s="394"/>
      <c r="N786" s="158" t="str">
        <f t="shared" si="136"/>
        <v/>
      </c>
      <c r="O786" s="27"/>
      <c r="P786" s="27"/>
      <c r="Q786" s="27"/>
      <c r="R786" s="27"/>
      <c r="S786" s="27"/>
      <c r="T786" s="28"/>
      <c r="U786" s="29"/>
      <c r="V786" s="32"/>
      <c r="W786" s="317"/>
      <c r="X786" s="318"/>
      <c r="Y786" s="160">
        <f t="shared" si="133"/>
        <v>0</v>
      </c>
      <c r="Z786" s="159">
        <f t="shared" si="137"/>
        <v>0</v>
      </c>
      <c r="AA786" s="326"/>
      <c r="AB786" s="399">
        <f t="shared" si="142"/>
        <v>0</v>
      </c>
      <c r="AC786" s="370"/>
      <c r="AD786" s="225" t="str">
        <f t="shared" si="134"/>
        <v/>
      </c>
      <c r="AE786" s="367">
        <f t="shared" si="138"/>
        <v>0</v>
      </c>
      <c r="AF786" s="338"/>
      <c r="AG786" s="337"/>
      <c r="AH786" s="335"/>
      <c r="AI786" s="161">
        <f t="shared" si="139"/>
        <v>0</v>
      </c>
      <c r="AJ786" s="162">
        <f t="shared" si="135"/>
        <v>0</v>
      </c>
      <c r="AK786" s="163">
        <f t="shared" si="140"/>
        <v>0</v>
      </c>
      <c r="AL786" s="164">
        <f t="shared" si="141"/>
        <v>0</v>
      </c>
      <c r="AM786" s="59"/>
      <c r="AN786" s="58"/>
      <c r="AO786" s="58"/>
      <c r="AP786" s="58"/>
      <c r="AQ786" s="58"/>
      <c r="AR786" s="58"/>
      <c r="AS786" s="58"/>
      <c r="AT786" s="58"/>
      <c r="AU786" s="58"/>
      <c r="AV786" s="58"/>
      <c r="AW786" s="58"/>
      <c r="AX786" s="58"/>
      <c r="AY786" s="58"/>
      <c r="AZ786" s="58"/>
      <c r="BA786" s="58"/>
      <c r="BB786" s="58"/>
      <c r="BC786" s="58"/>
      <c r="BD786" s="58"/>
      <c r="BE786" s="58"/>
      <c r="BF786" s="58"/>
      <c r="BG786" s="58"/>
      <c r="BH786" s="58"/>
      <c r="BI786" s="58"/>
      <c r="BJ786" s="58"/>
      <c r="BK786" s="58"/>
      <c r="BL786" s="12"/>
      <c r="BM786" s="12"/>
      <c r="BN786" s="12"/>
      <c r="BO786" s="12"/>
      <c r="BP786" s="12"/>
      <c r="BQ786" s="12"/>
      <c r="BR786" s="12"/>
      <c r="BS786" s="12"/>
      <c r="BT786" s="12"/>
      <c r="BU786" s="12"/>
      <c r="BV786" s="12"/>
      <c r="BW786" s="12"/>
      <c r="BX786" s="12"/>
      <c r="BY786" s="12"/>
      <c r="BZ786" s="12"/>
      <c r="CA786" s="12"/>
      <c r="CB786" s="12"/>
      <c r="CC786" s="12"/>
      <c r="CD786" s="12"/>
      <c r="CE786" s="12"/>
      <c r="CF786" s="12"/>
      <c r="CG786" s="12"/>
      <c r="CH786" s="12"/>
      <c r="CI786" s="12"/>
      <c r="CJ786" s="12"/>
      <c r="CK786" s="12"/>
      <c r="CL786" s="12"/>
      <c r="CM786" s="12"/>
      <c r="CN786" s="12"/>
      <c r="CO786" s="12"/>
      <c r="CP786" s="12"/>
      <c r="CQ786" s="12"/>
      <c r="CR786" s="12"/>
      <c r="CS786" s="12"/>
      <c r="CT786" s="12"/>
      <c r="CU786" s="12"/>
      <c r="CV786" s="12"/>
      <c r="CW786" s="12"/>
      <c r="CX786" s="12"/>
      <c r="CY786" s="12"/>
      <c r="CZ786" s="12"/>
      <c r="DA786" s="12"/>
      <c r="DB786" s="12"/>
      <c r="DC786" s="12"/>
      <c r="DD786" s="12"/>
      <c r="DE786" s="12"/>
      <c r="DF786" s="12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</row>
    <row r="787" spans="1:220" ht="18.75" x14ac:dyDescent="0.3">
      <c r="A787" s="220"/>
      <c r="B787" s="221"/>
      <c r="C787" s="212">
        <v>776</v>
      </c>
      <c r="D787" s="204"/>
      <c r="E787" s="16"/>
      <c r="F787" s="17"/>
      <c r="G787" s="134"/>
      <c r="H787" s="135"/>
      <c r="I787" s="141"/>
      <c r="J787" s="25"/>
      <c r="K787" s="145"/>
      <c r="L787" s="28"/>
      <c r="M787" s="394"/>
      <c r="N787" s="158" t="str">
        <f t="shared" si="136"/>
        <v/>
      </c>
      <c r="O787" s="27"/>
      <c r="P787" s="27"/>
      <c r="Q787" s="27"/>
      <c r="R787" s="27"/>
      <c r="S787" s="27"/>
      <c r="T787" s="28"/>
      <c r="U787" s="29"/>
      <c r="V787" s="32"/>
      <c r="W787" s="317"/>
      <c r="X787" s="318"/>
      <c r="Y787" s="160">
        <f t="shared" si="133"/>
        <v>0</v>
      </c>
      <c r="Z787" s="159">
        <f t="shared" si="137"/>
        <v>0</v>
      </c>
      <c r="AA787" s="326"/>
      <c r="AB787" s="399">
        <f t="shared" si="142"/>
        <v>0</v>
      </c>
      <c r="AC787" s="370"/>
      <c r="AD787" s="225" t="str">
        <f t="shared" si="134"/>
        <v/>
      </c>
      <c r="AE787" s="367">
        <f t="shared" si="138"/>
        <v>0</v>
      </c>
      <c r="AF787" s="338"/>
      <c r="AG787" s="337"/>
      <c r="AH787" s="335"/>
      <c r="AI787" s="161">
        <f t="shared" si="139"/>
        <v>0</v>
      </c>
      <c r="AJ787" s="162">
        <f t="shared" si="135"/>
        <v>0</v>
      </c>
      <c r="AK787" s="163">
        <f t="shared" si="140"/>
        <v>0</v>
      </c>
      <c r="AL787" s="164">
        <f t="shared" si="141"/>
        <v>0</v>
      </c>
      <c r="AM787" s="59"/>
      <c r="AN787" s="58"/>
      <c r="AO787" s="58"/>
      <c r="AP787" s="58"/>
      <c r="AQ787" s="58"/>
      <c r="AR787" s="58"/>
      <c r="AS787" s="58"/>
      <c r="AT787" s="58"/>
      <c r="AU787" s="58"/>
      <c r="AV787" s="58"/>
      <c r="AW787" s="58"/>
      <c r="AX787" s="58"/>
      <c r="AY787" s="58"/>
      <c r="AZ787" s="58"/>
      <c r="BA787" s="58"/>
      <c r="BB787" s="58"/>
      <c r="BC787" s="58"/>
      <c r="BD787" s="58"/>
      <c r="BE787" s="58"/>
      <c r="BF787" s="58"/>
      <c r="BG787" s="58"/>
      <c r="BH787" s="58"/>
      <c r="BI787" s="58"/>
      <c r="BJ787" s="58"/>
      <c r="BK787" s="58"/>
      <c r="BL787" s="12"/>
      <c r="BM787" s="12"/>
      <c r="BN787" s="12"/>
      <c r="BO787" s="12"/>
      <c r="BP787" s="12"/>
      <c r="BQ787" s="12"/>
      <c r="BR787" s="12"/>
      <c r="BS787" s="12"/>
      <c r="BT787" s="12"/>
      <c r="BU787" s="12"/>
      <c r="BV787" s="12"/>
      <c r="BW787" s="12"/>
      <c r="BX787" s="12"/>
      <c r="BY787" s="12"/>
      <c r="BZ787" s="12"/>
      <c r="CA787" s="12"/>
      <c r="CB787" s="12"/>
      <c r="CC787" s="12"/>
      <c r="CD787" s="12"/>
      <c r="CE787" s="12"/>
      <c r="CF787" s="12"/>
      <c r="CG787" s="12"/>
      <c r="CH787" s="12"/>
      <c r="CI787" s="12"/>
      <c r="CJ787" s="12"/>
      <c r="CK787" s="12"/>
      <c r="CL787" s="12"/>
      <c r="CM787" s="12"/>
      <c r="CN787" s="12"/>
      <c r="CO787" s="12"/>
      <c r="CP787" s="12"/>
      <c r="CQ787" s="12"/>
      <c r="CR787" s="12"/>
      <c r="CS787" s="12"/>
      <c r="CT787" s="12"/>
      <c r="CU787" s="12"/>
      <c r="CV787" s="12"/>
      <c r="CW787" s="12"/>
      <c r="CX787" s="12"/>
      <c r="CY787" s="12"/>
      <c r="CZ787" s="12"/>
      <c r="DA787" s="12"/>
      <c r="DB787" s="12"/>
      <c r="DC787" s="12"/>
      <c r="DD787" s="12"/>
      <c r="DE787" s="12"/>
      <c r="DF787" s="12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</row>
    <row r="788" spans="1:220" ht="18.75" x14ac:dyDescent="0.3">
      <c r="A788" s="220"/>
      <c r="B788" s="221"/>
      <c r="C788" s="213">
        <v>777</v>
      </c>
      <c r="D788" s="204"/>
      <c r="E788" s="16"/>
      <c r="F788" s="17"/>
      <c r="G788" s="134"/>
      <c r="H788" s="135"/>
      <c r="I788" s="141"/>
      <c r="J788" s="25"/>
      <c r="K788" s="145"/>
      <c r="L788" s="28"/>
      <c r="M788" s="394"/>
      <c r="N788" s="158" t="str">
        <f t="shared" si="136"/>
        <v/>
      </c>
      <c r="O788" s="27"/>
      <c r="P788" s="27"/>
      <c r="Q788" s="27"/>
      <c r="R788" s="27"/>
      <c r="S788" s="27"/>
      <c r="T788" s="28"/>
      <c r="U788" s="29"/>
      <c r="V788" s="32"/>
      <c r="W788" s="317"/>
      <c r="X788" s="318"/>
      <c r="Y788" s="160">
        <f t="shared" si="133"/>
        <v>0</v>
      </c>
      <c r="Z788" s="159">
        <f t="shared" si="137"/>
        <v>0</v>
      </c>
      <c r="AA788" s="326"/>
      <c r="AB788" s="399">
        <f t="shared" si="142"/>
        <v>0</v>
      </c>
      <c r="AC788" s="370"/>
      <c r="AD788" s="225" t="str">
        <f t="shared" si="134"/>
        <v/>
      </c>
      <c r="AE788" s="367">
        <f t="shared" si="138"/>
        <v>0</v>
      </c>
      <c r="AF788" s="338"/>
      <c r="AG788" s="337"/>
      <c r="AH788" s="335"/>
      <c r="AI788" s="161">
        <f t="shared" si="139"/>
        <v>0</v>
      </c>
      <c r="AJ788" s="162">
        <f t="shared" si="135"/>
        <v>0</v>
      </c>
      <c r="AK788" s="163">
        <f t="shared" si="140"/>
        <v>0</v>
      </c>
      <c r="AL788" s="164">
        <f t="shared" si="141"/>
        <v>0</v>
      </c>
      <c r="AM788" s="59"/>
      <c r="AN788" s="58"/>
      <c r="AO788" s="58"/>
      <c r="AP788" s="58"/>
      <c r="AQ788" s="58"/>
      <c r="AR788" s="58"/>
      <c r="AS788" s="58"/>
      <c r="AT788" s="58"/>
      <c r="AU788" s="58"/>
      <c r="AV788" s="58"/>
      <c r="AW788" s="58"/>
      <c r="AX788" s="58"/>
      <c r="AY788" s="58"/>
      <c r="AZ788" s="58"/>
      <c r="BA788" s="58"/>
      <c r="BB788" s="58"/>
      <c r="BC788" s="58"/>
      <c r="BD788" s="58"/>
      <c r="BE788" s="58"/>
      <c r="BF788" s="58"/>
      <c r="BG788" s="58"/>
      <c r="BH788" s="58"/>
      <c r="BI788" s="58"/>
      <c r="BJ788" s="58"/>
      <c r="BK788" s="58"/>
      <c r="BL788" s="12"/>
      <c r="BM788" s="12"/>
      <c r="BN788" s="12"/>
      <c r="BO788" s="12"/>
      <c r="BP788" s="12"/>
      <c r="BQ788" s="12"/>
      <c r="BR788" s="12"/>
      <c r="BS788" s="12"/>
      <c r="BT788" s="12"/>
      <c r="BU788" s="12"/>
      <c r="BV788" s="12"/>
      <c r="BW788" s="12"/>
      <c r="BX788" s="12"/>
      <c r="BY788" s="12"/>
      <c r="BZ788" s="12"/>
      <c r="CA788" s="12"/>
      <c r="CB788" s="12"/>
      <c r="CC788" s="12"/>
      <c r="CD788" s="12"/>
      <c r="CE788" s="12"/>
      <c r="CF788" s="12"/>
      <c r="CG788" s="12"/>
      <c r="CH788" s="12"/>
      <c r="CI788" s="12"/>
      <c r="CJ788" s="12"/>
      <c r="CK788" s="12"/>
      <c r="CL788" s="12"/>
      <c r="CM788" s="12"/>
      <c r="CN788" s="12"/>
      <c r="CO788" s="12"/>
      <c r="CP788" s="12"/>
      <c r="CQ788" s="12"/>
      <c r="CR788" s="12"/>
      <c r="CS788" s="12"/>
      <c r="CT788" s="12"/>
      <c r="CU788" s="12"/>
      <c r="CV788" s="12"/>
      <c r="CW788" s="12"/>
      <c r="CX788" s="12"/>
      <c r="CY788" s="12"/>
      <c r="CZ788" s="12"/>
      <c r="DA788" s="12"/>
      <c r="DB788" s="12"/>
      <c r="DC788" s="12"/>
      <c r="DD788" s="12"/>
      <c r="DE788" s="12"/>
      <c r="DF788" s="12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</row>
    <row r="789" spans="1:220" ht="18.75" x14ac:dyDescent="0.3">
      <c r="A789" s="220"/>
      <c r="B789" s="221"/>
      <c r="C789" s="213">
        <v>778</v>
      </c>
      <c r="D789" s="206"/>
      <c r="E789" s="18"/>
      <c r="F789" s="17"/>
      <c r="G789" s="134"/>
      <c r="H789" s="135"/>
      <c r="I789" s="141"/>
      <c r="J789" s="25"/>
      <c r="K789" s="145"/>
      <c r="L789" s="28"/>
      <c r="M789" s="394"/>
      <c r="N789" s="158" t="str">
        <f t="shared" si="136"/>
        <v/>
      </c>
      <c r="O789" s="27"/>
      <c r="P789" s="27"/>
      <c r="Q789" s="27"/>
      <c r="R789" s="27"/>
      <c r="S789" s="27"/>
      <c r="T789" s="28"/>
      <c r="U789" s="29"/>
      <c r="V789" s="32"/>
      <c r="W789" s="317"/>
      <c r="X789" s="318"/>
      <c r="Y789" s="160">
        <f t="shared" si="133"/>
        <v>0</v>
      </c>
      <c r="Z789" s="159">
        <f t="shared" si="137"/>
        <v>0</v>
      </c>
      <c r="AA789" s="326"/>
      <c r="AB789" s="399">
        <f t="shared" si="142"/>
        <v>0</v>
      </c>
      <c r="AC789" s="370"/>
      <c r="AD789" s="225" t="str">
        <f t="shared" si="134"/>
        <v/>
      </c>
      <c r="AE789" s="367">
        <f t="shared" si="138"/>
        <v>0</v>
      </c>
      <c r="AF789" s="338"/>
      <c r="AG789" s="337"/>
      <c r="AH789" s="335"/>
      <c r="AI789" s="161">
        <f t="shared" si="139"/>
        <v>0</v>
      </c>
      <c r="AJ789" s="162">
        <f t="shared" si="135"/>
        <v>0</v>
      </c>
      <c r="AK789" s="163">
        <f t="shared" si="140"/>
        <v>0</v>
      </c>
      <c r="AL789" s="164">
        <f t="shared" si="141"/>
        <v>0</v>
      </c>
      <c r="AM789" s="59"/>
      <c r="AN789" s="58"/>
      <c r="AO789" s="58"/>
      <c r="AP789" s="58"/>
      <c r="AQ789" s="58"/>
      <c r="AR789" s="58"/>
      <c r="AS789" s="58"/>
      <c r="AT789" s="58"/>
      <c r="AU789" s="58"/>
      <c r="AV789" s="58"/>
      <c r="AW789" s="58"/>
      <c r="AX789" s="58"/>
      <c r="AY789" s="58"/>
      <c r="AZ789" s="58"/>
      <c r="BA789" s="58"/>
      <c r="BB789" s="58"/>
      <c r="BC789" s="58"/>
      <c r="BD789" s="58"/>
      <c r="BE789" s="58"/>
      <c r="BF789" s="58"/>
      <c r="BG789" s="58"/>
      <c r="BH789" s="58"/>
      <c r="BI789" s="58"/>
      <c r="BJ789" s="58"/>
      <c r="BK789" s="58"/>
      <c r="BL789" s="12"/>
      <c r="BM789" s="12"/>
      <c r="BN789" s="12"/>
      <c r="BO789" s="12"/>
      <c r="BP789" s="12"/>
      <c r="BQ789" s="12"/>
      <c r="BR789" s="12"/>
      <c r="BS789" s="12"/>
      <c r="BT789" s="12"/>
      <c r="BU789" s="12"/>
      <c r="BV789" s="12"/>
      <c r="BW789" s="12"/>
      <c r="BX789" s="12"/>
      <c r="BY789" s="12"/>
      <c r="BZ789" s="12"/>
      <c r="CA789" s="12"/>
      <c r="CB789" s="12"/>
      <c r="CC789" s="12"/>
      <c r="CD789" s="12"/>
      <c r="CE789" s="12"/>
      <c r="CF789" s="12"/>
      <c r="CG789" s="12"/>
      <c r="CH789" s="12"/>
      <c r="CI789" s="12"/>
      <c r="CJ789" s="12"/>
      <c r="CK789" s="12"/>
      <c r="CL789" s="12"/>
      <c r="CM789" s="12"/>
      <c r="CN789" s="12"/>
      <c r="CO789" s="12"/>
      <c r="CP789" s="12"/>
      <c r="CQ789" s="12"/>
      <c r="CR789" s="12"/>
      <c r="CS789" s="12"/>
      <c r="CT789" s="12"/>
      <c r="CU789" s="12"/>
      <c r="CV789" s="12"/>
      <c r="CW789" s="12"/>
      <c r="CX789" s="12"/>
      <c r="CY789" s="12"/>
      <c r="CZ789" s="12"/>
      <c r="DA789" s="12"/>
      <c r="DB789" s="12"/>
      <c r="DC789" s="12"/>
      <c r="DD789" s="12"/>
      <c r="DE789" s="12"/>
      <c r="DF789" s="12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</row>
    <row r="790" spans="1:220" ht="18.75" x14ac:dyDescent="0.3">
      <c r="A790" s="220"/>
      <c r="B790" s="221"/>
      <c r="C790" s="212">
        <v>779</v>
      </c>
      <c r="D790" s="204"/>
      <c r="E790" s="16"/>
      <c r="F790" s="17"/>
      <c r="G790" s="134"/>
      <c r="H790" s="135"/>
      <c r="I790" s="141"/>
      <c r="J790" s="25"/>
      <c r="K790" s="145"/>
      <c r="L790" s="28"/>
      <c r="M790" s="394"/>
      <c r="N790" s="158" t="str">
        <f t="shared" si="136"/>
        <v/>
      </c>
      <c r="O790" s="27"/>
      <c r="P790" s="27"/>
      <c r="Q790" s="27"/>
      <c r="R790" s="27"/>
      <c r="S790" s="27"/>
      <c r="T790" s="28"/>
      <c r="U790" s="29"/>
      <c r="V790" s="32"/>
      <c r="W790" s="317"/>
      <c r="X790" s="318"/>
      <c r="Y790" s="160">
        <f t="shared" si="133"/>
        <v>0</v>
      </c>
      <c r="Z790" s="159">
        <f t="shared" si="137"/>
        <v>0</v>
      </c>
      <c r="AA790" s="326"/>
      <c r="AB790" s="399">
        <f t="shared" si="142"/>
        <v>0</v>
      </c>
      <c r="AC790" s="370"/>
      <c r="AD790" s="225" t="str">
        <f t="shared" si="134"/>
        <v/>
      </c>
      <c r="AE790" s="367">
        <f t="shared" si="138"/>
        <v>0</v>
      </c>
      <c r="AF790" s="338"/>
      <c r="AG790" s="337"/>
      <c r="AH790" s="335"/>
      <c r="AI790" s="161">
        <f t="shared" si="139"/>
        <v>0</v>
      </c>
      <c r="AJ790" s="162">
        <f t="shared" si="135"/>
        <v>0</v>
      </c>
      <c r="AK790" s="163">
        <f t="shared" si="140"/>
        <v>0</v>
      </c>
      <c r="AL790" s="164">
        <f t="shared" si="141"/>
        <v>0</v>
      </c>
      <c r="AM790" s="59"/>
      <c r="AN790" s="58"/>
      <c r="AO790" s="58"/>
      <c r="AP790" s="58"/>
      <c r="AQ790" s="58"/>
      <c r="AR790" s="58"/>
      <c r="AS790" s="58"/>
      <c r="AT790" s="58"/>
      <c r="AU790" s="58"/>
      <c r="AV790" s="58"/>
      <c r="AW790" s="58"/>
      <c r="AX790" s="58"/>
      <c r="AY790" s="58"/>
      <c r="AZ790" s="58"/>
      <c r="BA790" s="58"/>
      <c r="BB790" s="58"/>
      <c r="BC790" s="58"/>
      <c r="BD790" s="58"/>
      <c r="BE790" s="58"/>
      <c r="BF790" s="58"/>
      <c r="BG790" s="58"/>
      <c r="BH790" s="58"/>
      <c r="BI790" s="58"/>
      <c r="BJ790" s="58"/>
      <c r="BK790" s="58"/>
      <c r="BL790" s="12"/>
      <c r="BM790" s="12"/>
      <c r="BN790" s="12"/>
      <c r="BO790" s="12"/>
      <c r="BP790" s="12"/>
      <c r="BQ790" s="12"/>
      <c r="BR790" s="12"/>
      <c r="BS790" s="12"/>
      <c r="BT790" s="12"/>
      <c r="BU790" s="12"/>
      <c r="BV790" s="12"/>
      <c r="BW790" s="12"/>
      <c r="BX790" s="12"/>
      <c r="BY790" s="12"/>
      <c r="BZ790" s="12"/>
      <c r="CA790" s="12"/>
      <c r="CB790" s="12"/>
      <c r="CC790" s="12"/>
      <c r="CD790" s="12"/>
      <c r="CE790" s="12"/>
      <c r="CF790" s="12"/>
      <c r="CG790" s="12"/>
      <c r="CH790" s="12"/>
      <c r="CI790" s="12"/>
      <c r="CJ790" s="12"/>
      <c r="CK790" s="12"/>
      <c r="CL790" s="12"/>
      <c r="CM790" s="12"/>
      <c r="CN790" s="12"/>
      <c r="CO790" s="12"/>
      <c r="CP790" s="12"/>
      <c r="CQ790" s="12"/>
      <c r="CR790" s="12"/>
      <c r="CS790" s="12"/>
      <c r="CT790" s="12"/>
      <c r="CU790" s="12"/>
      <c r="CV790" s="12"/>
      <c r="CW790" s="12"/>
      <c r="CX790" s="12"/>
      <c r="CY790" s="12"/>
      <c r="CZ790" s="12"/>
      <c r="DA790" s="12"/>
      <c r="DB790" s="12"/>
      <c r="DC790" s="12"/>
      <c r="DD790" s="12"/>
      <c r="DE790" s="12"/>
      <c r="DF790" s="12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</row>
    <row r="791" spans="1:220" ht="18.75" x14ac:dyDescent="0.3">
      <c r="A791" s="220"/>
      <c r="B791" s="221"/>
      <c r="C791" s="213">
        <v>780</v>
      </c>
      <c r="D791" s="204"/>
      <c r="E791" s="16"/>
      <c r="F791" s="17"/>
      <c r="G791" s="134"/>
      <c r="H791" s="135"/>
      <c r="I791" s="141"/>
      <c r="J791" s="25"/>
      <c r="K791" s="145"/>
      <c r="L791" s="28"/>
      <c r="M791" s="394"/>
      <c r="N791" s="158" t="str">
        <f t="shared" si="136"/>
        <v/>
      </c>
      <c r="O791" s="27"/>
      <c r="P791" s="27"/>
      <c r="Q791" s="27"/>
      <c r="R791" s="27"/>
      <c r="S791" s="27"/>
      <c r="T791" s="28"/>
      <c r="U791" s="29"/>
      <c r="V791" s="32"/>
      <c r="W791" s="317"/>
      <c r="X791" s="318"/>
      <c r="Y791" s="160">
        <f t="shared" si="133"/>
        <v>0</v>
      </c>
      <c r="Z791" s="159">
        <f t="shared" si="137"/>
        <v>0</v>
      </c>
      <c r="AA791" s="326"/>
      <c r="AB791" s="399">
        <f t="shared" si="142"/>
        <v>0</v>
      </c>
      <c r="AC791" s="370"/>
      <c r="AD791" s="225" t="str">
        <f t="shared" si="134"/>
        <v/>
      </c>
      <c r="AE791" s="367">
        <f t="shared" si="138"/>
        <v>0</v>
      </c>
      <c r="AF791" s="338"/>
      <c r="AG791" s="337"/>
      <c r="AH791" s="335"/>
      <c r="AI791" s="161">
        <f t="shared" si="139"/>
        <v>0</v>
      </c>
      <c r="AJ791" s="162">
        <f t="shared" si="135"/>
        <v>0</v>
      </c>
      <c r="AK791" s="163">
        <f t="shared" si="140"/>
        <v>0</v>
      </c>
      <c r="AL791" s="164">
        <f t="shared" si="141"/>
        <v>0</v>
      </c>
      <c r="AM791" s="59"/>
      <c r="AN791" s="58"/>
      <c r="AO791" s="58"/>
      <c r="AP791" s="58"/>
      <c r="AQ791" s="58"/>
      <c r="AR791" s="58"/>
      <c r="AS791" s="58"/>
      <c r="AT791" s="58"/>
      <c r="AU791" s="58"/>
      <c r="AV791" s="58"/>
      <c r="AW791" s="58"/>
      <c r="AX791" s="58"/>
      <c r="AY791" s="58"/>
      <c r="AZ791" s="58"/>
      <c r="BA791" s="58"/>
      <c r="BB791" s="58"/>
      <c r="BC791" s="58"/>
      <c r="BD791" s="58"/>
      <c r="BE791" s="58"/>
      <c r="BF791" s="58"/>
      <c r="BG791" s="58"/>
      <c r="BH791" s="58"/>
      <c r="BI791" s="58"/>
      <c r="BJ791" s="58"/>
      <c r="BK791" s="58"/>
      <c r="BL791" s="12"/>
      <c r="BM791" s="12"/>
      <c r="BN791" s="12"/>
      <c r="BO791" s="12"/>
      <c r="BP791" s="12"/>
      <c r="BQ791" s="12"/>
      <c r="BR791" s="12"/>
      <c r="BS791" s="12"/>
      <c r="BT791" s="12"/>
      <c r="BU791" s="12"/>
      <c r="BV791" s="12"/>
      <c r="BW791" s="12"/>
      <c r="BX791" s="12"/>
      <c r="BY791" s="12"/>
      <c r="BZ791" s="12"/>
      <c r="CA791" s="12"/>
      <c r="CB791" s="12"/>
      <c r="CC791" s="12"/>
      <c r="CD791" s="12"/>
      <c r="CE791" s="12"/>
      <c r="CF791" s="12"/>
      <c r="CG791" s="12"/>
      <c r="CH791" s="12"/>
      <c r="CI791" s="12"/>
      <c r="CJ791" s="12"/>
      <c r="CK791" s="12"/>
      <c r="CL791" s="12"/>
      <c r="CM791" s="12"/>
      <c r="CN791" s="12"/>
      <c r="CO791" s="12"/>
      <c r="CP791" s="12"/>
      <c r="CQ791" s="12"/>
      <c r="CR791" s="12"/>
      <c r="CS791" s="12"/>
      <c r="CT791" s="12"/>
      <c r="CU791" s="12"/>
      <c r="CV791" s="12"/>
      <c r="CW791" s="12"/>
      <c r="CX791" s="12"/>
      <c r="CY791" s="12"/>
      <c r="CZ791" s="12"/>
      <c r="DA791" s="12"/>
      <c r="DB791" s="12"/>
      <c r="DC791" s="12"/>
      <c r="DD791" s="12"/>
      <c r="DE791" s="12"/>
      <c r="DF791" s="12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</row>
    <row r="792" spans="1:220" ht="18.75" x14ac:dyDescent="0.3">
      <c r="A792" s="220"/>
      <c r="B792" s="221"/>
      <c r="C792" s="212">
        <v>781</v>
      </c>
      <c r="D792" s="204"/>
      <c r="E792" s="16"/>
      <c r="F792" s="17"/>
      <c r="G792" s="134"/>
      <c r="H792" s="135"/>
      <c r="I792" s="141"/>
      <c r="J792" s="25"/>
      <c r="K792" s="145"/>
      <c r="L792" s="28"/>
      <c r="M792" s="394"/>
      <c r="N792" s="158" t="str">
        <f t="shared" si="136"/>
        <v/>
      </c>
      <c r="O792" s="27"/>
      <c r="P792" s="27"/>
      <c r="Q792" s="27"/>
      <c r="R792" s="27"/>
      <c r="S792" s="27"/>
      <c r="T792" s="28"/>
      <c r="U792" s="29"/>
      <c r="V792" s="32"/>
      <c r="W792" s="317"/>
      <c r="X792" s="318"/>
      <c r="Y792" s="160">
        <f t="shared" si="133"/>
        <v>0</v>
      </c>
      <c r="Z792" s="159">
        <f t="shared" si="137"/>
        <v>0</v>
      </c>
      <c r="AA792" s="326"/>
      <c r="AB792" s="399">
        <f t="shared" si="142"/>
        <v>0</v>
      </c>
      <c r="AC792" s="370"/>
      <c r="AD792" s="225" t="str">
        <f t="shared" si="134"/>
        <v/>
      </c>
      <c r="AE792" s="367">
        <f t="shared" si="138"/>
        <v>0</v>
      </c>
      <c r="AF792" s="338"/>
      <c r="AG792" s="337"/>
      <c r="AH792" s="335"/>
      <c r="AI792" s="161">
        <f t="shared" si="139"/>
        <v>0</v>
      </c>
      <c r="AJ792" s="162">
        <f t="shared" si="135"/>
        <v>0</v>
      </c>
      <c r="AK792" s="163">
        <f t="shared" si="140"/>
        <v>0</v>
      </c>
      <c r="AL792" s="164">
        <f t="shared" si="141"/>
        <v>0</v>
      </c>
      <c r="AM792" s="59"/>
      <c r="AN792" s="58"/>
      <c r="AO792" s="58"/>
      <c r="AP792" s="58"/>
      <c r="AQ792" s="58"/>
      <c r="AR792" s="58"/>
      <c r="AS792" s="58"/>
      <c r="AT792" s="58"/>
      <c r="AU792" s="58"/>
      <c r="AV792" s="58"/>
      <c r="AW792" s="58"/>
      <c r="AX792" s="58"/>
      <c r="AY792" s="58"/>
      <c r="AZ792" s="58"/>
      <c r="BA792" s="58"/>
      <c r="BB792" s="58"/>
      <c r="BC792" s="58"/>
      <c r="BD792" s="58"/>
      <c r="BE792" s="58"/>
      <c r="BF792" s="58"/>
      <c r="BG792" s="58"/>
      <c r="BH792" s="58"/>
      <c r="BI792" s="58"/>
      <c r="BJ792" s="58"/>
      <c r="BK792" s="58"/>
      <c r="BL792" s="12"/>
      <c r="BM792" s="12"/>
      <c r="BN792" s="12"/>
      <c r="BO792" s="12"/>
      <c r="BP792" s="12"/>
      <c r="BQ792" s="12"/>
      <c r="BR792" s="12"/>
      <c r="BS792" s="12"/>
      <c r="BT792" s="12"/>
      <c r="BU792" s="12"/>
      <c r="BV792" s="12"/>
      <c r="BW792" s="12"/>
      <c r="BX792" s="12"/>
      <c r="BY792" s="12"/>
      <c r="BZ792" s="12"/>
      <c r="CA792" s="12"/>
      <c r="CB792" s="12"/>
      <c r="CC792" s="12"/>
      <c r="CD792" s="12"/>
      <c r="CE792" s="12"/>
      <c r="CF792" s="12"/>
      <c r="CG792" s="12"/>
      <c r="CH792" s="12"/>
      <c r="CI792" s="12"/>
      <c r="CJ792" s="12"/>
      <c r="CK792" s="12"/>
      <c r="CL792" s="12"/>
      <c r="CM792" s="12"/>
      <c r="CN792" s="12"/>
      <c r="CO792" s="12"/>
      <c r="CP792" s="12"/>
      <c r="CQ792" s="12"/>
      <c r="CR792" s="12"/>
      <c r="CS792" s="12"/>
      <c r="CT792" s="12"/>
      <c r="CU792" s="12"/>
      <c r="CV792" s="12"/>
      <c r="CW792" s="12"/>
      <c r="CX792" s="12"/>
      <c r="CY792" s="12"/>
      <c r="CZ792" s="12"/>
      <c r="DA792" s="12"/>
      <c r="DB792" s="12"/>
      <c r="DC792" s="12"/>
      <c r="DD792" s="12"/>
      <c r="DE792" s="12"/>
      <c r="DF792" s="1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</row>
    <row r="793" spans="1:220" ht="18.75" x14ac:dyDescent="0.3">
      <c r="A793" s="220"/>
      <c r="B793" s="221"/>
      <c r="C793" s="213">
        <v>782</v>
      </c>
      <c r="D793" s="206"/>
      <c r="E793" s="18"/>
      <c r="F793" s="17"/>
      <c r="G793" s="134"/>
      <c r="H793" s="135"/>
      <c r="I793" s="141"/>
      <c r="J793" s="25"/>
      <c r="K793" s="145"/>
      <c r="L793" s="28"/>
      <c r="M793" s="394"/>
      <c r="N793" s="158" t="str">
        <f t="shared" si="136"/>
        <v/>
      </c>
      <c r="O793" s="27"/>
      <c r="P793" s="27"/>
      <c r="Q793" s="27"/>
      <c r="R793" s="27"/>
      <c r="S793" s="27"/>
      <c r="T793" s="28"/>
      <c r="U793" s="29"/>
      <c r="V793" s="32"/>
      <c r="W793" s="317"/>
      <c r="X793" s="318"/>
      <c r="Y793" s="160">
        <f t="shared" si="133"/>
        <v>0</v>
      </c>
      <c r="Z793" s="159">
        <f t="shared" si="137"/>
        <v>0</v>
      </c>
      <c r="AA793" s="326"/>
      <c r="AB793" s="399">
        <f t="shared" si="142"/>
        <v>0</v>
      </c>
      <c r="AC793" s="370"/>
      <c r="AD793" s="225" t="str">
        <f t="shared" si="134"/>
        <v/>
      </c>
      <c r="AE793" s="367">
        <f t="shared" si="138"/>
        <v>0</v>
      </c>
      <c r="AF793" s="338"/>
      <c r="AG793" s="337"/>
      <c r="AH793" s="335"/>
      <c r="AI793" s="161">
        <f t="shared" si="139"/>
        <v>0</v>
      </c>
      <c r="AJ793" s="162">
        <f t="shared" si="135"/>
        <v>0</v>
      </c>
      <c r="AK793" s="163">
        <f t="shared" si="140"/>
        <v>0</v>
      </c>
      <c r="AL793" s="164">
        <f t="shared" si="141"/>
        <v>0</v>
      </c>
      <c r="AM793" s="59"/>
      <c r="AN793" s="58"/>
      <c r="AO793" s="58"/>
      <c r="AP793" s="58"/>
      <c r="AQ793" s="58"/>
      <c r="AR793" s="58"/>
      <c r="AS793" s="58"/>
      <c r="AT793" s="58"/>
      <c r="AU793" s="58"/>
      <c r="AV793" s="58"/>
      <c r="AW793" s="58"/>
      <c r="AX793" s="58"/>
      <c r="AY793" s="58"/>
      <c r="AZ793" s="58"/>
      <c r="BA793" s="58"/>
      <c r="BB793" s="58"/>
      <c r="BC793" s="58"/>
      <c r="BD793" s="58"/>
      <c r="BE793" s="58"/>
      <c r="BF793" s="58"/>
      <c r="BG793" s="58"/>
      <c r="BH793" s="58"/>
      <c r="BI793" s="58"/>
      <c r="BJ793" s="58"/>
      <c r="BK793" s="58"/>
      <c r="BL793" s="12"/>
      <c r="BM793" s="12"/>
      <c r="BN793" s="12"/>
      <c r="BO793" s="12"/>
      <c r="BP793" s="12"/>
      <c r="BQ793" s="12"/>
      <c r="BR793" s="12"/>
      <c r="BS793" s="12"/>
      <c r="BT793" s="12"/>
      <c r="BU793" s="12"/>
      <c r="BV793" s="12"/>
      <c r="BW793" s="12"/>
      <c r="BX793" s="12"/>
      <c r="BY793" s="12"/>
      <c r="BZ793" s="12"/>
      <c r="CA793" s="12"/>
      <c r="CB793" s="12"/>
      <c r="CC793" s="12"/>
      <c r="CD793" s="12"/>
      <c r="CE793" s="12"/>
      <c r="CF793" s="12"/>
      <c r="CG793" s="12"/>
      <c r="CH793" s="12"/>
      <c r="CI793" s="12"/>
      <c r="CJ793" s="12"/>
      <c r="CK793" s="12"/>
      <c r="CL793" s="12"/>
      <c r="CM793" s="12"/>
      <c r="CN793" s="12"/>
      <c r="CO793" s="12"/>
      <c r="CP793" s="12"/>
      <c r="CQ793" s="12"/>
      <c r="CR793" s="12"/>
      <c r="CS793" s="12"/>
      <c r="CT793" s="12"/>
      <c r="CU793" s="12"/>
      <c r="CV793" s="12"/>
      <c r="CW793" s="12"/>
      <c r="CX793" s="12"/>
      <c r="CY793" s="12"/>
      <c r="CZ793" s="12"/>
      <c r="DA793" s="12"/>
      <c r="DB793" s="12"/>
      <c r="DC793" s="12"/>
      <c r="DD793" s="12"/>
      <c r="DE793" s="12"/>
      <c r="DF793" s="12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</row>
    <row r="794" spans="1:220" ht="18.75" x14ac:dyDescent="0.3">
      <c r="A794" s="220"/>
      <c r="B794" s="221"/>
      <c r="C794" s="213">
        <v>783</v>
      </c>
      <c r="D794" s="204"/>
      <c r="E794" s="16"/>
      <c r="F794" s="17"/>
      <c r="G794" s="134"/>
      <c r="H794" s="135"/>
      <c r="I794" s="141"/>
      <c r="J794" s="25"/>
      <c r="K794" s="145"/>
      <c r="L794" s="28"/>
      <c r="M794" s="394"/>
      <c r="N794" s="158" t="str">
        <f t="shared" si="136"/>
        <v/>
      </c>
      <c r="O794" s="27"/>
      <c r="P794" s="27"/>
      <c r="Q794" s="27"/>
      <c r="R794" s="27"/>
      <c r="S794" s="27"/>
      <c r="T794" s="28"/>
      <c r="U794" s="29"/>
      <c r="V794" s="32"/>
      <c r="W794" s="317"/>
      <c r="X794" s="318"/>
      <c r="Y794" s="160">
        <f t="shared" si="133"/>
        <v>0</v>
      </c>
      <c r="Z794" s="159">
        <f t="shared" si="137"/>
        <v>0</v>
      </c>
      <c r="AA794" s="326"/>
      <c r="AB794" s="399">
        <f t="shared" si="142"/>
        <v>0</v>
      </c>
      <c r="AC794" s="370"/>
      <c r="AD794" s="225" t="str">
        <f t="shared" si="134"/>
        <v/>
      </c>
      <c r="AE794" s="367">
        <f t="shared" si="138"/>
        <v>0</v>
      </c>
      <c r="AF794" s="338"/>
      <c r="AG794" s="337"/>
      <c r="AH794" s="335"/>
      <c r="AI794" s="161">
        <f t="shared" si="139"/>
        <v>0</v>
      </c>
      <c r="AJ794" s="162">
        <f t="shared" si="135"/>
        <v>0</v>
      </c>
      <c r="AK794" s="163">
        <f t="shared" si="140"/>
        <v>0</v>
      </c>
      <c r="AL794" s="164">
        <f t="shared" si="141"/>
        <v>0</v>
      </c>
      <c r="AM794" s="59"/>
      <c r="AN794" s="58"/>
      <c r="AO794" s="58"/>
      <c r="AP794" s="58"/>
      <c r="AQ794" s="58"/>
      <c r="AR794" s="58"/>
      <c r="AS794" s="58"/>
      <c r="AT794" s="58"/>
      <c r="AU794" s="58"/>
      <c r="AV794" s="58"/>
      <c r="AW794" s="58"/>
      <c r="AX794" s="58"/>
      <c r="AY794" s="58"/>
      <c r="AZ794" s="58"/>
      <c r="BA794" s="58"/>
      <c r="BB794" s="58"/>
      <c r="BC794" s="58"/>
      <c r="BD794" s="58"/>
      <c r="BE794" s="58"/>
      <c r="BF794" s="58"/>
      <c r="BG794" s="58"/>
      <c r="BH794" s="58"/>
      <c r="BI794" s="58"/>
      <c r="BJ794" s="58"/>
      <c r="BK794" s="58"/>
      <c r="BL794" s="12"/>
      <c r="BM794" s="12"/>
      <c r="BN794" s="12"/>
      <c r="BO794" s="12"/>
      <c r="BP794" s="12"/>
      <c r="BQ794" s="12"/>
      <c r="BR794" s="12"/>
      <c r="BS794" s="12"/>
      <c r="BT794" s="12"/>
      <c r="BU794" s="12"/>
      <c r="BV794" s="12"/>
      <c r="BW794" s="12"/>
      <c r="BX794" s="12"/>
      <c r="BY794" s="12"/>
      <c r="BZ794" s="12"/>
      <c r="CA794" s="12"/>
      <c r="CB794" s="12"/>
      <c r="CC794" s="12"/>
      <c r="CD794" s="12"/>
      <c r="CE794" s="12"/>
      <c r="CF794" s="12"/>
      <c r="CG794" s="12"/>
      <c r="CH794" s="12"/>
      <c r="CI794" s="12"/>
      <c r="CJ794" s="12"/>
      <c r="CK794" s="12"/>
      <c r="CL794" s="12"/>
      <c r="CM794" s="12"/>
      <c r="CN794" s="12"/>
      <c r="CO794" s="12"/>
      <c r="CP794" s="12"/>
      <c r="CQ794" s="12"/>
      <c r="CR794" s="12"/>
      <c r="CS794" s="12"/>
      <c r="CT794" s="12"/>
      <c r="CU794" s="12"/>
      <c r="CV794" s="12"/>
      <c r="CW794" s="12"/>
      <c r="CX794" s="12"/>
      <c r="CY794" s="12"/>
      <c r="CZ794" s="12"/>
      <c r="DA794" s="12"/>
      <c r="DB794" s="12"/>
      <c r="DC794" s="12"/>
      <c r="DD794" s="12"/>
      <c r="DE794" s="12"/>
      <c r="DF794" s="12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</row>
    <row r="795" spans="1:220" ht="18.75" x14ac:dyDescent="0.3">
      <c r="A795" s="220"/>
      <c r="B795" s="221"/>
      <c r="C795" s="212">
        <v>784</v>
      </c>
      <c r="D795" s="204"/>
      <c r="E795" s="16"/>
      <c r="F795" s="17"/>
      <c r="G795" s="134"/>
      <c r="H795" s="135"/>
      <c r="I795" s="141"/>
      <c r="J795" s="25"/>
      <c r="K795" s="145"/>
      <c r="L795" s="28"/>
      <c r="M795" s="394"/>
      <c r="N795" s="158" t="str">
        <f t="shared" si="136"/>
        <v/>
      </c>
      <c r="O795" s="27"/>
      <c r="P795" s="27"/>
      <c r="Q795" s="27"/>
      <c r="R795" s="27"/>
      <c r="S795" s="27"/>
      <c r="T795" s="28"/>
      <c r="U795" s="29"/>
      <c r="V795" s="32"/>
      <c r="W795" s="317"/>
      <c r="X795" s="318"/>
      <c r="Y795" s="160">
        <f t="shared" si="133"/>
        <v>0</v>
      </c>
      <c r="Z795" s="159">
        <f t="shared" si="137"/>
        <v>0</v>
      </c>
      <c r="AA795" s="326"/>
      <c r="AB795" s="399">
        <f t="shared" si="142"/>
        <v>0</v>
      </c>
      <c r="AC795" s="370"/>
      <c r="AD795" s="225" t="str">
        <f t="shared" si="134"/>
        <v/>
      </c>
      <c r="AE795" s="367">
        <f t="shared" si="138"/>
        <v>0</v>
      </c>
      <c r="AF795" s="338"/>
      <c r="AG795" s="337"/>
      <c r="AH795" s="335"/>
      <c r="AI795" s="161">
        <f t="shared" si="139"/>
        <v>0</v>
      </c>
      <c r="AJ795" s="162">
        <f t="shared" si="135"/>
        <v>0</v>
      </c>
      <c r="AK795" s="163">
        <f t="shared" si="140"/>
        <v>0</v>
      </c>
      <c r="AL795" s="164">
        <f t="shared" si="141"/>
        <v>0</v>
      </c>
      <c r="AM795" s="59"/>
      <c r="AN795" s="58"/>
      <c r="AO795" s="58"/>
      <c r="AP795" s="58"/>
      <c r="AQ795" s="58"/>
      <c r="AR795" s="58"/>
      <c r="AS795" s="58"/>
      <c r="AT795" s="58"/>
      <c r="AU795" s="58"/>
      <c r="AV795" s="58"/>
      <c r="AW795" s="58"/>
      <c r="AX795" s="58"/>
      <c r="AY795" s="58"/>
      <c r="AZ795" s="58"/>
      <c r="BA795" s="58"/>
      <c r="BB795" s="58"/>
      <c r="BC795" s="58"/>
      <c r="BD795" s="58"/>
      <c r="BE795" s="58"/>
      <c r="BF795" s="58"/>
      <c r="BG795" s="58"/>
      <c r="BH795" s="58"/>
      <c r="BI795" s="58"/>
      <c r="BJ795" s="58"/>
      <c r="BK795" s="58"/>
      <c r="BL795" s="12"/>
      <c r="BM795" s="12"/>
      <c r="BN795" s="12"/>
      <c r="BO795" s="12"/>
      <c r="BP795" s="12"/>
      <c r="BQ795" s="12"/>
      <c r="BR795" s="12"/>
      <c r="BS795" s="12"/>
      <c r="BT795" s="12"/>
      <c r="BU795" s="12"/>
      <c r="BV795" s="12"/>
      <c r="BW795" s="12"/>
      <c r="BX795" s="12"/>
      <c r="BY795" s="12"/>
      <c r="BZ795" s="12"/>
      <c r="CA795" s="12"/>
      <c r="CB795" s="12"/>
      <c r="CC795" s="12"/>
      <c r="CD795" s="12"/>
      <c r="CE795" s="12"/>
      <c r="CF795" s="12"/>
      <c r="CG795" s="12"/>
      <c r="CH795" s="12"/>
      <c r="CI795" s="12"/>
      <c r="CJ795" s="12"/>
      <c r="CK795" s="12"/>
      <c r="CL795" s="12"/>
      <c r="CM795" s="12"/>
      <c r="CN795" s="12"/>
      <c r="CO795" s="12"/>
      <c r="CP795" s="12"/>
      <c r="CQ795" s="12"/>
      <c r="CR795" s="12"/>
      <c r="CS795" s="12"/>
      <c r="CT795" s="12"/>
      <c r="CU795" s="12"/>
      <c r="CV795" s="12"/>
      <c r="CW795" s="12"/>
      <c r="CX795" s="12"/>
      <c r="CY795" s="12"/>
      <c r="CZ795" s="12"/>
      <c r="DA795" s="12"/>
      <c r="DB795" s="12"/>
      <c r="DC795" s="12"/>
      <c r="DD795" s="12"/>
      <c r="DE795" s="12"/>
      <c r="DF795" s="12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</row>
    <row r="796" spans="1:220" ht="18.75" x14ac:dyDescent="0.3">
      <c r="A796" s="220"/>
      <c r="B796" s="221"/>
      <c r="C796" s="213">
        <v>785</v>
      </c>
      <c r="D796" s="204"/>
      <c r="E796" s="16"/>
      <c r="F796" s="17"/>
      <c r="G796" s="134"/>
      <c r="H796" s="135"/>
      <c r="I796" s="141"/>
      <c r="J796" s="25"/>
      <c r="K796" s="145"/>
      <c r="L796" s="28"/>
      <c r="M796" s="394"/>
      <c r="N796" s="158" t="str">
        <f t="shared" si="136"/>
        <v/>
      </c>
      <c r="O796" s="27"/>
      <c r="P796" s="27"/>
      <c r="Q796" s="27"/>
      <c r="R796" s="27"/>
      <c r="S796" s="27"/>
      <c r="T796" s="28"/>
      <c r="U796" s="29"/>
      <c r="V796" s="32"/>
      <c r="W796" s="317"/>
      <c r="X796" s="318"/>
      <c r="Y796" s="160">
        <f t="shared" si="133"/>
        <v>0</v>
      </c>
      <c r="Z796" s="159">
        <f t="shared" si="137"/>
        <v>0</v>
      </c>
      <c r="AA796" s="326"/>
      <c r="AB796" s="399">
        <f t="shared" si="142"/>
        <v>0</v>
      </c>
      <c r="AC796" s="370"/>
      <c r="AD796" s="225" t="str">
        <f t="shared" si="134"/>
        <v/>
      </c>
      <c r="AE796" s="367">
        <f t="shared" si="138"/>
        <v>0</v>
      </c>
      <c r="AF796" s="338"/>
      <c r="AG796" s="337"/>
      <c r="AH796" s="335"/>
      <c r="AI796" s="161">
        <f t="shared" si="139"/>
        <v>0</v>
      </c>
      <c r="AJ796" s="162">
        <f t="shared" si="135"/>
        <v>0</v>
      </c>
      <c r="AK796" s="163">
        <f t="shared" si="140"/>
        <v>0</v>
      </c>
      <c r="AL796" s="164">
        <f t="shared" si="141"/>
        <v>0</v>
      </c>
      <c r="AM796" s="59"/>
      <c r="AN796" s="58"/>
      <c r="AO796" s="58"/>
      <c r="AP796" s="58"/>
      <c r="AQ796" s="58"/>
      <c r="AR796" s="58"/>
      <c r="AS796" s="58"/>
      <c r="AT796" s="58"/>
      <c r="AU796" s="58"/>
      <c r="AV796" s="58"/>
      <c r="AW796" s="58"/>
      <c r="AX796" s="58"/>
      <c r="AY796" s="58"/>
      <c r="AZ796" s="58"/>
      <c r="BA796" s="58"/>
      <c r="BB796" s="58"/>
      <c r="BC796" s="58"/>
      <c r="BD796" s="58"/>
      <c r="BE796" s="58"/>
      <c r="BF796" s="58"/>
      <c r="BG796" s="58"/>
      <c r="BH796" s="58"/>
      <c r="BI796" s="58"/>
      <c r="BJ796" s="58"/>
      <c r="BK796" s="58"/>
      <c r="BL796" s="12"/>
      <c r="BM796" s="12"/>
      <c r="BN796" s="12"/>
      <c r="BO796" s="12"/>
      <c r="BP796" s="12"/>
      <c r="BQ796" s="12"/>
      <c r="BR796" s="12"/>
      <c r="BS796" s="12"/>
      <c r="BT796" s="12"/>
      <c r="BU796" s="12"/>
      <c r="BV796" s="12"/>
      <c r="BW796" s="12"/>
      <c r="BX796" s="12"/>
      <c r="BY796" s="12"/>
      <c r="BZ796" s="12"/>
      <c r="CA796" s="12"/>
      <c r="CB796" s="12"/>
      <c r="CC796" s="12"/>
      <c r="CD796" s="12"/>
      <c r="CE796" s="12"/>
      <c r="CF796" s="12"/>
      <c r="CG796" s="12"/>
      <c r="CH796" s="12"/>
      <c r="CI796" s="12"/>
      <c r="CJ796" s="12"/>
      <c r="CK796" s="12"/>
      <c r="CL796" s="12"/>
      <c r="CM796" s="12"/>
      <c r="CN796" s="12"/>
      <c r="CO796" s="12"/>
      <c r="CP796" s="12"/>
      <c r="CQ796" s="12"/>
      <c r="CR796" s="12"/>
      <c r="CS796" s="12"/>
      <c r="CT796" s="12"/>
      <c r="CU796" s="12"/>
      <c r="CV796" s="12"/>
      <c r="CW796" s="12"/>
      <c r="CX796" s="12"/>
      <c r="CY796" s="12"/>
      <c r="CZ796" s="12"/>
      <c r="DA796" s="12"/>
      <c r="DB796" s="12"/>
      <c r="DC796" s="12"/>
      <c r="DD796" s="12"/>
      <c r="DE796" s="12"/>
      <c r="DF796" s="12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</row>
    <row r="797" spans="1:220" ht="18.75" x14ac:dyDescent="0.3">
      <c r="A797" s="220"/>
      <c r="B797" s="221"/>
      <c r="C797" s="212">
        <v>786</v>
      </c>
      <c r="D797" s="206"/>
      <c r="E797" s="18"/>
      <c r="F797" s="17"/>
      <c r="G797" s="134"/>
      <c r="H797" s="135"/>
      <c r="I797" s="141"/>
      <c r="J797" s="25"/>
      <c r="K797" s="145"/>
      <c r="L797" s="28"/>
      <c r="M797" s="394"/>
      <c r="N797" s="158" t="str">
        <f t="shared" si="136"/>
        <v/>
      </c>
      <c r="O797" s="27"/>
      <c r="P797" s="27"/>
      <c r="Q797" s="27"/>
      <c r="R797" s="27"/>
      <c r="S797" s="27"/>
      <c r="T797" s="28"/>
      <c r="U797" s="29"/>
      <c r="V797" s="32"/>
      <c r="W797" s="317"/>
      <c r="X797" s="318"/>
      <c r="Y797" s="160">
        <f t="shared" si="133"/>
        <v>0</v>
      </c>
      <c r="Z797" s="159">
        <f t="shared" si="137"/>
        <v>0</v>
      </c>
      <c r="AA797" s="326"/>
      <c r="AB797" s="399">
        <f t="shared" si="142"/>
        <v>0</v>
      </c>
      <c r="AC797" s="370"/>
      <c r="AD797" s="225" t="str">
        <f t="shared" si="134"/>
        <v/>
      </c>
      <c r="AE797" s="367">
        <f t="shared" si="138"/>
        <v>0</v>
      </c>
      <c r="AF797" s="338"/>
      <c r="AG797" s="337"/>
      <c r="AH797" s="335"/>
      <c r="AI797" s="161">
        <f t="shared" si="139"/>
        <v>0</v>
      </c>
      <c r="AJ797" s="162">
        <f t="shared" si="135"/>
        <v>0</v>
      </c>
      <c r="AK797" s="163">
        <f t="shared" si="140"/>
        <v>0</v>
      </c>
      <c r="AL797" s="164">
        <f t="shared" si="141"/>
        <v>0</v>
      </c>
      <c r="AM797" s="59"/>
      <c r="AN797" s="58"/>
      <c r="AO797" s="58"/>
      <c r="AP797" s="58"/>
      <c r="AQ797" s="58"/>
      <c r="AR797" s="58"/>
      <c r="AS797" s="58"/>
      <c r="AT797" s="58"/>
      <c r="AU797" s="58"/>
      <c r="AV797" s="58"/>
      <c r="AW797" s="58"/>
      <c r="AX797" s="58"/>
      <c r="AY797" s="58"/>
      <c r="AZ797" s="58"/>
      <c r="BA797" s="58"/>
      <c r="BB797" s="58"/>
      <c r="BC797" s="58"/>
      <c r="BD797" s="58"/>
      <c r="BE797" s="58"/>
      <c r="BF797" s="58"/>
      <c r="BG797" s="58"/>
      <c r="BH797" s="58"/>
      <c r="BI797" s="58"/>
      <c r="BJ797" s="58"/>
      <c r="BK797" s="58"/>
      <c r="BL797" s="12"/>
      <c r="BM797" s="12"/>
      <c r="BN797" s="12"/>
      <c r="BO797" s="12"/>
      <c r="BP797" s="12"/>
      <c r="BQ797" s="12"/>
      <c r="BR797" s="12"/>
      <c r="BS797" s="12"/>
      <c r="BT797" s="12"/>
      <c r="BU797" s="12"/>
      <c r="BV797" s="12"/>
      <c r="BW797" s="12"/>
      <c r="BX797" s="12"/>
      <c r="BY797" s="12"/>
      <c r="BZ797" s="12"/>
      <c r="CA797" s="12"/>
      <c r="CB797" s="12"/>
      <c r="CC797" s="12"/>
      <c r="CD797" s="12"/>
      <c r="CE797" s="12"/>
      <c r="CF797" s="12"/>
      <c r="CG797" s="12"/>
      <c r="CH797" s="12"/>
      <c r="CI797" s="12"/>
      <c r="CJ797" s="12"/>
      <c r="CK797" s="12"/>
      <c r="CL797" s="12"/>
      <c r="CM797" s="12"/>
      <c r="CN797" s="12"/>
      <c r="CO797" s="12"/>
      <c r="CP797" s="12"/>
      <c r="CQ797" s="12"/>
      <c r="CR797" s="12"/>
      <c r="CS797" s="12"/>
      <c r="CT797" s="12"/>
      <c r="CU797" s="12"/>
      <c r="CV797" s="12"/>
      <c r="CW797" s="12"/>
      <c r="CX797" s="12"/>
      <c r="CY797" s="12"/>
      <c r="CZ797" s="12"/>
      <c r="DA797" s="12"/>
      <c r="DB797" s="12"/>
      <c r="DC797" s="12"/>
      <c r="DD797" s="12"/>
      <c r="DE797" s="12"/>
      <c r="DF797" s="12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</row>
    <row r="798" spans="1:220" ht="18.75" x14ac:dyDescent="0.3">
      <c r="A798" s="220"/>
      <c r="B798" s="221"/>
      <c r="C798" s="213">
        <v>787</v>
      </c>
      <c r="D798" s="204"/>
      <c r="E798" s="16"/>
      <c r="F798" s="17"/>
      <c r="G798" s="134"/>
      <c r="H798" s="137"/>
      <c r="I798" s="143"/>
      <c r="J798" s="80"/>
      <c r="K798" s="147"/>
      <c r="L798" s="30"/>
      <c r="M798" s="394"/>
      <c r="N798" s="158" t="str">
        <f t="shared" si="136"/>
        <v/>
      </c>
      <c r="O798" s="27"/>
      <c r="P798" s="27"/>
      <c r="Q798" s="27"/>
      <c r="R798" s="27"/>
      <c r="S798" s="27"/>
      <c r="T798" s="28"/>
      <c r="U798" s="29"/>
      <c r="V798" s="32"/>
      <c r="W798" s="317"/>
      <c r="X798" s="318"/>
      <c r="Y798" s="160">
        <f t="shared" si="133"/>
        <v>0</v>
      </c>
      <c r="Z798" s="159">
        <f t="shared" si="137"/>
        <v>0</v>
      </c>
      <c r="AA798" s="326"/>
      <c r="AB798" s="399">
        <f t="shared" si="142"/>
        <v>0</v>
      </c>
      <c r="AC798" s="370"/>
      <c r="AD798" s="225" t="str">
        <f t="shared" si="134"/>
        <v/>
      </c>
      <c r="AE798" s="367">
        <f t="shared" si="138"/>
        <v>0</v>
      </c>
      <c r="AF798" s="338"/>
      <c r="AG798" s="337"/>
      <c r="AH798" s="335"/>
      <c r="AI798" s="161">
        <f t="shared" si="139"/>
        <v>0</v>
      </c>
      <c r="AJ798" s="162">
        <f t="shared" si="135"/>
        <v>0</v>
      </c>
      <c r="AK798" s="163">
        <f t="shared" si="140"/>
        <v>0</v>
      </c>
      <c r="AL798" s="164">
        <f t="shared" si="141"/>
        <v>0</v>
      </c>
      <c r="AM798" s="59"/>
      <c r="AN798" s="58"/>
      <c r="AO798" s="58"/>
      <c r="AP798" s="58"/>
      <c r="AQ798" s="58"/>
      <c r="AR798" s="58"/>
      <c r="AS798" s="58"/>
      <c r="AT798" s="58"/>
      <c r="AU798" s="58"/>
      <c r="AV798" s="58"/>
      <c r="AW798" s="58"/>
      <c r="AX798" s="58"/>
      <c r="AY798" s="58"/>
      <c r="AZ798" s="58"/>
      <c r="BA798" s="58"/>
      <c r="BB798" s="58"/>
      <c r="BC798" s="58"/>
      <c r="BD798" s="58"/>
      <c r="BE798" s="58"/>
      <c r="BF798" s="58"/>
      <c r="BG798" s="58"/>
      <c r="BH798" s="58"/>
      <c r="BI798" s="58"/>
      <c r="BJ798" s="58"/>
      <c r="BK798" s="58"/>
      <c r="BL798" s="12"/>
      <c r="BM798" s="12"/>
      <c r="BN798" s="12"/>
      <c r="BO798" s="12"/>
      <c r="BP798" s="12"/>
      <c r="BQ798" s="12"/>
      <c r="BR798" s="12"/>
      <c r="BS798" s="12"/>
      <c r="BT798" s="12"/>
      <c r="BU798" s="12"/>
      <c r="BV798" s="12"/>
      <c r="BW798" s="12"/>
      <c r="BX798" s="12"/>
      <c r="BY798" s="12"/>
      <c r="BZ798" s="12"/>
      <c r="CA798" s="12"/>
      <c r="CB798" s="12"/>
      <c r="CC798" s="12"/>
      <c r="CD798" s="12"/>
      <c r="CE798" s="12"/>
      <c r="CF798" s="12"/>
      <c r="CG798" s="12"/>
      <c r="CH798" s="12"/>
      <c r="CI798" s="12"/>
      <c r="CJ798" s="12"/>
      <c r="CK798" s="12"/>
      <c r="CL798" s="12"/>
      <c r="CM798" s="12"/>
      <c r="CN798" s="12"/>
      <c r="CO798" s="12"/>
      <c r="CP798" s="12"/>
      <c r="CQ798" s="12"/>
      <c r="CR798" s="12"/>
      <c r="CS798" s="12"/>
      <c r="CT798" s="12"/>
      <c r="CU798" s="12"/>
      <c r="CV798" s="12"/>
      <c r="CW798" s="12"/>
      <c r="CX798" s="12"/>
      <c r="CY798" s="12"/>
      <c r="CZ798" s="12"/>
      <c r="DA798" s="12"/>
      <c r="DB798" s="12"/>
      <c r="DC798" s="12"/>
      <c r="DD798" s="12"/>
      <c r="DE798" s="12"/>
      <c r="DF798" s="12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</row>
    <row r="799" spans="1:220" ht="18.75" x14ac:dyDescent="0.3">
      <c r="A799" s="220"/>
      <c r="B799" s="221"/>
      <c r="C799" s="213">
        <v>788</v>
      </c>
      <c r="D799" s="204"/>
      <c r="E799" s="16"/>
      <c r="F799" s="17"/>
      <c r="G799" s="134"/>
      <c r="H799" s="135"/>
      <c r="I799" s="141"/>
      <c r="J799" s="25"/>
      <c r="K799" s="145"/>
      <c r="L799" s="28"/>
      <c r="M799" s="394"/>
      <c r="N799" s="158" t="str">
        <f t="shared" si="136"/>
        <v/>
      </c>
      <c r="O799" s="27"/>
      <c r="P799" s="27"/>
      <c r="Q799" s="27"/>
      <c r="R799" s="27"/>
      <c r="S799" s="27"/>
      <c r="T799" s="28"/>
      <c r="U799" s="29"/>
      <c r="V799" s="32"/>
      <c r="W799" s="317"/>
      <c r="X799" s="318"/>
      <c r="Y799" s="160">
        <f t="shared" si="133"/>
        <v>0</v>
      </c>
      <c r="Z799" s="159">
        <f t="shared" si="137"/>
        <v>0</v>
      </c>
      <c r="AA799" s="326"/>
      <c r="AB799" s="399">
        <f t="shared" si="142"/>
        <v>0</v>
      </c>
      <c r="AC799" s="370"/>
      <c r="AD799" s="225" t="str">
        <f t="shared" si="134"/>
        <v/>
      </c>
      <c r="AE799" s="367">
        <f t="shared" si="138"/>
        <v>0</v>
      </c>
      <c r="AF799" s="338"/>
      <c r="AG799" s="337"/>
      <c r="AH799" s="335"/>
      <c r="AI799" s="161">
        <f t="shared" si="139"/>
        <v>0</v>
      </c>
      <c r="AJ799" s="162">
        <f t="shared" si="135"/>
        <v>0</v>
      </c>
      <c r="AK799" s="163">
        <f t="shared" si="140"/>
        <v>0</v>
      </c>
      <c r="AL799" s="164">
        <f t="shared" si="141"/>
        <v>0</v>
      </c>
      <c r="AM799" s="59"/>
      <c r="AN799" s="58"/>
      <c r="AO799" s="58"/>
      <c r="AP799" s="58"/>
      <c r="AQ799" s="58"/>
      <c r="AR799" s="58"/>
      <c r="AS799" s="58"/>
      <c r="AT799" s="58"/>
      <c r="AU799" s="58"/>
      <c r="AV799" s="58"/>
      <c r="AW799" s="58"/>
      <c r="AX799" s="58"/>
      <c r="AY799" s="58"/>
      <c r="AZ799" s="58"/>
      <c r="BA799" s="58"/>
      <c r="BB799" s="58"/>
      <c r="BC799" s="58"/>
      <c r="BD799" s="58"/>
      <c r="BE799" s="58"/>
      <c r="BF799" s="58"/>
      <c r="BG799" s="58"/>
      <c r="BH799" s="58"/>
      <c r="BI799" s="58"/>
      <c r="BJ799" s="58"/>
      <c r="BK799" s="58"/>
      <c r="BL799" s="12"/>
      <c r="BM799" s="12"/>
      <c r="BN799" s="12"/>
      <c r="BO799" s="12"/>
      <c r="BP799" s="12"/>
      <c r="BQ799" s="12"/>
      <c r="BR799" s="12"/>
      <c r="BS799" s="12"/>
      <c r="BT799" s="12"/>
      <c r="BU799" s="12"/>
      <c r="BV799" s="12"/>
      <c r="BW799" s="12"/>
      <c r="BX799" s="12"/>
      <c r="BY799" s="12"/>
      <c r="BZ799" s="12"/>
      <c r="CA799" s="12"/>
      <c r="CB799" s="12"/>
      <c r="CC799" s="12"/>
      <c r="CD799" s="12"/>
      <c r="CE799" s="12"/>
      <c r="CF799" s="12"/>
      <c r="CG799" s="12"/>
      <c r="CH799" s="12"/>
      <c r="CI799" s="12"/>
      <c r="CJ799" s="12"/>
      <c r="CK799" s="12"/>
      <c r="CL799" s="12"/>
      <c r="CM799" s="12"/>
      <c r="CN799" s="12"/>
      <c r="CO799" s="12"/>
      <c r="CP799" s="12"/>
      <c r="CQ799" s="12"/>
      <c r="CR799" s="12"/>
      <c r="CS799" s="12"/>
      <c r="CT799" s="12"/>
      <c r="CU799" s="12"/>
      <c r="CV799" s="12"/>
      <c r="CW799" s="12"/>
      <c r="CX799" s="12"/>
      <c r="CY799" s="12"/>
      <c r="CZ799" s="12"/>
      <c r="DA799" s="12"/>
      <c r="DB799" s="12"/>
      <c r="DC799" s="12"/>
      <c r="DD799" s="12"/>
      <c r="DE799" s="12"/>
      <c r="DF799" s="12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</row>
    <row r="800" spans="1:220" ht="18.75" x14ac:dyDescent="0.3">
      <c r="A800" s="220"/>
      <c r="B800" s="221"/>
      <c r="C800" s="212">
        <v>789</v>
      </c>
      <c r="D800" s="204"/>
      <c r="E800" s="16"/>
      <c r="F800" s="17"/>
      <c r="G800" s="134"/>
      <c r="H800" s="135"/>
      <c r="I800" s="141"/>
      <c r="J800" s="25"/>
      <c r="K800" s="145"/>
      <c r="L800" s="28"/>
      <c r="M800" s="394"/>
      <c r="N800" s="158" t="str">
        <f t="shared" si="136"/>
        <v/>
      </c>
      <c r="O800" s="27"/>
      <c r="P800" s="27"/>
      <c r="Q800" s="27"/>
      <c r="R800" s="27"/>
      <c r="S800" s="27"/>
      <c r="T800" s="28"/>
      <c r="U800" s="29"/>
      <c r="V800" s="32"/>
      <c r="W800" s="317"/>
      <c r="X800" s="318"/>
      <c r="Y800" s="160">
        <f t="shared" si="133"/>
        <v>0</v>
      </c>
      <c r="Z800" s="159">
        <f t="shared" si="137"/>
        <v>0</v>
      </c>
      <c r="AA800" s="326"/>
      <c r="AB800" s="399">
        <f t="shared" si="142"/>
        <v>0</v>
      </c>
      <c r="AC800" s="370"/>
      <c r="AD800" s="225" t="str">
        <f t="shared" si="134"/>
        <v/>
      </c>
      <c r="AE800" s="367">
        <f t="shared" si="138"/>
        <v>0</v>
      </c>
      <c r="AF800" s="338"/>
      <c r="AG800" s="337"/>
      <c r="AH800" s="335"/>
      <c r="AI800" s="161">
        <f t="shared" si="139"/>
        <v>0</v>
      </c>
      <c r="AJ800" s="162">
        <f t="shared" si="135"/>
        <v>0</v>
      </c>
      <c r="AK800" s="163">
        <f t="shared" si="140"/>
        <v>0</v>
      </c>
      <c r="AL800" s="164">
        <f t="shared" si="141"/>
        <v>0</v>
      </c>
      <c r="AM800" s="59"/>
      <c r="AN800" s="58"/>
      <c r="AO800" s="58"/>
      <c r="AP800" s="58"/>
      <c r="AQ800" s="58"/>
      <c r="AR800" s="58"/>
      <c r="AS800" s="58"/>
      <c r="AT800" s="58"/>
      <c r="AU800" s="58"/>
      <c r="AV800" s="58"/>
      <c r="AW800" s="58"/>
      <c r="AX800" s="58"/>
      <c r="AY800" s="58"/>
      <c r="AZ800" s="58"/>
      <c r="BA800" s="58"/>
      <c r="BB800" s="58"/>
      <c r="BC800" s="58"/>
      <c r="BD800" s="58"/>
      <c r="BE800" s="58"/>
      <c r="BF800" s="58"/>
      <c r="BG800" s="58"/>
      <c r="BH800" s="58"/>
      <c r="BI800" s="58"/>
      <c r="BJ800" s="58"/>
      <c r="BK800" s="58"/>
      <c r="BL800" s="12"/>
      <c r="BM800" s="12"/>
      <c r="BN800" s="12"/>
      <c r="BO800" s="12"/>
      <c r="BP800" s="12"/>
      <c r="BQ800" s="12"/>
      <c r="BR800" s="12"/>
      <c r="BS800" s="12"/>
      <c r="BT800" s="12"/>
      <c r="BU800" s="12"/>
      <c r="BV800" s="12"/>
      <c r="BW800" s="12"/>
      <c r="BX800" s="12"/>
      <c r="BY800" s="12"/>
      <c r="BZ800" s="12"/>
      <c r="CA800" s="12"/>
      <c r="CB800" s="12"/>
      <c r="CC800" s="12"/>
      <c r="CD800" s="12"/>
      <c r="CE800" s="12"/>
      <c r="CF800" s="12"/>
      <c r="CG800" s="12"/>
      <c r="CH800" s="12"/>
      <c r="CI800" s="12"/>
      <c r="CJ800" s="12"/>
      <c r="CK800" s="12"/>
      <c r="CL800" s="12"/>
      <c r="CM800" s="12"/>
      <c r="CN800" s="12"/>
      <c r="CO800" s="12"/>
      <c r="CP800" s="12"/>
      <c r="CQ800" s="12"/>
      <c r="CR800" s="12"/>
      <c r="CS800" s="12"/>
      <c r="CT800" s="12"/>
      <c r="CU800" s="12"/>
      <c r="CV800" s="12"/>
      <c r="CW800" s="12"/>
      <c r="CX800" s="12"/>
      <c r="CY800" s="12"/>
      <c r="CZ800" s="12"/>
      <c r="DA800" s="12"/>
      <c r="DB800" s="12"/>
      <c r="DC800" s="12"/>
      <c r="DD800" s="12"/>
      <c r="DE800" s="12"/>
      <c r="DF800" s="12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</row>
    <row r="801" spans="1:220" ht="18.75" x14ac:dyDescent="0.3">
      <c r="A801" s="220"/>
      <c r="B801" s="221"/>
      <c r="C801" s="213">
        <v>790</v>
      </c>
      <c r="D801" s="206"/>
      <c r="E801" s="18"/>
      <c r="F801" s="17"/>
      <c r="G801" s="134"/>
      <c r="H801" s="135"/>
      <c r="I801" s="141"/>
      <c r="J801" s="25"/>
      <c r="K801" s="145"/>
      <c r="L801" s="28"/>
      <c r="M801" s="394"/>
      <c r="N801" s="158" t="str">
        <f t="shared" si="136"/>
        <v/>
      </c>
      <c r="O801" s="27"/>
      <c r="P801" s="27"/>
      <c r="Q801" s="27"/>
      <c r="R801" s="27"/>
      <c r="S801" s="27"/>
      <c r="T801" s="28"/>
      <c r="U801" s="29"/>
      <c r="V801" s="32"/>
      <c r="W801" s="317"/>
      <c r="X801" s="318"/>
      <c r="Y801" s="160">
        <f t="shared" si="133"/>
        <v>0</v>
      </c>
      <c r="Z801" s="159">
        <f t="shared" si="137"/>
        <v>0</v>
      </c>
      <c r="AA801" s="326"/>
      <c r="AB801" s="399">
        <f t="shared" si="142"/>
        <v>0</v>
      </c>
      <c r="AC801" s="370"/>
      <c r="AD801" s="225" t="str">
        <f t="shared" si="134"/>
        <v/>
      </c>
      <c r="AE801" s="367">
        <f t="shared" si="138"/>
        <v>0</v>
      </c>
      <c r="AF801" s="338"/>
      <c r="AG801" s="337"/>
      <c r="AH801" s="335"/>
      <c r="AI801" s="161">
        <f t="shared" si="139"/>
        <v>0</v>
      </c>
      <c r="AJ801" s="162">
        <f t="shared" si="135"/>
        <v>0</v>
      </c>
      <c r="AK801" s="163">
        <f t="shared" si="140"/>
        <v>0</v>
      </c>
      <c r="AL801" s="164">
        <f t="shared" si="141"/>
        <v>0</v>
      </c>
      <c r="AM801" s="59"/>
      <c r="AN801" s="58"/>
      <c r="AO801" s="58"/>
      <c r="AP801" s="58"/>
      <c r="AQ801" s="58"/>
      <c r="AR801" s="58"/>
      <c r="AS801" s="58"/>
      <c r="AT801" s="58"/>
      <c r="AU801" s="58"/>
      <c r="AV801" s="58"/>
      <c r="AW801" s="58"/>
      <c r="AX801" s="58"/>
      <c r="AY801" s="58"/>
      <c r="AZ801" s="58"/>
      <c r="BA801" s="58"/>
      <c r="BB801" s="58"/>
      <c r="BC801" s="58"/>
      <c r="BD801" s="58"/>
      <c r="BE801" s="58"/>
      <c r="BF801" s="58"/>
      <c r="BG801" s="58"/>
      <c r="BH801" s="58"/>
      <c r="BI801" s="58"/>
      <c r="BJ801" s="58"/>
      <c r="BK801" s="58"/>
      <c r="BL801" s="12"/>
      <c r="BM801" s="12"/>
      <c r="BN801" s="12"/>
      <c r="BO801" s="12"/>
      <c r="BP801" s="12"/>
      <c r="BQ801" s="12"/>
      <c r="BR801" s="12"/>
      <c r="BS801" s="12"/>
      <c r="BT801" s="12"/>
      <c r="BU801" s="12"/>
      <c r="BV801" s="12"/>
      <c r="BW801" s="12"/>
      <c r="BX801" s="12"/>
      <c r="BY801" s="12"/>
      <c r="BZ801" s="12"/>
      <c r="CA801" s="12"/>
      <c r="CB801" s="12"/>
      <c r="CC801" s="12"/>
      <c r="CD801" s="12"/>
      <c r="CE801" s="12"/>
      <c r="CF801" s="12"/>
      <c r="CG801" s="12"/>
      <c r="CH801" s="12"/>
      <c r="CI801" s="12"/>
      <c r="CJ801" s="12"/>
      <c r="CK801" s="12"/>
      <c r="CL801" s="12"/>
      <c r="CM801" s="12"/>
      <c r="CN801" s="12"/>
      <c r="CO801" s="12"/>
      <c r="CP801" s="12"/>
      <c r="CQ801" s="12"/>
      <c r="CR801" s="12"/>
      <c r="CS801" s="12"/>
      <c r="CT801" s="12"/>
      <c r="CU801" s="12"/>
      <c r="CV801" s="12"/>
      <c r="CW801" s="12"/>
      <c r="CX801" s="12"/>
      <c r="CY801" s="12"/>
      <c r="CZ801" s="12"/>
      <c r="DA801" s="12"/>
      <c r="DB801" s="12"/>
      <c r="DC801" s="12"/>
      <c r="DD801" s="12"/>
      <c r="DE801" s="12"/>
      <c r="DF801" s="12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</row>
    <row r="802" spans="1:220" ht="18.75" x14ac:dyDescent="0.3">
      <c r="A802" s="220"/>
      <c r="B802" s="221"/>
      <c r="C802" s="212">
        <v>791</v>
      </c>
      <c r="D802" s="204"/>
      <c r="E802" s="16"/>
      <c r="F802" s="17"/>
      <c r="G802" s="134"/>
      <c r="H802" s="135"/>
      <c r="I802" s="141"/>
      <c r="J802" s="25"/>
      <c r="K802" s="145"/>
      <c r="L802" s="28"/>
      <c r="M802" s="394"/>
      <c r="N802" s="158" t="str">
        <f t="shared" si="136"/>
        <v/>
      </c>
      <c r="O802" s="27"/>
      <c r="P802" s="27"/>
      <c r="Q802" s="27"/>
      <c r="R802" s="27"/>
      <c r="S802" s="27"/>
      <c r="T802" s="28"/>
      <c r="U802" s="29"/>
      <c r="V802" s="32"/>
      <c r="W802" s="317"/>
      <c r="X802" s="318"/>
      <c r="Y802" s="160">
        <f t="shared" si="133"/>
        <v>0</v>
      </c>
      <c r="Z802" s="159">
        <f t="shared" si="137"/>
        <v>0</v>
      </c>
      <c r="AA802" s="326"/>
      <c r="AB802" s="399">
        <f t="shared" si="142"/>
        <v>0</v>
      </c>
      <c r="AC802" s="370"/>
      <c r="AD802" s="225" t="str">
        <f t="shared" si="134"/>
        <v/>
      </c>
      <c r="AE802" s="367">
        <f t="shared" si="138"/>
        <v>0</v>
      </c>
      <c r="AF802" s="338"/>
      <c r="AG802" s="337"/>
      <c r="AH802" s="335"/>
      <c r="AI802" s="161">
        <f t="shared" si="139"/>
        <v>0</v>
      </c>
      <c r="AJ802" s="162">
        <f t="shared" si="135"/>
        <v>0</v>
      </c>
      <c r="AK802" s="163">
        <f t="shared" si="140"/>
        <v>0</v>
      </c>
      <c r="AL802" s="164">
        <f t="shared" si="141"/>
        <v>0</v>
      </c>
      <c r="AM802" s="59"/>
      <c r="AN802" s="58"/>
      <c r="AO802" s="58"/>
      <c r="AP802" s="58"/>
      <c r="AQ802" s="58"/>
      <c r="AR802" s="58"/>
      <c r="AS802" s="58"/>
      <c r="AT802" s="58"/>
      <c r="AU802" s="58"/>
      <c r="AV802" s="58"/>
      <c r="AW802" s="58"/>
      <c r="AX802" s="58"/>
      <c r="AY802" s="58"/>
      <c r="AZ802" s="58"/>
      <c r="BA802" s="58"/>
      <c r="BB802" s="58"/>
      <c r="BC802" s="58"/>
      <c r="BD802" s="58"/>
      <c r="BE802" s="58"/>
      <c r="BF802" s="58"/>
      <c r="BG802" s="58"/>
      <c r="BH802" s="58"/>
      <c r="BI802" s="58"/>
      <c r="BJ802" s="58"/>
      <c r="BK802" s="58"/>
      <c r="BL802" s="12"/>
      <c r="BM802" s="12"/>
      <c r="BN802" s="12"/>
      <c r="BO802" s="12"/>
      <c r="BP802" s="12"/>
      <c r="BQ802" s="12"/>
      <c r="BR802" s="12"/>
      <c r="BS802" s="12"/>
      <c r="BT802" s="12"/>
      <c r="BU802" s="12"/>
      <c r="BV802" s="12"/>
      <c r="BW802" s="12"/>
      <c r="BX802" s="12"/>
      <c r="BY802" s="12"/>
      <c r="BZ802" s="12"/>
      <c r="CA802" s="12"/>
      <c r="CB802" s="12"/>
      <c r="CC802" s="12"/>
      <c r="CD802" s="12"/>
      <c r="CE802" s="12"/>
      <c r="CF802" s="12"/>
      <c r="CG802" s="12"/>
      <c r="CH802" s="12"/>
      <c r="CI802" s="12"/>
      <c r="CJ802" s="12"/>
      <c r="CK802" s="12"/>
      <c r="CL802" s="12"/>
      <c r="CM802" s="12"/>
      <c r="CN802" s="12"/>
      <c r="CO802" s="12"/>
      <c r="CP802" s="12"/>
      <c r="CQ802" s="12"/>
      <c r="CR802" s="12"/>
      <c r="CS802" s="12"/>
      <c r="CT802" s="12"/>
      <c r="CU802" s="12"/>
      <c r="CV802" s="12"/>
      <c r="CW802" s="12"/>
      <c r="CX802" s="12"/>
      <c r="CY802" s="12"/>
      <c r="CZ802" s="12"/>
      <c r="DA802" s="12"/>
      <c r="DB802" s="12"/>
      <c r="DC802" s="12"/>
      <c r="DD802" s="12"/>
      <c r="DE802" s="12"/>
      <c r="DF802" s="1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</row>
    <row r="803" spans="1:220" ht="18.75" x14ac:dyDescent="0.3">
      <c r="A803" s="220"/>
      <c r="B803" s="221"/>
      <c r="C803" s="213">
        <v>792</v>
      </c>
      <c r="D803" s="204"/>
      <c r="E803" s="16"/>
      <c r="F803" s="17"/>
      <c r="G803" s="134"/>
      <c r="H803" s="135"/>
      <c r="I803" s="141"/>
      <c r="J803" s="25"/>
      <c r="K803" s="145"/>
      <c r="L803" s="28"/>
      <c r="M803" s="394"/>
      <c r="N803" s="158" t="str">
        <f t="shared" si="136"/>
        <v/>
      </c>
      <c r="O803" s="27"/>
      <c r="P803" s="27"/>
      <c r="Q803" s="27"/>
      <c r="R803" s="27"/>
      <c r="S803" s="27"/>
      <c r="T803" s="28"/>
      <c r="U803" s="29"/>
      <c r="V803" s="32"/>
      <c r="W803" s="317"/>
      <c r="X803" s="318"/>
      <c r="Y803" s="160">
        <f t="shared" si="133"/>
        <v>0</v>
      </c>
      <c r="Z803" s="159">
        <f t="shared" si="137"/>
        <v>0</v>
      </c>
      <c r="AA803" s="326"/>
      <c r="AB803" s="399">
        <f t="shared" si="142"/>
        <v>0</v>
      </c>
      <c r="AC803" s="370"/>
      <c r="AD803" s="225" t="str">
        <f t="shared" si="134"/>
        <v/>
      </c>
      <c r="AE803" s="367">
        <f t="shared" si="138"/>
        <v>0</v>
      </c>
      <c r="AF803" s="338"/>
      <c r="AG803" s="337"/>
      <c r="AH803" s="335"/>
      <c r="AI803" s="161">
        <f t="shared" si="139"/>
        <v>0</v>
      </c>
      <c r="AJ803" s="162">
        <f t="shared" si="135"/>
        <v>0</v>
      </c>
      <c r="AK803" s="163">
        <f t="shared" si="140"/>
        <v>0</v>
      </c>
      <c r="AL803" s="164">
        <f t="shared" si="141"/>
        <v>0</v>
      </c>
      <c r="AM803" s="59"/>
      <c r="AN803" s="58"/>
      <c r="AO803" s="58"/>
      <c r="AP803" s="58"/>
      <c r="AQ803" s="58"/>
      <c r="AR803" s="58"/>
      <c r="AS803" s="58"/>
      <c r="AT803" s="58"/>
      <c r="AU803" s="58"/>
      <c r="AV803" s="58"/>
      <c r="AW803" s="58"/>
      <c r="AX803" s="58"/>
      <c r="AY803" s="58"/>
      <c r="AZ803" s="58"/>
      <c r="BA803" s="58"/>
      <c r="BB803" s="58"/>
      <c r="BC803" s="58"/>
      <c r="BD803" s="58"/>
      <c r="BE803" s="58"/>
      <c r="BF803" s="58"/>
      <c r="BG803" s="58"/>
      <c r="BH803" s="58"/>
      <c r="BI803" s="58"/>
      <c r="BJ803" s="58"/>
      <c r="BK803" s="58"/>
      <c r="BL803" s="12"/>
      <c r="BM803" s="12"/>
      <c r="BN803" s="12"/>
      <c r="BO803" s="12"/>
      <c r="BP803" s="12"/>
      <c r="BQ803" s="12"/>
      <c r="BR803" s="12"/>
      <c r="BS803" s="12"/>
      <c r="BT803" s="12"/>
      <c r="BU803" s="12"/>
      <c r="BV803" s="12"/>
      <c r="BW803" s="12"/>
      <c r="BX803" s="12"/>
      <c r="BY803" s="12"/>
      <c r="BZ803" s="12"/>
      <c r="CA803" s="12"/>
      <c r="CB803" s="12"/>
      <c r="CC803" s="12"/>
      <c r="CD803" s="12"/>
      <c r="CE803" s="12"/>
      <c r="CF803" s="12"/>
      <c r="CG803" s="12"/>
      <c r="CH803" s="12"/>
      <c r="CI803" s="12"/>
      <c r="CJ803" s="12"/>
      <c r="CK803" s="12"/>
      <c r="CL803" s="12"/>
      <c r="CM803" s="12"/>
      <c r="CN803" s="12"/>
      <c r="CO803" s="12"/>
      <c r="CP803" s="12"/>
      <c r="CQ803" s="12"/>
      <c r="CR803" s="12"/>
      <c r="CS803" s="12"/>
      <c r="CT803" s="12"/>
      <c r="CU803" s="12"/>
      <c r="CV803" s="12"/>
      <c r="CW803" s="12"/>
      <c r="CX803" s="12"/>
      <c r="CY803" s="12"/>
      <c r="CZ803" s="12"/>
      <c r="DA803" s="12"/>
      <c r="DB803" s="12"/>
      <c r="DC803" s="12"/>
      <c r="DD803" s="12"/>
      <c r="DE803" s="12"/>
      <c r="DF803" s="12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</row>
    <row r="804" spans="1:220" ht="18.75" x14ac:dyDescent="0.3">
      <c r="A804" s="220"/>
      <c r="B804" s="221"/>
      <c r="C804" s="213">
        <v>793</v>
      </c>
      <c r="D804" s="204"/>
      <c r="E804" s="16"/>
      <c r="F804" s="17"/>
      <c r="G804" s="134"/>
      <c r="H804" s="135"/>
      <c r="I804" s="141"/>
      <c r="J804" s="25"/>
      <c r="K804" s="145"/>
      <c r="L804" s="28"/>
      <c r="M804" s="394"/>
      <c r="N804" s="158" t="str">
        <f t="shared" si="136"/>
        <v/>
      </c>
      <c r="O804" s="27"/>
      <c r="P804" s="27"/>
      <c r="Q804" s="27"/>
      <c r="R804" s="27"/>
      <c r="S804" s="27"/>
      <c r="T804" s="28"/>
      <c r="U804" s="29"/>
      <c r="V804" s="32"/>
      <c r="W804" s="317"/>
      <c r="X804" s="318"/>
      <c r="Y804" s="160">
        <f t="shared" si="133"/>
        <v>0</v>
      </c>
      <c r="Z804" s="159">
        <f t="shared" si="137"/>
        <v>0</v>
      </c>
      <c r="AA804" s="326"/>
      <c r="AB804" s="399">
        <f t="shared" si="142"/>
        <v>0</v>
      </c>
      <c r="AC804" s="370"/>
      <c r="AD804" s="225" t="str">
        <f t="shared" si="134"/>
        <v/>
      </c>
      <c r="AE804" s="367">
        <f t="shared" si="138"/>
        <v>0</v>
      </c>
      <c r="AF804" s="338"/>
      <c r="AG804" s="337"/>
      <c r="AH804" s="335"/>
      <c r="AI804" s="161">
        <f t="shared" si="139"/>
        <v>0</v>
      </c>
      <c r="AJ804" s="162">
        <f t="shared" si="135"/>
        <v>0</v>
      </c>
      <c r="AK804" s="163">
        <f t="shared" si="140"/>
        <v>0</v>
      </c>
      <c r="AL804" s="164">
        <f t="shared" si="141"/>
        <v>0</v>
      </c>
      <c r="AM804" s="59"/>
      <c r="AN804" s="58"/>
      <c r="AO804" s="58"/>
      <c r="AP804" s="58"/>
      <c r="AQ804" s="58"/>
      <c r="AR804" s="58"/>
      <c r="AS804" s="58"/>
      <c r="AT804" s="58"/>
      <c r="AU804" s="58"/>
      <c r="AV804" s="58"/>
      <c r="AW804" s="58"/>
      <c r="AX804" s="58"/>
      <c r="AY804" s="58"/>
      <c r="AZ804" s="58"/>
      <c r="BA804" s="58"/>
      <c r="BB804" s="58"/>
      <c r="BC804" s="58"/>
      <c r="BD804" s="58"/>
      <c r="BE804" s="58"/>
      <c r="BF804" s="58"/>
      <c r="BG804" s="58"/>
      <c r="BH804" s="58"/>
      <c r="BI804" s="58"/>
      <c r="BJ804" s="58"/>
      <c r="BK804" s="58"/>
      <c r="BL804" s="12"/>
      <c r="BM804" s="12"/>
      <c r="BN804" s="12"/>
      <c r="BO804" s="12"/>
      <c r="BP804" s="12"/>
      <c r="BQ804" s="12"/>
      <c r="BR804" s="12"/>
      <c r="BS804" s="12"/>
      <c r="BT804" s="12"/>
      <c r="BU804" s="12"/>
      <c r="BV804" s="12"/>
      <c r="BW804" s="12"/>
      <c r="BX804" s="12"/>
      <c r="BY804" s="12"/>
      <c r="BZ804" s="12"/>
      <c r="CA804" s="12"/>
      <c r="CB804" s="12"/>
      <c r="CC804" s="12"/>
      <c r="CD804" s="12"/>
      <c r="CE804" s="12"/>
      <c r="CF804" s="12"/>
      <c r="CG804" s="12"/>
      <c r="CH804" s="12"/>
      <c r="CI804" s="12"/>
      <c r="CJ804" s="12"/>
      <c r="CK804" s="12"/>
      <c r="CL804" s="12"/>
      <c r="CM804" s="12"/>
      <c r="CN804" s="12"/>
      <c r="CO804" s="12"/>
      <c r="CP804" s="12"/>
      <c r="CQ804" s="12"/>
      <c r="CR804" s="12"/>
      <c r="CS804" s="12"/>
      <c r="CT804" s="12"/>
      <c r="CU804" s="12"/>
      <c r="CV804" s="12"/>
      <c r="CW804" s="12"/>
      <c r="CX804" s="12"/>
      <c r="CY804" s="12"/>
      <c r="CZ804" s="12"/>
      <c r="DA804" s="12"/>
      <c r="DB804" s="12"/>
      <c r="DC804" s="12"/>
      <c r="DD804" s="12"/>
      <c r="DE804" s="12"/>
      <c r="DF804" s="12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</row>
    <row r="805" spans="1:220" ht="18.75" x14ac:dyDescent="0.3">
      <c r="A805" s="220"/>
      <c r="B805" s="221"/>
      <c r="C805" s="212">
        <v>794</v>
      </c>
      <c r="D805" s="206"/>
      <c r="E805" s="18"/>
      <c r="F805" s="17"/>
      <c r="G805" s="134"/>
      <c r="H805" s="135"/>
      <c r="I805" s="141"/>
      <c r="J805" s="25"/>
      <c r="K805" s="145"/>
      <c r="L805" s="28"/>
      <c r="M805" s="394"/>
      <c r="N805" s="158" t="str">
        <f t="shared" si="136"/>
        <v/>
      </c>
      <c r="O805" s="27"/>
      <c r="P805" s="27"/>
      <c r="Q805" s="27"/>
      <c r="R805" s="27"/>
      <c r="S805" s="27"/>
      <c r="T805" s="28"/>
      <c r="U805" s="29"/>
      <c r="V805" s="32"/>
      <c r="W805" s="317"/>
      <c r="X805" s="318"/>
      <c r="Y805" s="160">
        <f t="shared" si="133"/>
        <v>0</v>
      </c>
      <c r="Z805" s="159">
        <f t="shared" si="137"/>
        <v>0</v>
      </c>
      <c r="AA805" s="326"/>
      <c r="AB805" s="399">
        <f t="shared" si="142"/>
        <v>0</v>
      </c>
      <c r="AC805" s="370"/>
      <c r="AD805" s="225" t="str">
        <f t="shared" si="134"/>
        <v/>
      </c>
      <c r="AE805" s="367">
        <f t="shared" si="138"/>
        <v>0</v>
      </c>
      <c r="AF805" s="338"/>
      <c r="AG805" s="337"/>
      <c r="AH805" s="335"/>
      <c r="AI805" s="161">
        <f t="shared" si="139"/>
        <v>0</v>
      </c>
      <c r="AJ805" s="162">
        <f t="shared" si="135"/>
        <v>0</v>
      </c>
      <c r="AK805" s="163">
        <f t="shared" si="140"/>
        <v>0</v>
      </c>
      <c r="AL805" s="164">
        <f t="shared" si="141"/>
        <v>0</v>
      </c>
      <c r="AM805" s="59"/>
      <c r="AN805" s="58"/>
      <c r="AO805" s="58"/>
      <c r="AP805" s="58"/>
      <c r="AQ805" s="58"/>
      <c r="AR805" s="58"/>
      <c r="AS805" s="58"/>
      <c r="AT805" s="58"/>
      <c r="AU805" s="58"/>
      <c r="AV805" s="58"/>
      <c r="AW805" s="58"/>
      <c r="AX805" s="58"/>
      <c r="AY805" s="58"/>
      <c r="AZ805" s="58"/>
      <c r="BA805" s="58"/>
      <c r="BB805" s="58"/>
      <c r="BC805" s="58"/>
      <c r="BD805" s="58"/>
      <c r="BE805" s="58"/>
      <c r="BF805" s="58"/>
      <c r="BG805" s="58"/>
      <c r="BH805" s="58"/>
      <c r="BI805" s="58"/>
      <c r="BJ805" s="58"/>
      <c r="BK805" s="58"/>
      <c r="BL805" s="12"/>
      <c r="BM805" s="12"/>
      <c r="BN805" s="12"/>
      <c r="BO805" s="12"/>
      <c r="BP805" s="12"/>
      <c r="BQ805" s="12"/>
      <c r="BR805" s="12"/>
      <c r="BS805" s="12"/>
      <c r="BT805" s="12"/>
      <c r="BU805" s="12"/>
      <c r="BV805" s="12"/>
      <c r="BW805" s="12"/>
      <c r="BX805" s="12"/>
      <c r="BY805" s="12"/>
      <c r="BZ805" s="12"/>
      <c r="CA805" s="12"/>
      <c r="CB805" s="12"/>
      <c r="CC805" s="12"/>
      <c r="CD805" s="12"/>
      <c r="CE805" s="12"/>
      <c r="CF805" s="12"/>
      <c r="CG805" s="12"/>
      <c r="CH805" s="12"/>
      <c r="CI805" s="12"/>
      <c r="CJ805" s="12"/>
      <c r="CK805" s="12"/>
      <c r="CL805" s="12"/>
      <c r="CM805" s="12"/>
      <c r="CN805" s="12"/>
      <c r="CO805" s="12"/>
      <c r="CP805" s="12"/>
      <c r="CQ805" s="12"/>
      <c r="CR805" s="12"/>
      <c r="CS805" s="12"/>
      <c r="CT805" s="12"/>
      <c r="CU805" s="12"/>
      <c r="CV805" s="12"/>
      <c r="CW805" s="12"/>
      <c r="CX805" s="12"/>
      <c r="CY805" s="12"/>
      <c r="CZ805" s="12"/>
      <c r="DA805" s="12"/>
      <c r="DB805" s="12"/>
      <c r="DC805" s="12"/>
      <c r="DD805" s="12"/>
      <c r="DE805" s="12"/>
      <c r="DF805" s="12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</row>
    <row r="806" spans="1:220" ht="18.75" x14ac:dyDescent="0.3">
      <c r="A806" s="220"/>
      <c r="B806" s="221"/>
      <c r="C806" s="213">
        <v>795</v>
      </c>
      <c r="D806" s="204"/>
      <c r="E806" s="16"/>
      <c r="F806" s="17"/>
      <c r="G806" s="134"/>
      <c r="H806" s="135"/>
      <c r="I806" s="141"/>
      <c r="J806" s="25"/>
      <c r="K806" s="145"/>
      <c r="L806" s="28"/>
      <c r="M806" s="394"/>
      <c r="N806" s="158" t="str">
        <f t="shared" si="136"/>
        <v/>
      </c>
      <c r="O806" s="27"/>
      <c r="P806" s="27"/>
      <c r="Q806" s="27"/>
      <c r="R806" s="27"/>
      <c r="S806" s="27"/>
      <c r="T806" s="28"/>
      <c r="U806" s="29"/>
      <c r="V806" s="32"/>
      <c r="W806" s="317"/>
      <c r="X806" s="318"/>
      <c r="Y806" s="160">
        <f t="shared" si="133"/>
        <v>0</v>
      </c>
      <c r="Z806" s="159">
        <f t="shared" si="137"/>
        <v>0</v>
      </c>
      <c r="AA806" s="326"/>
      <c r="AB806" s="399">
        <f t="shared" si="142"/>
        <v>0</v>
      </c>
      <c r="AC806" s="370"/>
      <c r="AD806" s="225" t="str">
        <f t="shared" si="134"/>
        <v/>
      </c>
      <c r="AE806" s="367">
        <f t="shared" si="138"/>
        <v>0</v>
      </c>
      <c r="AF806" s="338"/>
      <c r="AG806" s="337"/>
      <c r="AH806" s="335"/>
      <c r="AI806" s="161">
        <f t="shared" si="139"/>
        <v>0</v>
      </c>
      <c r="AJ806" s="162">
        <f t="shared" si="135"/>
        <v>0</v>
      </c>
      <c r="AK806" s="163">
        <f t="shared" si="140"/>
        <v>0</v>
      </c>
      <c r="AL806" s="164">
        <f t="shared" si="141"/>
        <v>0</v>
      </c>
      <c r="AM806" s="59"/>
      <c r="AN806" s="58"/>
      <c r="AO806" s="58"/>
      <c r="AP806" s="58"/>
      <c r="AQ806" s="58"/>
      <c r="AR806" s="58"/>
      <c r="AS806" s="58"/>
      <c r="AT806" s="58"/>
      <c r="AU806" s="58"/>
      <c r="AV806" s="58"/>
      <c r="AW806" s="58"/>
      <c r="AX806" s="58"/>
      <c r="AY806" s="58"/>
      <c r="AZ806" s="58"/>
      <c r="BA806" s="58"/>
      <c r="BB806" s="58"/>
      <c r="BC806" s="58"/>
      <c r="BD806" s="58"/>
      <c r="BE806" s="58"/>
      <c r="BF806" s="58"/>
      <c r="BG806" s="58"/>
      <c r="BH806" s="58"/>
      <c r="BI806" s="58"/>
      <c r="BJ806" s="58"/>
      <c r="BK806" s="58"/>
      <c r="BL806" s="12"/>
      <c r="BM806" s="12"/>
      <c r="BN806" s="12"/>
      <c r="BO806" s="12"/>
      <c r="BP806" s="12"/>
      <c r="BQ806" s="12"/>
      <c r="BR806" s="12"/>
      <c r="BS806" s="12"/>
      <c r="BT806" s="12"/>
      <c r="BU806" s="12"/>
      <c r="BV806" s="12"/>
      <c r="BW806" s="12"/>
      <c r="BX806" s="12"/>
      <c r="BY806" s="12"/>
      <c r="BZ806" s="12"/>
      <c r="CA806" s="12"/>
      <c r="CB806" s="12"/>
      <c r="CC806" s="12"/>
      <c r="CD806" s="12"/>
      <c r="CE806" s="12"/>
      <c r="CF806" s="12"/>
      <c r="CG806" s="12"/>
      <c r="CH806" s="12"/>
      <c r="CI806" s="12"/>
      <c r="CJ806" s="12"/>
      <c r="CK806" s="12"/>
      <c r="CL806" s="12"/>
      <c r="CM806" s="12"/>
      <c r="CN806" s="12"/>
      <c r="CO806" s="12"/>
      <c r="CP806" s="12"/>
      <c r="CQ806" s="12"/>
      <c r="CR806" s="12"/>
      <c r="CS806" s="12"/>
      <c r="CT806" s="12"/>
      <c r="CU806" s="12"/>
      <c r="CV806" s="12"/>
      <c r="CW806" s="12"/>
      <c r="CX806" s="12"/>
      <c r="CY806" s="12"/>
      <c r="CZ806" s="12"/>
      <c r="DA806" s="12"/>
      <c r="DB806" s="12"/>
      <c r="DC806" s="12"/>
      <c r="DD806" s="12"/>
      <c r="DE806" s="12"/>
      <c r="DF806" s="12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</row>
    <row r="807" spans="1:220" ht="18.75" x14ac:dyDescent="0.3">
      <c r="A807" s="220"/>
      <c r="B807" s="221"/>
      <c r="C807" s="212">
        <v>796</v>
      </c>
      <c r="D807" s="204"/>
      <c r="E807" s="22"/>
      <c r="F807" s="17"/>
      <c r="G807" s="134"/>
      <c r="H807" s="135"/>
      <c r="I807" s="141"/>
      <c r="J807" s="25"/>
      <c r="K807" s="145"/>
      <c r="L807" s="28"/>
      <c r="M807" s="394"/>
      <c r="N807" s="158" t="str">
        <f t="shared" si="136"/>
        <v/>
      </c>
      <c r="O807" s="27"/>
      <c r="P807" s="27"/>
      <c r="Q807" s="27"/>
      <c r="R807" s="27"/>
      <c r="S807" s="27"/>
      <c r="T807" s="28"/>
      <c r="U807" s="29"/>
      <c r="V807" s="32"/>
      <c r="W807" s="317"/>
      <c r="X807" s="318"/>
      <c r="Y807" s="160">
        <f t="shared" si="133"/>
        <v>0</v>
      </c>
      <c r="Z807" s="159">
        <f t="shared" si="137"/>
        <v>0</v>
      </c>
      <c r="AA807" s="326"/>
      <c r="AB807" s="399">
        <f t="shared" si="142"/>
        <v>0</v>
      </c>
      <c r="AC807" s="370"/>
      <c r="AD807" s="225" t="str">
        <f t="shared" si="134"/>
        <v/>
      </c>
      <c r="AE807" s="367">
        <f t="shared" si="138"/>
        <v>0</v>
      </c>
      <c r="AF807" s="338"/>
      <c r="AG807" s="337"/>
      <c r="AH807" s="335"/>
      <c r="AI807" s="161">
        <f t="shared" si="139"/>
        <v>0</v>
      </c>
      <c r="AJ807" s="162">
        <f t="shared" si="135"/>
        <v>0</v>
      </c>
      <c r="AK807" s="163">
        <f t="shared" si="140"/>
        <v>0</v>
      </c>
      <c r="AL807" s="164">
        <f t="shared" si="141"/>
        <v>0</v>
      </c>
      <c r="AM807" s="59"/>
      <c r="AN807" s="58"/>
      <c r="AO807" s="58"/>
      <c r="AP807" s="58"/>
      <c r="AQ807" s="58"/>
      <c r="AR807" s="58"/>
      <c r="AS807" s="58"/>
      <c r="AT807" s="58"/>
      <c r="AU807" s="58"/>
      <c r="AV807" s="58"/>
      <c r="AW807" s="58"/>
      <c r="AX807" s="58"/>
      <c r="AY807" s="58"/>
      <c r="AZ807" s="58"/>
      <c r="BA807" s="58"/>
      <c r="BB807" s="58"/>
      <c r="BC807" s="58"/>
      <c r="BD807" s="58"/>
      <c r="BE807" s="58"/>
      <c r="BF807" s="58"/>
      <c r="BG807" s="58"/>
      <c r="BH807" s="58"/>
      <c r="BI807" s="58"/>
      <c r="BJ807" s="58"/>
      <c r="BK807" s="58"/>
      <c r="BL807" s="12"/>
      <c r="BM807" s="12"/>
      <c r="BN807" s="12"/>
      <c r="BO807" s="12"/>
      <c r="BP807" s="12"/>
      <c r="BQ807" s="12"/>
      <c r="BR807" s="12"/>
      <c r="BS807" s="12"/>
      <c r="BT807" s="12"/>
      <c r="BU807" s="12"/>
      <c r="BV807" s="12"/>
      <c r="BW807" s="12"/>
      <c r="BX807" s="12"/>
      <c r="BY807" s="12"/>
      <c r="BZ807" s="12"/>
      <c r="CA807" s="12"/>
      <c r="CB807" s="12"/>
      <c r="CC807" s="12"/>
      <c r="CD807" s="12"/>
      <c r="CE807" s="12"/>
      <c r="CF807" s="12"/>
      <c r="CG807" s="12"/>
      <c r="CH807" s="12"/>
      <c r="CI807" s="12"/>
      <c r="CJ807" s="12"/>
      <c r="CK807" s="12"/>
      <c r="CL807" s="12"/>
      <c r="CM807" s="12"/>
      <c r="CN807" s="12"/>
      <c r="CO807" s="12"/>
      <c r="CP807" s="12"/>
      <c r="CQ807" s="12"/>
      <c r="CR807" s="12"/>
      <c r="CS807" s="12"/>
      <c r="CT807" s="12"/>
      <c r="CU807" s="12"/>
      <c r="CV807" s="12"/>
      <c r="CW807" s="12"/>
      <c r="CX807" s="12"/>
      <c r="CY807" s="12"/>
      <c r="CZ807" s="12"/>
      <c r="DA807" s="12"/>
      <c r="DB807" s="12"/>
      <c r="DC807" s="12"/>
      <c r="DD807" s="12"/>
      <c r="DE807" s="12"/>
      <c r="DF807" s="12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</row>
    <row r="808" spans="1:220" ht="18.75" x14ac:dyDescent="0.3">
      <c r="A808" s="220"/>
      <c r="B808" s="221"/>
      <c r="C808" s="213">
        <v>797</v>
      </c>
      <c r="D808" s="204"/>
      <c r="E808" s="16"/>
      <c r="F808" s="17"/>
      <c r="G808" s="134"/>
      <c r="H808" s="135"/>
      <c r="I808" s="141"/>
      <c r="J808" s="25"/>
      <c r="K808" s="145"/>
      <c r="L808" s="28"/>
      <c r="M808" s="394"/>
      <c r="N808" s="158" t="str">
        <f t="shared" si="136"/>
        <v/>
      </c>
      <c r="O808" s="27"/>
      <c r="P808" s="27"/>
      <c r="Q808" s="27"/>
      <c r="R808" s="27"/>
      <c r="S808" s="27"/>
      <c r="T808" s="28"/>
      <c r="U808" s="29"/>
      <c r="V808" s="32"/>
      <c r="W808" s="317"/>
      <c r="X808" s="318"/>
      <c r="Y808" s="160">
        <f t="shared" si="133"/>
        <v>0</v>
      </c>
      <c r="Z808" s="159">
        <f t="shared" si="137"/>
        <v>0</v>
      </c>
      <c r="AA808" s="326"/>
      <c r="AB808" s="399">
        <f t="shared" si="142"/>
        <v>0</v>
      </c>
      <c r="AC808" s="370"/>
      <c r="AD808" s="225" t="str">
        <f t="shared" si="134"/>
        <v/>
      </c>
      <c r="AE808" s="367">
        <f t="shared" si="138"/>
        <v>0</v>
      </c>
      <c r="AF808" s="338"/>
      <c r="AG808" s="337"/>
      <c r="AH808" s="335"/>
      <c r="AI808" s="161">
        <f t="shared" si="139"/>
        <v>0</v>
      </c>
      <c r="AJ808" s="162">
        <f t="shared" si="135"/>
        <v>0</v>
      </c>
      <c r="AK808" s="163">
        <f t="shared" si="140"/>
        <v>0</v>
      </c>
      <c r="AL808" s="164">
        <f t="shared" si="141"/>
        <v>0</v>
      </c>
      <c r="AM808" s="59"/>
      <c r="AN808" s="58"/>
      <c r="AO808" s="58"/>
      <c r="AP808" s="58"/>
      <c r="AQ808" s="58"/>
      <c r="AR808" s="58"/>
      <c r="AS808" s="58"/>
      <c r="AT808" s="58"/>
      <c r="AU808" s="58"/>
      <c r="AV808" s="58"/>
      <c r="AW808" s="58"/>
      <c r="AX808" s="58"/>
      <c r="AY808" s="58"/>
      <c r="AZ808" s="58"/>
      <c r="BA808" s="58"/>
      <c r="BB808" s="58"/>
      <c r="BC808" s="58"/>
      <c r="BD808" s="58"/>
      <c r="BE808" s="58"/>
      <c r="BF808" s="58"/>
      <c r="BG808" s="58"/>
      <c r="BH808" s="58"/>
      <c r="BI808" s="58"/>
      <c r="BJ808" s="58"/>
      <c r="BK808" s="58"/>
      <c r="BL808" s="12"/>
      <c r="BM808" s="12"/>
      <c r="BN808" s="12"/>
      <c r="BO808" s="12"/>
      <c r="BP808" s="12"/>
      <c r="BQ808" s="12"/>
      <c r="BR808" s="12"/>
      <c r="BS808" s="12"/>
      <c r="BT808" s="12"/>
      <c r="BU808" s="12"/>
      <c r="BV808" s="12"/>
      <c r="BW808" s="12"/>
      <c r="BX808" s="12"/>
      <c r="BY808" s="12"/>
      <c r="BZ808" s="12"/>
      <c r="CA808" s="12"/>
      <c r="CB808" s="12"/>
      <c r="CC808" s="12"/>
      <c r="CD808" s="12"/>
      <c r="CE808" s="12"/>
      <c r="CF808" s="12"/>
      <c r="CG808" s="12"/>
      <c r="CH808" s="12"/>
      <c r="CI808" s="12"/>
      <c r="CJ808" s="12"/>
      <c r="CK808" s="12"/>
      <c r="CL808" s="12"/>
      <c r="CM808" s="12"/>
      <c r="CN808" s="12"/>
      <c r="CO808" s="12"/>
      <c r="CP808" s="12"/>
      <c r="CQ808" s="12"/>
      <c r="CR808" s="12"/>
      <c r="CS808" s="12"/>
      <c r="CT808" s="12"/>
      <c r="CU808" s="12"/>
      <c r="CV808" s="12"/>
      <c r="CW808" s="12"/>
      <c r="CX808" s="12"/>
      <c r="CY808" s="12"/>
      <c r="CZ808" s="12"/>
      <c r="DA808" s="12"/>
      <c r="DB808" s="12"/>
      <c r="DC808" s="12"/>
      <c r="DD808" s="12"/>
      <c r="DE808" s="12"/>
      <c r="DF808" s="12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</row>
    <row r="809" spans="1:220" ht="18.75" x14ac:dyDescent="0.3">
      <c r="A809" s="220"/>
      <c r="B809" s="221"/>
      <c r="C809" s="213">
        <v>798</v>
      </c>
      <c r="D809" s="204"/>
      <c r="E809" s="16"/>
      <c r="F809" s="17"/>
      <c r="G809" s="134"/>
      <c r="H809" s="135"/>
      <c r="I809" s="141"/>
      <c r="J809" s="25"/>
      <c r="K809" s="145"/>
      <c r="L809" s="28"/>
      <c r="M809" s="394"/>
      <c r="N809" s="158" t="str">
        <f t="shared" si="136"/>
        <v/>
      </c>
      <c r="O809" s="27"/>
      <c r="P809" s="27"/>
      <c r="Q809" s="27"/>
      <c r="R809" s="27"/>
      <c r="S809" s="27"/>
      <c r="T809" s="28"/>
      <c r="U809" s="29"/>
      <c r="V809" s="32"/>
      <c r="W809" s="317"/>
      <c r="X809" s="318"/>
      <c r="Y809" s="160">
        <f t="shared" si="133"/>
        <v>0</v>
      </c>
      <c r="Z809" s="159">
        <f t="shared" si="137"/>
        <v>0</v>
      </c>
      <c r="AA809" s="326"/>
      <c r="AB809" s="399">
        <f t="shared" si="142"/>
        <v>0</v>
      </c>
      <c r="AC809" s="370"/>
      <c r="AD809" s="225" t="str">
        <f t="shared" si="134"/>
        <v/>
      </c>
      <c r="AE809" s="367">
        <f t="shared" si="138"/>
        <v>0</v>
      </c>
      <c r="AF809" s="338"/>
      <c r="AG809" s="337"/>
      <c r="AH809" s="335"/>
      <c r="AI809" s="161">
        <f t="shared" si="139"/>
        <v>0</v>
      </c>
      <c r="AJ809" s="162">
        <f t="shared" si="135"/>
        <v>0</v>
      </c>
      <c r="AK809" s="163">
        <f t="shared" si="140"/>
        <v>0</v>
      </c>
      <c r="AL809" s="164">
        <f t="shared" si="141"/>
        <v>0</v>
      </c>
      <c r="AM809" s="59"/>
      <c r="AN809" s="58"/>
      <c r="AO809" s="58"/>
      <c r="AP809" s="58"/>
      <c r="AQ809" s="58"/>
      <c r="AR809" s="58"/>
      <c r="AS809" s="58"/>
      <c r="AT809" s="58"/>
      <c r="AU809" s="58"/>
      <c r="AV809" s="58"/>
      <c r="AW809" s="58"/>
      <c r="AX809" s="58"/>
      <c r="AY809" s="58"/>
      <c r="AZ809" s="58"/>
      <c r="BA809" s="58"/>
      <c r="BB809" s="58"/>
      <c r="BC809" s="58"/>
      <c r="BD809" s="58"/>
      <c r="BE809" s="58"/>
      <c r="BF809" s="58"/>
      <c r="BG809" s="58"/>
      <c r="BH809" s="58"/>
      <c r="BI809" s="58"/>
      <c r="BJ809" s="58"/>
      <c r="BK809" s="58"/>
      <c r="BL809" s="12"/>
      <c r="BM809" s="12"/>
      <c r="BN809" s="12"/>
      <c r="BO809" s="12"/>
      <c r="BP809" s="12"/>
      <c r="BQ809" s="12"/>
      <c r="BR809" s="12"/>
      <c r="BS809" s="12"/>
      <c r="BT809" s="12"/>
      <c r="BU809" s="12"/>
      <c r="BV809" s="12"/>
      <c r="BW809" s="12"/>
      <c r="BX809" s="12"/>
      <c r="BY809" s="12"/>
      <c r="BZ809" s="12"/>
      <c r="CA809" s="12"/>
      <c r="CB809" s="12"/>
      <c r="CC809" s="12"/>
      <c r="CD809" s="12"/>
      <c r="CE809" s="12"/>
      <c r="CF809" s="12"/>
      <c r="CG809" s="12"/>
      <c r="CH809" s="12"/>
      <c r="CI809" s="12"/>
      <c r="CJ809" s="12"/>
      <c r="CK809" s="12"/>
      <c r="CL809" s="12"/>
      <c r="CM809" s="12"/>
      <c r="CN809" s="12"/>
      <c r="CO809" s="12"/>
      <c r="CP809" s="12"/>
      <c r="CQ809" s="12"/>
      <c r="CR809" s="12"/>
      <c r="CS809" s="12"/>
      <c r="CT809" s="12"/>
      <c r="CU809" s="12"/>
      <c r="CV809" s="12"/>
      <c r="CW809" s="12"/>
      <c r="CX809" s="12"/>
      <c r="CY809" s="12"/>
      <c r="CZ809" s="12"/>
      <c r="DA809" s="12"/>
      <c r="DB809" s="12"/>
      <c r="DC809" s="12"/>
      <c r="DD809" s="12"/>
      <c r="DE809" s="12"/>
      <c r="DF809" s="12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</row>
    <row r="810" spans="1:220" ht="18.75" x14ac:dyDescent="0.3">
      <c r="A810" s="220"/>
      <c r="B810" s="221"/>
      <c r="C810" s="212">
        <v>799</v>
      </c>
      <c r="D810" s="208"/>
      <c r="E810" s="19"/>
      <c r="F810" s="17"/>
      <c r="G810" s="138"/>
      <c r="H810" s="137"/>
      <c r="I810" s="143"/>
      <c r="J810" s="80"/>
      <c r="K810" s="147"/>
      <c r="L810" s="30"/>
      <c r="M810" s="395"/>
      <c r="N810" s="158" t="str">
        <f t="shared" si="136"/>
        <v/>
      </c>
      <c r="O810" s="27"/>
      <c r="P810" s="27"/>
      <c r="Q810" s="27"/>
      <c r="R810" s="27"/>
      <c r="S810" s="27"/>
      <c r="T810" s="30"/>
      <c r="U810" s="31"/>
      <c r="V810" s="32"/>
      <c r="W810" s="319"/>
      <c r="X810" s="317"/>
      <c r="Y810" s="160">
        <f t="shared" si="133"/>
        <v>0</v>
      </c>
      <c r="Z810" s="159">
        <f t="shared" si="137"/>
        <v>0</v>
      </c>
      <c r="AA810" s="327"/>
      <c r="AB810" s="399">
        <f t="shared" si="142"/>
        <v>0</v>
      </c>
      <c r="AC810" s="370"/>
      <c r="AD810" s="225" t="str">
        <f t="shared" si="134"/>
        <v/>
      </c>
      <c r="AE810" s="367">
        <f t="shared" si="138"/>
        <v>0</v>
      </c>
      <c r="AF810" s="339"/>
      <c r="AG810" s="340"/>
      <c r="AH810" s="338"/>
      <c r="AI810" s="161">
        <f t="shared" si="139"/>
        <v>0</v>
      </c>
      <c r="AJ810" s="162">
        <f t="shared" si="135"/>
        <v>0</v>
      </c>
      <c r="AK810" s="163">
        <f t="shared" si="140"/>
        <v>0</v>
      </c>
      <c r="AL810" s="164">
        <f t="shared" si="141"/>
        <v>0</v>
      </c>
      <c r="AM810" s="59"/>
      <c r="AN810" s="58"/>
      <c r="AO810" s="58"/>
      <c r="AP810" s="58"/>
      <c r="AQ810" s="58"/>
      <c r="AR810" s="58"/>
      <c r="AS810" s="58"/>
      <c r="AT810" s="58"/>
      <c r="AU810" s="58"/>
      <c r="AV810" s="58"/>
      <c r="AW810" s="58"/>
      <c r="AX810" s="58"/>
      <c r="AY810" s="58"/>
      <c r="AZ810" s="58"/>
      <c r="BA810" s="58"/>
      <c r="BB810" s="58"/>
      <c r="BC810" s="58"/>
      <c r="BD810" s="58"/>
      <c r="BE810" s="58"/>
      <c r="BF810" s="58"/>
      <c r="BG810" s="58"/>
      <c r="BH810" s="58"/>
      <c r="BI810" s="58"/>
      <c r="BJ810" s="58"/>
      <c r="BK810" s="58"/>
      <c r="BL810" s="12"/>
      <c r="BM810" s="12"/>
      <c r="BN810" s="12"/>
      <c r="BO810" s="12"/>
      <c r="BP810" s="12"/>
      <c r="BQ810" s="12"/>
      <c r="BR810" s="12"/>
      <c r="BS810" s="12"/>
      <c r="BT810" s="12"/>
      <c r="BU810" s="12"/>
      <c r="BV810" s="12"/>
      <c r="BW810" s="12"/>
      <c r="BX810" s="12"/>
      <c r="BY810" s="12"/>
      <c r="BZ810" s="12"/>
      <c r="CA810" s="12"/>
      <c r="CB810" s="12"/>
      <c r="CC810" s="12"/>
      <c r="CD810" s="12"/>
      <c r="CE810" s="12"/>
      <c r="CF810" s="12"/>
      <c r="CG810" s="12"/>
      <c r="CH810" s="12"/>
      <c r="CI810" s="12"/>
      <c r="CJ810" s="12"/>
      <c r="CK810" s="12"/>
      <c r="CL810" s="12"/>
      <c r="CM810" s="12"/>
      <c r="CN810" s="12"/>
      <c r="CO810" s="12"/>
      <c r="CP810" s="12"/>
      <c r="CQ810" s="12"/>
      <c r="CR810" s="12"/>
      <c r="CS810" s="12"/>
      <c r="CT810" s="12"/>
      <c r="CU810" s="12"/>
      <c r="CV810" s="12"/>
      <c r="CW810" s="12"/>
      <c r="CX810" s="12"/>
      <c r="CY810" s="12"/>
      <c r="CZ810" s="12"/>
      <c r="DA810" s="12"/>
      <c r="DB810" s="12"/>
      <c r="DC810" s="12"/>
      <c r="DD810" s="12"/>
      <c r="DE810" s="12"/>
      <c r="DF810" s="12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</row>
    <row r="811" spans="1:220" ht="18.75" x14ac:dyDescent="0.3">
      <c r="A811" s="220"/>
      <c r="B811" s="221"/>
      <c r="C811" s="212">
        <v>800</v>
      </c>
      <c r="D811" s="204"/>
      <c r="E811" s="24"/>
      <c r="F811" s="17"/>
      <c r="G811" s="134"/>
      <c r="H811" s="139"/>
      <c r="I811" s="141"/>
      <c r="J811" s="25"/>
      <c r="K811" s="145"/>
      <c r="L811" s="28"/>
      <c r="M811" s="394"/>
      <c r="N811" s="158" t="str">
        <f t="shared" si="136"/>
        <v/>
      </c>
      <c r="O811" s="27"/>
      <c r="P811" s="27"/>
      <c r="Q811" s="27"/>
      <c r="R811" s="27"/>
      <c r="S811" s="27"/>
      <c r="T811" s="27"/>
      <c r="U811" s="28"/>
      <c r="V811" s="32"/>
      <c r="W811" s="317"/>
      <c r="X811" s="317"/>
      <c r="Y811" s="160">
        <f t="shared" si="133"/>
        <v>0</v>
      </c>
      <c r="Z811" s="159">
        <f t="shared" si="137"/>
        <v>0</v>
      </c>
      <c r="AA811" s="326"/>
      <c r="AB811" s="399">
        <f t="shared" si="142"/>
        <v>0</v>
      </c>
      <c r="AC811" s="370"/>
      <c r="AD811" s="225" t="str">
        <f t="shared" si="134"/>
        <v/>
      </c>
      <c r="AE811" s="367">
        <f t="shared" si="138"/>
        <v>0</v>
      </c>
      <c r="AF811" s="338"/>
      <c r="AG811" s="341"/>
      <c r="AH811" s="338"/>
      <c r="AI811" s="161">
        <f t="shared" si="139"/>
        <v>0</v>
      </c>
      <c r="AJ811" s="162">
        <f t="shared" si="135"/>
        <v>0</v>
      </c>
      <c r="AK811" s="163">
        <f t="shared" si="140"/>
        <v>0</v>
      </c>
      <c r="AL811" s="164">
        <f t="shared" si="141"/>
        <v>0</v>
      </c>
      <c r="AM811" s="68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26"/>
      <c r="BM811" s="26"/>
      <c r="BN811" s="26"/>
      <c r="BO811" s="26"/>
      <c r="BP811" s="26"/>
      <c r="BQ811" s="26"/>
      <c r="BR811" s="26"/>
      <c r="BS811" s="26"/>
      <c r="BT811" s="26"/>
      <c r="BU811" s="26"/>
      <c r="BV811" s="26"/>
      <c r="BW811" s="26"/>
      <c r="BX811" s="26"/>
      <c r="BY811" s="26"/>
      <c r="BZ811" s="26"/>
      <c r="CA811" s="26"/>
      <c r="CB811" s="26"/>
      <c r="CC811" s="26"/>
      <c r="CD811" s="26"/>
      <c r="CE811" s="26"/>
      <c r="CF811" s="26"/>
      <c r="CG811" s="26"/>
      <c r="CH811" s="26"/>
      <c r="CI811" s="26"/>
      <c r="CJ811" s="26"/>
      <c r="CK811" s="26"/>
      <c r="CL811" s="26"/>
      <c r="CM811" s="26"/>
      <c r="CN811" s="26"/>
      <c r="CO811" s="26"/>
      <c r="CP811" s="26"/>
      <c r="CQ811" s="26"/>
      <c r="CR811" s="26"/>
      <c r="CS811" s="26"/>
      <c r="CT811" s="26"/>
      <c r="CU811" s="26"/>
      <c r="CV811" s="26"/>
      <c r="CW811" s="26"/>
      <c r="CX811" s="26"/>
      <c r="CY811" s="26"/>
      <c r="CZ811" s="26"/>
      <c r="DA811" s="26"/>
      <c r="DB811" s="26"/>
      <c r="DC811" s="26"/>
      <c r="DD811" s="26"/>
      <c r="DE811" s="26"/>
      <c r="DF811" s="26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</row>
    <row r="812" spans="1:220" ht="18.75" x14ac:dyDescent="0.3">
      <c r="A812" s="218"/>
      <c r="B812" s="219"/>
      <c r="C812" s="212">
        <v>801</v>
      </c>
      <c r="D812" s="203"/>
      <c r="E812" s="35"/>
      <c r="F812" s="34"/>
      <c r="G812" s="131"/>
      <c r="H812" s="136"/>
      <c r="I812" s="140"/>
      <c r="J812" s="78"/>
      <c r="K812" s="144"/>
      <c r="L812" s="119"/>
      <c r="M812" s="394"/>
      <c r="N812" s="158" t="str">
        <f t="shared" si="136"/>
        <v/>
      </c>
      <c r="O812" s="320"/>
      <c r="P812" s="314"/>
      <c r="Q812" s="314"/>
      <c r="R812" s="314"/>
      <c r="S812" s="314"/>
      <c r="T812" s="314"/>
      <c r="U812" s="315"/>
      <c r="V812" s="167"/>
      <c r="W812" s="312"/>
      <c r="X812" s="312"/>
      <c r="Y812" s="160">
        <f t="shared" si="133"/>
        <v>0</v>
      </c>
      <c r="Z812" s="159">
        <f t="shared" si="137"/>
        <v>0</v>
      </c>
      <c r="AA812" s="326"/>
      <c r="AB812" s="399">
        <f t="shared" si="142"/>
        <v>0</v>
      </c>
      <c r="AC812" s="370"/>
      <c r="AD812" s="225" t="str">
        <f t="shared" si="134"/>
        <v/>
      </c>
      <c r="AE812" s="367">
        <f t="shared" si="138"/>
        <v>0</v>
      </c>
      <c r="AF812" s="338"/>
      <c r="AG812" s="337"/>
      <c r="AH812" s="335"/>
      <c r="AI812" s="161">
        <f t="shared" si="139"/>
        <v>0</v>
      </c>
      <c r="AJ812" s="162">
        <f t="shared" si="135"/>
        <v>0</v>
      </c>
      <c r="AK812" s="163">
        <f t="shared" si="140"/>
        <v>0</v>
      </c>
      <c r="AL812" s="164">
        <f t="shared" si="141"/>
        <v>0</v>
      </c>
      <c r="AM812" s="59"/>
      <c r="AN812" s="58"/>
      <c r="AO812" s="58"/>
      <c r="AP812" s="58"/>
      <c r="AQ812" s="58"/>
      <c r="AR812" s="58"/>
      <c r="AS812" s="58"/>
      <c r="AT812" s="58"/>
      <c r="AU812" s="58"/>
      <c r="AV812" s="58"/>
      <c r="AW812" s="58"/>
      <c r="AX812" s="58"/>
      <c r="AY812" s="58"/>
      <c r="AZ812" s="58"/>
      <c r="BA812" s="58"/>
      <c r="BB812" s="58"/>
      <c r="BC812" s="58"/>
      <c r="BD812" s="58"/>
      <c r="BE812" s="58"/>
      <c r="BF812" s="58"/>
      <c r="BG812" s="58"/>
      <c r="BH812" s="58"/>
      <c r="BI812" s="58"/>
      <c r="BJ812" s="58"/>
      <c r="BK812" s="58"/>
      <c r="BL812" s="12"/>
      <c r="BM812" s="12"/>
      <c r="BN812" s="12"/>
      <c r="BO812" s="12"/>
      <c r="BP812" s="12"/>
      <c r="BQ812" s="12"/>
      <c r="BR812" s="12"/>
      <c r="BS812" s="12"/>
      <c r="BT812" s="12"/>
      <c r="BU812" s="12"/>
      <c r="BV812" s="12"/>
      <c r="BW812" s="12"/>
      <c r="BX812" s="12"/>
      <c r="BY812" s="12"/>
      <c r="BZ812" s="12"/>
      <c r="CA812" s="12"/>
      <c r="CB812" s="12"/>
      <c r="CC812" s="12"/>
      <c r="CD812" s="12"/>
      <c r="CE812" s="12"/>
      <c r="CF812" s="12"/>
      <c r="CG812" s="12"/>
      <c r="CH812" s="12"/>
      <c r="CI812" s="12"/>
      <c r="CJ812" s="12"/>
      <c r="CK812" s="12"/>
      <c r="CL812" s="12"/>
      <c r="CM812" s="12"/>
      <c r="CN812" s="12"/>
      <c r="CO812" s="12"/>
      <c r="CP812" s="12"/>
      <c r="CQ812" s="12"/>
      <c r="CR812" s="12"/>
      <c r="CS812" s="12"/>
      <c r="CT812" s="12"/>
      <c r="CU812" s="12"/>
      <c r="CV812" s="12"/>
      <c r="CW812" s="12"/>
      <c r="CX812" s="12"/>
      <c r="CY812" s="12"/>
      <c r="CZ812" s="12"/>
      <c r="DA812" s="12"/>
      <c r="DB812" s="12"/>
      <c r="DC812" s="12"/>
      <c r="DD812" s="12"/>
      <c r="DE812" s="12"/>
      <c r="DF812" s="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</row>
    <row r="813" spans="1:220" ht="18.75" x14ac:dyDescent="0.3">
      <c r="A813" s="218"/>
      <c r="B813" s="219"/>
      <c r="C813" s="212">
        <v>802</v>
      </c>
      <c r="D813" s="203"/>
      <c r="E813" s="33"/>
      <c r="F813" s="34"/>
      <c r="G813" s="131"/>
      <c r="H813" s="133"/>
      <c r="I813" s="140"/>
      <c r="J813" s="78"/>
      <c r="K813" s="144"/>
      <c r="L813" s="119"/>
      <c r="M813" s="393"/>
      <c r="N813" s="158" t="str">
        <f t="shared" si="136"/>
        <v/>
      </c>
      <c r="O813" s="314"/>
      <c r="P813" s="314"/>
      <c r="Q813" s="314"/>
      <c r="R813" s="314"/>
      <c r="S813" s="314"/>
      <c r="T813" s="315"/>
      <c r="U813" s="316"/>
      <c r="V813" s="167"/>
      <c r="W813" s="312"/>
      <c r="X813" s="312"/>
      <c r="Y813" s="160">
        <f t="shared" si="133"/>
        <v>0</v>
      </c>
      <c r="Z813" s="159">
        <f t="shared" si="137"/>
        <v>0</v>
      </c>
      <c r="AA813" s="325"/>
      <c r="AB813" s="399">
        <f t="shared" si="142"/>
        <v>0</v>
      </c>
      <c r="AC813" s="369"/>
      <c r="AD813" s="225" t="str">
        <f t="shared" si="134"/>
        <v/>
      </c>
      <c r="AE813" s="367">
        <f t="shared" si="138"/>
        <v>0</v>
      </c>
      <c r="AF813" s="330"/>
      <c r="AG813" s="332"/>
      <c r="AH813" s="333"/>
      <c r="AI813" s="161">
        <f t="shared" si="139"/>
        <v>0</v>
      </c>
      <c r="AJ813" s="162">
        <f t="shared" si="135"/>
        <v>0</v>
      </c>
      <c r="AK813" s="163">
        <f t="shared" si="140"/>
        <v>0</v>
      </c>
      <c r="AL813" s="164">
        <f t="shared" si="141"/>
        <v>0</v>
      </c>
      <c r="AM813" s="59"/>
      <c r="AN813" s="58"/>
      <c r="AO813" s="58"/>
      <c r="AP813" s="58"/>
      <c r="AQ813" s="58"/>
      <c r="AR813" s="58"/>
      <c r="AS813" s="58"/>
      <c r="AT813" s="58"/>
      <c r="AU813" s="58"/>
      <c r="AV813" s="58"/>
      <c r="AW813" s="58"/>
      <c r="AX813" s="58"/>
      <c r="AY813" s="58"/>
      <c r="AZ813" s="58"/>
      <c r="BA813" s="58"/>
      <c r="BB813" s="58"/>
      <c r="BC813" s="58"/>
      <c r="BD813" s="58"/>
      <c r="BE813" s="58"/>
      <c r="BF813" s="58"/>
      <c r="BG813" s="58"/>
      <c r="BH813" s="58"/>
      <c r="BI813" s="58"/>
      <c r="BJ813" s="58"/>
      <c r="BK813" s="58"/>
      <c r="BL813" s="12"/>
      <c r="BM813" s="12"/>
      <c r="BN813" s="12"/>
      <c r="BO813" s="12"/>
      <c r="BP813" s="12"/>
      <c r="BQ813" s="12"/>
      <c r="BR813" s="12"/>
      <c r="BS813" s="12"/>
      <c r="BT813" s="12"/>
      <c r="BU813" s="12"/>
      <c r="BV813" s="12"/>
      <c r="BW813" s="12"/>
      <c r="BX813" s="12"/>
      <c r="BY813" s="12"/>
      <c r="BZ813" s="12"/>
      <c r="CA813" s="12"/>
      <c r="CB813" s="12"/>
      <c r="CC813" s="12"/>
      <c r="CD813" s="12"/>
      <c r="CE813" s="12"/>
      <c r="CF813" s="12"/>
      <c r="CG813" s="12"/>
      <c r="CH813" s="12"/>
      <c r="CI813" s="12"/>
      <c r="CJ813" s="12"/>
      <c r="CK813" s="12"/>
      <c r="CL813" s="12"/>
      <c r="CM813" s="12"/>
      <c r="CN813" s="12"/>
      <c r="CO813" s="12"/>
      <c r="CP813" s="12"/>
      <c r="CQ813" s="12"/>
      <c r="CR813" s="12"/>
      <c r="CS813" s="12"/>
      <c r="CT813" s="12"/>
      <c r="CU813" s="12"/>
      <c r="CV813" s="12"/>
      <c r="CW813" s="12"/>
      <c r="CX813" s="12"/>
      <c r="CY813" s="12"/>
      <c r="CZ813" s="12"/>
      <c r="DA813" s="12"/>
      <c r="DB813" s="12"/>
      <c r="DC813" s="12"/>
      <c r="DD813" s="12"/>
      <c r="DE813" s="12"/>
      <c r="DF813" s="12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</row>
    <row r="814" spans="1:220" ht="18.75" x14ac:dyDescent="0.3">
      <c r="A814" s="218"/>
      <c r="B814" s="219"/>
      <c r="C814" s="212">
        <v>803</v>
      </c>
      <c r="D814" s="203"/>
      <c r="E814" s="33"/>
      <c r="F814" s="34"/>
      <c r="G814" s="134"/>
      <c r="H814" s="135"/>
      <c r="I814" s="141"/>
      <c r="J814" s="25"/>
      <c r="K814" s="145"/>
      <c r="L814" s="28"/>
      <c r="M814" s="394"/>
      <c r="N814" s="158" t="str">
        <f t="shared" si="136"/>
        <v/>
      </c>
      <c r="O814" s="314"/>
      <c r="P814" s="314"/>
      <c r="Q814" s="314"/>
      <c r="R814" s="314"/>
      <c r="S814" s="314"/>
      <c r="T814" s="315"/>
      <c r="U814" s="316"/>
      <c r="V814" s="167"/>
      <c r="W814" s="312"/>
      <c r="X814" s="312"/>
      <c r="Y814" s="160">
        <f t="shared" si="133"/>
        <v>0</v>
      </c>
      <c r="Z814" s="159">
        <f t="shared" si="137"/>
        <v>0</v>
      </c>
      <c r="AA814" s="325"/>
      <c r="AB814" s="399">
        <f t="shared" si="142"/>
        <v>0</v>
      </c>
      <c r="AC814" s="369"/>
      <c r="AD814" s="225" t="str">
        <f t="shared" si="134"/>
        <v/>
      </c>
      <c r="AE814" s="367">
        <f t="shared" si="138"/>
        <v>0</v>
      </c>
      <c r="AF814" s="330"/>
      <c r="AG814" s="332"/>
      <c r="AH814" s="333"/>
      <c r="AI814" s="161">
        <f t="shared" si="139"/>
        <v>0</v>
      </c>
      <c r="AJ814" s="162">
        <f t="shared" si="135"/>
        <v>0</v>
      </c>
      <c r="AK814" s="163">
        <f t="shared" si="140"/>
        <v>0</v>
      </c>
      <c r="AL814" s="164">
        <f t="shared" si="141"/>
        <v>0</v>
      </c>
      <c r="AM814" s="59"/>
      <c r="AN814" s="58"/>
      <c r="AO814" s="58"/>
      <c r="AP814" s="58"/>
      <c r="AQ814" s="58"/>
      <c r="AR814" s="58"/>
      <c r="AS814" s="58"/>
      <c r="AT814" s="58"/>
      <c r="AU814" s="58"/>
      <c r="AV814" s="58"/>
      <c r="AW814" s="58"/>
      <c r="AX814" s="58"/>
      <c r="AY814" s="58"/>
      <c r="AZ814" s="58"/>
      <c r="BA814" s="58"/>
      <c r="BB814" s="58"/>
      <c r="BC814" s="58"/>
      <c r="BD814" s="58"/>
      <c r="BE814" s="58"/>
      <c r="BF814" s="58"/>
      <c r="BG814" s="58"/>
      <c r="BH814" s="58"/>
      <c r="BI814" s="58"/>
      <c r="BJ814" s="58"/>
      <c r="BK814" s="58"/>
      <c r="BL814" s="12"/>
      <c r="BM814" s="12"/>
      <c r="BN814" s="12"/>
      <c r="BO814" s="12"/>
      <c r="BP814" s="12"/>
      <c r="BQ814" s="12"/>
      <c r="BR814" s="12"/>
      <c r="BS814" s="12"/>
      <c r="BT814" s="12"/>
      <c r="BU814" s="12"/>
      <c r="BV814" s="12"/>
      <c r="BW814" s="12"/>
      <c r="BX814" s="12"/>
      <c r="BY814" s="12"/>
      <c r="BZ814" s="12"/>
      <c r="CA814" s="12"/>
      <c r="CB814" s="12"/>
      <c r="CC814" s="12"/>
      <c r="CD814" s="12"/>
      <c r="CE814" s="12"/>
      <c r="CF814" s="12"/>
      <c r="CG814" s="12"/>
      <c r="CH814" s="12"/>
      <c r="CI814" s="12"/>
      <c r="CJ814" s="12"/>
      <c r="CK814" s="12"/>
      <c r="CL814" s="12"/>
      <c r="CM814" s="12"/>
      <c r="CN814" s="12"/>
      <c r="CO814" s="12"/>
      <c r="CP814" s="12"/>
      <c r="CQ814" s="12"/>
      <c r="CR814" s="12"/>
      <c r="CS814" s="12"/>
      <c r="CT814" s="12"/>
      <c r="CU814" s="12"/>
      <c r="CV814" s="12"/>
      <c r="CW814" s="12"/>
      <c r="CX814" s="12"/>
      <c r="CY814" s="12"/>
      <c r="CZ814" s="12"/>
      <c r="DA814" s="12"/>
      <c r="DB814" s="12"/>
      <c r="DC814" s="12"/>
      <c r="DD814" s="12"/>
      <c r="DE814" s="12"/>
      <c r="DF814" s="12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</row>
    <row r="815" spans="1:220" ht="18.75" x14ac:dyDescent="0.3">
      <c r="A815" s="218"/>
      <c r="B815" s="219"/>
      <c r="C815" s="212">
        <v>804</v>
      </c>
      <c r="D815" s="203"/>
      <c r="E815" s="33"/>
      <c r="F815" s="34"/>
      <c r="G815" s="134"/>
      <c r="H815" s="135"/>
      <c r="I815" s="141"/>
      <c r="J815" s="25"/>
      <c r="K815" s="145"/>
      <c r="L815" s="28"/>
      <c r="M815" s="394"/>
      <c r="N815" s="158" t="str">
        <f t="shared" si="136"/>
        <v/>
      </c>
      <c r="O815" s="314"/>
      <c r="P815" s="314"/>
      <c r="Q815" s="314"/>
      <c r="R815" s="314"/>
      <c r="S815" s="314"/>
      <c r="T815" s="315"/>
      <c r="U815" s="316"/>
      <c r="V815" s="167"/>
      <c r="W815" s="312"/>
      <c r="X815" s="312"/>
      <c r="Y815" s="160">
        <f t="shared" si="133"/>
        <v>0</v>
      </c>
      <c r="Z815" s="159">
        <f t="shared" si="137"/>
        <v>0</v>
      </c>
      <c r="AA815" s="325"/>
      <c r="AB815" s="399">
        <f t="shared" si="142"/>
        <v>0</v>
      </c>
      <c r="AC815" s="369"/>
      <c r="AD815" s="225" t="str">
        <f t="shared" si="134"/>
        <v/>
      </c>
      <c r="AE815" s="367">
        <f t="shared" si="138"/>
        <v>0</v>
      </c>
      <c r="AF815" s="330"/>
      <c r="AG815" s="332"/>
      <c r="AH815" s="333"/>
      <c r="AI815" s="161">
        <f t="shared" si="139"/>
        <v>0</v>
      </c>
      <c r="AJ815" s="162">
        <f t="shared" si="135"/>
        <v>0</v>
      </c>
      <c r="AK815" s="163">
        <f t="shared" si="140"/>
        <v>0</v>
      </c>
      <c r="AL815" s="164">
        <f t="shared" si="141"/>
        <v>0</v>
      </c>
      <c r="AM815" s="59"/>
      <c r="AN815" s="58"/>
      <c r="AO815" s="58"/>
      <c r="AP815" s="58"/>
      <c r="AQ815" s="58"/>
      <c r="AR815" s="58"/>
      <c r="AS815" s="58"/>
      <c r="AT815" s="58"/>
      <c r="AU815" s="58"/>
      <c r="AV815" s="58"/>
      <c r="AW815" s="58"/>
      <c r="AX815" s="58"/>
      <c r="AY815" s="58"/>
      <c r="AZ815" s="58"/>
      <c r="BA815" s="58"/>
      <c r="BB815" s="58"/>
      <c r="BC815" s="58"/>
      <c r="BD815" s="58"/>
      <c r="BE815" s="58"/>
      <c r="BF815" s="58"/>
      <c r="BG815" s="58"/>
      <c r="BH815" s="58"/>
      <c r="BI815" s="58"/>
      <c r="BJ815" s="58"/>
      <c r="BK815" s="58"/>
      <c r="BL815" s="12"/>
      <c r="BM815" s="12"/>
      <c r="BN815" s="12"/>
      <c r="BO815" s="12"/>
      <c r="BP815" s="12"/>
      <c r="BQ815" s="12"/>
      <c r="BR815" s="12"/>
      <c r="BS815" s="12"/>
      <c r="BT815" s="12"/>
      <c r="BU815" s="12"/>
      <c r="BV815" s="12"/>
      <c r="BW815" s="12"/>
      <c r="BX815" s="12"/>
      <c r="BY815" s="12"/>
      <c r="BZ815" s="12"/>
      <c r="CA815" s="12"/>
      <c r="CB815" s="12"/>
      <c r="CC815" s="12"/>
      <c r="CD815" s="12"/>
      <c r="CE815" s="12"/>
      <c r="CF815" s="12"/>
      <c r="CG815" s="12"/>
      <c r="CH815" s="12"/>
      <c r="CI815" s="12"/>
      <c r="CJ815" s="12"/>
      <c r="CK815" s="12"/>
      <c r="CL815" s="12"/>
      <c r="CM815" s="12"/>
      <c r="CN815" s="12"/>
      <c r="CO815" s="12"/>
      <c r="CP815" s="12"/>
      <c r="CQ815" s="12"/>
      <c r="CR815" s="12"/>
      <c r="CS815" s="12"/>
      <c r="CT815" s="12"/>
      <c r="CU815" s="12"/>
      <c r="CV815" s="12"/>
      <c r="CW815" s="12"/>
      <c r="CX815" s="12"/>
      <c r="CY815" s="12"/>
      <c r="CZ815" s="12"/>
      <c r="DA815" s="12"/>
      <c r="DB815" s="12"/>
      <c r="DC815" s="12"/>
      <c r="DD815" s="12"/>
      <c r="DE815" s="12"/>
      <c r="DF815" s="12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</row>
    <row r="816" spans="1:220" ht="18.75" x14ac:dyDescent="0.3">
      <c r="A816" s="220"/>
      <c r="B816" s="221"/>
      <c r="C816" s="213">
        <v>805</v>
      </c>
      <c r="D816" s="204"/>
      <c r="E816" s="16"/>
      <c r="F816" s="17"/>
      <c r="G816" s="134"/>
      <c r="H816" s="135"/>
      <c r="I816" s="141"/>
      <c r="J816" s="25"/>
      <c r="K816" s="145"/>
      <c r="L816" s="28"/>
      <c r="M816" s="394"/>
      <c r="N816" s="158" t="str">
        <f t="shared" si="136"/>
        <v/>
      </c>
      <c r="O816" s="27"/>
      <c r="P816" s="27"/>
      <c r="Q816" s="27"/>
      <c r="R816" s="27"/>
      <c r="S816" s="27"/>
      <c r="T816" s="28"/>
      <c r="U816" s="29"/>
      <c r="V816" s="167"/>
      <c r="W816" s="312"/>
      <c r="X816" s="312"/>
      <c r="Y816" s="160">
        <f t="shared" si="133"/>
        <v>0</v>
      </c>
      <c r="Z816" s="159">
        <f t="shared" si="137"/>
        <v>0</v>
      </c>
      <c r="AA816" s="326"/>
      <c r="AB816" s="399">
        <f t="shared" si="142"/>
        <v>0</v>
      </c>
      <c r="AC816" s="370"/>
      <c r="AD816" s="225" t="str">
        <f t="shared" si="134"/>
        <v/>
      </c>
      <c r="AE816" s="367">
        <f t="shared" si="138"/>
        <v>0</v>
      </c>
      <c r="AF816" s="338"/>
      <c r="AG816" s="337"/>
      <c r="AH816" s="335"/>
      <c r="AI816" s="161">
        <f t="shared" si="139"/>
        <v>0</v>
      </c>
      <c r="AJ816" s="162">
        <f t="shared" si="135"/>
        <v>0</v>
      </c>
      <c r="AK816" s="163">
        <f t="shared" si="140"/>
        <v>0</v>
      </c>
      <c r="AL816" s="164">
        <f t="shared" si="141"/>
        <v>0</v>
      </c>
      <c r="AM816" s="59"/>
      <c r="AN816" s="58"/>
      <c r="AO816" s="58"/>
      <c r="AP816" s="58"/>
      <c r="AQ816" s="58"/>
      <c r="AR816" s="58"/>
      <c r="AS816" s="58"/>
      <c r="AT816" s="58"/>
      <c r="AU816" s="58"/>
      <c r="AV816" s="58"/>
      <c r="AW816" s="58"/>
      <c r="AX816" s="58"/>
      <c r="AY816" s="58"/>
      <c r="AZ816" s="58"/>
      <c r="BA816" s="58"/>
      <c r="BB816" s="58"/>
      <c r="BC816" s="58"/>
      <c r="BD816" s="58"/>
      <c r="BE816" s="58"/>
      <c r="BF816" s="58"/>
      <c r="BG816" s="58"/>
      <c r="BH816" s="58"/>
      <c r="BI816" s="58"/>
      <c r="BJ816" s="58"/>
      <c r="BK816" s="58"/>
      <c r="BL816" s="12"/>
      <c r="BM816" s="12"/>
      <c r="BN816" s="12"/>
      <c r="BO816" s="12"/>
      <c r="BP816" s="12"/>
      <c r="BQ816" s="12"/>
      <c r="BR816" s="12"/>
      <c r="BS816" s="12"/>
      <c r="BT816" s="12"/>
      <c r="BU816" s="12"/>
      <c r="BV816" s="12"/>
      <c r="BW816" s="12"/>
      <c r="BX816" s="12"/>
      <c r="BY816" s="12"/>
      <c r="BZ816" s="12"/>
      <c r="CA816" s="12"/>
      <c r="CB816" s="12"/>
      <c r="CC816" s="12"/>
      <c r="CD816" s="12"/>
      <c r="CE816" s="12"/>
      <c r="CF816" s="12"/>
      <c r="CG816" s="12"/>
      <c r="CH816" s="12"/>
      <c r="CI816" s="12"/>
      <c r="CJ816" s="12"/>
      <c r="CK816" s="12"/>
      <c r="CL816" s="12"/>
      <c r="CM816" s="12"/>
      <c r="CN816" s="12"/>
      <c r="CO816" s="12"/>
      <c r="CP816" s="12"/>
      <c r="CQ816" s="12"/>
      <c r="CR816" s="12"/>
      <c r="CS816" s="12"/>
      <c r="CT816" s="12"/>
      <c r="CU816" s="12"/>
      <c r="CV816" s="12"/>
      <c r="CW816" s="12"/>
      <c r="CX816" s="12"/>
      <c r="CY816" s="12"/>
      <c r="CZ816" s="12"/>
      <c r="DA816" s="12"/>
      <c r="DB816" s="12"/>
      <c r="DC816" s="12"/>
      <c r="DD816" s="12"/>
      <c r="DE816" s="12"/>
      <c r="DF816" s="12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</row>
    <row r="817" spans="1:220" ht="18.75" x14ac:dyDescent="0.3">
      <c r="A817" s="220"/>
      <c r="B817" s="221"/>
      <c r="C817" s="212">
        <v>806</v>
      </c>
      <c r="D817" s="204"/>
      <c r="E817" s="16"/>
      <c r="F817" s="17"/>
      <c r="G817" s="134"/>
      <c r="H817" s="135"/>
      <c r="I817" s="141"/>
      <c r="J817" s="25"/>
      <c r="K817" s="145"/>
      <c r="L817" s="28"/>
      <c r="M817" s="394"/>
      <c r="N817" s="158" t="str">
        <f t="shared" si="136"/>
        <v/>
      </c>
      <c r="O817" s="27"/>
      <c r="P817" s="27"/>
      <c r="Q817" s="27"/>
      <c r="R817" s="27"/>
      <c r="S817" s="27"/>
      <c r="T817" s="28"/>
      <c r="U817" s="29"/>
      <c r="V817" s="32"/>
      <c r="W817" s="317"/>
      <c r="X817" s="318"/>
      <c r="Y817" s="160">
        <f t="shared" si="133"/>
        <v>0</v>
      </c>
      <c r="Z817" s="159">
        <f t="shared" si="137"/>
        <v>0</v>
      </c>
      <c r="AA817" s="326"/>
      <c r="AB817" s="399">
        <f t="shared" si="142"/>
        <v>0</v>
      </c>
      <c r="AC817" s="370"/>
      <c r="AD817" s="225" t="str">
        <f t="shared" si="134"/>
        <v/>
      </c>
      <c r="AE817" s="367">
        <f t="shared" si="138"/>
        <v>0</v>
      </c>
      <c r="AF817" s="338"/>
      <c r="AG817" s="337"/>
      <c r="AH817" s="335"/>
      <c r="AI817" s="161">
        <f t="shared" si="139"/>
        <v>0</v>
      </c>
      <c r="AJ817" s="162">
        <f t="shared" si="135"/>
        <v>0</v>
      </c>
      <c r="AK817" s="163">
        <f t="shared" si="140"/>
        <v>0</v>
      </c>
      <c r="AL817" s="164">
        <f t="shared" si="141"/>
        <v>0</v>
      </c>
      <c r="AM817" s="59"/>
      <c r="AN817" s="58"/>
      <c r="AO817" s="58"/>
      <c r="AP817" s="58"/>
      <c r="AQ817" s="58"/>
      <c r="AR817" s="58"/>
      <c r="AS817" s="58"/>
      <c r="AT817" s="58"/>
      <c r="AU817" s="58"/>
      <c r="AV817" s="58"/>
      <c r="AW817" s="58"/>
      <c r="AX817" s="58"/>
      <c r="AY817" s="58"/>
      <c r="AZ817" s="58"/>
      <c r="BA817" s="58"/>
      <c r="BB817" s="58"/>
      <c r="BC817" s="58"/>
      <c r="BD817" s="58"/>
      <c r="BE817" s="58"/>
      <c r="BF817" s="58"/>
      <c r="BG817" s="58"/>
      <c r="BH817" s="58"/>
      <c r="BI817" s="58"/>
      <c r="BJ817" s="58"/>
      <c r="BK817" s="58"/>
      <c r="BL817" s="12"/>
      <c r="BM817" s="12"/>
      <c r="BN817" s="12"/>
      <c r="BO817" s="12"/>
      <c r="BP817" s="12"/>
      <c r="BQ817" s="12"/>
      <c r="BR817" s="12"/>
      <c r="BS817" s="12"/>
      <c r="BT817" s="12"/>
      <c r="BU817" s="12"/>
      <c r="BV817" s="12"/>
      <c r="BW817" s="12"/>
      <c r="BX817" s="12"/>
      <c r="BY817" s="12"/>
      <c r="BZ817" s="12"/>
      <c r="CA817" s="12"/>
      <c r="CB817" s="12"/>
      <c r="CC817" s="12"/>
      <c r="CD817" s="12"/>
      <c r="CE817" s="12"/>
      <c r="CF817" s="12"/>
      <c r="CG817" s="12"/>
      <c r="CH817" s="12"/>
      <c r="CI817" s="12"/>
      <c r="CJ817" s="12"/>
      <c r="CK817" s="12"/>
      <c r="CL817" s="12"/>
      <c r="CM817" s="12"/>
      <c r="CN817" s="12"/>
      <c r="CO817" s="12"/>
      <c r="CP817" s="12"/>
      <c r="CQ817" s="12"/>
      <c r="CR817" s="12"/>
      <c r="CS817" s="12"/>
      <c r="CT817" s="12"/>
      <c r="CU817" s="12"/>
      <c r="CV817" s="12"/>
      <c r="CW817" s="12"/>
      <c r="CX817" s="12"/>
      <c r="CY817" s="12"/>
      <c r="CZ817" s="12"/>
      <c r="DA817" s="12"/>
      <c r="DB817" s="12"/>
      <c r="DC817" s="12"/>
      <c r="DD817" s="12"/>
      <c r="DE817" s="12"/>
      <c r="DF817" s="12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</row>
    <row r="818" spans="1:220" ht="18.75" x14ac:dyDescent="0.3">
      <c r="A818" s="220"/>
      <c r="B818" s="221"/>
      <c r="C818" s="213">
        <v>807</v>
      </c>
      <c r="D818" s="204"/>
      <c r="E818" s="16"/>
      <c r="F818" s="17"/>
      <c r="G818" s="134"/>
      <c r="H818" s="135"/>
      <c r="I818" s="141"/>
      <c r="J818" s="25"/>
      <c r="K818" s="145"/>
      <c r="L818" s="28"/>
      <c r="M818" s="394"/>
      <c r="N818" s="158" t="str">
        <f t="shared" si="136"/>
        <v/>
      </c>
      <c r="O818" s="27"/>
      <c r="P818" s="27"/>
      <c r="Q818" s="27"/>
      <c r="R818" s="27"/>
      <c r="S818" s="27"/>
      <c r="T818" s="28"/>
      <c r="U818" s="29"/>
      <c r="V818" s="32"/>
      <c r="W818" s="317"/>
      <c r="X818" s="318"/>
      <c r="Y818" s="160">
        <f t="shared" si="133"/>
        <v>0</v>
      </c>
      <c r="Z818" s="159">
        <f t="shared" si="137"/>
        <v>0</v>
      </c>
      <c r="AA818" s="326"/>
      <c r="AB818" s="399">
        <f t="shared" si="142"/>
        <v>0</v>
      </c>
      <c r="AC818" s="370"/>
      <c r="AD818" s="225" t="str">
        <f t="shared" si="134"/>
        <v/>
      </c>
      <c r="AE818" s="367">
        <f t="shared" si="138"/>
        <v>0</v>
      </c>
      <c r="AF818" s="338"/>
      <c r="AG818" s="337"/>
      <c r="AH818" s="335"/>
      <c r="AI818" s="161">
        <f t="shared" si="139"/>
        <v>0</v>
      </c>
      <c r="AJ818" s="162">
        <f t="shared" si="135"/>
        <v>0</v>
      </c>
      <c r="AK818" s="163">
        <f t="shared" si="140"/>
        <v>0</v>
      </c>
      <c r="AL818" s="164">
        <f t="shared" si="141"/>
        <v>0</v>
      </c>
      <c r="AM818" s="59"/>
      <c r="AN818" s="58"/>
      <c r="AO818" s="58"/>
      <c r="AP818" s="58"/>
      <c r="AQ818" s="58"/>
      <c r="AR818" s="58"/>
      <c r="AS818" s="58"/>
      <c r="AT818" s="58"/>
      <c r="AU818" s="58"/>
      <c r="AV818" s="58"/>
      <c r="AW818" s="58"/>
      <c r="AX818" s="58"/>
      <c r="AY818" s="58"/>
      <c r="AZ818" s="58"/>
      <c r="BA818" s="58"/>
      <c r="BB818" s="58"/>
      <c r="BC818" s="58"/>
      <c r="BD818" s="58"/>
      <c r="BE818" s="58"/>
      <c r="BF818" s="58"/>
      <c r="BG818" s="58"/>
      <c r="BH818" s="58"/>
      <c r="BI818" s="58"/>
      <c r="BJ818" s="58"/>
      <c r="BK818" s="58"/>
      <c r="BL818" s="12"/>
      <c r="BM818" s="12"/>
      <c r="BN818" s="12"/>
      <c r="BO818" s="12"/>
      <c r="BP818" s="12"/>
      <c r="BQ818" s="12"/>
      <c r="BR818" s="12"/>
      <c r="BS818" s="12"/>
      <c r="BT818" s="12"/>
      <c r="BU818" s="12"/>
      <c r="BV818" s="12"/>
      <c r="BW818" s="12"/>
      <c r="BX818" s="12"/>
      <c r="BY818" s="12"/>
      <c r="BZ818" s="12"/>
      <c r="CA818" s="12"/>
      <c r="CB818" s="12"/>
      <c r="CC818" s="12"/>
      <c r="CD818" s="12"/>
      <c r="CE818" s="12"/>
      <c r="CF818" s="12"/>
      <c r="CG818" s="12"/>
      <c r="CH818" s="12"/>
      <c r="CI818" s="12"/>
      <c r="CJ818" s="12"/>
      <c r="CK818" s="12"/>
      <c r="CL818" s="12"/>
      <c r="CM818" s="12"/>
      <c r="CN818" s="12"/>
      <c r="CO818" s="12"/>
      <c r="CP818" s="12"/>
      <c r="CQ818" s="12"/>
      <c r="CR818" s="12"/>
      <c r="CS818" s="12"/>
      <c r="CT818" s="12"/>
      <c r="CU818" s="12"/>
      <c r="CV818" s="12"/>
      <c r="CW818" s="12"/>
      <c r="CX818" s="12"/>
      <c r="CY818" s="12"/>
      <c r="CZ818" s="12"/>
      <c r="DA818" s="12"/>
      <c r="DB818" s="12"/>
      <c r="DC818" s="12"/>
      <c r="DD818" s="12"/>
      <c r="DE818" s="12"/>
      <c r="DF818" s="12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</row>
    <row r="819" spans="1:220" ht="18.75" x14ac:dyDescent="0.3">
      <c r="A819" s="220"/>
      <c r="B819" s="221"/>
      <c r="C819" s="213">
        <v>808</v>
      </c>
      <c r="D819" s="206"/>
      <c r="E819" s="18"/>
      <c r="F819" s="17"/>
      <c r="G819" s="134"/>
      <c r="H819" s="135"/>
      <c r="I819" s="141"/>
      <c r="J819" s="25"/>
      <c r="K819" s="145"/>
      <c r="L819" s="28"/>
      <c r="M819" s="394"/>
      <c r="N819" s="158" t="str">
        <f t="shared" si="136"/>
        <v/>
      </c>
      <c r="O819" s="27"/>
      <c r="P819" s="27"/>
      <c r="Q819" s="27"/>
      <c r="R819" s="27"/>
      <c r="S819" s="27"/>
      <c r="T819" s="28"/>
      <c r="U819" s="29"/>
      <c r="V819" s="32"/>
      <c r="W819" s="317"/>
      <c r="X819" s="318"/>
      <c r="Y819" s="160">
        <f t="shared" si="133"/>
        <v>0</v>
      </c>
      <c r="Z819" s="159">
        <f t="shared" si="137"/>
        <v>0</v>
      </c>
      <c r="AA819" s="326"/>
      <c r="AB819" s="399">
        <f t="shared" si="142"/>
        <v>0</v>
      </c>
      <c r="AC819" s="370"/>
      <c r="AD819" s="225" t="str">
        <f t="shared" si="134"/>
        <v/>
      </c>
      <c r="AE819" s="367">
        <f t="shared" si="138"/>
        <v>0</v>
      </c>
      <c r="AF819" s="338"/>
      <c r="AG819" s="337"/>
      <c r="AH819" s="335"/>
      <c r="AI819" s="161">
        <f t="shared" si="139"/>
        <v>0</v>
      </c>
      <c r="AJ819" s="162">
        <f t="shared" si="135"/>
        <v>0</v>
      </c>
      <c r="AK819" s="163">
        <f t="shared" si="140"/>
        <v>0</v>
      </c>
      <c r="AL819" s="164">
        <f t="shared" si="141"/>
        <v>0</v>
      </c>
      <c r="AM819" s="59"/>
      <c r="AN819" s="58"/>
      <c r="AO819" s="58"/>
      <c r="AP819" s="58"/>
      <c r="AQ819" s="58"/>
      <c r="AR819" s="58"/>
      <c r="AS819" s="58"/>
      <c r="AT819" s="58"/>
      <c r="AU819" s="58"/>
      <c r="AV819" s="58"/>
      <c r="AW819" s="58"/>
      <c r="AX819" s="58"/>
      <c r="AY819" s="58"/>
      <c r="AZ819" s="58"/>
      <c r="BA819" s="58"/>
      <c r="BB819" s="58"/>
      <c r="BC819" s="58"/>
      <c r="BD819" s="58"/>
      <c r="BE819" s="58"/>
      <c r="BF819" s="58"/>
      <c r="BG819" s="58"/>
      <c r="BH819" s="58"/>
      <c r="BI819" s="58"/>
      <c r="BJ819" s="58"/>
      <c r="BK819" s="58"/>
      <c r="BL819" s="12"/>
      <c r="BM819" s="12"/>
      <c r="BN819" s="12"/>
      <c r="BO819" s="12"/>
      <c r="BP819" s="12"/>
      <c r="BQ819" s="12"/>
      <c r="BR819" s="12"/>
      <c r="BS819" s="12"/>
      <c r="BT819" s="12"/>
      <c r="BU819" s="12"/>
      <c r="BV819" s="12"/>
      <c r="BW819" s="12"/>
      <c r="BX819" s="12"/>
      <c r="BY819" s="12"/>
      <c r="BZ819" s="12"/>
      <c r="CA819" s="12"/>
      <c r="CB819" s="12"/>
      <c r="CC819" s="12"/>
      <c r="CD819" s="12"/>
      <c r="CE819" s="12"/>
      <c r="CF819" s="12"/>
      <c r="CG819" s="12"/>
      <c r="CH819" s="12"/>
      <c r="CI819" s="12"/>
      <c r="CJ819" s="12"/>
      <c r="CK819" s="12"/>
      <c r="CL819" s="12"/>
      <c r="CM819" s="12"/>
      <c r="CN819" s="12"/>
      <c r="CO819" s="12"/>
      <c r="CP819" s="12"/>
      <c r="CQ819" s="12"/>
      <c r="CR819" s="12"/>
      <c r="CS819" s="12"/>
      <c r="CT819" s="12"/>
      <c r="CU819" s="12"/>
      <c r="CV819" s="12"/>
      <c r="CW819" s="12"/>
      <c r="CX819" s="12"/>
      <c r="CY819" s="12"/>
      <c r="CZ819" s="12"/>
      <c r="DA819" s="12"/>
      <c r="DB819" s="12"/>
      <c r="DC819" s="12"/>
      <c r="DD819" s="12"/>
      <c r="DE819" s="12"/>
      <c r="DF819" s="12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</row>
    <row r="820" spans="1:220" ht="18.75" x14ac:dyDescent="0.3">
      <c r="A820" s="220"/>
      <c r="B820" s="221"/>
      <c r="C820" s="212">
        <v>809</v>
      </c>
      <c r="D820" s="207"/>
      <c r="E820" s="16"/>
      <c r="F820" s="17"/>
      <c r="G820" s="134"/>
      <c r="H820" s="135"/>
      <c r="I820" s="141"/>
      <c r="J820" s="25"/>
      <c r="K820" s="145"/>
      <c r="L820" s="28"/>
      <c r="M820" s="394"/>
      <c r="N820" s="158" t="str">
        <f t="shared" si="136"/>
        <v/>
      </c>
      <c r="O820" s="27"/>
      <c r="P820" s="27"/>
      <c r="Q820" s="27"/>
      <c r="R820" s="27"/>
      <c r="S820" s="27"/>
      <c r="T820" s="28"/>
      <c r="U820" s="29"/>
      <c r="V820" s="32"/>
      <c r="W820" s="317"/>
      <c r="X820" s="318"/>
      <c r="Y820" s="160">
        <f t="shared" si="133"/>
        <v>0</v>
      </c>
      <c r="Z820" s="159">
        <f t="shared" si="137"/>
        <v>0</v>
      </c>
      <c r="AA820" s="326"/>
      <c r="AB820" s="399">
        <f t="shared" si="142"/>
        <v>0</v>
      </c>
      <c r="AC820" s="370"/>
      <c r="AD820" s="225" t="str">
        <f t="shared" si="134"/>
        <v/>
      </c>
      <c r="AE820" s="367">
        <f t="shared" si="138"/>
        <v>0</v>
      </c>
      <c r="AF820" s="338"/>
      <c r="AG820" s="337"/>
      <c r="AH820" s="335"/>
      <c r="AI820" s="161">
        <f t="shared" si="139"/>
        <v>0</v>
      </c>
      <c r="AJ820" s="162">
        <f t="shared" si="135"/>
        <v>0</v>
      </c>
      <c r="AK820" s="163">
        <f t="shared" si="140"/>
        <v>0</v>
      </c>
      <c r="AL820" s="164">
        <f t="shared" si="141"/>
        <v>0</v>
      </c>
      <c r="AM820" s="59"/>
      <c r="AN820" s="58"/>
      <c r="AO820" s="58"/>
      <c r="AP820" s="58"/>
      <c r="AQ820" s="58"/>
      <c r="AR820" s="58"/>
      <c r="AS820" s="58"/>
      <c r="AT820" s="58"/>
      <c r="AU820" s="58"/>
      <c r="AV820" s="58"/>
      <c r="AW820" s="58"/>
      <c r="AX820" s="58"/>
      <c r="AY820" s="58"/>
      <c r="AZ820" s="58"/>
      <c r="BA820" s="58"/>
      <c r="BB820" s="58"/>
      <c r="BC820" s="58"/>
      <c r="BD820" s="58"/>
      <c r="BE820" s="58"/>
      <c r="BF820" s="58"/>
      <c r="BG820" s="58"/>
      <c r="BH820" s="58"/>
      <c r="BI820" s="58"/>
      <c r="BJ820" s="58"/>
      <c r="BK820" s="58"/>
      <c r="BL820" s="12"/>
      <c r="BM820" s="12"/>
      <c r="BN820" s="12"/>
      <c r="BO820" s="12"/>
      <c r="BP820" s="12"/>
      <c r="BQ820" s="12"/>
      <c r="BR820" s="12"/>
      <c r="BS820" s="12"/>
      <c r="BT820" s="12"/>
      <c r="BU820" s="12"/>
      <c r="BV820" s="12"/>
      <c r="BW820" s="12"/>
      <c r="BX820" s="12"/>
      <c r="BY820" s="12"/>
      <c r="BZ820" s="12"/>
      <c r="CA820" s="12"/>
      <c r="CB820" s="12"/>
      <c r="CC820" s="12"/>
      <c r="CD820" s="12"/>
      <c r="CE820" s="12"/>
      <c r="CF820" s="12"/>
      <c r="CG820" s="12"/>
      <c r="CH820" s="12"/>
      <c r="CI820" s="12"/>
      <c r="CJ820" s="12"/>
      <c r="CK820" s="12"/>
      <c r="CL820" s="12"/>
      <c r="CM820" s="12"/>
      <c r="CN820" s="12"/>
      <c r="CO820" s="12"/>
      <c r="CP820" s="12"/>
      <c r="CQ820" s="12"/>
      <c r="CR820" s="12"/>
      <c r="CS820" s="12"/>
      <c r="CT820" s="12"/>
      <c r="CU820" s="12"/>
      <c r="CV820" s="12"/>
      <c r="CW820" s="12"/>
      <c r="CX820" s="12"/>
      <c r="CY820" s="12"/>
      <c r="CZ820" s="12"/>
      <c r="DA820" s="12"/>
      <c r="DB820" s="12"/>
      <c r="DC820" s="12"/>
      <c r="DD820" s="12"/>
      <c r="DE820" s="12"/>
      <c r="DF820" s="12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</row>
    <row r="821" spans="1:220" ht="18.75" x14ac:dyDescent="0.3">
      <c r="A821" s="220"/>
      <c r="B821" s="221"/>
      <c r="C821" s="213">
        <v>810</v>
      </c>
      <c r="D821" s="204"/>
      <c r="E821" s="16"/>
      <c r="F821" s="17"/>
      <c r="G821" s="134"/>
      <c r="H821" s="137"/>
      <c r="I821" s="143"/>
      <c r="J821" s="80"/>
      <c r="K821" s="147"/>
      <c r="L821" s="30"/>
      <c r="M821" s="394"/>
      <c r="N821" s="158" t="str">
        <f t="shared" si="136"/>
        <v/>
      </c>
      <c r="O821" s="27"/>
      <c r="P821" s="27"/>
      <c r="Q821" s="27"/>
      <c r="R821" s="27"/>
      <c r="S821" s="27"/>
      <c r="T821" s="28"/>
      <c r="U821" s="29"/>
      <c r="V821" s="32"/>
      <c r="W821" s="317"/>
      <c r="X821" s="318"/>
      <c r="Y821" s="160">
        <f t="shared" si="133"/>
        <v>0</v>
      </c>
      <c r="Z821" s="159">
        <f t="shared" si="137"/>
        <v>0</v>
      </c>
      <c r="AA821" s="326"/>
      <c r="AB821" s="399">
        <f t="shared" si="142"/>
        <v>0</v>
      </c>
      <c r="AC821" s="370"/>
      <c r="AD821" s="225" t="str">
        <f t="shared" si="134"/>
        <v/>
      </c>
      <c r="AE821" s="367">
        <f t="shared" si="138"/>
        <v>0</v>
      </c>
      <c r="AF821" s="338"/>
      <c r="AG821" s="337"/>
      <c r="AH821" s="335"/>
      <c r="AI821" s="161">
        <f t="shared" si="139"/>
        <v>0</v>
      </c>
      <c r="AJ821" s="162">
        <f t="shared" si="135"/>
        <v>0</v>
      </c>
      <c r="AK821" s="163">
        <f t="shared" si="140"/>
        <v>0</v>
      </c>
      <c r="AL821" s="164">
        <f t="shared" si="141"/>
        <v>0</v>
      </c>
      <c r="AM821" s="59"/>
      <c r="AN821" s="58"/>
      <c r="AO821" s="58"/>
      <c r="AP821" s="58"/>
      <c r="AQ821" s="58"/>
      <c r="AR821" s="58"/>
      <c r="AS821" s="58"/>
      <c r="AT821" s="58"/>
      <c r="AU821" s="58"/>
      <c r="AV821" s="58"/>
      <c r="AW821" s="58"/>
      <c r="AX821" s="58"/>
      <c r="AY821" s="58"/>
      <c r="AZ821" s="58"/>
      <c r="BA821" s="58"/>
      <c r="BB821" s="58"/>
      <c r="BC821" s="58"/>
      <c r="BD821" s="58"/>
      <c r="BE821" s="58"/>
      <c r="BF821" s="58"/>
      <c r="BG821" s="58"/>
      <c r="BH821" s="58"/>
      <c r="BI821" s="58"/>
      <c r="BJ821" s="58"/>
      <c r="BK821" s="58"/>
      <c r="BL821" s="12"/>
      <c r="BM821" s="12"/>
      <c r="BN821" s="12"/>
      <c r="BO821" s="12"/>
      <c r="BP821" s="12"/>
      <c r="BQ821" s="12"/>
      <c r="BR821" s="12"/>
      <c r="BS821" s="12"/>
      <c r="BT821" s="12"/>
      <c r="BU821" s="12"/>
      <c r="BV821" s="12"/>
      <c r="BW821" s="12"/>
      <c r="BX821" s="12"/>
      <c r="BY821" s="12"/>
      <c r="BZ821" s="12"/>
      <c r="CA821" s="12"/>
      <c r="CB821" s="12"/>
      <c r="CC821" s="12"/>
      <c r="CD821" s="12"/>
      <c r="CE821" s="12"/>
      <c r="CF821" s="12"/>
      <c r="CG821" s="12"/>
      <c r="CH821" s="12"/>
      <c r="CI821" s="12"/>
      <c r="CJ821" s="12"/>
      <c r="CK821" s="12"/>
      <c r="CL821" s="12"/>
      <c r="CM821" s="12"/>
      <c r="CN821" s="12"/>
      <c r="CO821" s="12"/>
      <c r="CP821" s="12"/>
      <c r="CQ821" s="12"/>
      <c r="CR821" s="12"/>
      <c r="CS821" s="12"/>
      <c r="CT821" s="12"/>
      <c r="CU821" s="12"/>
      <c r="CV821" s="12"/>
      <c r="CW821" s="12"/>
      <c r="CX821" s="12"/>
      <c r="CY821" s="12"/>
      <c r="CZ821" s="12"/>
      <c r="DA821" s="12"/>
      <c r="DB821" s="12"/>
      <c r="DC821" s="12"/>
      <c r="DD821" s="12"/>
      <c r="DE821" s="12"/>
      <c r="DF821" s="12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</row>
    <row r="822" spans="1:220" ht="18.75" x14ac:dyDescent="0.3">
      <c r="A822" s="220"/>
      <c r="B822" s="221"/>
      <c r="C822" s="212">
        <v>811</v>
      </c>
      <c r="D822" s="204"/>
      <c r="E822" s="16"/>
      <c r="F822" s="17"/>
      <c r="G822" s="134"/>
      <c r="H822" s="135"/>
      <c r="I822" s="141"/>
      <c r="J822" s="25"/>
      <c r="K822" s="145"/>
      <c r="L822" s="28"/>
      <c r="M822" s="394"/>
      <c r="N822" s="158" t="str">
        <f t="shared" si="136"/>
        <v/>
      </c>
      <c r="O822" s="27"/>
      <c r="P822" s="27"/>
      <c r="Q822" s="27"/>
      <c r="R822" s="27"/>
      <c r="S822" s="27"/>
      <c r="T822" s="28"/>
      <c r="U822" s="29"/>
      <c r="V822" s="32"/>
      <c r="W822" s="317"/>
      <c r="X822" s="318"/>
      <c r="Y822" s="160">
        <f t="shared" si="133"/>
        <v>0</v>
      </c>
      <c r="Z822" s="159">
        <f t="shared" si="137"/>
        <v>0</v>
      </c>
      <c r="AA822" s="326"/>
      <c r="AB822" s="399">
        <f t="shared" si="142"/>
        <v>0</v>
      </c>
      <c r="AC822" s="370"/>
      <c r="AD822" s="225" t="str">
        <f t="shared" si="134"/>
        <v/>
      </c>
      <c r="AE822" s="367">
        <f t="shared" si="138"/>
        <v>0</v>
      </c>
      <c r="AF822" s="338"/>
      <c r="AG822" s="337"/>
      <c r="AH822" s="335"/>
      <c r="AI822" s="161">
        <f t="shared" si="139"/>
        <v>0</v>
      </c>
      <c r="AJ822" s="162">
        <f t="shared" si="135"/>
        <v>0</v>
      </c>
      <c r="AK822" s="163">
        <f t="shared" si="140"/>
        <v>0</v>
      </c>
      <c r="AL822" s="164">
        <f t="shared" si="141"/>
        <v>0</v>
      </c>
      <c r="AM822" s="59"/>
      <c r="AN822" s="58"/>
      <c r="AO822" s="58"/>
      <c r="AP822" s="58"/>
      <c r="AQ822" s="58"/>
      <c r="AR822" s="58"/>
      <c r="AS822" s="58"/>
      <c r="AT822" s="58"/>
      <c r="AU822" s="58"/>
      <c r="AV822" s="58"/>
      <c r="AW822" s="58"/>
      <c r="AX822" s="58"/>
      <c r="AY822" s="58"/>
      <c r="AZ822" s="58"/>
      <c r="BA822" s="58"/>
      <c r="BB822" s="58"/>
      <c r="BC822" s="58"/>
      <c r="BD822" s="58"/>
      <c r="BE822" s="58"/>
      <c r="BF822" s="58"/>
      <c r="BG822" s="58"/>
      <c r="BH822" s="58"/>
      <c r="BI822" s="58"/>
      <c r="BJ822" s="58"/>
      <c r="BK822" s="58"/>
      <c r="BL822" s="12"/>
      <c r="BM822" s="12"/>
      <c r="BN822" s="12"/>
      <c r="BO822" s="12"/>
      <c r="BP822" s="12"/>
      <c r="BQ822" s="12"/>
      <c r="BR822" s="12"/>
      <c r="BS822" s="12"/>
      <c r="BT822" s="12"/>
      <c r="BU822" s="12"/>
      <c r="BV822" s="12"/>
      <c r="BW822" s="12"/>
      <c r="BX822" s="12"/>
      <c r="BY822" s="12"/>
      <c r="BZ822" s="12"/>
      <c r="CA822" s="12"/>
      <c r="CB822" s="12"/>
      <c r="CC822" s="12"/>
      <c r="CD822" s="12"/>
      <c r="CE822" s="12"/>
      <c r="CF822" s="12"/>
      <c r="CG822" s="12"/>
      <c r="CH822" s="12"/>
      <c r="CI822" s="12"/>
      <c r="CJ822" s="12"/>
      <c r="CK822" s="12"/>
      <c r="CL822" s="12"/>
      <c r="CM822" s="12"/>
      <c r="CN822" s="12"/>
      <c r="CO822" s="12"/>
      <c r="CP822" s="12"/>
      <c r="CQ822" s="12"/>
      <c r="CR822" s="12"/>
      <c r="CS822" s="12"/>
      <c r="CT822" s="12"/>
      <c r="CU822" s="12"/>
      <c r="CV822" s="12"/>
      <c r="CW822" s="12"/>
      <c r="CX822" s="12"/>
      <c r="CY822" s="12"/>
      <c r="CZ822" s="12"/>
      <c r="DA822" s="12"/>
      <c r="DB822" s="12"/>
      <c r="DC822" s="12"/>
      <c r="DD822" s="12"/>
      <c r="DE822" s="12"/>
      <c r="DF822" s="1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</row>
    <row r="823" spans="1:220" ht="18.75" x14ac:dyDescent="0.3">
      <c r="A823" s="220"/>
      <c r="B823" s="221"/>
      <c r="C823" s="213">
        <v>812</v>
      </c>
      <c r="D823" s="206"/>
      <c r="E823" s="18"/>
      <c r="F823" s="17"/>
      <c r="G823" s="134"/>
      <c r="H823" s="135"/>
      <c r="I823" s="141"/>
      <c r="J823" s="25"/>
      <c r="K823" s="145"/>
      <c r="L823" s="28"/>
      <c r="M823" s="394"/>
      <c r="N823" s="158" t="str">
        <f t="shared" si="136"/>
        <v/>
      </c>
      <c r="O823" s="27"/>
      <c r="P823" s="27"/>
      <c r="Q823" s="27"/>
      <c r="R823" s="27"/>
      <c r="S823" s="27"/>
      <c r="T823" s="28"/>
      <c r="U823" s="29"/>
      <c r="V823" s="32"/>
      <c r="W823" s="317"/>
      <c r="X823" s="318"/>
      <c r="Y823" s="160">
        <f t="shared" si="133"/>
        <v>0</v>
      </c>
      <c r="Z823" s="159">
        <f t="shared" si="137"/>
        <v>0</v>
      </c>
      <c r="AA823" s="326"/>
      <c r="AB823" s="399">
        <f t="shared" si="142"/>
        <v>0</v>
      </c>
      <c r="AC823" s="370"/>
      <c r="AD823" s="225" t="str">
        <f t="shared" si="134"/>
        <v/>
      </c>
      <c r="AE823" s="367">
        <f t="shared" si="138"/>
        <v>0</v>
      </c>
      <c r="AF823" s="338"/>
      <c r="AG823" s="337"/>
      <c r="AH823" s="335"/>
      <c r="AI823" s="161">
        <f t="shared" si="139"/>
        <v>0</v>
      </c>
      <c r="AJ823" s="162">
        <f t="shared" si="135"/>
        <v>0</v>
      </c>
      <c r="AK823" s="163">
        <f t="shared" si="140"/>
        <v>0</v>
      </c>
      <c r="AL823" s="164">
        <f t="shared" si="141"/>
        <v>0</v>
      </c>
      <c r="AM823" s="59"/>
      <c r="AN823" s="58"/>
      <c r="AO823" s="58"/>
      <c r="AP823" s="58"/>
      <c r="AQ823" s="58"/>
      <c r="AR823" s="58"/>
      <c r="AS823" s="58"/>
      <c r="AT823" s="58"/>
      <c r="AU823" s="58"/>
      <c r="AV823" s="58"/>
      <c r="AW823" s="58"/>
      <c r="AX823" s="58"/>
      <c r="AY823" s="58"/>
      <c r="AZ823" s="58"/>
      <c r="BA823" s="58"/>
      <c r="BB823" s="58"/>
      <c r="BC823" s="58"/>
      <c r="BD823" s="58"/>
      <c r="BE823" s="58"/>
      <c r="BF823" s="58"/>
      <c r="BG823" s="58"/>
      <c r="BH823" s="58"/>
      <c r="BI823" s="58"/>
      <c r="BJ823" s="58"/>
      <c r="BK823" s="58"/>
      <c r="BL823" s="12"/>
      <c r="BM823" s="12"/>
      <c r="BN823" s="12"/>
      <c r="BO823" s="12"/>
      <c r="BP823" s="12"/>
      <c r="BQ823" s="12"/>
      <c r="BR823" s="12"/>
      <c r="BS823" s="12"/>
      <c r="BT823" s="12"/>
      <c r="BU823" s="12"/>
      <c r="BV823" s="12"/>
      <c r="BW823" s="12"/>
      <c r="BX823" s="12"/>
      <c r="BY823" s="12"/>
      <c r="BZ823" s="12"/>
      <c r="CA823" s="12"/>
      <c r="CB823" s="12"/>
      <c r="CC823" s="12"/>
      <c r="CD823" s="12"/>
      <c r="CE823" s="12"/>
      <c r="CF823" s="12"/>
      <c r="CG823" s="12"/>
      <c r="CH823" s="12"/>
      <c r="CI823" s="12"/>
      <c r="CJ823" s="12"/>
      <c r="CK823" s="12"/>
      <c r="CL823" s="12"/>
      <c r="CM823" s="12"/>
      <c r="CN823" s="12"/>
      <c r="CO823" s="12"/>
      <c r="CP823" s="12"/>
      <c r="CQ823" s="12"/>
      <c r="CR823" s="12"/>
      <c r="CS823" s="12"/>
      <c r="CT823" s="12"/>
      <c r="CU823" s="12"/>
      <c r="CV823" s="12"/>
      <c r="CW823" s="12"/>
      <c r="CX823" s="12"/>
      <c r="CY823" s="12"/>
      <c r="CZ823" s="12"/>
      <c r="DA823" s="12"/>
      <c r="DB823" s="12"/>
      <c r="DC823" s="12"/>
      <c r="DD823" s="12"/>
      <c r="DE823" s="12"/>
      <c r="DF823" s="12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</row>
    <row r="824" spans="1:220" ht="18.75" x14ac:dyDescent="0.3">
      <c r="A824" s="220"/>
      <c r="B824" s="221"/>
      <c r="C824" s="213">
        <v>813</v>
      </c>
      <c r="D824" s="204"/>
      <c r="E824" s="16"/>
      <c r="F824" s="17"/>
      <c r="G824" s="134"/>
      <c r="H824" s="135"/>
      <c r="I824" s="141"/>
      <c r="J824" s="25"/>
      <c r="K824" s="145"/>
      <c r="L824" s="28"/>
      <c r="M824" s="394"/>
      <c r="N824" s="158" t="str">
        <f t="shared" si="136"/>
        <v/>
      </c>
      <c r="O824" s="27"/>
      <c r="P824" s="27"/>
      <c r="Q824" s="27"/>
      <c r="R824" s="27"/>
      <c r="S824" s="27"/>
      <c r="T824" s="28"/>
      <c r="U824" s="29"/>
      <c r="V824" s="32"/>
      <c r="W824" s="317"/>
      <c r="X824" s="318"/>
      <c r="Y824" s="160">
        <f t="shared" si="133"/>
        <v>0</v>
      </c>
      <c r="Z824" s="159">
        <f t="shared" si="137"/>
        <v>0</v>
      </c>
      <c r="AA824" s="326"/>
      <c r="AB824" s="399">
        <f t="shared" si="142"/>
        <v>0</v>
      </c>
      <c r="AC824" s="370"/>
      <c r="AD824" s="225" t="str">
        <f t="shared" si="134"/>
        <v/>
      </c>
      <c r="AE824" s="367">
        <f t="shared" si="138"/>
        <v>0</v>
      </c>
      <c r="AF824" s="338"/>
      <c r="AG824" s="337"/>
      <c r="AH824" s="335"/>
      <c r="AI824" s="161">
        <f t="shared" si="139"/>
        <v>0</v>
      </c>
      <c r="AJ824" s="162">
        <f t="shared" si="135"/>
        <v>0</v>
      </c>
      <c r="AK824" s="163">
        <f t="shared" si="140"/>
        <v>0</v>
      </c>
      <c r="AL824" s="164">
        <f t="shared" si="141"/>
        <v>0</v>
      </c>
      <c r="AM824" s="59"/>
      <c r="AN824" s="58"/>
      <c r="AO824" s="58"/>
      <c r="AP824" s="58"/>
      <c r="AQ824" s="58"/>
      <c r="AR824" s="58"/>
      <c r="AS824" s="58"/>
      <c r="AT824" s="58"/>
      <c r="AU824" s="58"/>
      <c r="AV824" s="58"/>
      <c r="AW824" s="58"/>
      <c r="AX824" s="58"/>
      <c r="AY824" s="58"/>
      <c r="AZ824" s="58"/>
      <c r="BA824" s="58"/>
      <c r="BB824" s="58"/>
      <c r="BC824" s="58"/>
      <c r="BD824" s="58"/>
      <c r="BE824" s="58"/>
      <c r="BF824" s="58"/>
      <c r="BG824" s="58"/>
      <c r="BH824" s="58"/>
      <c r="BI824" s="58"/>
      <c r="BJ824" s="58"/>
      <c r="BK824" s="58"/>
      <c r="BL824" s="12"/>
      <c r="BM824" s="12"/>
      <c r="BN824" s="12"/>
      <c r="BO824" s="12"/>
      <c r="BP824" s="12"/>
      <c r="BQ824" s="12"/>
      <c r="BR824" s="12"/>
      <c r="BS824" s="12"/>
      <c r="BT824" s="12"/>
      <c r="BU824" s="12"/>
      <c r="BV824" s="12"/>
      <c r="BW824" s="12"/>
      <c r="BX824" s="12"/>
      <c r="BY824" s="12"/>
      <c r="BZ824" s="12"/>
      <c r="CA824" s="12"/>
      <c r="CB824" s="12"/>
      <c r="CC824" s="12"/>
      <c r="CD824" s="12"/>
      <c r="CE824" s="12"/>
      <c r="CF824" s="12"/>
      <c r="CG824" s="12"/>
      <c r="CH824" s="12"/>
      <c r="CI824" s="12"/>
      <c r="CJ824" s="12"/>
      <c r="CK824" s="12"/>
      <c r="CL824" s="12"/>
      <c r="CM824" s="12"/>
      <c r="CN824" s="12"/>
      <c r="CO824" s="12"/>
      <c r="CP824" s="12"/>
      <c r="CQ824" s="12"/>
      <c r="CR824" s="12"/>
      <c r="CS824" s="12"/>
      <c r="CT824" s="12"/>
      <c r="CU824" s="12"/>
      <c r="CV824" s="12"/>
      <c r="CW824" s="12"/>
      <c r="CX824" s="12"/>
      <c r="CY824" s="12"/>
      <c r="CZ824" s="12"/>
      <c r="DA824" s="12"/>
      <c r="DB824" s="12"/>
      <c r="DC824" s="12"/>
      <c r="DD824" s="12"/>
      <c r="DE824" s="12"/>
      <c r="DF824" s="12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</row>
    <row r="825" spans="1:220" ht="18.75" x14ac:dyDescent="0.3">
      <c r="A825" s="220"/>
      <c r="B825" s="221"/>
      <c r="C825" s="212">
        <v>814</v>
      </c>
      <c r="D825" s="204"/>
      <c r="E825" s="16"/>
      <c r="F825" s="17"/>
      <c r="G825" s="134"/>
      <c r="H825" s="135"/>
      <c r="I825" s="141"/>
      <c r="J825" s="25"/>
      <c r="K825" s="145"/>
      <c r="L825" s="28"/>
      <c r="M825" s="394"/>
      <c r="N825" s="158" t="str">
        <f t="shared" si="136"/>
        <v/>
      </c>
      <c r="O825" s="27"/>
      <c r="P825" s="27"/>
      <c r="Q825" s="27"/>
      <c r="R825" s="27"/>
      <c r="S825" s="27"/>
      <c r="T825" s="28"/>
      <c r="U825" s="29"/>
      <c r="V825" s="32"/>
      <c r="W825" s="317"/>
      <c r="X825" s="318"/>
      <c r="Y825" s="160">
        <f t="shared" si="133"/>
        <v>0</v>
      </c>
      <c r="Z825" s="159">
        <f t="shared" si="137"/>
        <v>0</v>
      </c>
      <c r="AA825" s="326"/>
      <c r="AB825" s="399">
        <f t="shared" si="142"/>
        <v>0</v>
      </c>
      <c r="AC825" s="370"/>
      <c r="AD825" s="225" t="str">
        <f t="shared" si="134"/>
        <v/>
      </c>
      <c r="AE825" s="367">
        <f t="shared" si="138"/>
        <v>0</v>
      </c>
      <c r="AF825" s="338"/>
      <c r="AG825" s="337"/>
      <c r="AH825" s="335"/>
      <c r="AI825" s="161">
        <f t="shared" si="139"/>
        <v>0</v>
      </c>
      <c r="AJ825" s="162">
        <f t="shared" si="135"/>
        <v>0</v>
      </c>
      <c r="AK825" s="163">
        <f t="shared" si="140"/>
        <v>0</v>
      </c>
      <c r="AL825" s="164">
        <f t="shared" si="141"/>
        <v>0</v>
      </c>
      <c r="AM825" s="59"/>
      <c r="AN825" s="58"/>
      <c r="AO825" s="58"/>
      <c r="AP825" s="58"/>
      <c r="AQ825" s="58"/>
      <c r="AR825" s="58"/>
      <c r="AS825" s="58"/>
      <c r="AT825" s="58"/>
      <c r="AU825" s="58"/>
      <c r="AV825" s="58"/>
      <c r="AW825" s="58"/>
      <c r="AX825" s="58"/>
      <c r="AY825" s="58"/>
      <c r="AZ825" s="58"/>
      <c r="BA825" s="58"/>
      <c r="BB825" s="58"/>
      <c r="BC825" s="58"/>
      <c r="BD825" s="58"/>
      <c r="BE825" s="58"/>
      <c r="BF825" s="58"/>
      <c r="BG825" s="58"/>
      <c r="BH825" s="58"/>
      <c r="BI825" s="58"/>
      <c r="BJ825" s="58"/>
      <c r="BK825" s="58"/>
      <c r="BL825" s="12"/>
      <c r="BM825" s="12"/>
      <c r="BN825" s="12"/>
      <c r="BO825" s="12"/>
      <c r="BP825" s="12"/>
      <c r="BQ825" s="12"/>
      <c r="BR825" s="12"/>
      <c r="BS825" s="12"/>
      <c r="BT825" s="12"/>
      <c r="BU825" s="12"/>
      <c r="BV825" s="12"/>
      <c r="BW825" s="12"/>
      <c r="BX825" s="12"/>
      <c r="BY825" s="12"/>
      <c r="BZ825" s="12"/>
      <c r="CA825" s="12"/>
      <c r="CB825" s="12"/>
      <c r="CC825" s="12"/>
      <c r="CD825" s="12"/>
      <c r="CE825" s="12"/>
      <c r="CF825" s="12"/>
      <c r="CG825" s="12"/>
      <c r="CH825" s="12"/>
      <c r="CI825" s="12"/>
      <c r="CJ825" s="12"/>
      <c r="CK825" s="12"/>
      <c r="CL825" s="12"/>
      <c r="CM825" s="12"/>
      <c r="CN825" s="12"/>
      <c r="CO825" s="12"/>
      <c r="CP825" s="12"/>
      <c r="CQ825" s="12"/>
      <c r="CR825" s="12"/>
      <c r="CS825" s="12"/>
      <c r="CT825" s="12"/>
      <c r="CU825" s="12"/>
      <c r="CV825" s="12"/>
      <c r="CW825" s="12"/>
      <c r="CX825" s="12"/>
      <c r="CY825" s="12"/>
      <c r="CZ825" s="12"/>
      <c r="DA825" s="12"/>
      <c r="DB825" s="12"/>
      <c r="DC825" s="12"/>
      <c r="DD825" s="12"/>
      <c r="DE825" s="12"/>
      <c r="DF825" s="12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</row>
    <row r="826" spans="1:220" ht="18.75" x14ac:dyDescent="0.3">
      <c r="A826" s="220"/>
      <c r="B826" s="221"/>
      <c r="C826" s="213">
        <v>815</v>
      </c>
      <c r="D826" s="204"/>
      <c r="E826" s="16"/>
      <c r="F826" s="17"/>
      <c r="G826" s="134"/>
      <c r="H826" s="135"/>
      <c r="I826" s="141"/>
      <c r="J826" s="25"/>
      <c r="K826" s="145"/>
      <c r="L826" s="28"/>
      <c r="M826" s="394"/>
      <c r="N826" s="158" t="str">
        <f t="shared" si="136"/>
        <v/>
      </c>
      <c r="O826" s="27"/>
      <c r="P826" s="27"/>
      <c r="Q826" s="27"/>
      <c r="R826" s="27"/>
      <c r="S826" s="27"/>
      <c r="T826" s="28"/>
      <c r="U826" s="29"/>
      <c r="V826" s="32"/>
      <c r="W826" s="317"/>
      <c r="X826" s="318"/>
      <c r="Y826" s="160">
        <f t="shared" si="133"/>
        <v>0</v>
      </c>
      <c r="Z826" s="159">
        <f t="shared" si="137"/>
        <v>0</v>
      </c>
      <c r="AA826" s="326"/>
      <c r="AB826" s="399">
        <f t="shared" si="142"/>
        <v>0</v>
      </c>
      <c r="AC826" s="370"/>
      <c r="AD826" s="225" t="str">
        <f t="shared" si="134"/>
        <v/>
      </c>
      <c r="AE826" s="367">
        <f t="shared" si="138"/>
        <v>0</v>
      </c>
      <c r="AF826" s="338"/>
      <c r="AG826" s="337"/>
      <c r="AH826" s="335"/>
      <c r="AI826" s="161">
        <f t="shared" si="139"/>
        <v>0</v>
      </c>
      <c r="AJ826" s="162">
        <f t="shared" si="135"/>
        <v>0</v>
      </c>
      <c r="AK826" s="163">
        <f t="shared" si="140"/>
        <v>0</v>
      </c>
      <c r="AL826" s="164">
        <f t="shared" si="141"/>
        <v>0</v>
      </c>
      <c r="AM826" s="59"/>
      <c r="AN826" s="58"/>
      <c r="AO826" s="58"/>
      <c r="AP826" s="58"/>
      <c r="AQ826" s="58"/>
      <c r="AR826" s="58"/>
      <c r="AS826" s="58"/>
      <c r="AT826" s="58"/>
      <c r="AU826" s="58"/>
      <c r="AV826" s="58"/>
      <c r="AW826" s="58"/>
      <c r="AX826" s="58"/>
      <c r="AY826" s="58"/>
      <c r="AZ826" s="58"/>
      <c r="BA826" s="58"/>
      <c r="BB826" s="58"/>
      <c r="BC826" s="58"/>
      <c r="BD826" s="58"/>
      <c r="BE826" s="58"/>
      <c r="BF826" s="58"/>
      <c r="BG826" s="58"/>
      <c r="BH826" s="58"/>
      <c r="BI826" s="58"/>
      <c r="BJ826" s="58"/>
      <c r="BK826" s="58"/>
      <c r="BL826" s="12"/>
      <c r="BM826" s="12"/>
      <c r="BN826" s="12"/>
      <c r="BO826" s="12"/>
      <c r="BP826" s="12"/>
      <c r="BQ826" s="12"/>
      <c r="BR826" s="12"/>
      <c r="BS826" s="12"/>
      <c r="BT826" s="12"/>
      <c r="BU826" s="12"/>
      <c r="BV826" s="12"/>
      <c r="BW826" s="12"/>
      <c r="BX826" s="12"/>
      <c r="BY826" s="12"/>
      <c r="BZ826" s="12"/>
      <c r="CA826" s="12"/>
      <c r="CB826" s="12"/>
      <c r="CC826" s="12"/>
      <c r="CD826" s="12"/>
      <c r="CE826" s="12"/>
      <c r="CF826" s="12"/>
      <c r="CG826" s="12"/>
      <c r="CH826" s="12"/>
      <c r="CI826" s="12"/>
      <c r="CJ826" s="12"/>
      <c r="CK826" s="12"/>
      <c r="CL826" s="12"/>
      <c r="CM826" s="12"/>
      <c r="CN826" s="12"/>
      <c r="CO826" s="12"/>
      <c r="CP826" s="12"/>
      <c r="CQ826" s="12"/>
      <c r="CR826" s="12"/>
      <c r="CS826" s="12"/>
      <c r="CT826" s="12"/>
      <c r="CU826" s="12"/>
      <c r="CV826" s="12"/>
      <c r="CW826" s="12"/>
      <c r="CX826" s="12"/>
      <c r="CY826" s="12"/>
      <c r="CZ826" s="12"/>
      <c r="DA826" s="12"/>
      <c r="DB826" s="12"/>
      <c r="DC826" s="12"/>
      <c r="DD826" s="12"/>
      <c r="DE826" s="12"/>
      <c r="DF826" s="12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</row>
    <row r="827" spans="1:220" ht="18.75" x14ac:dyDescent="0.3">
      <c r="A827" s="220"/>
      <c r="B827" s="221"/>
      <c r="C827" s="212">
        <v>816</v>
      </c>
      <c r="D827" s="206"/>
      <c r="E827" s="18"/>
      <c r="F827" s="17"/>
      <c r="G827" s="134"/>
      <c r="H827" s="135"/>
      <c r="I827" s="141"/>
      <c r="J827" s="25"/>
      <c r="K827" s="145"/>
      <c r="L827" s="28"/>
      <c r="M827" s="394"/>
      <c r="N827" s="158" t="str">
        <f t="shared" si="136"/>
        <v/>
      </c>
      <c r="O827" s="27"/>
      <c r="P827" s="27"/>
      <c r="Q827" s="27"/>
      <c r="R827" s="27"/>
      <c r="S827" s="27"/>
      <c r="T827" s="28"/>
      <c r="U827" s="29"/>
      <c r="V827" s="32"/>
      <c r="W827" s="317"/>
      <c r="X827" s="318"/>
      <c r="Y827" s="160">
        <f t="shared" si="133"/>
        <v>0</v>
      </c>
      <c r="Z827" s="159">
        <f t="shared" si="137"/>
        <v>0</v>
      </c>
      <c r="AA827" s="326"/>
      <c r="AB827" s="399">
        <f t="shared" si="142"/>
        <v>0</v>
      </c>
      <c r="AC827" s="370"/>
      <c r="AD827" s="225" t="str">
        <f t="shared" si="134"/>
        <v/>
      </c>
      <c r="AE827" s="367">
        <f t="shared" si="138"/>
        <v>0</v>
      </c>
      <c r="AF827" s="338"/>
      <c r="AG827" s="337"/>
      <c r="AH827" s="335"/>
      <c r="AI827" s="161">
        <f t="shared" si="139"/>
        <v>0</v>
      </c>
      <c r="AJ827" s="162">
        <f t="shared" si="135"/>
        <v>0</v>
      </c>
      <c r="AK827" s="163">
        <f t="shared" si="140"/>
        <v>0</v>
      </c>
      <c r="AL827" s="164">
        <f t="shared" si="141"/>
        <v>0</v>
      </c>
      <c r="AM827" s="59"/>
      <c r="AN827" s="58"/>
      <c r="AO827" s="58"/>
      <c r="AP827" s="58"/>
      <c r="AQ827" s="58"/>
      <c r="AR827" s="58"/>
      <c r="AS827" s="58"/>
      <c r="AT827" s="58"/>
      <c r="AU827" s="58"/>
      <c r="AV827" s="58"/>
      <c r="AW827" s="58"/>
      <c r="AX827" s="58"/>
      <c r="AY827" s="58"/>
      <c r="AZ827" s="58"/>
      <c r="BA827" s="58"/>
      <c r="BB827" s="58"/>
      <c r="BC827" s="58"/>
      <c r="BD827" s="58"/>
      <c r="BE827" s="58"/>
      <c r="BF827" s="58"/>
      <c r="BG827" s="58"/>
      <c r="BH827" s="58"/>
      <c r="BI827" s="58"/>
      <c r="BJ827" s="58"/>
      <c r="BK827" s="58"/>
      <c r="BL827" s="12"/>
      <c r="BM827" s="12"/>
      <c r="BN827" s="12"/>
      <c r="BO827" s="12"/>
      <c r="BP827" s="12"/>
      <c r="BQ827" s="12"/>
      <c r="BR827" s="12"/>
      <c r="BS827" s="12"/>
      <c r="BT827" s="12"/>
      <c r="BU827" s="12"/>
      <c r="BV827" s="12"/>
      <c r="BW827" s="12"/>
      <c r="BX827" s="12"/>
      <c r="BY827" s="12"/>
      <c r="BZ827" s="12"/>
      <c r="CA827" s="12"/>
      <c r="CB827" s="12"/>
      <c r="CC827" s="12"/>
      <c r="CD827" s="12"/>
      <c r="CE827" s="12"/>
      <c r="CF827" s="12"/>
      <c r="CG827" s="12"/>
      <c r="CH827" s="12"/>
      <c r="CI827" s="12"/>
      <c r="CJ827" s="12"/>
      <c r="CK827" s="12"/>
      <c r="CL827" s="12"/>
      <c r="CM827" s="12"/>
      <c r="CN827" s="12"/>
      <c r="CO827" s="12"/>
      <c r="CP827" s="12"/>
      <c r="CQ827" s="12"/>
      <c r="CR827" s="12"/>
      <c r="CS827" s="12"/>
      <c r="CT827" s="12"/>
      <c r="CU827" s="12"/>
      <c r="CV827" s="12"/>
      <c r="CW827" s="12"/>
      <c r="CX827" s="12"/>
      <c r="CY827" s="12"/>
      <c r="CZ827" s="12"/>
      <c r="DA827" s="12"/>
      <c r="DB827" s="12"/>
      <c r="DC827" s="12"/>
      <c r="DD827" s="12"/>
      <c r="DE827" s="12"/>
      <c r="DF827" s="12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</row>
    <row r="828" spans="1:220" ht="18.75" x14ac:dyDescent="0.3">
      <c r="A828" s="220"/>
      <c r="B828" s="221"/>
      <c r="C828" s="213">
        <v>817</v>
      </c>
      <c r="D828" s="204"/>
      <c r="E828" s="16"/>
      <c r="F828" s="17"/>
      <c r="G828" s="134"/>
      <c r="H828" s="135"/>
      <c r="I828" s="141"/>
      <c r="J828" s="25"/>
      <c r="K828" s="145"/>
      <c r="L828" s="28"/>
      <c r="M828" s="394"/>
      <c r="N828" s="158" t="str">
        <f t="shared" si="136"/>
        <v/>
      </c>
      <c r="O828" s="27"/>
      <c r="P828" s="27"/>
      <c r="Q828" s="27"/>
      <c r="R828" s="27"/>
      <c r="S828" s="27"/>
      <c r="T828" s="28"/>
      <c r="U828" s="29"/>
      <c r="V828" s="32"/>
      <c r="W828" s="317"/>
      <c r="X828" s="318"/>
      <c r="Y828" s="160">
        <f t="shared" si="133"/>
        <v>0</v>
      </c>
      <c r="Z828" s="159">
        <f t="shared" si="137"/>
        <v>0</v>
      </c>
      <c r="AA828" s="326"/>
      <c r="AB828" s="399">
        <f t="shared" si="142"/>
        <v>0</v>
      </c>
      <c r="AC828" s="370"/>
      <c r="AD828" s="225" t="str">
        <f t="shared" si="134"/>
        <v/>
      </c>
      <c r="AE828" s="367">
        <f t="shared" si="138"/>
        <v>0</v>
      </c>
      <c r="AF828" s="338"/>
      <c r="AG828" s="337"/>
      <c r="AH828" s="335"/>
      <c r="AI828" s="161">
        <f t="shared" si="139"/>
        <v>0</v>
      </c>
      <c r="AJ828" s="162">
        <f t="shared" si="135"/>
        <v>0</v>
      </c>
      <c r="AK828" s="163">
        <f t="shared" si="140"/>
        <v>0</v>
      </c>
      <c r="AL828" s="164">
        <f t="shared" si="141"/>
        <v>0</v>
      </c>
      <c r="AM828" s="59"/>
      <c r="AN828" s="58"/>
      <c r="AO828" s="58"/>
      <c r="AP828" s="58"/>
      <c r="AQ828" s="58"/>
      <c r="AR828" s="58"/>
      <c r="AS828" s="58"/>
      <c r="AT828" s="58"/>
      <c r="AU828" s="58"/>
      <c r="AV828" s="58"/>
      <c r="AW828" s="58"/>
      <c r="AX828" s="58"/>
      <c r="AY828" s="58"/>
      <c r="AZ828" s="58"/>
      <c r="BA828" s="58"/>
      <c r="BB828" s="58"/>
      <c r="BC828" s="58"/>
      <c r="BD828" s="58"/>
      <c r="BE828" s="58"/>
      <c r="BF828" s="58"/>
      <c r="BG828" s="58"/>
      <c r="BH828" s="58"/>
      <c r="BI828" s="58"/>
      <c r="BJ828" s="58"/>
      <c r="BK828" s="58"/>
      <c r="BL828" s="12"/>
      <c r="BM828" s="12"/>
      <c r="BN828" s="12"/>
      <c r="BO828" s="12"/>
      <c r="BP828" s="12"/>
      <c r="BQ828" s="12"/>
      <c r="BR828" s="12"/>
      <c r="BS828" s="12"/>
      <c r="BT828" s="12"/>
      <c r="BU828" s="12"/>
      <c r="BV828" s="12"/>
      <c r="BW828" s="12"/>
      <c r="BX828" s="12"/>
      <c r="BY828" s="12"/>
      <c r="BZ828" s="12"/>
      <c r="CA828" s="12"/>
      <c r="CB828" s="12"/>
      <c r="CC828" s="12"/>
      <c r="CD828" s="12"/>
      <c r="CE828" s="12"/>
      <c r="CF828" s="12"/>
      <c r="CG828" s="12"/>
      <c r="CH828" s="12"/>
      <c r="CI828" s="12"/>
      <c r="CJ828" s="12"/>
      <c r="CK828" s="12"/>
      <c r="CL828" s="12"/>
      <c r="CM828" s="12"/>
      <c r="CN828" s="12"/>
      <c r="CO828" s="12"/>
      <c r="CP828" s="12"/>
      <c r="CQ828" s="12"/>
      <c r="CR828" s="12"/>
      <c r="CS828" s="12"/>
      <c r="CT828" s="12"/>
      <c r="CU828" s="12"/>
      <c r="CV828" s="12"/>
      <c r="CW828" s="12"/>
      <c r="CX828" s="12"/>
      <c r="CY828" s="12"/>
      <c r="CZ828" s="12"/>
      <c r="DA828" s="12"/>
      <c r="DB828" s="12"/>
      <c r="DC828" s="12"/>
      <c r="DD828" s="12"/>
      <c r="DE828" s="12"/>
      <c r="DF828" s="12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</row>
    <row r="829" spans="1:220" ht="18.75" x14ac:dyDescent="0.3">
      <c r="A829" s="220"/>
      <c r="B829" s="221"/>
      <c r="C829" s="213">
        <v>818</v>
      </c>
      <c r="D829" s="204"/>
      <c r="E829" s="16"/>
      <c r="F829" s="17"/>
      <c r="G829" s="134"/>
      <c r="H829" s="135"/>
      <c r="I829" s="141"/>
      <c r="J829" s="25"/>
      <c r="K829" s="145"/>
      <c r="L829" s="28"/>
      <c r="M829" s="394"/>
      <c r="N829" s="158" t="str">
        <f t="shared" si="136"/>
        <v/>
      </c>
      <c r="O829" s="27"/>
      <c r="P829" s="27"/>
      <c r="Q829" s="27"/>
      <c r="R829" s="27"/>
      <c r="S829" s="27"/>
      <c r="T829" s="28"/>
      <c r="U829" s="29"/>
      <c r="V829" s="32"/>
      <c r="W829" s="317"/>
      <c r="X829" s="318"/>
      <c r="Y829" s="160">
        <f t="shared" si="133"/>
        <v>0</v>
      </c>
      <c r="Z829" s="159">
        <f t="shared" si="137"/>
        <v>0</v>
      </c>
      <c r="AA829" s="326"/>
      <c r="AB829" s="399">
        <f t="shared" si="142"/>
        <v>0</v>
      </c>
      <c r="AC829" s="370"/>
      <c r="AD829" s="225" t="str">
        <f t="shared" si="134"/>
        <v/>
      </c>
      <c r="AE829" s="367">
        <f t="shared" si="138"/>
        <v>0</v>
      </c>
      <c r="AF829" s="338"/>
      <c r="AG829" s="337"/>
      <c r="AH829" s="335"/>
      <c r="AI829" s="161">
        <f t="shared" si="139"/>
        <v>0</v>
      </c>
      <c r="AJ829" s="162">
        <f t="shared" si="135"/>
        <v>0</v>
      </c>
      <c r="AK829" s="163">
        <f t="shared" si="140"/>
        <v>0</v>
      </c>
      <c r="AL829" s="164">
        <f t="shared" si="141"/>
        <v>0</v>
      </c>
      <c r="AM829" s="59"/>
      <c r="AN829" s="58"/>
      <c r="AO829" s="58"/>
      <c r="AP829" s="58"/>
      <c r="AQ829" s="58"/>
      <c r="AR829" s="58"/>
      <c r="AS829" s="58"/>
      <c r="AT829" s="58"/>
      <c r="AU829" s="58"/>
      <c r="AV829" s="58"/>
      <c r="AW829" s="58"/>
      <c r="AX829" s="58"/>
      <c r="AY829" s="58"/>
      <c r="AZ829" s="58"/>
      <c r="BA829" s="58"/>
      <c r="BB829" s="58"/>
      <c r="BC829" s="58"/>
      <c r="BD829" s="58"/>
      <c r="BE829" s="58"/>
      <c r="BF829" s="58"/>
      <c r="BG829" s="58"/>
      <c r="BH829" s="58"/>
      <c r="BI829" s="58"/>
      <c r="BJ829" s="58"/>
      <c r="BK829" s="58"/>
      <c r="BL829" s="12"/>
      <c r="BM829" s="12"/>
      <c r="BN829" s="12"/>
      <c r="BO829" s="12"/>
      <c r="BP829" s="12"/>
      <c r="BQ829" s="12"/>
      <c r="BR829" s="12"/>
      <c r="BS829" s="12"/>
      <c r="BT829" s="12"/>
      <c r="BU829" s="12"/>
      <c r="BV829" s="12"/>
      <c r="BW829" s="12"/>
      <c r="BX829" s="12"/>
      <c r="BY829" s="12"/>
      <c r="BZ829" s="12"/>
      <c r="CA829" s="12"/>
      <c r="CB829" s="12"/>
      <c r="CC829" s="12"/>
      <c r="CD829" s="12"/>
      <c r="CE829" s="12"/>
      <c r="CF829" s="12"/>
      <c r="CG829" s="12"/>
      <c r="CH829" s="12"/>
      <c r="CI829" s="12"/>
      <c r="CJ829" s="12"/>
      <c r="CK829" s="12"/>
      <c r="CL829" s="12"/>
      <c r="CM829" s="12"/>
      <c r="CN829" s="12"/>
      <c r="CO829" s="12"/>
      <c r="CP829" s="12"/>
      <c r="CQ829" s="12"/>
      <c r="CR829" s="12"/>
      <c r="CS829" s="12"/>
      <c r="CT829" s="12"/>
      <c r="CU829" s="12"/>
      <c r="CV829" s="12"/>
      <c r="CW829" s="12"/>
      <c r="CX829" s="12"/>
      <c r="CY829" s="12"/>
      <c r="CZ829" s="12"/>
      <c r="DA829" s="12"/>
      <c r="DB829" s="12"/>
      <c r="DC829" s="12"/>
      <c r="DD829" s="12"/>
      <c r="DE829" s="12"/>
      <c r="DF829" s="12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</row>
    <row r="830" spans="1:220" ht="18.75" x14ac:dyDescent="0.3">
      <c r="A830" s="220"/>
      <c r="B830" s="221"/>
      <c r="C830" s="212">
        <v>819</v>
      </c>
      <c r="D830" s="204"/>
      <c r="E830" s="16"/>
      <c r="F830" s="17"/>
      <c r="G830" s="134"/>
      <c r="H830" s="135"/>
      <c r="I830" s="141"/>
      <c r="J830" s="25"/>
      <c r="K830" s="145"/>
      <c r="L830" s="28"/>
      <c r="M830" s="394"/>
      <c r="N830" s="158" t="str">
        <f t="shared" si="136"/>
        <v/>
      </c>
      <c r="O830" s="27"/>
      <c r="P830" s="27"/>
      <c r="Q830" s="27"/>
      <c r="R830" s="27"/>
      <c r="S830" s="27"/>
      <c r="T830" s="28"/>
      <c r="U830" s="29"/>
      <c r="V830" s="32"/>
      <c r="W830" s="317"/>
      <c r="X830" s="318"/>
      <c r="Y830" s="160">
        <f t="shared" si="133"/>
        <v>0</v>
      </c>
      <c r="Z830" s="159">
        <f t="shared" si="137"/>
        <v>0</v>
      </c>
      <c r="AA830" s="326"/>
      <c r="AB830" s="399">
        <f t="shared" si="142"/>
        <v>0</v>
      </c>
      <c r="AC830" s="370"/>
      <c r="AD830" s="225" t="str">
        <f t="shared" si="134"/>
        <v/>
      </c>
      <c r="AE830" s="367">
        <f t="shared" si="138"/>
        <v>0</v>
      </c>
      <c r="AF830" s="338"/>
      <c r="AG830" s="337"/>
      <c r="AH830" s="335"/>
      <c r="AI830" s="161">
        <f t="shared" si="139"/>
        <v>0</v>
      </c>
      <c r="AJ830" s="162">
        <f t="shared" si="135"/>
        <v>0</v>
      </c>
      <c r="AK830" s="163">
        <f t="shared" si="140"/>
        <v>0</v>
      </c>
      <c r="AL830" s="164">
        <f t="shared" si="141"/>
        <v>0</v>
      </c>
      <c r="AM830" s="59"/>
      <c r="AN830" s="58"/>
      <c r="AO830" s="58"/>
      <c r="AP830" s="58"/>
      <c r="AQ830" s="58"/>
      <c r="AR830" s="58"/>
      <c r="AS830" s="58"/>
      <c r="AT830" s="58"/>
      <c r="AU830" s="58"/>
      <c r="AV830" s="58"/>
      <c r="AW830" s="58"/>
      <c r="AX830" s="58"/>
      <c r="AY830" s="58"/>
      <c r="AZ830" s="58"/>
      <c r="BA830" s="58"/>
      <c r="BB830" s="58"/>
      <c r="BC830" s="58"/>
      <c r="BD830" s="58"/>
      <c r="BE830" s="58"/>
      <c r="BF830" s="58"/>
      <c r="BG830" s="58"/>
      <c r="BH830" s="58"/>
      <c r="BI830" s="58"/>
      <c r="BJ830" s="58"/>
      <c r="BK830" s="58"/>
      <c r="BL830" s="12"/>
      <c r="BM830" s="12"/>
      <c r="BN830" s="12"/>
      <c r="BO830" s="12"/>
      <c r="BP830" s="12"/>
      <c r="BQ830" s="12"/>
      <c r="BR830" s="12"/>
      <c r="BS830" s="12"/>
      <c r="BT830" s="12"/>
      <c r="BU830" s="12"/>
      <c r="BV830" s="12"/>
      <c r="BW830" s="12"/>
      <c r="BX830" s="12"/>
      <c r="BY830" s="12"/>
      <c r="BZ830" s="12"/>
      <c r="CA830" s="12"/>
      <c r="CB830" s="12"/>
      <c r="CC830" s="12"/>
      <c r="CD830" s="12"/>
      <c r="CE830" s="12"/>
      <c r="CF830" s="12"/>
      <c r="CG830" s="12"/>
      <c r="CH830" s="12"/>
      <c r="CI830" s="12"/>
      <c r="CJ830" s="12"/>
      <c r="CK830" s="12"/>
      <c r="CL830" s="12"/>
      <c r="CM830" s="12"/>
      <c r="CN830" s="12"/>
      <c r="CO830" s="12"/>
      <c r="CP830" s="12"/>
      <c r="CQ830" s="12"/>
      <c r="CR830" s="12"/>
      <c r="CS830" s="12"/>
      <c r="CT830" s="12"/>
      <c r="CU830" s="12"/>
      <c r="CV830" s="12"/>
      <c r="CW830" s="12"/>
      <c r="CX830" s="12"/>
      <c r="CY830" s="12"/>
      <c r="CZ830" s="12"/>
      <c r="DA830" s="12"/>
      <c r="DB830" s="12"/>
      <c r="DC830" s="12"/>
      <c r="DD830" s="12"/>
      <c r="DE830" s="12"/>
      <c r="DF830" s="12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</row>
    <row r="831" spans="1:220" ht="18.75" x14ac:dyDescent="0.3">
      <c r="A831" s="220"/>
      <c r="B831" s="221"/>
      <c r="C831" s="213">
        <v>820</v>
      </c>
      <c r="D831" s="206"/>
      <c r="E831" s="18"/>
      <c r="F831" s="17"/>
      <c r="G831" s="134"/>
      <c r="H831" s="135"/>
      <c r="I831" s="141"/>
      <c r="J831" s="25"/>
      <c r="K831" s="145"/>
      <c r="L831" s="28"/>
      <c r="M831" s="394"/>
      <c r="N831" s="158" t="str">
        <f t="shared" si="136"/>
        <v/>
      </c>
      <c r="O831" s="27"/>
      <c r="P831" s="27"/>
      <c r="Q831" s="27"/>
      <c r="R831" s="27"/>
      <c r="S831" s="27"/>
      <c r="T831" s="28"/>
      <c r="U831" s="29"/>
      <c r="V831" s="32"/>
      <c r="W831" s="317"/>
      <c r="X831" s="318"/>
      <c r="Y831" s="160">
        <f t="shared" si="133"/>
        <v>0</v>
      </c>
      <c r="Z831" s="159">
        <f t="shared" si="137"/>
        <v>0</v>
      </c>
      <c r="AA831" s="326"/>
      <c r="AB831" s="399">
        <f t="shared" si="142"/>
        <v>0</v>
      </c>
      <c r="AC831" s="370"/>
      <c r="AD831" s="225" t="str">
        <f t="shared" si="134"/>
        <v/>
      </c>
      <c r="AE831" s="367">
        <f t="shared" si="138"/>
        <v>0</v>
      </c>
      <c r="AF831" s="338"/>
      <c r="AG831" s="337"/>
      <c r="AH831" s="335"/>
      <c r="AI831" s="161">
        <f t="shared" si="139"/>
        <v>0</v>
      </c>
      <c r="AJ831" s="162">
        <f t="shared" si="135"/>
        <v>0</v>
      </c>
      <c r="AK831" s="163">
        <f t="shared" si="140"/>
        <v>0</v>
      </c>
      <c r="AL831" s="164">
        <f t="shared" si="141"/>
        <v>0</v>
      </c>
      <c r="AM831" s="59"/>
      <c r="AN831" s="58"/>
      <c r="AO831" s="58"/>
      <c r="AP831" s="58"/>
      <c r="AQ831" s="58"/>
      <c r="AR831" s="58"/>
      <c r="AS831" s="58"/>
      <c r="AT831" s="58"/>
      <c r="AU831" s="58"/>
      <c r="AV831" s="58"/>
      <c r="AW831" s="58"/>
      <c r="AX831" s="58"/>
      <c r="AY831" s="58"/>
      <c r="AZ831" s="58"/>
      <c r="BA831" s="58"/>
      <c r="BB831" s="58"/>
      <c r="BC831" s="58"/>
      <c r="BD831" s="58"/>
      <c r="BE831" s="58"/>
      <c r="BF831" s="58"/>
      <c r="BG831" s="58"/>
      <c r="BH831" s="58"/>
      <c r="BI831" s="58"/>
      <c r="BJ831" s="58"/>
      <c r="BK831" s="58"/>
      <c r="BL831" s="12"/>
      <c r="BM831" s="12"/>
      <c r="BN831" s="12"/>
      <c r="BO831" s="12"/>
      <c r="BP831" s="12"/>
      <c r="BQ831" s="12"/>
      <c r="BR831" s="12"/>
      <c r="BS831" s="12"/>
      <c r="BT831" s="12"/>
      <c r="BU831" s="12"/>
      <c r="BV831" s="12"/>
      <c r="BW831" s="12"/>
      <c r="BX831" s="12"/>
      <c r="BY831" s="12"/>
      <c r="BZ831" s="12"/>
      <c r="CA831" s="12"/>
      <c r="CB831" s="12"/>
      <c r="CC831" s="12"/>
      <c r="CD831" s="12"/>
      <c r="CE831" s="12"/>
      <c r="CF831" s="12"/>
      <c r="CG831" s="12"/>
      <c r="CH831" s="12"/>
      <c r="CI831" s="12"/>
      <c r="CJ831" s="12"/>
      <c r="CK831" s="12"/>
      <c r="CL831" s="12"/>
      <c r="CM831" s="12"/>
      <c r="CN831" s="12"/>
      <c r="CO831" s="12"/>
      <c r="CP831" s="12"/>
      <c r="CQ831" s="12"/>
      <c r="CR831" s="12"/>
      <c r="CS831" s="12"/>
      <c r="CT831" s="12"/>
      <c r="CU831" s="12"/>
      <c r="CV831" s="12"/>
      <c r="CW831" s="12"/>
      <c r="CX831" s="12"/>
      <c r="CY831" s="12"/>
      <c r="CZ831" s="12"/>
      <c r="DA831" s="12"/>
      <c r="DB831" s="12"/>
      <c r="DC831" s="12"/>
      <c r="DD831" s="12"/>
      <c r="DE831" s="12"/>
      <c r="DF831" s="12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</row>
    <row r="832" spans="1:220" ht="18.75" x14ac:dyDescent="0.3">
      <c r="A832" s="220"/>
      <c r="B832" s="221"/>
      <c r="C832" s="212">
        <v>821</v>
      </c>
      <c r="D832" s="204"/>
      <c r="E832" s="16"/>
      <c r="F832" s="17"/>
      <c r="G832" s="134"/>
      <c r="H832" s="135"/>
      <c r="I832" s="141"/>
      <c r="J832" s="25"/>
      <c r="K832" s="145"/>
      <c r="L832" s="28"/>
      <c r="M832" s="394"/>
      <c r="N832" s="158" t="str">
        <f t="shared" si="136"/>
        <v/>
      </c>
      <c r="O832" s="27"/>
      <c r="P832" s="27"/>
      <c r="Q832" s="27"/>
      <c r="R832" s="27"/>
      <c r="S832" s="27"/>
      <c r="T832" s="28"/>
      <c r="U832" s="29"/>
      <c r="V832" s="32"/>
      <c r="W832" s="317"/>
      <c r="X832" s="318"/>
      <c r="Y832" s="160">
        <f t="shared" si="133"/>
        <v>0</v>
      </c>
      <c r="Z832" s="159">
        <f t="shared" si="137"/>
        <v>0</v>
      </c>
      <c r="AA832" s="326"/>
      <c r="AB832" s="399">
        <f t="shared" si="142"/>
        <v>0</v>
      </c>
      <c r="AC832" s="370"/>
      <c r="AD832" s="225" t="str">
        <f t="shared" si="134"/>
        <v/>
      </c>
      <c r="AE832" s="367">
        <f t="shared" si="138"/>
        <v>0</v>
      </c>
      <c r="AF832" s="338"/>
      <c r="AG832" s="337"/>
      <c r="AH832" s="335"/>
      <c r="AI832" s="161">
        <f t="shared" si="139"/>
        <v>0</v>
      </c>
      <c r="AJ832" s="162">
        <f t="shared" si="135"/>
        <v>0</v>
      </c>
      <c r="AK832" s="163">
        <f t="shared" si="140"/>
        <v>0</v>
      </c>
      <c r="AL832" s="164">
        <f t="shared" si="141"/>
        <v>0</v>
      </c>
      <c r="AM832" s="59"/>
      <c r="AN832" s="58"/>
      <c r="AO832" s="58"/>
      <c r="AP832" s="58"/>
      <c r="AQ832" s="58"/>
      <c r="AR832" s="58"/>
      <c r="AS832" s="58"/>
      <c r="AT832" s="58"/>
      <c r="AU832" s="58"/>
      <c r="AV832" s="58"/>
      <c r="AW832" s="58"/>
      <c r="AX832" s="58"/>
      <c r="AY832" s="58"/>
      <c r="AZ832" s="58"/>
      <c r="BA832" s="58"/>
      <c r="BB832" s="58"/>
      <c r="BC832" s="58"/>
      <c r="BD832" s="58"/>
      <c r="BE832" s="58"/>
      <c r="BF832" s="58"/>
      <c r="BG832" s="58"/>
      <c r="BH832" s="58"/>
      <c r="BI832" s="58"/>
      <c r="BJ832" s="58"/>
      <c r="BK832" s="58"/>
      <c r="BL832" s="12"/>
      <c r="BM832" s="12"/>
      <c r="BN832" s="12"/>
      <c r="BO832" s="12"/>
      <c r="BP832" s="12"/>
      <c r="BQ832" s="12"/>
      <c r="BR832" s="12"/>
      <c r="BS832" s="12"/>
      <c r="BT832" s="12"/>
      <c r="BU832" s="12"/>
      <c r="BV832" s="12"/>
      <c r="BW832" s="12"/>
      <c r="BX832" s="12"/>
      <c r="BY832" s="12"/>
      <c r="BZ832" s="12"/>
      <c r="CA832" s="12"/>
      <c r="CB832" s="12"/>
      <c r="CC832" s="12"/>
      <c r="CD832" s="12"/>
      <c r="CE832" s="12"/>
      <c r="CF832" s="12"/>
      <c r="CG832" s="12"/>
      <c r="CH832" s="12"/>
      <c r="CI832" s="12"/>
      <c r="CJ832" s="12"/>
      <c r="CK832" s="12"/>
      <c r="CL832" s="12"/>
      <c r="CM832" s="12"/>
      <c r="CN832" s="12"/>
      <c r="CO832" s="12"/>
      <c r="CP832" s="12"/>
      <c r="CQ832" s="12"/>
      <c r="CR832" s="12"/>
      <c r="CS832" s="12"/>
      <c r="CT832" s="12"/>
      <c r="CU832" s="12"/>
      <c r="CV832" s="12"/>
      <c r="CW832" s="12"/>
      <c r="CX832" s="12"/>
      <c r="CY832" s="12"/>
      <c r="CZ832" s="12"/>
      <c r="DA832" s="12"/>
      <c r="DB832" s="12"/>
      <c r="DC832" s="12"/>
      <c r="DD832" s="12"/>
      <c r="DE832" s="12"/>
      <c r="DF832" s="1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</row>
    <row r="833" spans="1:220" ht="18.75" x14ac:dyDescent="0.3">
      <c r="A833" s="220"/>
      <c r="B833" s="221"/>
      <c r="C833" s="213">
        <v>822</v>
      </c>
      <c r="D833" s="204"/>
      <c r="E833" s="16"/>
      <c r="F833" s="17"/>
      <c r="G833" s="134"/>
      <c r="H833" s="135"/>
      <c r="I833" s="141"/>
      <c r="J833" s="25"/>
      <c r="K833" s="145"/>
      <c r="L833" s="28"/>
      <c r="M833" s="394"/>
      <c r="N833" s="158" t="str">
        <f t="shared" si="136"/>
        <v/>
      </c>
      <c r="O833" s="27"/>
      <c r="P833" s="27"/>
      <c r="Q833" s="27"/>
      <c r="R833" s="27"/>
      <c r="S833" s="27"/>
      <c r="T833" s="28"/>
      <c r="U833" s="29"/>
      <c r="V833" s="32"/>
      <c r="W833" s="317"/>
      <c r="X833" s="318"/>
      <c r="Y833" s="160">
        <f t="shared" si="133"/>
        <v>0</v>
      </c>
      <c r="Z833" s="159">
        <f t="shared" si="137"/>
        <v>0</v>
      </c>
      <c r="AA833" s="326"/>
      <c r="AB833" s="399">
        <f t="shared" si="142"/>
        <v>0</v>
      </c>
      <c r="AC833" s="370"/>
      <c r="AD833" s="225" t="str">
        <f t="shared" si="134"/>
        <v/>
      </c>
      <c r="AE833" s="367">
        <f t="shared" si="138"/>
        <v>0</v>
      </c>
      <c r="AF833" s="338"/>
      <c r="AG833" s="337"/>
      <c r="AH833" s="335"/>
      <c r="AI833" s="161">
        <f t="shared" si="139"/>
        <v>0</v>
      </c>
      <c r="AJ833" s="162">
        <f t="shared" si="135"/>
        <v>0</v>
      </c>
      <c r="AK833" s="163">
        <f t="shared" si="140"/>
        <v>0</v>
      </c>
      <c r="AL833" s="164">
        <f t="shared" si="141"/>
        <v>0</v>
      </c>
      <c r="AM833" s="59"/>
      <c r="AN833" s="58"/>
      <c r="AO833" s="58"/>
      <c r="AP833" s="58"/>
      <c r="AQ833" s="58"/>
      <c r="AR833" s="58"/>
      <c r="AS833" s="58"/>
      <c r="AT833" s="58"/>
      <c r="AU833" s="58"/>
      <c r="AV833" s="58"/>
      <c r="AW833" s="58"/>
      <c r="AX833" s="58"/>
      <c r="AY833" s="58"/>
      <c r="AZ833" s="58"/>
      <c r="BA833" s="58"/>
      <c r="BB833" s="58"/>
      <c r="BC833" s="58"/>
      <c r="BD833" s="58"/>
      <c r="BE833" s="58"/>
      <c r="BF833" s="58"/>
      <c r="BG833" s="58"/>
      <c r="BH833" s="58"/>
      <c r="BI833" s="58"/>
      <c r="BJ833" s="58"/>
      <c r="BK833" s="58"/>
      <c r="BL833" s="12"/>
      <c r="BM833" s="12"/>
      <c r="BN833" s="12"/>
      <c r="BO833" s="12"/>
      <c r="BP833" s="12"/>
      <c r="BQ833" s="12"/>
      <c r="BR833" s="12"/>
      <c r="BS833" s="12"/>
      <c r="BT833" s="12"/>
      <c r="BU833" s="12"/>
      <c r="BV833" s="12"/>
      <c r="BW833" s="12"/>
      <c r="BX833" s="12"/>
      <c r="BY833" s="12"/>
      <c r="BZ833" s="12"/>
      <c r="CA833" s="12"/>
      <c r="CB833" s="12"/>
      <c r="CC833" s="12"/>
      <c r="CD833" s="12"/>
      <c r="CE833" s="12"/>
      <c r="CF833" s="12"/>
      <c r="CG833" s="12"/>
      <c r="CH833" s="12"/>
      <c r="CI833" s="12"/>
      <c r="CJ833" s="12"/>
      <c r="CK833" s="12"/>
      <c r="CL833" s="12"/>
      <c r="CM833" s="12"/>
      <c r="CN833" s="12"/>
      <c r="CO833" s="12"/>
      <c r="CP833" s="12"/>
      <c r="CQ833" s="12"/>
      <c r="CR833" s="12"/>
      <c r="CS833" s="12"/>
      <c r="CT833" s="12"/>
      <c r="CU833" s="12"/>
      <c r="CV833" s="12"/>
      <c r="CW833" s="12"/>
      <c r="CX833" s="12"/>
      <c r="CY833" s="12"/>
      <c r="CZ833" s="12"/>
      <c r="DA833" s="12"/>
      <c r="DB833" s="12"/>
      <c r="DC833" s="12"/>
      <c r="DD833" s="12"/>
      <c r="DE833" s="12"/>
      <c r="DF833" s="12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</row>
    <row r="834" spans="1:220" ht="18.75" x14ac:dyDescent="0.3">
      <c r="A834" s="220"/>
      <c r="B834" s="221"/>
      <c r="C834" s="213">
        <v>823</v>
      </c>
      <c r="D834" s="204"/>
      <c r="E834" s="16"/>
      <c r="F834" s="17"/>
      <c r="G834" s="134"/>
      <c r="H834" s="135"/>
      <c r="I834" s="141"/>
      <c r="J834" s="25"/>
      <c r="K834" s="145"/>
      <c r="L834" s="28"/>
      <c r="M834" s="394"/>
      <c r="N834" s="158" t="str">
        <f t="shared" si="136"/>
        <v/>
      </c>
      <c r="O834" s="27"/>
      <c r="P834" s="27"/>
      <c r="Q834" s="27"/>
      <c r="R834" s="27"/>
      <c r="S834" s="27"/>
      <c r="T834" s="28"/>
      <c r="U834" s="29"/>
      <c r="V834" s="32"/>
      <c r="W834" s="317"/>
      <c r="X834" s="318"/>
      <c r="Y834" s="160">
        <f t="shared" si="133"/>
        <v>0</v>
      </c>
      <c r="Z834" s="159">
        <f t="shared" si="137"/>
        <v>0</v>
      </c>
      <c r="AA834" s="326"/>
      <c r="AB834" s="399">
        <f t="shared" si="142"/>
        <v>0</v>
      </c>
      <c r="AC834" s="370"/>
      <c r="AD834" s="225" t="str">
        <f t="shared" si="134"/>
        <v/>
      </c>
      <c r="AE834" s="367">
        <f t="shared" si="138"/>
        <v>0</v>
      </c>
      <c r="AF834" s="338"/>
      <c r="AG834" s="337"/>
      <c r="AH834" s="335"/>
      <c r="AI834" s="161">
        <f t="shared" si="139"/>
        <v>0</v>
      </c>
      <c r="AJ834" s="162">
        <f t="shared" si="135"/>
        <v>0</v>
      </c>
      <c r="AK834" s="163">
        <f t="shared" si="140"/>
        <v>0</v>
      </c>
      <c r="AL834" s="164">
        <f t="shared" si="141"/>
        <v>0</v>
      </c>
      <c r="AM834" s="59"/>
      <c r="AN834" s="58"/>
      <c r="AO834" s="58"/>
      <c r="AP834" s="58"/>
      <c r="AQ834" s="58"/>
      <c r="AR834" s="58"/>
      <c r="AS834" s="58"/>
      <c r="AT834" s="58"/>
      <c r="AU834" s="58"/>
      <c r="AV834" s="58"/>
      <c r="AW834" s="58"/>
      <c r="AX834" s="58"/>
      <c r="AY834" s="58"/>
      <c r="AZ834" s="58"/>
      <c r="BA834" s="58"/>
      <c r="BB834" s="58"/>
      <c r="BC834" s="58"/>
      <c r="BD834" s="58"/>
      <c r="BE834" s="58"/>
      <c r="BF834" s="58"/>
      <c r="BG834" s="58"/>
      <c r="BH834" s="58"/>
      <c r="BI834" s="58"/>
      <c r="BJ834" s="58"/>
      <c r="BK834" s="58"/>
      <c r="BL834" s="12"/>
      <c r="BM834" s="12"/>
      <c r="BN834" s="12"/>
      <c r="BO834" s="12"/>
      <c r="BP834" s="12"/>
      <c r="BQ834" s="12"/>
      <c r="BR834" s="12"/>
      <c r="BS834" s="12"/>
      <c r="BT834" s="12"/>
      <c r="BU834" s="12"/>
      <c r="BV834" s="12"/>
      <c r="BW834" s="12"/>
      <c r="BX834" s="12"/>
      <c r="BY834" s="12"/>
      <c r="BZ834" s="12"/>
      <c r="CA834" s="12"/>
      <c r="CB834" s="12"/>
      <c r="CC834" s="12"/>
      <c r="CD834" s="12"/>
      <c r="CE834" s="12"/>
      <c r="CF834" s="12"/>
      <c r="CG834" s="12"/>
      <c r="CH834" s="12"/>
      <c r="CI834" s="12"/>
      <c r="CJ834" s="12"/>
      <c r="CK834" s="12"/>
      <c r="CL834" s="12"/>
      <c r="CM834" s="12"/>
      <c r="CN834" s="12"/>
      <c r="CO834" s="12"/>
      <c r="CP834" s="12"/>
      <c r="CQ834" s="12"/>
      <c r="CR834" s="12"/>
      <c r="CS834" s="12"/>
      <c r="CT834" s="12"/>
      <c r="CU834" s="12"/>
      <c r="CV834" s="12"/>
      <c r="CW834" s="12"/>
      <c r="CX834" s="12"/>
      <c r="CY834" s="12"/>
      <c r="CZ834" s="12"/>
      <c r="DA834" s="12"/>
      <c r="DB834" s="12"/>
      <c r="DC834" s="12"/>
      <c r="DD834" s="12"/>
      <c r="DE834" s="12"/>
      <c r="DF834" s="12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</row>
    <row r="835" spans="1:220" ht="18.75" x14ac:dyDescent="0.3">
      <c r="A835" s="220"/>
      <c r="B835" s="221"/>
      <c r="C835" s="212">
        <v>824</v>
      </c>
      <c r="D835" s="206"/>
      <c r="E835" s="18"/>
      <c r="F835" s="17"/>
      <c r="G835" s="134"/>
      <c r="H835" s="135"/>
      <c r="I835" s="141"/>
      <c r="J835" s="25"/>
      <c r="K835" s="145"/>
      <c r="L835" s="28"/>
      <c r="M835" s="394"/>
      <c r="N835" s="158" t="str">
        <f t="shared" si="136"/>
        <v/>
      </c>
      <c r="O835" s="27"/>
      <c r="P835" s="27"/>
      <c r="Q835" s="27"/>
      <c r="R835" s="27"/>
      <c r="S835" s="27"/>
      <c r="T835" s="28"/>
      <c r="U835" s="29"/>
      <c r="V835" s="32"/>
      <c r="W835" s="317"/>
      <c r="X835" s="318"/>
      <c r="Y835" s="160">
        <f t="shared" si="133"/>
        <v>0</v>
      </c>
      <c r="Z835" s="159">
        <f t="shared" si="137"/>
        <v>0</v>
      </c>
      <c r="AA835" s="326"/>
      <c r="AB835" s="399">
        <f t="shared" si="142"/>
        <v>0</v>
      </c>
      <c r="AC835" s="370"/>
      <c r="AD835" s="225" t="str">
        <f t="shared" si="134"/>
        <v/>
      </c>
      <c r="AE835" s="367">
        <f t="shared" si="138"/>
        <v>0</v>
      </c>
      <c r="AF835" s="338"/>
      <c r="AG835" s="337"/>
      <c r="AH835" s="335"/>
      <c r="AI835" s="161">
        <f t="shared" si="139"/>
        <v>0</v>
      </c>
      <c r="AJ835" s="162">
        <f t="shared" si="135"/>
        <v>0</v>
      </c>
      <c r="AK835" s="163">
        <f t="shared" si="140"/>
        <v>0</v>
      </c>
      <c r="AL835" s="164">
        <f t="shared" si="141"/>
        <v>0</v>
      </c>
      <c r="AM835" s="59"/>
      <c r="AN835" s="58"/>
      <c r="AO835" s="58"/>
      <c r="AP835" s="58"/>
      <c r="AQ835" s="58"/>
      <c r="AR835" s="58"/>
      <c r="AS835" s="58"/>
      <c r="AT835" s="58"/>
      <c r="AU835" s="58"/>
      <c r="AV835" s="58"/>
      <c r="AW835" s="58"/>
      <c r="AX835" s="58"/>
      <c r="AY835" s="58"/>
      <c r="AZ835" s="58"/>
      <c r="BA835" s="58"/>
      <c r="BB835" s="58"/>
      <c r="BC835" s="58"/>
      <c r="BD835" s="58"/>
      <c r="BE835" s="58"/>
      <c r="BF835" s="58"/>
      <c r="BG835" s="58"/>
      <c r="BH835" s="58"/>
      <c r="BI835" s="58"/>
      <c r="BJ835" s="58"/>
      <c r="BK835" s="58"/>
      <c r="BL835" s="12"/>
      <c r="BM835" s="12"/>
      <c r="BN835" s="12"/>
      <c r="BO835" s="12"/>
      <c r="BP835" s="12"/>
      <c r="BQ835" s="12"/>
      <c r="BR835" s="12"/>
      <c r="BS835" s="12"/>
      <c r="BT835" s="12"/>
      <c r="BU835" s="12"/>
      <c r="BV835" s="12"/>
      <c r="BW835" s="12"/>
      <c r="BX835" s="12"/>
      <c r="BY835" s="12"/>
      <c r="BZ835" s="12"/>
      <c r="CA835" s="12"/>
      <c r="CB835" s="12"/>
      <c r="CC835" s="12"/>
      <c r="CD835" s="12"/>
      <c r="CE835" s="12"/>
      <c r="CF835" s="12"/>
      <c r="CG835" s="12"/>
      <c r="CH835" s="12"/>
      <c r="CI835" s="12"/>
      <c r="CJ835" s="12"/>
      <c r="CK835" s="12"/>
      <c r="CL835" s="12"/>
      <c r="CM835" s="12"/>
      <c r="CN835" s="12"/>
      <c r="CO835" s="12"/>
      <c r="CP835" s="12"/>
      <c r="CQ835" s="12"/>
      <c r="CR835" s="12"/>
      <c r="CS835" s="12"/>
      <c r="CT835" s="12"/>
      <c r="CU835" s="12"/>
      <c r="CV835" s="12"/>
      <c r="CW835" s="12"/>
      <c r="CX835" s="12"/>
      <c r="CY835" s="12"/>
      <c r="CZ835" s="12"/>
      <c r="DA835" s="12"/>
      <c r="DB835" s="12"/>
      <c r="DC835" s="12"/>
      <c r="DD835" s="12"/>
      <c r="DE835" s="12"/>
      <c r="DF835" s="12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</row>
    <row r="836" spans="1:220" ht="18.75" x14ac:dyDescent="0.3">
      <c r="A836" s="220"/>
      <c r="B836" s="221"/>
      <c r="C836" s="213">
        <v>825</v>
      </c>
      <c r="D836" s="204"/>
      <c r="E836" s="16"/>
      <c r="F836" s="17"/>
      <c r="G836" s="134"/>
      <c r="H836" s="135"/>
      <c r="I836" s="141"/>
      <c r="J836" s="25"/>
      <c r="K836" s="145"/>
      <c r="L836" s="28"/>
      <c r="M836" s="394"/>
      <c r="N836" s="158" t="str">
        <f t="shared" si="136"/>
        <v/>
      </c>
      <c r="O836" s="27"/>
      <c r="P836" s="27"/>
      <c r="Q836" s="27"/>
      <c r="R836" s="27"/>
      <c r="S836" s="27"/>
      <c r="T836" s="28"/>
      <c r="U836" s="29"/>
      <c r="V836" s="32"/>
      <c r="W836" s="317"/>
      <c r="X836" s="318"/>
      <c r="Y836" s="160">
        <f t="shared" si="133"/>
        <v>0</v>
      </c>
      <c r="Z836" s="159">
        <f t="shared" si="137"/>
        <v>0</v>
      </c>
      <c r="AA836" s="326"/>
      <c r="AB836" s="399">
        <f t="shared" si="142"/>
        <v>0</v>
      </c>
      <c r="AC836" s="370"/>
      <c r="AD836" s="225" t="str">
        <f t="shared" si="134"/>
        <v/>
      </c>
      <c r="AE836" s="367">
        <f t="shared" si="138"/>
        <v>0</v>
      </c>
      <c r="AF836" s="338"/>
      <c r="AG836" s="337"/>
      <c r="AH836" s="335"/>
      <c r="AI836" s="161">
        <f t="shared" si="139"/>
        <v>0</v>
      </c>
      <c r="AJ836" s="162">
        <f t="shared" si="135"/>
        <v>0</v>
      </c>
      <c r="AK836" s="163">
        <f t="shared" si="140"/>
        <v>0</v>
      </c>
      <c r="AL836" s="164">
        <f t="shared" si="141"/>
        <v>0</v>
      </c>
      <c r="AM836" s="59"/>
      <c r="AN836" s="58"/>
      <c r="AO836" s="58"/>
      <c r="AP836" s="58"/>
      <c r="AQ836" s="58"/>
      <c r="AR836" s="58"/>
      <c r="AS836" s="58"/>
      <c r="AT836" s="58"/>
      <c r="AU836" s="58"/>
      <c r="AV836" s="58"/>
      <c r="AW836" s="58"/>
      <c r="AX836" s="58"/>
      <c r="AY836" s="58"/>
      <c r="AZ836" s="58"/>
      <c r="BA836" s="58"/>
      <c r="BB836" s="58"/>
      <c r="BC836" s="58"/>
      <c r="BD836" s="58"/>
      <c r="BE836" s="58"/>
      <c r="BF836" s="58"/>
      <c r="BG836" s="58"/>
      <c r="BH836" s="58"/>
      <c r="BI836" s="58"/>
      <c r="BJ836" s="58"/>
      <c r="BK836" s="58"/>
      <c r="BL836" s="12"/>
      <c r="BM836" s="12"/>
      <c r="BN836" s="12"/>
      <c r="BO836" s="12"/>
      <c r="BP836" s="12"/>
      <c r="BQ836" s="12"/>
      <c r="BR836" s="12"/>
      <c r="BS836" s="12"/>
      <c r="BT836" s="12"/>
      <c r="BU836" s="12"/>
      <c r="BV836" s="12"/>
      <c r="BW836" s="12"/>
      <c r="BX836" s="12"/>
      <c r="BY836" s="12"/>
      <c r="BZ836" s="12"/>
      <c r="CA836" s="12"/>
      <c r="CB836" s="12"/>
      <c r="CC836" s="12"/>
      <c r="CD836" s="12"/>
      <c r="CE836" s="12"/>
      <c r="CF836" s="12"/>
      <c r="CG836" s="12"/>
      <c r="CH836" s="12"/>
      <c r="CI836" s="12"/>
      <c r="CJ836" s="12"/>
      <c r="CK836" s="12"/>
      <c r="CL836" s="12"/>
      <c r="CM836" s="12"/>
      <c r="CN836" s="12"/>
      <c r="CO836" s="12"/>
      <c r="CP836" s="12"/>
      <c r="CQ836" s="12"/>
      <c r="CR836" s="12"/>
      <c r="CS836" s="12"/>
      <c r="CT836" s="12"/>
      <c r="CU836" s="12"/>
      <c r="CV836" s="12"/>
      <c r="CW836" s="12"/>
      <c r="CX836" s="12"/>
      <c r="CY836" s="12"/>
      <c r="CZ836" s="12"/>
      <c r="DA836" s="12"/>
      <c r="DB836" s="12"/>
      <c r="DC836" s="12"/>
      <c r="DD836" s="12"/>
      <c r="DE836" s="12"/>
      <c r="DF836" s="12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</row>
    <row r="837" spans="1:220" ht="18.75" x14ac:dyDescent="0.3">
      <c r="A837" s="220"/>
      <c r="B837" s="221"/>
      <c r="C837" s="212">
        <v>826</v>
      </c>
      <c r="D837" s="204"/>
      <c r="E837" s="16"/>
      <c r="F837" s="17"/>
      <c r="G837" s="134"/>
      <c r="H837" s="135"/>
      <c r="I837" s="141"/>
      <c r="J837" s="25"/>
      <c r="K837" s="145"/>
      <c r="L837" s="28"/>
      <c r="M837" s="394"/>
      <c r="N837" s="158" t="str">
        <f t="shared" si="136"/>
        <v/>
      </c>
      <c r="O837" s="27"/>
      <c r="P837" s="27"/>
      <c r="Q837" s="27"/>
      <c r="R837" s="27"/>
      <c r="S837" s="27"/>
      <c r="T837" s="28"/>
      <c r="U837" s="29"/>
      <c r="V837" s="32"/>
      <c r="W837" s="317"/>
      <c r="X837" s="318"/>
      <c r="Y837" s="160">
        <f t="shared" si="133"/>
        <v>0</v>
      </c>
      <c r="Z837" s="159">
        <f t="shared" si="137"/>
        <v>0</v>
      </c>
      <c r="AA837" s="326"/>
      <c r="AB837" s="399">
        <f t="shared" si="142"/>
        <v>0</v>
      </c>
      <c r="AC837" s="370"/>
      <c r="AD837" s="225" t="str">
        <f t="shared" si="134"/>
        <v/>
      </c>
      <c r="AE837" s="367">
        <f t="shared" si="138"/>
        <v>0</v>
      </c>
      <c r="AF837" s="338"/>
      <c r="AG837" s="337"/>
      <c r="AH837" s="335"/>
      <c r="AI837" s="161">
        <f t="shared" si="139"/>
        <v>0</v>
      </c>
      <c r="AJ837" s="162">
        <f t="shared" si="135"/>
        <v>0</v>
      </c>
      <c r="AK837" s="163">
        <f t="shared" si="140"/>
        <v>0</v>
      </c>
      <c r="AL837" s="164">
        <f t="shared" si="141"/>
        <v>0</v>
      </c>
      <c r="AM837" s="59"/>
      <c r="AN837" s="58"/>
      <c r="AO837" s="58"/>
      <c r="AP837" s="58"/>
      <c r="AQ837" s="58"/>
      <c r="AR837" s="58"/>
      <c r="AS837" s="58"/>
      <c r="AT837" s="58"/>
      <c r="AU837" s="58"/>
      <c r="AV837" s="58"/>
      <c r="AW837" s="58"/>
      <c r="AX837" s="58"/>
      <c r="AY837" s="58"/>
      <c r="AZ837" s="58"/>
      <c r="BA837" s="58"/>
      <c r="BB837" s="58"/>
      <c r="BC837" s="58"/>
      <c r="BD837" s="58"/>
      <c r="BE837" s="58"/>
      <c r="BF837" s="58"/>
      <c r="BG837" s="58"/>
      <c r="BH837" s="58"/>
      <c r="BI837" s="58"/>
      <c r="BJ837" s="58"/>
      <c r="BK837" s="58"/>
      <c r="BL837" s="12"/>
      <c r="BM837" s="12"/>
      <c r="BN837" s="12"/>
      <c r="BO837" s="12"/>
      <c r="BP837" s="12"/>
      <c r="BQ837" s="12"/>
      <c r="BR837" s="12"/>
      <c r="BS837" s="12"/>
      <c r="BT837" s="12"/>
      <c r="BU837" s="12"/>
      <c r="BV837" s="12"/>
      <c r="BW837" s="12"/>
      <c r="BX837" s="12"/>
      <c r="BY837" s="12"/>
      <c r="BZ837" s="12"/>
      <c r="CA837" s="12"/>
      <c r="CB837" s="12"/>
      <c r="CC837" s="12"/>
      <c r="CD837" s="12"/>
      <c r="CE837" s="12"/>
      <c r="CF837" s="12"/>
      <c r="CG837" s="12"/>
      <c r="CH837" s="12"/>
      <c r="CI837" s="12"/>
      <c r="CJ837" s="12"/>
      <c r="CK837" s="12"/>
      <c r="CL837" s="12"/>
      <c r="CM837" s="12"/>
      <c r="CN837" s="12"/>
      <c r="CO837" s="12"/>
      <c r="CP837" s="12"/>
      <c r="CQ837" s="12"/>
      <c r="CR837" s="12"/>
      <c r="CS837" s="12"/>
      <c r="CT837" s="12"/>
      <c r="CU837" s="12"/>
      <c r="CV837" s="12"/>
      <c r="CW837" s="12"/>
      <c r="CX837" s="12"/>
      <c r="CY837" s="12"/>
      <c r="CZ837" s="12"/>
      <c r="DA837" s="12"/>
      <c r="DB837" s="12"/>
      <c r="DC837" s="12"/>
      <c r="DD837" s="12"/>
      <c r="DE837" s="12"/>
      <c r="DF837" s="12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</row>
    <row r="838" spans="1:220" ht="18.75" x14ac:dyDescent="0.3">
      <c r="A838" s="220"/>
      <c r="B838" s="221"/>
      <c r="C838" s="213">
        <v>827</v>
      </c>
      <c r="D838" s="204"/>
      <c r="E838" s="16"/>
      <c r="F838" s="17"/>
      <c r="G838" s="134"/>
      <c r="H838" s="135"/>
      <c r="I838" s="141"/>
      <c r="J838" s="25"/>
      <c r="K838" s="145"/>
      <c r="L838" s="28"/>
      <c r="M838" s="394"/>
      <c r="N838" s="158" t="str">
        <f t="shared" si="136"/>
        <v/>
      </c>
      <c r="O838" s="27"/>
      <c r="P838" s="27"/>
      <c r="Q838" s="27"/>
      <c r="R838" s="27"/>
      <c r="S838" s="27"/>
      <c r="T838" s="28"/>
      <c r="U838" s="29"/>
      <c r="V838" s="32"/>
      <c r="W838" s="317"/>
      <c r="X838" s="318"/>
      <c r="Y838" s="160">
        <f t="shared" si="133"/>
        <v>0</v>
      </c>
      <c r="Z838" s="159">
        <f t="shared" si="137"/>
        <v>0</v>
      </c>
      <c r="AA838" s="326"/>
      <c r="AB838" s="399">
        <f t="shared" si="142"/>
        <v>0</v>
      </c>
      <c r="AC838" s="370"/>
      <c r="AD838" s="225" t="str">
        <f t="shared" si="134"/>
        <v/>
      </c>
      <c r="AE838" s="367">
        <f t="shared" si="138"/>
        <v>0</v>
      </c>
      <c r="AF838" s="338"/>
      <c r="AG838" s="337"/>
      <c r="AH838" s="335"/>
      <c r="AI838" s="161">
        <f t="shared" si="139"/>
        <v>0</v>
      </c>
      <c r="AJ838" s="162">
        <f t="shared" si="135"/>
        <v>0</v>
      </c>
      <c r="AK838" s="163">
        <f t="shared" si="140"/>
        <v>0</v>
      </c>
      <c r="AL838" s="164">
        <f t="shared" si="141"/>
        <v>0</v>
      </c>
      <c r="AM838" s="59"/>
      <c r="AN838" s="58"/>
      <c r="AO838" s="58"/>
      <c r="AP838" s="58"/>
      <c r="AQ838" s="58"/>
      <c r="AR838" s="58"/>
      <c r="AS838" s="58"/>
      <c r="AT838" s="58"/>
      <c r="AU838" s="58"/>
      <c r="AV838" s="58"/>
      <c r="AW838" s="58"/>
      <c r="AX838" s="58"/>
      <c r="AY838" s="58"/>
      <c r="AZ838" s="58"/>
      <c r="BA838" s="58"/>
      <c r="BB838" s="58"/>
      <c r="BC838" s="58"/>
      <c r="BD838" s="58"/>
      <c r="BE838" s="58"/>
      <c r="BF838" s="58"/>
      <c r="BG838" s="58"/>
      <c r="BH838" s="58"/>
      <c r="BI838" s="58"/>
      <c r="BJ838" s="58"/>
      <c r="BK838" s="58"/>
      <c r="BL838" s="12"/>
      <c r="BM838" s="12"/>
      <c r="BN838" s="12"/>
      <c r="BO838" s="12"/>
      <c r="BP838" s="12"/>
      <c r="BQ838" s="12"/>
      <c r="BR838" s="12"/>
      <c r="BS838" s="12"/>
      <c r="BT838" s="12"/>
      <c r="BU838" s="12"/>
      <c r="BV838" s="12"/>
      <c r="BW838" s="12"/>
      <c r="BX838" s="12"/>
      <c r="BY838" s="12"/>
      <c r="BZ838" s="12"/>
      <c r="CA838" s="12"/>
      <c r="CB838" s="12"/>
      <c r="CC838" s="12"/>
      <c r="CD838" s="12"/>
      <c r="CE838" s="12"/>
      <c r="CF838" s="12"/>
      <c r="CG838" s="12"/>
      <c r="CH838" s="12"/>
      <c r="CI838" s="12"/>
      <c r="CJ838" s="12"/>
      <c r="CK838" s="12"/>
      <c r="CL838" s="12"/>
      <c r="CM838" s="12"/>
      <c r="CN838" s="12"/>
      <c r="CO838" s="12"/>
      <c r="CP838" s="12"/>
      <c r="CQ838" s="12"/>
      <c r="CR838" s="12"/>
      <c r="CS838" s="12"/>
      <c r="CT838" s="12"/>
      <c r="CU838" s="12"/>
      <c r="CV838" s="12"/>
      <c r="CW838" s="12"/>
      <c r="CX838" s="12"/>
      <c r="CY838" s="12"/>
      <c r="CZ838" s="12"/>
      <c r="DA838" s="12"/>
      <c r="DB838" s="12"/>
      <c r="DC838" s="12"/>
      <c r="DD838" s="12"/>
      <c r="DE838" s="12"/>
      <c r="DF838" s="12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</row>
    <row r="839" spans="1:220" ht="18.75" x14ac:dyDescent="0.3">
      <c r="A839" s="220"/>
      <c r="B839" s="221"/>
      <c r="C839" s="213">
        <v>828</v>
      </c>
      <c r="D839" s="206"/>
      <c r="E839" s="18"/>
      <c r="F839" s="17"/>
      <c r="G839" s="134"/>
      <c r="H839" s="135"/>
      <c r="I839" s="141"/>
      <c r="J839" s="25"/>
      <c r="K839" s="145"/>
      <c r="L839" s="28"/>
      <c r="M839" s="394"/>
      <c r="N839" s="158" t="str">
        <f t="shared" si="136"/>
        <v/>
      </c>
      <c r="O839" s="27"/>
      <c r="P839" s="27"/>
      <c r="Q839" s="27"/>
      <c r="R839" s="27"/>
      <c r="S839" s="27"/>
      <c r="T839" s="28"/>
      <c r="U839" s="29"/>
      <c r="V839" s="32"/>
      <c r="W839" s="317"/>
      <c r="X839" s="318"/>
      <c r="Y839" s="160">
        <f t="shared" si="133"/>
        <v>0</v>
      </c>
      <c r="Z839" s="159">
        <f t="shared" si="137"/>
        <v>0</v>
      </c>
      <c r="AA839" s="326"/>
      <c r="AB839" s="399">
        <f t="shared" si="142"/>
        <v>0</v>
      </c>
      <c r="AC839" s="370"/>
      <c r="AD839" s="225" t="str">
        <f t="shared" si="134"/>
        <v/>
      </c>
      <c r="AE839" s="367">
        <f t="shared" si="138"/>
        <v>0</v>
      </c>
      <c r="AF839" s="338"/>
      <c r="AG839" s="337"/>
      <c r="AH839" s="335"/>
      <c r="AI839" s="161">
        <f t="shared" si="139"/>
        <v>0</v>
      </c>
      <c r="AJ839" s="162">
        <f t="shared" si="135"/>
        <v>0</v>
      </c>
      <c r="AK839" s="163">
        <f t="shared" si="140"/>
        <v>0</v>
      </c>
      <c r="AL839" s="164">
        <f t="shared" si="141"/>
        <v>0</v>
      </c>
      <c r="AM839" s="59"/>
      <c r="AN839" s="58"/>
      <c r="AO839" s="58"/>
      <c r="AP839" s="58"/>
      <c r="AQ839" s="58"/>
      <c r="AR839" s="58"/>
      <c r="AS839" s="58"/>
      <c r="AT839" s="58"/>
      <c r="AU839" s="58"/>
      <c r="AV839" s="58"/>
      <c r="AW839" s="58"/>
      <c r="AX839" s="58"/>
      <c r="AY839" s="58"/>
      <c r="AZ839" s="58"/>
      <c r="BA839" s="58"/>
      <c r="BB839" s="58"/>
      <c r="BC839" s="58"/>
      <c r="BD839" s="58"/>
      <c r="BE839" s="58"/>
      <c r="BF839" s="58"/>
      <c r="BG839" s="58"/>
      <c r="BH839" s="58"/>
      <c r="BI839" s="58"/>
      <c r="BJ839" s="58"/>
      <c r="BK839" s="58"/>
      <c r="BL839" s="12"/>
      <c r="BM839" s="12"/>
      <c r="BN839" s="12"/>
      <c r="BO839" s="12"/>
      <c r="BP839" s="12"/>
      <c r="BQ839" s="12"/>
      <c r="BR839" s="12"/>
      <c r="BS839" s="12"/>
      <c r="BT839" s="12"/>
      <c r="BU839" s="12"/>
      <c r="BV839" s="12"/>
      <c r="BW839" s="12"/>
      <c r="BX839" s="12"/>
      <c r="BY839" s="12"/>
      <c r="BZ839" s="12"/>
      <c r="CA839" s="12"/>
      <c r="CB839" s="12"/>
      <c r="CC839" s="12"/>
      <c r="CD839" s="12"/>
      <c r="CE839" s="12"/>
      <c r="CF839" s="12"/>
      <c r="CG839" s="12"/>
      <c r="CH839" s="12"/>
      <c r="CI839" s="12"/>
      <c r="CJ839" s="12"/>
      <c r="CK839" s="12"/>
      <c r="CL839" s="12"/>
      <c r="CM839" s="12"/>
      <c r="CN839" s="12"/>
      <c r="CO839" s="12"/>
      <c r="CP839" s="12"/>
      <c r="CQ839" s="12"/>
      <c r="CR839" s="12"/>
      <c r="CS839" s="12"/>
      <c r="CT839" s="12"/>
      <c r="CU839" s="12"/>
      <c r="CV839" s="12"/>
      <c r="CW839" s="12"/>
      <c r="CX839" s="12"/>
      <c r="CY839" s="12"/>
      <c r="CZ839" s="12"/>
      <c r="DA839" s="12"/>
      <c r="DB839" s="12"/>
      <c r="DC839" s="12"/>
      <c r="DD839" s="12"/>
      <c r="DE839" s="12"/>
      <c r="DF839" s="12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</row>
    <row r="840" spans="1:220" ht="18.75" x14ac:dyDescent="0.3">
      <c r="A840" s="220"/>
      <c r="B840" s="221"/>
      <c r="C840" s="212">
        <v>829</v>
      </c>
      <c r="D840" s="204"/>
      <c r="E840" s="16"/>
      <c r="F840" s="17"/>
      <c r="G840" s="134"/>
      <c r="H840" s="135"/>
      <c r="I840" s="141"/>
      <c r="J840" s="25"/>
      <c r="K840" s="145"/>
      <c r="L840" s="28"/>
      <c r="M840" s="394"/>
      <c r="N840" s="158" t="str">
        <f t="shared" si="136"/>
        <v/>
      </c>
      <c r="O840" s="27"/>
      <c r="P840" s="27"/>
      <c r="Q840" s="27"/>
      <c r="R840" s="27"/>
      <c r="S840" s="27"/>
      <c r="T840" s="28"/>
      <c r="U840" s="29"/>
      <c r="V840" s="32"/>
      <c r="W840" s="317"/>
      <c r="X840" s="318"/>
      <c r="Y840" s="160">
        <f t="shared" si="133"/>
        <v>0</v>
      </c>
      <c r="Z840" s="159">
        <f t="shared" si="137"/>
        <v>0</v>
      </c>
      <c r="AA840" s="326"/>
      <c r="AB840" s="399">
        <f t="shared" si="142"/>
        <v>0</v>
      </c>
      <c r="AC840" s="370"/>
      <c r="AD840" s="225" t="str">
        <f t="shared" si="134"/>
        <v/>
      </c>
      <c r="AE840" s="367">
        <f t="shared" si="138"/>
        <v>0</v>
      </c>
      <c r="AF840" s="338"/>
      <c r="AG840" s="337"/>
      <c r="AH840" s="335"/>
      <c r="AI840" s="161">
        <f t="shared" si="139"/>
        <v>0</v>
      </c>
      <c r="AJ840" s="162">
        <f t="shared" si="135"/>
        <v>0</v>
      </c>
      <c r="AK840" s="163">
        <f t="shared" si="140"/>
        <v>0</v>
      </c>
      <c r="AL840" s="164">
        <f t="shared" si="141"/>
        <v>0</v>
      </c>
      <c r="AM840" s="59"/>
      <c r="AN840" s="58"/>
      <c r="AO840" s="58"/>
      <c r="AP840" s="58"/>
      <c r="AQ840" s="58"/>
      <c r="AR840" s="58"/>
      <c r="AS840" s="58"/>
      <c r="AT840" s="58"/>
      <c r="AU840" s="58"/>
      <c r="AV840" s="58"/>
      <c r="AW840" s="58"/>
      <c r="AX840" s="58"/>
      <c r="AY840" s="58"/>
      <c r="AZ840" s="58"/>
      <c r="BA840" s="58"/>
      <c r="BB840" s="58"/>
      <c r="BC840" s="58"/>
      <c r="BD840" s="58"/>
      <c r="BE840" s="58"/>
      <c r="BF840" s="58"/>
      <c r="BG840" s="58"/>
      <c r="BH840" s="58"/>
      <c r="BI840" s="58"/>
      <c r="BJ840" s="58"/>
      <c r="BK840" s="58"/>
      <c r="BL840" s="12"/>
      <c r="BM840" s="12"/>
      <c r="BN840" s="12"/>
      <c r="BO840" s="12"/>
      <c r="BP840" s="12"/>
      <c r="BQ840" s="12"/>
      <c r="BR840" s="12"/>
      <c r="BS840" s="12"/>
      <c r="BT840" s="12"/>
      <c r="BU840" s="12"/>
      <c r="BV840" s="12"/>
      <c r="BW840" s="12"/>
      <c r="BX840" s="12"/>
      <c r="BY840" s="12"/>
      <c r="BZ840" s="12"/>
      <c r="CA840" s="12"/>
      <c r="CB840" s="12"/>
      <c r="CC840" s="12"/>
      <c r="CD840" s="12"/>
      <c r="CE840" s="12"/>
      <c r="CF840" s="12"/>
      <c r="CG840" s="12"/>
      <c r="CH840" s="12"/>
      <c r="CI840" s="12"/>
      <c r="CJ840" s="12"/>
      <c r="CK840" s="12"/>
      <c r="CL840" s="12"/>
      <c r="CM840" s="12"/>
      <c r="CN840" s="12"/>
      <c r="CO840" s="12"/>
      <c r="CP840" s="12"/>
      <c r="CQ840" s="12"/>
      <c r="CR840" s="12"/>
      <c r="CS840" s="12"/>
      <c r="CT840" s="12"/>
      <c r="CU840" s="12"/>
      <c r="CV840" s="12"/>
      <c r="CW840" s="12"/>
      <c r="CX840" s="12"/>
      <c r="CY840" s="12"/>
      <c r="CZ840" s="12"/>
      <c r="DA840" s="12"/>
      <c r="DB840" s="12"/>
      <c r="DC840" s="12"/>
      <c r="DD840" s="12"/>
      <c r="DE840" s="12"/>
      <c r="DF840" s="12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</row>
    <row r="841" spans="1:220" ht="18.75" x14ac:dyDescent="0.3">
      <c r="A841" s="220"/>
      <c r="B841" s="221"/>
      <c r="C841" s="213">
        <v>830</v>
      </c>
      <c r="D841" s="204"/>
      <c r="E841" s="16"/>
      <c r="F841" s="17"/>
      <c r="G841" s="134"/>
      <c r="H841" s="135"/>
      <c r="I841" s="141"/>
      <c r="J841" s="25"/>
      <c r="K841" s="145"/>
      <c r="L841" s="28"/>
      <c r="M841" s="394"/>
      <c r="N841" s="158" t="str">
        <f t="shared" si="136"/>
        <v/>
      </c>
      <c r="O841" s="27"/>
      <c r="P841" s="27"/>
      <c r="Q841" s="27"/>
      <c r="R841" s="27"/>
      <c r="S841" s="27"/>
      <c r="T841" s="28"/>
      <c r="U841" s="29"/>
      <c r="V841" s="32"/>
      <c r="W841" s="317"/>
      <c r="X841" s="318"/>
      <c r="Y841" s="160">
        <f t="shared" si="133"/>
        <v>0</v>
      </c>
      <c r="Z841" s="159">
        <f t="shared" si="137"/>
        <v>0</v>
      </c>
      <c r="AA841" s="326"/>
      <c r="AB841" s="399">
        <f t="shared" si="142"/>
        <v>0</v>
      </c>
      <c r="AC841" s="370"/>
      <c r="AD841" s="225" t="str">
        <f t="shared" si="134"/>
        <v/>
      </c>
      <c r="AE841" s="367">
        <f t="shared" si="138"/>
        <v>0</v>
      </c>
      <c r="AF841" s="338"/>
      <c r="AG841" s="337"/>
      <c r="AH841" s="335"/>
      <c r="AI841" s="161">
        <f t="shared" si="139"/>
        <v>0</v>
      </c>
      <c r="AJ841" s="162">
        <f t="shared" si="135"/>
        <v>0</v>
      </c>
      <c r="AK841" s="163">
        <f t="shared" si="140"/>
        <v>0</v>
      </c>
      <c r="AL841" s="164">
        <f t="shared" si="141"/>
        <v>0</v>
      </c>
      <c r="AM841" s="59"/>
      <c r="AN841" s="58"/>
      <c r="AO841" s="58"/>
      <c r="AP841" s="58"/>
      <c r="AQ841" s="58"/>
      <c r="AR841" s="58"/>
      <c r="AS841" s="58"/>
      <c r="AT841" s="58"/>
      <c r="AU841" s="58"/>
      <c r="AV841" s="58"/>
      <c r="AW841" s="58"/>
      <c r="AX841" s="58"/>
      <c r="AY841" s="58"/>
      <c r="AZ841" s="58"/>
      <c r="BA841" s="58"/>
      <c r="BB841" s="58"/>
      <c r="BC841" s="58"/>
      <c r="BD841" s="58"/>
      <c r="BE841" s="58"/>
      <c r="BF841" s="58"/>
      <c r="BG841" s="58"/>
      <c r="BH841" s="58"/>
      <c r="BI841" s="58"/>
      <c r="BJ841" s="58"/>
      <c r="BK841" s="58"/>
      <c r="BL841" s="12"/>
      <c r="BM841" s="12"/>
      <c r="BN841" s="12"/>
      <c r="BO841" s="12"/>
      <c r="BP841" s="12"/>
      <c r="BQ841" s="12"/>
      <c r="BR841" s="12"/>
      <c r="BS841" s="12"/>
      <c r="BT841" s="12"/>
      <c r="BU841" s="12"/>
      <c r="BV841" s="12"/>
      <c r="BW841" s="12"/>
      <c r="BX841" s="12"/>
      <c r="BY841" s="12"/>
      <c r="BZ841" s="12"/>
      <c r="CA841" s="12"/>
      <c r="CB841" s="12"/>
      <c r="CC841" s="12"/>
      <c r="CD841" s="12"/>
      <c r="CE841" s="12"/>
      <c r="CF841" s="12"/>
      <c r="CG841" s="12"/>
      <c r="CH841" s="12"/>
      <c r="CI841" s="12"/>
      <c r="CJ841" s="12"/>
      <c r="CK841" s="12"/>
      <c r="CL841" s="12"/>
      <c r="CM841" s="12"/>
      <c r="CN841" s="12"/>
      <c r="CO841" s="12"/>
      <c r="CP841" s="12"/>
      <c r="CQ841" s="12"/>
      <c r="CR841" s="12"/>
      <c r="CS841" s="12"/>
      <c r="CT841" s="12"/>
      <c r="CU841" s="12"/>
      <c r="CV841" s="12"/>
      <c r="CW841" s="12"/>
      <c r="CX841" s="12"/>
      <c r="CY841" s="12"/>
      <c r="CZ841" s="12"/>
      <c r="DA841" s="12"/>
      <c r="DB841" s="12"/>
      <c r="DC841" s="12"/>
      <c r="DD841" s="12"/>
      <c r="DE841" s="12"/>
      <c r="DF841" s="12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</row>
    <row r="842" spans="1:220" ht="18.75" x14ac:dyDescent="0.3">
      <c r="A842" s="220"/>
      <c r="B842" s="221"/>
      <c r="C842" s="212">
        <v>831</v>
      </c>
      <c r="D842" s="204"/>
      <c r="E842" s="16"/>
      <c r="F842" s="17"/>
      <c r="G842" s="134"/>
      <c r="H842" s="135"/>
      <c r="I842" s="141"/>
      <c r="J842" s="25"/>
      <c r="K842" s="145"/>
      <c r="L842" s="28"/>
      <c r="M842" s="394"/>
      <c r="N842" s="158" t="str">
        <f t="shared" si="136"/>
        <v/>
      </c>
      <c r="O842" s="27"/>
      <c r="P842" s="27"/>
      <c r="Q842" s="27"/>
      <c r="R842" s="27"/>
      <c r="S842" s="27"/>
      <c r="T842" s="28"/>
      <c r="U842" s="29"/>
      <c r="V842" s="32"/>
      <c r="W842" s="317"/>
      <c r="X842" s="318"/>
      <c r="Y842" s="160">
        <f t="shared" si="133"/>
        <v>0</v>
      </c>
      <c r="Z842" s="159">
        <f t="shared" si="137"/>
        <v>0</v>
      </c>
      <c r="AA842" s="326"/>
      <c r="AB842" s="399">
        <f t="shared" si="142"/>
        <v>0</v>
      </c>
      <c r="AC842" s="370"/>
      <c r="AD842" s="225" t="str">
        <f t="shared" si="134"/>
        <v/>
      </c>
      <c r="AE842" s="367">
        <f t="shared" si="138"/>
        <v>0</v>
      </c>
      <c r="AF842" s="338"/>
      <c r="AG842" s="337"/>
      <c r="AH842" s="335"/>
      <c r="AI842" s="161">
        <f t="shared" si="139"/>
        <v>0</v>
      </c>
      <c r="AJ842" s="162">
        <f t="shared" si="135"/>
        <v>0</v>
      </c>
      <c r="AK842" s="163">
        <f t="shared" si="140"/>
        <v>0</v>
      </c>
      <c r="AL842" s="164">
        <f t="shared" si="141"/>
        <v>0</v>
      </c>
      <c r="AM842" s="59"/>
      <c r="AN842" s="58"/>
      <c r="AO842" s="58"/>
      <c r="AP842" s="58"/>
      <c r="AQ842" s="58"/>
      <c r="AR842" s="58"/>
      <c r="AS842" s="58"/>
      <c r="AT842" s="58"/>
      <c r="AU842" s="58"/>
      <c r="AV842" s="58"/>
      <c r="AW842" s="58"/>
      <c r="AX842" s="58"/>
      <c r="AY842" s="58"/>
      <c r="AZ842" s="58"/>
      <c r="BA842" s="58"/>
      <c r="BB842" s="58"/>
      <c r="BC842" s="58"/>
      <c r="BD842" s="58"/>
      <c r="BE842" s="58"/>
      <c r="BF842" s="58"/>
      <c r="BG842" s="58"/>
      <c r="BH842" s="58"/>
      <c r="BI842" s="58"/>
      <c r="BJ842" s="58"/>
      <c r="BK842" s="58"/>
      <c r="BL842" s="12"/>
      <c r="BM842" s="12"/>
      <c r="BN842" s="12"/>
      <c r="BO842" s="12"/>
      <c r="BP842" s="12"/>
      <c r="BQ842" s="12"/>
      <c r="BR842" s="12"/>
      <c r="BS842" s="12"/>
      <c r="BT842" s="12"/>
      <c r="BU842" s="12"/>
      <c r="BV842" s="12"/>
      <c r="BW842" s="12"/>
      <c r="BX842" s="12"/>
      <c r="BY842" s="12"/>
      <c r="BZ842" s="12"/>
      <c r="CA842" s="12"/>
      <c r="CB842" s="12"/>
      <c r="CC842" s="12"/>
      <c r="CD842" s="12"/>
      <c r="CE842" s="12"/>
      <c r="CF842" s="12"/>
      <c r="CG842" s="12"/>
      <c r="CH842" s="12"/>
      <c r="CI842" s="12"/>
      <c r="CJ842" s="12"/>
      <c r="CK842" s="12"/>
      <c r="CL842" s="12"/>
      <c r="CM842" s="12"/>
      <c r="CN842" s="12"/>
      <c r="CO842" s="12"/>
      <c r="CP842" s="12"/>
      <c r="CQ842" s="12"/>
      <c r="CR842" s="12"/>
      <c r="CS842" s="12"/>
      <c r="CT842" s="12"/>
      <c r="CU842" s="12"/>
      <c r="CV842" s="12"/>
      <c r="CW842" s="12"/>
      <c r="CX842" s="12"/>
      <c r="CY842" s="12"/>
      <c r="CZ842" s="12"/>
      <c r="DA842" s="12"/>
      <c r="DB842" s="12"/>
      <c r="DC842" s="12"/>
      <c r="DD842" s="12"/>
      <c r="DE842" s="12"/>
      <c r="DF842" s="1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</row>
    <row r="843" spans="1:220" ht="18.75" x14ac:dyDescent="0.3">
      <c r="A843" s="220"/>
      <c r="B843" s="221"/>
      <c r="C843" s="213">
        <v>832</v>
      </c>
      <c r="D843" s="206"/>
      <c r="E843" s="18"/>
      <c r="F843" s="17"/>
      <c r="G843" s="134"/>
      <c r="H843" s="135"/>
      <c r="I843" s="141"/>
      <c r="J843" s="25"/>
      <c r="K843" s="145"/>
      <c r="L843" s="28"/>
      <c r="M843" s="394"/>
      <c r="N843" s="158" t="str">
        <f t="shared" si="136"/>
        <v/>
      </c>
      <c r="O843" s="27"/>
      <c r="P843" s="27"/>
      <c r="Q843" s="27"/>
      <c r="R843" s="27"/>
      <c r="S843" s="27"/>
      <c r="T843" s="28"/>
      <c r="U843" s="29"/>
      <c r="V843" s="32"/>
      <c r="W843" s="317"/>
      <c r="X843" s="318"/>
      <c r="Y843" s="160">
        <f t="shared" si="133"/>
        <v>0</v>
      </c>
      <c r="Z843" s="159">
        <f t="shared" si="137"/>
        <v>0</v>
      </c>
      <c r="AA843" s="326"/>
      <c r="AB843" s="399">
        <f t="shared" si="142"/>
        <v>0</v>
      </c>
      <c r="AC843" s="370"/>
      <c r="AD843" s="225" t="str">
        <f t="shared" si="134"/>
        <v/>
      </c>
      <c r="AE843" s="367">
        <f t="shared" si="138"/>
        <v>0</v>
      </c>
      <c r="AF843" s="338"/>
      <c r="AG843" s="337"/>
      <c r="AH843" s="335"/>
      <c r="AI843" s="161">
        <f t="shared" si="139"/>
        <v>0</v>
      </c>
      <c r="AJ843" s="162">
        <f t="shared" si="135"/>
        <v>0</v>
      </c>
      <c r="AK843" s="163">
        <f t="shared" si="140"/>
        <v>0</v>
      </c>
      <c r="AL843" s="164">
        <f t="shared" si="141"/>
        <v>0</v>
      </c>
      <c r="AM843" s="59"/>
      <c r="AN843" s="58"/>
      <c r="AO843" s="58"/>
      <c r="AP843" s="58"/>
      <c r="AQ843" s="58"/>
      <c r="AR843" s="58"/>
      <c r="AS843" s="58"/>
      <c r="AT843" s="58"/>
      <c r="AU843" s="58"/>
      <c r="AV843" s="58"/>
      <c r="AW843" s="58"/>
      <c r="AX843" s="58"/>
      <c r="AY843" s="58"/>
      <c r="AZ843" s="58"/>
      <c r="BA843" s="58"/>
      <c r="BB843" s="58"/>
      <c r="BC843" s="58"/>
      <c r="BD843" s="58"/>
      <c r="BE843" s="58"/>
      <c r="BF843" s="58"/>
      <c r="BG843" s="58"/>
      <c r="BH843" s="58"/>
      <c r="BI843" s="58"/>
      <c r="BJ843" s="58"/>
      <c r="BK843" s="58"/>
      <c r="BL843" s="12"/>
      <c r="BM843" s="12"/>
      <c r="BN843" s="12"/>
      <c r="BO843" s="12"/>
      <c r="BP843" s="12"/>
      <c r="BQ843" s="12"/>
      <c r="BR843" s="12"/>
      <c r="BS843" s="12"/>
      <c r="BT843" s="12"/>
      <c r="BU843" s="12"/>
      <c r="BV843" s="12"/>
      <c r="BW843" s="12"/>
      <c r="BX843" s="12"/>
      <c r="BY843" s="12"/>
      <c r="BZ843" s="12"/>
      <c r="CA843" s="12"/>
      <c r="CB843" s="12"/>
      <c r="CC843" s="12"/>
      <c r="CD843" s="12"/>
      <c r="CE843" s="12"/>
      <c r="CF843" s="12"/>
      <c r="CG843" s="12"/>
      <c r="CH843" s="12"/>
      <c r="CI843" s="12"/>
      <c r="CJ843" s="12"/>
      <c r="CK843" s="12"/>
      <c r="CL843" s="12"/>
      <c r="CM843" s="12"/>
      <c r="CN843" s="12"/>
      <c r="CO843" s="12"/>
      <c r="CP843" s="12"/>
      <c r="CQ843" s="12"/>
      <c r="CR843" s="12"/>
      <c r="CS843" s="12"/>
      <c r="CT843" s="12"/>
      <c r="CU843" s="12"/>
      <c r="CV843" s="12"/>
      <c r="CW843" s="12"/>
      <c r="CX843" s="12"/>
      <c r="CY843" s="12"/>
      <c r="CZ843" s="12"/>
      <c r="DA843" s="12"/>
      <c r="DB843" s="12"/>
      <c r="DC843" s="12"/>
      <c r="DD843" s="12"/>
      <c r="DE843" s="12"/>
      <c r="DF843" s="12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</row>
    <row r="844" spans="1:220" ht="18.75" x14ac:dyDescent="0.3">
      <c r="A844" s="220"/>
      <c r="B844" s="221"/>
      <c r="C844" s="213">
        <v>833</v>
      </c>
      <c r="D844" s="204"/>
      <c r="E844" s="16"/>
      <c r="F844" s="17"/>
      <c r="G844" s="134"/>
      <c r="H844" s="135"/>
      <c r="I844" s="141"/>
      <c r="J844" s="25"/>
      <c r="K844" s="145"/>
      <c r="L844" s="28"/>
      <c r="M844" s="394"/>
      <c r="N844" s="158" t="str">
        <f t="shared" si="136"/>
        <v/>
      </c>
      <c r="O844" s="27"/>
      <c r="P844" s="27"/>
      <c r="Q844" s="27"/>
      <c r="R844" s="27"/>
      <c r="S844" s="27"/>
      <c r="T844" s="28"/>
      <c r="U844" s="29"/>
      <c r="V844" s="32"/>
      <c r="W844" s="317"/>
      <c r="X844" s="318"/>
      <c r="Y844" s="160">
        <f t="shared" ref="Y844:Y907" si="143">V844+W844+X844</f>
        <v>0</v>
      </c>
      <c r="Z844" s="159">
        <f t="shared" si="137"/>
        <v>0</v>
      </c>
      <c r="AA844" s="326"/>
      <c r="AB844" s="399">
        <f t="shared" si="142"/>
        <v>0</v>
      </c>
      <c r="AC844" s="370"/>
      <c r="AD844" s="225" t="str">
        <f t="shared" ref="AD844:AD907" si="144">IF(F844="x",(0-((V844*10)+(W844*20))),"")</f>
        <v/>
      </c>
      <c r="AE844" s="367">
        <f t="shared" si="138"/>
        <v>0</v>
      </c>
      <c r="AF844" s="338"/>
      <c r="AG844" s="337"/>
      <c r="AH844" s="335"/>
      <c r="AI844" s="161">
        <f t="shared" si="139"/>
        <v>0</v>
      </c>
      <c r="AJ844" s="162">
        <f t="shared" ref="AJ844:AJ907" si="145">(X844*20)+Z844+AA844+AF844</f>
        <v>0</v>
      </c>
      <c r="AK844" s="163">
        <f t="shared" si="140"/>
        <v>0</v>
      </c>
      <c r="AL844" s="164">
        <f t="shared" si="141"/>
        <v>0</v>
      </c>
      <c r="AM844" s="59"/>
      <c r="AN844" s="58"/>
      <c r="AO844" s="58"/>
      <c r="AP844" s="58"/>
      <c r="AQ844" s="58"/>
      <c r="AR844" s="58"/>
      <c r="AS844" s="58"/>
      <c r="AT844" s="58"/>
      <c r="AU844" s="58"/>
      <c r="AV844" s="58"/>
      <c r="AW844" s="58"/>
      <c r="AX844" s="58"/>
      <c r="AY844" s="58"/>
      <c r="AZ844" s="58"/>
      <c r="BA844" s="58"/>
      <c r="BB844" s="58"/>
      <c r="BC844" s="58"/>
      <c r="BD844" s="58"/>
      <c r="BE844" s="58"/>
      <c r="BF844" s="58"/>
      <c r="BG844" s="58"/>
      <c r="BH844" s="58"/>
      <c r="BI844" s="58"/>
      <c r="BJ844" s="58"/>
      <c r="BK844" s="58"/>
      <c r="BL844" s="12"/>
      <c r="BM844" s="12"/>
      <c r="BN844" s="12"/>
      <c r="BO844" s="12"/>
      <c r="BP844" s="12"/>
      <c r="BQ844" s="12"/>
      <c r="BR844" s="12"/>
      <c r="BS844" s="12"/>
      <c r="BT844" s="12"/>
      <c r="BU844" s="12"/>
      <c r="BV844" s="12"/>
      <c r="BW844" s="12"/>
      <c r="BX844" s="12"/>
      <c r="BY844" s="12"/>
      <c r="BZ844" s="12"/>
      <c r="CA844" s="12"/>
      <c r="CB844" s="12"/>
      <c r="CC844" s="12"/>
      <c r="CD844" s="12"/>
      <c r="CE844" s="12"/>
      <c r="CF844" s="12"/>
      <c r="CG844" s="12"/>
      <c r="CH844" s="12"/>
      <c r="CI844" s="12"/>
      <c r="CJ844" s="12"/>
      <c r="CK844" s="12"/>
      <c r="CL844" s="12"/>
      <c r="CM844" s="12"/>
      <c r="CN844" s="12"/>
      <c r="CO844" s="12"/>
      <c r="CP844" s="12"/>
      <c r="CQ844" s="12"/>
      <c r="CR844" s="12"/>
      <c r="CS844" s="12"/>
      <c r="CT844" s="12"/>
      <c r="CU844" s="12"/>
      <c r="CV844" s="12"/>
      <c r="CW844" s="12"/>
      <c r="CX844" s="12"/>
      <c r="CY844" s="12"/>
      <c r="CZ844" s="12"/>
      <c r="DA844" s="12"/>
      <c r="DB844" s="12"/>
      <c r="DC844" s="12"/>
      <c r="DD844" s="12"/>
      <c r="DE844" s="12"/>
      <c r="DF844" s="12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</row>
    <row r="845" spans="1:220" ht="18.75" x14ac:dyDescent="0.3">
      <c r="A845" s="220"/>
      <c r="B845" s="221"/>
      <c r="C845" s="212">
        <v>834</v>
      </c>
      <c r="D845" s="204"/>
      <c r="E845" s="16"/>
      <c r="F845" s="17"/>
      <c r="G845" s="134"/>
      <c r="H845" s="135"/>
      <c r="I845" s="141"/>
      <c r="J845" s="25"/>
      <c r="K845" s="145"/>
      <c r="L845" s="28"/>
      <c r="M845" s="394"/>
      <c r="N845" s="158" t="str">
        <f t="shared" ref="N845:N908" si="146">IF((NETWORKDAYS(G845,M845)&gt;0),(NETWORKDAYS(G845,M845)),"")</f>
        <v/>
      </c>
      <c r="O845" s="27"/>
      <c r="P845" s="27"/>
      <c r="Q845" s="27"/>
      <c r="R845" s="27"/>
      <c r="S845" s="27"/>
      <c r="T845" s="28"/>
      <c r="U845" s="29"/>
      <c r="V845" s="32"/>
      <c r="W845" s="317"/>
      <c r="X845" s="318"/>
      <c r="Y845" s="160">
        <f t="shared" si="143"/>
        <v>0</v>
      </c>
      <c r="Z845" s="159">
        <f t="shared" ref="Z845:Z908" si="147">IF((F845="x"),0,((V845*10)+(W845*20)))</f>
        <v>0</v>
      </c>
      <c r="AA845" s="326"/>
      <c r="AB845" s="399">
        <f t="shared" si="142"/>
        <v>0</v>
      </c>
      <c r="AC845" s="370"/>
      <c r="AD845" s="225" t="str">
        <f t="shared" si="144"/>
        <v/>
      </c>
      <c r="AE845" s="367">
        <f t="shared" ref="AE845:AE908" si="148">IF(AND(Z845&gt;0,F845="x"),0,IF(AND(Z845&gt;0,AC845="x"),Z845-60,IF(AND(Z845&gt;0,AB845=-30),Z845+AB845,0)))</f>
        <v>0</v>
      </c>
      <c r="AF845" s="338"/>
      <c r="AG845" s="337"/>
      <c r="AH845" s="335"/>
      <c r="AI845" s="161">
        <f t="shared" ref="AI845:AI908" si="149">IF(AE845&lt;=0,AG845,AE845+AG845)</f>
        <v>0</v>
      </c>
      <c r="AJ845" s="162">
        <f t="shared" si="145"/>
        <v>0</v>
      </c>
      <c r="AK845" s="163">
        <f t="shared" ref="AK845:AK908" si="150">AJ845-AH845</f>
        <v>0</v>
      </c>
      <c r="AL845" s="164">
        <f t="shared" ref="AL845:AL908" si="151">IF(K845="x",AH845,0)</f>
        <v>0</v>
      </c>
      <c r="AM845" s="59"/>
      <c r="AN845" s="58"/>
      <c r="AO845" s="58"/>
      <c r="AP845" s="58"/>
      <c r="AQ845" s="58"/>
      <c r="AR845" s="58"/>
      <c r="AS845" s="58"/>
      <c r="AT845" s="58"/>
      <c r="AU845" s="58"/>
      <c r="AV845" s="58"/>
      <c r="AW845" s="58"/>
      <c r="AX845" s="58"/>
      <c r="AY845" s="58"/>
      <c r="AZ845" s="58"/>
      <c r="BA845" s="58"/>
      <c r="BB845" s="58"/>
      <c r="BC845" s="58"/>
      <c r="BD845" s="58"/>
      <c r="BE845" s="58"/>
      <c r="BF845" s="58"/>
      <c r="BG845" s="58"/>
      <c r="BH845" s="58"/>
      <c r="BI845" s="58"/>
      <c r="BJ845" s="58"/>
      <c r="BK845" s="58"/>
      <c r="BL845" s="12"/>
      <c r="BM845" s="12"/>
      <c r="BN845" s="12"/>
      <c r="BO845" s="12"/>
      <c r="BP845" s="12"/>
      <c r="BQ845" s="12"/>
      <c r="BR845" s="12"/>
      <c r="BS845" s="12"/>
      <c r="BT845" s="12"/>
      <c r="BU845" s="12"/>
      <c r="BV845" s="12"/>
      <c r="BW845" s="12"/>
      <c r="BX845" s="12"/>
      <c r="BY845" s="12"/>
      <c r="BZ845" s="12"/>
      <c r="CA845" s="12"/>
      <c r="CB845" s="12"/>
      <c r="CC845" s="12"/>
      <c r="CD845" s="12"/>
      <c r="CE845" s="12"/>
      <c r="CF845" s="12"/>
      <c r="CG845" s="12"/>
      <c r="CH845" s="12"/>
      <c r="CI845" s="12"/>
      <c r="CJ845" s="12"/>
      <c r="CK845" s="12"/>
      <c r="CL845" s="12"/>
      <c r="CM845" s="12"/>
      <c r="CN845" s="12"/>
      <c r="CO845" s="12"/>
      <c r="CP845" s="12"/>
      <c r="CQ845" s="12"/>
      <c r="CR845" s="12"/>
      <c r="CS845" s="12"/>
      <c r="CT845" s="12"/>
      <c r="CU845" s="12"/>
      <c r="CV845" s="12"/>
      <c r="CW845" s="12"/>
      <c r="CX845" s="12"/>
      <c r="CY845" s="12"/>
      <c r="CZ845" s="12"/>
      <c r="DA845" s="12"/>
      <c r="DB845" s="12"/>
      <c r="DC845" s="12"/>
      <c r="DD845" s="12"/>
      <c r="DE845" s="12"/>
      <c r="DF845" s="12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</row>
    <row r="846" spans="1:220" ht="18.75" x14ac:dyDescent="0.3">
      <c r="A846" s="220"/>
      <c r="B846" s="221"/>
      <c r="C846" s="213">
        <v>835</v>
      </c>
      <c r="D846" s="204"/>
      <c r="E846" s="16"/>
      <c r="F846" s="17"/>
      <c r="G846" s="134"/>
      <c r="H846" s="135"/>
      <c r="I846" s="141"/>
      <c r="J846" s="25"/>
      <c r="K846" s="145"/>
      <c r="L846" s="28"/>
      <c r="M846" s="394"/>
      <c r="N846" s="158" t="str">
        <f t="shared" si="146"/>
        <v/>
      </c>
      <c r="O846" s="27"/>
      <c r="P846" s="27"/>
      <c r="Q846" s="27"/>
      <c r="R846" s="27"/>
      <c r="S846" s="27"/>
      <c r="T846" s="28"/>
      <c r="U846" s="29"/>
      <c r="V846" s="32"/>
      <c r="W846" s="317"/>
      <c r="X846" s="318"/>
      <c r="Y846" s="160">
        <f t="shared" si="143"/>
        <v>0</v>
      </c>
      <c r="Z846" s="159">
        <f t="shared" si="147"/>
        <v>0</v>
      </c>
      <c r="AA846" s="326"/>
      <c r="AB846" s="399">
        <f t="shared" ref="AB846:AB909" si="152">IF(AND(Z846&gt;=0,F846="x"),0,IF(AND(Z846&gt;0,AC846="x"),0,IF(Z846&gt;0,0-30,0)))</f>
        <v>0</v>
      </c>
      <c r="AC846" s="370"/>
      <c r="AD846" s="225" t="str">
        <f t="shared" si="144"/>
        <v/>
      </c>
      <c r="AE846" s="367">
        <f t="shared" si="148"/>
        <v>0</v>
      </c>
      <c r="AF846" s="338"/>
      <c r="AG846" s="337"/>
      <c r="AH846" s="335"/>
      <c r="AI846" s="161">
        <f t="shared" si="149"/>
        <v>0</v>
      </c>
      <c r="AJ846" s="162">
        <f t="shared" si="145"/>
        <v>0</v>
      </c>
      <c r="AK846" s="163">
        <f t="shared" si="150"/>
        <v>0</v>
      </c>
      <c r="AL846" s="164">
        <f t="shared" si="151"/>
        <v>0</v>
      </c>
      <c r="AM846" s="59"/>
      <c r="AN846" s="58"/>
      <c r="AO846" s="58"/>
      <c r="AP846" s="58"/>
      <c r="AQ846" s="58"/>
      <c r="AR846" s="58"/>
      <c r="AS846" s="58"/>
      <c r="AT846" s="58"/>
      <c r="AU846" s="58"/>
      <c r="AV846" s="58"/>
      <c r="AW846" s="58"/>
      <c r="AX846" s="58"/>
      <c r="AY846" s="58"/>
      <c r="AZ846" s="58"/>
      <c r="BA846" s="58"/>
      <c r="BB846" s="58"/>
      <c r="BC846" s="58"/>
      <c r="BD846" s="58"/>
      <c r="BE846" s="58"/>
      <c r="BF846" s="58"/>
      <c r="BG846" s="58"/>
      <c r="BH846" s="58"/>
      <c r="BI846" s="58"/>
      <c r="BJ846" s="58"/>
      <c r="BK846" s="58"/>
      <c r="BL846" s="12"/>
      <c r="BM846" s="12"/>
      <c r="BN846" s="12"/>
      <c r="BO846" s="12"/>
      <c r="BP846" s="12"/>
      <c r="BQ846" s="12"/>
      <c r="BR846" s="12"/>
      <c r="BS846" s="12"/>
      <c r="BT846" s="12"/>
      <c r="BU846" s="12"/>
      <c r="BV846" s="12"/>
      <c r="BW846" s="12"/>
      <c r="BX846" s="12"/>
      <c r="BY846" s="12"/>
      <c r="BZ846" s="12"/>
      <c r="CA846" s="12"/>
      <c r="CB846" s="12"/>
      <c r="CC846" s="12"/>
      <c r="CD846" s="12"/>
      <c r="CE846" s="12"/>
      <c r="CF846" s="12"/>
      <c r="CG846" s="12"/>
      <c r="CH846" s="12"/>
      <c r="CI846" s="12"/>
      <c r="CJ846" s="12"/>
      <c r="CK846" s="12"/>
      <c r="CL846" s="12"/>
      <c r="CM846" s="12"/>
      <c r="CN846" s="12"/>
      <c r="CO846" s="12"/>
      <c r="CP846" s="12"/>
      <c r="CQ846" s="12"/>
      <c r="CR846" s="12"/>
      <c r="CS846" s="12"/>
      <c r="CT846" s="12"/>
      <c r="CU846" s="12"/>
      <c r="CV846" s="12"/>
      <c r="CW846" s="12"/>
      <c r="CX846" s="12"/>
      <c r="CY846" s="12"/>
      <c r="CZ846" s="12"/>
      <c r="DA846" s="12"/>
      <c r="DB846" s="12"/>
      <c r="DC846" s="12"/>
      <c r="DD846" s="12"/>
      <c r="DE846" s="12"/>
      <c r="DF846" s="12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</row>
    <row r="847" spans="1:220" ht="18.75" x14ac:dyDescent="0.3">
      <c r="A847" s="220"/>
      <c r="B847" s="221"/>
      <c r="C847" s="212">
        <v>836</v>
      </c>
      <c r="D847" s="206"/>
      <c r="E847" s="18"/>
      <c r="F847" s="17"/>
      <c r="G847" s="134"/>
      <c r="H847" s="135"/>
      <c r="I847" s="141"/>
      <c r="J847" s="25"/>
      <c r="K847" s="145"/>
      <c r="L847" s="28"/>
      <c r="M847" s="394"/>
      <c r="N847" s="158" t="str">
        <f t="shared" si="146"/>
        <v/>
      </c>
      <c r="O847" s="27"/>
      <c r="P847" s="27"/>
      <c r="Q847" s="27"/>
      <c r="R847" s="27"/>
      <c r="S847" s="27"/>
      <c r="T847" s="28"/>
      <c r="U847" s="29"/>
      <c r="V847" s="32"/>
      <c r="W847" s="317"/>
      <c r="X847" s="318"/>
      <c r="Y847" s="160">
        <f t="shared" si="143"/>
        <v>0</v>
      </c>
      <c r="Z847" s="159">
        <f t="shared" si="147"/>
        <v>0</v>
      </c>
      <c r="AA847" s="326"/>
      <c r="AB847" s="399">
        <f t="shared" si="152"/>
        <v>0</v>
      </c>
      <c r="AC847" s="370"/>
      <c r="AD847" s="225" t="str">
        <f t="shared" si="144"/>
        <v/>
      </c>
      <c r="AE847" s="367">
        <f t="shared" si="148"/>
        <v>0</v>
      </c>
      <c r="AF847" s="338"/>
      <c r="AG847" s="337"/>
      <c r="AH847" s="335"/>
      <c r="AI847" s="161">
        <f t="shared" si="149"/>
        <v>0</v>
      </c>
      <c r="AJ847" s="162">
        <f t="shared" si="145"/>
        <v>0</v>
      </c>
      <c r="AK847" s="163">
        <f t="shared" si="150"/>
        <v>0</v>
      </c>
      <c r="AL847" s="164">
        <f t="shared" si="151"/>
        <v>0</v>
      </c>
      <c r="AM847" s="59"/>
      <c r="AN847" s="58"/>
      <c r="AO847" s="58"/>
      <c r="AP847" s="58"/>
      <c r="AQ847" s="58"/>
      <c r="AR847" s="58"/>
      <c r="AS847" s="58"/>
      <c r="AT847" s="58"/>
      <c r="AU847" s="58"/>
      <c r="AV847" s="58"/>
      <c r="AW847" s="58"/>
      <c r="AX847" s="58"/>
      <c r="AY847" s="58"/>
      <c r="AZ847" s="58"/>
      <c r="BA847" s="58"/>
      <c r="BB847" s="58"/>
      <c r="BC847" s="58"/>
      <c r="BD847" s="58"/>
      <c r="BE847" s="58"/>
      <c r="BF847" s="58"/>
      <c r="BG847" s="58"/>
      <c r="BH847" s="58"/>
      <c r="BI847" s="58"/>
      <c r="BJ847" s="58"/>
      <c r="BK847" s="58"/>
      <c r="BL847" s="12"/>
      <c r="BM847" s="12"/>
      <c r="BN847" s="12"/>
      <c r="BO847" s="12"/>
      <c r="BP847" s="12"/>
      <c r="BQ847" s="12"/>
      <c r="BR847" s="12"/>
      <c r="BS847" s="12"/>
      <c r="BT847" s="12"/>
      <c r="BU847" s="12"/>
      <c r="BV847" s="12"/>
      <c r="BW847" s="12"/>
      <c r="BX847" s="12"/>
      <c r="BY847" s="12"/>
      <c r="BZ847" s="12"/>
      <c r="CA847" s="12"/>
      <c r="CB847" s="12"/>
      <c r="CC847" s="12"/>
      <c r="CD847" s="12"/>
      <c r="CE847" s="12"/>
      <c r="CF847" s="12"/>
      <c r="CG847" s="12"/>
      <c r="CH847" s="12"/>
      <c r="CI847" s="12"/>
      <c r="CJ847" s="12"/>
      <c r="CK847" s="12"/>
      <c r="CL847" s="12"/>
      <c r="CM847" s="12"/>
      <c r="CN847" s="12"/>
      <c r="CO847" s="12"/>
      <c r="CP847" s="12"/>
      <c r="CQ847" s="12"/>
      <c r="CR847" s="12"/>
      <c r="CS847" s="12"/>
      <c r="CT847" s="12"/>
      <c r="CU847" s="12"/>
      <c r="CV847" s="12"/>
      <c r="CW847" s="12"/>
      <c r="CX847" s="12"/>
      <c r="CY847" s="12"/>
      <c r="CZ847" s="12"/>
      <c r="DA847" s="12"/>
      <c r="DB847" s="12"/>
      <c r="DC847" s="12"/>
      <c r="DD847" s="12"/>
      <c r="DE847" s="12"/>
      <c r="DF847" s="12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</row>
    <row r="848" spans="1:220" ht="18.75" x14ac:dyDescent="0.3">
      <c r="A848" s="220"/>
      <c r="B848" s="221"/>
      <c r="C848" s="213">
        <v>837</v>
      </c>
      <c r="D848" s="204"/>
      <c r="E848" s="16"/>
      <c r="F848" s="17"/>
      <c r="G848" s="134"/>
      <c r="H848" s="137"/>
      <c r="I848" s="143"/>
      <c r="J848" s="80"/>
      <c r="K848" s="147"/>
      <c r="L848" s="30"/>
      <c r="M848" s="394"/>
      <c r="N848" s="158" t="str">
        <f t="shared" si="146"/>
        <v/>
      </c>
      <c r="O848" s="27"/>
      <c r="P848" s="27"/>
      <c r="Q848" s="27"/>
      <c r="R848" s="27"/>
      <c r="S848" s="27"/>
      <c r="T848" s="28"/>
      <c r="U848" s="29"/>
      <c r="V848" s="32"/>
      <c r="W848" s="317"/>
      <c r="X848" s="318"/>
      <c r="Y848" s="160">
        <f t="shared" si="143"/>
        <v>0</v>
      </c>
      <c r="Z848" s="159">
        <f t="shared" si="147"/>
        <v>0</v>
      </c>
      <c r="AA848" s="326"/>
      <c r="AB848" s="399">
        <f t="shared" si="152"/>
        <v>0</v>
      </c>
      <c r="AC848" s="370"/>
      <c r="AD848" s="225" t="str">
        <f t="shared" si="144"/>
        <v/>
      </c>
      <c r="AE848" s="367">
        <f t="shared" si="148"/>
        <v>0</v>
      </c>
      <c r="AF848" s="338"/>
      <c r="AG848" s="337"/>
      <c r="AH848" s="335"/>
      <c r="AI848" s="161">
        <f t="shared" si="149"/>
        <v>0</v>
      </c>
      <c r="AJ848" s="162">
        <f t="shared" si="145"/>
        <v>0</v>
      </c>
      <c r="AK848" s="163">
        <f t="shared" si="150"/>
        <v>0</v>
      </c>
      <c r="AL848" s="164">
        <f t="shared" si="151"/>
        <v>0</v>
      </c>
      <c r="AM848" s="59"/>
      <c r="AN848" s="58"/>
      <c r="AO848" s="58"/>
      <c r="AP848" s="58"/>
      <c r="AQ848" s="58"/>
      <c r="AR848" s="58"/>
      <c r="AS848" s="58"/>
      <c r="AT848" s="58"/>
      <c r="AU848" s="58"/>
      <c r="AV848" s="58"/>
      <c r="AW848" s="58"/>
      <c r="AX848" s="58"/>
      <c r="AY848" s="58"/>
      <c r="AZ848" s="58"/>
      <c r="BA848" s="58"/>
      <c r="BB848" s="58"/>
      <c r="BC848" s="58"/>
      <c r="BD848" s="58"/>
      <c r="BE848" s="58"/>
      <c r="BF848" s="58"/>
      <c r="BG848" s="58"/>
      <c r="BH848" s="58"/>
      <c r="BI848" s="58"/>
      <c r="BJ848" s="58"/>
      <c r="BK848" s="58"/>
      <c r="BL848" s="12"/>
      <c r="BM848" s="12"/>
      <c r="BN848" s="12"/>
      <c r="BO848" s="12"/>
      <c r="BP848" s="12"/>
      <c r="BQ848" s="12"/>
      <c r="BR848" s="12"/>
      <c r="BS848" s="12"/>
      <c r="BT848" s="12"/>
      <c r="BU848" s="12"/>
      <c r="BV848" s="12"/>
      <c r="BW848" s="12"/>
      <c r="BX848" s="12"/>
      <c r="BY848" s="12"/>
      <c r="BZ848" s="12"/>
      <c r="CA848" s="12"/>
      <c r="CB848" s="12"/>
      <c r="CC848" s="12"/>
      <c r="CD848" s="12"/>
      <c r="CE848" s="12"/>
      <c r="CF848" s="12"/>
      <c r="CG848" s="12"/>
      <c r="CH848" s="12"/>
      <c r="CI848" s="12"/>
      <c r="CJ848" s="12"/>
      <c r="CK848" s="12"/>
      <c r="CL848" s="12"/>
      <c r="CM848" s="12"/>
      <c r="CN848" s="12"/>
      <c r="CO848" s="12"/>
      <c r="CP848" s="12"/>
      <c r="CQ848" s="12"/>
      <c r="CR848" s="12"/>
      <c r="CS848" s="12"/>
      <c r="CT848" s="12"/>
      <c r="CU848" s="12"/>
      <c r="CV848" s="12"/>
      <c r="CW848" s="12"/>
      <c r="CX848" s="12"/>
      <c r="CY848" s="12"/>
      <c r="CZ848" s="12"/>
      <c r="DA848" s="12"/>
      <c r="DB848" s="12"/>
      <c r="DC848" s="12"/>
      <c r="DD848" s="12"/>
      <c r="DE848" s="12"/>
      <c r="DF848" s="12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</row>
    <row r="849" spans="1:220" ht="18.75" x14ac:dyDescent="0.3">
      <c r="A849" s="220"/>
      <c r="B849" s="221"/>
      <c r="C849" s="213">
        <v>838</v>
      </c>
      <c r="D849" s="204"/>
      <c r="E849" s="16"/>
      <c r="F849" s="17"/>
      <c r="G849" s="134"/>
      <c r="H849" s="135"/>
      <c r="I849" s="141"/>
      <c r="J849" s="25"/>
      <c r="K849" s="145"/>
      <c r="L849" s="28"/>
      <c r="M849" s="394"/>
      <c r="N849" s="158" t="str">
        <f t="shared" si="146"/>
        <v/>
      </c>
      <c r="O849" s="27"/>
      <c r="P849" s="27"/>
      <c r="Q849" s="27"/>
      <c r="R849" s="27"/>
      <c r="S849" s="27"/>
      <c r="T849" s="28"/>
      <c r="U849" s="29"/>
      <c r="V849" s="32"/>
      <c r="W849" s="317"/>
      <c r="X849" s="318"/>
      <c r="Y849" s="160">
        <f t="shared" si="143"/>
        <v>0</v>
      </c>
      <c r="Z849" s="159">
        <f t="shared" si="147"/>
        <v>0</v>
      </c>
      <c r="AA849" s="326"/>
      <c r="AB849" s="399">
        <f t="shared" si="152"/>
        <v>0</v>
      </c>
      <c r="AC849" s="370"/>
      <c r="AD849" s="225" t="str">
        <f t="shared" si="144"/>
        <v/>
      </c>
      <c r="AE849" s="367">
        <f t="shared" si="148"/>
        <v>0</v>
      </c>
      <c r="AF849" s="338"/>
      <c r="AG849" s="337"/>
      <c r="AH849" s="335"/>
      <c r="AI849" s="161">
        <f t="shared" si="149"/>
        <v>0</v>
      </c>
      <c r="AJ849" s="162">
        <f t="shared" si="145"/>
        <v>0</v>
      </c>
      <c r="AK849" s="163">
        <f t="shared" si="150"/>
        <v>0</v>
      </c>
      <c r="AL849" s="164">
        <f t="shared" si="151"/>
        <v>0</v>
      </c>
      <c r="AM849" s="59"/>
      <c r="AN849" s="58"/>
      <c r="AO849" s="58"/>
      <c r="AP849" s="58"/>
      <c r="AQ849" s="58"/>
      <c r="AR849" s="58"/>
      <c r="AS849" s="58"/>
      <c r="AT849" s="58"/>
      <c r="AU849" s="58"/>
      <c r="AV849" s="58"/>
      <c r="AW849" s="58"/>
      <c r="AX849" s="58"/>
      <c r="AY849" s="58"/>
      <c r="AZ849" s="58"/>
      <c r="BA849" s="58"/>
      <c r="BB849" s="58"/>
      <c r="BC849" s="58"/>
      <c r="BD849" s="58"/>
      <c r="BE849" s="58"/>
      <c r="BF849" s="58"/>
      <c r="BG849" s="58"/>
      <c r="BH849" s="58"/>
      <c r="BI849" s="58"/>
      <c r="BJ849" s="58"/>
      <c r="BK849" s="58"/>
      <c r="BL849" s="12"/>
      <c r="BM849" s="12"/>
      <c r="BN849" s="12"/>
      <c r="BO849" s="12"/>
      <c r="BP849" s="12"/>
      <c r="BQ849" s="12"/>
      <c r="BR849" s="12"/>
      <c r="BS849" s="12"/>
      <c r="BT849" s="12"/>
      <c r="BU849" s="12"/>
      <c r="BV849" s="12"/>
      <c r="BW849" s="12"/>
      <c r="BX849" s="12"/>
      <c r="BY849" s="12"/>
      <c r="BZ849" s="12"/>
      <c r="CA849" s="12"/>
      <c r="CB849" s="12"/>
      <c r="CC849" s="12"/>
      <c r="CD849" s="12"/>
      <c r="CE849" s="12"/>
      <c r="CF849" s="12"/>
      <c r="CG849" s="12"/>
      <c r="CH849" s="12"/>
      <c r="CI849" s="12"/>
      <c r="CJ849" s="12"/>
      <c r="CK849" s="12"/>
      <c r="CL849" s="12"/>
      <c r="CM849" s="12"/>
      <c r="CN849" s="12"/>
      <c r="CO849" s="12"/>
      <c r="CP849" s="12"/>
      <c r="CQ849" s="12"/>
      <c r="CR849" s="12"/>
      <c r="CS849" s="12"/>
      <c r="CT849" s="12"/>
      <c r="CU849" s="12"/>
      <c r="CV849" s="12"/>
      <c r="CW849" s="12"/>
      <c r="CX849" s="12"/>
      <c r="CY849" s="12"/>
      <c r="CZ849" s="12"/>
      <c r="DA849" s="12"/>
      <c r="DB849" s="12"/>
      <c r="DC849" s="12"/>
      <c r="DD849" s="12"/>
      <c r="DE849" s="12"/>
      <c r="DF849" s="12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</row>
    <row r="850" spans="1:220" ht="18.75" x14ac:dyDescent="0.3">
      <c r="A850" s="220"/>
      <c r="B850" s="221"/>
      <c r="C850" s="212">
        <v>839</v>
      </c>
      <c r="D850" s="204"/>
      <c r="E850" s="16"/>
      <c r="F850" s="17"/>
      <c r="G850" s="134"/>
      <c r="H850" s="135"/>
      <c r="I850" s="141"/>
      <c r="J850" s="25"/>
      <c r="K850" s="145"/>
      <c r="L850" s="28"/>
      <c r="M850" s="394"/>
      <c r="N850" s="158" t="str">
        <f t="shared" si="146"/>
        <v/>
      </c>
      <c r="O850" s="27"/>
      <c r="P850" s="27"/>
      <c r="Q850" s="27"/>
      <c r="R850" s="27"/>
      <c r="S850" s="27"/>
      <c r="T850" s="28"/>
      <c r="U850" s="29"/>
      <c r="V850" s="32"/>
      <c r="W850" s="317"/>
      <c r="X850" s="318"/>
      <c r="Y850" s="160">
        <f t="shared" si="143"/>
        <v>0</v>
      </c>
      <c r="Z850" s="159">
        <f t="shared" si="147"/>
        <v>0</v>
      </c>
      <c r="AA850" s="326"/>
      <c r="AB850" s="399">
        <f t="shared" si="152"/>
        <v>0</v>
      </c>
      <c r="AC850" s="370"/>
      <c r="AD850" s="225" t="str">
        <f t="shared" si="144"/>
        <v/>
      </c>
      <c r="AE850" s="367">
        <f t="shared" si="148"/>
        <v>0</v>
      </c>
      <c r="AF850" s="338"/>
      <c r="AG850" s="337"/>
      <c r="AH850" s="335"/>
      <c r="AI850" s="161">
        <f t="shared" si="149"/>
        <v>0</v>
      </c>
      <c r="AJ850" s="162">
        <f t="shared" si="145"/>
        <v>0</v>
      </c>
      <c r="AK850" s="163">
        <f t="shared" si="150"/>
        <v>0</v>
      </c>
      <c r="AL850" s="164">
        <f t="shared" si="151"/>
        <v>0</v>
      </c>
      <c r="AM850" s="59"/>
      <c r="AN850" s="58"/>
      <c r="AO850" s="58"/>
      <c r="AP850" s="58"/>
      <c r="AQ850" s="58"/>
      <c r="AR850" s="58"/>
      <c r="AS850" s="58"/>
      <c r="AT850" s="58"/>
      <c r="AU850" s="58"/>
      <c r="AV850" s="58"/>
      <c r="AW850" s="58"/>
      <c r="AX850" s="58"/>
      <c r="AY850" s="58"/>
      <c r="AZ850" s="58"/>
      <c r="BA850" s="58"/>
      <c r="BB850" s="58"/>
      <c r="BC850" s="58"/>
      <c r="BD850" s="58"/>
      <c r="BE850" s="58"/>
      <c r="BF850" s="58"/>
      <c r="BG850" s="58"/>
      <c r="BH850" s="58"/>
      <c r="BI850" s="58"/>
      <c r="BJ850" s="58"/>
      <c r="BK850" s="58"/>
      <c r="BL850" s="12"/>
      <c r="BM850" s="12"/>
      <c r="BN850" s="12"/>
      <c r="BO850" s="12"/>
      <c r="BP850" s="12"/>
      <c r="BQ850" s="12"/>
      <c r="BR850" s="12"/>
      <c r="BS850" s="12"/>
      <c r="BT850" s="12"/>
      <c r="BU850" s="12"/>
      <c r="BV850" s="12"/>
      <c r="BW850" s="12"/>
      <c r="BX850" s="12"/>
      <c r="BY850" s="12"/>
      <c r="BZ850" s="12"/>
      <c r="CA850" s="12"/>
      <c r="CB850" s="12"/>
      <c r="CC850" s="12"/>
      <c r="CD850" s="12"/>
      <c r="CE850" s="12"/>
      <c r="CF850" s="12"/>
      <c r="CG850" s="12"/>
      <c r="CH850" s="12"/>
      <c r="CI850" s="12"/>
      <c r="CJ850" s="12"/>
      <c r="CK850" s="12"/>
      <c r="CL850" s="12"/>
      <c r="CM850" s="12"/>
      <c r="CN850" s="12"/>
      <c r="CO850" s="12"/>
      <c r="CP850" s="12"/>
      <c r="CQ850" s="12"/>
      <c r="CR850" s="12"/>
      <c r="CS850" s="12"/>
      <c r="CT850" s="12"/>
      <c r="CU850" s="12"/>
      <c r="CV850" s="12"/>
      <c r="CW850" s="12"/>
      <c r="CX850" s="12"/>
      <c r="CY850" s="12"/>
      <c r="CZ850" s="12"/>
      <c r="DA850" s="12"/>
      <c r="DB850" s="12"/>
      <c r="DC850" s="12"/>
      <c r="DD850" s="12"/>
      <c r="DE850" s="12"/>
      <c r="DF850" s="12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</row>
    <row r="851" spans="1:220" ht="18.75" x14ac:dyDescent="0.3">
      <c r="A851" s="220"/>
      <c r="B851" s="221"/>
      <c r="C851" s="213">
        <v>840</v>
      </c>
      <c r="D851" s="206"/>
      <c r="E851" s="18"/>
      <c r="F851" s="17"/>
      <c r="G851" s="134"/>
      <c r="H851" s="135"/>
      <c r="I851" s="141"/>
      <c r="J851" s="25"/>
      <c r="K851" s="145"/>
      <c r="L851" s="28"/>
      <c r="M851" s="394"/>
      <c r="N851" s="158" t="str">
        <f t="shared" si="146"/>
        <v/>
      </c>
      <c r="O851" s="27"/>
      <c r="P851" s="27"/>
      <c r="Q851" s="27"/>
      <c r="R851" s="27"/>
      <c r="S851" s="27"/>
      <c r="T851" s="28"/>
      <c r="U851" s="29"/>
      <c r="V851" s="32"/>
      <c r="W851" s="317"/>
      <c r="X851" s="318"/>
      <c r="Y851" s="160">
        <f t="shared" si="143"/>
        <v>0</v>
      </c>
      <c r="Z851" s="159">
        <f t="shared" si="147"/>
        <v>0</v>
      </c>
      <c r="AA851" s="326"/>
      <c r="AB851" s="399">
        <f t="shared" si="152"/>
        <v>0</v>
      </c>
      <c r="AC851" s="370"/>
      <c r="AD851" s="225" t="str">
        <f t="shared" si="144"/>
        <v/>
      </c>
      <c r="AE851" s="367">
        <f t="shared" si="148"/>
        <v>0</v>
      </c>
      <c r="AF851" s="338"/>
      <c r="AG851" s="337"/>
      <c r="AH851" s="335"/>
      <c r="AI851" s="161">
        <f t="shared" si="149"/>
        <v>0</v>
      </c>
      <c r="AJ851" s="162">
        <f t="shared" si="145"/>
        <v>0</v>
      </c>
      <c r="AK851" s="163">
        <f t="shared" si="150"/>
        <v>0</v>
      </c>
      <c r="AL851" s="164">
        <f t="shared" si="151"/>
        <v>0</v>
      </c>
      <c r="AM851" s="59"/>
      <c r="AN851" s="58"/>
      <c r="AO851" s="58"/>
      <c r="AP851" s="58"/>
      <c r="AQ851" s="58"/>
      <c r="AR851" s="58"/>
      <c r="AS851" s="58"/>
      <c r="AT851" s="58"/>
      <c r="AU851" s="58"/>
      <c r="AV851" s="58"/>
      <c r="AW851" s="58"/>
      <c r="AX851" s="58"/>
      <c r="AY851" s="58"/>
      <c r="AZ851" s="58"/>
      <c r="BA851" s="58"/>
      <c r="BB851" s="58"/>
      <c r="BC851" s="58"/>
      <c r="BD851" s="58"/>
      <c r="BE851" s="58"/>
      <c r="BF851" s="58"/>
      <c r="BG851" s="58"/>
      <c r="BH851" s="58"/>
      <c r="BI851" s="58"/>
      <c r="BJ851" s="58"/>
      <c r="BK851" s="58"/>
      <c r="BL851" s="12"/>
      <c r="BM851" s="12"/>
      <c r="BN851" s="12"/>
      <c r="BO851" s="12"/>
      <c r="BP851" s="12"/>
      <c r="BQ851" s="12"/>
      <c r="BR851" s="12"/>
      <c r="BS851" s="12"/>
      <c r="BT851" s="12"/>
      <c r="BU851" s="12"/>
      <c r="BV851" s="12"/>
      <c r="BW851" s="12"/>
      <c r="BX851" s="12"/>
      <c r="BY851" s="12"/>
      <c r="BZ851" s="12"/>
      <c r="CA851" s="12"/>
      <c r="CB851" s="12"/>
      <c r="CC851" s="12"/>
      <c r="CD851" s="12"/>
      <c r="CE851" s="12"/>
      <c r="CF851" s="12"/>
      <c r="CG851" s="12"/>
      <c r="CH851" s="12"/>
      <c r="CI851" s="12"/>
      <c r="CJ851" s="12"/>
      <c r="CK851" s="12"/>
      <c r="CL851" s="12"/>
      <c r="CM851" s="12"/>
      <c r="CN851" s="12"/>
      <c r="CO851" s="12"/>
      <c r="CP851" s="12"/>
      <c r="CQ851" s="12"/>
      <c r="CR851" s="12"/>
      <c r="CS851" s="12"/>
      <c r="CT851" s="12"/>
      <c r="CU851" s="12"/>
      <c r="CV851" s="12"/>
      <c r="CW851" s="12"/>
      <c r="CX851" s="12"/>
      <c r="CY851" s="12"/>
      <c r="CZ851" s="12"/>
      <c r="DA851" s="12"/>
      <c r="DB851" s="12"/>
      <c r="DC851" s="12"/>
      <c r="DD851" s="12"/>
      <c r="DE851" s="12"/>
      <c r="DF851" s="12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</row>
    <row r="852" spans="1:220" ht="18.75" x14ac:dyDescent="0.3">
      <c r="A852" s="220"/>
      <c r="B852" s="221"/>
      <c r="C852" s="212">
        <v>841</v>
      </c>
      <c r="D852" s="204"/>
      <c r="E852" s="16"/>
      <c r="F852" s="17"/>
      <c r="G852" s="134"/>
      <c r="H852" s="135"/>
      <c r="I852" s="141"/>
      <c r="J852" s="25"/>
      <c r="K852" s="145"/>
      <c r="L852" s="28"/>
      <c r="M852" s="394"/>
      <c r="N852" s="158" t="str">
        <f t="shared" si="146"/>
        <v/>
      </c>
      <c r="O852" s="27"/>
      <c r="P852" s="27"/>
      <c r="Q852" s="27"/>
      <c r="R852" s="27"/>
      <c r="S852" s="27"/>
      <c r="T852" s="28"/>
      <c r="U852" s="29"/>
      <c r="V852" s="32"/>
      <c r="W852" s="317"/>
      <c r="X852" s="318"/>
      <c r="Y852" s="160">
        <f t="shared" si="143"/>
        <v>0</v>
      </c>
      <c r="Z852" s="159">
        <f t="shared" si="147"/>
        <v>0</v>
      </c>
      <c r="AA852" s="326"/>
      <c r="AB852" s="399">
        <f t="shared" si="152"/>
        <v>0</v>
      </c>
      <c r="AC852" s="370"/>
      <c r="AD852" s="225" t="str">
        <f t="shared" si="144"/>
        <v/>
      </c>
      <c r="AE852" s="367">
        <f t="shared" si="148"/>
        <v>0</v>
      </c>
      <c r="AF852" s="338"/>
      <c r="AG852" s="337"/>
      <c r="AH852" s="335"/>
      <c r="AI852" s="161">
        <f t="shared" si="149"/>
        <v>0</v>
      </c>
      <c r="AJ852" s="162">
        <f t="shared" si="145"/>
        <v>0</v>
      </c>
      <c r="AK852" s="163">
        <f t="shared" si="150"/>
        <v>0</v>
      </c>
      <c r="AL852" s="164">
        <f t="shared" si="151"/>
        <v>0</v>
      </c>
      <c r="AM852" s="59"/>
      <c r="AN852" s="58"/>
      <c r="AO852" s="58"/>
      <c r="AP852" s="58"/>
      <c r="AQ852" s="58"/>
      <c r="AR852" s="58"/>
      <c r="AS852" s="58"/>
      <c r="AT852" s="58"/>
      <c r="AU852" s="58"/>
      <c r="AV852" s="58"/>
      <c r="AW852" s="58"/>
      <c r="AX852" s="58"/>
      <c r="AY852" s="58"/>
      <c r="AZ852" s="58"/>
      <c r="BA852" s="58"/>
      <c r="BB852" s="58"/>
      <c r="BC852" s="58"/>
      <c r="BD852" s="58"/>
      <c r="BE852" s="58"/>
      <c r="BF852" s="58"/>
      <c r="BG852" s="58"/>
      <c r="BH852" s="58"/>
      <c r="BI852" s="58"/>
      <c r="BJ852" s="58"/>
      <c r="BK852" s="58"/>
      <c r="BL852" s="12"/>
      <c r="BM852" s="12"/>
      <c r="BN852" s="12"/>
      <c r="BO852" s="12"/>
      <c r="BP852" s="12"/>
      <c r="BQ852" s="12"/>
      <c r="BR852" s="12"/>
      <c r="BS852" s="12"/>
      <c r="BT852" s="12"/>
      <c r="BU852" s="12"/>
      <c r="BV852" s="12"/>
      <c r="BW852" s="12"/>
      <c r="BX852" s="12"/>
      <c r="BY852" s="12"/>
      <c r="BZ852" s="12"/>
      <c r="CA852" s="12"/>
      <c r="CB852" s="12"/>
      <c r="CC852" s="12"/>
      <c r="CD852" s="12"/>
      <c r="CE852" s="12"/>
      <c r="CF852" s="12"/>
      <c r="CG852" s="12"/>
      <c r="CH852" s="12"/>
      <c r="CI852" s="12"/>
      <c r="CJ852" s="12"/>
      <c r="CK852" s="12"/>
      <c r="CL852" s="12"/>
      <c r="CM852" s="12"/>
      <c r="CN852" s="12"/>
      <c r="CO852" s="12"/>
      <c r="CP852" s="12"/>
      <c r="CQ852" s="12"/>
      <c r="CR852" s="12"/>
      <c r="CS852" s="12"/>
      <c r="CT852" s="12"/>
      <c r="CU852" s="12"/>
      <c r="CV852" s="12"/>
      <c r="CW852" s="12"/>
      <c r="CX852" s="12"/>
      <c r="CY852" s="12"/>
      <c r="CZ852" s="12"/>
      <c r="DA852" s="12"/>
      <c r="DB852" s="12"/>
      <c r="DC852" s="12"/>
      <c r="DD852" s="12"/>
      <c r="DE852" s="12"/>
      <c r="DF852" s="1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</row>
    <row r="853" spans="1:220" ht="18.75" x14ac:dyDescent="0.3">
      <c r="A853" s="220"/>
      <c r="B853" s="221"/>
      <c r="C853" s="213">
        <v>842</v>
      </c>
      <c r="D853" s="204"/>
      <c r="E853" s="16"/>
      <c r="F853" s="17"/>
      <c r="G853" s="134"/>
      <c r="H853" s="135"/>
      <c r="I853" s="141"/>
      <c r="J853" s="25"/>
      <c r="K853" s="145"/>
      <c r="L853" s="28"/>
      <c r="M853" s="394"/>
      <c r="N853" s="158" t="str">
        <f t="shared" si="146"/>
        <v/>
      </c>
      <c r="O853" s="27"/>
      <c r="P853" s="27"/>
      <c r="Q853" s="27"/>
      <c r="R853" s="27"/>
      <c r="S853" s="27"/>
      <c r="T853" s="28"/>
      <c r="U853" s="29"/>
      <c r="V853" s="32"/>
      <c r="W853" s="317"/>
      <c r="X853" s="318"/>
      <c r="Y853" s="160">
        <f t="shared" si="143"/>
        <v>0</v>
      </c>
      <c r="Z853" s="159">
        <f t="shared" si="147"/>
        <v>0</v>
      </c>
      <c r="AA853" s="326"/>
      <c r="AB853" s="399">
        <f t="shared" si="152"/>
        <v>0</v>
      </c>
      <c r="AC853" s="370"/>
      <c r="AD853" s="225" t="str">
        <f t="shared" si="144"/>
        <v/>
      </c>
      <c r="AE853" s="367">
        <f t="shared" si="148"/>
        <v>0</v>
      </c>
      <c r="AF853" s="338"/>
      <c r="AG853" s="337"/>
      <c r="AH853" s="335"/>
      <c r="AI853" s="161">
        <f t="shared" si="149"/>
        <v>0</v>
      </c>
      <c r="AJ853" s="162">
        <f t="shared" si="145"/>
        <v>0</v>
      </c>
      <c r="AK853" s="163">
        <f t="shared" si="150"/>
        <v>0</v>
      </c>
      <c r="AL853" s="164">
        <f t="shared" si="151"/>
        <v>0</v>
      </c>
      <c r="AM853" s="59"/>
      <c r="AN853" s="58"/>
      <c r="AO853" s="58"/>
      <c r="AP853" s="58"/>
      <c r="AQ853" s="58"/>
      <c r="AR853" s="58"/>
      <c r="AS853" s="58"/>
      <c r="AT853" s="58"/>
      <c r="AU853" s="58"/>
      <c r="AV853" s="58"/>
      <c r="AW853" s="58"/>
      <c r="AX853" s="58"/>
      <c r="AY853" s="58"/>
      <c r="AZ853" s="58"/>
      <c r="BA853" s="58"/>
      <c r="BB853" s="58"/>
      <c r="BC853" s="58"/>
      <c r="BD853" s="58"/>
      <c r="BE853" s="58"/>
      <c r="BF853" s="58"/>
      <c r="BG853" s="58"/>
      <c r="BH853" s="58"/>
      <c r="BI853" s="58"/>
      <c r="BJ853" s="58"/>
      <c r="BK853" s="58"/>
      <c r="BL853" s="12"/>
      <c r="BM853" s="12"/>
      <c r="BN853" s="12"/>
      <c r="BO853" s="12"/>
      <c r="BP853" s="12"/>
      <c r="BQ853" s="12"/>
      <c r="BR853" s="12"/>
      <c r="BS853" s="12"/>
      <c r="BT853" s="12"/>
      <c r="BU853" s="12"/>
      <c r="BV853" s="12"/>
      <c r="BW853" s="12"/>
      <c r="BX853" s="12"/>
      <c r="BY853" s="12"/>
      <c r="BZ853" s="12"/>
      <c r="CA853" s="12"/>
      <c r="CB853" s="12"/>
      <c r="CC853" s="12"/>
      <c r="CD853" s="12"/>
      <c r="CE853" s="12"/>
      <c r="CF853" s="12"/>
      <c r="CG853" s="12"/>
      <c r="CH853" s="12"/>
      <c r="CI853" s="12"/>
      <c r="CJ853" s="12"/>
      <c r="CK853" s="12"/>
      <c r="CL853" s="12"/>
      <c r="CM853" s="12"/>
      <c r="CN853" s="12"/>
      <c r="CO853" s="12"/>
      <c r="CP853" s="12"/>
      <c r="CQ853" s="12"/>
      <c r="CR853" s="12"/>
      <c r="CS853" s="12"/>
      <c r="CT853" s="12"/>
      <c r="CU853" s="12"/>
      <c r="CV853" s="12"/>
      <c r="CW853" s="12"/>
      <c r="CX853" s="12"/>
      <c r="CY853" s="12"/>
      <c r="CZ853" s="12"/>
      <c r="DA853" s="12"/>
      <c r="DB853" s="12"/>
      <c r="DC853" s="12"/>
      <c r="DD853" s="12"/>
      <c r="DE853" s="12"/>
      <c r="DF853" s="12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</row>
    <row r="854" spans="1:220" ht="18.75" x14ac:dyDescent="0.3">
      <c r="A854" s="220"/>
      <c r="B854" s="221"/>
      <c r="C854" s="213">
        <v>843</v>
      </c>
      <c r="D854" s="204"/>
      <c r="E854" s="16"/>
      <c r="F854" s="17"/>
      <c r="G854" s="134"/>
      <c r="H854" s="135"/>
      <c r="I854" s="141"/>
      <c r="J854" s="25"/>
      <c r="K854" s="145"/>
      <c r="L854" s="28"/>
      <c r="M854" s="394"/>
      <c r="N854" s="158" t="str">
        <f t="shared" si="146"/>
        <v/>
      </c>
      <c r="O854" s="27"/>
      <c r="P854" s="27"/>
      <c r="Q854" s="27"/>
      <c r="R854" s="27"/>
      <c r="S854" s="27"/>
      <c r="T854" s="28"/>
      <c r="U854" s="29"/>
      <c r="V854" s="32"/>
      <c r="W854" s="317"/>
      <c r="X854" s="318"/>
      <c r="Y854" s="160">
        <f t="shared" si="143"/>
        <v>0</v>
      </c>
      <c r="Z854" s="159">
        <f t="shared" si="147"/>
        <v>0</v>
      </c>
      <c r="AA854" s="326"/>
      <c r="AB854" s="399">
        <f t="shared" si="152"/>
        <v>0</v>
      </c>
      <c r="AC854" s="370"/>
      <c r="AD854" s="225" t="str">
        <f t="shared" si="144"/>
        <v/>
      </c>
      <c r="AE854" s="367">
        <f t="shared" si="148"/>
        <v>0</v>
      </c>
      <c r="AF854" s="338"/>
      <c r="AG854" s="337"/>
      <c r="AH854" s="335"/>
      <c r="AI854" s="161">
        <f t="shared" si="149"/>
        <v>0</v>
      </c>
      <c r="AJ854" s="162">
        <f t="shared" si="145"/>
        <v>0</v>
      </c>
      <c r="AK854" s="163">
        <f t="shared" si="150"/>
        <v>0</v>
      </c>
      <c r="AL854" s="164">
        <f t="shared" si="151"/>
        <v>0</v>
      </c>
      <c r="AM854" s="59"/>
      <c r="AN854" s="58"/>
      <c r="AO854" s="58"/>
      <c r="AP854" s="58"/>
      <c r="AQ854" s="58"/>
      <c r="AR854" s="58"/>
      <c r="AS854" s="58"/>
      <c r="AT854" s="58"/>
      <c r="AU854" s="58"/>
      <c r="AV854" s="58"/>
      <c r="AW854" s="58"/>
      <c r="AX854" s="58"/>
      <c r="AY854" s="58"/>
      <c r="AZ854" s="58"/>
      <c r="BA854" s="58"/>
      <c r="BB854" s="58"/>
      <c r="BC854" s="58"/>
      <c r="BD854" s="58"/>
      <c r="BE854" s="58"/>
      <c r="BF854" s="58"/>
      <c r="BG854" s="58"/>
      <c r="BH854" s="58"/>
      <c r="BI854" s="58"/>
      <c r="BJ854" s="58"/>
      <c r="BK854" s="58"/>
      <c r="BL854" s="12"/>
      <c r="BM854" s="12"/>
      <c r="BN854" s="12"/>
      <c r="BO854" s="12"/>
      <c r="BP854" s="12"/>
      <c r="BQ854" s="12"/>
      <c r="BR854" s="12"/>
      <c r="BS854" s="12"/>
      <c r="BT854" s="12"/>
      <c r="BU854" s="12"/>
      <c r="BV854" s="12"/>
      <c r="BW854" s="12"/>
      <c r="BX854" s="12"/>
      <c r="BY854" s="12"/>
      <c r="BZ854" s="12"/>
      <c r="CA854" s="12"/>
      <c r="CB854" s="12"/>
      <c r="CC854" s="12"/>
      <c r="CD854" s="12"/>
      <c r="CE854" s="12"/>
      <c r="CF854" s="12"/>
      <c r="CG854" s="12"/>
      <c r="CH854" s="12"/>
      <c r="CI854" s="12"/>
      <c r="CJ854" s="12"/>
      <c r="CK854" s="12"/>
      <c r="CL854" s="12"/>
      <c r="CM854" s="12"/>
      <c r="CN854" s="12"/>
      <c r="CO854" s="12"/>
      <c r="CP854" s="12"/>
      <c r="CQ854" s="12"/>
      <c r="CR854" s="12"/>
      <c r="CS854" s="12"/>
      <c r="CT854" s="12"/>
      <c r="CU854" s="12"/>
      <c r="CV854" s="12"/>
      <c r="CW854" s="12"/>
      <c r="CX854" s="12"/>
      <c r="CY854" s="12"/>
      <c r="CZ854" s="12"/>
      <c r="DA854" s="12"/>
      <c r="DB854" s="12"/>
      <c r="DC854" s="12"/>
      <c r="DD854" s="12"/>
      <c r="DE854" s="12"/>
      <c r="DF854" s="12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</row>
    <row r="855" spans="1:220" ht="18.75" x14ac:dyDescent="0.3">
      <c r="A855" s="220"/>
      <c r="B855" s="221"/>
      <c r="C855" s="212">
        <v>844</v>
      </c>
      <c r="D855" s="206"/>
      <c r="E855" s="18"/>
      <c r="F855" s="17"/>
      <c r="G855" s="134"/>
      <c r="H855" s="135"/>
      <c r="I855" s="141"/>
      <c r="J855" s="25"/>
      <c r="K855" s="145"/>
      <c r="L855" s="28"/>
      <c r="M855" s="394"/>
      <c r="N855" s="158" t="str">
        <f t="shared" si="146"/>
        <v/>
      </c>
      <c r="O855" s="27"/>
      <c r="P855" s="27"/>
      <c r="Q855" s="27"/>
      <c r="R855" s="27"/>
      <c r="S855" s="27"/>
      <c r="T855" s="28"/>
      <c r="U855" s="29"/>
      <c r="V855" s="32"/>
      <c r="W855" s="317"/>
      <c r="X855" s="318"/>
      <c r="Y855" s="160">
        <f t="shared" si="143"/>
        <v>0</v>
      </c>
      <c r="Z855" s="159">
        <f t="shared" si="147"/>
        <v>0</v>
      </c>
      <c r="AA855" s="326"/>
      <c r="AB855" s="399">
        <f t="shared" si="152"/>
        <v>0</v>
      </c>
      <c r="AC855" s="370"/>
      <c r="AD855" s="225" t="str">
        <f t="shared" si="144"/>
        <v/>
      </c>
      <c r="AE855" s="367">
        <f t="shared" si="148"/>
        <v>0</v>
      </c>
      <c r="AF855" s="338"/>
      <c r="AG855" s="337"/>
      <c r="AH855" s="335"/>
      <c r="AI855" s="161">
        <f t="shared" si="149"/>
        <v>0</v>
      </c>
      <c r="AJ855" s="162">
        <f t="shared" si="145"/>
        <v>0</v>
      </c>
      <c r="AK855" s="163">
        <f t="shared" si="150"/>
        <v>0</v>
      </c>
      <c r="AL855" s="164">
        <f t="shared" si="151"/>
        <v>0</v>
      </c>
      <c r="AM855" s="59"/>
      <c r="AN855" s="58"/>
      <c r="AO855" s="58"/>
      <c r="AP855" s="58"/>
      <c r="AQ855" s="58"/>
      <c r="AR855" s="58"/>
      <c r="AS855" s="58"/>
      <c r="AT855" s="58"/>
      <c r="AU855" s="58"/>
      <c r="AV855" s="58"/>
      <c r="AW855" s="58"/>
      <c r="AX855" s="58"/>
      <c r="AY855" s="58"/>
      <c r="AZ855" s="58"/>
      <c r="BA855" s="58"/>
      <c r="BB855" s="58"/>
      <c r="BC855" s="58"/>
      <c r="BD855" s="58"/>
      <c r="BE855" s="58"/>
      <c r="BF855" s="58"/>
      <c r="BG855" s="58"/>
      <c r="BH855" s="58"/>
      <c r="BI855" s="58"/>
      <c r="BJ855" s="58"/>
      <c r="BK855" s="58"/>
      <c r="BL855" s="12"/>
      <c r="BM855" s="12"/>
      <c r="BN855" s="12"/>
      <c r="BO855" s="12"/>
      <c r="BP855" s="12"/>
      <c r="BQ855" s="12"/>
      <c r="BR855" s="12"/>
      <c r="BS855" s="12"/>
      <c r="BT855" s="12"/>
      <c r="BU855" s="12"/>
      <c r="BV855" s="12"/>
      <c r="BW855" s="12"/>
      <c r="BX855" s="12"/>
      <c r="BY855" s="12"/>
      <c r="BZ855" s="12"/>
      <c r="CA855" s="12"/>
      <c r="CB855" s="12"/>
      <c r="CC855" s="12"/>
      <c r="CD855" s="12"/>
      <c r="CE855" s="12"/>
      <c r="CF855" s="12"/>
      <c r="CG855" s="12"/>
      <c r="CH855" s="12"/>
      <c r="CI855" s="12"/>
      <c r="CJ855" s="12"/>
      <c r="CK855" s="12"/>
      <c r="CL855" s="12"/>
      <c r="CM855" s="12"/>
      <c r="CN855" s="12"/>
      <c r="CO855" s="12"/>
      <c r="CP855" s="12"/>
      <c r="CQ855" s="12"/>
      <c r="CR855" s="12"/>
      <c r="CS855" s="12"/>
      <c r="CT855" s="12"/>
      <c r="CU855" s="12"/>
      <c r="CV855" s="12"/>
      <c r="CW855" s="12"/>
      <c r="CX855" s="12"/>
      <c r="CY855" s="12"/>
      <c r="CZ855" s="12"/>
      <c r="DA855" s="12"/>
      <c r="DB855" s="12"/>
      <c r="DC855" s="12"/>
      <c r="DD855" s="12"/>
      <c r="DE855" s="12"/>
      <c r="DF855" s="12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</row>
    <row r="856" spans="1:220" ht="18.75" x14ac:dyDescent="0.3">
      <c r="A856" s="220"/>
      <c r="B856" s="221"/>
      <c r="C856" s="213">
        <v>845</v>
      </c>
      <c r="D856" s="204"/>
      <c r="E856" s="16"/>
      <c r="F856" s="17"/>
      <c r="G856" s="134"/>
      <c r="H856" s="135"/>
      <c r="I856" s="141"/>
      <c r="J856" s="25"/>
      <c r="K856" s="145"/>
      <c r="L856" s="28"/>
      <c r="M856" s="394"/>
      <c r="N856" s="158" t="str">
        <f t="shared" si="146"/>
        <v/>
      </c>
      <c r="O856" s="27"/>
      <c r="P856" s="27"/>
      <c r="Q856" s="27"/>
      <c r="R856" s="27"/>
      <c r="S856" s="27"/>
      <c r="T856" s="28"/>
      <c r="U856" s="29"/>
      <c r="V856" s="32"/>
      <c r="W856" s="317"/>
      <c r="X856" s="318"/>
      <c r="Y856" s="160">
        <f t="shared" si="143"/>
        <v>0</v>
      </c>
      <c r="Z856" s="159">
        <f t="shared" si="147"/>
        <v>0</v>
      </c>
      <c r="AA856" s="326"/>
      <c r="AB856" s="399">
        <f t="shared" si="152"/>
        <v>0</v>
      </c>
      <c r="AC856" s="370"/>
      <c r="AD856" s="225" t="str">
        <f t="shared" si="144"/>
        <v/>
      </c>
      <c r="AE856" s="367">
        <f t="shared" si="148"/>
        <v>0</v>
      </c>
      <c r="AF856" s="338"/>
      <c r="AG856" s="337"/>
      <c r="AH856" s="335"/>
      <c r="AI856" s="161">
        <f t="shared" si="149"/>
        <v>0</v>
      </c>
      <c r="AJ856" s="162">
        <f t="shared" si="145"/>
        <v>0</v>
      </c>
      <c r="AK856" s="163">
        <f t="shared" si="150"/>
        <v>0</v>
      </c>
      <c r="AL856" s="164">
        <f t="shared" si="151"/>
        <v>0</v>
      </c>
      <c r="AM856" s="59"/>
      <c r="AN856" s="58"/>
      <c r="AO856" s="58"/>
      <c r="AP856" s="58"/>
      <c r="AQ856" s="58"/>
      <c r="AR856" s="58"/>
      <c r="AS856" s="58"/>
      <c r="AT856" s="58"/>
      <c r="AU856" s="58"/>
      <c r="AV856" s="58"/>
      <c r="AW856" s="58"/>
      <c r="AX856" s="58"/>
      <c r="AY856" s="58"/>
      <c r="AZ856" s="58"/>
      <c r="BA856" s="58"/>
      <c r="BB856" s="58"/>
      <c r="BC856" s="58"/>
      <c r="BD856" s="58"/>
      <c r="BE856" s="58"/>
      <c r="BF856" s="58"/>
      <c r="BG856" s="58"/>
      <c r="BH856" s="58"/>
      <c r="BI856" s="58"/>
      <c r="BJ856" s="58"/>
      <c r="BK856" s="58"/>
      <c r="BL856" s="12"/>
      <c r="BM856" s="12"/>
      <c r="BN856" s="12"/>
      <c r="BO856" s="12"/>
      <c r="BP856" s="12"/>
      <c r="BQ856" s="12"/>
      <c r="BR856" s="12"/>
      <c r="BS856" s="12"/>
      <c r="BT856" s="12"/>
      <c r="BU856" s="12"/>
      <c r="BV856" s="12"/>
      <c r="BW856" s="12"/>
      <c r="BX856" s="12"/>
      <c r="BY856" s="12"/>
      <c r="BZ856" s="12"/>
      <c r="CA856" s="12"/>
      <c r="CB856" s="12"/>
      <c r="CC856" s="12"/>
      <c r="CD856" s="12"/>
      <c r="CE856" s="12"/>
      <c r="CF856" s="12"/>
      <c r="CG856" s="12"/>
      <c r="CH856" s="12"/>
      <c r="CI856" s="12"/>
      <c r="CJ856" s="12"/>
      <c r="CK856" s="12"/>
      <c r="CL856" s="12"/>
      <c r="CM856" s="12"/>
      <c r="CN856" s="12"/>
      <c r="CO856" s="12"/>
      <c r="CP856" s="12"/>
      <c r="CQ856" s="12"/>
      <c r="CR856" s="12"/>
      <c r="CS856" s="12"/>
      <c r="CT856" s="12"/>
      <c r="CU856" s="12"/>
      <c r="CV856" s="12"/>
      <c r="CW856" s="12"/>
      <c r="CX856" s="12"/>
      <c r="CY856" s="12"/>
      <c r="CZ856" s="12"/>
      <c r="DA856" s="12"/>
      <c r="DB856" s="12"/>
      <c r="DC856" s="12"/>
      <c r="DD856" s="12"/>
      <c r="DE856" s="12"/>
      <c r="DF856" s="12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</row>
    <row r="857" spans="1:220" ht="18.75" x14ac:dyDescent="0.3">
      <c r="A857" s="220"/>
      <c r="B857" s="221"/>
      <c r="C857" s="212">
        <v>846</v>
      </c>
      <c r="D857" s="204"/>
      <c r="E857" s="22"/>
      <c r="F857" s="17"/>
      <c r="G857" s="134"/>
      <c r="H857" s="135"/>
      <c r="I857" s="141"/>
      <c r="J857" s="25"/>
      <c r="K857" s="145"/>
      <c r="L857" s="28"/>
      <c r="M857" s="394"/>
      <c r="N857" s="158" t="str">
        <f t="shared" si="146"/>
        <v/>
      </c>
      <c r="O857" s="27"/>
      <c r="P857" s="27"/>
      <c r="Q857" s="27"/>
      <c r="R857" s="27"/>
      <c r="S857" s="27"/>
      <c r="T857" s="28"/>
      <c r="U857" s="29"/>
      <c r="V857" s="32"/>
      <c r="W857" s="317"/>
      <c r="X857" s="318"/>
      <c r="Y857" s="160">
        <f t="shared" si="143"/>
        <v>0</v>
      </c>
      <c r="Z857" s="159">
        <f t="shared" si="147"/>
        <v>0</v>
      </c>
      <c r="AA857" s="326"/>
      <c r="AB857" s="399">
        <f t="shared" si="152"/>
        <v>0</v>
      </c>
      <c r="AC857" s="370"/>
      <c r="AD857" s="225" t="str">
        <f t="shared" si="144"/>
        <v/>
      </c>
      <c r="AE857" s="367">
        <f t="shared" si="148"/>
        <v>0</v>
      </c>
      <c r="AF857" s="338"/>
      <c r="AG857" s="337"/>
      <c r="AH857" s="335"/>
      <c r="AI857" s="161">
        <f t="shared" si="149"/>
        <v>0</v>
      </c>
      <c r="AJ857" s="162">
        <f t="shared" si="145"/>
        <v>0</v>
      </c>
      <c r="AK857" s="163">
        <f t="shared" si="150"/>
        <v>0</v>
      </c>
      <c r="AL857" s="164">
        <f t="shared" si="151"/>
        <v>0</v>
      </c>
      <c r="AM857" s="59"/>
      <c r="AN857" s="58"/>
      <c r="AO857" s="58"/>
      <c r="AP857" s="58"/>
      <c r="AQ857" s="58"/>
      <c r="AR857" s="58"/>
      <c r="AS857" s="58"/>
      <c r="AT857" s="58"/>
      <c r="AU857" s="58"/>
      <c r="AV857" s="58"/>
      <c r="AW857" s="58"/>
      <c r="AX857" s="58"/>
      <c r="AY857" s="58"/>
      <c r="AZ857" s="58"/>
      <c r="BA857" s="58"/>
      <c r="BB857" s="58"/>
      <c r="BC857" s="58"/>
      <c r="BD857" s="58"/>
      <c r="BE857" s="58"/>
      <c r="BF857" s="58"/>
      <c r="BG857" s="58"/>
      <c r="BH857" s="58"/>
      <c r="BI857" s="58"/>
      <c r="BJ857" s="58"/>
      <c r="BK857" s="58"/>
      <c r="BL857" s="12"/>
      <c r="BM857" s="12"/>
      <c r="BN857" s="12"/>
      <c r="BO857" s="12"/>
      <c r="BP857" s="12"/>
      <c r="BQ857" s="12"/>
      <c r="BR857" s="12"/>
      <c r="BS857" s="12"/>
      <c r="BT857" s="12"/>
      <c r="BU857" s="12"/>
      <c r="BV857" s="12"/>
      <c r="BW857" s="12"/>
      <c r="BX857" s="12"/>
      <c r="BY857" s="12"/>
      <c r="BZ857" s="12"/>
      <c r="CA857" s="12"/>
      <c r="CB857" s="12"/>
      <c r="CC857" s="12"/>
      <c r="CD857" s="12"/>
      <c r="CE857" s="12"/>
      <c r="CF857" s="12"/>
      <c r="CG857" s="12"/>
      <c r="CH857" s="12"/>
      <c r="CI857" s="12"/>
      <c r="CJ857" s="12"/>
      <c r="CK857" s="12"/>
      <c r="CL857" s="12"/>
      <c r="CM857" s="12"/>
      <c r="CN857" s="12"/>
      <c r="CO857" s="12"/>
      <c r="CP857" s="12"/>
      <c r="CQ857" s="12"/>
      <c r="CR857" s="12"/>
      <c r="CS857" s="12"/>
      <c r="CT857" s="12"/>
      <c r="CU857" s="12"/>
      <c r="CV857" s="12"/>
      <c r="CW857" s="12"/>
      <c r="CX857" s="12"/>
      <c r="CY857" s="12"/>
      <c r="CZ857" s="12"/>
      <c r="DA857" s="12"/>
      <c r="DB857" s="12"/>
      <c r="DC857" s="12"/>
      <c r="DD857" s="12"/>
      <c r="DE857" s="12"/>
      <c r="DF857" s="12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</row>
    <row r="858" spans="1:220" ht="18.75" x14ac:dyDescent="0.3">
      <c r="A858" s="220"/>
      <c r="B858" s="221"/>
      <c r="C858" s="213">
        <v>847</v>
      </c>
      <c r="D858" s="204"/>
      <c r="E858" s="16"/>
      <c r="F858" s="17"/>
      <c r="G858" s="134"/>
      <c r="H858" s="135"/>
      <c r="I858" s="141"/>
      <c r="J858" s="25"/>
      <c r="K858" s="145"/>
      <c r="L858" s="28"/>
      <c r="M858" s="394"/>
      <c r="N858" s="158" t="str">
        <f t="shared" si="146"/>
        <v/>
      </c>
      <c r="O858" s="27"/>
      <c r="P858" s="27"/>
      <c r="Q858" s="27"/>
      <c r="R858" s="27"/>
      <c r="S858" s="27"/>
      <c r="T858" s="28"/>
      <c r="U858" s="29"/>
      <c r="V858" s="32"/>
      <c r="W858" s="317"/>
      <c r="X858" s="318"/>
      <c r="Y858" s="160">
        <f t="shared" si="143"/>
        <v>0</v>
      </c>
      <c r="Z858" s="159">
        <f t="shared" si="147"/>
        <v>0</v>
      </c>
      <c r="AA858" s="326"/>
      <c r="AB858" s="399">
        <f t="shared" si="152"/>
        <v>0</v>
      </c>
      <c r="AC858" s="370"/>
      <c r="AD858" s="225" t="str">
        <f t="shared" si="144"/>
        <v/>
      </c>
      <c r="AE858" s="367">
        <f t="shared" si="148"/>
        <v>0</v>
      </c>
      <c r="AF858" s="338"/>
      <c r="AG858" s="337"/>
      <c r="AH858" s="335"/>
      <c r="AI858" s="161">
        <f t="shared" si="149"/>
        <v>0</v>
      </c>
      <c r="AJ858" s="162">
        <f t="shared" si="145"/>
        <v>0</v>
      </c>
      <c r="AK858" s="163">
        <f t="shared" si="150"/>
        <v>0</v>
      </c>
      <c r="AL858" s="164">
        <f t="shared" si="151"/>
        <v>0</v>
      </c>
      <c r="AM858" s="59"/>
      <c r="AN858" s="58"/>
      <c r="AO858" s="58"/>
      <c r="AP858" s="58"/>
      <c r="AQ858" s="58"/>
      <c r="AR858" s="58"/>
      <c r="AS858" s="58"/>
      <c r="AT858" s="58"/>
      <c r="AU858" s="58"/>
      <c r="AV858" s="58"/>
      <c r="AW858" s="58"/>
      <c r="AX858" s="58"/>
      <c r="AY858" s="58"/>
      <c r="AZ858" s="58"/>
      <c r="BA858" s="58"/>
      <c r="BB858" s="58"/>
      <c r="BC858" s="58"/>
      <c r="BD858" s="58"/>
      <c r="BE858" s="58"/>
      <c r="BF858" s="58"/>
      <c r="BG858" s="58"/>
      <c r="BH858" s="58"/>
      <c r="BI858" s="58"/>
      <c r="BJ858" s="58"/>
      <c r="BK858" s="58"/>
      <c r="BL858" s="12"/>
      <c r="BM858" s="12"/>
      <c r="BN858" s="12"/>
      <c r="BO858" s="12"/>
      <c r="BP858" s="12"/>
      <c r="BQ858" s="12"/>
      <c r="BR858" s="12"/>
      <c r="BS858" s="12"/>
      <c r="BT858" s="12"/>
      <c r="BU858" s="12"/>
      <c r="BV858" s="12"/>
      <c r="BW858" s="12"/>
      <c r="BX858" s="12"/>
      <c r="BY858" s="12"/>
      <c r="BZ858" s="12"/>
      <c r="CA858" s="12"/>
      <c r="CB858" s="12"/>
      <c r="CC858" s="12"/>
      <c r="CD858" s="12"/>
      <c r="CE858" s="12"/>
      <c r="CF858" s="12"/>
      <c r="CG858" s="12"/>
      <c r="CH858" s="12"/>
      <c r="CI858" s="12"/>
      <c r="CJ858" s="12"/>
      <c r="CK858" s="12"/>
      <c r="CL858" s="12"/>
      <c r="CM858" s="12"/>
      <c r="CN858" s="12"/>
      <c r="CO858" s="12"/>
      <c r="CP858" s="12"/>
      <c r="CQ858" s="12"/>
      <c r="CR858" s="12"/>
      <c r="CS858" s="12"/>
      <c r="CT858" s="12"/>
      <c r="CU858" s="12"/>
      <c r="CV858" s="12"/>
      <c r="CW858" s="12"/>
      <c r="CX858" s="12"/>
      <c r="CY858" s="12"/>
      <c r="CZ858" s="12"/>
      <c r="DA858" s="12"/>
      <c r="DB858" s="12"/>
      <c r="DC858" s="12"/>
      <c r="DD858" s="12"/>
      <c r="DE858" s="12"/>
      <c r="DF858" s="12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</row>
    <row r="859" spans="1:220" ht="18.75" x14ac:dyDescent="0.3">
      <c r="A859" s="220"/>
      <c r="B859" s="221"/>
      <c r="C859" s="213">
        <v>848</v>
      </c>
      <c r="D859" s="204"/>
      <c r="E859" s="16"/>
      <c r="F859" s="17"/>
      <c r="G859" s="134"/>
      <c r="H859" s="135"/>
      <c r="I859" s="141"/>
      <c r="J859" s="25"/>
      <c r="K859" s="145"/>
      <c r="L859" s="28"/>
      <c r="M859" s="394"/>
      <c r="N859" s="158" t="str">
        <f t="shared" si="146"/>
        <v/>
      </c>
      <c r="O859" s="27"/>
      <c r="P859" s="27"/>
      <c r="Q859" s="27"/>
      <c r="R859" s="27"/>
      <c r="S859" s="27"/>
      <c r="T859" s="28"/>
      <c r="U859" s="29"/>
      <c r="V859" s="32"/>
      <c r="W859" s="317"/>
      <c r="X859" s="318"/>
      <c r="Y859" s="160">
        <f t="shared" si="143"/>
        <v>0</v>
      </c>
      <c r="Z859" s="159">
        <f t="shared" si="147"/>
        <v>0</v>
      </c>
      <c r="AA859" s="326"/>
      <c r="AB859" s="399">
        <f t="shared" si="152"/>
        <v>0</v>
      </c>
      <c r="AC859" s="370"/>
      <c r="AD859" s="225" t="str">
        <f t="shared" si="144"/>
        <v/>
      </c>
      <c r="AE859" s="367">
        <f t="shared" si="148"/>
        <v>0</v>
      </c>
      <c r="AF859" s="338"/>
      <c r="AG859" s="337"/>
      <c r="AH859" s="335"/>
      <c r="AI859" s="161">
        <f t="shared" si="149"/>
        <v>0</v>
      </c>
      <c r="AJ859" s="162">
        <f t="shared" si="145"/>
        <v>0</v>
      </c>
      <c r="AK859" s="163">
        <f t="shared" si="150"/>
        <v>0</v>
      </c>
      <c r="AL859" s="164">
        <f t="shared" si="151"/>
        <v>0</v>
      </c>
      <c r="AM859" s="59"/>
      <c r="AN859" s="58"/>
      <c r="AO859" s="58"/>
      <c r="AP859" s="58"/>
      <c r="AQ859" s="58"/>
      <c r="AR859" s="58"/>
      <c r="AS859" s="58"/>
      <c r="AT859" s="58"/>
      <c r="AU859" s="58"/>
      <c r="AV859" s="58"/>
      <c r="AW859" s="58"/>
      <c r="AX859" s="58"/>
      <c r="AY859" s="58"/>
      <c r="AZ859" s="58"/>
      <c r="BA859" s="58"/>
      <c r="BB859" s="58"/>
      <c r="BC859" s="58"/>
      <c r="BD859" s="58"/>
      <c r="BE859" s="58"/>
      <c r="BF859" s="58"/>
      <c r="BG859" s="58"/>
      <c r="BH859" s="58"/>
      <c r="BI859" s="58"/>
      <c r="BJ859" s="58"/>
      <c r="BK859" s="58"/>
      <c r="BL859" s="12"/>
      <c r="BM859" s="12"/>
      <c r="BN859" s="12"/>
      <c r="BO859" s="12"/>
      <c r="BP859" s="12"/>
      <c r="BQ859" s="12"/>
      <c r="BR859" s="12"/>
      <c r="BS859" s="12"/>
      <c r="BT859" s="12"/>
      <c r="BU859" s="12"/>
      <c r="BV859" s="12"/>
      <c r="BW859" s="12"/>
      <c r="BX859" s="12"/>
      <c r="BY859" s="12"/>
      <c r="BZ859" s="12"/>
      <c r="CA859" s="12"/>
      <c r="CB859" s="12"/>
      <c r="CC859" s="12"/>
      <c r="CD859" s="12"/>
      <c r="CE859" s="12"/>
      <c r="CF859" s="12"/>
      <c r="CG859" s="12"/>
      <c r="CH859" s="12"/>
      <c r="CI859" s="12"/>
      <c r="CJ859" s="12"/>
      <c r="CK859" s="12"/>
      <c r="CL859" s="12"/>
      <c r="CM859" s="12"/>
      <c r="CN859" s="12"/>
      <c r="CO859" s="12"/>
      <c r="CP859" s="12"/>
      <c r="CQ859" s="12"/>
      <c r="CR859" s="12"/>
      <c r="CS859" s="12"/>
      <c r="CT859" s="12"/>
      <c r="CU859" s="12"/>
      <c r="CV859" s="12"/>
      <c r="CW859" s="12"/>
      <c r="CX859" s="12"/>
      <c r="CY859" s="12"/>
      <c r="CZ859" s="12"/>
      <c r="DA859" s="12"/>
      <c r="DB859" s="12"/>
      <c r="DC859" s="12"/>
      <c r="DD859" s="12"/>
      <c r="DE859" s="12"/>
      <c r="DF859" s="12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</row>
    <row r="860" spans="1:220" ht="18.75" x14ac:dyDescent="0.3">
      <c r="A860" s="220"/>
      <c r="B860" s="221"/>
      <c r="C860" s="212">
        <v>849</v>
      </c>
      <c r="D860" s="208"/>
      <c r="E860" s="19"/>
      <c r="F860" s="17"/>
      <c r="G860" s="138"/>
      <c r="H860" s="137"/>
      <c r="I860" s="143"/>
      <c r="J860" s="80"/>
      <c r="K860" s="147"/>
      <c r="L860" s="30"/>
      <c r="M860" s="395"/>
      <c r="N860" s="158" t="str">
        <f t="shared" si="146"/>
        <v/>
      </c>
      <c r="O860" s="27"/>
      <c r="P860" s="27"/>
      <c r="Q860" s="27"/>
      <c r="R860" s="27"/>
      <c r="S860" s="27"/>
      <c r="T860" s="30"/>
      <c r="U860" s="31"/>
      <c r="V860" s="32"/>
      <c r="W860" s="319"/>
      <c r="X860" s="317"/>
      <c r="Y860" s="160">
        <f t="shared" si="143"/>
        <v>0</v>
      </c>
      <c r="Z860" s="159">
        <f t="shared" si="147"/>
        <v>0</v>
      </c>
      <c r="AA860" s="327"/>
      <c r="AB860" s="399">
        <f t="shared" si="152"/>
        <v>0</v>
      </c>
      <c r="AC860" s="370"/>
      <c r="AD860" s="225" t="str">
        <f t="shared" si="144"/>
        <v/>
      </c>
      <c r="AE860" s="367">
        <f t="shared" si="148"/>
        <v>0</v>
      </c>
      <c r="AF860" s="339"/>
      <c r="AG860" s="340"/>
      <c r="AH860" s="338"/>
      <c r="AI860" s="161">
        <f t="shared" si="149"/>
        <v>0</v>
      </c>
      <c r="AJ860" s="162">
        <f t="shared" si="145"/>
        <v>0</v>
      </c>
      <c r="AK860" s="163">
        <f t="shared" si="150"/>
        <v>0</v>
      </c>
      <c r="AL860" s="164">
        <f t="shared" si="151"/>
        <v>0</v>
      </c>
      <c r="AM860" s="59"/>
      <c r="AN860" s="58"/>
      <c r="AO860" s="58"/>
      <c r="AP860" s="58"/>
      <c r="AQ860" s="58"/>
      <c r="AR860" s="58"/>
      <c r="AS860" s="58"/>
      <c r="AT860" s="58"/>
      <c r="AU860" s="58"/>
      <c r="AV860" s="58"/>
      <c r="AW860" s="58"/>
      <c r="AX860" s="58"/>
      <c r="AY860" s="58"/>
      <c r="AZ860" s="58"/>
      <c r="BA860" s="58"/>
      <c r="BB860" s="58"/>
      <c r="BC860" s="58"/>
      <c r="BD860" s="58"/>
      <c r="BE860" s="58"/>
      <c r="BF860" s="58"/>
      <c r="BG860" s="58"/>
      <c r="BH860" s="58"/>
      <c r="BI860" s="58"/>
      <c r="BJ860" s="58"/>
      <c r="BK860" s="58"/>
      <c r="BL860" s="12"/>
      <c r="BM860" s="12"/>
      <c r="BN860" s="12"/>
      <c r="BO860" s="12"/>
      <c r="BP860" s="12"/>
      <c r="BQ860" s="12"/>
      <c r="BR860" s="12"/>
      <c r="BS860" s="12"/>
      <c r="BT860" s="12"/>
      <c r="BU860" s="12"/>
      <c r="BV860" s="12"/>
      <c r="BW860" s="12"/>
      <c r="BX860" s="12"/>
      <c r="BY860" s="12"/>
      <c r="BZ860" s="12"/>
      <c r="CA860" s="12"/>
      <c r="CB860" s="12"/>
      <c r="CC860" s="12"/>
      <c r="CD860" s="12"/>
      <c r="CE860" s="12"/>
      <c r="CF860" s="12"/>
      <c r="CG860" s="12"/>
      <c r="CH860" s="12"/>
      <c r="CI860" s="12"/>
      <c r="CJ860" s="12"/>
      <c r="CK860" s="12"/>
      <c r="CL860" s="12"/>
      <c r="CM860" s="12"/>
      <c r="CN860" s="12"/>
      <c r="CO860" s="12"/>
      <c r="CP860" s="12"/>
      <c r="CQ860" s="12"/>
      <c r="CR860" s="12"/>
      <c r="CS860" s="12"/>
      <c r="CT860" s="12"/>
      <c r="CU860" s="12"/>
      <c r="CV860" s="12"/>
      <c r="CW860" s="12"/>
      <c r="CX860" s="12"/>
      <c r="CY860" s="12"/>
      <c r="CZ860" s="12"/>
      <c r="DA860" s="12"/>
      <c r="DB860" s="12"/>
      <c r="DC860" s="12"/>
      <c r="DD860" s="12"/>
      <c r="DE860" s="12"/>
      <c r="DF860" s="12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</row>
    <row r="861" spans="1:220" ht="18.75" x14ac:dyDescent="0.3">
      <c r="A861" s="220"/>
      <c r="B861" s="221"/>
      <c r="C861" s="212">
        <v>850</v>
      </c>
      <c r="D861" s="204"/>
      <c r="E861" s="24"/>
      <c r="F861" s="17"/>
      <c r="G861" s="134"/>
      <c r="H861" s="139"/>
      <c r="I861" s="141"/>
      <c r="J861" s="25"/>
      <c r="K861" s="145"/>
      <c r="L861" s="28"/>
      <c r="M861" s="394"/>
      <c r="N861" s="158" t="str">
        <f t="shared" si="146"/>
        <v/>
      </c>
      <c r="O861" s="27"/>
      <c r="P861" s="27"/>
      <c r="Q861" s="27"/>
      <c r="R861" s="27"/>
      <c r="S861" s="27"/>
      <c r="T861" s="27"/>
      <c r="U861" s="28"/>
      <c r="V861" s="32"/>
      <c r="W861" s="317"/>
      <c r="X861" s="317"/>
      <c r="Y861" s="160">
        <f t="shared" si="143"/>
        <v>0</v>
      </c>
      <c r="Z861" s="159">
        <f t="shared" si="147"/>
        <v>0</v>
      </c>
      <c r="AA861" s="326"/>
      <c r="AB861" s="399">
        <f t="shared" si="152"/>
        <v>0</v>
      </c>
      <c r="AC861" s="370"/>
      <c r="AD861" s="225" t="str">
        <f t="shared" si="144"/>
        <v/>
      </c>
      <c r="AE861" s="367">
        <f t="shared" si="148"/>
        <v>0</v>
      </c>
      <c r="AF861" s="338"/>
      <c r="AG861" s="341"/>
      <c r="AH861" s="338"/>
      <c r="AI861" s="161">
        <f t="shared" si="149"/>
        <v>0</v>
      </c>
      <c r="AJ861" s="162">
        <f t="shared" si="145"/>
        <v>0</v>
      </c>
      <c r="AK861" s="163">
        <f t="shared" si="150"/>
        <v>0</v>
      </c>
      <c r="AL861" s="164">
        <f t="shared" si="151"/>
        <v>0</v>
      </c>
      <c r="AM861" s="68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26"/>
      <c r="BM861" s="26"/>
      <c r="BN861" s="26"/>
      <c r="BO861" s="26"/>
      <c r="BP861" s="26"/>
      <c r="BQ861" s="26"/>
      <c r="BR861" s="26"/>
      <c r="BS861" s="26"/>
      <c r="BT861" s="26"/>
      <c r="BU861" s="26"/>
      <c r="BV861" s="26"/>
      <c r="BW861" s="26"/>
      <c r="BX861" s="26"/>
      <c r="BY861" s="26"/>
      <c r="BZ861" s="26"/>
      <c r="CA861" s="26"/>
      <c r="CB861" s="26"/>
      <c r="CC861" s="26"/>
      <c r="CD861" s="26"/>
      <c r="CE861" s="26"/>
      <c r="CF861" s="26"/>
      <c r="CG861" s="26"/>
      <c r="CH861" s="26"/>
      <c r="CI861" s="26"/>
      <c r="CJ861" s="26"/>
      <c r="CK861" s="26"/>
      <c r="CL861" s="26"/>
      <c r="CM861" s="26"/>
      <c r="CN861" s="26"/>
      <c r="CO861" s="26"/>
      <c r="CP861" s="26"/>
      <c r="CQ861" s="26"/>
      <c r="CR861" s="26"/>
      <c r="CS861" s="26"/>
      <c r="CT861" s="26"/>
      <c r="CU861" s="26"/>
      <c r="CV861" s="26"/>
      <c r="CW861" s="26"/>
      <c r="CX861" s="26"/>
      <c r="CY861" s="26"/>
      <c r="CZ861" s="26"/>
      <c r="DA861" s="26"/>
      <c r="DB861" s="26"/>
      <c r="DC861" s="26"/>
      <c r="DD861" s="26"/>
      <c r="DE861" s="26"/>
      <c r="DF861" s="26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</row>
    <row r="862" spans="1:220" ht="18.75" x14ac:dyDescent="0.3">
      <c r="A862" s="218"/>
      <c r="B862" s="219"/>
      <c r="C862" s="212">
        <v>851</v>
      </c>
      <c r="D862" s="203"/>
      <c r="E862" s="35"/>
      <c r="F862" s="34"/>
      <c r="G862" s="131"/>
      <c r="H862" s="136"/>
      <c r="I862" s="140"/>
      <c r="J862" s="78"/>
      <c r="K862" s="144"/>
      <c r="L862" s="119"/>
      <c r="M862" s="394"/>
      <c r="N862" s="158" t="str">
        <f t="shared" si="146"/>
        <v/>
      </c>
      <c r="O862" s="320"/>
      <c r="P862" s="314"/>
      <c r="Q862" s="314"/>
      <c r="R862" s="314"/>
      <c r="S862" s="314"/>
      <c r="T862" s="314"/>
      <c r="U862" s="315"/>
      <c r="V862" s="167"/>
      <c r="W862" s="312"/>
      <c r="X862" s="312"/>
      <c r="Y862" s="160">
        <f t="shared" si="143"/>
        <v>0</v>
      </c>
      <c r="Z862" s="159">
        <f t="shared" si="147"/>
        <v>0</v>
      </c>
      <c r="AA862" s="326"/>
      <c r="AB862" s="399">
        <f t="shared" si="152"/>
        <v>0</v>
      </c>
      <c r="AC862" s="370"/>
      <c r="AD862" s="225" t="str">
        <f t="shared" si="144"/>
        <v/>
      </c>
      <c r="AE862" s="367">
        <f t="shared" si="148"/>
        <v>0</v>
      </c>
      <c r="AF862" s="338"/>
      <c r="AG862" s="337"/>
      <c r="AH862" s="335"/>
      <c r="AI862" s="161">
        <f t="shared" si="149"/>
        <v>0</v>
      </c>
      <c r="AJ862" s="162">
        <f t="shared" si="145"/>
        <v>0</v>
      </c>
      <c r="AK862" s="163">
        <f t="shared" si="150"/>
        <v>0</v>
      </c>
      <c r="AL862" s="164">
        <f t="shared" si="151"/>
        <v>0</v>
      </c>
      <c r="AM862" s="59"/>
      <c r="AN862" s="58"/>
      <c r="AO862" s="58"/>
      <c r="AP862" s="58"/>
      <c r="AQ862" s="58"/>
      <c r="AR862" s="58"/>
      <c r="AS862" s="58"/>
      <c r="AT862" s="58"/>
      <c r="AU862" s="58"/>
      <c r="AV862" s="58"/>
      <c r="AW862" s="58"/>
      <c r="AX862" s="58"/>
      <c r="AY862" s="58"/>
      <c r="AZ862" s="58"/>
      <c r="BA862" s="58"/>
      <c r="BB862" s="58"/>
      <c r="BC862" s="58"/>
      <c r="BD862" s="58"/>
      <c r="BE862" s="58"/>
      <c r="BF862" s="58"/>
      <c r="BG862" s="58"/>
      <c r="BH862" s="58"/>
      <c r="BI862" s="58"/>
      <c r="BJ862" s="58"/>
      <c r="BK862" s="58"/>
      <c r="BL862" s="12"/>
      <c r="BM862" s="12"/>
      <c r="BN862" s="12"/>
      <c r="BO862" s="12"/>
      <c r="BP862" s="12"/>
      <c r="BQ862" s="12"/>
      <c r="BR862" s="12"/>
      <c r="BS862" s="12"/>
      <c r="BT862" s="12"/>
      <c r="BU862" s="12"/>
      <c r="BV862" s="12"/>
      <c r="BW862" s="12"/>
      <c r="BX862" s="12"/>
      <c r="BY862" s="12"/>
      <c r="BZ862" s="12"/>
      <c r="CA862" s="12"/>
      <c r="CB862" s="12"/>
      <c r="CC862" s="12"/>
      <c r="CD862" s="12"/>
      <c r="CE862" s="12"/>
      <c r="CF862" s="12"/>
      <c r="CG862" s="12"/>
      <c r="CH862" s="12"/>
      <c r="CI862" s="12"/>
      <c r="CJ862" s="12"/>
      <c r="CK862" s="12"/>
      <c r="CL862" s="12"/>
      <c r="CM862" s="12"/>
      <c r="CN862" s="12"/>
      <c r="CO862" s="12"/>
      <c r="CP862" s="12"/>
      <c r="CQ862" s="12"/>
      <c r="CR862" s="12"/>
      <c r="CS862" s="12"/>
      <c r="CT862" s="12"/>
      <c r="CU862" s="12"/>
      <c r="CV862" s="12"/>
      <c r="CW862" s="12"/>
      <c r="CX862" s="12"/>
      <c r="CY862" s="12"/>
      <c r="CZ862" s="12"/>
      <c r="DA862" s="12"/>
      <c r="DB862" s="12"/>
      <c r="DC862" s="12"/>
      <c r="DD862" s="12"/>
      <c r="DE862" s="12"/>
      <c r="DF862" s="1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</row>
    <row r="863" spans="1:220" ht="18.75" x14ac:dyDescent="0.3">
      <c r="A863" s="218"/>
      <c r="B863" s="219"/>
      <c r="C863" s="212">
        <v>852</v>
      </c>
      <c r="D863" s="203"/>
      <c r="E863" s="33"/>
      <c r="F863" s="34"/>
      <c r="G863" s="131"/>
      <c r="H863" s="133"/>
      <c r="I863" s="140"/>
      <c r="J863" s="78"/>
      <c r="K863" s="144"/>
      <c r="L863" s="119"/>
      <c r="M863" s="393"/>
      <c r="N863" s="158" t="str">
        <f t="shared" si="146"/>
        <v/>
      </c>
      <c r="O863" s="314"/>
      <c r="P863" s="314"/>
      <c r="Q863" s="314"/>
      <c r="R863" s="314"/>
      <c r="S863" s="314"/>
      <c r="T863" s="315"/>
      <c r="U863" s="316"/>
      <c r="V863" s="167"/>
      <c r="W863" s="312"/>
      <c r="X863" s="312"/>
      <c r="Y863" s="160">
        <f t="shared" si="143"/>
        <v>0</v>
      </c>
      <c r="Z863" s="159">
        <f t="shared" si="147"/>
        <v>0</v>
      </c>
      <c r="AA863" s="325"/>
      <c r="AB863" s="399">
        <f t="shared" si="152"/>
        <v>0</v>
      </c>
      <c r="AC863" s="369"/>
      <c r="AD863" s="225" t="str">
        <f t="shared" si="144"/>
        <v/>
      </c>
      <c r="AE863" s="367">
        <f t="shared" si="148"/>
        <v>0</v>
      </c>
      <c r="AF863" s="330"/>
      <c r="AG863" s="332"/>
      <c r="AH863" s="333"/>
      <c r="AI863" s="161">
        <f t="shared" si="149"/>
        <v>0</v>
      </c>
      <c r="AJ863" s="162">
        <f t="shared" si="145"/>
        <v>0</v>
      </c>
      <c r="AK863" s="163">
        <f t="shared" si="150"/>
        <v>0</v>
      </c>
      <c r="AL863" s="164">
        <f t="shared" si="151"/>
        <v>0</v>
      </c>
      <c r="AM863" s="59"/>
      <c r="AN863" s="58"/>
      <c r="AO863" s="58"/>
      <c r="AP863" s="58"/>
      <c r="AQ863" s="58"/>
      <c r="AR863" s="58"/>
      <c r="AS863" s="58"/>
      <c r="AT863" s="58"/>
      <c r="AU863" s="58"/>
      <c r="AV863" s="58"/>
      <c r="AW863" s="58"/>
      <c r="AX863" s="58"/>
      <c r="AY863" s="58"/>
      <c r="AZ863" s="58"/>
      <c r="BA863" s="58"/>
      <c r="BB863" s="58"/>
      <c r="BC863" s="58"/>
      <c r="BD863" s="58"/>
      <c r="BE863" s="58"/>
      <c r="BF863" s="58"/>
      <c r="BG863" s="58"/>
      <c r="BH863" s="58"/>
      <c r="BI863" s="58"/>
      <c r="BJ863" s="58"/>
      <c r="BK863" s="58"/>
      <c r="BL863" s="12"/>
      <c r="BM863" s="12"/>
      <c r="BN863" s="12"/>
      <c r="BO863" s="12"/>
      <c r="BP863" s="12"/>
      <c r="BQ863" s="12"/>
      <c r="BR863" s="12"/>
      <c r="BS863" s="12"/>
      <c r="BT863" s="12"/>
      <c r="BU863" s="12"/>
      <c r="BV863" s="12"/>
      <c r="BW863" s="12"/>
      <c r="BX863" s="12"/>
      <c r="BY863" s="12"/>
      <c r="BZ863" s="12"/>
      <c r="CA863" s="12"/>
      <c r="CB863" s="12"/>
      <c r="CC863" s="12"/>
      <c r="CD863" s="12"/>
      <c r="CE863" s="12"/>
      <c r="CF863" s="12"/>
      <c r="CG863" s="12"/>
      <c r="CH863" s="12"/>
      <c r="CI863" s="12"/>
      <c r="CJ863" s="12"/>
      <c r="CK863" s="12"/>
      <c r="CL863" s="12"/>
      <c r="CM863" s="12"/>
      <c r="CN863" s="12"/>
      <c r="CO863" s="12"/>
      <c r="CP863" s="12"/>
      <c r="CQ863" s="12"/>
      <c r="CR863" s="12"/>
      <c r="CS863" s="12"/>
      <c r="CT863" s="12"/>
      <c r="CU863" s="12"/>
      <c r="CV863" s="12"/>
      <c r="CW863" s="12"/>
      <c r="CX863" s="12"/>
      <c r="CY863" s="12"/>
      <c r="CZ863" s="12"/>
      <c r="DA863" s="12"/>
      <c r="DB863" s="12"/>
      <c r="DC863" s="12"/>
      <c r="DD863" s="12"/>
      <c r="DE863" s="12"/>
      <c r="DF863" s="12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</row>
    <row r="864" spans="1:220" ht="18.75" x14ac:dyDescent="0.3">
      <c r="A864" s="218"/>
      <c r="B864" s="219"/>
      <c r="C864" s="212">
        <v>853</v>
      </c>
      <c r="D864" s="203"/>
      <c r="E864" s="33"/>
      <c r="F864" s="34"/>
      <c r="G864" s="134"/>
      <c r="H864" s="135"/>
      <c r="I864" s="141"/>
      <c r="J864" s="25"/>
      <c r="K864" s="145"/>
      <c r="L864" s="28"/>
      <c r="M864" s="394"/>
      <c r="N864" s="158" t="str">
        <f t="shared" si="146"/>
        <v/>
      </c>
      <c r="O864" s="314"/>
      <c r="P864" s="314"/>
      <c r="Q864" s="314"/>
      <c r="R864" s="314"/>
      <c r="S864" s="314"/>
      <c r="T864" s="315"/>
      <c r="U864" s="316"/>
      <c r="V864" s="167"/>
      <c r="W864" s="312"/>
      <c r="X864" s="312"/>
      <c r="Y864" s="160">
        <f t="shared" si="143"/>
        <v>0</v>
      </c>
      <c r="Z864" s="159">
        <f t="shared" si="147"/>
        <v>0</v>
      </c>
      <c r="AA864" s="325"/>
      <c r="AB864" s="399">
        <f t="shared" si="152"/>
        <v>0</v>
      </c>
      <c r="AC864" s="369"/>
      <c r="AD864" s="225" t="str">
        <f t="shared" si="144"/>
        <v/>
      </c>
      <c r="AE864" s="367">
        <f t="shared" si="148"/>
        <v>0</v>
      </c>
      <c r="AF864" s="330"/>
      <c r="AG864" s="332"/>
      <c r="AH864" s="333"/>
      <c r="AI864" s="161">
        <f t="shared" si="149"/>
        <v>0</v>
      </c>
      <c r="AJ864" s="162">
        <f t="shared" si="145"/>
        <v>0</v>
      </c>
      <c r="AK864" s="163">
        <f t="shared" si="150"/>
        <v>0</v>
      </c>
      <c r="AL864" s="164">
        <f t="shared" si="151"/>
        <v>0</v>
      </c>
      <c r="AM864" s="59"/>
      <c r="AN864" s="58"/>
      <c r="AO864" s="58"/>
      <c r="AP864" s="58"/>
      <c r="AQ864" s="58"/>
      <c r="AR864" s="58"/>
      <c r="AS864" s="58"/>
      <c r="AT864" s="58"/>
      <c r="AU864" s="58"/>
      <c r="AV864" s="58"/>
      <c r="AW864" s="58"/>
      <c r="AX864" s="58"/>
      <c r="AY864" s="58"/>
      <c r="AZ864" s="58"/>
      <c r="BA864" s="58"/>
      <c r="BB864" s="58"/>
      <c r="BC864" s="58"/>
      <c r="BD864" s="58"/>
      <c r="BE864" s="58"/>
      <c r="BF864" s="58"/>
      <c r="BG864" s="58"/>
      <c r="BH864" s="58"/>
      <c r="BI864" s="58"/>
      <c r="BJ864" s="58"/>
      <c r="BK864" s="58"/>
      <c r="BL864" s="12"/>
      <c r="BM864" s="12"/>
      <c r="BN864" s="12"/>
      <c r="BO864" s="12"/>
      <c r="BP864" s="12"/>
      <c r="BQ864" s="12"/>
      <c r="BR864" s="12"/>
      <c r="BS864" s="12"/>
      <c r="BT864" s="12"/>
      <c r="BU864" s="12"/>
      <c r="BV864" s="12"/>
      <c r="BW864" s="12"/>
      <c r="BX864" s="12"/>
      <c r="BY864" s="12"/>
      <c r="BZ864" s="12"/>
      <c r="CA864" s="12"/>
      <c r="CB864" s="12"/>
      <c r="CC864" s="12"/>
      <c r="CD864" s="12"/>
      <c r="CE864" s="12"/>
      <c r="CF864" s="12"/>
      <c r="CG864" s="12"/>
      <c r="CH864" s="12"/>
      <c r="CI864" s="12"/>
      <c r="CJ864" s="12"/>
      <c r="CK864" s="12"/>
      <c r="CL864" s="12"/>
      <c r="CM864" s="12"/>
      <c r="CN864" s="12"/>
      <c r="CO864" s="12"/>
      <c r="CP864" s="12"/>
      <c r="CQ864" s="12"/>
      <c r="CR864" s="12"/>
      <c r="CS864" s="12"/>
      <c r="CT864" s="12"/>
      <c r="CU864" s="12"/>
      <c r="CV864" s="12"/>
      <c r="CW864" s="12"/>
      <c r="CX864" s="12"/>
      <c r="CY864" s="12"/>
      <c r="CZ864" s="12"/>
      <c r="DA864" s="12"/>
      <c r="DB864" s="12"/>
      <c r="DC864" s="12"/>
      <c r="DD864" s="12"/>
      <c r="DE864" s="12"/>
      <c r="DF864" s="12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</row>
    <row r="865" spans="1:220" ht="18.75" x14ac:dyDescent="0.3">
      <c r="A865" s="218"/>
      <c r="B865" s="219"/>
      <c r="C865" s="212">
        <v>854</v>
      </c>
      <c r="D865" s="203"/>
      <c r="E865" s="33"/>
      <c r="F865" s="34"/>
      <c r="G865" s="134"/>
      <c r="H865" s="135"/>
      <c r="I865" s="141"/>
      <c r="J865" s="25"/>
      <c r="K865" s="145"/>
      <c r="L865" s="28"/>
      <c r="M865" s="394"/>
      <c r="N865" s="158" t="str">
        <f t="shared" si="146"/>
        <v/>
      </c>
      <c r="O865" s="314"/>
      <c r="P865" s="314"/>
      <c r="Q865" s="314"/>
      <c r="R865" s="314"/>
      <c r="S865" s="314"/>
      <c r="T865" s="315"/>
      <c r="U865" s="316"/>
      <c r="V865" s="167"/>
      <c r="W865" s="312"/>
      <c r="X865" s="312"/>
      <c r="Y865" s="160">
        <f t="shared" si="143"/>
        <v>0</v>
      </c>
      <c r="Z865" s="159">
        <f t="shared" si="147"/>
        <v>0</v>
      </c>
      <c r="AA865" s="325"/>
      <c r="AB865" s="399">
        <f t="shared" si="152"/>
        <v>0</v>
      </c>
      <c r="AC865" s="369"/>
      <c r="AD865" s="225" t="str">
        <f t="shared" si="144"/>
        <v/>
      </c>
      <c r="AE865" s="367">
        <f t="shared" si="148"/>
        <v>0</v>
      </c>
      <c r="AF865" s="330"/>
      <c r="AG865" s="332"/>
      <c r="AH865" s="333"/>
      <c r="AI865" s="161">
        <f t="shared" si="149"/>
        <v>0</v>
      </c>
      <c r="AJ865" s="162">
        <f t="shared" si="145"/>
        <v>0</v>
      </c>
      <c r="AK865" s="163">
        <f t="shared" si="150"/>
        <v>0</v>
      </c>
      <c r="AL865" s="164">
        <f t="shared" si="151"/>
        <v>0</v>
      </c>
      <c r="AM865" s="59"/>
      <c r="AN865" s="58"/>
      <c r="AO865" s="58"/>
      <c r="AP865" s="58"/>
      <c r="AQ865" s="58"/>
      <c r="AR865" s="58"/>
      <c r="AS865" s="58"/>
      <c r="AT865" s="58"/>
      <c r="AU865" s="58"/>
      <c r="AV865" s="58"/>
      <c r="AW865" s="58"/>
      <c r="AX865" s="58"/>
      <c r="AY865" s="58"/>
      <c r="AZ865" s="58"/>
      <c r="BA865" s="58"/>
      <c r="BB865" s="58"/>
      <c r="BC865" s="58"/>
      <c r="BD865" s="58"/>
      <c r="BE865" s="58"/>
      <c r="BF865" s="58"/>
      <c r="BG865" s="58"/>
      <c r="BH865" s="58"/>
      <c r="BI865" s="58"/>
      <c r="BJ865" s="58"/>
      <c r="BK865" s="58"/>
      <c r="BL865" s="12"/>
      <c r="BM865" s="12"/>
      <c r="BN865" s="12"/>
      <c r="BO865" s="12"/>
      <c r="BP865" s="12"/>
      <c r="BQ865" s="12"/>
      <c r="BR865" s="12"/>
      <c r="BS865" s="12"/>
      <c r="BT865" s="12"/>
      <c r="BU865" s="12"/>
      <c r="BV865" s="12"/>
      <c r="BW865" s="12"/>
      <c r="BX865" s="12"/>
      <c r="BY865" s="12"/>
      <c r="BZ865" s="12"/>
      <c r="CA865" s="12"/>
      <c r="CB865" s="12"/>
      <c r="CC865" s="12"/>
      <c r="CD865" s="12"/>
      <c r="CE865" s="12"/>
      <c r="CF865" s="12"/>
      <c r="CG865" s="12"/>
      <c r="CH865" s="12"/>
      <c r="CI865" s="12"/>
      <c r="CJ865" s="12"/>
      <c r="CK865" s="12"/>
      <c r="CL865" s="12"/>
      <c r="CM865" s="12"/>
      <c r="CN865" s="12"/>
      <c r="CO865" s="12"/>
      <c r="CP865" s="12"/>
      <c r="CQ865" s="12"/>
      <c r="CR865" s="12"/>
      <c r="CS865" s="12"/>
      <c r="CT865" s="12"/>
      <c r="CU865" s="12"/>
      <c r="CV865" s="12"/>
      <c r="CW865" s="12"/>
      <c r="CX865" s="12"/>
      <c r="CY865" s="12"/>
      <c r="CZ865" s="12"/>
      <c r="DA865" s="12"/>
      <c r="DB865" s="12"/>
      <c r="DC865" s="12"/>
      <c r="DD865" s="12"/>
      <c r="DE865" s="12"/>
      <c r="DF865" s="12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</row>
    <row r="866" spans="1:220" ht="18.75" x14ac:dyDescent="0.3">
      <c r="A866" s="220"/>
      <c r="B866" s="221"/>
      <c r="C866" s="213">
        <v>855</v>
      </c>
      <c r="D866" s="204"/>
      <c r="E866" s="16"/>
      <c r="F866" s="17"/>
      <c r="G866" s="134"/>
      <c r="H866" s="135"/>
      <c r="I866" s="141"/>
      <c r="J866" s="25"/>
      <c r="K866" s="145"/>
      <c r="L866" s="28"/>
      <c r="M866" s="394"/>
      <c r="N866" s="158" t="str">
        <f t="shared" si="146"/>
        <v/>
      </c>
      <c r="O866" s="27"/>
      <c r="P866" s="27"/>
      <c r="Q866" s="27"/>
      <c r="R866" s="27"/>
      <c r="S866" s="27"/>
      <c r="T866" s="28"/>
      <c r="U866" s="29"/>
      <c r="V866" s="167"/>
      <c r="W866" s="312"/>
      <c r="X866" s="312"/>
      <c r="Y866" s="160">
        <f t="shared" si="143"/>
        <v>0</v>
      </c>
      <c r="Z866" s="159">
        <f t="shared" si="147"/>
        <v>0</v>
      </c>
      <c r="AA866" s="326"/>
      <c r="AB866" s="399">
        <f t="shared" si="152"/>
        <v>0</v>
      </c>
      <c r="AC866" s="370"/>
      <c r="AD866" s="225" t="str">
        <f t="shared" si="144"/>
        <v/>
      </c>
      <c r="AE866" s="367">
        <f t="shared" si="148"/>
        <v>0</v>
      </c>
      <c r="AF866" s="338"/>
      <c r="AG866" s="337"/>
      <c r="AH866" s="335"/>
      <c r="AI866" s="161">
        <f t="shared" si="149"/>
        <v>0</v>
      </c>
      <c r="AJ866" s="162">
        <f t="shared" si="145"/>
        <v>0</v>
      </c>
      <c r="AK866" s="163">
        <f t="shared" si="150"/>
        <v>0</v>
      </c>
      <c r="AL866" s="164">
        <f t="shared" si="151"/>
        <v>0</v>
      </c>
      <c r="AM866" s="59"/>
      <c r="AN866" s="58"/>
      <c r="AO866" s="58"/>
      <c r="AP866" s="58"/>
      <c r="AQ866" s="58"/>
      <c r="AR866" s="58"/>
      <c r="AS866" s="58"/>
      <c r="AT866" s="58"/>
      <c r="AU866" s="58"/>
      <c r="AV866" s="58"/>
      <c r="AW866" s="58"/>
      <c r="AX866" s="58"/>
      <c r="AY866" s="58"/>
      <c r="AZ866" s="58"/>
      <c r="BA866" s="58"/>
      <c r="BB866" s="58"/>
      <c r="BC866" s="58"/>
      <c r="BD866" s="58"/>
      <c r="BE866" s="58"/>
      <c r="BF866" s="58"/>
      <c r="BG866" s="58"/>
      <c r="BH866" s="58"/>
      <c r="BI866" s="58"/>
      <c r="BJ866" s="58"/>
      <c r="BK866" s="58"/>
      <c r="BL866" s="12"/>
      <c r="BM866" s="12"/>
      <c r="BN866" s="12"/>
      <c r="BO866" s="12"/>
      <c r="BP866" s="12"/>
      <c r="BQ866" s="12"/>
      <c r="BR866" s="12"/>
      <c r="BS866" s="12"/>
      <c r="BT866" s="12"/>
      <c r="BU866" s="12"/>
      <c r="BV866" s="12"/>
      <c r="BW866" s="12"/>
      <c r="BX866" s="12"/>
      <c r="BY866" s="12"/>
      <c r="BZ866" s="12"/>
      <c r="CA866" s="12"/>
      <c r="CB866" s="12"/>
      <c r="CC866" s="12"/>
      <c r="CD866" s="12"/>
      <c r="CE866" s="12"/>
      <c r="CF866" s="12"/>
      <c r="CG866" s="12"/>
      <c r="CH866" s="12"/>
      <c r="CI866" s="12"/>
      <c r="CJ866" s="12"/>
      <c r="CK866" s="12"/>
      <c r="CL866" s="12"/>
      <c r="CM866" s="12"/>
      <c r="CN866" s="12"/>
      <c r="CO866" s="12"/>
      <c r="CP866" s="12"/>
      <c r="CQ866" s="12"/>
      <c r="CR866" s="12"/>
      <c r="CS866" s="12"/>
      <c r="CT866" s="12"/>
      <c r="CU866" s="12"/>
      <c r="CV866" s="12"/>
      <c r="CW866" s="12"/>
      <c r="CX866" s="12"/>
      <c r="CY866" s="12"/>
      <c r="CZ866" s="12"/>
      <c r="DA866" s="12"/>
      <c r="DB866" s="12"/>
      <c r="DC866" s="12"/>
      <c r="DD866" s="12"/>
      <c r="DE866" s="12"/>
      <c r="DF866" s="12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</row>
    <row r="867" spans="1:220" ht="18.75" x14ac:dyDescent="0.3">
      <c r="A867" s="220"/>
      <c r="B867" s="221"/>
      <c r="C867" s="212">
        <v>856</v>
      </c>
      <c r="D867" s="204"/>
      <c r="E867" s="16"/>
      <c r="F867" s="17"/>
      <c r="G867" s="134"/>
      <c r="H867" s="135"/>
      <c r="I867" s="141"/>
      <c r="J867" s="25"/>
      <c r="K867" s="145"/>
      <c r="L867" s="28"/>
      <c r="M867" s="394"/>
      <c r="N867" s="158" t="str">
        <f t="shared" si="146"/>
        <v/>
      </c>
      <c r="O867" s="27"/>
      <c r="P867" s="27"/>
      <c r="Q867" s="27"/>
      <c r="R867" s="27"/>
      <c r="S867" s="27"/>
      <c r="T867" s="28"/>
      <c r="U867" s="29"/>
      <c r="V867" s="32"/>
      <c r="W867" s="317"/>
      <c r="X867" s="318"/>
      <c r="Y867" s="160">
        <f t="shared" si="143"/>
        <v>0</v>
      </c>
      <c r="Z867" s="159">
        <f t="shared" si="147"/>
        <v>0</v>
      </c>
      <c r="AA867" s="326"/>
      <c r="AB867" s="399">
        <f t="shared" si="152"/>
        <v>0</v>
      </c>
      <c r="AC867" s="370"/>
      <c r="AD867" s="225" t="str">
        <f t="shared" si="144"/>
        <v/>
      </c>
      <c r="AE867" s="367">
        <f t="shared" si="148"/>
        <v>0</v>
      </c>
      <c r="AF867" s="338"/>
      <c r="AG867" s="337"/>
      <c r="AH867" s="335"/>
      <c r="AI867" s="161">
        <f t="shared" si="149"/>
        <v>0</v>
      </c>
      <c r="AJ867" s="162">
        <f t="shared" si="145"/>
        <v>0</v>
      </c>
      <c r="AK867" s="163">
        <f t="shared" si="150"/>
        <v>0</v>
      </c>
      <c r="AL867" s="164">
        <f t="shared" si="151"/>
        <v>0</v>
      </c>
      <c r="AM867" s="59"/>
      <c r="AN867" s="58"/>
      <c r="AO867" s="58"/>
      <c r="AP867" s="58"/>
      <c r="AQ867" s="58"/>
      <c r="AR867" s="58"/>
      <c r="AS867" s="58"/>
      <c r="AT867" s="58"/>
      <c r="AU867" s="58"/>
      <c r="AV867" s="58"/>
      <c r="AW867" s="58"/>
      <c r="AX867" s="58"/>
      <c r="AY867" s="58"/>
      <c r="AZ867" s="58"/>
      <c r="BA867" s="58"/>
      <c r="BB867" s="58"/>
      <c r="BC867" s="58"/>
      <c r="BD867" s="58"/>
      <c r="BE867" s="58"/>
      <c r="BF867" s="58"/>
      <c r="BG867" s="58"/>
      <c r="BH867" s="58"/>
      <c r="BI867" s="58"/>
      <c r="BJ867" s="58"/>
      <c r="BK867" s="58"/>
      <c r="BL867" s="12"/>
      <c r="BM867" s="12"/>
      <c r="BN867" s="12"/>
      <c r="BO867" s="12"/>
      <c r="BP867" s="12"/>
      <c r="BQ867" s="12"/>
      <c r="BR867" s="12"/>
      <c r="BS867" s="12"/>
      <c r="BT867" s="12"/>
      <c r="BU867" s="12"/>
      <c r="BV867" s="12"/>
      <c r="BW867" s="12"/>
      <c r="BX867" s="12"/>
      <c r="BY867" s="12"/>
      <c r="BZ867" s="12"/>
      <c r="CA867" s="12"/>
      <c r="CB867" s="12"/>
      <c r="CC867" s="12"/>
      <c r="CD867" s="12"/>
      <c r="CE867" s="12"/>
      <c r="CF867" s="12"/>
      <c r="CG867" s="12"/>
      <c r="CH867" s="12"/>
      <c r="CI867" s="12"/>
      <c r="CJ867" s="12"/>
      <c r="CK867" s="12"/>
      <c r="CL867" s="12"/>
      <c r="CM867" s="12"/>
      <c r="CN867" s="12"/>
      <c r="CO867" s="12"/>
      <c r="CP867" s="12"/>
      <c r="CQ867" s="12"/>
      <c r="CR867" s="12"/>
      <c r="CS867" s="12"/>
      <c r="CT867" s="12"/>
      <c r="CU867" s="12"/>
      <c r="CV867" s="12"/>
      <c r="CW867" s="12"/>
      <c r="CX867" s="12"/>
      <c r="CY867" s="12"/>
      <c r="CZ867" s="12"/>
      <c r="DA867" s="12"/>
      <c r="DB867" s="12"/>
      <c r="DC867" s="12"/>
      <c r="DD867" s="12"/>
      <c r="DE867" s="12"/>
      <c r="DF867" s="12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</row>
    <row r="868" spans="1:220" ht="18.75" x14ac:dyDescent="0.3">
      <c r="A868" s="220"/>
      <c r="B868" s="221"/>
      <c r="C868" s="213">
        <v>857</v>
      </c>
      <c r="D868" s="204"/>
      <c r="E868" s="16"/>
      <c r="F868" s="17"/>
      <c r="G868" s="134"/>
      <c r="H868" s="135"/>
      <c r="I868" s="141"/>
      <c r="J868" s="25"/>
      <c r="K868" s="145"/>
      <c r="L868" s="28"/>
      <c r="M868" s="394"/>
      <c r="N868" s="158" t="str">
        <f t="shared" si="146"/>
        <v/>
      </c>
      <c r="O868" s="27"/>
      <c r="P868" s="27"/>
      <c r="Q868" s="27"/>
      <c r="R868" s="27"/>
      <c r="S868" s="27"/>
      <c r="T868" s="28"/>
      <c r="U868" s="29"/>
      <c r="V868" s="32"/>
      <c r="W868" s="317"/>
      <c r="X868" s="318"/>
      <c r="Y868" s="160">
        <f t="shared" si="143"/>
        <v>0</v>
      </c>
      <c r="Z868" s="159">
        <f t="shared" si="147"/>
        <v>0</v>
      </c>
      <c r="AA868" s="326"/>
      <c r="AB868" s="399">
        <f t="shared" si="152"/>
        <v>0</v>
      </c>
      <c r="AC868" s="370"/>
      <c r="AD868" s="225" t="str">
        <f t="shared" si="144"/>
        <v/>
      </c>
      <c r="AE868" s="367">
        <f t="shared" si="148"/>
        <v>0</v>
      </c>
      <c r="AF868" s="338"/>
      <c r="AG868" s="337"/>
      <c r="AH868" s="335"/>
      <c r="AI868" s="161">
        <f t="shared" si="149"/>
        <v>0</v>
      </c>
      <c r="AJ868" s="162">
        <f t="shared" si="145"/>
        <v>0</v>
      </c>
      <c r="AK868" s="163">
        <f t="shared" si="150"/>
        <v>0</v>
      </c>
      <c r="AL868" s="164">
        <f t="shared" si="151"/>
        <v>0</v>
      </c>
      <c r="AM868" s="59"/>
      <c r="AN868" s="58"/>
      <c r="AO868" s="58"/>
      <c r="AP868" s="58"/>
      <c r="AQ868" s="58"/>
      <c r="AR868" s="58"/>
      <c r="AS868" s="58"/>
      <c r="AT868" s="58"/>
      <c r="AU868" s="58"/>
      <c r="AV868" s="58"/>
      <c r="AW868" s="58"/>
      <c r="AX868" s="58"/>
      <c r="AY868" s="58"/>
      <c r="AZ868" s="58"/>
      <c r="BA868" s="58"/>
      <c r="BB868" s="58"/>
      <c r="BC868" s="58"/>
      <c r="BD868" s="58"/>
      <c r="BE868" s="58"/>
      <c r="BF868" s="58"/>
      <c r="BG868" s="58"/>
      <c r="BH868" s="58"/>
      <c r="BI868" s="58"/>
      <c r="BJ868" s="58"/>
      <c r="BK868" s="58"/>
      <c r="BL868" s="12"/>
      <c r="BM868" s="12"/>
      <c r="BN868" s="12"/>
      <c r="BO868" s="12"/>
      <c r="BP868" s="12"/>
      <c r="BQ868" s="12"/>
      <c r="BR868" s="12"/>
      <c r="BS868" s="12"/>
      <c r="BT868" s="12"/>
      <c r="BU868" s="12"/>
      <c r="BV868" s="12"/>
      <c r="BW868" s="12"/>
      <c r="BX868" s="12"/>
      <c r="BY868" s="12"/>
      <c r="BZ868" s="12"/>
      <c r="CA868" s="12"/>
      <c r="CB868" s="12"/>
      <c r="CC868" s="12"/>
      <c r="CD868" s="12"/>
      <c r="CE868" s="12"/>
      <c r="CF868" s="12"/>
      <c r="CG868" s="12"/>
      <c r="CH868" s="12"/>
      <c r="CI868" s="12"/>
      <c r="CJ868" s="12"/>
      <c r="CK868" s="12"/>
      <c r="CL868" s="12"/>
      <c r="CM868" s="12"/>
      <c r="CN868" s="12"/>
      <c r="CO868" s="12"/>
      <c r="CP868" s="12"/>
      <c r="CQ868" s="12"/>
      <c r="CR868" s="12"/>
      <c r="CS868" s="12"/>
      <c r="CT868" s="12"/>
      <c r="CU868" s="12"/>
      <c r="CV868" s="12"/>
      <c r="CW868" s="12"/>
      <c r="CX868" s="12"/>
      <c r="CY868" s="12"/>
      <c r="CZ868" s="12"/>
      <c r="DA868" s="12"/>
      <c r="DB868" s="12"/>
      <c r="DC868" s="12"/>
      <c r="DD868" s="12"/>
      <c r="DE868" s="12"/>
      <c r="DF868" s="12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</row>
    <row r="869" spans="1:220" ht="18.75" x14ac:dyDescent="0.3">
      <c r="A869" s="220"/>
      <c r="B869" s="221"/>
      <c r="C869" s="213">
        <v>858</v>
      </c>
      <c r="D869" s="206"/>
      <c r="E869" s="18"/>
      <c r="F869" s="17"/>
      <c r="G869" s="134"/>
      <c r="H869" s="135"/>
      <c r="I869" s="141"/>
      <c r="J869" s="25"/>
      <c r="K869" s="145"/>
      <c r="L869" s="28"/>
      <c r="M869" s="394"/>
      <c r="N869" s="158" t="str">
        <f t="shared" si="146"/>
        <v/>
      </c>
      <c r="O869" s="27"/>
      <c r="P869" s="27"/>
      <c r="Q869" s="27"/>
      <c r="R869" s="27"/>
      <c r="S869" s="27"/>
      <c r="T869" s="28"/>
      <c r="U869" s="29"/>
      <c r="V869" s="32"/>
      <c r="W869" s="317"/>
      <c r="X869" s="318"/>
      <c r="Y869" s="160">
        <f t="shared" si="143"/>
        <v>0</v>
      </c>
      <c r="Z869" s="159">
        <f t="shared" si="147"/>
        <v>0</v>
      </c>
      <c r="AA869" s="326"/>
      <c r="AB869" s="399">
        <f t="shared" si="152"/>
        <v>0</v>
      </c>
      <c r="AC869" s="370"/>
      <c r="AD869" s="225" t="str">
        <f t="shared" si="144"/>
        <v/>
      </c>
      <c r="AE869" s="367">
        <f t="shared" si="148"/>
        <v>0</v>
      </c>
      <c r="AF869" s="338"/>
      <c r="AG869" s="337"/>
      <c r="AH869" s="335"/>
      <c r="AI869" s="161">
        <f t="shared" si="149"/>
        <v>0</v>
      </c>
      <c r="AJ869" s="162">
        <f t="shared" si="145"/>
        <v>0</v>
      </c>
      <c r="AK869" s="163">
        <f t="shared" si="150"/>
        <v>0</v>
      </c>
      <c r="AL869" s="164">
        <f t="shared" si="151"/>
        <v>0</v>
      </c>
      <c r="AM869" s="59"/>
      <c r="AN869" s="58"/>
      <c r="AO869" s="58"/>
      <c r="AP869" s="58"/>
      <c r="AQ869" s="58"/>
      <c r="AR869" s="58"/>
      <c r="AS869" s="58"/>
      <c r="AT869" s="58"/>
      <c r="AU869" s="58"/>
      <c r="AV869" s="58"/>
      <c r="AW869" s="58"/>
      <c r="AX869" s="58"/>
      <c r="AY869" s="58"/>
      <c r="AZ869" s="58"/>
      <c r="BA869" s="58"/>
      <c r="BB869" s="58"/>
      <c r="BC869" s="58"/>
      <c r="BD869" s="58"/>
      <c r="BE869" s="58"/>
      <c r="BF869" s="58"/>
      <c r="BG869" s="58"/>
      <c r="BH869" s="58"/>
      <c r="BI869" s="58"/>
      <c r="BJ869" s="58"/>
      <c r="BK869" s="58"/>
      <c r="BL869" s="12"/>
      <c r="BM869" s="12"/>
      <c r="BN869" s="12"/>
      <c r="BO869" s="12"/>
      <c r="BP869" s="12"/>
      <c r="BQ869" s="12"/>
      <c r="BR869" s="12"/>
      <c r="BS869" s="12"/>
      <c r="BT869" s="12"/>
      <c r="BU869" s="12"/>
      <c r="BV869" s="12"/>
      <c r="BW869" s="12"/>
      <c r="BX869" s="12"/>
      <c r="BY869" s="12"/>
      <c r="BZ869" s="12"/>
      <c r="CA869" s="12"/>
      <c r="CB869" s="12"/>
      <c r="CC869" s="12"/>
      <c r="CD869" s="12"/>
      <c r="CE869" s="12"/>
      <c r="CF869" s="12"/>
      <c r="CG869" s="12"/>
      <c r="CH869" s="12"/>
      <c r="CI869" s="12"/>
      <c r="CJ869" s="12"/>
      <c r="CK869" s="12"/>
      <c r="CL869" s="12"/>
      <c r="CM869" s="12"/>
      <c r="CN869" s="12"/>
      <c r="CO869" s="12"/>
      <c r="CP869" s="12"/>
      <c r="CQ869" s="12"/>
      <c r="CR869" s="12"/>
      <c r="CS869" s="12"/>
      <c r="CT869" s="12"/>
      <c r="CU869" s="12"/>
      <c r="CV869" s="12"/>
      <c r="CW869" s="12"/>
      <c r="CX869" s="12"/>
      <c r="CY869" s="12"/>
      <c r="CZ869" s="12"/>
      <c r="DA869" s="12"/>
      <c r="DB869" s="12"/>
      <c r="DC869" s="12"/>
      <c r="DD869" s="12"/>
      <c r="DE869" s="12"/>
      <c r="DF869" s="12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</row>
    <row r="870" spans="1:220" ht="18.75" x14ac:dyDescent="0.3">
      <c r="A870" s="220"/>
      <c r="B870" s="221"/>
      <c r="C870" s="212">
        <v>859</v>
      </c>
      <c r="D870" s="207"/>
      <c r="E870" s="16"/>
      <c r="F870" s="17"/>
      <c r="G870" s="134"/>
      <c r="H870" s="135"/>
      <c r="I870" s="141"/>
      <c r="J870" s="25"/>
      <c r="K870" s="145"/>
      <c r="L870" s="28"/>
      <c r="M870" s="394"/>
      <c r="N870" s="158" t="str">
        <f t="shared" si="146"/>
        <v/>
      </c>
      <c r="O870" s="27"/>
      <c r="P870" s="27"/>
      <c r="Q870" s="27"/>
      <c r="R870" s="27"/>
      <c r="S870" s="27"/>
      <c r="T870" s="28"/>
      <c r="U870" s="29"/>
      <c r="V870" s="32"/>
      <c r="W870" s="317"/>
      <c r="X870" s="318"/>
      <c r="Y870" s="160">
        <f t="shared" si="143"/>
        <v>0</v>
      </c>
      <c r="Z870" s="159">
        <f t="shared" si="147"/>
        <v>0</v>
      </c>
      <c r="AA870" s="326"/>
      <c r="AB870" s="399">
        <f t="shared" si="152"/>
        <v>0</v>
      </c>
      <c r="AC870" s="370"/>
      <c r="AD870" s="225" t="str">
        <f t="shared" si="144"/>
        <v/>
      </c>
      <c r="AE870" s="367">
        <f t="shared" si="148"/>
        <v>0</v>
      </c>
      <c r="AF870" s="338"/>
      <c r="AG870" s="337"/>
      <c r="AH870" s="335"/>
      <c r="AI870" s="161">
        <f t="shared" si="149"/>
        <v>0</v>
      </c>
      <c r="AJ870" s="162">
        <f t="shared" si="145"/>
        <v>0</v>
      </c>
      <c r="AK870" s="163">
        <f t="shared" si="150"/>
        <v>0</v>
      </c>
      <c r="AL870" s="164">
        <f t="shared" si="151"/>
        <v>0</v>
      </c>
      <c r="AM870" s="59"/>
      <c r="AN870" s="58"/>
      <c r="AO870" s="58"/>
      <c r="AP870" s="58"/>
      <c r="AQ870" s="58"/>
      <c r="AR870" s="58"/>
      <c r="AS870" s="58"/>
      <c r="AT870" s="58"/>
      <c r="AU870" s="58"/>
      <c r="AV870" s="58"/>
      <c r="AW870" s="58"/>
      <c r="AX870" s="58"/>
      <c r="AY870" s="58"/>
      <c r="AZ870" s="58"/>
      <c r="BA870" s="58"/>
      <c r="BB870" s="58"/>
      <c r="BC870" s="58"/>
      <c r="BD870" s="58"/>
      <c r="BE870" s="58"/>
      <c r="BF870" s="58"/>
      <c r="BG870" s="58"/>
      <c r="BH870" s="58"/>
      <c r="BI870" s="58"/>
      <c r="BJ870" s="58"/>
      <c r="BK870" s="58"/>
      <c r="BL870" s="12"/>
      <c r="BM870" s="12"/>
      <c r="BN870" s="12"/>
      <c r="BO870" s="12"/>
      <c r="BP870" s="12"/>
      <c r="BQ870" s="12"/>
      <c r="BR870" s="12"/>
      <c r="BS870" s="12"/>
      <c r="BT870" s="12"/>
      <c r="BU870" s="12"/>
      <c r="BV870" s="12"/>
      <c r="BW870" s="12"/>
      <c r="BX870" s="12"/>
      <c r="BY870" s="12"/>
      <c r="BZ870" s="12"/>
      <c r="CA870" s="12"/>
      <c r="CB870" s="12"/>
      <c r="CC870" s="12"/>
      <c r="CD870" s="12"/>
      <c r="CE870" s="12"/>
      <c r="CF870" s="12"/>
      <c r="CG870" s="12"/>
      <c r="CH870" s="12"/>
      <c r="CI870" s="12"/>
      <c r="CJ870" s="12"/>
      <c r="CK870" s="12"/>
      <c r="CL870" s="12"/>
      <c r="CM870" s="12"/>
      <c r="CN870" s="12"/>
      <c r="CO870" s="12"/>
      <c r="CP870" s="12"/>
      <c r="CQ870" s="12"/>
      <c r="CR870" s="12"/>
      <c r="CS870" s="12"/>
      <c r="CT870" s="12"/>
      <c r="CU870" s="12"/>
      <c r="CV870" s="12"/>
      <c r="CW870" s="12"/>
      <c r="CX870" s="12"/>
      <c r="CY870" s="12"/>
      <c r="CZ870" s="12"/>
      <c r="DA870" s="12"/>
      <c r="DB870" s="12"/>
      <c r="DC870" s="12"/>
      <c r="DD870" s="12"/>
      <c r="DE870" s="12"/>
      <c r="DF870" s="12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</row>
    <row r="871" spans="1:220" ht="18.75" x14ac:dyDescent="0.3">
      <c r="A871" s="220"/>
      <c r="B871" s="221"/>
      <c r="C871" s="213">
        <v>860</v>
      </c>
      <c r="D871" s="204"/>
      <c r="E871" s="16"/>
      <c r="F871" s="17"/>
      <c r="G871" s="134"/>
      <c r="H871" s="137"/>
      <c r="I871" s="143"/>
      <c r="J871" s="80"/>
      <c r="K871" s="147"/>
      <c r="L871" s="30"/>
      <c r="M871" s="394"/>
      <c r="N871" s="158" t="str">
        <f t="shared" si="146"/>
        <v/>
      </c>
      <c r="O871" s="27"/>
      <c r="P871" s="27"/>
      <c r="Q871" s="27"/>
      <c r="R871" s="27"/>
      <c r="S871" s="27"/>
      <c r="T871" s="28"/>
      <c r="U871" s="29"/>
      <c r="V871" s="32"/>
      <c r="W871" s="317"/>
      <c r="X871" s="318"/>
      <c r="Y871" s="160">
        <f t="shared" si="143"/>
        <v>0</v>
      </c>
      <c r="Z871" s="159">
        <f t="shared" si="147"/>
        <v>0</v>
      </c>
      <c r="AA871" s="326"/>
      <c r="AB871" s="399">
        <f t="shared" si="152"/>
        <v>0</v>
      </c>
      <c r="AC871" s="370"/>
      <c r="AD871" s="225" t="str">
        <f t="shared" si="144"/>
        <v/>
      </c>
      <c r="AE871" s="367">
        <f t="shared" si="148"/>
        <v>0</v>
      </c>
      <c r="AF871" s="338"/>
      <c r="AG871" s="337"/>
      <c r="AH871" s="335"/>
      <c r="AI871" s="161">
        <f t="shared" si="149"/>
        <v>0</v>
      </c>
      <c r="AJ871" s="162">
        <f t="shared" si="145"/>
        <v>0</v>
      </c>
      <c r="AK871" s="163">
        <f t="shared" si="150"/>
        <v>0</v>
      </c>
      <c r="AL871" s="164">
        <f t="shared" si="151"/>
        <v>0</v>
      </c>
      <c r="AM871" s="59"/>
      <c r="AN871" s="58"/>
      <c r="AO871" s="58"/>
      <c r="AP871" s="58"/>
      <c r="AQ871" s="58"/>
      <c r="AR871" s="58"/>
      <c r="AS871" s="58"/>
      <c r="AT871" s="58"/>
      <c r="AU871" s="58"/>
      <c r="AV871" s="58"/>
      <c r="AW871" s="58"/>
      <c r="AX871" s="58"/>
      <c r="AY871" s="58"/>
      <c r="AZ871" s="58"/>
      <c r="BA871" s="58"/>
      <c r="BB871" s="58"/>
      <c r="BC871" s="58"/>
      <c r="BD871" s="58"/>
      <c r="BE871" s="58"/>
      <c r="BF871" s="58"/>
      <c r="BG871" s="58"/>
      <c r="BH871" s="58"/>
      <c r="BI871" s="58"/>
      <c r="BJ871" s="58"/>
      <c r="BK871" s="58"/>
      <c r="BL871" s="12"/>
      <c r="BM871" s="12"/>
      <c r="BN871" s="12"/>
      <c r="BO871" s="12"/>
      <c r="BP871" s="12"/>
      <c r="BQ871" s="12"/>
      <c r="BR871" s="12"/>
      <c r="BS871" s="12"/>
      <c r="BT871" s="12"/>
      <c r="BU871" s="12"/>
      <c r="BV871" s="12"/>
      <c r="BW871" s="12"/>
      <c r="BX871" s="12"/>
      <c r="BY871" s="12"/>
      <c r="BZ871" s="12"/>
      <c r="CA871" s="12"/>
      <c r="CB871" s="12"/>
      <c r="CC871" s="12"/>
      <c r="CD871" s="12"/>
      <c r="CE871" s="12"/>
      <c r="CF871" s="12"/>
      <c r="CG871" s="12"/>
      <c r="CH871" s="12"/>
      <c r="CI871" s="12"/>
      <c r="CJ871" s="12"/>
      <c r="CK871" s="12"/>
      <c r="CL871" s="12"/>
      <c r="CM871" s="12"/>
      <c r="CN871" s="12"/>
      <c r="CO871" s="12"/>
      <c r="CP871" s="12"/>
      <c r="CQ871" s="12"/>
      <c r="CR871" s="12"/>
      <c r="CS871" s="12"/>
      <c r="CT871" s="12"/>
      <c r="CU871" s="12"/>
      <c r="CV871" s="12"/>
      <c r="CW871" s="12"/>
      <c r="CX871" s="12"/>
      <c r="CY871" s="12"/>
      <c r="CZ871" s="12"/>
      <c r="DA871" s="12"/>
      <c r="DB871" s="12"/>
      <c r="DC871" s="12"/>
      <c r="DD871" s="12"/>
      <c r="DE871" s="12"/>
      <c r="DF871" s="12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</row>
    <row r="872" spans="1:220" ht="18.75" x14ac:dyDescent="0.3">
      <c r="A872" s="220"/>
      <c r="B872" s="221"/>
      <c r="C872" s="212">
        <v>861</v>
      </c>
      <c r="D872" s="204"/>
      <c r="E872" s="16"/>
      <c r="F872" s="17"/>
      <c r="G872" s="134"/>
      <c r="H872" s="135"/>
      <c r="I872" s="141"/>
      <c r="J872" s="25"/>
      <c r="K872" s="145"/>
      <c r="L872" s="28"/>
      <c r="M872" s="394"/>
      <c r="N872" s="158" t="str">
        <f t="shared" si="146"/>
        <v/>
      </c>
      <c r="O872" s="27"/>
      <c r="P872" s="27"/>
      <c r="Q872" s="27"/>
      <c r="R872" s="27"/>
      <c r="S872" s="27"/>
      <c r="T872" s="28"/>
      <c r="U872" s="29"/>
      <c r="V872" s="32"/>
      <c r="W872" s="317"/>
      <c r="X872" s="318"/>
      <c r="Y872" s="160">
        <f t="shared" si="143"/>
        <v>0</v>
      </c>
      <c r="Z872" s="159">
        <f t="shared" si="147"/>
        <v>0</v>
      </c>
      <c r="AA872" s="326"/>
      <c r="AB872" s="399">
        <f t="shared" si="152"/>
        <v>0</v>
      </c>
      <c r="AC872" s="370"/>
      <c r="AD872" s="225" t="str">
        <f t="shared" si="144"/>
        <v/>
      </c>
      <c r="AE872" s="367">
        <f t="shared" si="148"/>
        <v>0</v>
      </c>
      <c r="AF872" s="338"/>
      <c r="AG872" s="337"/>
      <c r="AH872" s="335"/>
      <c r="AI872" s="161">
        <f t="shared" si="149"/>
        <v>0</v>
      </c>
      <c r="AJ872" s="162">
        <f t="shared" si="145"/>
        <v>0</v>
      </c>
      <c r="AK872" s="163">
        <f t="shared" si="150"/>
        <v>0</v>
      </c>
      <c r="AL872" s="164">
        <f t="shared" si="151"/>
        <v>0</v>
      </c>
      <c r="AM872" s="59"/>
      <c r="AN872" s="58"/>
      <c r="AO872" s="58"/>
      <c r="AP872" s="58"/>
      <c r="AQ872" s="58"/>
      <c r="AR872" s="58"/>
      <c r="AS872" s="58"/>
      <c r="AT872" s="58"/>
      <c r="AU872" s="58"/>
      <c r="AV872" s="58"/>
      <c r="AW872" s="58"/>
      <c r="AX872" s="58"/>
      <c r="AY872" s="58"/>
      <c r="AZ872" s="58"/>
      <c r="BA872" s="58"/>
      <c r="BB872" s="58"/>
      <c r="BC872" s="58"/>
      <c r="BD872" s="58"/>
      <c r="BE872" s="58"/>
      <c r="BF872" s="58"/>
      <c r="BG872" s="58"/>
      <c r="BH872" s="58"/>
      <c r="BI872" s="58"/>
      <c r="BJ872" s="58"/>
      <c r="BK872" s="58"/>
      <c r="BL872" s="12"/>
      <c r="BM872" s="12"/>
      <c r="BN872" s="12"/>
      <c r="BO872" s="12"/>
      <c r="BP872" s="12"/>
      <c r="BQ872" s="12"/>
      <c r="BR872" s="12"/>
      <c r="BS872" s="12"/>
      <c r="BT872" s="12"/>
      <c r="BU872" s="12"/>
      <c r="BV872" s="12"/>
      <c r="BW872" s="12"/>
      <c r="BX872" s="12"/>
      <c r="BY872" s="12"/>
      <c r="BZ872" s="12"/>
      <c r="CA872" s="12"/>
      <c r="CB872" s="12"/>
      <c r="CC872" s="12"/>
      <c r="CD872" s="12"/>
      <c r="CE872" s="12"/>
      <c r="CF872" s="12"/>
      <c r="CG872" s="12"/>
      <c r="CH872" s="12"/>
      <c r="CI872" s="12"/>
      <c r="CJ872" s="12"/>
      <c r="CK872" s="12"/>
      <c r="CL872" s="12"/>
      <c r="CM872" s="12"/>
      <c r="CN872" s="12"/>
      <c r="CO872" s="12"/>
      <c r="CP872" s="12"/>
      <c r="CQ872" s="12"/>
      <c r="CR872" s="12"/>
      <c r="CS872" s="12"/>
      <c r="CT872" s="12"/>
      <c r="CU872" s="12"/>
      <c r="CV872" s="12"/>
      <c r="CW872" s="12"/>
      <c r="CX872" s="12"/>
      <c r="CY872" s="12"/>
      <c r="CZ872" s="12"/>
      <c r="DA872" s="12"/>
      <c r="DB872" s="12"/>
      <c r="DC872" s="12"/>
      <c r="DD872" s="12"/>
      <c r="DE872" s="12"/>
      <c r="DF872" s="1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</row>
    <row r="873" spans="1:220" ht="18.75" x14ac:dyDescent="0.3">
      <c r="A873" s="220"/>
      <c r="B873" s="221"/>
      <c r="C873" s="213">
        <v>862</v>
      </c>
      <c r="D873" s="206"/>
      <c r="E873" s="18"/>
      <c r="F873" s="17"/>
      <c r="G873" s="134"/>
      <c r="H873" s="135"/>
      <c r="I873" s="141"/>
      <c r="J873" s="25"/>
      <c r="K873" s="145"/>
      <c r="L873" s="28"/>
      <c r="M873" s="394"/>
      <c r="N873" s="158" t="str">
        <f t="shared" si="146"/>
        <v/>
      </c>
      <c r="O873" s="27"/>
      <c r="P873" s="27"/>
      <c r="Q873" s="27"/>
      <c r="R873" s="27"/>
      <c r="S873" s="27"/>
      <c r="T873" s="28"/>
      <c r="U873" s="29"/>
      <c r="V873" s="32"/>
      <c r="W873" s="317"/>
      <c r="X873" s="318"/>
      <c r="Y873" s="160">
        <f t="shared" si="143"/>
        <v>0</v>
      </c>
      <c r="Z873" s="159">
        <f t="shared" si="147"/>
        <v>0</v>
      </c>
      <c r="AA873" s="326"/>
      <c r="AB873" s="399">
        <f t="shared" si="152"/>
        <v>0</v>
      </c>
      <c r="AC873" s="370"/>
      <c r="AD873" s="225" t="str">
        <f t="shared" si="144"/>
        <v/>
      </c>
      <c r="AE873" s="367">
        <f t="shared" si="148"/>
        <v>0</v>
      </c>
      <c r="AF873" s="338"/>
      <c r="AG873" s="337"/>
      <c r="AH873" s="335"/>
      <c r="AI873" s="161">
        <f t="shared" si="149"/>
        <v>0</v>
      </c>
      <c r="AJ873" s="162">
        <f t="shared" si="145"/>
        <v>0</v>
      </c>
      <c r="AK873" s="163">
        <f t="shared" si="150"/>
        <v>0</v>
      </c>
      <c r="AL873" s="164">
        <f t="shared" si="151"/>
        <v>0</v>
      </c>
      <c r="AM873" s="59"/>
      <c r="AN873" s="58"/>
      <c r="AO873" s="58"/>
      <c r="AP873" s="58"/>
      <c r="AQ873" s="58"/>
      <c r="AR873" s="58"/>
      <c r="AS873" s="58"/>
      <c r="AT873" s="58"/>
      <c r="AU873" s="58"/>
      <c r="AV873" s="58"/>
      <c r="AW873" s="58"/>
      <c r="AX873" s="58"/>
      <c r="AY873" s="58"/>
      <c r="AZ873" s="58"/>
      <c r="BA873" s="58"/>
      <c r="BB873" s="58"/>
      <c r="BC873" s="58"/>
      <c r="BD873" s="58"/>
      <c r="BE873" s="58"/>
      <c r="BF873" s="58"/>
      <c r="BG873" s="58"/>
      <c r="BH873" s="58"/>
      <c r="BI873" s="58"/>
      <c r="BJ873" s="58"/>
      <c r="BK873" s="58"/>
      <c r="BL873" s="12"/>
      <c r="BM873" s="12"/>
      <c r="BN873" s="12"/>
      <c r="BO873" s="12"/>
      <c r="BP873" s="12"/>
      <c r="BQ873" s="12"/>
      <c r="BR873" s="12"/>
      <c r="BS873" s="12"/>
      <c r="BT873" s="12"/>
      <c r="BU873" s="12"/>
      <c r="BV873" s="12"/>
      <c r="BW873" s="12"/>
      <c r="BX873" s="12"/>
      <c r="BY873" s="12"/>
      <c r="BZ873" s="12"/>
      <c r="CA873" s="12"/>
      <c r="CB873" s="12"/>
      <c r="CC873" s="12"/>
      <c r="CD873" s="12"/>
      <c r="CE873" s="12"/>
      <c r="CF873" s="12"/>
      <c r="CG873" s="12"/>
      <c r="CH873" s="12"/>
      <c r="CI873" s="12"/>
      <c r="CJ873" s="12"/>
      <c r="CK873" s="12"/>
      <c r="CL873" s="12"/>
      <c r="CM873" s="12"/>
      <c r="CN873" s="12"/>
      <c r="CO873" s="12"/>
      <c r="CP873" s="12"/>
      <c r="CQ873" s="12"/>
      <c r="CR873" s="12"/>
      <c r="CS873" s="12"/>
      <c r="CT873" s="12"/>
      <c r="CU873" s="12"/>
      <c r="CV873" s="12"/>
      <c r="CW873" s="12"/>
      <c r="CX873" s="12"/>
      <c r="CY873" s="12"/>
      <c r="CZ873" s="12"/>
      <c r="DA873" s="12"/>
      <c r="DB873" s="12"/>
      <c r="DC873" s="12"/>
      <c r="DD873" s="12"/>
      <c r="DE873" s="12"/>
      <c r="DF873" s="12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</row>
    <row r="874" spans="1:220" ht="18.75" x14ac:dyDescent="0.3">
      <c r="A874" s="220"/>
      <c r="B874" s="221"/>
      <c r="C874" s="213">
        <v>863</v>
      </c>
      <c r="D874" s="204"/>
      <c r="E874" s="16"/>
      <c r="F874" s="17"/>
      <c r="G874" s="134"/>
      <c r="H874" s="135"/>
      <c r="I874" s="141"/>
      <c r="J874" s="25"/>
      <c r="K874" s="145"/>
      <c r="L874" s="28"/>
      <c r="M874" s="394"/>
      <c r="N874" s="158" t="str">
        <f t="shared" si="146"/>
        <v/>
      </c>
      <c r="O874" s="27"/>
      <c r="P874" s="27"/>
      <c r="Q874" s="27"/>
      <c r="R874" s="27"/>
      <c r="S874" s="27"/>
      <c r="T874" s="28"/>
      <c r="U874" s="29"/>
      <c r="V874" s="32"/>
      <c r="W874" s="317"/>
      <c r="X874" s="318"/>
      <c r="Y874" s="160">
        <f t="shared" si="143"/>
        <v>0</v>
      </c>
      <c r="Z874" s="159">
        <f t="shared" si="147"/>
        <v>0</v>
      </c>
      <c r="AA874" s="326"/>
      <c r="AB874" s="399">
        <f t="shared" si="152"/>
        <v>0</v>
      </c>
      <c r="AC874" s="370"/>
      <c r="AD874" s="225" t="str">
        <f t="shared" si="144"/>
        <v/>
      </c>
      <c r="AE874" s="367">
        <f t="shared" si="148"/>
        <v>0</v>
      </c>
      <c r="AF874" s="338"/>
      <c r="AG874" s="337"/>
      <c r="AH874" s="335"/>
      <c r="AI874" s="161">
        <f t="shared" si="149"/>
        <v>0</v>
      </c>
      <c r="AJ874" s="162">
        <f t="shared" si="145"/>
        <v>0</v>
      </c>
      <c r="AK874" s="163">
        <f t="shared" si="150"/>
        <v>0</v>
      </c>
      <c r="AL874" s="164">
        <f t="shared" si="151"/>
        <v>0</v>
      </c>
      <c r="AM874" s="59"/>
      <c r="AN874" s="58"/>
      <c r="AO874" s="58"/>
      <c r="AP874" s="58"/>
      <c r="AQ874" s="58"/>
      <c r="AR874" s="58"/>
      <c r="AS874" s="58"/>
      <c r="AT874" s="58"/>
      <c r="AU874" s="58"/>
      <c r="AV874" s="58"/>
      <c r="AW874" s="58"/>
      <c r="AX874" s="58"/>
      <c r="AY874" s="58"/>
      <c r="AZ874" s="58"/>
      <c r="BA874" s="58"/>
      <c r="BB874" s="58"/>
      <c r="BC874" s="58"/>
      <c r="BD874" s="58"/>
      <c r="BE874" s="58"/>
      <c r="BF874" s="58"/>
      <c r="BG874" s="58"/>
      <c r="BH874" s="58"/>
      <c r="BI874" s="58"/>
      <c r="BJ874" s="58"/>
      <c r="BK874" s="58"/>
      <c r="BL874" s="12"/>
      <c r="BM874" s="12"/>
      <c r="BN874" s="12"/>
      <c r="BO874" s="12"/>
      <c r="BP874" s="12"/>
      <c r="BQ874" s="12"/>
      <c r="BR874" s="12"/>
      <c r="BS874" s="12"/>
      <c r="BT874" s="12"/>
      <c r="BU874" s="12"/>
      <c r="BV874" s="12"/>
      <c r="BW874" s="12"/>
      <c r="BX874" s="12"/>
      <c r="BY874" s="12"/>
      <c r="BZ874" s="12"/>
      <c r="CA874" s="12"/>
      <c r="CB874" s="12"/>
      <c r="CC874" s="12"/>
      <c r="CD874" s="12"/>
      <c r="CE874" s="12"/>
      <c r="CF874" s="12"/>
      <c r="CG874" s="12"/>
      <c r="CH874" s="12"/>
      <c r="CI874" s="12"/>
      <c r="CJ874" s="12"/>
      <c r="CK874" s="12"/>
      <c r="CL874" s="12"/>
      <c r="CM874" s="12"/>
      <c r="CN874" s="12"/>
      <c r="CO874" s="12"/>
      <c r="CP874" s="12"/>
      <c r="CQ874" s="12"/>
      <c r="CR874" s="12"/>
      <c r="CS874" s="12"/>
      <c r="CT874" s="12"/>
      <c r="CU874" s="12"/>
      <c r="CV874" s="12"/>
      <c r="CW874" s="12"/>
      <c r="CX874" s="12"/>
      <c r="CY874" s="12"/>
      <c r="CZ874" s="12"/>
      <c r="DA874" s="12"/>
      <c r="DB874" s="12"/>
      <c r="DC874" s="12"/>
      <c r="DD874" s="12"/>
      <c r="DE874" s="12"/>
      <c r="DF874" s="12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</row>
    <row r="875" spans="1:220" ht="18.75" x14ac:dyDescent="0.3">
      <c r="A875" s="220"/>
      <c r="B875" s="221"/>
      <c r="C875" s="212">
        <v>864</v>
      </c>
      <c r="D875" s="204"/>
      <c r="E875" s="16"/>
      <c r="F875" s="17"/>
      <c r="G875" s="134"/>
      <c r="H875" s="135"/>
      <c r="I875" s="141"/>
      <c r="J875" s="25"/>
      <c r="K875" s="145"/>
      <c r="L875" s="28"/>
      <c r="M875" s="394"/>
      <c r="N875" s="158" t="str">
        <f t="shared" si="146"/>
        <v/>
      </c>
      <c r="O875" s="27"/>
      <c r="P875" s="27"/>
      <c r="Q875" s="27"/>
      <c r="R875" s="27"/>
      <c r="S875" s="27"/>
      <c r="T875" s="28"/>
      <c r="U875" s="29"/>
      <c r="V875" s="32"/>
      <c r="W875" s="317"/>
      <c r="X875" s="318"/>
      <c r="Y875" s="160">
        <f t="shared" si="143"/>
        <v>0</v>
      </c>
      <c r="Z875" s="159">
        <f t="shared" si="147"/>
        <v>0</v>
      </c>
      <c r="AA875" s="326"/>
      <c r="AB875" s="399">
        <f t="shared" si="152"/>
        <v>0</v>
      </c>
      <c r="AC875" s="370"/>
      <c r="AD875" s="225" t="str">
        <f t="shared" si="144"/>
        <v/>
      </c>
      <c r="AE875" s="367">
        <f t="shared" si="148"/>
        <v>0</v>
      </c>
      <c r="AF875" s="338"/>
      <c r="AG875" s="337"/>
      <c r="AH875" s="335"/>
      <c r="AI875" s="161">
        <f t="shared" si="149"/>
        <v>0</v>
      </c>
      <c r="AJ875" s="162">
        <f t="shared" si="145"/>
        <v>0</v>
      </c>
      <c r="AK875" s="163">
        <f t="shared" si="150"/>
        <v>0</v>
      </c>
      <c r="AL875" s="164">
        <f t="shared" si="151"/>
        <v>0</v>
      </c>
      <c r="AM875" s="59"/>
      <c r="AN875" s="58"/>
      <c r="AO875" s="58"/>
      <c r="AP875" s="58"/>
      <c r="AQ875" s="58"/>
      <c r="AR875" s="58"/>
      <c r="AS875" s="58"/>
      <c r="AT875" s="58"/>
      <c r="AU875" s="58"/>
      <c r="AV875" s="58"/>
      <c r="AW875" s="58"/>
      <c r="AX875" s="58"/>
      <c r="AY875" s="58"/>
      <c r="AZ875" s="58"/>
      <c r="BA875" s="58"/>
      <c r="BB875" s="58"/>
      <c r="BC875" s="58"/>
      <c r="BD875" s="58"/>
      <c r="BE875" s="58"/>
      <c r="BF875" s="58"/>
      <c r="BG875" s="58"/>
      <c r="BH875" s="58"/>
      <c r="BI875" s="58"/>
      <c r="BJ875" s="58"/>
      <c r="BK875" s="58"/>
      <c r="BL875" s="12"/>
      <c r="BM875" s="12"/>
      <c r="BN875" s="12"/>
      <c r="BO875" s="12"/>
      <c r="BP875" s="12"/>
      <c r="BQ875" s="12"/>
      <c r="BR875" s="12"/>
      <c r="BS875" s="12"/>
      <c r="BT875" s="12"/>
      <c r="BU875" s="12"/>
      <c r="BV875" s="12"/>
      <c r="BW875" s="12"/>
      <c r="BX875" s="12"/>
      <c r="BY875" s="12"/>
      <c r="BZ875" s="12"/>
      <c r="CA875" s="12"/>
      <c r="CB875" s="12"/>
      <c r="CC875" s="12"/>
      <c r="CD875" s="12"/>
      <c r="CE875" s="12"/>
      <c r="CF875" s="12"/>
      <c r="CG875" s="12"/>
      <c r="CH875" s="12"/>
      <c r="CI875" s="12"/>
      <c r="CJ875" s="12"/>
      <c r="CK875" s="12"/>
      <c r="CL875" s="12"/>
      <c r="CM875" s="12"/>
      <c r="CN875" s="12"/>
      <c r="CO875" s="12"/>
      <c r="CP875" s="12"/>
      <c r="CQ875" s="12"/>
      <c r="CR875" s="12"/>
      <c r="CS875" s="12"/>
      <c r="CT875" s="12"/>
      <c r="CU875" s="12"/>
      <c r="CV875" s="12"/>
      <c r="CW875" s="12"/>
      <c r="CX875" s="12"/>
      <c r="CY875" s="12"/>
      <c r="CZ875" s="12"/>
      <c r="DA875" s="12"/>
      <c r="DB875" s="12"/>
      <c r="DC875" s="12"/>
      <c r="DD875" s="12"/>
      <c r="DE875" s="12"/>
      <c r="DF875" s="12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</row>
    <row r="876" spans="1:220" ht="18.75" x14ac:dyDescent="0.3">
      <c r="A876" s="220"/>
      <c r="B876" s="221"/>
      <c r="C876" s="213">
        <v>865</v>
      </c>
      <c r="D876" s="204"/>
      <c r="E876" s="16"/>
      <c r="F876" s="17"/>
      <c r="G876" s="134"/>
      <c r="H876" s="135"/>
      <c r="I876" s="141"/>
      <c r="J876" s="25"/>
      <c r="K876" s="145"/>
      <c r="L876" s="28"/>
      <c r="M876" s="394"/>
      <c r="N876" s="158" t="str">
        <f t="shared" si="146"/>
        <v/>
      </c>
      <c r="O876" s="27"/>
      <c r="P876" s="27"/>
      <c r="Q876" s="27"/>
      <c r="R876" s="27"/>
      <c r="S876" s="27"/>
      <c r="T876" s="28"/>
      <c r="U876" s="29"/>
      <c r="V876" s="32"/>
      <c r="W876" s="317"/>
      <c r="X876" s="318"/>
      <c r="Y876" s="160">
        <f t="shared" si="143"/>
        <v>0</v>
      </c>
      <c r="Z876" s="159">
        <f t="shared" si="147"/>
        <v>0</v>
      </c>
      <c r="AA876" s="326"/>
      <c r="AB876" s="399">
        <f t="shared" si="152"/>
        <v>0</v>
      </c>
      <c r="AC876" s="370"/>
      <c r="AD876" s="225" t="str">
        <f t="shared" si="144"/>
        <v/>
      </c>
      <c r="AE876" s="367">
        <f t="shared" si="148"/>
        <v>0</v>
      </c>
      <c r="AF876" s="338"/>
      <c r="AG876" s="337"/>
      <c r="AH876" s="335"/>
      <c r="AI876" s="161">
        <f t="shared" si="149"/>
        <v>0</v>
      </c>
      <c r="AJ876" s="162">
        <f t="shared" si="145"/>
        <v>0</v>
      </c>
      <c r="AK876" s="163">
        <f t="shared" si="150"/>
        <v>0</v>
      </c>
      <c r="AL876" s="164">
        <f t="shared" si="151"/>
        <v>0</v>
      </c>
      <c r="AM876" s="59"/>
      <c r="AN876" s="58"/>
      <c r="AO876" s="58"/>
      <c r="AP876" s="58"/>
      <c r="AQ876" s="58"/>
      <c r="AR876" s="58"/>
      <c r="AS876" s="58"/>
      <c r="AT876" s="58"/>
      <c r="AU876" s="58"/>
      <c r="AV876" s="58"/>
      <c r="AW876" s="58"/>
      <c r="AX876" s="58"/>
      <c r="AY876" s="58"/>
      <c r="AZ876" s="58"/>
      <c r="BA876" s="58"/>
      <c r="BB876" s="58"/>
      <c r="BC876" s="58"/>
      <c r="BD876" s="58"/>
      <c r="BE876" s="58"/>
      <c r="BF876" s="58"/>
      <c r="BG876" s="58"/>
      <c r="BH876" s="58"/>
      <c r="BI876" s="58"/>
      <c r="BJ876" s="58"/>
      <c r="BK876" s="58"/>
      <c r="BL876" s="12"/>
      <c r="BM876" s="12"/>
      <c r="BN876" s="12"/>
      <c r="BO876" s="12"/>
      <c r="BP876" s="12"/>
      <c r="BQ876" s="12"/>
      <c r="BR876" s="12"/>
      <c r="BS876" s="12"/>
      <c r="BT876" s="12"/>
      <c r="BU876" s="12"/>
      <c r="BV876" s="12"/>
      <c r="BW876" s="12"/>
      <c r="BX876" s="12"/>
      <c r="BY876" s="12"/>
      <c r="BZ876" s="12"/>
      <c r="CA876" s="12"/>
      <c r="CB876" s="12"/>
      <c r="CC876" s="12"/>
      <c r="CD876" s="12"/>
      <c r="CE876" s="12"/>
      <c r="CF876" s="12"/>
      <c r="CG876" s="12"/>
      <c r="CH876" s="12"/>
      <c r="CI876" s="12"/>
      <c r="CJ876" s="12"/>
      <c r="CK876" s="12"/>
      <c r="CL876" s="12"/>
      <c r="CM876" s="12"/>
      <c r="CN876" s="12"/>
      <c r="CO876" s="12"/>
      <c r="CP876" s="12"/>
      <c r="CQ876" s="12"/>
      <c r="CR876" s="12"/>
      <c r="CS876" s="12"/>
      <c r="CT876" s="12"/>
      <c r="CU876" s="12"/>
      <c r="CV876" s="12"/>
      <c r="CW876" s="12"/>
      <c r="CX876" s="12"/>
      <c r="CY876" s="12"/>
      <c r="CZ876" s="12"/>
      <c r="DA876" s="12"/>
      <c r="DB876" s="12"/>
      <c r="DC876" s="12"/>
      <c r="DD876" s="12"/>
      <c r="DE876" s="12"/>
      <c r="DF876" s="12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</row>
    <row r="877" spans="1:220" ht="18.75" x14ac:dyDescent="0.3">
      <c r="A877" s="220"/>
      <c r="B877" s="221"/>
      <c r="C877" s="212">
        <v>866</v>
      </c>
      <c r="D877" s="206"/>
      <c r="E877" s="18"/>
      <c r="F877" s="17"/>
      <c r="G877" s="134"/>
      <c r="H877" s="135"/>
      <c r="I877" s="141"/>
      <c r="J877" s="25"/>
      <c r="K877" s="145"/>
      <c r="L877" s="28"/>
      <c r="M877" s="394"/>
      <c r="N877" s="158" t="str">
        <f t="shared" si="146"/>
        <v/>
      </c>
      <c r="O877" s="27"/>
      <c r="P877" s="27"/>
      <c r="Q877" s="27"/>
      <c r="R877" s="27"/>
      <c r="S877" s="27"/>
      <c r="T877" s="28"/>
      <c r="U877" s="29"/>
      <c r="V877" s="32"/>
      <c r="W877" s="317"/>
      <c r="X877" s="318"/>
      <c r="Y877" s="160">
        <f t="shared" si="143"/>
        <v>0</v>
      </c>
      <c r="Z877" s="159">
        <f t="shared" si="147"/>
        <v>0</v>
      </c>
      <c r="AA877" s="326"/>
      <c r="AB877" s="399">
        <f t="shared" si="152"/>
        <v>0</v>
      </c>
      <c r="AC877" s="370"/>
      <c r="AD877" s="225" t="str">
        <f t="shared" si="144"/>
        <v/>
      </c>
      <c r="AE877" s="367">
        <f t="shared" si="148"/>
        <v>0</v>
      </c>
      <c r="AF877" s="338"/>
      <c r="AG877" s="337"/>
      <c r="AH877" s="335"/>
      <c r="AI877" s="161">
        <f t="shared" si="149"/>
        <v>0</v>
      </c>
      <c r="AJ877" s="162">
        <f t="shared" si="145"/>
        <v>0</v>
      </c>
      <c r="AK877" s="163">
        <f t="shared" si="150"/>
        <v>0</v>
      </c>
      <c r="AL877" s="164">
        <f t="shared" si="151"/>
        <v>0</v>
      </c>
      <c r="AM877" s="59"/>
      <c r="AN877" s="58"/>
      <c r="AO877" s="58"/>
      <c r="AP877" s="58"/>
      <c r="AQ877" s="58"/>
      <c r="AR877" s="58"/>
      <c r="AS877" s="58"/>
      <c r="AT877" s="58"/>
      <c r="AU877" s="58"/>
      <c r="AV877" s="58"/>
      <c r="AW877" s="58"/>
      <c r="AX877" s="58"/>
      <c r="AY877" s="58"/>
      <c r="AZ877" s="58"/>
      <c r="BA877" s="58"/>
      <c r="BB877" s="58"/>
      <c r="BC877" s="58"/>
      <c r="BD877" s="58"/>
      <c r="BE877" s="58"/>
      <c r="BF877" s="58"/>
      <c r="BG877" s="58"/>
      <c r="BH877" s="58"/>
      <c r="BI877" s="58"/>
      <c r="BJ877" s="58"/>
      <c r="BK877" s="58"/>
      <c r="BL877" s="12"/>
      <c r="BM877" s="12"/>
      <c r="BN877" s="12"/>
      <c r="BO877" s="12"/>
      <c r="BP877" s="12"/>
      <c r="BQ877" s="12"/>
      <c r="BR877" s="12"/>
      <c r="BS877" s="12"/>
      <c r="BT877" s="12"/>
      <c r="BU877" s="12"/>
      <c r="BV877" s="12"/>
      <c r="BW877" s="12"/>
      <c r="BX877" s="12"/>
      <c r="BY877" s="12"/>
      <c r="BZ877" s="12"/>
      <c r="CA877" s="12"/>
      <c r="CB877" s="12"/>
      <c r="CC877" s="12"/>
      <c r="CD877" s="12"/>
      <c r="CE877" s="12"/>
      <c r="CF877" s="12"/>
      <c r="CG877" s="12"/>
      <c r="CH877" s="12"/>
      <c r="CI877" s="12"/>
      <c r="CJ877" s="12"/>
      <c r="CK877" s="12"/>
      <c r="CL877" s="12"/>
      <c r="CM877" s="12"/>
      <c r="CN877" s="12"/>
      <c r="CO877" s="12"/>
      <c r="CP877" s="12"/>
      <c r="CQ877" s="12"/>
      <c r="CR877" s="12"/>
      <c r="CS877" s="12"/>
      <c r="CT877" s="12"/>
      <c r="CU877" s="12"/>
      <c r="CV877" s="12"/>
      <c r="CW877" s="12"/>
      <c r="CX877" s="12"/>
      <c r="CY877" s="12"/>
      <c r="CZ877" s="12"/>
      <c r="DA877" s="12"/>
      <c r="DB877" s="12"/>
      <c r="DC877" s="12"/>
      <c r="DD877" s="12"/>
      <c r="DE877" s="12"/>
      <c r="DF877" s="12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</row>
    <row r="878" spans="1:220" ht="18.75" x14ac:dyDescent="0.3">
      <c r="A878" s="220"/>
      <c r="B878" s="221"/>
      <c r="C878" s="213">
        <v>867</v>
      </c>
      <c r="D878" s="204"/>
      <c r="E878" s="16"/>
      <c r="F878" s="17"/>
      <c r="G878" s="134"/>
      <c r="H878" s="135"/>
      <c r="I878" s="141"/>
      <c r="J878" s="25"/>
      <c r="K878" s="145"/>
      <c r="L878" s="28"/>
      <c r="M878" s="394"/>
      <c r="N878" s="158" t="str">
        <f t="shared" si="146"/>
        <v/>
      </c>
      <c r="O878" s="27"/>
      <c r="P878" s="27"/>
      <c r="Q878" s="27"/>
      <c r="R878" s="27"/>
      <c r="S878" s="27"/>
      <c r="T878" s="28"/>
      <c r="U878" s="29"/>
      <c r="V878" s="32"/>
      <c r="W878" s="317"/>
      <c r="X878" s="318"/>
      <c r="Y878" s="160">
        <f t="shared" si="143"/>
        <v>0</v>
      </c>
      <c r="Z878" s="159">
        <f t="shared" si="147"/>
        <v>0</v>
      </c>
      <c r="AA878" s="326"/>
      <c r="AB878" s="399">
        <f t="shared" si="152"/>
        <v>0</v>
      </c>
      <c r="AC878" s="370"/>
      <c r="AD878" s="225" t="str">
        <f t="shared" si="144"/>
        <v/>
      </c>
      <c r="AE878" s="367">
        <f t="shared" si="148"/>
        <v>0</v>
      </c>
      <c r="AF878" s="338"/>
      <c r="AG878" s="337"/>
      <c r="AH878" s="335"/>
      <c r="AI878" s="161">
        <f t="shared" si="149"/>
        <v>0</v>
      </c>
      <c r="AJ878" s="162">
        <f t="shared" si="145"/>
        <v>0</v>
      </c>
      <c r="AK878" s="163">
        <f t="shared" si="150"/>
        <v>0</v>
      </c>
      <c r="AL878" s="164">
        <f t="shared" si="151"/>
        <v>0</v>
      </c>
      <c r="AM878" s="59"/>
      <c r="AN878" s="58"/>
      <c r="AO878" s="58"/>
      <c r="AP878" s="58"/>
      <c r="AQ878" s="58"/>
      <c r="AR878" s="58"/>
      <c r="AS878" s="58"/>
      <c r="AT878" s="58"/>
      <c r="AU878" s="58"/>
      <c r="AV878" s="58"/>
      <c r="AW878" s="58"/>
      <c r="AX878" s="58"/>
      <c r="AY878" s="58"/>
      <c r="AZ878" s="58"/>
      <c r="BA878" s="58"/>
      <c r="BB878" s="58"/>
      <c r="BC878" s="58"/>
      <c r="BD878" s="58"/>
      <c r="BE878" s="58"/>
      <c r="BF878" s="58"/>
      <c r="BG878" s="58"/>
      <c r="BH878" s="58"/>
      <c r="BI878" s="58"/>
      <c r="BJ878" s="58"/>
      <c r="BK878" s="58"/>
      <c r="BL878" s="12"/>
      <c r="BM878" s="12"/>
      <c r="BN878" s="12"/>
      <c r="BO878" s="12"/>
      <c r="BP878" s="12"/>
      <c r="BQ878" s="12"/>
      <c r="BR878" s="12"/>
      <c r="BS878" s="12"/>
      <c r="BT878" s="12"/>
      <c r="BU878" s="12"/>
      <c r="BV878" s="12"/>
      <c r="BW878" s="12"/>
      <c r="BX878" s="12"/>
      <c r="BY878" s="12"/>
      <c r="BZ878" s="12"/>
      <c r="CA878" s="12"/>
      <c r="CB878" s="12"/>
      <c r="CC878" s="12"/>
      <c r="CD878" s="12"/>
      <c r="CE878" s="12"/>
      <c r="CF878" s="12"/>
      <c r="CG878" s="12"/>
      <c r="CH878" s="12"/>
      <c r="CI878" s="12"/>
      <c r="CJ878" s="12"/>
      <c r="CK878" s="12"/>
      <c r="CL878" s="12"/>
      <c r="CM878" s="12"/>
      <c r="CN878" s="12"/>
      <c r="CO878" s="12"/>
      <c r="CP878" s="12"/>
      <c r="CQ878" s="12"/>
      <c r="CR878" s="12"/>
      <c r="CS878" s="12"/>
      <c r="CT878" s="12"/>
      <c r="CU878" s="12"/>
      <c r="CV878" s="12"/>
      <c r="CW878" s="12"/>
      <c r="CX878" s="12"/>
      <c r="CY878" s="12"/>
      <c r="CZ878" s="12"/>
      <c r="DA878" s="12"/>
      <c r="DB878" s="12"/>
      <c r="DC878" s="12"/>
      <c r="DD878" s="12"/>
      <c r="DE878" s="12"/>
      <c r="DF878" s="12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</row>
    <row r="879" spans="1:220" ht="18.75" x14ac:dyDescent="0.3">
      <c r="A879" s="220"/>
      <c r="B879" s="221"/>
      <c r="C879" s="213">
        <v>868</v>
      </c>
      <c r="D879" s="204"/>
      <c r="E879" s="16"/>
      <c r="F879" s="17"/>
      <c r="G879" s="134"/>
      <c r="H879" s="135"/>
      <c r="I879" s="141"/>
      <c r="J879" s="25"/>
      <c r="K879" s="145"/>
      <c r="L879" s="28"/>
      <c r="M879" s="394"/>
      <c r="N879" s="158" t="str">
        <f t="shared" si="146"/>
        <v/>
      </c>
      <c r="O879" s="27"/>
      <c r="P879" s="27"/>
      <c r="Q879" s="27"/>
      <c r="R879" s="27"/>
      <c r="S879" s="27"/>
      <c r="T879" s="28"/>
      <c r="U879" s="29"/>
      <c r="V879" s="32"/>
      <c r="W879" s="317"/>
      <c r="X879" s="318"/>
      <c r="Y879" s="160">
        <f t="shared" si="143"/>
        <v>0</v>
      </c>
      <c r="Z879" s="159">
        <f t="shared" si="147"/>
        <v>0</v>
      </c>
      <c r="AA879" s="326"/>
      <c r="AB879" s="399">
        <f t="shared" si="152"/>
        <v>0</v>
      </c>
      <c r="AC879" s="370"/>
      <c r="AD879" s="225" t="str">
        <f t="shared" si="144"/>
        <v/>
      </c>
      <c r="AE879" s="367">
        <f t="shared" si="148"/>
        <v>0</v>
      </c>
      <c r="AF879" s="338"/>
      <c r="AG879" s="337"/>
      <c r="AH879" s="335"/>
      <c r="AI879" s="161">
        <f t="shared" si="149"/>
        <v>0</v>
      </c>
      <c r="AJ879" s="162">
        <f t="shared" si="145"/>
        <v>0</v>
      </c>
      <c r="AK879" s="163">
        <f t="shared" si="150"/>
        <v>0</v>
      </c>
      <c r="AL879" s="164">
        <f t="shared" si="151"/>
        <v>0</v>
      </c>
      <c r="AM879" s="59"/>
      <c r="AN879" s="58"/>
      <c r="AO879" s="58"/>
      <c r="AP879" s="58"/>
      <c r="AQ879" s="58"/>
      <c r="AR879" s="58"/>
      <c r="AS879" s="58"/>
      <c r="AT879" s="58"/>
      <c r="AU879" s="58"/>
      <c r="AV879" s="58"/>
      <c r="AW879" s="58"/>
      <c r="AX879" s="58"/>
      <c r="AY879" s="58"/>
      <c r="AZ879" s="58"/>
      <c r="BA879" s="58"/>
      <c r="BB879" s="58"/>
      <c r="BC879" s="58"/>
      <c r="BD879" s="58"/>
      <c r="BE879" s="58"/>
      <c r="BF879" s="58"/>
      <c r="BG879" s="58"/>
      <c r="BH879" s="58"/>
      <c r="BI879" s="58"/>
      <c r="BJ879" s="58"/>
      <c r="BK879" s="58"/>
      <c r="BL879" s="12"/>
      <c r="BM879" s="12"/>
      <c r="BN879" s="12"/>
      <c r="BO879" s="12"/>
      <c r="BP879" s="12"/>
      <c r="BQ879" s="12"/>
      <c r="BR879" s="12"/>
      <c r="BS879" s="12"/>
      <c r="BT879" s="12"/>
      <c r="BU879" s="12"/>
      <c r="BV879" s="12"/>
      <c r="BW879" s="12"/>
      <c r="BX879" s="12"/>
      <c r="BY879" s="12"/>
      <c r="BZ879" s="12"/>
      <c r="CA879" s="12"/>
      <c r="CB879" s="12"/>
      <c r="CC879" s="12"/>
      <c r="CD879" s="12"/>
      <c r="CE879" s="12"/>
      <c r="CF879" s="12"/>
      <c r="CG879" s="12"/>
      <c r="CH879" s="12"/>
      <c r="CI879" s="12"/>
      <c r="CJ879" s="12"/>
      <c r="CK879" s="12"/>
      <c r="CL879" s="12"/>
      <c r="CM879" s="12"/>
      <c r="CN879" s="12"/>
      <c r="CO879" s="12"/>
      <c r="CP879" s="12"/>
      <c r="CQ879" s="12"/>
      <c r="CR879" s="12"/>
      <c r="CS879" s="12"/>
      <c r="CT879" s="12"/>
      <c r="CU879" s="12"/>
      <c r="CV879" s="12"/>
      <c r="CW879" s="12"/>
      <c r="CX879" s="12"/>
      <c r="CY879" s="12"/>
      <c r="CZ879" s="12"/>
      <c r="DA879" s="12"/>
      <c r="DB879" s="12"/>
      <c r="DC879" s="12"/>
      <c r="DD879" s="12"/>
      <c r="DE879" s="12"/>
      <c r="DF879" s="12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</row>
    <row r="880" spans="1:220" ht="18.75" x14ac:dyDescent="0.3">
      <c r="A880" s="220"/>
      <c r="B880" s="221"/>
      <c r="C880" s="212">
        <v>869</v>
      </c>
      <c r="D880" s="204"/>
      <c r="E880" s="16"/>
      <c r="F880" s="17"/>
      <c r="G880" s="134"/>
      <c r="H880" s="135"/>
      <c r="I880" s="141"/>
      <c r="J880" s="25"/>
      <c r="K880" s="145"/>
      <c r="L880" s="28"/>
      <c r="M880" s="394"/>
      <c r="N880" s="158" t="str">
        <f t="shared" si="146"/>
        <v/>
      </c>
      <c r="O880" s="27"/>
      <c r="P880" s="27"/>
      <c r="Q880" s="27"/>
      <c r="R880" s="27"/>
      <c r="S880" s="27"/>
      <c r="T880" s="28"/>
      <c r="U880" s="29"/>
      <c r="V880" s="32"/>
      <c r="W880" s="317"/>
      <c r="X880" s="318"/>
      <c r="Y880" s="160">
        <f t="shared" si="143"/>
        <v>0</v>
      </c>
      <c r="Z880" s="159">
        <f t="shared" si="147"/>
        <v>0</v>
      </c>
      <c r="AA880" s="326"/>
      <c r="AB880" s="399">
        <f t="shared" si="152"/>
        <v>0</v>
      </c>
      <c r="AC880" s="370"/>
      <c r="AD880" s="225" t="str">
        <f t="shared" si="144"/>
        <v/>
      </c>
      <c r="AE880" s="367">
        <f t="shared" si="148"/>
        <v>0</v>
      </c>
      <c r="AF880" s="338"/>
      <c r="AG880" s="337"/>
      <c r="AH880" s="335"/>
      <c r="AI880" s="161">
        <f t="shared" si="149"/>
        <v>0</v>
      </c>
      <c r="AJ880" s="162">
        <f t="shared" si="145"/>
        <v>0</v>
      </c>
      <c r="AK880" s="163">
        <f t="shared" si="150"/>
        <v>0</v>
      </c>
      <c r="AL880" s="164">
        <f t="shared" si="151"/>
        <v>0</v>
      </c>
      <c r="AM880" s="59"/>
      <c r="AN880" s="58"/>
      <c r="AO880" s="58"/>
      <c r="AP880" s="58"/>
      <c r="AQ880" s="58"/>
      <c r="AR880" s="58"/>
      <c r="AS880" s="58"/>
      <c r="AT880" s="58"/>
      <c r="AU880" s="58"/>
      <c r="AV880" s="58"/>
      <c r="AW880" s="58"/>
      <c r="AX880" s="58"/>
      <c r="AY880" s="58"/>
      <c r="AZ880" s="58"/>
      <c r="BA880" s="58"/>
      <c r="BB880" s="58"/>
      <c r="BC880" s="58"/>
      <c r="BD880" s="58"/>
      <c r="BE880" s="58"/>
      <c r="BF880" s="58"/>
      <c r="BG880" s="58"/>
      <c r="BH880" s="58"/>
      <c r="BI880" s="58"/>
      <c r="BJ880" s="58"/>
      <c r="BK880" s="58"/>
      <c r="BL880" s="12"/>
      <c r="BM880" s="12"/>
      <c r="BN880" s="12"/>
      <c r="BO880" s="12"/>
      <c r="BP880" s="12"/>
      <c r="BQ880" s="12"/>
      <c r="BR880" s="12"/>
      <c r="BS880" s="12"/>
      <c r="BT880" s="12"/>
      <c r="BU880" s="12"/>
      <c r="BV880" s="12"/>
      <c r="BW880" s="12"/>
      <c r="BX880" s="12"/>
      <c r="BY880" s="12"/>
      <c r="BZ880" s="12"/>
      <c r="CA880" s="12"/>
      <c r="CB880" s="12"/>
      <c r="CC880" s="12"/>
      <c r="CD880" s="12"/>
      <c r="CE880" s="12"/>
      <c r="CF880" s="12"/>
      <c r="CG880" s="12"/>
      <c r="CH880" s="12"/>
      <c r="CI880" s="12"/>
      <c r="CJ880" s="12"/>
      <c r="CK880" s="12"/>
      <c r="CL880" s="12"/>
      <c r="CM880" s="12"/>
      <c r="CN880" s="12"/>
      <c r="CO880" s="12"/>
      <c r="CP880" s="12"/>
      <c r="CQ880" s="12"/>
      <c r="CR880" s="12"/>
      <c r="CS880" s="12"/>
      <c r="CT880" s="12"/>
      <c r="CU880" s="12"/>
      <c r="CV880" s="12"/>
      <c r="CW880" s="12"/>
      <c r="CX880" s="12"/>
      <c r="CY880" s="12"/>
      <c r="CZ880" s="12"/>
      <c r="DA880" s="12"/>
      <c r="DB880" s="12"/>
      <c r="DC880" s="12"/>
      <c r="DD880" s="12"/>
      <c r="DE880" s="12"/>
      <c r="DF880" s="12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</row>
    <row r="881" spans="1:220" ht="18.75" x14ac:dyDescent="0.3">
      <c r="A881" s="220"/>
      <c r="B881" s="221"/>
      <c r="C881" s="213">
        <v>870</v>
      </c>
      <c r="D881" s="206"/>
      <c r="E881" s="18"/>
      <c r="F881" s="17"/>
      <c r="G881" s="134"/>
      <c r="H881" s="135"/>
      <c r="I881" s="141"/>
      <c r="J881" s="25"/>
      <c r="K881" s="145"/>
      <c r="L881" s="28"/>
      <c r="M881" s="394"/>
      <c r="N881" s="158" t="str">
        <f t="shared" si="146"/>
        <v/>
      </c>
      <c r="O881" s="27"/>
      <c r="P881" s="27"/>
      <c r="Q881" s="27"/>
      <c r="R881" s="27"/>
      <c r="S881" s="27"/>
      <c r="T881" s="28"/>
      <c r="U881" s="29"/>
      <c r="V881" s="32"/>
      <c r="W881" s="317"/>
      <c r="X881" s="318"/>
      <c r="Y881" s="160">
        <f t="shared" si="143"/>
        <v>0</v>
      </c>
      <c r="Z881" s="159">
        <f t="shared" si="147"/>
        <v>0</v>
      </c>
      <c r="AA881" s="326"/>
      <c r="AB881" s="399">
        <f t="shared" si="152"/>
        <v>0</v>
      </c>
      <c r="AC881" s="370"/>
      <c r="AD881" s="225" t="str">
        <f t="shared" si="144"/>
        <v/>
      </c>
      <c r="AE881" s="367">
        <f t="shared" si="148"/>
        <v>0</v>
      </c>
      <c r="AF881" s="338"/>
      <c r="AG881" s="337"/>
      <c r="AH881" s="335"/>
      <c r="AI881" s="161">
        <f t="shared" si="149"/>
        <v>0</v>
      </c>
      <c r="AJ881" s="162">
        <f t="shared" si="145"/>
        <v>0</v>
      </c>
      <c r="AK881" s="163">
        <f t="shared" si="150"/>
        <v>0</v>
      </c>
      <c r="AL881" s="164">
        <f t="shared" si="151"/>
        <v>0</v>
      </c>
      <c r="AM881" s="59"/>
      <c r="AN881" s="58"/>
      <c r="AO881" s="58"/>
      <c r="AP881" s="58"/>
      <c r="AQ881" s="58"/>
      <c r="AR881" s="58"/>
      <c r="AS881" s="58"/>
      <c r="AT881" s="58"/>
      <c r="AU881" s="58"/>
      <c r="AV881" s="58"/>
      <c r="AW881" s="58"/>
      <c r="AX881" s="58"/>
      <c r="AY881" s="58"/>
      <c r="AZ881" s="58"/>
      <c r="BA881" s="58"/>
      <c r="BB881" s="58"/>
      <c r="BC881" s="58"/>
      <c r="BD881" s="58"/>
      <c r="BE881" s="58"/>
      <c r="BF881" s="58"/>
      <c r="BG881" s="58"/>
      <c r="BH881" s="58"/>
      <c r="BI881" s="58"/>
      <c r="BJ881" s="58"/>
      <c r="BK881" s="58"/>
      <c r="BL881" s="12"/>
      <c r="BM881" s="12"/>
      <c r="BN881" s="12"/>
      <c r="BO881" s="12"/>
      <c r="BP881" s="12"/>
      <c r="BQ881" s="12"/>
      <c r="BR881" s="12"/>
      <c r="BS881" s="12"/>
      <c r="BT881" s="12"/>
      <c r="BU881" s="12"/>
      <c r="BV881" s="12"/>
      <c r="BW881" s="12"/>
      <c r="BX881" s="12"/>
      <c r="BY881" s="12"/>
      <c r="BZ881" s="12"/>
      <c r="CA881" s="12"/>
      <c r="CB881" s="12"/>
      <c r="CC881" s="12"/>
      <c r="CD881" s="12"/>
      <c r="CE881" s="12"/>
      <c r="CF881" s="12"/>
      <c r="CG881" s="12"/>
      <c r="CH881" s="12"/>
      <c r="CI881" s="12"/>
      <c r="CJ881" s="12"/>
      <c r="CK881" s="12"/>
      <c r="CL881" s="12"/>
      <c r="CM881" s="12"/>
      <c r="CN881" s="12"/>
      <c r="CO881" s="12"/>
      <c r="CP881" s="12"/>
      <c r="CQ881" s="12"/>
      <c r="CR881" s="12"/>
      <c r="CS881" s="12"/>
      <c r="CT881" s="12"/>
      <c r="CU881" s="12"/>
      <c r="CV881" s="12"/>
      <c r="CW881" s="12"/>
      <c r="CX881" s="12"/>
      <c r="CY881" s="12"/>
      <c r="CZ881" s="12"/>
      <c r="DA881" s="12"/>
      <c r="DB881" s="12"/>
      <c r="DC881" s="12"/>
      <c r="DD881" s="12"/>
      <c r="DE881" s="12"/>
      <c r="DF881" s="12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</row>
    <row r="882" spans="1:220" ht="18.75" x14ac:dyDescent="0.3">
      <c r="A882" s="220"/>
      <c r="B882" s="221"/>
      <c r="C882" s="212">
        <v>871</v>
      </c>
      <c r="D882" s="204"/>
      <c r="E882" s="16"/>
      <c r="F882" s="17"/>
      <c r="G882" s="134"/>
      <c r="H882" s="135"/>
      <c r="I882" s="141"/>
      <c r="J882" s="25"/>
      <c r="K882" s="145"/>
      <c r="L882" s="28"/>
      <c r="M882" s="394"/>
      <c r="N882" s="158" t="str">
        <f t="shared" si="146"/>
        <v/>
      </c>
      <c r="O882" s="27"/>
      <c r="P882" s="27"/>
      <c r="Q882" s="27"/>
      <c r="R882" s="27"/>
      <c r="S882" s="27"/>
      <c r="T882" s="28"/>
      <c r="U882" s="29"/>
      <c r="V882" s="32"/>
      <c r="W882" s="317"/>
      <c r="X882" s="318"/>
      <c r="Y882" s="160">
        <f t="shared" si="143"/>
        <v>0</v>
      </c>
      <c r="Z882" s="159">
        <f t="shared" si="147"/>
        <v>0</v>
      </c>
      <c r="AA882" s="326"/>
      <c r="AB882" s="399">
        <f t="shared" si="152"/>
        <v>0</v>
      </c>
      <c r="AC882" s="370"/>
      <c r="AD882" s="225" t="str">
        <f t="shared" si="144"/>
        <v/>
      </c>
      <c r="AE882" s="367">
        <f t="shared" si="148"/>
        <v>0</v>
      </c>
      <c r="AF882" s="338"/>
      <c r="AG882" s="337"/>
      <c r="AH882" s="335"/>
      <c r="AI882" s="161">
        <f t="shared" si="149"/>
        <v>0</v>
      </c>
      <c r="AJ882" s="162">
        <f t="shared" si="145"/>
        <v>0</v>
      </c>
      <c r="AK882" s="163">
        <f t="shared" si="150"/>
        <v>0</v>
      </c>
      <c r="AL882" s="164">
        <f t="shared" si="151"/>
        <v>0</v>
      </c>
      <c r="AM882" s="59"/>
      <c r="AN882" s="58"/>
      <c r="AO882" s="58"/>
      <c r="AP882" s="58"/>
      <c r="AQ882" s="58"/>
      <c r="AR882" s="58"/>
      <c r="AS882" s="58"/>
      <c r="AT882" s="58"/>
      <c r="AU882" s="58"/>
      <c r="AV882" s="58"/>
      <c r="AW882" s="58"/>
      <c r="AX882" s="58"/>
      <c r="AY882" s="58"/>
      <c r="AZ882" s="58"/>
      <c r="BA882" s="58"/>
      <c r="BB882" s="58"/>
      <c r="BC882" s="58"/>
      <c r="BD882" s="58"/>
      <c r="BE882" s="58"/>
      <c r="BF882" s="58"/>
      <c r="BG882" s="58"/>
      <c r="BH882" s="58"/>
      <c r="BI882" s="58"/>
      <c r="BJ882" s="58"/>
      <c r="BK882" s="58"/>
      <c r="BL882" s="12"/>
      <c r="BM882" s="12"/>
      <c r="BN882" s="12"/>
      <c r="BO882" s="12"/>
      <c r="BP882" s="12"/>
      <c r="BQ882" s="12"/>
      <c r="BR882" s="12"/>
      <c r="BS882" s="12"/>
      <c r="BT882" s="12"/>
      <c r="BU882" s="12"/>
      <c r="BV882" s="12"/>
      <c r="BW882" s="12"/>
      <c r="BX882" s="12"/>
      <c r="BY882" s="12"/>
      <c r="BZ882" s="12"/>
      <c r="CA882" s="12"/>
      <c r="CB882" s="12"/>
      <c r="CC882" s="12"/>
      <c r="CD882" s="12"/>
      <c r="CE882" s="12"/>
      <c r="CF882" s="12"/>
      <c r="CG882" s="12"/>
      <c r="CH882" s="12"/>
      <c r="CI882" s="12"/>
      <c r="CJ882" s="12"/>
      <c r="CK882" s="12"/>
      <c r="CL882" s="12"/>
      <c r="CM882" s="12"/>
      <c r="CN882" s="12"/>
      <c r="CO882" s="12"/>
      <c r="CP882" s="12"/>
      <c r="CQ882" s="12"/>
      <c r="CR882" s="12"/>
      <c r="CS882" s="12"/>
      <c r="CT882" s="12"/>
      <c r="CU882" s="12"/>
      <c r="CV882" s="12"/>
      <c r="CW882" s="12"/>
      <c r="CX882" s="12"/>
      <c r="CY882" s="12"/>
      <c r="CZ882" s="12"/>
      <c r="DA882" s="12"/>
      <c r="DB882" s="12"/>
      <c r="DC882" s="12"/>
      <c r="DD882" s="12"/>
      <c r="DE882" s="12"/>
      <c r="DF882" s="1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</row>
    <row r="883" spans="1:220" ht="18.75" x14ac:dyDescent="0.3">
      <c r="A883" s="220"/>
      <c r="B883" s="221"/>
      <c r="C883" s="213">
        <v>872</v>
      </c>
      <c r="D883" s="204"/>
      <c r="E883" s="16"/>
      <c r="F883" s="17"/>
      <c r="G883" s="134"/>
      <c r="H883" s="135"/>
      <c r="I883" s="141"/>
      <c r="J883" s="25"/>
      <c r="K883" s="145"/>
      <c r="L883" s="28"/>
      <c r="M883" s="394"/>
      <c r="N883" s="158" t="str">
        <f t="shared" si="146"/>
        <v/>
      </c>
      <c r="O883" s="27"/>
      <c r="P883" s="27"/>
      <c r="Q883" s="27"/>
      <c r="R883" s="27"/>
      <c r="S883" s="27"/>
      <c r="T883" s="28"/>
      <c r="U883" s="29"/>
      <c r="V883" s="32"/>
      <c r="W883" s="317"/>
      <c r="X883" s="318"/>
      <c r="Y883" s="160">
        <f t="shared" si="143"/>
        <v>0</v>
      </c>
      <c r="Z883" s="159">
        <f t="shared" si="147"/>
        <v>0</v>
      </c>
      <c r="AA883" s="326"/>
      <c r="AB883" s="399">
        <f t="shared" si="152"/>
        <v>0</v>
      </c>
      <c r="AC883" s="370"/>
      <c r="AD883" s="225" t="str">
        <f t="shared" si="144"/>
        <v/>
      </c>
      <c r="AE883" s="367">
        <f t="shared" si="148"/>
        <v>0</v>
      </c>
      <c r="AF883" s="338"/>
      <c r="AG883" s="337"/>
      <c r="AH883" s="335"/>
      <c r="AI883" s="161">
        <f t="shared" si="149"/>
        <v>0</v>
      </c>
      <c r="AJ883" s="162">
        <f t="shared" si="145"/>
        <v>0</v>
      </c>
      <c r="AK883" s="163">
        <f t="shared" si="150"/>
        <v>0</v>
      </c>
      <c r="AL883" s="164">
        <f t="shared" si="151"/>
        <v>0</v>
      </c>
      <c r="AM883" s="59"/>
      <c r="AN883" s="58"/>
      <c r="AO883" s="58"/>
      <c r="AP883" s="58"/>
      <c r="AQ883" s="58"/>
      <c r="AR883" s="58"/>
      <c r="AS883" s="58"/>
      <c r="AT883" s="58"/>
      <c r="AU883" s="58"/>
      <c r="AV883" s="58"/>
      <c r="AW883" s="58"/>
      <c r="AX883" s="58"/>
      <c r="AY883" s="58"/>
      <c r="AZ883" s="58"/>
      <c r="BA883" s="58"/>
      <c r="BB883" s="58"/>
      <c r="BC883" s="58"/>
      <c r="BD883" s="58"/>
      <c r="BE883" s="58"/>
      <c r="BF883" s="58"/>
      <c r="BG883" s="58"/>
      <c r="BH883" s="58"/>
      <c r="BI883" s="58"/>
      <c r="BJ883" s="58"/>
      <c r="BK883" s="58"/>
      <c r="BL883" s="12"/>
      <c r="BM883" s="12"/>
      <c r="BN883" s="12"/>
      <c r="BO883" s="12"/>
      <c r="BP883" s="12"/>
      <c r="BQ883" s="12"/>
      <c r="BR883" s="12"/>
      <c r="BS883" s="12"/>
      <c r="BT883" s="12"/>
      <c r="BU883" s="12"/>
      <c r="BV883" s="12"/>
      <c r="BW883" s="12"/>
      <c r="BX883" s="12"/>
      <c r="BY883" s="12"/>
      <c r="BZ883" s="12"/>
      <c r="CA883" s="12"/>
      <c r="CB883" s="12"/>
      <c r="CC883" s="12"/>
      <c r="CD883" s="12"/>
      <c r="CE883" s="12"/>
      <c r="CF883" s="12"/>
      <c r="CG883" s="12"/>
      <c r="CH883" s="12"/>
      <c r="CI883" s="12"/>
      <c r="CJ883" s="12"/>
      <c r="CK883" s="12"/>
      <c r="CL883" s="12"/>
      <c r="CM883" s="12"/>
      <c r="CN883" s="12"/>
      <c r="CO883" s="12"/>
      <c r="CP883" s="12"/>
      <c r="CQ883" s="12"/>
      <c r="CR883" s="12"/>
      <c r="CS883" s="12"/>
      <c r="CT883" s="12"/>
      <c r="CU883" s="12"/>
      <c r="CV883" s="12"/>
      <c r="CW883" s="12"/>
      <c r="CX883" s="12"/>
      <c r="CY883" s="12"/>
      <c r="CZ883" s="12"/>
      <c r="DA883" s="12"/>
      <c r="DB883" s="12"/>
      <c r="DC883" s="12"/>
      <c r="DD883" s="12"/>
      <c r="DE883" s="12"/>
      <c r="DF883" s="12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</row>
    <row r="884" spans="1:220" ht="18.75" x14ac:dyDescent="0.3">
      <c r="A884" s="220"/>
      <c r="B884" s="221"/>
      <c r="C884" s="213">
        <v>873</v>
      </c>
      <c r="D884" s="204"/>
      <c r="E884" s="16"/>
      <c r="F884" s="17"/>
      <c r="G884" s="134"/>
      <c r="H884" s="135"/>
      <c r="I884" s="141"/>
      <c r="J884" s="25"/>
      <c r="K884" s="145"/>
      <c r="L884" s="28"/>
      <c r="M884" s="394"/>
      <c r="N884" s="158" t="str">
        <f t="shared" si="146"/>
        <v/>
      </c>
      <c r="O884" s="27"/>
      <c r="P884" s="27"/>
      <c r="Q884" s="27"/>
      <c r="R884" s="27"/>
      <c r="S884" s="27"/>
      <c r="T884" s="28"/>
      <c r="U884" s="29"/>
      <c r="V884" s="32"/>
      <c r="W884" s="317"/>
      <c r="X884" s="318"/>
      <c r="Y884" s="160">
        <f t="shared" si="143"/>
        <v>0</v>
      </c>
      <c r="Z884" s="159">
        <f t="shared" si="147"/>
        <v>0</v>
      </c>
      <c r="AA884" s="326"/>
      <c r="AB884" s="399">
        <f t="shared" si="152"/>
        <v>0</v>
      </c>
      <c r="AC884" s="370"/>
      <c r="AD884" s="225" t="str">
        <f t="shared" si="144"/>
        <v/>
      </c>
      <c r="AE884" s="367">
        <f t="shared" si="148"/>
        <v>0</v>
      </c>
      <c r="AF884" s="338"/>
      <c r="AG884" s="337"/>
      <c r="AH884" s="335"/>
      <c r="AI884" s="161">
        <f t="shared" si="149"/>
        <v>0</v>
      </c>
      <c r="AJ884" s="162">
        <f t="shared" si="145"/>
        <v>0</v>
      </c>
      <c r="AK884" s="163">
        <f t="shared" si="150"/>
        <v>0</v>
      </c>
      <c r="AL884" s="164">
        <f t="shared" si="151"/>
        <v>0</v>
      </c>
      <c r="AM884" s="59"/>
      <c r="AN884" s="58"/>
      <c r="AO884" s="58"/>
      <c r="AP884" s="58"/>
      <c r="AQ884" s="58"/>
      <c r="AR884" s="58"/>
      <c r="AS884" s="58"/>
      <c r="AT884" s="58"/>
      <c r="AU884" s="58"/>
      <c r="AV884" s="58"/>
      <c r="AW884" s="58"/>
      <c r="AX884" s="58"/>
      <c r="AY884" s="58"/>
      <c r="AZ884" s="58"/>
      <c r="BA884" s="58"/>
      <c r="BB884" s="58"/>
      <c r="BC884" s="58"/>
      <c r="BD884" s="58"/>
      <c r="BE884" s="58"/>
      <c r="BF884" s="58"/>
      <c r="BG884" s="58"/>
      <c r="BH884" s="58"/>
      <c r="BI884" s="58"/>
      <c r="BJ884" s="58"/>
      <c r="BK884" s="58"/>
      <c r="BL884" s="12"/>
      <c r="BM884" s="12"/>
      <c r="BN884" s="12"/>
      <c r="BO884" s="12"/>
      <c r="BP884" s="12"/>
      <c r="BQ884" s="12"/>
      <c r="BR884" s="12"/>
      <c r="BS884" s="12"/>
      <c r="BT884" s="12"/>
      <c r="BU884" s="12"/>
      <c r="BV884" s="12"/>
      <c r="BW884" s="12"/>
      <c r="BX884" s="12"/>
      <c r="BY884" s="12"/>
      <c r="BZ884" s="12"/>
      <c r="CA884" s="12"/>
      <c r="CB884" s="12"/>
      <c r="CC884" s="12"/>
      <c r="CD884" s="12"/>
      <c r="CE884" s="12"/>
      <c r="CF884" s="12"/>
      <c r="CG884" s="12"/>
      <c r="CH884" s="12"/>
      <c r="CI884" s="12"/>
      <c r="CJ884" s="12"/>
      <c r="CK884" s="12"/>
      <c r="CL884" s="12"/>
      <c r="CM884" s="12"/>
      <c r="CN884" s="12"/>
      <c r="CO884" s="12"/>
      <c r="CP884" s="12"/>
      <c r="CQ884" s="12"/>
      <c r="CR884" s="12"/>
      <c r="CS884" s="12"/>
      <c r="CT884" s="12"/>
      <c r="CU884" s="12"/>
      <c r="CV884" s="12"/>
      <c r="CW884" s="12"/>
      <c r="CX884" s="12"/>
      <c r="CY884" s="12"/>
      <c r="CZ884" s="12"/>
      <c r="DA884" s="12"/>
      <c r="DB884" s="12"/>
      <c r="DC884" s="12"/>
      <c r="DD884" s="12"/>
      <c r="DE884" s="12"/>
      <c r="DF884" s="12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</row>
    <row r="885" spans="1:220" ht="18.75" x14ac:dyDescent="0.3">
      <c r="A885" s="220"/>
      <c r="B885" s="221"/>
      <c r="C885" s="212">
        <v>874</v>
      </c>
      <c r="D885" s="206"/>
      <c r="E885" s="18"/>
      <c r="F885" s="17"/>
      <c r="G885" s="134"/>
      <c r="H885" s="135"/>
      <c r="I885" s="141"/>
      <c r="J885" s="25"/>
      <c r="K885" s="145"/>
      <c r="L885" s="28"/>
      <c r="M885" s="394"/>
      <c r="N885" s="158" t="str">
        <f t="shared" si="146"/>
        <v/>
      </c>
      <c r="O885" s="27"/>
      <c r="P885" s="27"/>
      <c r="Q885" s="27"/>
      <c r="R885" s="27"/>
      <c r="S885" s="27"/>
      <c r="T885" s="28"/>
      <c r="U885" s="29"/>
      <c r="V885" s="32"/>
      <c r="W885" s="317"/>
      <c r="X885" s="318"/>
      <c r="Y885" s="160">
        <f t="shared" si="143"/>
        <v>0</v>
      </c>
      <c r="Z885" s="159">
        <f t="shared" si="147"/>
        <v>0</v>
      </c>
      <c r="AA885" s="326"/>
      <c r="AB885" s="399">
        <f t="shared" si="152"/>
        <v>0</v>
      </c>
      <c r="AC885" s="370"/>
      <c r="AD885" s="225" t="str">
        <f t="shared" si="144"/>
        <v/>
      </c>
      <c r="AE885" s="367">
        <f t="shared" si="148"/>
        <v>0</v>
      </c>
      <c r="AF885" s="338"/>
      <c r="AG885" s="337"/>
      <c r="AH885" s="335"/>
      <c r="AI885" s="161">
        <f t="shared" si="149"/>
        <v>0</v>
      </c>
      <c r="AJ885" s="162">
        <f t="shared" si="145"/>
        <v>0</v>
      </c>
      <c r="AK885" s="163">
        <f t="shared" si="150"/>
        <v>0</v>
      </c>
      <c r="AL885" s="164">
        <f t="shared" si="151"/>
        <v>0</v>
      </c>
      <c r="AM885" s="59"/>
      <c r="AN885" s="58"/>
      <c r="AO885" s="58"/>
      <c r="AP885" s="58"/>
      <c r="AQ885" s="58"/>
      <c r="AR885" s="58"/>
      <c r="AS885" s="58"/>
      <c r="AT885" s="58"/>
      <c r="AU885" s="58"/>
      <c r="AV885" s="58"/>
      <c r="AW885" s="58"/>
      <c r="AX885" s="58"/>
      <c r="AY885" s="58"/>
      <c r="AZ885" s="58"/>
      <c r="BA885" s="58"/>
      <c r="BB885" s="58"/>
      <c r="BC885" s="58"/>
      <c r="BD885" s="58"/>
      <c r="BE885" s="58"/>
      <c r="BF885" s="58"/>
      <c r="BG885" s="58"/>
      <c r="BH885" s="58"/>
      <c r="BI885" s="58"/>
      <c r="BJ885" s="58"/>
      <c r="BK885" s="58"/>
      <c r="BL885" s="12"/>
      <c r="BM885" s="12"/>
      <c r="BN885" s="12"/>
      <c r="BO885" s="12"/>
      <c r="BP885" s="12"/>
      <c r="BQ885" s="12"/>
      <c r="BR885" s="12"/>
      <c r="BS885" s="12"/>
      <c r="BT885" s="12"/>
      <c r="BU885" s="12"/>
      <c r="BV885" s="12"/>
      <c r="BW885" s="12"/>
      <c r="BX885" s="12"/>
      <c r="BY885" s="12"/>
      <c r="BZ885" s="12"/>
      <c r="CA885" s="12"/>
      <c r="CB885" s="12"/>
      <c r="CC885" s="12"/>
      <c r="CD885" s="12"/>
      <c r="CE885" s="12"/>
      <c r="CF885" s="12"/>
      <c r="CG885" s="12"/>
      <c r="CH885" s="12"/>
      <c r="CI885" s="12"/>
      <c r="CJ885" s="12"/>
      <c r="CK885" s="12"/>
      <c r="CL885" s="12"/>
      <c r="CM885" s="12"/>
      <c r="CN885" s="12"/>
      <c r="CO885" s="12"/>
      <c r="CP885" s="12"/>
      <c r="CQ885" s="12"/>
      <c r="CR885" s="12"/>
      <c r="CS885" s="12"/>
      <c r="CT885" s="12"/>
      <c r="CU885" s="12"/>
      <c r="CV885" s="12"/>
      <c r="CW885" s="12"/>
      <c r="CX885" s="12"/>
      <c r="CY885" s="12"/>
      <c r="CZ885" s="12"/>
      <c r="DA885" s="12"/>
      <c r="DB885" s="12"/>
      <c r="DC885" s="12"/>
      <c r="DD885" s="12"/>
      <c r="DE885" s="12"/>
      <c r="DF885" s="12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</row>
    <row r="886" spans="1:220" ht="18.75" x14ac:dyDescent="0.3">
      <c r="A886" s="220"/>
      <c r="B886" s="221"/>
      <c r="C886" s="213">
        <v>875</v>
      </c>
      <c r="D886" s="204"/>
      <c r="E886" s="16"/>
      <c r="F886" s="17"/>
      <c r="G886" s="134"/>
      <c r="H886" s="135"/>
      <c r="I886" s="141"/>
      <c r="J886" s="25"/>
      <c r="K886" s="145"/>
      <c r="L886" s="28"/>
      <c r="M886" s="394"/>
      <c r="N886" s="158" t="str">
        <f t="shared" si="146"/>
        <v/>
      </c>
      <c r="O886" s="27"/>
      <c r="P886" s="27"/>
      <c r="Q886" s="27"/>
      <c r="R886" s="27"/>
      <c r="S886" s="27"/>
      <c r="T886" s="28"/>
      <c r="U886" s="29"/>
      <c r="V886" s="32"/>
      <c r="W886" s="317"/>
      <c r="X886" s="318"/>
      <c r="Y886" s="160">
        <f t="shared" si="143"/>
        <v>0</v>
      </c>
      <c r="Z886" s="159">
        <f t="shared" si="147"/>
        <v>0</v>
      </c>
      <c r="AA886" s="326"/>
      <c r="AB886" s="399">
        <f t="shared" si="152"/>
        <v>0</v>
      </c>
      <c r="AC886" s="370"/>
      <c r="AD886" s="225" t="str">
        <f t="shared" si="144"/>
        <v/>
      </c>
      <c r="AE886" s="367">
        <f t="shared" si="148"/>
        <v>0</v>
      </c>
      <c r="AF886" s="338"/>
      <c r="AG886" s="337"/>
      <c r="AH886" s="335"/>
      <c r="AI886" s="161">
        <f t="shared" si="149"/>
        <v>0</v>
      </c>
      <c r="AJ886" s="162">
        <f t="shared" si="145"/>
        <v>0</v>
      </c>
      <c r="AK886" s="163">
        <f t="shared" si="150"/>
        <v>0</v>
      </c>
      <c r="AL886" s="164">
        <f t="shared" si="151"/>
        <v>0</v>
      </c>
      <c r="AM886" s="59"/>
      <c r="AN886" s="58"/>
      <c r="AO886" s="58"/>
      <c r="AP886" s="58"/>
      <c r="AQ886" s="58"/>
      <c r="AR886" s="58"/>
      <c r="AS886" s="58"/>
      <c r="AT886" s="58"/>
      <c r="AU886" s="58"/>
      <c r="AV886" s="58"/>
      <c r="AW886" s="58"/>
      <c r="AX886" s="58"/>
      <c r="AY886" s="58"/>
      <c r="AZ886" s="58"/>
      <c r="BA886" s="58"/>
      <c r="BB886" s="58"/>
      <c r="BC886" s="58"/>
      <c r="BD886" s="58"/>
      <c r="BE886" s="58"/>
      <c r="BF886" s="58"/>
      <c r="BG886" s="58"/>
      <c r="BH886" s="58"/>
      <c r="BI886" s="58"/>
      <c r="BJ886" s="58"/>
      <c r="BK886" s="58"/>
      <c r="BL886" s="12"/>
      <c r="BM886" s="12"/>
      <c r="BN886" s="12"/>
      <c r="BO886" s="12"/>
      <c r="BP886" s="12"/>
      <c r="BQ886" s="12"/>
      <c r="BR886" s="12"/>
      <c r="BS886" s="12"/>
      <c r="BT886" s="12"/>
      <c r="BU886" s="12"/>
      <c r="BV886" s="12"/>
      <c r="BW886" s="12"/>
      <c r="BX886" s="12"/>
      <c r="BY886" s="12"/>
      <c r="BZ886" s="12"/>
      <c r="CA886" s="12"/>
      <c r="CB886" s="12"/>
      <c r="CC886" s="12"/>
      <c r="CD886" s="12"/>
      <c r="CE886" s="12"/>
      <c r="CF886" s="12"/>
      <c r="CG886" s="12"/>
      <c r="CH886" s="12"/>
      <c r="CI886" s="12"/>
      <c r="CJ886" s="12"/>
      <c r="CK886" s="12"/>
      <c r="CL886" s="12"/>
      <c r="CM886" s="12"/>
      <c r="CN886" s="12"/>
      <c r="CO886" s="12"/>
      <c r="CP886" s="12"/>
      <c r="CQ886" s="12"/>
      <c r="CR886" s="12"/>
      <c r="CS886" s="12"/>
      <c r="CT886" s="12"/>
      <c r="CU886" s="12"/>
      <c r="CV886" s="12"/>
      <c r="CW886" s="12"/>
      <c r="CX886" s="12"/>
      <c r="CY886" s="12"/>
      <c r="CZ886" s="12"/>
      <c r="DA886" s="12"/>
      <c r="DB886" s="12"/>
      <c r="DC886" s="12"/>
      <c r="DD886" s="12"/>
      <c r="DE886" s="12"/>
      <c r="DF886" s="12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</row>
    <row r="887" spans="1:220" ht="18.75" x14ac:dyDescent="0.3">
      <c r="A887" s="220"/>
      <c r="B887" s="221"/>
      <c r="C887" s="212">
        <v>876</v>
      </c>
      <c r="D887" s="204"/>
      <c r="E887" s="16"/>
      <c r="F887" s="17"/>
      <c r="G887" s="134"/>
      <c r="H887" s="135"/>
      <c r="I887" s="141"/>
      <c r="J887" s="25"/>
      <c r="K887" s="145"/>
      <c r="L887" s="28"/>
      <c r="M887" s="394"/>
      <c r="N887" s="158" t="str">
        <f t="shared" si="146"/>
        <v/>
      </c>
      <c r="O887" s="27"/>
      <c r="P887" s="27"/>
      <c r="Q887" s="27"/>
      <c r="R887" s="27"/>
      <c r="S887" s="27"/>
      <c r="T887" s="28"/>
      <c r="U887" s="29"/>
      <c r="V887" s="32"/>
      <c r="W887" s="317"/>
      <c r="X887" s="318"/>
      <c r="Y887" s="160">
        <f t="shared" si="143"/>
        <v>0</v>
      </c>
      <c r="Z887" s="159">
        <f t="shared" si="147"/>
        <v>0</v>
      </c>
      <c r="AA887" s="326"/>
      <c r="AB887" s="399">
        <f t="shared" si="152"/>
        <v>0</v>
      </c>
      <c r="AC887" s="370"/>
      <c r="AD887" s="225" t="str">
        <f t="shared" si="144"/>
        <v/>
      </c>
      <c r="AE887" s="367">
        <f t="shared" si="148"/>
        <v>0</v>
      </c>
      <c r="AF887" s="338"/>
      <c r="AG887" s="337"/>
      <c r="AH887" s="335"/>
      <c r="AI887" s="161">
        <f t="shared" si="149"/>
        <v>0</v>
      </c>
      <c r="AJ887" s="162">
        <f t="shared" si="145"/>
        <v>0</v>
      </c>
      <c r="AK887" s="163">
        <f t="shared" si="150"/>
        <v>0</v>
      </c>
      <c r="AL887" s="164">
        <f t="shared" si="151"/>
        <v>0</v>
      </c>
      <c r="AM887" s="59"/>
      <c r="AN887" s="58"/>
      <c r="AO887" s="58"/>
      <c r="AP887" s="58"/>
      <c r="AQ887" s="58"/>
      <c r="AR887" s="58"/>
      <c r="AS887" s="58"/>
      <c r="AT887" s="58"/>
      <c r="AU887" s="58"/>
      <c r="AV887" s="58"/>
      <c r="AW887" s="58"/>
      <c r="AX887" s="58"/>
      <c r="AY887" s="58"/>
      <c r="AZ887" s="58"/>
      <c r="BA887" s="58"/>
      <c r="BB887" s="58"/>
      <c r="BC887" s="58"/>
      <c r="BD887" s="58"/>
      <c r="BE887" s="58"/>
      <c r="BF887" s="58"/>
      <c r="BG887" s="58"/>
      <c r="BH887" s="58"/>
      <c r="BI887" s="58"/>
      <c r="BJ887" s="58"/>
      <c r="BK887" s="58"/>
      <c r="BL887" s="12"/>
      <c r="BM887" s="12"/>
      <c r="BN887" s="12"/>
      <c r="BO887" s="12"/>
      <c r="BP887" s="12"/>
      <c r="BQ887" s="12"/>
      <c r="BR887" s="12"/>
      <c r="BS887" s="12"/>
      <c r="BT887" s="12"/>
      <c r="BU887" s="12"/>
      <c r="BV887" s="12"/>
      <c r="BW887" s="12"/>
      <c r="BX887" s="12"/>
      <c r="BY887" s="12"/>
      <c r="BZ887" s="12"/>
      <c r="CA887" s="12"/>
      <c r="CB887" s="12"/>
      <c r="CC887" s="12"/>
      <c r="CD887" s="12"/>
      <c r="CE887" s="12"/>
      <c r="CF887" s="12"/>
      <c r="CG887" s="12"/>
      <c r="CH887" s="12"/>
      <c r="CI887" s="12"/>
      <c r="CJ887" s="12"/>
      <c r="CK887" s="12"/>
      <c r="CL887" s="12"/>
      <c r="CM887" s="12"/>
      <c r="CN887" s="12"/>
      <c r="CO887" s="12"/>
      <c r="CP887" s="12"/>
      <c r="CQ887" s="12"/>
      <c r="CR887" s="12"/>
      <c r="CS887" s="12"/>
      <c r="CT887" s="12"/>
      <c r="CU887" s="12"/>
      <c r="CV887" s="12"/>
      <c r="CW887" s="12"/>
      <c r="CX887" s="12"/>
      <c r="CY887" s="12"/>
      <c r="CZ887" s="12"/>
      <c r="DA887" s="12"/>
      <c r="DB887" s="12"/>
      <c r="DC887" s="12"/>
      <c r="DD887" s="12"/>
      <c r="DE887" s="12"/>
      <c r="DF887" s="12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</row>
    <row r="888" spans="1:220" ht="18.75" x14ac:dyDescent="0.3">
      <c r="A888" s="220"/>
      <c r="B888" s="221"/>
      <c r="C888" s="213">
        <v>877</v>
      </c>
      <c r="D888" s="204"/>
      <c r="E888" s="16"/>
      <c r="F888" s="17"/>
      <c r="G888" s="134"/>
      <c r="H888" s="135"/>
      <c r="I888" s="141"/>
      <c r="J888" s="25"/>
      <c r="K888" s="145"/>
      <c r="L888" s="28"/>
      <c r="M888" s="394"/>
      <c r="N888" s="158" t="str">
        <f t="shared" si="146"/>
        <v/>
      </c>
      <c r="O888" s="27"/>
      <c r="P888" s="27"/>
      <c r="Q888" s="27"/>
      <c r="R888" s="27"/>
      <c r="S888" s="27"/>
      <c r="T888" s="28"/>
      <c r="U888" s="29"/>
      <c r="V888" s="32"/>
      <c r="W888" s="317"/>
      <c r="X888" s="318"/>
      <c r="Y888" s="160">
        <f t="shared" si="143"/>
        <v>0</v>
      </c>
      <c r="Z888" s="159">
        <f t="shared" si="147"/>
        <v>0</v>
      </c>
      <c r="AA888" s="326"/>
      <c r="AB888" s="399">
        <f t="shared" si="152"/>
        <v>0</v>
      </c>
      <c r="AC888" s="370"/>
      <c r="AD888" s="225" t="str">
        <f t="shared" si="144"/>
        <v/>
      </c>
      <c r="AE888" s="367">
        <f t="shared" si="148"/>
        <v>0</v>
      </c>
      <c r="AF888" s="338"/>
      <c r="AG888" s="337"/>
      <c r="AH888" s="335"/>
      <c r="AI888" s="161">
        <f t="shared" si="149"/>
        <v>0</v>
      </c>
      <c r="AJ888" s="162">
        <f t="shared" si="145"/>
        <v>0</v>
      </c>
      <c r="AK888" s="163">
        <f t="shared" si="150"/>
        <v>0</v>
      </c>
      <c r="AL888" s="164">
        <f t="shared" si="151"/>
        <v>0</v>
      </c>
      <c r="AM888" s="59"/>
      <c r="AN888" s="58"/>
      <c r="AO888" s="58"/>
      <c r="AP888" s="58"/>
      <c r="AQ888" s="58"/>
      <c r="AR888" s="58"/>
      <c r="AS888" s="58"/>
      <c r="AT888" s="58"/>
      <c r="AU888" s="58"/>
      <c r="AV888" s="58"/>
      <c r="AW888" s="58"/>
      <c r="AX888" s="58"/>
      <c r="AY888" s="58"/>
      <c r="AZ888" s="58"/>
      <c r="BA888" s="58"/>
      <c r="BB888" s="58"/>
      <c r="BC888" s="58"/>
      <c r="BD888" s="58"/>
      <c r="BE888" s="58"/>
      <c r="BF888" s="58"/>
      <c r="BG888" s="58"/>
      <c r="BH888" s="58"/>
      <c r="BI888" s="58"/>
      <c r="BJ888" s="58"/>
      <c r="BK888" s="58"/>
      <c r="BL888" s="12"/>
      <c r="BM888" s="12"/>
      <c r="BN888" s="12"/>
      <c r="BO888" s="12"/>
      <c r="BP888" s="12"/>
      <c r="BQ888" s="12"/>
      <c r="BR888" s="12"/>
      <c r="BS888" s="12"/>
      <c r="BT888" s="12"/>
      <c r="BU888" s="12"/>
      <c r="BV888" s="12"/>
      <c r="BW888" s="12"/>
      <c r="BX888" s="12"/>
      <c r="BY888" s="12"/>
      <c r="BZ888" s="12"/>
      <c r="CA888" s="12"/>
      <c r="CB888" s="12"/>
      <c r="CC888" s="12"/>
      <c r="CD888" s="12"/>
      <c r="CE888" s="12"/>
      <c r="CF888" s="12"/>
      <c r="CG888" s="12"/>
      <c r="CH888" s="12"/>
      <c r="CI888" s="12"/>
      <c r="CJ888" s="12"/>
      <c r="CK888" s="12"/>
      <c r="CL888" s="12"/>
      <c r="CM888" s="12"/>
      <c r="CN888" s="12"/>
      <c r="CO888" s="12"/>
      <c r="CP888" s="12"/>
      <c r="CQ888" s="12"/>
      <c r="CR888" s="12"/>
      <c r="CS888" s="12"/>
      <c r="CT888" s="12"/>
      <c r="CU888" s="12"/>
      <c r="CV888" s="12"/>
      <c r="CW888" s="12"/>
      <c r="CX888" s="12"/>
      <c r="CY888" s="12"/>
      <c r="CZ888" s="12"/>
      <c r="DA888" s="12"/>
      <c r="DB888" s="12"/>
      <c r="DC888" s="12"/>
      <c r="DD888" s="12"/>
      <c r="DE888" s="12"/>
      <c r="DF888" s="12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</row>
    <row r="889" spans="1:220" ht="18.75" x14ac:dyDescent="0.3">
      <c r="A889" s="220"/>
      <c r="B889" s="221"/>
      <c r="C889" s="213">
        <v>878</v>
      </c>
      <c r="D889" s="206"/>
      <c r="E889" s="18"/>
      <c r="F889" s="17"/>
      <c r="G889" s="134"/>
      <c r="H889" s="135"/>
      <c r="I889" s="141"/>
      <c r="J889" s="25"/>
      <c r="K889" s="145"/>
      <c r="L889" s="28"/>
      <c r="M889" s="394"/>
      <c r="N889" s="158" t="str">
        <f t="shared" si="146"/>
        <v/>
      </c>
      <c r="O889" s="27"/>
      <c r="P889" s="27"/>
      <c r="Q889" s="27"/>
      <c r="R889" s="27"/>
      <c r="S889" s="27"/>
      <c r="T889" s="28"/>
      <c r="U889" s="29"/>
      <c r="V889" s="32"/>
      <c r="W889" s="317"/>
      <c r="X889" s="318"/>
      <c r="Y889" s="160">
        <f t="shared" si="143"/>
        <v>0</v>
      </c>
      <c r="Z889" s="159">
        <f t="shared" si="147"/>
        <v>0</v>
      </c>
      <c r="AA889" s="326"/>
      <c r="AB889" s="399">
        <f t="shared" si="152"/>
        <v>0</v>
      </c>
      <c r="AC889" s="370"/>
      <c r="AD889" s="225" t="str">
        <f t="shared" si="144"/>
        <v/>
      </c>
      <c r="AE889" s="367">
        <f t="shared" si="148"/>
        <v>0</v>
      </c>
      <c r="AF889" s="338"/>
      <c r="AG889" s="337"/>
      <c r="AH889" s="335"/>
      <c r="AI889" s="161">
        <f t="shared" si="149"/>
        <v>0</v>
      </c>
      <c r="AJ889" s="162">
        <f t="shared" si="145"/>
        <v>0</v>
      </c>
      <c r="AK889" s="163">
        <f t="shared" si="150"/>
        <v>0</v>
      </c>
      <c r="AL889" s="164">
        <f t="shared" si="151"/>
        <v>0</v>
      </c>
      <c r="AM889" s="59"/>
      <c r="AN889" s="58"/>
      <c r="AO889" s="58"/>
      <c r="AP889" s="58"/>
      <c r="AQ889" s="58"/>
      <c r="AR889" s="58"/>
      <c r="AS889" s="58"/>
      <c r="AT889" s="58"/>
      <c r="AU889" s="58"/>
      <c r="AV889" s="58"/>
      <c r="AW889" s="58"/>
      <c r="AX889" s="58"/>
      <c r="AY889" s="58"/>
      <c r="AZ889" s="58"/>
      <c r="BA889" s="58"/>
      <c r="BB889" s="58"/>
      <c r="BC889" s="58"/>
      <c r="BD889" s="58"/>
      <c r="BE889" s="58"/>
      <c r="BF889" s="58"/>
      <c r="BG889" s="58"/>
      <c r="BH889" s="58"/>
      <c r="BI889" s="58"/>
      <c r="BJ889" s="58"/>
      <c r="BK889" s="58"/>
      <c r="BL889" s="12"/>
      <c r="BM889" s="12"/>
      <c r="BN889" s="12"/>
      <c r="BO889" s="12"/>
      <c r="BP889" s="12"/>
      <c r="BQ889" s="12"/>
      <c r="BR889" s="12"/>
      <c r="BS889" s="12"/>
      <c r="BT889" s="12"/>
      <c r="BU889" s="12"/>
      <c r="BV889" s="12"/>
      <c r="BW889" s="12"/>
      <c r="BX889" s="12"/>
      <c r="BY889" s="12"/>
      <c r="BZ889" s="12"/>
      <c r="CA889" s="12"/>
      <c r="CB889" s="12"/>
      <c r="CC889" s="12"/>
      <c r="CD889" s="12"/>
      <c r="CE889" s="12"/>
      <c r="CF889" s="12"/>
      <c r="CG889" s="12"/>
      <c r="CH889" s="12"/>
      <c r="CI889" s="12"/>
      <c r="CJ889" s="12"/>
      <c r="CK889" s="12"/>
      <c r="CL889" s="12"/>
      <c r="CM889" s="12"/>
      <c r="CN889" s="12"/>
      <c r="CO889" s="12"/>
      <c r="CP889" s="12"/>
      <c r="CQ889" s="12"/>
      <c r="CR889" s="12"/>
      <c r="CS889" s="12"/>
      <c r="CT889" s="12"/>
      <c r="CU889" s="12"/>
      <c r="CV889" s="12"/>
      <c r="CW889" s="12"/>
      <c r="CX889" s="12"/>
      <c r="CY889" s="12"/>
      <c r="CZ889" s="12"/>
      <c r="DA889" s="12"/>
      <c r="DB889" s="12"/>
      <c r="DC889" s="12"/>
      <c r="DD889" s="12"/>
      <c r="DE889" s="12"/>
      <c r="DF889" s="12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</row>
    <row r="890" spans="1:220" ht="18.75" x14ac:dyDescent="0.3">
      <c r="A890" s="220"/>
      <c r="B890" s="221"/>
      <c r="C890" s="212">
        <v>879</v>
      </c>
      <c r="D890" s="204"/>
      <c r="E890" s="16"/>
      <c r="F890" s="17"/>
      <c r="G890" s="134"/>
      <c r="H890" s="135"/>
      <c r="I890" s="141"/>
      <c r="J890" s="25"/>
      <c r="K890" s="145"/>
      <c r="L890" s="28"/>
      <c r="M890" s="394"/>
      <c r="N890" s="158" t="str">
        <f t="shared" si="146"/>
        <v/>
      </c>
      <c r="O890" s="27"/>
      <c r="P890" s="27"/>
      <c r="Q890" s="27"/>
      <c r="R890" s="27"/>
      <c r="S890" s="27"/>
      <c r="T890" s="28"/>
      <c r="U890" s="29"/>
      <c r="V890" s="32"/>
      <c r="W890" s="317"/>
      <c r="X890" s="318"/>
      <c r="Y890" s="160">
        <f t="shared" si="143"/>
        <v>0</v>
      </c>
      <c r="Z890" s="159">
        <f t="shared" si="147"/>
        <v>0</v>
      </c>
      <c r="AA890" s="326"/>
      <c r="AB890" s="399">
        <f t="shared" si="152"/>
        <v>0</v>
      </c>
      <c r="AC890" s="370"/>
      <c r="AD890" s="225" t="str">
        <f t="shared" si="144"/>
        <v/>
      </c>
      <c r="AE890" s="367">
        <f t="shared" si="148"/>
        <v>0</v>
      </c>
      <c r="AF890" s="338"/>
      <c r="AG890" s="337"/>
      <c r="AH890" s="335"/>
      <c r="AI890" s="161">
        <f t="shared" si="149"/>
        <v>0</v>
      </c>
      <c r="AJ890" s="162">
        <f t="shared" si="145"/>
        <v>0</v>
      </c>
      <c r="AK890" s="163">
        <f t="shared" si="150"/>
        <v>0</v>
      </c>
      <c r="AL890" s="164">
        <f t="shared" si="151"/>
        <v>0</v>
      </c>
      <c r="AM890" s="59"/>
      <c r="AN890" s="58"/>
      <c r="AO890" s="58"/>
      <c r="AP890" s="58"/>
      <c r="AQ890" s="58"/>
      <c r="AR890" s="58"/>
      <c r="AS890" s="58"/>
      <c r="AT890" s="58"/>
      <c r="AU890" s="58"/>
      <c r="AV890" s="58"/>
      <c r="AW890" s="58"/>
      <c r="AX890" s="58"/>
      <c r="AY890" s="58"/>
      <c r="AZ890" s="58"/>
      <c r="BA890" s="58"/>
      <c r="BB890" s="58"/>
      <c r="BC890" s="58"/>
      <c r="BD890" s="58"/>
      <c r="BE890" s="58"/>
      <c r="BF890" s="58"/>
      <c r="BG890" s="58"/>
      <c r="BH890" s="58"/>
      <c r="BI890" s="58"/>
      <c r="BJ890" s="58"/>
      <c r="BK890" s="58"/>
      <c r="BL890" s="12"/>
      <c r="BM890" s="12"/>
      <c r="BN890" s="12"/>
      <c r="BO890" s="12"/>
      <c r="BP890" s="12"/>
      <c r="BQ890" s="12"/>
      <c r="BR890" s="12"/>
      <c r="BS890" s="12"/>
      <c r="BT890" s="12"/>
      <c r="BU890" s="12"/>
      <c r="BV890" s="12"/>
      <c r="BW890" s="12"/>
      <c r="BX890" s="12"/>
      <c r="BY890" s="12"/>
      <c r="BZ890" s="12"/>
      <c r="CA890" s="12"/>
      <c r="CB890" s="12"/>
      <c r="CC890" s="12"/>
      <c r="CD890" s="12"/>
      <c r="CE890" s="12"/>
      <c r="CF890" s="12"/>
      <c r="CG890" s="12"/>
      <c r="CH890" s="12"/>
      <c r="CI890" s="12"/>
      <c r="CJ890" s="12"/>
      <c r="CK890" s="12"/>
      <c r="CL890" s="12"/>
      <c r="CM890" s="12"/>
      <c r="CN890" s="12"/>
      <c r="CO890" s="12"/>
      <c r="CP890" s="12"/>
      <c r="CQ890" s="12"/>
      <c r="CR890" s="12"/>
      <c r="CS890" s="12"/>
      <c r="CT890" s="12"/>
      <c r="CU890" s="12"/>
      <c r="CV890" s="12"/>
      <c r="CW890" s="12"/>
      <c r="CX890" s="12"/>
      <c r="CY890" s="12"/>
      <c r="CZ890" s="12"/>
      <c r="DA890" s="12"/>
      <c r="DB890" s="12"/>
      <c r="DC890" s="12"/>
      <c r="DD890" s="12"/>
      <c r="DE890" s="12"/>
      <c r="DF890" s="12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</row>
    <row r="891" spans="1:220" ht="18.75" x14ac:dyDescent="0.3">
      <c r="A891" s="220"/>
      <c r="B891" s="221"/>
      <c r="C891" s="213">
        <v>880</v>
      </c>
      <c r="D891" s="204"/>
      <c r="E891" s="16"/>
      <c r="F891" s="17"/>
      <c r="G891" s="134"/>
      <c r="H891" s="135"/>
      <c r="I891" s="141"/>
      <c r="J891" s="25"/>
      <c r="K891" s="145"/>
      <c r="L891" s="28"/>
      <c r="M891" s="394"/>
      <c r="N891" s="158" t="str">
        <f t="shared" si="146"/>
        <v/>
      </c>
      <c r="O891" s="27"/>
      <c r="P891" s="27"/>
      <c r="Q891" s="27"/>
      <c r="R891" s="27"/>
      <c r="S891" s="27"/>
      <c r="T891" s="28"/>
      <c r="U891" s="29"/>
      <c r="V891" s="32"/>
      <c r="W891" s="317"/>
      <c r="X891" s="318"/>
      <c r="Y891" s="160">
        <f t="shared" si="143"/>
        <v>0</v>
      </c>
      <c r="Z891" s="159">
        <f t="shared" si="147"/>
        <v>0</v>
      </c>
      <c r="AA891" s="326"/>
      <c r="AB891" s="399">
        <f t="shared" si="152"/>
        <v>0</v>
      </c>
      <c r="AC891" s="370"/>
      <c r="AD891" s="225" t="str">
        <f t="shared" si="144"/>
        <v/>
      </c>
      <c r="AE891" s="367">
        <f t="shared" si="148"/>
        <v>0</v>
      </c>
      <c r="AF891" s="338"/>
      <c r="AG891" s="337"/>
      <c r="AH891" s="335"/>
      <c r="AI891" s="161">
        <f t="shared" si="149"/>
        <v>0</v>
      </c>
      <c r="AJ891" s="162">
        <f t="shared" si="145"/>
        <v>0</v>
      </c>
      <c r="AK891" s="163">
        <f t="shared" si="150"/>
        <v>0</v>
      </c>
      <c r="AL891" s="164">
        <f t="shared" si="151"/>
        <v>0</v>
      </c>
      <c r="AM891" s="59"/>
      <c r="AN891" s="58"/>
      <c r="AO891" s="58"/>
      <c r="AP891" s="58"/>
      <c r="AQ891" s="58"/>
      <c r="AR891" s="58"/>
      <c r="AS891" s="58"/>
      <c r="AT891" s="58"/>
      <c r="AU891" s="58"/>
      <c r="AV891" s="58"/>
      <c r="AW891" s="58"/>
      <c r="AX891" s="58"/>
      <c r="AY891" s="58"/>
      <c r="AZ891" s="58"/>
      <c r="BA891" s="58"/>
      <c r="BB891" s="58"/>
      <c r="BC891" s="58"/>
      <c r="BD891" s="58"/>
      <c r="BE891" s="58"/>
      <c r="BF891" s="58"/>
      <c r="BG891" s="58"/>
      <c r="BH891" s="58"/>
      <c r="BI891" s="58"/>
      <c r="BJ891" s="58"/>
      <c r="BK891" s="58"/>
      <c r="BL891" s="12"/>
      <c r="BM891" s="12"/>
      <c r="BN891" s="12"/>
      <c r="BO891" s="12"/>
      <c r="BP891" s="12"/>
      <c r="BQ891" s="12"/>
      <c r="BR891" s="12"/>
      <c r="BS891" s="12"/>
      <c r="BT891" s="12"/>
      <c r="BU891" s="12"/>
      <c r="BV891" s="12"/>
      <c r="BW891" s="12"/>
      <c r="BX891" s="12"/>
      <c r="BY891" s="12"/>
      <c r="BZ891" s="12"/>
      <c r="CA891" s="12"/>
      <c r="CB891" s="12"/>
      <c r="CC891" s="12"/>
      <c r="CD891" s="12"/>
      <c r="CE891" s="12"/>
      <c r="CF891" s="12"/>
      <c r="CG891" s="12"/>
      <c r="CH891" s="12"/>
      <c r="CI891" s="12"/>
      <c r="CJ891" s="12"/>
      <c r="CK891" s="12"/>
      <c r="CL891" s="12"/>
      <c r="CM891" s="12"/>
      <c r="CN891" s="12"/>
      <c r="CO891" s="12"/>
      <c r="CP891" s="12"/>
      <c r="CQ891" s="12"/>
      <c r="CR891" s="12"/>
      <c r="CS891" s="12"/>
      <c r="CT891" s="12"/>
      <c r="CU891" s="12"/>
      <c r="CV891" s="12"/>
      <c r="CW891" s="12"/>
      <c r="CX891" s="12"/>
      <c r="CY891" s="12"/>
      <c r="CZ891" s="12"/>
      <c r="DA891" s="12"/>
      <c r="DB891" s="12"/>
      <c r="DC891" s="12"/>
      <c r="DD891" s="12"/>
      <c r="DE891" s="12"/>
      <c r="DF891" s="12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</row>
    <row r="892" spans="1:220" ht="18.75" x14ac:dyDescent="0.3">
      <c r="A892" s="220"/>
      <c r="B892" s="221"/>
      <c r="C892" s="212">
        <v>881</v>
      </c>
      <c r="D892" s="204"/>
      <c r="E892" s="16"/>
      <c r="F892" s="17"/>
      <c r="G892" s="134"/>
      <c r="H892" s="135"/>
      <c r="I892" s="141"/>
      <c r="J892" s="25"/>
      <c r="K892" s="145"/>
      <c r="L892" s="28"/>
      <c r="M892" s="394"/>
      <c r="N892" s="158" t="str">
        <f t="shared" si="146"/>
        <v/>
      </c>
      <c r="O892" s="27"/>
      <c r="P892" s="27"/>
      <c r="Q892" s="27"/>
      <c r="R892" s="27"/>
      <c r="S892" s="27"/>
      <c r="T892" s="28"/>
      <c r="U892" s="29"/>
      <c r="V892" s="32"/>
      <c r="W892" s="317"/>
      <c r="X892" s="318"/>
      <c r="Y892" s="160">
        <f t="shared" si="143"/>
        <v>0</v>
      </c>
      <c r="Z892" s="159">
        <f t="shared" si="147"/>
        <v>0</v>
      </c>
      <c r="AA892" s="326"/>
      <c r="AB892" s="399">
        <f t="shared" si="152"/>
        <v>0</v>
      </c>
      <c r="AC892" s="370"/>
      <c r="AD892" s="225" t="str">
        <f t="shared" si="144"/>
        <v/>
      </c>
      <c r="AE892" s="367">
        <f t="shared" si="148"/>
        <v>0</v>
      </c>
      <c r="AF892" s="338"/>
      <c r="AG892" s="337"/>
      <c r="AH892" s="335"/>
      <c r="AI892" s="161">
        <f t="shared" si="149"/>
        <v>0</v>
      </c>
      <c r="AJ892" s="162">
        <f t="shared" si="145"/>
        <v>0</v>
      </c>
      <c r="AK892" s="163">
        <f t="shared" si="150"/>
        <v>0</v>
      </c>
      <c r="AL892" s="164">
        <f t="shared" si="151"/>
        <v>0</v>
      </c>
      <c r="AM892" s="59"/>
      <c r="AN892" s="58"/>
      <c r="AO892" s="58"/>
      <c r="AP892" s="58"/>
      <c r="AQ892" s="58"/>
      <c r="AR892" s="58"/>
      <c r="AS892" s="58"/>
      <c r="AT892" s="58"/>
      <c r="AU892" s="58"/>
      <c r="AV892" s="58"/>
      <c r="AW892" s="58"/>
      <c r="AX892" s="58"/>
      <c r="AY892" s="58"/>
      <c r="AZ892" s="58"/>
      <c r="BA892" s="58"/>
      <c r="BB892" s="58"/>
      <c r="BC892" s="58"/>
      <c r="BD892" s="58"/>
      <c r="BE892" s="58"/>
      <c r="BF892" s="58"/>
      <c r="BG892" s="58"/>
      <c r="BH892" s="58"/>
      <c r="BI892" s="58"/>
      <c r="BJ892" s="58"/>
      <c r="BK892" s="58"/>
      <c r="BL892" s="12"/>
      <c r="BM892" s="12"/>
      <c r="BN892" s="12"/>
      <c r="BO892" s="12"/>
      <c r="BP892" s="12"/>
      <c r="BQ892" s="12"/>
      <c r="BR892" s="12"/>
      <c r="BS892" s="12"/>
      <c r="BT892" s="12"/>
      <c r="BU892" s="12"/>
      <c r="BV892" s="12"/>
      <c r="BW892" s="12"/>
      <c r="BX892" s="12"/>
      <c r="BY892" s="12"/>
      <c r="BZ892" s="12"/>
      <c r="CA892" s="12"/>
      <c r="CB892" s="12"/>
      <c r="CC892" s="12"/>
      <c r="CD892" s="12"/>
      <c r="CE892" s="12"/>
      <c r="CF892" s="12"/>
      <c r="CG892" s="12"/>
      <c r="CH892" s="12"/>
      <c r="CI892" s="12"/>
      <c r="CJ892" s="12"/>
      <c r="CK892" s="12"/>
      <c r="CL892" s="12"/>
      <c r="CM892" s="12"/>
      <c r="CN892" s="12"/>
      <c r="CO892" s="12"/>
      <c r="CP892" s="12"/>
      <c r="CQ892" s="12"/>
      <c r="CR892" s="12"/>
      <c r="CS892" s="12"/>
      <c r="CT892" s="12"/>
      <c r="CU892" s="12"/>
      <c r="CV892" s="12"/>
      <c r="CW892" s="12"/>
      <c r="CX892" s="12"/>
      <c r="CY892" s="12"/>
      <c r="CZ892" s="12"/>
      <c r="DA892" s="12"/>
      <c r="DB892" s="12"/>
      <c r="DC892" s="12"/>
      <c r="DD892" s="12"/>
      <c r="DE892" s="12"/>
      <c r="DF892" s="1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</row>
    <row r="893" spans="1:220" ht="18.75" x14ac:dyDescent="0.3">
      <c r="A893" s="220"/>
      <c r="B893" s="221"/>
      <c r="C893" s="213">
        <v>882</v>
      </c>
      <c r="D893" s="206"/>
      <c r="E893" s="18"/>
      <c r="F893" s="17"/>
      <c r="G893" s="134"/>
      <c r="H893" s="135"/>
      <c r="I893" s="141"/>
      <c r="J893" s="25"/>
      <c r="K893" s="145"/>
      <c r="L893" s="28"/>
      <c r="M893" s="394"/>
      <c r="N893" s="158" t="str">
        <f t="shared" si="146"/>
        <v/>
      </c>
      <c r="O893" s="27"/>
      <c r="P893" s="27"/>
      <c r="Q893" s="27"/>
      <c r="R893" s="27"/>
      <c r="S893" s="27"/>
      <c r="T893" s="28"/>
      <c r="U893" s="29"/>
      <c r="V893" s="32"/>
      <c r="W893" s="317"/>
      <c r="X893" s="318"/>
      <c r="Y893" s="160">
        <f t="shared" si="143"/>
        <v>0</v>
      </c>
      <c r="Z893" s="159">
        <f t="shared" si="147"/>
        <v>0</v>
      </c>
      <c r="AA893" s="326"/>
      <c r="AB893" s="399">
        <f t="shared" si="152"/>
        <v>0</v>
      </c>
      <c r="AC893" s="370"/>
      <c r="AD893" s="225" t="str">
        <f t="shared" si="144"/>
        <v/>
      </c>
      <c r="AE893" s="367">
        <f t="shared" si="148"/>
        <v>0</v>
      </c>
      <c r="AF893" s="338"/>
      <c r="AG893" s="337"/>
      <c r="AH893" s="335"/>
      <c r="AI893" s="161">
        <f t="shared" si="149"/>
        <v>0</v>
      </c>
      <c r="AJ893" s="162">
        <f t="shared" si="145"/>
        <v>0</v>
      </c>
      <c r="AK893" s="163">
        <f t="shared" si="150"/>
        <v>0</v>
      </c>
      <c r="AL893" s="164">
        <f t="shared" si="151"/>
        <v>0</v>
      </c>
      <c r="AM893" s="59"/>
      <c r="AN893" s="58"/>
      <c r="AO893" s="58"/>
      <c r="AP893" s="58"/>
      <c r="AQ893" s="58"/>
      <c r="AR893" s="58"/>
      <c r="AS893" s="58"/>
      <c r="AT893" s="58"/>
      <c r="AU893" s="58"/>
      <c r="AV893" s="58"/>
      <c r="AW893" s="58"/>
      <c r="AX893" s="58"/>
      <c r="AY893" s="58"/>
      <c r="AZ893" s="58"/>
      <c r="BA893" s="58"/>
      <c r="BB893" s="58"/>
      <c r="BC893" s="58"/>
      <c r="BD893" s="58"/>
      <c r="BE893" s="58"/>
      <c r="BF893" s="58"/>
      <c r="BG893" s="58"/>
      <c r="BH893" s="58"/>
      <c r="BI893" s="58"/>
      <c r="BJ893" s="58"/>
      <c r="BK893" s="58"/>
      <c r="BL893" s="12"/>
      <c r="BM893" s="12"/>
      <c r="BN893" s="12"/>
      <c r="BO893" s="12"/>
      <c r="BP893" s="12"/>
      <c r="BQ893" s="12"/>
      <c r="BR893" s="12"/>
      <c r="BS893" s="12"/>
      <c r="BT893" s="12"/>
      <c r="BU893" s="12"/>
      <c r="BV893" s="12"/>
      <c r="BW893" s="12"/>
      <c r="BX893" s="12"/>
      <c r="BY893" s="12"/>
      <c r="BZ893" s="12"/>
      <c r="CA893" s="12"/>
      <c r="CB893" s="12"/>
      <c r="CC893" s="12"/>
      <c r="CD893" s="12"/>
      <c r="CE893" s="12"/>
      <c r="CF893" s="12"/>
      <c r="CG893" s="12"/>
      <c r="CH893" s="12"/>
      <c r="CI893" s="12"/>
      <c r="CJ893" s="12"/>
      <c r="CK893" s="12"/>
      <c r="CL893" s="12"/>
      <c r="CM893" s="12"/>
      <c r="CN893" s="12"/>
      <c r="CO893" s="12"/>
      <c r="CP893" s="12"/>
      <c r="CQ893" s="12"/>
      <c r="CR893" s="12"/>
      <c r="CS893" s="12"/>
      <c r="CT893" s="12"/>
      <c r="CU893" s="12"/>
      <c r="CV893" s="12"/>
      <c r="CW893" s="12"/>
      <c r="CX893" s="12"/>
      <c r="CY893" s="12"/>
      <c r="CZ893" s="12"/>
      <c r="DA893" s="12"/>
      <c r="DB893" s="12"/>
      <c r="DC893" s="12"/>
      <c r="DD893" s="12"/>
      <c r="DE893" s="12"/>
      <c r="DF893" s="12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</row>
    <row r="894" spans="1:220" ht="18.75" x14ac:dyDescent="0.3">
      <c r="A894" s="220"/>
      <c r="B894" s="221"/>
      <c r="C894" s="213">
        <v>883</v>
      </c>
      <c r="D894" s="204"/>
      <c r="E894" s="16"/>
      <c r="F894" s="17"/>
      <c r="G894" s="134"/>
      <c r="H894" s="135"/>
      <c r="I894" s="141"/>
      <c r="J894" s="25"/>
      <c r="K894" s="145"/>
      <c r="L894" s="28"/>
      <c r="M894" s="394"/>
      <c r="N894" s="158" t="str">
        <f t="shared" si="146"/>
        <v/>
      </c>
      <c r="O894" s="27"/>
      <c r="P894" s="27"/>
      <c r="Q894" s="27"/>
      <c r="R894" s="27"/>
      <c r="S894" s="27"/>
      <c r="T894" s="28"/>
      <c r="U894" s="29"/>
      <c r="V894" s="32"/>
      <c r="W894" s="317"/>
      <c r="X894" s="318"/>
      <c r="Y894" s="160">
        <f t="shared" si="143"/>
        <v>0</v>
      </c>
      <c r="Z894" s="159">
        <f t="shared" si="147"/>
        <v>0</v>
      </c>
      <c r="AA894" s="326"/>
      <c r="AB894" s="399">
        <f t="shared" si="152"/>
        <v>0</v>
      </c>
      <c r="AC894" s="370"/>
      <c r="AD894" s="225" t="str">
        <f t="shared" si="144"/>
        <v/>
      </c>
      <c r="AE894" s="367">
        <f t="shared" si="148"/>
        <v>0</v>
      </c>
      <c r="AF894" s="338"/>
      <c r="AG894" s="337"/>
      <c r="AH894" s="335"/>
      <c r="AI894" s="161">
        <f t="shared" si="149"/>
        <v>0</v>
      </c>
      <c r="AJ894" s="162">
        <f t="shared" si="145"/>
        <v>0</v>
      </c>
      <c r="AK894" s="163">
        <f t="shared" si="150"/>
        <v>0</v>
      </c>
      <c r="AL894" s="164">
        <f t="shared" si="151"/>
        <v>0</v>
      </c>
      <c r="AM894" s="59"/>
      <c r="AN894" s="58"/>
      <c r="AO894" s="58"/>
      <c r="AP894" s="58"/>
      <c r="AQ894" s="58"/>
      <c r="AR894" s="58"/>
      <c r="AS894" s="58"/>
      <c r="AT894" s="58"/>
      <c r="AU894" s="58"/>
      <c r="AV894" s="58"/>
      <c r="AW894" s="58"/>
      <c r="AX894" s="58"/>
      <c r="AY894" s="58"/>
      <c r="AZ894" s="58"/>
      <c r="BA894" s="58"/>
      <c r="BB894" s="58"/>
      <c r="BC894" s="58"/>
      <c r="BD894" s="58"/>
      <c r="BE894" s="58"/>
      <c r="BF894" s="58"/>
      <c r="BG894" s="58"/>
      <c r="BH894" s="58"/>
      <c r="BI894" s="58"/>
      <c r="BJ894" s="58"/>
      <c r="BK894" s="58"/>
      <c r="BL894" s="12"/>
      <c r="BM894" s="12"/>
      <c r="BN894" s="12"/>
      <c r="BO894" s="12"/>
      <c r="BP894" s="12"/>
      <c r="BQ894" s="12"/>
      <c r="BR894" s="12"/>
      <c r="BS894" s="12"/>
      <c r="BT894" s="12"/>
      <c r="BU894" s="12"/>
      <c r="BV894" s="12"/>
      <c r="BW894" s="12"/>
      <c r="BX894" s="12"/>
      <c r="BY894" s="12"/>
      <c r="BZ894" s="12"/>
      <c r="CA894" s="12"/>
      <c r="CB894" s="12"/>
      <c r="CC894" s="12"/>
      <c r="CD894" s="12"/>
      <c r="CE894" s="12"/>
      <c r="CF894" s="12"/>
      <c r="CG894" s="12"/>
      <c r="CH894" s="12"/>
      <c r="CI894" s="12"/>
      <c r="CJ894" s="12"/>
      <c r="CK894" s="12"/>
      <c r="CL894" s="12"/>
      <c r="CM894" s="12"/>
      <c r="CN894" s="12"/>
      <c r="CO894" s="12"/>
      <c r="CP894" s="12"/>
      <c r="CQ894" s="12"/>
      <c r="CR894" s="12"/>
      <c r="CS894" s="12"/>
      <c r="CT894" s="12"/>
      <c r="CU894" s="12"/>
      <c r="CV894" s="12"/>
      <c r="CW894" s="12"/>
      <c r="CX894" s="12"/>
      <c r="CY894" s="12"/>
      <c r="CZ894" s="12"/>
      <c r="DA894" s="12"/>
      <c r="DB894" s="12"/>
      <c r="DC894" s="12"/>
      <c r="DD894" s="12"/>
      <c r="DE894" s="12"/>
      <c r="DF894" s="12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</row>
    <row r="895" spans="1:220" ht="18.75" x14ac:dyDescent="0.3">
      <c r="A895" s="220"/>
      <c r="B895" s="221"/>
      <c r="C895" s="212">
        <v>884</v>
      </c>
      <c r="D895" s="204"/>
      <c r="E895" s="16"/>
      <c r="F895" s="17"/>
      <c r="G895" s="134"/>
      <c r="H895" s="135"/>
      <c r="I895" s="141"/>
      <c r="J895" s="25"/>
      <c r="K895" s="145"/>
      <c r="L895" s="28"/>
      <c r="M895" s="394"/>
      <c r="N895" s="158" t="str">
        <f t="shared" si="146"/>
        <v/>
      </c>
      <c r="O895" s="27"/>
      <c r="P895" s="27"/>
      <c r="Q895" s="27"/>
      <c r="R895" s="27"/>
      <c r="S895" s="27"/>
      <c r="T895" s="28"/>
      <c r="U895" s="29"/>
      <c r="V895" s="32"/>
      <c r="W895" s="317"/>
      <c r="X895" s="318"/>
      <c r="Y895" s="160">
        <f t="shared" si="143"/>
        <v>0</v>
      </c>
      <c r="Z895" s="159">
        <f t="shared" si="147"/>
        <v>0</v>
      </c>
      <c r="AA895" s="326"/>
      <c r="AB895" s="399">
        <f t="shared" si="152"/>
        <v>0</v>
      </c>
      <c r="AC895" s="370"/>
      <c r="AD895" s="225" t="str">
        <f t="shared" si="144"/>
        <v/>
      </c>
      <c r="AE895" s="367">
        <f t="shared" si="148"/>
        <v>0</v>
      </c>
      <c r="AF895" s="338"/>
      <c r="AG895" s="337"/>
      <c r="AH895" s="335"/>
      <c r="AI895" s="161">
        <f t="shared" si="149"/>
        <v>0</v>
      </c>
      <c r="AJ895" s="162">
        <f t="shared" si="145"/>
        <v>0</v>
      </c>
      <c r="AK895" s="163">
        <f t="shared" si="150"/>
        <v>0</v>
      </c>
      <c r="AL895" s="164">
        <f t="shared" si="151"/>
        <v>0</v>
      </c>
      <c r="AM895" s="59"/>
      <c r="AN895" s="58"/>
      <c r="AO895" s="58"/>
      <c r="AP895" s="58"/>
      <c r="AQ895" s="58"/>
      <c r="AR895" s="58"/>
      <c r="AS895" s="58"/>
      <c r="AT895" s="58"/>
      <c r="AU895" s="58"/>
      <c r="AV895" s="58"/>
      <c r="AW895" s="58"/>
      <c r="AX895" s="58"/>
      <c r="AY895" s="58"/>
      <c r="AZ895" s="58"/>
      <c r="BA895" s="58"/>
      <c r="BB895" s="58"/>
      <c r="BC895" s="58"/>
      <c r="BD895" s="58"/>
      <c r="BE895" s="58"/>
      <c r="BF895" s="58"/>
      <c r="BG895" s="58"/>
      <c r="BH895" s="58"/>
      <c r="BI895" s="58"/>
      <c r="BJ895" s="58"/>
      <c r="BK895" s="58"/>
      <c r="BL895" s="12"/>
      <c r="BM895" s="12"/>
      <c r="BN895" s="12"/>
      <c r="BO895" s="12"/>
      <c r="BP895" s="12"/>
      <c r="BQ895" s="12"/>
      <c r="BR895" s="12"/>
      <c r="BS895" s="12"/>
      <c r="BT895" s="12"/>
      <c r="BU895" s="12"/>
      <c r="BV895" s="12"/>
      <c r="BW895" s="12"/>
      <c r="BX895" s="12"/>
      <c r="BY895" s="12"/>
      <c r="BZ895" s="12"/>
      <c r="CA895" s="12"/>
      <c r="CB895" s="12"/>
      <c r="CC895" s="12"/>
      <c r="CD895" s="12"/>
      <c r="CE895" s="12"/>
      <c r="CF895" s="12"/>
      <c r="CG895" s="12"/>
      <c r="CH895" s="12"/>
      <c r="CI895" s="12"/>
      <c r="CJ895" s="12"/>
      <c r="CK895" s="12"/>
      <c r="CL895" s="12"/>
      <c r="CM895" s="12"/>
      <c r="CN895" s="12"/>
      <c r="CO895" s="12"/>
      <c r="CP895" s="12"/>
      <c r="CQ895" s="12"/>
      <c r="CR895" s="12"/>
      <c r="CS895" s="12"/>
      <c r="CT895" s="12"/>
      <c r="CU895" s="12"/>
      <c r="CV895" s="12"/>
      <c r="CW895" s="12"/>
      <c r="CX895" s="12"/>
      <c r="CY895" s="12"/>
      <c r="CZ895" s="12"/>
      <c r="DA895" s="12"/>
      <c r="DB895" s="12"/>
      <c r="DC895" s="12"/>
      <c r="DD895" s="12"/>
      <c r="DE895" s="12"/>
      <c r="DF895" s="12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</row>
    <row r="896" spans="1:220" ht="18.75" x14ac:dyDescent="0.3">
      <c r="A896" s="220"/>
      <c r="B896" s="221"/>
      <c r="C896" s="213">
        <v>885</v>
      </c>
      <c r="D896" s="204"/>
      <c r="E896" s="16"/>
      <c r="F896" s="17"/>
      <c r="G896" s="134"/>
      <c r="H896" s="135"/>
      <c r="I896" s="141"/>
      <c r="J896" s="25"/>
      <c r="K896" s="145"/>
      <c r="L896" s="28"/>
      <c r="M896" s="394"/>
      <c r="N896" s="158" t="str">
        <f t="shared" si="146"/>
        <v/>
      </c>
      <c r="O896" s="27"/>
      <c r="P896" s="27"/>
      <c r="Q896" s="27"/>
      <c r="R896" s="27"/>
      <c r="S896" s="27"/>
      <c r="T896" s="28"/>
      <c r="U896" s="29"/>
      <c r="V896" s="32"/>
      <c r="W896" s="317"/>
      <c r="X896" s="318"/>
      <c r="Y896" s="160">
        <f t="shared" si="143"/>
        <v>0</v>
      </c>
      <c r="Z896" s="159">
        <f t="shared" si="147"/>
        <v>0</v>
      </c>
      <c r="AA896" s="326"/>
      <c r="AB896" s="399">
        <f t="shared" si="152"/>
        <v>0</v>
      </c>
      <c r="AC896" s="370"/>
      <c r="AD896" s="225" t="str">
        <f t="shared" si="144"/>
        <v/>
      </c>
      <c r="AE896" s="367">
        <f t="shared" si="148"/>
        <v>0</v>
      </c>
      <c r="AF896" s="338"/>
      <c r="AG896" s="337"/>
      <c r="AH896" s="335"/>
      <c r="AI896" s="161">
        <f t="shared" si="149"/>
        <v>0</v>
      </c>
      <c r="AJ896" s="162">
        <f t="shared" si="145"/>
        <v>0</v>
      </c>
      <c r="AK896" s="163">
        <f t="shared" si="150"/>
        <v>0</v>
      </c>
      <c r="AL896" s="164">
        <f t="shared" si="151"/>
        <v>0</v>
      </c>
      <c r="AM896" s="59"/>
      <c r="AN896" s="58"/>
      <c r="AO896" s="58"/>
      <c r="AP896" s="58"/>
      <c r="AQ896" s="58"/>
      <c r="AR896" s="58"/>
      <c r="AS896" s="58"/>
      <c r="AT896" s="58"/>
      <c r="AU896" s="58"/>
      <c r="AV896" s="58"/>
      <c r="AW896" s="58"/>
      <c r="AX896" s="58"/>
      <c r="AY896" s="58"/>
      <c r="AZ896" s="58"/>
      <c r="BA896" s="58"/>
      <c r="BB896" s="58"/>
      <c r="BC896" s="58"/>
      <c r="BD896" s="58"/>
      <c r="BE896" s="58"/>
      <c r="BF896" s="58"/>
      <c r="BG896" s="58"/>
      <c r="BH896" s="58"/>
      <c r="BI896" s="58"/>
      <c r="BJ896" s="58"/>
      <c r="BK896" s="58"/>
      <c r="BL896" s="12"/>
      <c r="BM896" s="12"/>
      <c r="BN896" s="12"/>
      <c r="BO896" s="12"/>
      <c r="BP896" s="12"/>
      <c r="BQ896" s="12"/>
      <c r="BR896" s="12"/>
      <c r="BS896" s="12"/>
      <c r="BT896" s="12"/>
      <c r="BU896" s="12"/>
      <c r="BV896" s="12"/>
      <c r="BW896" s="12"/>
      <c r="BX896" s="12"/>
      <c r="BY896" s="12"/>
      <c r="BZ896" s="12"/>
      <c r="CA896" s="12"/>
      <c r="CB896" s="12"/>
      <c r="CC896" s="12"/>
      <c r="CD896" s="12"/>
      <c r="CE896" s="12"/>
      <c r="CF896" s="12"/>
      <c r="CG896" s="12"/>
      <c r="CH896" s="12"/>
      <c r="CI896" s="12"/>
      <c r="CJ896" s="12"/>
      <c r="CK896" s="12"/>
      <c r="CL896" s="12"/>
      <c r="CM896" s="12"/>
      <c r="CN896" s="12"/>
      <c r="CO896" s="12"/>
      <c r="CP896" s="12"/>
      <c r="CQ896" s="12"/>
      <c r="CR896" s="12"/>
      <c r="CS896" s="12"/>
      <c r="CT896" s="12"/>
      <c r="CU896" s="12"/>
      <c r="CV896" s="12"/>
      <c r="CW896" s="12"/>
      <c r="CX896" s="12"/>
      <c r="CY896" s="12"/>
      <c r="CZ896" s="12"/>
      <c r="DA896" s="12"/>
      <c r="DB896" s="12"/>
      <c r="DC896" s="12"/>
      <c r="DD896" s="12"/>
      <c r="DE896" s="12"/>
      <c r="DF896" s="12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</row>
    <row r="897" spans="1:220" ht="18.75" x14ac:dyDescent="0.3">
      <c r="A897" s="220"/>
      <c r="B897" s="221"/>
      <c r="C897" s="212">
        <v>886</v>
      </c>
      <c r="D897" s="206"/>
      <c r="E897" s="18"/>
      <c r="F897" s="17"/>
      <c r="G897" s="134"/>
      <c r="H897" s="135"/>
      <c r="I897" s="141"/>
      <c r="J897" s="25"/>
      <c r="K897" s="145"/>
      <c r="L897" s="28"/>
      <c r="M897" s="394"/>
      <c r="N897" s="158" t="str">
        <f t="shared" si="146"/>
        <v/>
      </c>
      <c r="O897" s="27"/>
      <c r="P897" s="27"/>
      <c r="Q897" s="27"/>
      <c r="R897" s="27"/>
      <c r="S897" s="27"/>
      <c r="T897" s="28"/>
      <c r="U897" s="29"/>
      <c r="V897" s="32"/>
      <c r="W897" s="317"/>
      <c r="X897" s="318"/>
      <c r="Y897" s="160">
        <f t="shared" si="143"/>
        <v>0</v>
      </c>
      <c r="Z897" s="159">
        <f t="shared" si="147"/>
        <v>0</v>
      </c>
      <c r="AA897" s="326"/>
      <c r="AB897" s="399">
        <f t="shared" si="152"/>
        <v>0</v>
      </c>
      <c r="AC897" s="370"/>
      <c r="AD897" s="225" t="str">
        <f t="shared" si="144"/>
        <v/>
      </c>
      <c r="AE897" s="367">
        <f t="shared" si="148"/>
        <v>0</v>
      </c>
      <c r="AF897" s="338"/>
      <c r="AG897" s="337"/>
      <c r="AH897" s="335"/>
      <c r="AI897" s="161">
        <f t="shared" si="149"/>
        <v>0</v>
      </c>
      <c r="AJ897" s="162">
        <f t="shared" si="145"/>
        <v>0</v>
      </c>
      <c r="AK897" s="163">
        <f t="shared" si="150"/>
        <v>0</v>
      </c>
      <c r="AL897" s="164">
        <f t="shared" si="151"/>
        <v>0</v>
      </c>
      <c r="AM897" s="59"/>
      <c r="AN897" s="58"/>
      <c r="AO897" s="58"/>
      <c r="AP897" s="58"/>
      <c r="AQ897" s="58"/>
      <c r="AR897" s="58"/>
      <c r="AS897" s="58"/>
      <c r="AT897" s="58"/>
      <c r="AU897" s="58"/>
      <c r="AV897" s="58"/>
      <c r="AW897" s="58"/>
      <c r="AX897" s="58"/>
      <c r="AY897" s="58"/>
      <c r="AZ897" s="58"/>
      <c r="BA897" s="58"/>
      <c r="BB897" s="58"/>
      <c r="BC897" s="58"/>
      <c r="BD897" s="58"/>
      <c r="BE897" s="58"/>
      <c r="BF897" s="58"/>
      <c r="BG897" s="58"/>
      <c r="BH897" s="58"/>
      <c r="BI897" s="58"/>
      <c r="BJ897" s="58"/>
      <c r="BK897" s="58"/>
      <c r="BL897" s="12"/>
      <c r="BM897" s="12"/>
      <c r="BN897" s="12"/>
      <c r="BO897" s="12"/>
      <c r="BP897" s="12"/>
      <c r="BQ897" s="12"/>
      <c r="BR897" s="12"/>
      <c r="BS897" s="12"/>
      <c r="BT897" s="12"/>
      <c r="BU897" s="12"/>
      <c r="BV897" s="12"/>
      <c r="BW897" s="12"/>
      <c r="BX897" s="12"/>
      <c r="BY897" s="12"/>
      <c r="BZ897" s="12"/>
      <c r="CA897" s="12"/>
      <c r="CB897" s="12"/>
      <c r="CC897" s="12"/>
      <c r="CD897" s="12"/>
      <c r="CE897" s="12"/>
      <c r="CF897" s="12"/>
      <c r="CG897" s="12"/>
      <c r="CH897" s="12"/>
      <c r="CI897" s="12"/>
      <c r="CJ897" s="12"/>
      <c r="CK897" s="12"/>
      <c r="CL897" s="12"/>
      <c r="CM897" s="12"/>
      <c r="CN897" s="12"/>
      <c r="CO897" s="12"/>
      <c r="CP897" s="12"/>
      <c r="CQ897" s="12"/>
      <c r="CR897" s="12"/>
      <c r="CS897" s="12"/>
      <c r="CT897" s="12"/>
      <c r="CU897" s="12"/>
      <c r="CV897" s="12"/>
      <c r="CW897" s="12"/>
      <c r="CX897" s="12"/>
      <c r="CY897" s="12"/>
      <c r="CZ897" s="12"/>
      <c r="DA897" s="12"/>
      <c r="DB897" s="12"/>
      <c r="DC897" s="12"/>
      <c r="DD897" s="12"/>
      <c r="DE897" s="12"/>
      <c r="DF897" s="12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</row>
    <row r="898" spans="1:220" ht="18.75" x14ac:dyDescent="0.3">
      <c r="A898" s="220"/>
      <c r="B898" s="221"/>
      <c r="C898" s="213">
        <v>887</v>
      </c>
      <c r="D898" s="204"/>
      <c r="E898" s="16"/>
      <c r="F898" s="17"/>
      <c r="G898" s="134"/>
      <c r="H898" s="137"/>
      <c r="I898" s="143"/>
      <c r="J898" s="80"/>
      <c r="K898" s="147"/>
      <c r="L898" s="30"/>
      <c r="M898" s="394"/>
      <c r="N898" s="158" t="str">
        <f t="shared" si="146"/>
        <v/>
      </c>
      <c r="O898" s="27"/>
      <c r="P898" s="27"/>
      <c r="Q898" s="27"/>
      <c r="R898" s="27"/>
      <c r="S898" s="27"/>
      <c r="T898" s="28"/>
      <c r="U898" s="29"/>
      <c r="V898" s="32"/>
      <c r="W898" s="317"/>
      <c r="X898" s="318"/>
      <c r="Y898" s="160">
        <f t="shared" si="143"/>
        <v>0</v>
      </c>
      <c r="Z898" s="159">
        <f t="shared" si="147"/>
        <v>0</v>
      </c>
      <c r="AA898" s="326"/>
      <c r="AB898" s="399">
        <f t="shared" si="152"/>
        <v>0</v>
      </c>
      <c r="AC898" s="370"/>
      <c r="AD898" s="225" t="str">
        <f t="shared" si="144"/>
        <v/>
      </c>
      <c r="AE898" s="367">
        <f t="shared" si="148"/>
        <v>0</v>
      </c>
      <c r="AF898" s="338"/>
      <c r="AG898" s="337"/>
      <c r="AH898" s="335"/>
      <c r="AI898" s="161">
        <f t="shared" si="149"/>
        <v>0</v>
      </c>
      <c r="AJ898" s="162">
        <f t="shared" si="145"/>
        <v>0</v>
      </c>
      <c r="AK898" s="163">
        <f t="shared" si="150"/>
        <v>0</v>
      </c>
      <c r="AL898" s="164">
        <f t="shared" si="151"/>
        <v>0</v>
      </c>
      <c r="AM898" s="59"/>
      <c r="AN898" s="58"/>
      <c r="AO898" s="58"/>
      <c r="AP898" s="58"/>
      <c r="AQ898" s="58"/>
      <c r="AR898" s="58"/>
      <c r="AS898" s="58"/>
      <c r="AT898" s="58"/>
      <c r="AU898" s="58"/>
      <c r="AV898" s="58"/>
      <c r="AW898" s="58"/>
      <c r="AX898" s="58"/>
      <c r="AY898" s="58"/>
      <c r="AZ898" s="58"/>
      <c r="BA898" s="58"/>
      <c r="BB898" s="58"/>
      <c r="BC898" s="58"/>
      <c r="BD898" s="58"/>
      <c r="BE898" s="58"/>
      <c r="BF898" s="58"/>
      <c r="BG898" s="58"/>
      <c r="BH898" s="58"/>
      <c r="BI898" s="58"/>
      <c r="BJ898" s="58"/>
      <c r="BK898" s="58"/>
      <c r="BL898" s="12"/>
      <c r="BM898" s="12"/>
      <c r="BN898" s="12"/>
      <c r="BO898" s="12"/>
      <c r="BP898" s="12"/>
      <c r="BQ898" s="12"/>
      <c r="BR898" s="12"/>
      <c r="BS898" s="12"/>
      <c r="BT898" s="12"/>
      <c r="BU898" s="12"/>
      <c r="BV898" s="12"/>
      <c r="BW898" s="12"/>
      <c r="BX898" s="12"/>
      <c r="BY898" s="12"/>
      <c r="BZ898" s="12"/>
      <c r="CA898" s="12"/>
      <c r="CB898" s="12"/>
      <c r="CC898" s="12"/>
      <c r="CD898" s="12"/>
      <c r="CE898" s="12"/>
      <c r="CF898" s="12"/>
      <c r="CG898" s="12"/>
      <c r="CH898" s="12"/>
      <c r="CI898" s="12"/>
      <c r="CJ898" s="12"/>
      <c r="CK898" s="12"/>
      <c r="CL898" s="12"/>
      <c r="CM898" s="12"/>
      <c r="CN898" s="12"/>
      <c r="CO898" s="12"/>
      <c r="CP898" s="12"/>
      <c r="CQ898" s="12"/>
      <c r="CR898" s="12"/>
      <c r="CS898" s="12"/>
      <c r="CT898" s="12"/>
      <c r="CU898" s="12"/>
      <c r="CV898" s="12"/>
      <c r="CW898" s="12"/>
      <c r="CX898" s="12"/>
      <c r="CY898" s="12"/>
      <c r="CZ898" s="12"/>
      <c r="DA898" s="12"/>
      <c r="DB898" s="12"/>
      <c r="DC898" s="12"/>
      <c r="DD898" s="12"/>
      <c r="DE898" s="12"/>
      <c r="DF898" s="12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</row>
    <row r="899" spans="1:220" ht="18.75" x14ac:dyDescent="0.3">
      <c r="A899" s="220"/>
      <c r="B899" s="221"/>
      <c r="C899" s="213">
        <v>888</v>
      </c>
      <c r="D899" s="204"/>
      <c r="E899" s="16"/>
      <c r="F899" s="17"/>
      <c r="G899" s="134"/>
      <c r="H899" s="135"/>
      <c r="I899" s="141"/>
      <c r="J899" s="25"/>
      <c r="K899" s="145"/>
      <c r="L899" s="28"/>
      <c r="M899" s="394"/>
      <c r="N899" s="158" t="str">
        <f t="shared" si="146"/>
        <v/>
      </c>
      <c r="O899" s="27"/>
      <c r="P899" s="27"/>
      <c r="Q899" s="27"/>
      <c r="R899" s="27"/>
      <c r="S899" s="27"/>
      <c r="T899" s="28"/>
      <c r="U899" s="29"/>
      <c r="V899" s="32"/>
      <c r="W899" s="317"/>
      <c r="X899" s="318"/>
      <c r="Y899" s="160">
        <f t="shared" si="143"/>
        <v>0</v>
      </c>
      <c r="Z899" s="159">
        <f t="shared" si="147"/>
        <v>0</v>
      </c>
      <c r="AA899" s="326"/>
      <c r="AB899" s="399">
        <f t="shared" si="152"/>
        <v>0</v>
      </c>
      <c r="AC899" s="370"/>
      <c r="AD899" s="225" t="str">
        <f t="shared" si="144"/>
        <v/>
      </c>
      <c r="AE899" s="367">
        <f t="shared" si="148"/>
        <v>0</v>
      </c>
      <c r="AF899" s="338"/>
      <c r="AG899" s="337"/>
      <c r="AH899" s="335"/>
      <c r="AI899" s="161">
        <f t="shared" si="149"/>
        <v>0</v>
      </c>
      <c r="AJ899" s="162">
        <f t="shared" si="145"/>
        <v>0</v>
      </c>
      <c r="AK899" s="163">
        <f t="shared" si="150"/>
        <v>0</v>
      </c>
      <c r="AL899" s="164">
        <f t="shared" si="151"/>
        <v>0</v>
      </c>
      <c r="AM899" s="59"/>
      <c r="AN899" s="58"/>
      <c r="AO899" s="58"/>
      <c r="AP899" s="58"/>
      <c r="AQ899" s="58"/>
      <c r="AR899" s="58"/>
      <c r="AS899" s="58"/>
      <c r="AT899" s="58"/>
      <c r="AU899" s="58"/>
      <c r="AV899" s="58"/>
      <c r="AW899" s="58"/>
      <c r="AX899" s="58"/>
      <c r="AY899" s="58"/>
      <c r="AZ899" s="58"/>
      <c r="BA899" s="58"/>
      <c r="BB899" s="58"/>
      <c r="BC899" s="58"/>
      <c r="BD899" s="58"/>
      <c r="BE899" s="58"/>
      <c r="BF899" s="58"/>
      <c r="BG899" s="58"/>
      <c r="BH899" s="58"/>
      <c r="BI899" s="58"/>
      <c r="BJ899" s="58"/>
      <c r="BK899" s="58"/>
      <c r="BL899" s="12"/>
      <c r="BM899" s="12"/>
      <c r="BN899" s="12"/>
      <c r="BO899" s="12"/>
      <c r="BP899" s="12"/>
      <c r="BQ899" s="12"/>
      <c r="BR899" s="12"/>
      <c r="BS899" s="12"/>
      <c r="BT899" s="12"/>
      <c r="BU899" s="12"/>
      <c r="BV899" s="12"/>
      <c r="BW899" s="12"/>
      <c r="BX899" s="12"/>
      <c r="BY899" s="12"/>
      <c r="BZ899" s="12"/>
      <c r="CA899" s="12"/>
      <c r="CB899" s="12"/>
      <c r="CC899" s="12"/>
      <c r="CD899" s="12"/>
      <c r="CE899" s="12"/>
      <c r="CF899" s="12"/>
      <c r="CG899" s="12"/>
      <c r="CH899" s="12"/>
      <c r="CI899" s="12"/>
      <c r="CJ899" s="12"/>
      <c r="CK899" s="12"/>
      <c r="CL899" s="12"/>
      <c r="CM899" s="12"/>
      <c r="CN899" s="12"/>
      <c r="CO899" s="12"/>
      <c r="CP899" s="12"/>
      <c r="CQ899" s="12"/>
      <c r="CR899" s="12"/>
      <c r="CS899" s="12"/>
      <c r="CT899" s="12"/>
      <c r="CU899" s="12"/>
      <c r="CV899" s="12"/>
      <c r="CW899" s="12"/>
      <c r="CX899" s="12"/>
      <c r="CY899" s="12"/>
      <c r="CZ899" s="12"/>
      <c r="DA899" s="12"/>
      <c r="DB899" s="12"/>
      <c r="DC899" s="12"/>
      <c r="DD899" s="12"/>
      <c r="DE899" s="12"/>
      <c r="DF899" s="12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</row>
    <row r="900" spans="1:220" ht="18.75" x14ac:dyDescent="0.3">
      <c r="A900" s="220"/>
      <c r="B900" s="221"/>
      <c r="C900" s="212">
        <v>889</v>
      </c>
      <c r="D900" s="204"/>
      <c r="E900" s="16"/>
      <c r="F900" s="17"/>
      <c r="G900" s="134"/>
      <c r="H900" s="135"/>
      <c r="I900" s="141"/>
      <c r="J900" s="25"/>
      <c r="K900" s="145"/>
      <c r="L900" s="28"/>
      <c r="M900" s="394"/>
      <c r="N900" s="158" t="str">
        <f t="shared" si="146"/>
        <v/>
      </c>
      <c r="O900" s="27"/>
      <c r="P900" s="27"/>
      <c r="Q900" s="27"/>
      <c r="R900" s="27"/>
      <c r="S900" s="27"/>
      <c r="T900" s="28"/>
      <c r="U900" s="29"/>
      <c r="V900" s="32"/>
      <c r="W900" s="317"/>
      <c r="X900" s="318"/>
      <c r="Y900" s="160">
        <f t="shared" si="143"/>
        <v>0</v>
      </c>
      <c r="Z900" s="159">
        <f t="shared" si="147"/>
        <v>0</v>
      </c>
      <c r="AA900" s="326"/>
      <c r="AB900" s="399">
        <f t="shared" si="152"/>
        <v>0</v>
      </c>
      <c r="AC900" s="370"/>
      <c r="AD900" s="225" t="str">
        <f t="shared" si="144"/>
        <v/>
      </c>
      <c r="AE900" s="367">
        <f t="shared" si="148"/>
        <v>0</v>
      </c>
      <c r="AF900" s="338"/>
      <c r="AG900" s="337"/>
      <c r="AH900" s="335"/>
      <c r="AI900" s="161">
        <f t="shared" si="149"/>
        <v>0</v>
      </c>
      <c r="AJ900" s="162">
        <f t="shared" si="145"/>
        <v>0</v>
      </c>
      <c r="AK900" s="163">
        <f t="shared" si="150"/>
        <v>0</v>
      </c>
      <c r="AL900" s="164">
        <f t="shared" si="151"/>
        <v>0</v>
      </c>
      <c r="AM900" s="59"/>
      <c r="AN900" s="58"/>
      <c r="AO900" s="58"/>
      <c r="AP900" s="58"/>
      <c r="AQ900" s="58"/>
      <c r="AR900" s="58"/>
      <c r="AS900" s="58"/>
      <c r="AT900" s="58"/>
      <c r="AU900" s="58"/>
      <c r="AV900" s="58"/>
      <c r="AW900" s="58"/>
      <c r="AX900" s="58"/>
      <c r="AY900" s="58"/>
      <c r="AZ900" s="58"/>
      <c r="BA900" s="58"/>
      <c r="BB900" s="58"/>
      <c r="BC900" s="58"/>
      <c r="BD900" s="58"/>
      <c r="BE900" s="58"/>
      <c r="BF900" s="58"/>
      <c r="BG900" s="58"/>
      <c r="BH900" s="58"/>
      <c r="BI900" s="58"/>
      <c r="BJ900" s="58"/>
      <c r="BK900" s="58"/>
      <c r="BL900" s="12"/>
      <c r="BM900" s="12"/>
      <c r="BN900" s="12"/>
      <c r="BO900" s="12"/>
      <c r="BP900" s="12"/>
      <c r="BQ900" s="12"/>
      <c r="BR900" s="12"/>
      <c r="BS900" s="12"/>
      <c r="BT900" s="12"/>
      <c r="BU900" s="12"/>
      <c r="BV900" s="12"/>
      <c r="BW900" s="12"/>
      <c r="BX900" s="12"/>
      <c r="BY900" s="12"/>
      <c r="BZ900" s="12"/>
      <c r="CA900" s="12"/>
      <c r="CB900" s="12"/>
      <c r="CC900" s="12"/>
      <c r="CD900" s="12"/>
      <c r="CE900" s="12"/>
      <c r="CF900" s="12"/>
      <c r="CG900" s="12"/>
      <c r="CH900" s="12"/>
      <c r="CI900" s="12"/>
      <c r="CJ900" s="12"/>
      <c r="CK900" s="12"/>
      <c r="CL900" s="12"/>
      <c r="CM900" s="12"/>
      <c r="CN900" s="12"/>
      <c r="CO900" s="12"/>
      <c r="CP900" s="12"/>
      <c r="CQ900" s="12"/>
      <c r="CR900" s="12"/>
      <c r="CS900" s="12"/>
      <c r="CT900" s="12"/>
      <c r="CU900" s="12"/>
      <c r="CV900" s="12"/>
      <c r="CW900" s="12"/>
      <c r="CX900" s="12"/>
      <c r="CY900" s="12"/>
      <c r="CZ900" s="12"/>
      <c r="DA900" s="12"/>
      <c r="DB900" s="12"/>
      <c r="DC900" s="12"/>
      <c r="DD900" s="12"/>
      <c r="DE900" s="12"/>
      <c r="DF900" s="12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</row>
    <row r="901" spans="1:220" ht="18.75" x14ac:dyDescent="0.3">
      <c r="A901" s="220"/>
      <c r="B901" s="221"/>
      <c r="C901" s="213">
        <v>890</v>
      </c>
      <c r="D901" s="206"/>
      <c r="E901" s="18"/>
      <c r="F901" s="17"/>
      <c r="G901" s="134"/>
      <c r="H901" s="135"/>
      <c r="I901" s="141"/>
      <c r="J901" s="25"/>
      <c r="K901" s="145"/>
      <c r="L901" s="28"/>
      <c r="M901" s="394"/>
      <c r="N901" s="158" t="str">
        <f t="shared" si="146"/>
        <v/>
      </c>
      <c r="O901" s="27"/>
      <c r="P901" s="27"/>
      <c r="Q901" s="27"/>
      <c r="R901" s="27"/>
      <c r="S901" s="27"/>
      <c r="T901" s="28"/>
      <c r="U901" s="29"/>
      <c r="V901" s="32"/>
      <c r="W901" s="317"/>
      <c r="X901" s="318"/>
      <c r="Y901" s="160">
        <f t="shared" si="143"/>
        <v>0</v>
      </c>
      <c r="Z901" s="159">
        <f t="shared" si="147"/>
        <v>0</v>
      </c>
      <c r="AA901" s="326"/>
      <c r="AB901" s="399">
        <f t="shared" si="152"/>
        <v>0</v>
      </c>
      <c r="AC901" s="370"/>
      <c r="AD901" s="225" t="str">
        <f t="shared" si="144"/>
        <v/>
      </c>
      <c r="AE901" s="367">
        <f t="shared" si="148"/>
        <v>0</v>
      </c>
      <c r="AF901" s="338"/>
      <c r="AG901" s="337"/>
      <c r="AH901" s="335"/>
      <c r="AI901" s="161">
        <f t="shared" si="149"/>
        <v>0</v>
      </c>
      <c r="AJ901" s="162">
        <f t="shared" si="145"/>
        <v>0</v>
      </c>
      <c r="AK901" s="163">
        <f t="shared" si="150"/>
        <v>0</v>
      </c>
      <c r="AL901" s="164">
        <f t="shared" si="151"/>
        <v>0</v>
      </c>
      <c r="AM901" s="59"/>
      <c r="AN901" s="58"/>
      <c r="AO901" s="58"/>
      <c r="AP901" s="58"/>
      <c r="AQ901" s="58"/>
      <c r="AR901" s="58"/>
      <c r="AS901" s="58"/>
      <c r="AT901" s="58"/>
      <c r="AU901" s="58"/>
      <c r="AV901" s="58"/>
      <c r="AW901" s="58"/>
      <c r="AX901" s="58"/>
      <c r="AY901" s="58"/>
      <c r="AZ901" s="58"/>
      <c r="BA901" s="58"/>
      <c r="BB901" s="58"/>
      <c r="BC901" s="58"/>
      <c r="BD901" s="58"/>
      <c r="BE901" s="58"/>
      <c r="BF901" s="58"/>
      <c r="BG901" s="58"/>
      <c r="BH901" s="58"/>
      <c r="BI901" s="58"/>
      <c r="BJ901" s="58"/>
      <c r="BK901" s="58"/>
      <c r="BL901" s="12"/>
      <c r="BM901" s="12"/>
      <c r="BN901" s="12"/>
      <c r="BO901" s="12"/>
      <c r="BP901" s="12"/>
      <c r="BQ901" s="12"/>
      <c r="BR901" s="12"/>
      <c r="BS901" s="12"/>
      <c r="BT901" s="12"/>
      <c r="BU901" s="12"/>
      <c r="BV901" s="12"/>
      <c r="BW901" s="12"/>
      <c r="BX901" s="12"/>
      <c r="BY901" s="12"/>
      <c r="BZ901" s="12"/>
      <c r="CA901" s="12"/>
      <c r="CB901" s="12"/>
      <c r="CC901" s="12"/>
      <c r="CD901" s="12"/>
      <c r="CE901" s="12"/>
      <c r="CF901" s="12"/>
      <c r="CG901" s="12"/>
      <c r="CH901" s="12"/>
      <c r="CI901" s="12"/>
      <c r="CJ901" s="12"/>
      <c r="CK901" s="12"/>
      <c r="CL901" s="12"/>
      <c r="CM901" s="12"/>
      <c r="CN901" s="12"/>
      <c r="CO901" s="12"/>
      <c r="CP901" s="12"/>
      <c r="CQ901" s="12"/>
      <c r="CR901" s="12"/>
      <c r="CS901" s="12"/>
      <c r="CT901" s="12"/>
      <c r="CU901" s="12"/>
      <c r="CV901" s="12"/>
      <c r="CW901" s="12"/>
      <c r="CX901" s="12"/>
      <c r="CY901" s="12"/>
      <c r="CZ901" s="12"/>
      <c r="DA901" s="12"/>
      <c r="DB901" s="12"/>
      <c r="DC901" s="12"/>
      <c r="DD901" s="12"/>
      <c r="DE901" s="12"/>
      <c r="DF901" s="12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</row>
    <row r="902" spans="1:220" ht="18.75" x14ac:dyDescent="0.3">
      <c r="A902" s="220"/>
      <c r="B902" s="221"/>
      <c r="C902" s="212">
        <v>891</v>
      </c>
      <c r="D902" s="204"/>
      <c r="E902" s="16"/>
      <c r="F902" s="17"/>
      <c r="G902" s="134"/>
      <c r="H902" s="135"/>
      <c r="I902" s="141"/>
      <c r="J902" s="25"/>
      <c r="K902" s="145"/>
      <c r="L902" s="28"/>
      <c r="M902" s="394"/>
      <c r="N902" s="158" t="str">
        <f t="shared" si="146"/>
        <v/>
      </c>
      <c r="O902" s="27"/>
      <c r="P902" s="27"/>
      <c r="Q902" s="27"/>
      <c r="R902" s="27"/>
      <c r="S902" s="27"/>
      <c r="T902" s="28"/>
      <c r="U902" s="29"/>
      <c r="V902" s="32"/>
      <c r="W902" s="317"/>
      <c r="X902" s="318"/>
      <c r="Y902" s="160">
        <f t="shared" si="143"/>
        <v>0</v>
      </c>
      <c r="Z902" s="159">
        <f t="shared" si="147"/>
        <v>0</v>
      </c>
      <c r="AA902" s="326"/>
      <c r="AB902" s="399">
        <f t="shared" si="152"/>
        <v>0</v>
      </c>
      <c r="AC902" s="370"/>
      <c r="AD902" s="225" t="str">
        <f t="shared" si="144"/>
        <v/>
      </c>
      <c r="AE902" s="367">
        <f t="shared" si="148"/>
        <v>0</v>
      </c>
      <c r="AF902" s="338"/>
      <c r="AG902" s="337"/>
      <c r="AH902" s="335"/>
      <c r="AI902" s="161">
        <f t="shared" si="149"/>
        <v>0</v>
      </c>
      <c r="AJ902" s="162">
        <f t="shared" si="145"/>
        <v>0</v>
      </c>
      <c r="AK902" s="163">
        <f t="shared" si="150"/>
        <v>0</v>
      </c>
      <c r="AL902" s="164">
        <f t="shared" si="151"/>
        <v>0</v>
      </c>
      <c r="AM902" s="59"/>
      <c r="AN902" s="58"/>
      <c r="AO902" s="58"/>
      <c r="AP902" s="58"/>
      <c r="AQ902" s="58"/>
      <c r="AR902" s="58"/>
      <c r="AS902" s="58"/>
      <c r="AT902" s="58"/>
      <c r="AU902" s="58"/>
      <c r="AV902" s="58"/>
      <c r="AW902" s="58"/>
      <c r="AX902" s="58"/>
      <c r="AY902" s="58"/>
      <c r="AZ902" s="58"/>
      <c r="BA902" s="58"/>
      <c r="BB902" s="58"/>
      <c r="BC902" s="58"/>
      <c r="BD902" s="58"/>
      <c r="BE902" s="58"/>
      <c r="BF902" s="58"/>
      <c r="BG902" s="58"/>
      <c r="BH902" s="58"/>
      <c r="BI902" s="58"/>
      <c r="BJ902" s="58"/>
      <c r="BK902" s="58"/>
      <c r="BL902" s="12"/>
      <c r="BM902" s="12"/>
      <c r="BN902" s="12"/>
      <c r="BO902" s="12"/>
      <c r="BP902" s="12"/>
      <c r="BQ902" s="12"/>
      <c r="BR902" s="12"/>
      <c r="BS902" s="12"/>
      <c r="BT902" s="12"/>
      <c r="BU902" s="12"/>
      <c r="BV902" s="12"/>
      <c r="BW902" s="12"/>
      <c r="BX902" s="12"/>
      <c r="BY902" s="12"/>
      <c r="BZ902" s="12"/>
      <c r="CA902" s="12"/>
      <c r="CB902" s="12"/>
      <c r="CC902" s="12"/>
      <c r="CD902" s="12"/>
      <c r="CE902" s="12"/>
      <c r="CF902" s="12"/>
      <c r="CG902" s="12"/>
      <c r="CH902" s="12"/>
      <c r="CI902" s="12"/>
      <c r="CJ902" s="12"/>
      <c r="CK902" s="12"/>
      <c r="CL902" s="12"/>
      <c r="CM902" s="12"/>
      <c r="CN902" s="12"/>
      <c r="CO902" s="12"/>
      <c r="CP902" s="12"/>
      <c r="CQ902" s="12"/>
      <c r="CR902" s="12"/>
      <c r="CS902" s="12"/>
      <c r="CT902" s="12"/>
      <c r="CU902" s="12"/>
      <c r="CV902" s="12"/>
      <c r="CW902" s="12"/>
      <c r="CX902" s="12"/>
      <c r="CY902" s="12"/>
      <c r="CZ902" s="12"/>
      <c r="DA902" s="12"/>
      <c r="DB902" s="12"/>
      <c r="DC902" s="12"/>
      <c r="DD902" s="12"/>
      <c r="DE902" s="12"/>
      <c r="DF902" s="1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</row>
    <row r="903" spans="1:220" ht="18.75" x14ac:dyDescent="0.3">
      <c r="A903" s="220"/>
      <c r="B903" s="221"/>
      <c r="C903" s="213">
        <v>892</v>
      </c>
      <c r="D903" s="204"/>
      <c r="E903" s="16"/>
      <c r="F903" s="17"/>
      <c r="G903" s="134"/>
      <c r="H903" s="135"/>
      <c r="I903" s="141"/>
      <c r="J903" s="25"/>
      <c r="K903" s="145"/>
      <c r="L903" s="28"/>
      <c r="M903" s="394"/>
      <c r="N903" s="158" t="str">
        <f t="shared" si="146"/>
        <v/>
      </c>
      <c r="O903" s="27"/>
      <c r="P903" s="27"/>
      <c r="Q903" s="27"/>
      <c r="R903" s="27"/>
      <c r="S903" s="27"/>
      <c r="T903" s="28"/>
      <c r="U903" s="29"/>
      <c r="V903" s="32"/>
      <c r="W903" s="317"/>
      <c r="X903" s="318"/>
      <c r="Y903" s="160">
        <f t="shared" si="143"/>
        <v>0</v>
      </c>
      <c r="Z903" s="159">
        <f t="shared" si="147"/>
        <v>0</v>
      </c>
      <c r="AA903" s="326"/>
      <c r="AB903" s="399">
        <f t="shared" si="152"/>
        <v>0</v>
      </c>
      <c r="AC903" s="370"/>
      <c r="AD903" s="225" t="str">
        <f t="shared" si="144"/>
        <v/>
      </c>
      <c r="AE903" s="367">
        <f t="shared" si="148"/>
        <v>0</v>
      </c>
      <c r="AF903" s="338"/>
      <c r="AG903" s="337"/>
      <c r="AH903" s="335"/>
      <c r="AI903" s="161">
        <f t="shared" si="149"/>
        <v>0</v>
      </c>
      <c r="AJ903" s="162">
        <f t="shared" si="145"/>
        <v>0</v>
      </c>
      <c r="AK903" s="163">
        <f t="shared" si="150"/>
        <v>0</v>
      </c>
      <c r="AL903" s="164">
        <f t="shared" si="151"/>
        <v>0</v>
      </c>
      <c r="AM903" s="59"/>
      <c r="AN903" s="58"/>
      <c r="AO903" s="58"/>
      <c r="AP903" s="58"/>
      <c r="AQ903" s="58"/>
      <c r="AR903" s="58"/>
      <c r="AS903" s="58"/>
      <c r="AT903" s="58"/>
      <c r="AU903" s="58"/>
      <c r="AV903" s="58"/>
      <c r="AW903" s="58"/>
      <c r="AX903" s="58"/>
      <c r="AY903" s="58"/>
      <c r="AZ903" s="58"/>
      <c r="BA903" s="58"/>
      <c r="BB903" s="58"/>
      <c r="BC903" s="58"/>
      <c r="BD903" s="58"/>
      <c r="BE903" s="58"/>
      <c r="BF903" s="58"/>
      <c r="BG903" s="58"/>
      <c r="BH903" s="58"/>
      <c r="BI903" s="58"/>
      <c r="BJ903" s="58"/>
      <c r="BK903" s="58"/>
      <c r="BL903" s="12"/>
      <c r="BM903" s="12"/>
      <c r="BN903" s="12"/>
      <c r="BO903" s="12"/>
      <c r="BP903" s="12"/>
      <c r="BQ903" s="12"/>
      <c r="BR903" s="12"/>
      <c r="BS903" s="12"/>
      <c r="BT903" s="12"/>
      <c r="BU903" s="12"/>
      <c r="BV903" s="12"/>
      <c r="BW903" s="12"/>
      <c r="BX903" s="12"/>
      <c r="BY903" s="12"/>
      <c r="BZ903" s="12"/>
      <c r="CA903" s="12"/>
      <c r="CB903" s="12"/>
      <c r="CC903" s="12"/>
      <c r="CD903" s="12"/>
      <c r="CE903" s="12"/>
      <c r="CF903" s="12"/>
      <c r="CG903" s="12"/>
      <c r="CH903" s="12"/>
      <c r="CI903" s="12"/>
      <c r="CJ903" s="12"/>
      <c r="CK903" s="12"/>
      <c r="CL903" s="12"/>
      <c r="CM903" s="12"/>
      <c r="CN903" s="12"/>
      <c r="CO903" s="12"/>
      <c r="CP903" s="12"/>
      <c r="CQ903" s="12"/>
      <c r="CR903" s="12"/>
      <c r="CS903" s="12"/>
      <c r="CT903" s="12"/>
      <c r="CU903" s="12"/>
      <c r="CV903" s="12"/>
      <c r="CW903" s="12"/>
      <c r="CX903" s="12"/>
      <c r="CY903" s="12"/>
      <c r="CZ903" s="12"/>
      <c r="DA903" s="12"/>
      <c r="DB903" s="12"/>
      <c r="DC903" s="12"/>
      <c r="DD903" s="12"/>
      <c r="DE903" s="12"/>
      <c r="DF903" s="12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</row>
    <row r="904" spans="1:220" ht="18.75" x14ac:dyDescent="0.3">
      <c r="A904" s="220"/>
      <c r="B904" s="221"/>
      <c r="C904" s="213">
        <v>893</v>
      </c>
      <c r="D904" s="204"/>
      <c r="E904" s="16"/>
      <c r="F904" s="17"/>
      <c r="G904" s="134"/>
      <c r="H904" s="135"/>
      <c r="I904" s="141"/>
      <c r="J904" s="25"/>
      <c r="K904" s="145"/>
      <c r="L904" s="28"/>
      <c r="M904" s="394"/>
      <c r="N904" s="158" t="str">
        <f t="shared" si="146"/>
        <v/>
      </c>
      <c r="O904" s="27"/>
      <c r="P904" s="27"/>
      <c r="Q904" s="27"/>
      <c r="R904" s="27"/>
      <c r="S904" s="27"/>
      <c r="T904" s="28"/>
      <c r="U904" s="29"/>
      <c r="V904" s="32"/>
      <c r="W904" s="317"/>
      <c r="X904" s="318"/>
      <c r="Y904" s="160">
        <f t="shared" si="143"/>
        <v>0</v>
      </c>
      <c r="Z904" s="159">
        <f t="shared" si="147"/>
        <v>0</v>
      </c>
      <c r="AA904" s="326"/>
      <c r="AB904" s="399">
        <f t="shared" si="152"/>
        <v>0</v>
      </c>
      <c r="AC904" s="370"/>
      <c r="AD904" s="225" t="str">
        <f t="shared" si="144"/>
        <v/>
      </c>
      <c r="AE904" s="367">
        <f t="shared" si="148"/>
        <v>0</v>
      </c>
      <c r="AF904" s="338"/>
      <c r="AG904" s="337"/>
      <c r="AH904" s="335"/>
      <c r="AI904" s="161">
        <f t="shared" si="149"/>
        <v>0</v>
      </c>
      <c r="AJ904" s="162">
        <f t="shared" si="145"/>
        <v>0</v>
      </c>
      <c r="AK904" s="163">
        <f t="shared" si="150"/>
        <v>0</v>
      </c>
      <c r="AL904" s="164">
        <f t="shared" si="151"/>
        <v>0</v>
      </c>
      <c r="AM904" s="59"/>
      <c r="AN904" s="58"/>
      <c r="AO904" s="58"/>
      <c r="AP904" s="58"/>
      <c r="AQ904" s="58"/>
      <c r="AR904" s="58"/>
      <c r="AS904" s="58"/>
      <c r="AT904" s="58"/>
      <c r="AU904" s="58"/>
      <c r="AV904" s="58"/>
      <c r="AW904" s="58"/>
      <c r="AX904" s="58"/>
      <c r="AY904" s="58"/>
      <c r="AZ904" s="58"/>
      <c r="BA904" s="58"/>
      <c r="BB904" s="58"/>
      <c r="BC904" s="58"/>
      <c r="BD904" s="58"/>
      <c r="BE904" s="58"/>
      <c r="BF904" s="58"/>
      <c r="BG904" s="58"/>
      <c r="BH904" s="58"/>
      <c r="BI904" s="58"/>
      <c r="BJ904" s="58"/>
      <c r="BK904" s="58"/>
      <c r="BL904" s="12"/>
      <c r="BM904" s="12"/>
      <c r="BN904" s="12"/>
      <c r="BO904" s="12"/>
      <c r="BP904" s="12"/>
      <c r="BQ904" s="12"/>
      <c r="BR904" s="12"/>
      <c r="BS904" s="12"/>
      <c r="BT904" s="12"/>
      <c r="BU904" s="12"/>
      <c r="BV904" s="12"/>
      <c r="BW904" s="12"/>
      <c r="BX904" s="12"/>
      <c r="BY904" s="12"/>
      <c r="BZ904" s="12"/>
      <c r="CA904" s="12"/>
      <c r="CB904" s="12"/>
      <c r="CC904" s="12"/>
      <c r="CD904" s="12"/>
      <c r="CE904" s="12"/>
      <c r="CF904" s="12"/>
      <c r="CG904" s="12"/>
      <c r="CH904" s="12"/>
      <c r="CI904" s="12"/>
      <c r="CJ904" s="12"/>
      <c r="CK904" s="12"/>
      <c r="CL904" s="12"/>
      <c r="CM904" s="12"/>
      <c r="CN904" s="12"/>
      <c r="CO904" s="12"/>
      <c r="CP904" s="12"/>
      <c r="CQ904" s="12"/>
      <c r="CR904" s="12"/>
      <c r="CS904" s="12"/>
      <c r="CT904" s="12"/>
      <c r="CU904" s="12"/>
      <c r="CV904" s="12"/>
      <c r="CW904" s="12"/>
      <c r="CX904" s="12"/>
      <c r="CY904" s="12"/>
      <c r="CZ904" s="12"/>
      <c r="DA904" s="12"/>
      <c r="DB904" s="12"/>
      <c r="DC904" s="12"/>
      <c r="DD904" s="12"/>
      <c r="DE904" s="12"/>
      <c r="DF904" s="12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</row>
    <row r="905" spans="1:220" ht="18.75" x14ac:dyDescent="0.3">
      <c r="A905" s="220"/>
      <c r="B905" s="221"/>
      <c r="C905" s="212">
        <v>894</v>
      </c>
      <c r="D905" s="206"/>
      <c r="E905" s="18"/>
      <c r="F905" s="17"/>
      <c r="G905" s="134"/>
      <c r="H905" s="135"/>
      <c r="I905" s="141"/>
      <c r="J905" s="25"/>
      <c r="K905" s="145"/>
      <c r="L905" s="28"/>
      <c r="M905" s="394"/>
      <c r="N905" s="158" t="str">
        <f t="shared" si="146"/>
        <v/>
      </c>
      <c r="O905" s="27"/>
      <c r="P905" s="27"/>
      <c r="Q905" s="27"/>
      <c r="R905" s="27"/>
      <c r="S905" s="27"/>
      <c r="T905" s="28"/>
      <c r="U905" s="29"/>
      <c r="V905" s="32"/>
      <c r="W905" s="317"/>
      <c r="X905" s="318"/>
      <c r="Y905" s="160">
        <f t="shared" si="143"/>
        <v>0</v>
      </c>
      <c r="Z905" s="159">
        <f t="shared" si="147"/>
        <v>0</v>
      </c>
      <c r="AA905" s="326"/>
      <c r="AB905" s="399">
        <f t="shared" si="152"/>
        <v>0</v>
      </c>
      <c r="AC905" s="370"/>
      <c r="AD905" s="225" t="str">
        <f t="shared" si="144"/>
        <v/>
      </c>
      <c r="AE905" s="367">
        <f t="shared" si="148"/>
        <v>0</v>
      </c>
      <c r="AF905" s="338"/>
      <c r="AG905" s="337"/>
      <c r="AH905" s="335"/>
      <c r="AI905" s="161">
        <f t="shared" si="149"/>
        <v>0</v>
      </c>
      <c r="AJ905" s="162">
        <f t="shared" si="145"/>
        <v>0</v>
      </c>
      <c r="AK905" s="163">
        <f t="shared" si="150"/>
        <v>0</v>
      </c>
      <c r="AL905" s="164">
        <f t="shared" si="151"/>
        <v>0</v>
      </c>
      <c r="AM905" s="59"/>
      <c r="AN905" s="58"/>
      <c r="AO905" s="58"/>
      <c r="AP905" s="58"/>
      <c r="AQ905" s="58"/>
      <c r="AR905" s="58"/>
      <c r="AS905" s="58"/>
      <c r="AT905" s="58"/>
      <c r="AU905" s="58"/>
      <c r="AV905" s="58"/>
      <c r="AW905" s="58"/>
      <c r="AX905" s="58"/>
      <c r="AY905" s="58"/>
      <c r="AZ905" s="58"/>
      <c r="BA905" s="58"/>
      <c r="BB905" s="58"/>
      <c r="BC905" s="58"/>
      <c r="BD905" s="58"/>
      <c r="BE905" s="58"/>
      <c r="BF905" s="58"/>
      <c r="BG905" s="58"/>
      <c r="BH905" s="58"/>
      <c r="BI905" s="58"/>
      <c r="BJ905" s="58"/>
      <c r="BK905" s="58"/>
      <c r="BL905" s="12"/>
      <c r="BM905" s="12"/>
      <c r="BN905" s="12"/>
      <c r="BO905" s="12"/>
      <c r="BP905" s="12"/>
      <c r="BQ905" s="12"/>
      <c r="BR905" s="12"/>
      <c r="BS905" s="12"/>
      <c r="BT905" s="12"/>
      <c r="BU905" s="12"/>
      <c r="BV905" s="12"/>
      <c r="BW905" s="12"/>
      <c r="BX905" s="12"/>
      <c r="BY905" s="12"/>
      <c r="BZ905" s="12"/>
      <c r="CA905" s="12"/>
      <c r="CB905" s="12"/>
      <c r="CC905" s="12"/>
      <c r="CD905" s="12"/>
      <c r="CE905" s="12"/>
      <c r="CF905" s="12"/>
      <c r="CG905" s="12"/>
      <c r="CH905" s="12"/>
      <c r="CI905" s="12"/>
      <c r="CJ905" s="12"/>
      <c r="CK905" s="12"/>
      <c r="CL905" s="12"/>
      <c r="CM905" s="12"/>
      <c r="CN905" s="12"/>
      <c r="CO905" s="12"/>
      <c r="CP905" s="12"/>
      <c r="CQ905" s="12"/>
      <c r="CR905" s="12"/>
      <c r="CS905" s="12"/>
      <c r="CT905" s="12"/>
      <c r="CU905" s="12"/>
      <c r="CV905" s="12"/>
      <c r="CW905" s="12"/>
      <c r="CX905" s="12"/>
      <c r="CY905" s="12"/>
      <c r="CZ905" s="12"/>
      <c r="DA905" s="12"/>
      <c r="DB905" s="12"/>
      <c r="DC905" s="12"/>
      <c r="DD905" s="12"/>
      <c r="DE905" s="12"/>
      <c r="DF905" s="12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</row>
    <row r="906" spans="1:220" ht="18.75" x14ac:dyDescent="0.3">
      <c r="A906" s="220"/>
      <c r="B906" s="221"/>
      <c r="C906" s="213">
        <v>895</v>
      </c>
      <c r="D906" s="204"/>
      <c r="E906" s="16"/>
      <c r="F906" s="17"/>
      <c r="G906" s="134"/>
      <c r="H906" s="135"/>
      <c r="I906" s="141"/>
      <c r="J906" s="25"/>
      <c r="K906" s="145"/>
      <c r="L906" s="28"/>
      <c r="M906" s="394"/>
      <c r="N906" s="158" t="str">
        <f t="shared" si="146"/>
        <v/>
      </c>
      <c r="O906" s="27"/>
      <c r="P906" s="27"/>
      <c r="Q906" s="27"/>
      <c r="R906" s="27"/>
      <c r="S906" s="27"/>
      <c r="T906" s="28"/>
      <c r="U906" s="29"/>
      <c r="V906" s="32"/>
      <c r="W906" s="317"/>
      <c r="X906" s="318"/>
      <c r="Y906" s="160">
        <f t="shared" si="143"/>
        <v>0</v>
      </c>
      <c r="Z906" s="159">
        <f t="shared" si="147"/>
        <v>0</v>
      </c>
      <c r="AA906" s="326"/>
      <c r="AB906" s="399">
        <f t="shared" si="152"/>
        <v>0</v>
      </c>
      <c r="AC906" s="370"/>
      <c r="AD906" s="225" t="str">
        <f t="shared" si="144"/>
        <v/>
      </c>
      <c r="AE906" s="367">
        <f t="shared" si="148"/>
        <v>0</v>
      </c>
      <c r="AF906" s="338"/>
      <c r="AG906" s="337"/>
      <c r="AH906" s="335"/>
      <c r="AI906" s="161">
        <f t="shared" si="149"/>
        <v>0</v>
      </c>
      <c r="AJ906" s="162">
        <f t="shared" si="145"/>
        <v>0</v>
      </c>
      <c r="AK906" s="163">
        <f t="shared" si="150"/>
        <v>0</v>
      </c>
      <c r="AL906" s="164">
        <f t="shared" si="151"/>
        <v>0</v>
      </c>
      <c r="AM906" s="59"/>
      <c r="AN906" s="58"/>
      <c r="AO906" s="58"/>
      <c r="AP906" s="58"/>
      <c r="AQ906" s="58"/>
      <c r="AR906" s="58"/>
      <c r="AS906" s="58"/>
      <c r="AT906" s="58"/>
      <c r="AU906" s="58"/>
      <c r="AV906" s="58"/>
      <c r="AW906" s="58"/>
      <c r="AX906" s="58"/>
      <c r="AY906" s="58"/>
      <c r="AZ906" s="58"/>
      <c r="BA906" s="58"/>
      <c r="BB906" s="58"/>
      <c r="BC906" s="58"/>
      <c r="BD906" s="58"/>
      <c r="BE906" s="58"/>
      <c r="BF906" s="58"/>
      <c r="BG906" s="58"/>
      <c r="BH906" s="58"/>
      <c r="BI906" s="58"/>
      <c r="BJ906" s="58"/>
      <c r="BK906" s="58"/>
      <c r="BL906" s="12"/>
      <c r="BM906" s="12"/>
      <c r="BN906" s="12"/>
      <c r="BO906" s="12"/>
      <c r="BP906" s="12"/>
      <c r="BQ906" s="12"/>
      <c r="BR906" s="12"/>
      <c r="BS906" s="12"/>
      <c r="BT906" s="12"/>
      <c r="BU906" s="12"/>
      <c r="BV906" s="12"/>
      <c r="BW906" s="12"/>
      <c r="BX906" s="12"/>
      <c r="BY906" s="12"/>
      <c r="BZ906" s="12"/>
      <c r="CA906" s="12"/>
      <c r="CB906" s="12"/>
      <c r="CC906" s="12"/>
      <c r="CD906" s="12"/>
      <c r="CE906" s="12"/>
      <c r="CF906" s="12"/>
      <c r="CG906" s="12"/>
      <c r="CH906" s="12"/>
      <c r="CI906" s="12"/>
      <c r="CJ906" s="12"/>
      <c r="CK906" s="12"/>
      <c r="CL906" s="12"/>
      <c r="CM906" s="12"/>
      <c r="CN906" s="12"/>
      <c r="CO906" s="12"/>
      <c r="CP906" s="12"/>
      <c r="CQ906" s="12"/>
      <c r="CR906" s="12"/>
      <c r="CS906" s="12"/>
      <c r="CT906" s="12"/>
      <c r="CU906" s="12"/>
      <c r="CV906" s="12"/>
      <c r="CW906" s="12"/>
      <c r="CX906" s="12"/>
      <c r="CY906" s="12"/>
      <c r="CZ906" s="12"/>
      <c r="DA906" s="12"/>
      <c r="DB906" s="12"/>
      <c r="DC906" s="12"/>
      <c r="DD906" s="12"/>
      <c r="DE906" s="12"/>
      <c r="DF906" s="12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</row>
    <row r="907" spans="1:220" ht="18.75" x14ac:dyDescent="0.3">
      <c r="A907" s="220"/>
      <c r="B907" s="221"/>
      <c r="C907" s="212">
        <v>896</v>
      </c>
      <c r="D907" s="204"/>
      <c r="E907" s="22"/>
      <c r="F907" s="17"/>
      <c r="G907" s="134"/>
      <c r="H907" s="135"/>
      <c r="I907" s="141"/>
      <c r="J907" s="25"/>
      <c r="K907" s="145"/>
      <c r="L907" s="28"/>
      <c r="M907" s="394"/>
      <c r="N907" s="158" t="str">
        <f t="shared" si="146"/>
        <v/>
      </c>
      <c r="O907" s="27"/>
      <c r="P907" s="27"/>
      <c r="Q907" s="27"/>
      <c r="R907" s="27"/>
      <c r="S907" s="27"/>
      <c r="T907" s="28"/>
      <c r="U907" s="29"/>
      <c r="V907" s="32"/>
      <c r="W907" s="317"/>
      <c r="X907" s="318"/>
      <c r="Y907" s="160">
        <f t="shared" si="143"/>
        <v>0</v>
      </c>
      <c r="Z907" s="159">
        <f t="shared" si="147"/>
        <v>0</v>
      </c>
      <c r="AA907" s="326"/>
      <c r="AB907" s="399">
        <f t="shared" si="152"/>
        <v>0</v>
      </c>
      <c r="AC907" s="370"/>
      <c r="AD907" s="225" t="str">
        <f t="shared" si="144"/>
        <v/>
      </c>
      <c r="AE907" s="367">
        <f t="shared" si="148"/>
        <v>0</v>
      </c>
      <c r="AF907" s="338"/>
      <c r="AG907" s="337"/>
      <c r="AH907" s="335"/>
      <c r="AI907" s="161">
        <f t="shared" si="149"/>
        <v>0</v>
      </c>
      <c r="AJ907" s="162">
        <f t="shared" si="145"/>
        <v>0</v>
      </c>
      <c r="AK907" s="163">
        <f t="shared" si="150"/>
        <v>0</v>
      </c>
      <c r="AL907" s="164">
        <f t="shared" si="151"/>
        <v>0</v>
      </c>
      <c r="AM907" s="59"/>
      <c r="AN907" s="58"/>
      <c r="AO907" s="58"/>
      <c r="AP907" s="58"/>
      <c r="AQ907" s="58"/>
      <c r="AR907" s="58"/>
      <c r="AS907" s="58"/>
      <c r="AT907" s="58"/>
      <c r="AU907" s="58"/>
      <c r="AV907" s="58"/>
      <c r="AW907" s="58"/>
      <c r="AX907" s="58"/>
      <c r="AY907" s="58"/>
      <c r="AZ907" s="58"/>
      <c r="BA907" s="58"/>
      <c r="BB907" s="58"/>
      <c r="BC907" s="58"/>
      <c r="BD907" s="58"/>
      <c r="BE907" s="58"/>
      <c r="BF907" s="58"/>
      <c r="BG907" s="58"/>
      <c r="BH907" s="58"/>
      <c r="BI907" s="58"/>
      <c r="BJ907" s="58"/>
      <c r="BK907" s="58"/>
      <c r="BL907" s="12"/>
      <c r="BM907" s="12"/>
      <c r="BN907" s="12"/>
      <c r="BO907" s="12"/>
      <c r="BP907" s="12"/>
      <c r="BQ907" s="12"/>
      <c r="BR907" s="12"/>
      <c r="BS907" s="12"/>
      <c r="BT907" s="12"/>
      <c r="BU907" s="12"/>
      <c r="BV907" s="12"/>
      <c r="BW907" s="12"/>
      <c r="BX907" s="12"/>
      <c r="BY907" s="12"/>
      <c r="BZ907" s="12"/>
      <c r="CA907" s="12"/>
      <c r="CB907" s="12"/>
      <c r="CC907" s="12"/>
      <c r="CD907" s="12"/>
      <c r="CE907" s="12"/>
      <c r="CF907" s="12"/>
      <c r="CG907" s="12"/>
      <c r="CH907" s="12"/>
      <c r="CI907" s="12"/>
      <c r="CJ907" s="12"/>
      <c r="CK907" s="12"/>
      <c r="CL907" s="12"/>
      <c r="CM907" s="12"/>
      <c r="CN907" s="12"/>
      <c r="CO907" s="12"/>
      <c r="CP907" s="12"/>
      <c r="CQ907" s="12"/>
      <c r="CR907" s="12"/>
      <c r="CS907" s="12"/>
      <c r="CT907" s="12"/>
      <c r="CU907" s="12"/>
      <c r="CV907" s="12"/>
      <c r="CW907" s="12"/>
      <c r="CX907" s="12"/>
      <c r="CY907" s="12"/>
      <c r="CZ907" s="12"/>
      <c r="DA907" s="12"/>
      <c r="DB907" s="12"/>
      <c r="DC907" s="12"/>
      <c r="DD907" s="12"/>
      <c r="DE907" s="12"/>
      <c r="DF907" s="12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</row>
    <row r="908" spans="1:220" ht="18.75" x14ac:dyDescent="0.3">
      <c r="A908" s="220"/>
      <c r="B908" s="221"/>
      <c r="C908" s="213">
        <v>897</v>
      </c>
      <c r="D908" s="204"/>
      <c r="E908" s="16"/>
      <c r="F908" s="17"/>
      <c r="G908" s="134"/>
      <c r="H908" s="135"/>
      <c r="I908" s="141"/>
      <c r="J908" s="25"/>
      <c r="K908" s="145"/>
      <c r="L908" s="28"/>
      <c r="M908" s="394"/>
      <c r="N908" s="158" t="str">
        <f t="shared" si="146"/>
        <v/>
      </c>
      <c r="O908" s="27"/>
      <c r="P908" s="27"/>
      <c r="Q908" s="27"/>
      <c r="R908" s="27"/>
      <c r="S908" s="27"/>
      <c r="T908" s="28"/>
      <c r="U908" s="29"/>
      <c r="V908" s="32"/>
      <c r="W908" s="317"/>
      <c r="X908" s="318"/>
      <c r="Y908" s="160">
        <f t="shared" ref="Y908:Y971" si="153">V908+W908+X908</f>
        <v>0</v>
      </c>
      <c r="Z908" s="159">
        <f t="shared" si="147"/>
        <v>0</v>
      </c>
      <c r="AA908" s="326"/>
      <c r="AB908" s="399">
        <f t="shared" si="152"/>
        <v>0</v>
      </c>
      <c r="AC908" s="370"/>
      <c r="AD908" s="225" t="str">
        <f t="shared" ref="AD908:AD971" si="154">IF(F908="x",(0-((V908*10)+(W908*20))),"")</f>
        <v/>
      </c>
      <c r="AE908" s="367">
        <f t="shared" si="148"/>
        <v>0</v>
      </c>
      <c r="AF908" s="338"/>
      <c r="AG908" s="337"/>
      <c r="AH908" s="335"/>
      <c r="AI908" s="161">
        <f t="shared" si="149"/>
        <v>0</v>
      </c>
      <c r="AJ908" s="162">
        <f t="shared" ref="AJ908:AJ971" si="155">(X908*20)+Z908+AA908+AF908</f>
        <v>0</v>
      </c>
      <c r="AK908" s="163">
        <f t="shared" si="150"/>
        <v>0</v>
      </c>
      <c r="AL908" s="164">
        <f t="shared" si="151"/>
        <v>0</v>
      </c>
      <c r="AM908" s="59"/>
      <c r="AN908" s="58"/>
      <c r="AO908" s="58"/>
      <c r="AP908" s="58"/>
      <c r="AQ908" s="58"/>
      <c r="AR908" s="58"/>
      <c r="AS908" s="58"/>
      <c r="AT908" s="58"/>
      <c r="AU908" s="58"/>
      <c r="AV908" s="58"/>
      <c r="AW908" s="58"/>
      <c r="AX908" s="58"/>
      <c r="AY908" s="58"/>
      <c r="AZ908" s="58"/>
      <c r="BA908" s="58"/>
      <c r="BB908" s="58"/>
      <c r="BC908" s="58"/>
      <c r="BD908" s="58"/>
      <c r="BE908" s="58"/>
      <c r="BF908" s="58"/>
      <c r="BG908" s="58"/>
      <c r="BH908" s="58"/>
      <c r="BI908" s="58"/>
      <c r="BJ908" s="58"/>
      <c r="BK908" s="58"/>
      <c r="BL908" s="12"/>
      <c r="BM908" s="12"/>
      <c r="BN908" s="12"/>
      <c r="BO908" s="12"/>
      <c r="BP908" s="12"/>
      <c r="BQ908" s="12"/>
      <c r="BR908" s="12"/>
      <c r="BS908" s="12"/>
      <c r="BT908" s="12"/>
      <c r="BU908" s="12"/>
      <c r="BV908" s="12"/>
      <c r="BW908" s="12"/>
      <c r="BX908" s="12"/>
      <c r="BY908" s="12"/>
      <c r="BZ908" s="12"/>
      <c r="CA908" s="12"/>
      <c r="CB908" s="12"/>
      <c r="CC908" s="12"/>
      <c r="CD908" s="12"/>
      <c r="CE908" s="12"/>
      <c r="CF908" s="12"/>
      <c r="CG908" s="12"/>
      <c r="CH908" s="12"/>
      <c r="CI908" s="12"/>
      <c r="CJ908" s="12"/>
      <c r="CK908" s="12"/>
      <c r="CL908" s="12"/>
      <c r="CM908" s="12"/>
      <c r="CN908" s="12"/>
      <c r="CO908" s="12"/>
      <c r="CP908" s="12"/>
      <c r="CQ908" s="12"/>
      <c r="CR908" s="12"/>
      <c r="CS908" s="12"/>
      <c r="CT908" s="12"/>
      <c r="CU908" s="12"/>
      <c r="CV908" s="12"/>
      <c r="CW908" s="12"/>
      <c r="CX908" s="12"/>
      <c r="CY908" s="12"/>
      <c r="CZ908" s="12"/>
      <c r="DA908" s="12"/>
      <c r="DB908" s="12"/>
      <c r="DC908" s="12"/>
      <c r="DD908" s="12"/>
      <c r="DE908" s="12"/>
      <c r="DF908" s="12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</row>
    <row r="909" spans="1:220" ht="18.75" x14ac:dyDescent="0.3">
      <c r="A909" s="220"/>
      <c r="B909" s="221"/>
      <c r="C909" s="213">
        <v>898</v>
      </c>
      <c r="D909" s="204"/>
      <c r="E909" s="16"/>
      <c r="F909" s="17"/>
      <c r="G909" s="134"/>
      <c r="H909" s="135"/>
      <c r="I909" s="141"/>
      <c r="J909" s="25"/>
      <c r="K909" s="145"/>
      <c r="L909" s="28"/>
      <c r="M909" s="394"/>
      <c r="N909" s="158" t="str">
        <f t="shared" ref="N909:N972" si="156">IF((NETWORKDAYS(G909,M909)&gt;0),(NETWORKDAYS(G909,M909)),"")</f>
        <v/>
      </c>
      <c r="O909" s="27"/>
      <c r="P909" s="27"/>
      <c r="Q909" s="27"/>
      <c r="R909" s="27"/>
      <c r="S909" s="27"/>
      <c r="T909" s="28"/>
      <c r="U909" s="29"/>
      <c r="V909" s="32"/>
      <c r="W909" s="317"/>
      <c r="X909" s="318"/>
      <c r="Y909" s="160">
        <f t="shared" si="153"/>
        <v>0</v>
      </c>
      <c r="Z909" s="159">
        <f t="shared" ref="Z909:Z972" si="157">IF((F909="x"),0,((V909*10)+(W909*20)))</f>
        <v>0</v>
      </c>
      <c r="AA909" s="326"/>
      <c r="AB909" s="399">
        <f t="shared" si="152"/>
        <v>0</v>
      </c>
      <c r="AC909" s="370"/>
      <c r="AD909" s="225" t="str">
        <f t="shared" si="154"/>
        <v/>
      </c>
      <c r="AE909" s="367">
        <f t="shared" ref="AE909:AE972" si="158">IF(AND(Z909&gt;0,F909="x"),0,IF(AND(Z909&gt;0,AC909="x"),Z909-60,IF(AND(Z909&gt;0,AB909=-30),Z909+AB909,0)))</f>
        <v>0</v>
      </c>
      <c r="AF909" s="338"/>
      <c r="AG909" s="337"/>
      <c r="AH909" s="335"/>
      <c r="AI909" s="161">
        <f t="shared" ref="AI909:AI972" si="159">IF(AE909&lt;=0,AG909,AE909+AG909)</f>
        <v>0</v>
      </c>
      <c r="AJ909" s="162">
        <f t="shared" si="155"/>
        <v>0</v>
      </c>
      <c r="AK909" s="163">
        <f t="shared" ref="AK909:AK972" si="160">AJ909-AH909</f>
        <v>0</v>
      </c>
      <c r="AL909" s="164">
        <f t="shared" ref="AL909:AL972" si="161">IF(K909="x",AH909,0)</f>
        <v>0</v>
      </c>
      <c r="AM909" s="59"/>
      <c r="AN909" s="58"/>
      <c r="AO909" s="58"/>
      <c r="AP909" s="58"/>
      <c r="AQ909" s="58"/>
      <c r="AR909" s="58"/>
      <c r="AS909" s="58"/>
      <c r="AT909" s="58"/>
      <c r="AU909" s="58"/>
      <c r="AV909" s="58"/>
      <c r="AW909" s="58"/>
      <c r="AX909" s="58"/>
      <c r="AY909" s="58"/>
      <c r="AZ909" s="58"/>
      <c r="BA909" s="58"/>
      <c r="BB909" s="58"/>
      <c r="BC909" s="58"/>
      <c r="BD909" s="58"/>
      <c r="BE909" s="58"/>
      <c r="BF909" s="58"/>
      <c r="BG909" s="58"/>
      <c r="BH909" s="58"/>
      <c r="BI909" s="58"/>
      <c r="BJ909" s="58"/>
      <c r="BK909" s="58"/>
      <c r="BL909" s="12"/>
      <c r="BM909" s="12"/>
      <c r="BN909" s="12"/>
      <c r="BO909" s="12"/>
      <c r="BP909" s="12"/>
      <c r="BQ909" s="12"/>
      <c r="BR909" s="12"/>
      <c r="BS909" s="12"/>
      <c r="BT909" s="12"/>
      <c r="BU909" s="12"/>
      <c r="BV909" s="12"/>
      <c r="BW909" s="12"/>
      <c r="BX909" s="12"/>
      <c r="BY909" s="12"/>
      <c r="BZ909" s="12"/>
      <c r="CA909" s="12"/>
      <c r="CB909" s="12"/>
      <c r="CC909" s="12"/>
      <c r="CD909" s="12"/>
      <c r="CE909" s="12"/>
      <c r="CF909" s="12"/>
      <c r="CG909" s="12"/>
      <c r="CH909" s="12"/>
      <c r="CI909" s="12"/>
      <c r="CJ909" s="12"/>
      <c r="CK909" s="12"/>
      <c r="CL909" s="12"/>
      <c r="CM909" s="12"/>
      <c r="CN909" s="12"/>
      <c r="CO909" s="12"/>
      <c r="CP909" s="12"/>
      <c r="CQ909" s="12"/>
      <c r="CR909" s="12"/>
      <c r="CS909" s="12"/>
      <c r="CT909" s="12"/>
      <c r="CU909" s="12"/>
      <c r="CV909" s="12"/>
      <c r="CW909" s="12"/>
      <c r="CX909" s="12"/>
      <c r="CY909" s="12"/>
      <c r="CZ909" s="12"/>
      <c r="DA909" s="12"/>
      <c r="DB909" s="12"/>
      <c r="DC909" s="12"/>
      <c r="DD909" s="12"/>
      <c r="DE909" s="12"/>
      <c r="DF909" s="12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</row>
    <row r="910" spans="1:220" ht="18.75" x14ac:dyDescent="0.3">
      <c r="A910" s="220"/>
      <c r="B910" s="221"/>
      <c r="C910" s="212">
        <v>899</v>
      </c>
      <c r="D910" s="208"/>
      <c r="E910" s="19"/>
      <c r="F910" s="17"/>
      <c r="G910" s="138"/>
      <c r="H910" s="137"/>
      <c r="I910" s="143"/>
      <c r="J910" s="80"/>
      <c r="K910" s="147"/>
      <c r="L910" s="30"/>
      <c r="M910" s="395"/>
      <c r="N910" s="158" t="str">
        <f t="shared" si="156"/>
        <v/>
      </c>
      <c r="O910" s="27"/>
      <c r="P910" s="27"/>
      <c r="Q910" s="27"/>
      <c r="R910" s="27"/>
      <c r="S910" s="27"/>
      <c r="T910" s="30"/>
      <c r="U910" s="31"/>
      <c r="V910" s="32"/>
      <c r="W910" s="319"/>
      <c r="X910" s="317"/>
      <c r="Y910" s="160">
        <f t="shared" si="153"/>
        <v>0</v>
      </c>
      <c r="Z910" s="159">
        <f t="shared" si="157"/>
        <v>0</v>
      </c>
      <c r="AA910" s="327"/>
      <c r="AB910" s="399">
        <f t="shared" ref="AB910:AB973" si="162">IF(AND(Z910&gt;=0,F910="x"),0,IF(AND(Z910&gt;0,AC910="x"),0,IF(Z910&gt;0,0-30,0)))</f>
        <v>0</v>
      </c>
      <c r="AC910" s="370"/>
      <c r="AD910" s="225" t="str">
        <f t="shared" si="154"/>
        <v/>
      </c>
      <c r="AE910" s="367">
        <f t="shared" si="158"/>
        <v>0</v>
      </c>
      <c r="AF910" s="339"/>
      <c r="AG910" s="340"/>
      <c r="AH910" s="338"/>
      <c r="AI910" s="161">
        <f t="shared" si="159"/>
        <v>0</v>
      </c>
      <c r="AJ910" s="162">
        <f t="shared" si="155"/>
        <v>0</v>
      </c>
      <c r="AK910" s="163">
        <f t="shared" si="160"/>
        <v>0</v>
      </c>
      <c r="AL910" s="164">
        <f t="shared" si="161"/>
        <v>0</v>
      </c>
      <c r="AM910" s="59"/>
      <c r="AN910" s="58"/>
      <c r="AO910" s="58"/>
      <c r="AP910" s="58"/>
      <c r="AQ910" s="58"/>
      <c r="AR910" s="58"/>
      <c r="AS910" s="58"/>
      <c r="AT910" s="58"/>
      <c r="AU910" s="58"/>
      <c r="AV910" s="58"/>
      <c r="AW910" s="58"/>
      <c r="AX910" s="58"/>
      <c r="AY910" s="58"/>
      <c r="AZ910" s="58"/>
      <c r="BA910" s="58"/>
      <c r="BB910" s="58"/>
      <c r="BC910" s="58"/>
      <c r="BD910" s="58"/>
      <c r="BE910" s="58"/>
      <c r="BF910" s="58"/>
      <c r="BG910" s="58"/>
      <c r="BH910" s="58"/>
      <c r="BI910" s="58"/>
      <c r="BJ910" s="58"/>
      <c r="BK910" s="58"/>
      <c r="BL910" s="12"/>
      <c r="BM910" s="12"/>
      <c r="BN910" s="12"/>
      <c r="BO910" s="12"/>
      <c r="BP910" s="12"/>
      <c r="BQ910" s="12"/>
      <c r="BR910" s="12"/>
      <c r="BS910" s="12"/>
      <c r="BT910" s="12"/>
      <c r="BU910" s="12"/>
      <c r="BV910" s="12"/>
      <c r="BW910" s="12"/>
      <c r="BX910" s="12"/>
      <c r="BY910" s="12"/>
      <c r="BZ910" s="12"/>
      <c r="CA910" s="12"/>
      <c r="CB910" s="12"/>
      <c r="CC910" s="12"/>
      <c r="CD910" s="12"/>
      <c r="CE910" s="12"/>
      <c r="CF910" s="12"/>
      <c r="CG910" s="12"/>
      <c r="CH910" s="12"/>
      <c r="CI910" s="12"/>
      <c r="CJ910" s="12"/>
      <c r="CK910" s="12"/>
      <c r="CL910" s="12"/>
      <c r="CM910" s="12"/>
      <c r="CN910" s="12"/>
      <c r="CO910" s="12"/>
      <c r="CP910" s="12"/>
      <c r="CQ910" s="12"/>
      <c r="CR910" s="12"/>
      <c r="CS910" s="12"/>
      <c r="CT910" s="12"/>
      <c r="CU910" s="12"/>
      <c r="CV910" s="12"/>
      <c r="CW910" s="12"/>
      <c r="CX910" s="12"/>
      <c r="CY910" s="12"/>
      <c r="CZ910" s="12"/>
      <c r="DA910" s="12"/>
      <c r="DB910" s="12"/>
      <c r="DC910" s="12"/>
      <c r="DD910" s="12"/>
      <c r="DE910" s="12"/>
      <c r="DF910" s="12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</row>
    <row r="911" spans="1:220" ht="18.75" x14ac:dyDescent="0.3">
      <c r="A911" s="220"/>
      <c r="B911" s="221"/>
      <c r="C911" s="212">
        <v>900</v>
      </c>
      <c r="D911" s="204"/>
      <c r="E911" s="24"/>
      <c r="F911" s="17"/>
      <c r="G911" s="134"/>
      <c r="H911" s="139"/>
      <c r="I911" s="141"/>
      <c r="J911" s="25"/>
      <c r="K911" s="145"/>
      <c r="L911" s="28"/>
      <c r="M911" s="394"/>
      <c r="N911" s="158" t="str">
        <f t="shared" si="156"/>
        <v/>
      </c>
      <c r="O911" s="27"/>
      <c r="P911" s="27"/>
      <c r="Q911" s="27"/>
      <c r="R911" s="27"/>
      <c r="S911" s="27"/>
      <c r="T911" s="27"/>
      <c r="U911" s="28"/>
      <c r="V911" s="32"/>
      <c r="W911" s="317"/>
      <c r="X911" s="317"/>
      <c r="Y911" s="160">
        <f t="shared" si="153"/>
        <v>0</v>
      </c>
      <c r="Z911" s="159">
        <f t="shared" si="157"/>
        <v>0</v>
      </c>
      <c r="AA911" s="326"/>
      <c r="AB911" s="399">
        <f t="shared" si="162"/>
        <v>0</v>
      </c>
      <c r="AC911" s="370"/>
      <c r="AD911" s="225" t="str">
        <f t="shared" si="154"/>
        <v/>
      </c>
      <c r="AE911" s="367">
        <f t="shared" si="158"/>
        <v>0</v>
      </c>
      <c r="AF911" s="338"/>
      <c r="AG911" s="341"/>
      <c r="AH911" s="338"/>
      <c r="AI911" s="161">
        <f t="shared" si="159"/>
        <v>0</v>
      </c>
      <c r="AJ911" s="162">
        <f t="shared" si="155"/>
        <v>0</v>
      </c>
      <c r="AK911" s="163">
        <f t="shared" si="160"/>
        <v>0</v>
      </c>
      <c r="AL911" s="164">
        <f t="shared" si="161"/>
        <v>0</v>
      </c>
      <c r="AM911" s="37"/>
      <c r="AN911" s="58"/>
      <c r="AO911" s="58"/>
      <c r="AP911" s="58"/>
      <c r="AQ911" s="58"/>
      <c r="AR911" s="58"/>
      <c r="AS911" s="58"/>
      <c r="AT911" s="58"/>
      <c r="AU911" s="58"/>
      <c r="AV911" s="58"/>
      <c r="AW911" s="58"/>
      <c r="AX911" s="58"/>
      <c r="AY911" s="58"/>
      <c r="AZ911" s="58"/>
      <c r="BA911" s="58"/>
      <c r="BB911" s="58"/>
      <c r="BC911" s="58"/>
      <c r="BD911" s="58"/>
      <c r="BE911" s="58"/>
      <c r="BF911" s="58"/>
      <c r="BG911" s="58"/>
      <c r="BH911" s="69"/>
      <c r="BI911" s="69"/>
      <c r="BJ911" s="69"/>
      <c r="BK911" s="69"/>
      <c r="BL911" s="26"/>
      <c r="BM911" s="26"/>
      <c r="BN911" s="26"/>
      <c r="BO911" s="26"/>
      <c r="BP911" s="26"/>
      <c r="BQ911" s="26"/>
      <c r="BR911" s="26"/>
      <c r="BS911" s="26"/>
      <c r="BT911" s="26"/>
      <c r="BU911" s="26"/>
      <c r="BV911" s="26"/>
      <c r="BW911" s="26"/>
      <c r="BX911" s="26"/>
      <c r="BY911" s="26"/>
      <c r="BZ911" s="26"/>
      <c r="CA911" s="26"/>
      <c r="CB911" s="26"/>
      <c r="CC911" s="26"/>
      <c r="CD911" s="26"/>
      <c r="CE911" s="26"/>
      <c r="CF911" s="26"/>
      <c r="CG911" s="26"/>
      <c r="CH911" s="26"/>
      <c r="CI911" s="26"/>
      <c r="CJ911" s="26"/>
      <c r="CK911" s="26"/>
      <c r="CL911" s="26"/>
      <c r="CM911" s="26"/>
      <c r="CN911" s="26"/>
      <c r="CO911" s="26"/>
      <c r="CP911" s="26"/>
      <c r="CQ911" s="26"/>
      <c r="CR911" s="26"/>
      <c r="CS911" s="26"/>
      <c r="CT911" s="26"/>
      <c r="CU911" s="26"/>
      <c r="CV911" s="26"/>
      <c r="CW911" s="26"/>
      <c r="CX911" s="26"/>
      <c r="CY911" s="26"/>
      <c r="CZ911" s="26"/>
      <c r="DA911" s="26"/>
      <c r="DB911" s="26"/>
      <c r="DC911" s="26"/>
      <c r="DD911" s="26"/>
      <c r="DE911" s="26"/>
      <c r="DF911" s="26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</row>
    <row r="912" spans="1:220" ht="18.75" x14ac:dyDescent="0.3">
      <c r="A912" s="218"/>
      <c r="B912" s="219"/>
      <c r="C912" s="212">
        <v>901</v>
      </c>
      <c r="D912" s="203"/>
      <c r="E912" s="35"/>
      <c r="F912" s="34"/>
      <c r="G912" s="131"/>
      <c r="H912" s="136"/>
      <c r="I912" s="140"/>
      <c r="J912" s="78"/>
      <c r="K912" s="144"/>
      <c r="L912" s="119"/>
      <c r="M912" s="394"/>
      <c r="N912" s="158" t="str">
        <f t="shared" si="156"/>
        <v/>
      </c>
      <c r="O912" s="320"/>
      <c r="P912" s="314"/>
      <c r="Q912" s="314"/>
      <c r="R912" s="314"/>
      <c r="S912" s="314"/>
      <c r="T912" s="314"/>
      <c r="U912" s="315"/>
      <c r="V912" s="167"/>
      <c r="W912" s="312"/>
      <c r="X912" s="312"/>
      <c r="Y912" s="160">
        <f t="shared" si="153"/>
        <v>0</v>
      </c>
      <c r="Z912" s="159">
        <f t="shared" si="157"/>
        <v>0</v>
      </c>
      <c r="AA912" s="326"/>
      <c r="AB912" s="399">
        <f t="shared" si="162"/>
        <v>0</v>
      </c>
      <c r="AC912" s="370"/>
      <c r="AD912" s="225" t="str">
        <f t="shared" si="154"/>
        <v/>
      </c>
      <c r="AE912" s="367">
        <f t="shared" si="158"/>
        <v>0</v>
      </c>
      <c r="AF912" s="338"/>
      <c r="AG912" s="337"/>
      <c r="AH912" s="335"/>
      <c r="AI912" s="161">
        <f t="shared" si="159"/>
        <v>0</v>
      </c>
      <c r="AJ912" s="162">
        <f t="shared" si="155"/>
        <v>0</v>
      </c>
      <c r="AK912" s="163">
        <f t="shared" si="160"/>
        <v>0</v>
      </c>
      <c r="AL912" s="164">
        <f t="shared" si="161"/>
        <v>0</v>
      </c>
      <c r="AM912" s="59"/>
      <c r="AN912" s="58"/>
      <c r="AO912" s="58"/>
      <c r="AP912" s="58"/>
      <c r="AQ912" s="58"/>
      <c r="AR912" s="58"/>
      <c r="AS912" s="58"/>
      <c r="AT912" s="58"/>
      <c r="AU912" s="58"/>
      <c r="AV912" s="58"/>
      <c r="AW912" s="58"/>
      <c r="AX912" s="58"/>
      <c r="AY912" s="58"/>
      <c r="AZ912" s="58"/>
      <c r="BA912" s="58"/>
      <c r="BB912" s="58"/>
      <c r="BC912" s="58"/>
      <c r="BD912" s="58"/>
      <c r="BE912" s="58"/>
      <c r="BF912" s="58"/>
      <c r="BG912" s="58"/>
      <c r="BH912" s="58"/>
      <c r="BI912" s="58"/>
      <c r="BJ912" s="58"/>
      <c r="BK912" s="58"/>
      <c r="BL912" s="12"/>
      <c r="BM912" s="12"/>
      <c r="BN912" s="12"/>
      <c r="BO912" s="12"/>
      <c r="BP912" s="12"/>
      <c r="BQ912" s="12"/>
      <c r="BR912" s="12"/>
      <c r="BS912" s="12"/>
      <c r="BT912" s="12"/>
      <c r="BU912" s="12"/>
      <c r="BV912" s="12"/>
      <c r="BW912" s="12"/>
      <c r="BX912" s="12"/>
      <c r="BY912" s="12"/>
      <c r="BZ912" s="12"/>
      <c r="CA912" s="12"/>
      <c r="CB912" s="12"/>
      <c r="CC912" s="12"/>
      <c r="CD912" s="12"/>
      <c r="CE912" s="12"/>
      <c r="CF912" s="12"/>
      <c r="CG912" s="12"/>
      <c r="CH912" s="12"/>
      <c r="CI912" s="12"/>
      <c r="CJ912" s="12"/>
      <c r="CK912" s="12"/>
      <c r="CL912" s="12"/>
      <c r="CM912" s="12"/>
      <c r="CN912" s="12"/>
      <c r="CO912" s="12"/>
      <c r="CP912" s="12"/>
      <c r="CQ912" s="12"/>
      <c r="CR912" s="12"/>
      <c r="CS912" s="12"/>
      <c r="CT912" s="12"/>
      <c r="CU912" s="12"/>
      <c r="CV912" s="12"/>
      <c r="CW912" s="12"/>
      <c r="CX912" s="12"/>
      <c r="CY912" s="12"/>
      <c r="CZ912" s="12"/>
      <c r="DA912" s="12"/>
      <c r="DB912" s="12"/>
      <c r="DC912" s="12"/>
      <c r="DD912" s="12"/>
      <c r="DE912" s="12"/>
      <c r="DF912" s="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</row>
    <row r="913" spans="1:220" ht="18.75" x14ac:dyDescent="0.3">
      <c r="A913" s="218"/>
      <c r="B913" s="219"/>
      <c r="C913" s="212">
        <v>902</v>
      </c>
      <c r="D913" s="203"/>
      <c r="E913" s="33"/>
      <c r="F913" s="34"/>
      <c r="G913" s="131"/>
      <c r="H913" s="133"/>
      <c r="I913" s="140"/>
      <c r="J913" s="78"/>
      <c r="K913" s="144"/>
      <c r="L913" s="119"/>
      <c r="M913" s="393"/>
      <c r="N913" s="158" t="str">
        <f t="shared" si="156"/>
        <v/>
      </c>
      <c r="O913" s="314"/>
      <c r="P913" s="314"/>
      <c r="Q913" s="314"/>
      <c r="R913" s="314"/>
      <c r="S913" s="314"/>
      <c r="T913" s="315"/>
      <c r="U913" s="316"/>
      <c r="V913" s="167"/>
      <c r="W913" s="312"/>
      <c r="X913" s="312"/>
      <c r="Y913" s="160">
        <f t="shared" si="153"/>
        <v>0</v>
      </c>
      <c r="Z913" s="159">
        <f t="shared" si="157"/>
        <v>0</v>
      </c>
      <c r="AA913" s="325"/>
      <c r="AB913" s="399">
        <f t="shared" si="162"/>
        <v>0</v>
      </c>
      <c r="AC913" s="369"/>
      <c r="AD913" s="225" t="str">
        <f t="shared" si="154"/>
        <v/>
      </c>
      <c r="AE913" s="367">
        <f t="shared" si="158"/>
        <v>0</v>
      </c>
      <c r="AF913" s="330"/>
      <c r="AG913" s="332"/>
      <c r="AH913" s="333"/>
      <c r="AI913" s="161">
        <f t="shared" si="159"/>
        <v>0</v>
      </c>
      <c r="AJ913" s="162">
        <f t="shared" si="155"/>
        <v>0</v>
      </c>
      <c r="AK913" s="163">
        <f t="shared" si="160"/>
        <v>0</v>
      </c>
      <c r="AL913" s="164">
        <f t="shared" si="161"/>
        <v>0</v>
      </c>
      <c r="AM913" s="59"/>
      <c r="AN913" s="58"/>
      <c r="AO913" s="58"/>
      <c r="AP913" s="58"/>
      <c r="AQ913" s="58"/>
      <c r="AR913" s="58"/>
      <c r="AS913" s="58"/>
      <c r="AT913" s="58"/>
      <c r="AU913" s="58"/>
      <c r="AV913" s="58"/>
      <c r="AW913" s="58"/>
      <c r="AX913" s="58"/>
      <c r="AY913" s="58"/>
      <c r="AZ913" s="58"/>
      <c r="BA913" s="58"/>
      <c r="BB913" s="58"/>
      <c r="BC913" s="58"/>
      <c r="BD913" s="58"/>
      <c r="BE913" s="58"/>
      <c r="BF913" s="58"/>
      <c r="BG913" s="58"/>
      <c r="BH913" s="58"/>
      <c r="BI913" s="58"/>
      <c r="BJ913" s="58"/>
      <c r="BK913" s="58"/>
      <c r="BL913" s="12"/>
      <c r="BM913" s="12"/>
      <c r="BN913" s="12"/>
      <c r="BO913" s="12"/>
      <c r="BP913" s="12"/>
      <c r="BQ913" s="12"/>
      <c r="BR913" s="12"/>
      <c r="BS913" s="12"/>
      <c r="BT913" s="12"/>
      <c r="BU913" s="12"/>
      <c r="BV913" s="12"/>
      <c r="BW913" s="12"/>
      <c r="BX913" s="12"/>
      <c r="BY913" s="12"/>
      <c r="BZ913" s="12"/>
      <c r="CA913" s="12"/>
      <c r="CB913" s="12"/>
      <c r="CC913" s="12"/>
      <c r="CD913" s="12"/>
      <c r="CE913" s="12"/>
      <c r="CF913" s="12"/>
      <c r="CG913" s="12"/>
      <c r="CH913" s="12"/>
      <c r="CI913" s="12"/>
      <c r="CJ913" s="12"/>
      <c r="CK913" s="12"/>
      <c r="CL913" s="12"/>
      <c r="CM913" s="12"/>
      <c r="CN913" s="12"/>
      <c r="CO913" s="12"/>
      <c r="CP913" s="12"/>
      <c r="CQ913" s="12"/>
      <c r="CR913" s="12"/>
      <c r="CS913" s="12"/>
      <c r="CT913" s="12"/>
      <c r="CU913" s="12"/>
      <c r="CV913" s="12"/>
      <c r="CW913" s="12"/>
      <c r="CX913" s="12"/>
      <c r="CY913" s="12"/>
      <c r="CZ913" s="12"/>
      <c r="DA913" s="12"/>
      <c r="DB913" s="12"/>
      <c r="DC913" s="12"/>
      <c r="DD913" s="12"/>
      <c r="DE913" s="12"/>
      <c r="DF913" s="12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</row>
    <row r="914" spans="1:220" ht="18.75" x14ac:dyDescent="0.3">
      <c r="A914" s="218"/>
      <c r="B914" s="219"/>
      <c r="C914" s="212">
        <v>903</v>
      </c>
      <c r="D914" s="203"/>
      <c r="E914" s="33"/>
      <c r="F914" s="34"/>
      <c r="G914" s="134"/>
      <c r="H914" s="135"/>
      <c r="I914" s="141"/>
      <c r="J914" s="25"/>
      <c r="K914" s="145"/>
      <c r="L914" s="28"/>
      <c r="M914" s="394"/>
      <c r="N914" s="158" t="str">
        <f t="shared" si="156"/>
        <v/>
      </c>
      <c r="O914" s="314"/>
      <c r="P914" s="314"/>
      <c r="Q914" s="314"/>
      <c r="R914" s="314"/>
      <c r="S914" s="314"/>
      <c r="T914" s="315"/>
      <c r="U914" s="316"/>
      <c r="V914" s="167"/>
      <c r="W914" s="312"/>
      <c r="X914" s="312"/>
      <c r="Y914" s="160">
        <f t="shared" si="153"/>
        <v>0</v>
      </c>
      <c r="Z914" s="159">
        <f t="shared" si="157"/>
        <v>0</v>
      </c>
      <c r="AA914" s="325"/>
      <c r="AB914" s="399">
        <f t="shared" si="162"/>
        <v>0</v>
      </c>
      <c r="AC914" s="369"/>
      <c r="AD914" s="225" t="str">
        <f t="shared" si="154"/>
        <v/>
      </c>
      <c r="AE914" s="367">
        <f t="shared" si="158"/>
        <v>0</v>
      </c>
      <c r="AF914" s="330"/>
      <c r="AG914" s="332"/>
      <c r="AH914" s="333"/>
      <c r="AI914" s="161">
        <f t="shared" si="159"/>
        <v>0</v>
      </c>
      <c r="AJ914" s="162">
        <f t="shared" si="155"/>
        <v>0</v>
      </c>
      <c r="AK914" s="163">
        <f t="shared" si="160"/>
        <v>0</v>
      </c>
      <c r="AL914" s="164">
        <f t="shared" si="161"/>
        <v>0</v>
      </c>
      <c r="AM914" s="59"/>
      <c r="AN914" s="58"/>
      <c r="AO914" s="58"/>
      <c r="AP914" s="58"/>
      <c r="AQ914" s="58"/>
      <c r="AR914" s="58"/>
      <c r="AS914" s="58"/>
      <c r="AT914" s="58"/>
      <c r="AU914" s="58"/>
      <c r="AV914" s="58"/>
      <c r="AW914" s="58"/>
      <c r="AX914" s="58"/>
      <c r="AY914" s="58"/>
      <c r="AZ914" s="58"/>
      <c r="BA914" s="58"/>
      <c r="BB914" s="58"/>
      <c r="BC914" s="58"/>
      <c r="BD914" s="58"/>
      <c r="BE914" s="58"/>
      <c r="BF914" s="58"/>
      <c r="BG914" s="58"/>
      <c r="BH914" s="58"/>
      <c r="BI914" s="58"/>
      <c r="BJ914" s="58"/>
      <c r="BK914" s="58"/>
      <c r="BL914" s="12"/>
      <c r="BM914" s="12"/>
      <c r="BN914" s="12"/>
      <c r="BO914" s="12"/>
      <c r="BP914" s="12"/>
      <c r="BQ914" s="12"/>
      <c r="BR914" s="12"/>
      <c r="BS914" s="12"/>
      <c r="BT914" s="12"/>
      <c r="BU914" s="12"/>
      <c r="BV914" s="12"/>
      <c r="BW914" s="12"/>
      <c r="BX914" s="12"/>
      <c r="BY914" s="12"/>
      <c r="BZ914" s="12"/>
      <c r="CA914" s="12"/>
      <c r="CB914" s="12"/>
      <c r="CC914" s="12"/>
      <c r="CD914" s="12"/>
      <c r="CE914" s="12"/>
      <c r="CF914" s="12"/>
      <c r="CG914" s="12"/>
      <c r="CH914" s="12"/>
      <c r="CI914" s="12"/>
      <c r="CJ914" s="12"/>
      <c r="CK914" s="12"/>
      <c r="CL914" s="12"/>
      <c r="CM914" s="12"/>
      <c r="CN914" s="12"/>
      <c r="CO914" s="12"/>
      <c r="CP914" s="12"/>
      <c r="CQ914" s="12"/>
      <c r="CR914" s="12"/>
      <c r="CS914" s="12"/>
      <c r="CT914" s="12"/>
      <c r="CU914" s="12"/>
      <c r="CV914" s="12"/>
      <c r="CW914" s="12"/>
      <c r="CX914" s="12"/>
      <c r="CY914" s="12"/>
      <c r="CZ914" s="12"/>
      <c r="DA914" s="12"/>
      <c r="DB914" s="12"/>
      <c r="DC914" s="12"/>
      <c r="DD914" s="12"/>
      <c r="DE914" s="12"/>
      <c r="DF914" s="12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</row>
    <row r="915" spans="1:220" ht="18.75" x14ac:dyDescent="0.3">
      <c r="A915" s="218"/>
      <c r="B915" s="219"/>
      <c r="C915" s="212">
        <v>904</v>
      </c>
      <c r="D915" s="203"/>
      <c r="E915" s="33"/>
      <c r="F915" s="34"/>
      <c r="G915" s="134"/>
      <c r="H915" s="135"/>
      <c r="I915" s="141"/>
      <c r="J915" s="25"/>
      <c r="K915" s="145"/>
      <c r="L915" s="28"/>
      <c r="M915" s="394"/>
      <c r="N915" s="158" t="str">
        <f t="shared" si="156"/>
        <v/>
      </c>
      <c r="O915" s="314"/>
      <c r="P915" s="314"/>
      <c r="Q915" s="314"/>
      <c r="R915" s="314"/>
      <c r="S915" s="314"/>
      <c r="T915" s="315"/>
      <c r="U915" s="316"/>
      <c r="V915" s="167"/>
      <c r="W915" s="312"/>
      <c r="X915" s="312"/>
      <c r="Y915" s="160">
        <f t="shared" si="153"/>
        <v>0</v>
      </c>
      <c r="Z915" s="159">
        <f t="shared" si="157"/>
        <v>0</v>
      </c>
      <c r="AA915" s="325"/>
      <c r="AB915" s="399">
        <f t="shared" si="162"/>
        <v>0</v>
      </c>
      <c r="AC915" s="369"/>
      <c r="AD915" s="225" t="str">
        <f t="shared" si="154"/>
        <v/>
      </c>
      <c r="AE915" s="367">
        <f t="shared" si="158"/>
        <v>0</v>
      </c>
      <c r="AF915" s="330"/>
      <c r="AG915" s="332"/>
      <c r="AH915" s="333"/>
      <c r="AI915" s="161">
        <f t="shared" si="159"/>
        <v>0</v>
      </c>
      <c r="AJ915" s="162">
        <f t="shared" si="155"/>
        <v>0</v>
      </c>
      <c r="AK915" s="163">
        <f t="shared" si="160"/>
        <v>0</v>
      </c>
      <c r="AL915" s="164">
        <f t="shared" si="161"/>
        <v>0</v>
      </c>
      <c r="AM915" s="59"/>
      <c r="AN915" s="58"/>
      <c r="AO915" s="58"/>
      <c r="AP915" s="58"/>
      <c r="AQ915" s="58"/>
      <c r="AR915" s="58"/>
      <c r="AS915" s="58"/>
      <c r="AT915" s="58"/>
      <c r="AU915" s="58"/>
      <c r="AV915" s="58"/>
      <c r="AW915" s="58"/>
      <c r="AX915" s="58"/>
      <c r="AY915" s="58"/>
      <c r="AZ915" s="58"/>
      <c r="BA915" s="58"/>
      <c r="BB915" s="58"/>
      <c r="BC915" s="58"/>
      <c r="BD915" s="58"/>
      <c r="BE915" s="58"/>
      <c r="BF915" s="58"/>
      <c r="BG915" s="58"/>
      <c r="BH915" s="58"/>
      <c r="BI915" s="58"/>
      <c r="BJ915" s="58"/>
      <c r="BK915" s="58"/>
      <c r="BL915" s="12"/>
      <c r="BM915" s="12"/>
      <c r="BN915" s="12"/>
      <c r="BO915" s="12"/>
      <c r="BP915" s="12"/>
      <c r="BQ915" s="12"/>
      <c r="BR915" s="12"/>
      <c r="BS915" s="12"/>
      <c r="BT915" s="12"/>
      <c r="BU915" s="12"/>
      <c r="BV915" s="12"/>
      <c r="BW915" s="12"/>
      <c r="BX915" s="12"/>
      <c r="BY915" s="12"/>
      <c r="BZ915" s="12"/>
      <c r="CA915" s="12"/>
      <c r="CB915" s="12"/>
      <c r="CC915" s="12"/>
      <c r="CD915" s="12"/>
      <c r="CE915" s="12"/>
      <c r="CF915" s="12"/>
      <c r="CG915" s="12"/>
      <c r="CH915" s="12"/>
      <c r="CI915" s="12"/>
      <c r="CJ915" s="12"/>
      <c r="CK915" s="12"/>
      <c r="CL915" s="12"/>
      <c r="CM915" s="12"/>
      <c r="CN915" s="12"/>
      <c r="CO915" s="12"/>
      <c r="CP915" s="12"/>
      <c r="CQ915" s="12"/>
      <c r="CR915" s="12"/>
      <c r="CS915" s="12"/>
      <c r="CT915" s="12"/>
      <c r="CU915" s="12"/>
      <c r="CV915" s="12"/>
      <c r="CW915" s="12"/>
      <c r="CX915" s="12"/>
      <c r="CY915" s="12"/>
      <c r="CZ915" s="12"/>
      <c r="DA915" s="12"/>
      <c r="DB915" s="12"/>
      <c r="DC915" s="12"/>
      <c r="DD915" s="12"/>
      <c r="DE915" s="12"/>
      <c r="DF915" s="12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</row>
    <row r="916" spans="1:220" ht="18.75" x14ac:dyDescent="0.3">
      <c r="A916" s="220"/>
      <c r="B916" s="221"/>
      <c r="C916" s="213">
        <v>905</v>
      </c>
      <c r="D916" s="204"/>
      <c r="E916" s="16"/>
      <c r="F916" s="17"/>
      <c r="G916" s="134"/>
      <c r="H916" s="135"/>
      <c r="I916" s="141"/>
      <c r="J916" s="25"/>
      <c r="K916" s="145"/>
      <c r="L916" s="28"/>
      <c r="M916" s="394"/>
      <c r="N916" s="158" t="str">
        <f t="shared" si="156"/>
        <v/>
      </c>
      <c r="O916" s="27"/>
      <c r="P916" s="27"/>
      <c r="Q916" s="27"/>
      <c r="R916" s="27"/>
      <c r="S916" s="27"/>
      <c r="T916" s="28"/>
      <c r="U916" s="29"/>
      <c r="V916" s="167"/>
      <c r="W916" s="312"/>
      <c r="X916" s="312"/>
      <c r="Y916" s="160">
        <f t="shared" si="153"/>
        <v>0</v>
      </c>
      <c r="Z916" s="159">
        <f t="shared" si="157"/>
        <v>0</v>
      </c>
      <c r="AA916" s="326"/>
      <c r="AB916" s="399">
        <f t="shared" si="162"/>
        <v>0</v>
      </c>
      <c r="AC916" s="370"/>
      <c r="AD916" s="225" t="str">
        <f t="shared" si="154"/>
        <v/>
      </c>
      <c r="AE916" s="367">
        <f t="shared" si="158"/>
        <v>0</v>
      </c>
      <c r="AF916" s="338"/>
      <c r="AG916" s="337"/>
      <c r="AH916" s="335"/>
      <c r="AI916" s="161">
        <f t="shared" si="159"/>
        <v>0</v>
      </c>
      <c r="AJ916" s="162">
        <f t="shared" si="155"/>
        <v>0</v>
      </c>
      <c r="AK916" s="163">
        <f t="shared" si="160"/>
        <v>0</v>
      </c>
      <c r="AL916" s="164">
        <f t="shared" si="161"/>
        <v>0</v>
      </c>
      <c r="AM916" s="59"/>
      <c r="AN916" s="58"/>
      <c r="AO916" s="58"/>
      <c r="AP916" s="58"/>
      <c r="AQ916" s="58"/>
      <c r="AR916" s="58"/>
      <c r="AS916" s="58"/>
      <c r="AT916" s="58"/>
      <c r="AU916" s="58"/>
      <c r="AV916" s="58"/>
      <c r="AW916" s="58"/>
      <c r="AX916" s="58"/>
      <c r="AY916" s="58"/>
      <c r="AZ916" s="58"/>
      <c r="BA916" s="58"/>
      <c r="BB916" s="58"/>
      <c r="BC916" s="58"/>
      <c r="BD916" s="58"/>
      <c r="BE916" s="58"/>
      <c r="BF916" s="58"/>
      <c r="BG916" s="58"/>
      <c r="BH916" s="58"/>
      <c r="BI916" s="58"/>
      <c r="BJ916" s="58"/>
      <c r="BK916" s="58"/>
      <c r="BL916" s="12"/>
      <c r="BM916" s="12"/>
      <c r="BN916" s="12"/>
      <c r="BO916" s="12"/>
      <c r="BP916" s="12"/>
      <c r="BQ916" s="12"/>
      <c r="BR916" s="12"/>
      <c r="BS916" s="12"/>
      <c r="BT916" s="12"/>
      <c r="BU916" s="12"/>
      <c r="BV916" s="12"/>
      <c r="BW916" s="12"/>
      <c r="BX916" s="12"/>
      <c r="BY916" s="12"/>
      <c r="BZ916" s="12"/>
      <c r="CA916" s="12"/>
      <c r="CB916" s="12"/>
      <c r="CC916" s="12"/>
      <c r="CD916" s="12"/>
      <c r="CE916" s="12"/>
      <c r="CF916" s="12"/>
      <c r="CG916" s="12"/>
      <c r="CH916" s="12"/>
      <c r="CI916" s="12"/>
      <c r="CJ916" s="12"/>
      <c r="CK916" s="12"/>
      <c r="CL916" s="12"/>
      <c r="CM916" s="12"/>
      <c r="CN916" s="12"/>
      <c r="CO916" s="12"/>
      <c r="CP916" s="12"/>
      <c r="CQ916" s="12"/>
      <c r="CR916" s="12"/>
      <c r="CS916" s="12"/>
      <c r="CT916" s="12"/>
      <c r="CU916" s="12"/>
      <c r="CV916" s="12"/>
      <c r="CW916" s="12"/>
      <c r="CX916" s="12"/>
      <c r="CY916" s="12"/>
      <c r="CZ916" s="12"/>
      <c r="DA916" s="12"/>
      <c r="DB916" s="12"/>
      <c r="DC916" s="12"/>
      <c r="DD916" s="12"/>
      <c r="DE916" s="12"/>
      <c r="DF916" s="12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</row>
    <row r="917" spans="1:220" ht="18.75" x14ac:dyDescent="0.3">
      <c r="A917" s="220"/>
      <c r="B917" s="221"/>
      <c r="C917" s="212">
        <v>906</v>
      </c>
      <c r="D917" s="204"/>
      <c r="E917" s="16"/>
      <c r="F917" s="17"/>
      <c r="G917" s="134"/>
      <c r="H917" s="135"/>
      <c r="I917" s="141"/>
      <c r="J917" s="25"/>
      <c r="K917" s="145"/>
      <c r="L917" s="28"/>
      <c r="M917" s="394"/>
      <c r="N917" s="158" t="str">
        <f t="shared" si="156"/>
        <v/>
      </c>
      <c r="O917" s="27"/>
      <c r="P917" s="27"/>
      <c r="Q917" s="27"/>
      <c r="R917" s="27"/>
      <c r="S917" s="27"/>
      <c r="T917" s="28"/>
      <c r="U917" s="29"/>
      <c r="V917" s="32"/>
      <c r="W917" s="317"/>
      <c r="X917" s="318"/>
      <c r="Y917" s="160">
        <f t="shared" si="153"/>
        <v>0</v>
      </c>
      <c r="Z917" s="159">
        <f t="shared" si="157"/>
        <v>0</v>
      </c>
      <c r="AA917" s="326"/>
      <c r="AB917" s="399">
        <f t="shared" si="162"/>
        <v>0</v>
      </c>
      <c r="AC917" s="370"/>
      <c r="AD917" s="225" t="str">
        <f t="shared" si="154"/>
        <v/>
      </c>
      <c r="AE917" s="367">
        <f t="shared" si="158"/>
        <v>0</v>
      </c>
      <c r="AF917" s="338"/>
      <c r="AG917" s="337"/>
      <c r="AH917" s="335"/>
      <c r="AI917" s="161">
        <f t="shared" si="159"/>
        <v>0</v>
      </c>
      <c r="AJ917" s="162">
        <f t="shared" si="155"/>
        <v>0</v>
      </c>
      <c r="AK917" s="163">
        <f t="shared" si="160"/>
        <v>0</v>
      </c>
      <c r="AL917" s="164">
        <f t="shared" si="161"/>
        <v>0</v>
      </c>
      <c r="AM917" s="59"/>
      <c r="AN917" s="58"/>
      <c r="AO917" s="58"/>
      <c r="AP917" s="58"/>
      <c r="AQ917" s="58"/>
      <c r="AR917" s="58"/>
      <c r="AS917" s="58"/>
      <c r="AT917" s="58"/>
      <c r="AU917" s="58"/>
      <c r="AV917" s="58"/>
      <c r="AW917" s="58"/>
      <c r="AX917" s="58"/>
      <c r="AY917" s="58"/>
      <c r="AZ917" s="58"/>
      <c r="BA917" s="58"/>
      <c r="BB917" s="58"/>
      <c r="BC917" s="58"/>
      <c r="BD917" s="58"/>
      <c r="BE917" s="58"/>
      <c r="BF917" s="58"/>
      <c r="BG917" s="58"/>
      <c r="BH917" s="58"/>
      <c r="BI917" s="58"/>
      <c r="BJ917" s="58"/>
      <c r="BK917" s="58"/>
      <c r="BL917" s="12"/>
      <c r="BM917" s="12"/>
      <c r="BN917" s="12"/>
      <c r="BO917" s="12"/>
      <c r="BP917" s="12"/>
      <c r="BQ917" s="12"/>
      <c r="BR917" s="12"/>
      <c r="BS917" s="12"/>
      <c r="BT917" s="12"/>
      <c r="BU917" s="12"/>
      <c r="BV917" s="12"/>
      <c r="BW917" s="12"/>
      <c r="BX917" s="12"/>
      <c r="BY917" s="12"/>
      <c r="BZ917" s="12"/>
      <c r="CA917" s="12"/>
      <c r="CB917" s="12"/>
      <c r="CC917" s="12"/>
      <c r="CD917" s="12"/>
      <c r="CE917" s="12"/>
      <c r="CF917" s="12"/>
      <c r="CG917" s="12"/>
      <c r="CH917" s="12"/>
      <c r="CI917" s="12"/>
      <c r="CJ917" s="12"/>
      <c r="CK917" s="12"/>
      <c r="CL917" s="12"/>
      <c r="CM917" s="12"/>
      <c r="CN917" s="12"/>
      <c r="CO917" s="12"/>
      <c r="CP917" s="12"/>
      <c r="CQ917" s="12"/>
      <c r="CR917" s="12"/>
      <c r="CS917" s="12"/>
      <c r="CT917" s="12"/>
      <c r="CU917" s="12"/>
      <c r="CV917" s="12"/>
      <c r="CW917" s="12"/>
      <c r="CX917" s="12"/>
      <c r="CY917" s="12"/>
      <c r="CZ917" s="12"/>
      <c r="DA917" s="12"/>
      <c r="DB917" s="12"/>
      <c r="DC917" s="12"/>
      <c r="DD917" s="12"/>
      <c r="DE917" s="12"/>
      <c r="DF917" s="12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</row>
    <row r="918" spans="1:220" ht="18.75" x14ac:dyDescent="0.3">
      <c r="A918" s="220"/>
      <c r="B918" s="221"/>
      <c r="C918" s="213">
        <v>907</v>
      </c>
      <c r="D918" s="204"/>
      <c r="E918" s="16"/>
      <c r="F918" s="17"/>
      <c r="G918" s="134"/>
      <c r="H918" s="135"/>
      <c r="I918" s="141"/>
      <c r="J918" s="25"/>
      <c r="K918" s="145"/>
      <c r="L918" s="28"/>
      <c r="M918" s="394"/>
      <c r="N918" s="158" t="str">
        <f t="shared" si="156"/>
        <v/>
      </c>
      <c r="O918" s="27"/>
      <c r="P918" s="27"/>
      <c r="Q918" s="27"/>
      <c r="R918" s="27"/>
      <c r="S918" s="27"/>
      <c r="T918" s="28"/>
      <c r="U918" s="29"/>
      <c r="V918" s="32"/>
      <c r="W918" s="317"/>
      <c r="X918" s="318"/>
      <c r="Y918" s="160">
        <f t="shared" si="153"/>
        <v>0</v>
      </c>
      <c r="Z918" s="159">
        <f t="shared" si="157"/>
        <v>0</v>
      </c>
      <c r="AA918" s="326"/>
      <c r="AB918" s="399">
        <f t="shared" si="162"/>
        <v>0</v>
      </c>
      <c r="AC918" s="370"/>
      <c r="AD918" s="225" t="str">
        <f t="shared" si="154"/>
        <v/>
      </c>
      <c r="AE918" s="367">
        <f t="shared" si="158"/>
        <v>0</v>
      </c>
      <c r="AF918" s="338"/>
      <c r="AG918" s="337"/>
      <c r="AH918" s="335"/>
      <c r="AI918" s="161">
        <f t="shared" si="159"/>
        <v>0</v>
      </c>
      <c r="AJ918" s="162">
        <f t="shared" si="155"/>
        <v>0</v>
      </c>
      <c r="AK918" s="163">
        <f t="shared" si="160"/>
        <v>0</v>
      </c>
      <c r="AL918" s="164">
        <f t="shared" si="161"/>
        <v>0</v>
      </c>
      <c r="AM918" s="59"/>
      <c r="AN918" s="58"/>
      <c r="AO918" s="58"/>
      <c r="AP918" s="58"/>
      <c r="AQ918" s="58"/>
      <c r="AR918" s="58"/>
      <c r="AS918" s="58"/>
      <c r="AT918" s="58"/>
      <c r="AU918" s="58"/>
      <c r="AV918" s="58"/>
      <c r="AW918" s="58"/>
      <c r="AX918" s="58"/>
      <c r="AY918" s="58"/>
      <c r="AZ918" s="58"/>
      <c r="BA918" s="58"/>
      <c r="BB918" s="58"/>
      <c r="BC918" s="58"/>
      <c r="BD918" s="58"/>
      <c r="BE918" s="58"/>
      <c r="BF918" s="58"/>
      <c r="BG918" s="58"/>
      <c r="BH918" s="58"/>
      <c r="BI918" s="58"/>
      <c r="BJ918" s="58"/>
      <c r="BK918" s="58"/>
      <c r="BL918" s="12"/>
      <c r="BM918" s="12"/>
      <c r="BN918" s="12"/>
      <c r="BO918" s="12"/>
      <c r="BP918" s="12"/>
      <c r="BQ918" s="12"/>
      <c r="BR918" s="12"/>
      <c r="BS918" s="12"/>
      <c r="BT918" s="12"/>
      <c r="BU918" s="12"/>
      <c r="BV918" s="12"/>
      <c r="BW918" s="12"/>
      <c r="BX918" s="12"/>
      <c r="BY918" s="12"/>
      <c r="BZ918" s="12"/>
      <c r="CA918" s="12"/>
      <c r="CB918" s="12"/>
      <c r="CC918" s="12"/>
      <c r="CD918" s="12"/>
      <c r="CE918" s="12"/>
      <c r="CF918" s="12"/>
      <c r="CG918" s="12"/>
      <c r="CH918" s="12"/>
      <c r="CI918" s="12"/>
      <c r="CJ918" s="12"/>
      <c r="CK918" s="12"/>
      <c r="CL918" s="12"/>
      <c r="CM918" s="12"/>
      <c r="CN918" s="12"/>
      <c r="CO918" s="12"/>
      <c r="CP918" s="12"/>
      <c r="CQ918" s="12"/>
      <c r="CR918" s="12"/>
      <c r="CS918" s="12"/>
      <c r="CT918" s="12"/>
      <c r="CU918" s="12"/>
      <c r="CV918" s="12"/>
      <c r="CW918" s="12"/>
      <c r="CX918" s="12"/>
      <c r="CY918" s="12"/>
      <c r="CZ918" s="12"/>
      <c r="DA918" s="12"/>
      <c r="DB918" s="12"/>
      <c r="DC918" s="12"/>
      <c r="DD918" s="12"/>
      <c r="DE918" s="12"/>
      <c r="DF918" s="12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</row>
    <row r="919" spans="1:220" ht="18.75" x14ac:dyDescent="0.3">
      <c r="A919" s="220"/>
      <c r="B919" s="221"/>
      <c r="C919" s="213">
        <v>908</v>
      </c>
      <c r="D919" s="206"/>
      <c r="E919" s="18"/>
      <c r="F919" s="17"/>
      <c r="G919" s="134"/>
      <c r="H919" s="135"/>
      <c r="I919" s="141"/>
      <c r="J919" s="25"/>
      <c r="K919" s="145"/>
      <c r="L919" s="28"/>
      <c r="M919" s="394"/>
      <c r="N919" s="158" t="str">
        <f t="shared" si="156"/>
        <v/>
      </c>
      <c r="O919" s="27"/>
      <c r="P919" s="27"/>
      <c r="Q919" s="27"/>
      <c r="R919" s="27"/>
      <c r="S919" s="27"/>
      <c r="T919" s="28"/>
      <c r="U919" s="29"/>
      <c r="V919" s="32"/>
      <c r="W919" s="317"/>
      <c r="X919" s="318"/>
      <c r="Y919" s="160">
        <f t="shared" si="153"/>
        <v>0</v>
      </c>
      <c r="Z919" s="159">
        <f t="shared" si="157"/>
        <v>0</v>
      </c>
      <c r="AA919" s="326"/>
      <c r="AB919" s="399">
        <f t="shared" si="162"/>
        <v>0</v>
      </c>
      <c r="AC919" s="370"/>
      <c r="AD919" s="225" t="str">
        <f t="shared" si="154"/>
        <v/>
      </c>
      <c r="AE919" s="367">
        <f t="shared" si="158"/>
        <v>0</v>
      </c>
      <c r="AF919" s="338"/>
      <c r="AG919" s="337"/>
      <c r="AH919" s="335"/>
      <c r="AI919" s="161">
        <f t="shared" si="159"/>
        <v>0</v>
      </c>
      <c r="AJ919" s="162">
        <f t="shared" si="155"/>
        <v>0</v>
      </c>
      <c r="AK919" s="163">
        <f t="shared" si="160"/>
        <v>0</v>
      </c>
      <c r="AL919" s="164">
        <f t="shared" si="161"/>
        <v>0</v>
      </c>
      <c r="AM919" s="59"/>
      <c r="AN919" s="58"/>
      <c r="AO919" s="58"/>
      <c r="AP919" s="58"/>
      <c r="AQ919" s="58"/>
      <c r="AR919" s="58"/>
      <c r="AS919" s="58"/>
      <c r="AT919" s="58"/>
      <c r="AU919" s="58"/>
      <c r="AV919" s="58"/>
      <c r="AW919" s="58"/>
      <c r="AX919" s="58"/>
      <c r="AY919" s="58"/>
      <c r="AZ919" s="58"/>
      <c r="BA919" s="58"/>
      <c r="BB919" s="58"/>
      <c r="BC919" s="58"/>
      <c r="BD919" s="58"/>
      <c r="BE919" s="58"/>
      <c r="BF919" s="58"/>
      <c r="BG919" s="58"/>
      <c r="BH919" s="58"/>
      <c r="BI919" s="58"/>
      <c r="BJ919" s="58"/>
      <c r="BK919" s="58"/>
      <c r="BL919" s="12"/>
      <c r="BM919" s="12"/>
      <c r="BN919" s="12"/>
      <c r="BO919" s="12"/>
      <c r="BP919" s="12"/>
      <c r="BQ919" s="12"/>
      <c r="BR919" s="12"/>
      <c r="BS919" s="12"/>
      <c r="BT919" s="12"/>
      <c r="BU919" s="12"/>
      <c r="BV919" s="12"/>
      <c r="BW919" s="12"/>
      <c r="BX919" s="12"/>
      <c r="BY919" s="12"/>
      <c r="BZ919" s="12"/>
      <c r="CA919" s="12"/>
      <c r="CB919" s="12"/>
      <c r="CC919" s="12"/>
      <c r="CD919" s="12"/>
      <c r="CE919" s="12"/>
      <c r="CF919" s="12"/>
      <c r="CG919" s="12"/>
      <c r="CH919" s="12"/>
      <c r="CI919" s="12"/>
      <c r="CJ919" s="12"/>
      <c r="CK919" s="12"/>
      <c r="CL919" s="12"/>
      <c r="CM919" s="12"/>
      <c r="CN919" s="12"/>
      <c r="CO919" s="12"/>
      <c r="CP919" s="12"/>
      <c r="CQ919" s="12"/>
      <c r="CR919" s="12"/>
      <c r="CS919" s="12"/>
      <c r="CT919" s="12"/>
      <c r="CU919" s="12"/>
      <c r="CV919" s="12"/>
      <c r="CW919" s="12"/>
      <c r="CX919" s="12"/>
      <c r="CY919" s="12"/>
      <c r="CZ919" s="12"/>
      <c r="DA919" s="12"/>
      <c r="DB919" s="12"/>
      <c r="DC919" s="12"/>
      <c r="DD919" s="12"/>
      <c r="DE919" s="12"/>
      <c r="DF919" s="12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</row>
    <row r="920" spans="1:220" ht="18.75" x14ac:dyDescent="0.3">
      <c r="A920" s="220"/>
      <c r="B920" s="221"/>
      <c r="C920" s="212">
        <v>909</v>
      </c>
      <c r="D920" s="207"/>
      <c r="E920" s="16"/>
      <c r="F920" s="17"/>
      <c r="G920" s="134"/>
      <c r="H920" s="135"/>
      <c r="I920" s="141"/>
      <c r="J920" s="25"/>
      <c r="K920" s="145"/>
      <c r="L920" s="28"/>
      <c r="M920" s="394"/>
      <c r="N920" s="158" t="str">
        <f t="shared" si="156"/>
        <v/>
      </c>
      <c r="O920" s="27"/>
      <c r="P920" s="27"/>
      <c r="Q920" s="27"/>
      <c r="R920" s="27"/>
      <c r="S920" s="27"/>
      <c r="T920" s="28"/>
      <c r="U920" s="29"/>
      <c r="V920" s="32"/>
      <c r="W920" s="317"/>
      <c r="X920" s="318"/>
      <c r="Y920" s="160">
        <f t="shared" si="153"/>
        <v>0</v>
      </c>
      <c r="Z920" s="159">
        <f t="shared" si="157"/>
        <v>0</v>
      </c>
      <c r="AA920" s="326"/>
      <c r="AB920" s="399">
        <f t="shared" si="162"/>
        <v>0</v>
      </c>
      <c r="AC920" s="370"/>
      <c r="AD920" s="225" t="str">
        <f t="shared" si="154"/>
        <v/>
      </c>
      <c r="AE920" s="367">
        <f t="shared" si="158"/>
        <v>0</v>
      </c>
      <c r="AF920" s="338"/>
      <c r="AG920" s="337"/>
      <c r="AH920" s="335"/>
      <c r="AI920" s="161">
        <f t="shared" si="159"/>
        <v>0</v>
      </c>
      <c r="AJ920" s="162">
        <f t="shared" si="155"/>
        <v>0</v>
      </c>
      <c r="AK920" s="163">
        <f t="shared" si="160"/>
        <v>0</v>
      </c>
      <c r="AL920" s="164">
        <f t="shared" si="161"/>
        <v>0</v>
      </c>
      <c r="AM920" s="59"/>
      <c r="AN920" s="58"/>
      <c r="AO920" s="58"/>
      <c r="AP920" s="58"/>
      <c r="AQ920" s="58"/>
      <c r="AR920" s="58"/>
      <c r="AS920" s="58"/>
      <c r="AT920" s="58"/>
      <c r="AU920" s="58"/>
      <c r="AV920" s="58"/>
      <c r="AW920" s="58"/>
      <c r="AX920" s="58"/>
      <c r="AY920" s="58"/>
      <c r="AZ920" s="58"/>
      <c r="BA920" s="58"/>
      <c r="BB920" s="58"/>
      <c r="BC920" s="58"/>
      <c r="BD920" s="58"/>
      <c r="BE920" s="58"/>
      <c r="BF920" s="58"/>
      <c r="BG920" s="58"/>
      <c r="BH920" s="58"/>
      <c r="BI920" s="58"/>
      <c r="BJ920" s="58"/>
      <c r="BK920" s="58"/>
      <c r="BL920" s="12"/>
      <c r="BM920" s="12"/>
      <c r="BN920" s="12"/>
      <c r="BO920" s="12"/>
      <c r="BP920" s="12"/>
      <c r="BQ920" s="12"/>
      <c r="BR920" s="12"/>
      <c r="BS920" s="12"/>
      <c r="BT920" s="12"/>
      <c r="BU920" s="12"/>
      <c r="BV920" s="12"/>
      <c r="BW920" s="12"/>
      <c r="BX920" s="12"/>
      <c r="BY920" s="12"/>
      <c r="BZ920" s="12"/>
      <c r="CA920" s="12"/>
      <c r="CB920" s="12"/>
      <c r="CC920" s="12"/>
      <c r="CD920" s="12"/>
      <c r="CE920" s="12"/>
      <c r="CF920" s="12"/>
      <c r="CG920" s="12"/>
      <c r="CH920" s="12"/>
      <c r="CI920" s="12"/>
      <c r="CJ920" s="12"/>
      <c r="CK920" s="12"/>
      <c r="CL920" s="12"/>
      <c r="CM920" s="12"/>
      <c r="CN920" s="12"/>
      <c r="CO920" s="12"/>
      <c r="CP920" s="12"/>
      <c r="CQ920" s="12"/>
      <c r="CR920" s="12"/>
      <c r="CS920" s="12"/>
      <c r="CT920" s="12"/>
      <c r="CU920" s="12"/>
      <c r="CV920" s="12"/>
      <c r="CW920" s="12"/>
      <c r="CX920" s="12"/>
      <c r="CY920" s="12"/>
      <c r="CZ920" s="12"/>
      <c r="DA920" s="12"/>
      <c r="DB920" s="12"/>
      <c r="DC920" s="12"/>
      <c r="DD920" s="12"/>
      <c r="DE920" s="12"/>
      <c r="DF920" s="12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</row>
    <row r="921" spans="1:220" ht="18.75" x14ac:dyDescent="0.3">
      <c r="A921" s="220"/>
      <c r="B921" s="221"/>
      <c r="C921" s="213">
        <v>910</v>
      </c>
      <c r="D921" s="204"/>
      <c r="E921" s="16"/>
      <c r="F921" s="17"/>
      <c r="G921" s="134"/>
      <c r="H921" s="137"/>
      <c r="I921" s="143"/>
      <c r="J921" s="80"/>
      <c r="K921" s="147"/>
      <c r="L921" s="30"/>
      <c r="M921" s="394"/>
      <c r="N921" s="158" t="str">
        <f t="shared" si="156"/>
        <v/>
      </c>
      <c r="O921" s="27"/>
      <c r="P921" s="27"/>
      <c r="Q921" s="27"/>
      <c r="R921" s="27"/>
      <c r="S921" s="27"/>
      <c r="T921" s="28"/>
      <c r="U921" s="29"/>
      <c r="V921" s="32"/>
      <c r="W921" s="317"/>
      <c r="X921" s="318"/>
      <c r="Y921" s="160">
        <f t="shared" si="153"/>
        <v>0</v>
      </c>
      <c r="Z921" s="159">
        <f t="shared" si="157"/>
        <v>0</v>
      </c>
      <c r="AA921" s="326"/>
      <c r="AB921" s="399">
        <f t="shared" si="162"/>
        <v>0</v>
      </c>
      <c r="AC921" s="370"/>
      <c r="AD921" s="225" t="str">
        <f t="shared" si="154"/>
        <v/>
      </c>
      <c r="AE921" s="367">
        <f t="shared" si="158"/>
        <v>0</v>
      </c>
      <c r="AF921" s="338"/>
      <c r="AG921" s="337"/>
      <c r="AH921" s="335"/>
      <c r="AI921" s="161">
        <f t="shared" si="159"/>
        <v>0</v>
      </c>
      <c r="AJ921" s="162">
        <f t="shared" si="155"/>
        <v>0</v>
      </c>
      <c r="AK921" s="163">
        <f t="shared" si="160"/>
        <v>0</v>
      </c>
      <c r="AL921" s="164">
        <f t="shared" si="161"/>
        <v>0</v>
      </c>
      <c r="AM921" s="59"/>
      <c r="AN921" s="58"/>
      <c r="AO921" s="58"/>
      <c r="AP921" s="58"/>
      <c r="AQ921" s="58"/>
      <c r="AR921" s="58"/>
      <c r="AS921" s="58"/>
      <c r="AT921" s="58"/>
      <c r="AU921" s="58"/>
      <c r="AV921" s="58"/>
      <c r="AW921" s="58"/>
      <c r="AX921" s="58"/>
      <c r="AY921" s="58"/>
      <c r="AZ921" s="58"/>
      <c r="BA921" s="58"/>
      <c r="BB921" s="58"/>
      <c r="BC921" s="58"/>
      <c r="BD921" s="58"/>
      <c r="BE921" s="58"/>
      <c r="BF921" s="58"/>
      <c r="BG921" s="58"/>
      <c r="BH921" s="58"/>
      <c r="BI921" s="58"/>
      <c r="BJ921" s="58"/>
      <c r="BK921" s="58"/>
      <c r="BL921" s="12"/>
      <c r="BM921" s="12"/>
      <c r="BN921" s="12"/>
      <c r="BO921" s="12"/>
      <c r="BP921" s="12"/>
      <c r="BQ921" s="12"/>
      <c r="BR921" s="12"/>
      <c r="BS921" s="12"/>
      <c r="BT921" s="12"/>
      <c r="BU921" s="12"/>
      <c r="BV921" s="12"/>
      <c r="BW921" s="12"/>
      <c r="BX921" s="12"/>
      <c r="BY921" s="12"/>
      <c r="BZ921" s="12"/>
      <c r="CA921" s="12"/>
      <c r="CB921" s="12"/>
      <c r="CC921" s="12"/>
      <c r="CD921" s="12"/>
      <c r="CE921" s="12"/>
      <c r="CF921" s="12"/>
      <c r="CG921" s="12"/>
      <c r="CH921" s="12"/>
      <c r="CI921" s="12"/>
      <c r="CJ921" s="12"/>
      <c r="CK921" s="12"/>
      <c r="CL921" s="12"/>
      <c r="CM921" s="12"/>
      <c r="CN921" s="12"/>
      <c r="CO921" s="12"/>
      <c r="CP921" s="12"/>
      <c r="CQ921" s="12"/>
      <c r="CR921" s="12"/>
      <c r="CS921" s="12"/>
      <c r="CT921" s="12"/>
      <c r="CU921" s="12"/>
      <c r="CV921" s="12"/>
      <c r="CW921" s="12"/>
      <c r="CX921" s="12"/>
      <c r="CY921" s="12"/>
      <c r="CZ921" s="12"/>
      <c r="DA921" s="12"/>
      <c r="DB921" s="12"/>
      <c r="DC921" s="12"/>
      <c r="DD921" s="12"/>
      <c r="DE921" s="12"/>
      <c r="DF921" s="12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</row>
    <row r="922" spans="1:220" ht="18.75" x14ac:dyDescent="0.3">
      <c r="A922" s="220"/>
      <c r="B922" s="221"/>
      <c r="C922" s="212">
        <v>911</v>
      </c>
      <c r="D922" s="204"/>
      <c r="E922" s="16"/>
      <c r="F922" s="17"/>
      <c r="G922" s="134"/>
      <c r="H922" s="135"/>
      <c r="I922" s="141"/>
      <c r="J922" s="25"/>
      <c r="K922" s="145"/>
      <c r="L922" s="28"/>
      <c r="M922" s="394"/>
      <c r="N922" s="158" t="str">
        <f t="shared" si="156"/>
        <v/>
      </c>
      <c r="O922" s="27"/>
      <c r="P922" s="27"/>
      <c r="Q922" s="27"/>
      <c r="R922" s="27"/>
      <c r="S922" s="27"/>
      <c r="T922" s="28"/>
      <c r="U922" s="29"/>
      <c r="V922" s="32"/>
      <c r="W922" s="317"/>
      <c r="X922" s="318"/>
      <c r="Y922" s="160">
        <f t="shared" si="153"/>
        <v>0</v>
      </c>
      <c r="Z922" s="159">
        <f t="shared" si="157"/>
        <v>0</v>
      </c>
      <c r="AA922" s="326"/>
      <c r="AB922" s="399">
        <f t="shared" si="162"/>
        <v>0</v>
      </c>
      <c r="AC922" s="370"/>
      <c r="AD922" s="225" t="str">
        <f t="shared" si="154"/>
        <v/>
      </c>
      <c r="AE922" s="367">
        <f t="shared" si="158"/>
        <v>0</v>
      </c>
      <c r="AF922" s="338"/>
      <c r="AG922" s="337"/>
      <c r="AH922" s="335"/>
      <c r="AI922" s="161">
        <f t="shared" si="159"/>
        <v>0</v>
      </c>
      <c r="AJ922" s="162">
        <f t="shared" si="155"/>
        <v>0</v>
      </c>
      <c r="AK922" s="163">
        <f t="shared" si="160"/>
        <v>0</v>
      </c>
      <c r="AL922" s="164">
        <f t="shared" si="161"/>
        <v>0</v>
      </c>
      <c r="AM922" s="59"/>
      <c r="AN922" s="58"/>
      <c r="AO922" s="58"/>
      <c r="AP922" s="58"/>
      <c r="AQ922" s="58"/>
      <c r="AR922" s="58"/>
      <c r="AS922" s="58"/>
      <c r="AT922" s="58"/>
      <c r="AU922" s="58"/>
      <c r="AV922" s="58"/>
      <c r="AW922" s="58"/>
      <c r="AX922" s="58"/>
      <c r="AY922" s="58"/>
      <c r="AZ922" s="58"/>
      <c r="BA922" s="58"/>
      <c r="BB922" s="58"/>
      <c r="BC922" s="58"/>
      <c r="BD922" s="58"/>
      <c r="BE922" s="58"/>
      <c r="BF922" s="58"/>
      <c r="BG922" s="58"/>
      <c r="BH922" s="58"/>
      <c r="BI922" s="58"/>
      <c r="BJ922" s="58"/>
      <c r="BK922" s="58"/>
      <c r="BL922" s="12"/>
      <c r="BM922" s="12"/>
      <c r="BN922" s="12"/>
      <c r="BO922" s="12"/>
      <c r="BP922" s="12"/>
      <c r="BQ922" s="12"/>
      <c r="BR922" s="12"/>
      <c r="BS922" s="12"/>
      <c r="BT922" s="12"/>
      <c r="BU922" s="12"/>
      <c r="BV922" s="12"/>
      <c r="BW922" s="12"/>
      <c r="BX922" s="12"/>
      <c r="BY922" s="12"/>
      <c r="BZ922" s="12"/>
      <c r="CA922" s="12"/>
      <c r="CB922" s="12"/>
      <c r="CC922" s="12"/>
      <c r="CD922" s="12"/>
      <c r="CE922" s="12"/>
      <c r="CF922" s="12"/>
      <c r="CG922" s="12"/>
      <c r="CH922" s="12"/>
      <c r="CI922" s="12"/>
      <c r="CJ922" s="12"/>
      <c r="CK922" s="12"/>
      <c r="CL922" s="12"/>
      <c r="CM922" s="12"/>
      <c r="CN922" s="12"/>
      <c r="CO922" s="12"/>
      <c r="CP922" s="12"/>
      <c r="CQ922" s="12"/>
      <c r="CR922" s="12"/>
      <c r="CS922" s="12"/>
      <c r="CT922" s="12"/>
      <c r="CU922" s="12"/>
      <c r="CV922" s="12"/>
      <c r="CW922" s="12"/>
      <c r="CX922" s="12"/>
      <c r="CY922" s="12"/>
      <c r="CZ922" s="12"/>
      <c r="DA922" s="12"/>
      <c r="DB922" s="12"/>
      <c r="DC922" s="12"/>
      <c r="DD922" s="12"/>
      <c r="DE922" s="12"/>
      <c r="DF922" s="1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</row>
    <row r="923" spans="1:220" ht="18.75" x14ac:dyDescent="0.3">
      <c r="A923" s="220"/>
      <c r="B923" s="221"/>
      <c r="C923" s="213">
        <v>912</v>
      </c>
      <c r="D923" s="206"/>
      <c r="E923" s="18"/>
      <c r="F923" s="17"/>
      <c r="G923" s="134"/>
      <c r="H923" s="135"/>
      <c r="I923" s="141"/>
      <c r="J923" s="25"/>
      <c r="K923" s="145"/>
      <c r="L923" s="28"/>
      <c r="M923" s="394"/>
      <c r="N923" s="158" t="str">
        <f t="shared" si="156"/>
        <v/>
      </c>
      <c r="O923" s="27"/>
      <c r="P923" s="27"/>
      <c r="Q923" s="27"/>
      <c r="R923" s="27"/>
      <c r="S923" s="27"/>
      <c r="T923" s="28"/>
      <c r="U923" s="29"/>
      <c r="V923" s="32"/>
      <c r="W923" s="317"/>
      <c r="X923" s="318"/>
      <c r="Y923" s="160">
        <f t="shared" si="153"/>
        <v>0</v>
      </c>
      <c r="Z923" s="159">
        <f t="shared" si="157"/>
        <v>0</v>
      </c>
      <c r="AA923" s="326"/>
      <c r="AB923" s="399">
        <f t="shared" si="162"/>
        <v>0</v>
      </c>
      <c r="AC923" s="370"/>
      <c r="AD923" s="225" t="str">
        <f t="shared" si="154"/>
        <v/>
      </c>
      <c r="AE923" s="367">
        <f t="shared" si="158"/>
        <v>0</v>
      </c>
      <c r="AF923" s="338"/>
      <c r="AG923" s="337"/>
      <c r="AH923" s="335"/>
      <c r="AI923" s="161">
        <f t="shared" si="159"/>
        <v>0</v>
      </c>
      <c r="AJ923" s="162">
        <f t="shared" si="155"/>
        <v>0</v>
      </c>
      <c r="AK923" s="163">
        <f t="shared" si="160"/>
        <v>0</v>
      </c>
      <c r="AL923" s="164">
        <f t="shared" si="161"/>
        <v>0</v>
      </c>
      <c r="AM923" s="59"/>
      <c r="AN923" s="58"/>
      <c r="AO923" s="58"/>
      <c r="AP923" s="58"/>
      <c r="AQ923" s="58"/>
      <c r="AR923" s="58"/>
      <c r="AS923" s="58"/>
      <c r="AT923" s="58"/>
      <c r="AU923" s="58"/>
      <c r="AV923" s="58"/>
      <c r="AW923" s="58"/>
      <c r="AX923" s="58"/>
      <c r="AY923" s="58"/>
      <c r="AZ923" s="58"/>
      <c r="BA923" s="58"/>
      <c r="BB923" s="58"/>
      <c r="BC923" s="58"/>
      <c r="BD923" s="58"/>
      <c r="BE923" s="58"/>
      <c r="BF923" s="58"/>
      <c r="BG923" s="58"/>
      <c r="BH923" s="58"/>
      <c r="BI923" s="58"/>
      <c r="BJ923" s="58"/>
      <c r="BK923" s="58"/>
      <c r="BL923" s="12"/>
      <c r="BM923" s="12"/>
      <c r="BN923" s="12"/>
      <c r="BO923" s="12"/>
      <c r="BP923" s="12"/>
      <c r="BQ923" s="12"/>
      <c r="BR923" s="12"/>
      <c r="BS923" s="12"/>
      <c r="BT923" s="12"/>
      <c r="BU923" s="12"/>
      <c r="BV923" s="12"/>
      <c r="BW923" s="12"/>
      <c r="BX923" s="12"/>
      <c r="BY923" s="12"/>
      <c r="BZ923" s="12"/>
      <c r="CA923" s="12"/>
      <c r="CB923" s="12"/>
      <c r="CC923" s="12"/>
      <c r="CD923" s="12"/>
      <c r="CE923" s="12"/>
      <c r="CF923" s="12"/>
      <c r="CG923" s="12"/>
      <c r="CH923" s="12"/>
      <c r="CI923" s="12"/>
      <c r="CJ923" s="12"/>
      <c r="CK923" s="12"/>
      <c r="CL923" s="12"/>
      <c r="CM923" s="12"/>
      <c r="CN923" s="12"/>
      <c r="CO923" s="12"/>
      <c r="CP923" s="12"/>
      <c r="CQ923" s="12"/>
      <c r="CR923" s="12"/>
      <c r="CS923" s="12"/>
      <c r="CT923" s="12"/>
      <c r="CU923" s="12"/>
      <c r="CV923" s="12"/>
      <c r="CW923" s="12"/>
      <c r="CX923" s="12"/>
      <c r="CY923" s="12"/>
      <c r="CZ923" s="12"/>
      <c r="DA923" s="12"/>
      <c r="DB923" s="12"/>
      <c r="DC923" s="12"/>
      <c r="DD923" s="12"/>
      <c r="DE923" s="12"/>
      <c r="DF923" s="12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</row>
    <row r="924" spans="1:220" ht="18.75" x14ac:dyDescent="0.3">
      <c r="A924" s="220"/>
      <c r="B924" s="221"/>
      <c r="C924" s="213">
        <v>913</v>
      </c>
      <c r="D924" s="204"/>
      <c r="E924" s="16"/>
      <c r="F924" s="17"/>
      <c r="G924" s="134"/>
      <c r="H924" s="135"/>
      <c r="I924" s="141"/>
      <c r="J924" s="25"/>
      <c r="K924" s="145"/>
      <c r="L924" s="28"/>
      <c r="M924" s="394"/>
      <c r="N924" s="158" t="str">
        <f t="shared" si="156"/>
        <v/>
      </c>
      <c r="O924" s="27"/>
      <c r="P924" s="27"/>
      <c r="Q924" s="27"/>
      <c r="R924" s="27"/>
      <c r="S924" s="27"/>
      <c r="T924" s="28"/>
      <c r="U924" s="29"/>
      <c r="V924" s="32"/>
      <c r="W924" s="317"/>
      <c r="X924" s="318"/>
      <c r="Y924" s="160">
        <f t="shared" si="153"/>
        <v>0</v>
      </c>
      <c r="Z924" s="159">
        <f t="shared" si="157"/>
        <v>0</v>
      </c>
      <c r="AA924" s="326"/>
      <c r="AB924" s="399">
        <f t="shared" si="162"/>
        <v>0</v>
      </c>
      <c r="AC924" s="370"/>
      <c r="AD924" s="225" t="str">
        <f t="shared" si="154"/>
        <v/>
      </c>
      <c r="AE924" s="367">
        <f t="shared" si="158"/>
        <v>0</v>
      </c>
      <c r="AF924" s="338"/>
      <c r="AG924" s="337"/>
      <c r="AH924" s="335"/>
      <c r="AI924" s="161">
        <f t="shared" si="159"/>
        <v>0</v>
      </c>
      <c r="AJ924" s="162">
        <f t="shared" si="155"/>
        <v>0</v>
      </c>
      <c r="AK924" s="163">
        <f t="shared" si="160"/>
        <v>0</v>
      </c>
      <c r="AL924" s="164">
        <f t="shared" si="161"/>
        <v>0</v>
      </c>
      <c r="AM924" s="59"/>
      <c r="AN924" s="58"/>
      <c r="AO924" s="58"/>
      <c r="AP924" s="58"/>
      <c r="AQ924" s="58"/>
      <c r="AR924" s="58"/>
      <c r="AS924" s="58"/>
      <c r="AT924" s="58"/>
      <c r="AU924" s="58"/>
      <c r="AV924" s="58"/>
      <c r="AW924" s="58"/>
      <c r="AX924" s="58"/>
      <c r="AY924" s="58"/>
      <c r="AZ924" s="58"/>
      <c r="BA924" s="58"/>
      <c r="BB924" s="58"/>
      <c r="BC924" s="58"/>
      <c r="BD924" s="58"/>
      <c r="BE924" s="58"/>
      <c r="BF924" s="58"/>
      <c r="BG924" s="58"/>
      <c r="BH924" s="58"/>
      <c r="BI924" s="58"/>
      <c r="BJ924" s="58"/>
      <c r="BK924" s="58"/>
      <c r="BL924" s="12"/>
      <c r="BM924" s="12"/>
      <c r="BN924" s="12"/>
      <c r="BO924" s="12"/>
      <c r="BP924" s="12"/>
      <c r="BQ924" s="12"/>
      <c r="BR924" s="12"/>
      <c r="BS924" s="12"/>
      <c r="BT924" s="12"/>
      <c r="BU924" s="12"/>
      <c r="BV924" s="12"/>
      <c r="BW924" s="12"/>
      <c r="BX924" s="12"/>
      <c r="BY924" s="12"/>
      <c r="BZ924" s="12"/>
      <c r="CA924" s="12"/>
      <c r="CB924" s="12"/>
      <c r="CC924" s="12"/>
      <c r="CD924" s="12"/>
      <c r="CE924" s="12"/>
      <c r="CF924" s="12"/>
      <c r="CG924" s="12"/>
      <c r="CH924" s="12"/>
      <c r="CI924" s="12"/>
      <c r="CJ924" s="12"/>
      <c r="CK924" s="12"/>
      <c r="CL924" s="12"/>
      <c r="CM924" s="12"/>
      <c r="CN924" s="12"/>
      <c r="CO924" s="12"/>
      <c r="CP924" s="12"/>
      <c r="CQ924" s="12"/>
      <c r="CR924" s="12"/>
      <c r="CS924" s="12"/>
      <c r="CT924" s="12"/>
      <c r="CU924" s="12"/>
      <c r="CV924" s="12"/>
      <c r="CW924" s="12"/>
      <c r="CX924" s="12"/>
      <c r="CY924" s="12"/>
      <c r="CZ924" s="12"/>
      <c r="DA924" s="12"/>
      <c r="DB924" s="12"/>
      <c r="DC924" s="12"/>
      <c r="DD924" s="12"/>
      <c r="DE924" s="12"/>
      <c r="DF924" s="12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</row>
    <row r="925" spans="1:220" ht="18.75" x14ac:dyDescent="0.3">
      <c r="A925" s="220"/>
      <c r="B925" s="221"/>
      <c r="C925" s="212">
        <v>914</v>
      </c>
      <c r="D925" s="204"/>
      <c r="E925" s="16"/>
      <c r="F925" s="17"/>
      <c r="G925" s="134"/>
      <c r="H925" s="135"/>
      <c r="I925" s="141"/>
      <c r="J925" s="25"/>
      <c r="K925" s="145"/>
      <c r="L925" s="28"/>
      <c r="M925" s="394"/>
      <c r="N925" s="158" t="str">
        <f t="shared" si="156"/>
        <v/>
      </c>
      <c r="O925" s="27"/>
      <c r="P925" s="27"/>
      <c r="Q925" s="27"/>
      <c r="R925" s="27"/>
      <c r="S925" s="27"/>
      <c r="T925" s="28"/>
      <c r="U925" s="29"/>
      <c r="V925" s="32"/>
      <c r="W925" s="317"/>
      <c r="X925" s="318"/>
      <c r="Y925" s="160">
        <f t="shared" si="153"/>
        <v>0</v>
      </c>
      <c r="Z925" s="159">
        <f t="shared" si="157"/>
        <v>0</v>
      </c>
      <c r="AA925" s="326"/>
      <c r="AB925" s="399">
        <f t="shared" si="162"/>
        <v>0</v>
      </c>
      <c r="AC925" s="370"/>
      <c r="AD925" s="225" t="str">
        <f t="shared" si="154"/>
        <v/>
      </c>
      <c r="AE925" s="367">
        <f t="shared" si="158"/>
        <v>0</v>
      </c>
      <c r="AF925" s="338"/>
      <c r="AG925" s="337"/>
      <c r="AH925" s="335"/>
      <c r="AI925" s="161">
        <f t="shared" si="159"/>
        <v>0</v>
      </c>
      <c r="AJ925" s="162">
        <f t="shared" si="155"/>
        <v>0</v>
      </c>
      <c r="AK925" s="163">
        <f t="shared" si="160"/>
        <v>0</v>
      </c>
      <c r="AL925" s="164">
        <f t="shared" si="161"/>
        <v>0</v>
      </c>
      <c r="AM925" s="59"/>
      <c r="AN925" s="58"/>
      <c r="AO925" s="58"/>
      <c r="AP925" s="58"/>
      <c r="AQ925" s="58"/>
      <c r="AR925" s="58"/>
      <c r="AS925" s="58"/>
      <c r="AT925" s="58"/>
      <c r="AU925" s="58"/>
      <c r="AV925" s="58"/>
      <c r="AW925" s="58"/>
      <c r="AX925" s="58"/>
      <c r="AY925" s="58"/>
      <c r="AZ925" s="58"/>
      <c r="BA925" s="58"/>
      <c r="BB925" s="58"/>
      <c r="BC925" s="58"/>
      <c r="BD925" s="58"/>
      <c r="BE925" s="58"/>
      <c r="BF925" s="58"/>
      <c r="BG925" s="58"/>
      <c r="BH925" s="58"/>
      <c r="BI925" s="58"/>
      <c r="BJ925" s="58"/>
      <c r="BK925" s="58"/>
      <c r="BL925" s="12"/>
      <c r="BM925" s="12"/>
      <c r="BN925" s="12"/>
      <c r="BO925" s="12"/>
      <c r="BP925" s="12"/>
      <c r="BQ925" s="12"/>
      <c r="BR925" s="12"/>
      <c r="BS925" s="12"/>
      <c r="BT925" s="12"/>
      <c r="BU925" s="12"/>
      <c r="BV925" s="12"/>
      <c r="BW925" s="12"/>
      <c r="BX925" s="12"/>
      <c r="BY925" s="12"/>
      <c r="BZ925" s="12"/>
      <c r="CA925" s="12"/>
      <c r="CB925" s="12"/>
      <c r="CC925" s="12"/>
      <c r="CD925" s="12"/>
      <c r="CE925" s="12"/>
      <c r="CF925" s="12"/>
      <c r="CG925" s="12"/>
      <c r="CH925" s="12"/>
      <c r="CI925" s="12"/>
      <c r="CJ925" s="12"/>
      <c r="CK925" s="12"/>
      <c r="CL925" s="12"/>
      <c r="CM925" s="12"/>
      <c r="CN925" s="12"/>
      <c r="CO925" s="12"/>
      <c r="CP925" s="12"/>
      <c r="CQ925" s="12"/>
      <c r="CR925" s="12"/>
      <c r="CS925" s="12"/>
      <c r="CT925" s="12"/>
      <c r="CU925" s="12"/>
      <c r="CV925" s="12"/>
      <c r="CW925" s="12"/>
      <c r="CX925" s="12"/>
      <c r="CY925" s="12"/>
      <c r="CZ925" s="12"/>
      <c r="DA925" s="12"/>
      <c r="DB925" s="12"/>
      <c r="DC925" s="12"/>
      <c r="DD925" s="12"/>
      <c r="DE925" s="12"/>
      <c r="DF925" s="12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</row>
    <row r="926" spans="1:220" ht="18.75" x14ac:dyDescent="0.3">
      <c r="A926" s="220"/>
      <c r="B926" s="221"/>
      <c r="C926" s="213">
        <v>915</v>
      </c>
      <c r="D926" s="204"/>
      <c r="E926" s="16"/>
      <c r="F926" s="17"/>
      <c r="G926" s="134"/>
      <c r="H926" s="135"/>
      <c r="I926" s="141"/>
      <c r="J926" s="25"/>
      <c r="K926" s="145"/>
      <c r="L926" s="28"/>
      <c r="M926" s="394"/>
      <c r="N926" s="158" t="str">
        <f t="shared" si="156"/>
        <v/>
      </c>
      <c r="O926" s="27"/>
      <c r="P926" s="27"/>
      <c r="Q926" s="27"/>
      <c r="R926" s="27"/>
      <c r="S926" s="27"/>
      <c r="T926" s="28"/>
      <c r="U926" s="29"/>
      <c r="V926" s="32"/>
      <c r="W926" s="317"/>
      <c r="X926" s="318"/>
      <c r="Y926" s="160">
        <f t="shared" si="153"/>
        <v>0</v>
      </c>
      <c r="Z926" s="159">
        <f t="shared" si="157"/>
        <v>0</v>
      </c>
      <c r="AA926" s="326"/>
      <c r="AB926" s="399">
        <f t="shared" si="162"/>
        <v>0</v>
      </c>
      <c r="AC926" s="370"/>
      <c r="AD926" s="225" t="str">
        <f t="shared" si="154"/>
        <v/>
      </c>
      <c r="AE926" s="367">
        <f t="shared" si="158"/>
        <v>0</v>
      </c>
      <c r="AF926" s="338"/>
      <c r="AG926" s="337"/>
      <c r="AH926" s="335"/>
      <c r="AI926" s="161">
        <f t="shared" si="159"/>
        <v>0</v>
      </c>
      <c r="AJ926" s="162">
        <f t="shared" si="155"/>
        <v>0</v>
      </c>
      <c r="AK926" s="163">
        <f t="shared" si="160"/>
        <v>0</v>
      </c>
      <c r="AL926" s="164">
        <f t="shared" si="161"/>
        <v>0</v>
      </c>
      <c r="AM926" s="59"/>
      <c r="AN926" s="58"/>
      <c r="AO926" s="58"/>
      <c r="AP926" s="58"/>
      <c r="AQ926" s="58"/>
      <c r="AR926" s="58"/>
      <c r="AS926" s="58"/>
      <c r="AT926" s="58"/>
      <c r="AU926" s="58"/>
      <c r="AV926" s="58"/>
      <c r="AW926" s="58"/>
      <c r="AX926" s="58"/>
      <c r="AY926" s="58"/>
      <c r="AZ926" s="58"/>
      <c r="BA926" s="58"/>
      <c r="BB926" s="58"/>
      <c r="BC926" s="58"/>
      <c r="BD926" s="58"/>
      <c r="BE926" s="58"/>
      <c r="BF926" s="58"/>
      <c r="BG926" s="58"/>
      <c r="BH926" s="58"/>
      <c r="BI926" s="58"/>
      <c r="BJ926" s="58"/>
      <c r="BK926" s="58"/>
      <c r="BL926" s="12"/>
      <c r="BM926" s="12"/>
      <c r="BN926" s="12"/>
      <c r="BO926" s="12"/>
      <c r="BP926" s="12"/>
      <c r="BQ926" s="12"/>
      <c r="BR926" s="12"/>
      <c r="BS926" s="12"/>
      <c r="BT926" s="12"/>
      <c r="BU926" s="12"/>
      <c r="BV926" s="12"/>
      <c r="BW926" s="12"/>
      <c r="BX926" s="12"/>
      <c r="BY926" s="12"/>
      <c r="BZ926" s="12"/>
      <c r="CA926" s="12"/>
      <c r="CB926" s="12"/>
      <c r="CC926" s="12"/>
      <c r="CD926" s="12"/>
      <c r="CE926" s="12"/>
      <c r="CF926" s="12"/>
      <c r="CG926" s="12"/>
      <c r="CH926" s="12"/>
      <c r="CI926" s="12"/>
      <c r="CJ926" s="12"/>
      <c r="CK926" s="12"/>
      <c r="CL926" s="12"/>
      <c r="CM926" s="12"/>
      <c r="CN926" s="12"/>
      <c r="CO926" s="12"/>
      <c r="CP926" s="12"/>
      <c r="CQ926" s="12"/>
      <c r="CR926" s="12"/>
      <c r="CS926" s="12"/>
      <c r="CT926" s="12"/>
      <c r="CU926" s="12"/>
      <c r="CV926" s="12"/>
      <c r="CW926" s="12"/>
      <c r="CX926" s="12"/>
      <c r="CY926" s="12"/>
      <c r="CZ926" s="12"/>
      <c r="DA926" s="12"/>
      <c r="DB926" s="12"/>
      <c r="DC926" s="12"/>
      <c r="DD926" s="12"/>
      <c r="DE926" s="12"/>
      <c r="DF926" s="12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</row>
    <row r="927" spans="1:220" ht="18.75" x14ac:dyDescent="0.3">
      <c r="A927" s="220"/>
      <c r="B927" s="221"/>
      <c r="C927" s="212">
        <v>916</v>
      </c>
      <c r="D927" s="206"/>
      <c r="E927" s="18"/>
      <c r="F927" s="17"/>
      <c r="G927" s="134"/>
      <c r="H927" s="135"/>
      <c r="I927" s="141"/>
      <c r="J927" s="25"/>
      <c r="K927" s="145"/>
      <c r="L927" s="28"/>
      <c r="M927" s="394"/>
      <c r="N927" s="158" t="str">
        <f t="shared" si="156"/>
        <v/>
      </c>
      <c r="O927" s="27"/>
      <c r="P927" s="27"/>
      <c r="Q927" s="27"/>
      <c r="R927" s="27"/>
      <c r="S927" s="27"/>
      <c r="T927" s="28"/>
      <c r="U927" s="29"/>
      <c r="V927" s="32"/>
      <c r="W927" s="317"/>
      <c r="X927" s="318"/>
      <c r="Y927" s="160">
        <f t="shared" si="153"/>
        <v>0</v>
      </c>
      <c r="Z927" s="159">
        <f t="shared" si="157"/>
        <v>0</v>
      </c>
      <c r="AA927" s="326"/>
      <c r="AB927" s="399">
        <f t="shared" si="162"/>
        <v>0</v>
      </c>
      <c r="AC927" s="370"/>
      <c r="AD927" s="225" t="str">
        <f t="shared" si="154"/>
        <v/>
      </c>
      <c r="AE927" s="367">
        <f t="shared" si="158"/>
        <v>0</v>
      </c>
      <c r="AF927" s="338"/>
      <c r="AG927" s="337"/>
      <c r="AH927" s="335"/>
      <c r="AI927" s="161">
        <f t="shared" si="159"/>
        <v>0</v>
      </c>
      <c r="AJ927" s="162">
        <f t="shared" si="155"/>
        <v>0</v>
      </c>
      <c r="AK927" s="163">
        <f t="shared" si="160"/>
        <v>0</v>
      </c>
      <c r="AL927" s="164">
        <f t="shared" si="161"/>
        <v>0</v>
      </c>
      <c r="AM927" s="59"/>
      <c r="AN927" s="58"/>
      <c r="AO927" s="58"/>
      <c r="AP927" s="58"/>
      <c r="AQ927" s="58"/>
      <c r="AR927" s="58"/>
      <c r="AS927" s="58"/>
      <c r="AT927" s="58"/>
      <c r="AU927" s="58"/>
      <c r="AV927" s="58"/>
      <c r="AW927" s="58"/>
      <c r="AX927" s="58"/>
      <c r="AY927" s="58"/>
      <c r="AZ927" s="58"/>
      <c r="BA927" s="58"/>
      <c r="BB927" s="58"/>
      <c r="BC927" s="58"/>
      <c r="BD927" s="58"/>
      <c r="BE927" s="58"/>
      <c r="BF927" s="58"/>
      <c r="BG927" s="58"/>
      <c r="BH927" s="58"/>
      <c r="BI927" s="58"/>
      <c r="BJ927" s="58"/>
      <c r="BK927" s="58"/>
      <c r="BL927" s="12"/>
      <c r="BM927" s="12"/>
      <c r="BN927" s="12"/>
      <c r="BO927" s="12"/>
      <c r="BP927" s="12"/>
      <c r="BQ927" s="12"/>
      <c r="BR927" s="12"/>
      <c r="BS927" s="12"/>
      <c r="BT927" s="12"/>
      <c r="BU927" s="12"/>
      <c r="BV927" s="12"/>
      <c r="BW927" s="12"/>
      <c r="BX927" s="12"/>
      <c r="BY927" s="12"/>
      <c r="BZ927" s="12"/>
      <c r="CA927" s="12"/>
      <c r="CB927" s="12"/>
      <c r="CC927" s="12"/>
      <c r="CD927" s="12"/>
      <c r="CE927" s="12"/>
      <c r="CF927" s="12"/>
      <c r="CG927" s="12"/>
      <c r="CH927" s="12"/>
      <c r="CI927" s="12"/>
      <c r="CJ927" s="12"/>
      <c r="CK927" s="12"/>
      <c r="CL927" s="12"/>
      <c r="CM927" s="12"/>
      <c r="CN927" s="12"/>
      <c r="CO927" s="12"/>
      <c r="CP927" s="12"/>
      <c r="CQ927" s="12"/>
      <c r="CR927" s="12"/>
      <c r="CS927" s="12"/>
      <c r="CT927" s="12"/>
      <c r="CU927" s="12"/>
      <c r="CV927" s="12"/>
      <c r="CW927" s="12"/>
      <c r="CX927" s="12"/>
      <c r="CY927" s="12"/>
      <c r="CZ927" s="12"/>
      <c r="DA927" s="12"/>
      <c r="DB927" s="12"/>
      <c r="DC927" s="12"/>
      <c r="DD927" s="12"/>
      <c r="DE927" s="12"/>
      <c r="DF927" s="12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</row>
    <row r="928" spans="1:220" ht="18.75" x14ac:dyDescent="0.3">
      <c r="A928" s="220"/>
      <c r="B928" s="221"/>
      <c r="C928" s="213">
        <v>917</v>
      </c>
      <c r="D928" s="204"/>
      <c r="E928" s="16"/>
      <c r="F928" s="17"/>
      <c r="G928" s="134"/>
      <c r="H928" s="135"/>
      <c r="I928" s="141"/>
      <c r="J928" s="25"/>
      <c r="K928" s="145"/>
      <c r="L928" s="28"/>
      <c r="M928" s="394"/>
      <c r="N928" s="158" t="str">
        <f t="shared" si="156"/>
        <v/>
      </c>
      <c r="O928" s="27"/>
      <c r="P928" s="27"/>
      <c r="Q928" s="27"/>
      <c r="R928" s="27"/>
      <c r="S928" s="27"/>
      <c r="T928" s="28"/>
      <c r="U928" s="29"/>
      <c r="V928" s="32"/>
      <c r="W928" s="317"/>
      <c r="X928" s="318"/>
      <c r="Y928" s="160">
        <f t="shared" si="153"/>
        <v>0</v>
      </c>
      <c r="Z928" s="159">
        <f t="shared" si="157"/>
        <v>0</v>
      </c>
      <c r="AA928" s="326"/>
      <c r="AB928" s="399">
        <f t="shared" si="162"/>
        <v>0</v>
      </c>
      <c r="AC928" s="370"/>
      <c r="AD928" s="225" t="str">
        <f t="shared" si="154"/>
        <v/>
      </c>
      <c r="AE928" s="367">
        <f t="shared" si="158"/>
        <v>0</v>
      </c>
      <c r="AF928" s="338"/>
      <c r="AG928" s="337"/>
      <c r="AH928" s="335"/>
      <c r="AI928" s="161">
        <f t="shared" si="159"/>
        <v>0</v>
      </c>
      <c r="AJ928" s="162">
        <f t="shared" si="155"/>
        <v>0</v>
      </c>
      <c r="AK928" s="163">
        <f t="shared" si="160"/>
        <v>0</v>
      </c>
      <c r="AL928" s="164">
        <f t="shared" si="161"/>
        <v>0</v>
      </c>
      <c r="AM928" s="59"/>
      <c r="AN928" s="58"/>
      <c r="AO928" s="58"/>
      <c r="AP928" s="58"/>
      <c r="AQ928" s="58"/>
      <c r="AR928" s="58"/>
      <c r="AS928" s="58"/>
      <c r="AT928" s="58"/>
      <c r="AU928" s="58"/>
      <c r="AV928" s="58"/>
      <c r="AW928" s="58"/>
      <c r="AX928" s="58"/>
      <c r="AY928" s="58"/>
      <c r="AZ928" s="58"/>
      <c r="BA928" s="58"/>
      <c r="BB928" s="58"/>
      <c r="BC928" s="58"/>
      <c r="BD928" s="58"/>
      <c r="BE928" s="58"/>
      <c r="BF928" s="58"/>
      <c r="BG928" s="58"/>
      <c r="BH928" s="58"/>
      <c r="BI928" s="58"/>
      <c r="BJ928" s="58"/>
      <c r="BK928" s="58"/>
      <c r="BL928" s="12"/>
      <c r="BM928" s="12"/>
      <c r="BN928" s="12"/>
      <c r="BO928" s="12"/>
      <c r="BP928" s="12"/>
      <c r="BQ928" s="12"/>
      <c r="BR928" s="12"/>
      <c r="BS928" s="12"/>
      <c r="BT928" s="12"/>
      <c r="BU928" s="12"/>
      <c r="BV928" s="12"/>
      <c r="BW928" s="12"/>
      <c r="BX928" s="12"/>
      <c r="BY928" s="12"/>
      <c r="BZ928" s="12"/>
      <c r="CA928" s="12"/>
      <c r="CB928" s="12"/>
      <c r="CC928" s="12"/>
      <c r="CD928" s="12"/>
      <c r="CE928" s="12"/>
      <c r="CF928" s="12"/>
      <c r="CG928" s="12"/>
      <c r="CH928" s="12"/>
      <c r="CI928" s="12"/>
      <c r="CJ928" s="12"/>
      <c r="CK928" s="12"/>
      <c r="CL928" s="12"/>
      <c r="CM928" s="12"/>
      <c r="CN928" s="12"/>
      <c r="CO928" s="12"/>
      <c r="CP928" s="12"/>
      <c r="CQ928" s="12"/>
      <c r="CR928" s="12"/>
      <c r="CS928" s="12"/>
      <c r="CT928" s="12"/>
      <c r="CU928" s="12"/>
      <c r="CV928" s="12"/>
      <c r="CW928" s="12"/>
      <c r="CX928" s="12"/>
      <c r="CY928" s="12"/>
      <c r="CZ928" s="12"/>
      <c r="DA928" s="12"/>
      <c r="DB928" s="12"/>
      <c r="DC928" s="12"/>
      <c r="DD928" s="12"/>
      <c r="DE928" s="12"/>
      <c r="DF928" s="12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</row>
    <row r="929" spans="1:220" ht="18.75" x14ac:dyDescent="0.3">
      <c r="A929" s="220"/>
      <c r="B929" s="221"/>
      <c r="C929" s="213">
        <v>918</v>
      </c>
      <c r="D929" s="204"/>
      <c r="E929" s="16"/>
      <c r="F929" s="17"/>
      <c r="G929" s="134"/>
      <c r="H929" s="135"/>
      <c r="I929" s="141"/>
      <c r="J929" s="25"/>
      <c r="K929" s="145"/>
      <c r="L929" s="28"/>
      <c r="M929" s="394"/>
      <c r="N929" s="158" t="str">
        <f t="shared" si="156"/>
        <v/>
      </c>
      <c r="O929" s="27"/>
      <c r="P929" s="27"/>
      <c r="Q929" s="27"/>
      <c r="R929" s="27"/>
      <c r="S929" s="27"/>
      <c r="T929" s="28"/>
      <c r="U929" s="29"/>
      <c r="V929" s="32"/>
      <c r="W929" s="317"/>
      <c r="X929" s="318"/>
      <c r="Y929" s="160">
        <f t="shared" si="153"/>
        <v>0</v>
      </c>
      <c r="Z929" s="159">
        <f t="shared" si="157"/>
        <v>0</v>
      </c>
      <c r="AA929" s="326"/>
      <c r="AB929" s="399">
        <f t="shared" si="162"/>
        <v>0</v>
      </c>
      <c r="AC929" s="370"/>
      <c r="AD929" s="225" t="str">
        <f t="shared" si="154"/>
        <v/>
      </c>
      <c r="AE929" s="367">
        <f t="shared" si="158"/>
        <v>0</v>
      </c>
      <c r="AF929" s="338"/>
      <c r="AG929" s="337"/>
      <c r="AH929" s="335"/>
      <c r="AI929" s="161">
        <f t="shared" si="159"/>
        <v>0</v>
      </c>
      <c r="AJ929" s="162">
        <f t="shared" si="155"/>
        <v>0</v>
      </c>
      <c r="AK929" s="163">
        <f t="shared" si="160"/>
        <v>0</v>
      </c>
      <c r="AL929" s="164">
        <f t="shared" si="161"/>
        <v>0</v>
      </c>
      <c r="AM929" s="59"/>
      <c r="AN929" s="58"/>
      <c r="AO929" s="58"/>
      <c r="AP929" s="58"/>
      <c r="AQ929" s="58"/>
      <c r="AR929" s="58"/>
      <c r="AS929" s="58"/>
      <c r="AT929" s="58"/>
      <c r="AU929" s="58"/>
      <c r="AV929" s="58"/>
      <c r="AW929" s="58"/>
      <c r="AX929" s="58"/>
      <c r="AY929" s="58"/>
      <c r="AZ929" s="58"/>
      <c r="BA929" s="58"/>
      <c r="BB929" s="58"/>
      <c r="BC929" s="58"/>
      <c r="BD929" s="58"/>
      <c r="BE929" s="58"/>
      <c r="BF929" s="58"/>
      <c r="BG929" s="58"/>
      <c r="BH929" s="58"/>
      <c r="BI929" s="58"/>
      <c r="BJ929" s="58"/>
      <c r="BK929" s="58"/>
      <c r="BL929" s="12"/>
      <c r="BM929" s="12"/>
      <c r="BN929" s="12"/>
      <c r="BO929" s="12"/>
      <c r="BP929" s="12"/>
      <c r="BQ929" s="12"/>
      <c r="BR929" s="12"/>
      <c r="BS929" s="12"/>
      <c r="BT929" s="12"/>
      <c r="BU929" s="12"/>
      <c r="BV929" s="12"/>
      <c r="BW929" s="12"/>
      <c r="BX929" s="12"/>
      <c r="BY929" s="12"/>
      <c r="BZ929" s="12"/>
      <c r="CA929" s="12"/>
      <c r="CB929" s="12"/>
      <c r="CC929" s="12"/>
      <c r="CD929" s="12"/>
      <c r="CE929" s="12"/>
      <c r="CF929" s="12"/>
      <c r="CG929" s="12"/>
      <c r="CH929" s="12"/>
      <c r="CI929" s="12"/>
      <c r="CJ929" s="12"/>
      <c r="CK929" s="12"/>
      <c r="CL929" s="12"/>
      <c r="CM929" s="12"/>
      <c r="CN929" s="12"/>
      <c r="CO929" s="12"/>
      <c r="CP929" s="12"/>
      <c r="CQ929" s="12"/>
      <c r="CR929" s="12"/>
      <c r="CS929" s="12"/>
      <c r="CT929" s="12"/>
      <c r="CU929" s="12"/>
      <c r="CV929" s="12"/>
      <c r="CW929" s="12"/>
      <c r="CX929" s="12"/>
      <c r="CY929" s="12"/>
      <c r="CZ929" s="12"/>
      <c r="DA929" s="12"/>
      <c r="DB929" s="12"/>
      <c r="DC929" s="12"/>
      <c r="DD929" s="12"/>
      <c r="DE929" s="12"/>
      <c r="DF929" s="12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</row>
    <row r="930" spans="1:220" ht="18.75" x14ac:dyDescent="0.3">
      <c r="A930" s="220"/>
      <c r="B930" s="221"/>
      <c r="C930" s="212">
        <v>919</v>
      </c>
      <c r="D930" s="204"/>
      <c r="E930" s="16"/>
      <c r="F930" s="17"/>
      <c r="G930" s="134"/>
      <c r="H930" s="135"/>
      <c r="I930" s="141"/>
      <c r="J930" s="25"/>
      <c r="K930" s="145"/>
      <c r="L930" s="28"/>
      <c r="M930" s="394"/>
      <c r="N930" s="158" t="str">
        <f t="shared" si="156"/>
        <v/>
      </c>
      <c r="O930" s="27"/>
      <c r="P930" s="27"/>
      <c r="Q930" s="27"/>
      <c r="R930" s="27"/>
      <c r="S930" s="27"/>
      <c r="T930" s="28"/>
      <c r="U930" s="29"/>
      <c r="V930" s="32"/>
      <c r="W930" s="317"/>
      <c r="X930" s="318"/>
      <c r="Y930" s="160">
        <f t="shared" si="153"/>
        <v>0</v>
      </c>
      <c r="Z930" s="159">
        <f t="shared" si="157"/>
        <v>0</v>
      </c>
      <c r="AA930" s="326"/>
      <c r="AB930" s="399">
        <f t="shared" si="162"/>
        <v>0</v>
      </c>
      <c r="AC930" s="370"/>
      <c r="AD930" s="225" t="str">
        <f t="shared" si="154"/>
        <v/>
      </c>
      <c r="AE930" s="367">
        <f t="shared" si="158"/>
        <v>0</v>
      </c>
      <c r="AF930" s="338"/>
      <c r="AG930" s="337"/>
      <c r="AH930" s="335"/>
      <c r="AI930" s="161">
        <f t="shared" si="159"/>
        <v>0</v>
      </c>
      <c r="AJ930" s="162">
        <f t="shared" si="155"/>
        <v>0</v>
      </c>
      <c r="AK930" s="163">
        <f t="shared" si="160"/>
        <v>0</v>
      </c>
      <c r="AL930" s="164">
        <f t="shared" si="161"/>
        <v>0</v>
      </c>
      <c r="AM930" s="59"/>
      <c r="AN930" s="58"/>
      <c r="AO930" s="58"/>
      <c r="AP930" s="58"/>
      <c r="AQ930" s="58"/>
      <c r="AR930" s="58"/>
      <c r="AS930" s="58"/>
      <c r="AT930" s="58"/>
      <c r="AU930" s="58"/>
      <c r="AV930" s="58"/>
      <c r="AW930" s="58"/>
      <c r="AX930" s="58"/>
      <c r="AY930" s="58"/>
      <c r="AZ930" s="58"/>
      <c r="BA930" s="58"/>
      <c r="BB930" s="58"/>
      <c r="BC930" s="58"/>
      <c r="BD930" s="58"/>
      <c r="BE930" s="58"/>
      <c r="BF930" s="58"/>
      <c r="BG930" s="58"/>
      <c r="BH930" s="58"/>
      <c r="BI930" s="58"/>
      <c r="BJ930" s="58"/>
      <c r="BK930" s="58"/>
      <c r="BL930" s="12"/>
      <c r="BM930" s="12"/>
      <c r="BN930" s="12"/>
      <c r="BO930" s="12"/>
      <c r="BP930" s="12"/>
      <c r="BQ930" s="12"/>
      <c r="BR930" s="12"/>
      <c r="BS930" s="12"/>
      <c r="BT930" s="12"/>
      <c r="BU930" s="12"/>
      <c r="BV930" s="12"/>
      <c r="BW930" s="12"/>
      <c r="BX930" s="12"/>
      <c r="BY930" s="12"/>
      <c r="BZ930" s="12"/>
      <c r="CA930" s="12"/>
      <c r="CB930" s="12"/>
      <c r="CC930" s="12"/>
      <c r="CD930" s="12"/>
      <c r="CE930" s="12"/>
      <c r="CF930" s="12"/>
      <c r="CG930" s="12"/>
      <c r="CH930" s="12"/>
      <c r="CI930" s="12"/>
      <c r="CJ930" s="12"/>
      <c r="CK930" s="12"/>
      <c r="CL930" s="12"/>
      <c r="CM930" s="12"/>
      <c r="CN930" s="12"/>
      <c r="CO930" s="12"/>
      <c r="CP930" s="12"/>
      <c r="CQ930" s="12"/>
      <c r="CR930" s="12"/>
      <c r="CS930" s="12"/>
      <c r="CT930" s="12"/>
      <c r="CU930" s="12"/>
      <c r="CV930" s="12"/>
      <c r="CW930" s="12"/>
      <c r="CX930" s="12"/>
      <c r="CY930" s="12"/>
      <c r="CZ930" s="12"/>
      <c r="DA930" s="12"/>
      <c r="DB930" s="12"/>
      <c r="DC930" s="12"/>
      <c r="DD930" s="12"/>
      <c r="DE930" s="12"/>
      <c r="DF930" s="12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</row>
    <row r="931" spans="1:220" ht="18.75" x14ac:dyDescent="0.3">
      <c r="A931" s="220"/>
      <c r="B931" s="221"/>
      <c r="C931" s="213">
        <v>920</v>
      </c>
      <c r="D931" s="206"/>
      <c r="E931" s="18"/>
      <c r="F931" s="17"/>
      <c r="G931" s="134"/>
      <c r="H931" s="135"/>
      <c r="I931" s="141"/>
      <c r="J931" s="25"/>
      <c r="K931" s="145"/>
      <c r="L931" s="28"/>
      <c r="M931" s="394"/>
      <c r="N931" s="158" t="str">
        <f t="shared" si="156"/>
        <v/>
      </c>
      <c r="O931" s="27"/>
      <c r="P931" s="27"/>
      <c r="Q931" s="27"/>
      <c r="R931" s="27"/>
      <c r="S931" s="27"/>
      <c r="T931" s="28"/>
      <c r="U931" s="29"/>
      <c r="V931" s="32"/>
      <c r="W931" s="317"/>
      <c r="X931" s="318"/>
      <c r="Y931" s="160">
        <f t="shared" si="153"/>
        <v>0</v>
      </c>
      <c r="Z931" s="159">
        <f t="shared" si="157"/>
        <v>0</v>
      </c>
      <c r="AA931" s="326"/>
      <c r="AB931" s="399">
        <f t="shared" si="162"/>
        <v>0</v>
      </c>
      <c r="AC931" s="370"/>
      <c r="AD931" s="225" t="str">
        <f t="shared" si="154"/>
        <v/>
      </c>
      <c r="AE931" s="367">
        <f t="shared" si="158"/>
        <v>0</v>
      </c>
      <c r="AF931" s="338"/>
      <c r="AG931" s="337"/>
      <c r="AH931" s="335"/>
      <c r="AI931" s="161">
        <f t="shared" si="159"/>
        <v>0</v>
      </c>
      <c r="AJ931" s="162">
        <f t="shared" si="155"/>
        <v>0</v>
      </c>
      <c r="AK931" s="163">
        <f t="shared" si="160"/>
        <v>0</v>
      </c>
      <c r="AL931" s="164">
        <f t="shared" si="161"/>
        <v>0</v>
      </c>
      <c r="AM931" s="59"/>
      <c r="AN931" s="58"/>
      <c r="AO931" s="58"/>
      <c r="AP931" s="58"/>
      <c r="AQ931" s="58"/>
      <c r="AR931" s="58"/>
      <c r="AS931" s="58"/>
      <c r="AT931" s="58"/>
      <c r="AU931" s="58"/>
      <c r="AV931" s="58"/>
      <c r="AW931" s="58"/>
      <c r="AX931" s="58"/>
      <c r="AY931" s="58"/>
      <c r="AZ931" s="58"/>
      <c r="BA931" s="58"/>
      <c r="BB931" s="58"/>
      <c r="BC931" s="58"/>
      <c r="BD931" s="58"/>
      <c r="BE931" s="58"/>
      <c r="BF931" s="58"/>
      <c r="BG931" s="58"/>
      <c r="BH931" s="58"/>
      <c r="BI931" s="58"/>
      <c r="BJ931" s="58"/>
      <c r="BK931" s="58"/>
      <c r="BL931" s="12"/>
      <c r="BM931" s="12"/>
      <c r="BN931" s="12"/>
      <c r="BO931" s="12"/>
      <c r="BP931" s="12"/>
      <c r="BQ931" s="12"/>
      <c r="BR931" s="12"/>
      <c r="BS931" s="12"/>
      <c r="BT931" s="12"/>
      <c r="BU931" s="12"/>
      <c r="BV931" s="12"/>
      <c r="BW931" s="12"/>
      <c r="BX931" s="12"/>
      <c r="BY931" s="12"/>
      <c r="BZ931" s="12"/>
      <c r="CA931" s="12"/>
      <c r="CB931" s="12"/>
      <c r="CC931" s="12"/>
      <c r="CD931" s="12"/>
      <c r="CE931" s="12"/>
      <c r="CF931" s="12"/>
      <c r="CG931" s="12"/>
      <c r="CH931" s="12"/>
      <c r="CI931" s="12"/>
      <c r="CJ931" s="12"/>
      <c r="CK931" s="12"/>
      <c r="CL931" s="12"/>
      <c r="CM931" s="12"/>
      <c r="CN931" s="12"/>
      <c r="CO931" s="12"/>
      <c r="CP931" s="12"/>
      <c r="CQ931" s="12"/>
      <c r="CR931" s="12"/>
      <c r="CS931" s="12"/>
      <c r="CT931" s="12"/>
      <c r="CU931" s="12"/>
      <c r="CV931" s="12"/>
      <c r="CW931" s="12"/>
      <c r="CX931" s="12"/>
      <c r="CY931" s="12"/>
      <c r="CZ931" s="12"/>
      <c r="DA931" s="12"/>
      <c r="DB931" s="12"/>
      <c r="DC931" s="12"/>
      <c r="DD931" s="12"/>
      <c r="DE931" s="12"/>
      <c r="DF931" s="12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</row>
    <row r="932" spans="1:220" ht="18.75" x14ac:dyDescent="0.3">
      <c r="A932" s="220"/>
      <c r="B932" s="221"/>
      <c r="C932" s="212">
        <v>921</v>
      </c>
      <c r="D932" s="204"/>
      <c r="E932" s="16"/>
      <c r="F932" s="17"/>
      <c r="G932" s="134"/>
      <c r="H932" s="135"/>
      <c r="I932" s="141"/>
      <c r="J932" s="25"/>
      <c r="K932" s="145"/>
      <c r="L932" s="28"/>
      <c r="M932" s="394"/>
      <c r="N932" s="158" t="str">
        <f t="shared" si="156"/>
        <v/>
      </c>
      <c r="O932" s="27"/>
      <c r="P932" s="27"/>
      <c r="Q932" s="27"/>
      <c r="R932" s="27"/>
      <c r="S932" s="27"/>
      <c r="T932" s="28"/>
      <c r="U932" s="29"/>
      <c r="V932" s="32"/>
      <c r="W932" s="317"/>
      <c r="X932" s="318"/>
      <c r="Y932" s="160">
        <f t="shared" si="153"/>
        <v>0</v>
      </c>
      <c r="Z932" s="159">
        <f t="shared" si="157"/>
        <v>0</v>
      </c>
      <c r="AA932" s="326"/>
      <c r="AB932" s="399">
        <f t="shared" si="162"/>
        <v>0</v>
      </c>
      <c r="AC932" s="370"/>
      <c r="AD932" s="225" t="str">
        <f t="shared" si="154"/>
        <v/>
      </c>
      <c r="AE932" s="367">
        <f t="shared" si="158"/>
        <v>0</v>
      </c>
      <c r="AF932" s="338"/>
      <c r="AG932" s="337"/>
      <c r="AH932" s="335"/>
      <c r="AI932" s="161">
        <f t="shared" si="159"/>
        <v>0</v>
      </c>
      <c r="AJ932" s="162">
        <f t="shared" si="155"/>
        <v>0</v>
      </c>
      <c r="AK932" s="163">
        <f t="shared" si="160"/>
        <v>0</v>
      </c>
      <c r="AL932" s="164">
        <f t="shared" si="161"/>
        <v>0</v>
      </c>
      <c r="AM932" s="59"/>
      <c r="AN932" s="58"/>
      <c r="AO932" s="58"/>
      <c r="AP932" s="58"/>
      <c r="AQ932" s="58"/>
      <c r="AR932" s="58"/>
      <c r="AS932" s="58"/>
      <c r="AT932" s="58"/>
      <c r="AU932" s="58"/>
      <c r="AV932" s="58"/>
      <c r="AW932" s="58"/>
      <c r="AX932" s="58"/>
      <c r="AY932" s="58"/>
      <c r="AZ932" s="58"/>
      <c r="BA932" s="58"/>
      <c r="BB932" s="58"/>
      <c r="BC932" s="58"/>
      <c r="BD932" s="58"/>
      <c r="BE932" s="58"/>
      <c r="BF932" s="58"/>
      <c r="BG932" s="58"/>
      <c r="BH932" s="58"/>
      <c r="BI932" s="58"/>
      <c r="BJ932" s="58"/>
      <c r="BK932" s="58"/>
      <c r="BL932" s="12"/>
      <c r="BM932" s="12"/>
      <c r="BN932" s="12"/>
      <c r="BO932" s="12"/>
      <c r="BP932" s="12"/>
      <c r="BQ932" s="12"/>
      <c r="BR932" s="12"/>
      <c r="BS932" s="12"/>
      <c r="BT932" s="12"/>
      <c r="BU932" s="12"/>
      <c r="BV932" s="12"/>
      <c r="BW932" s="12"/>
      <c r="BX932" s="12"/>
      <c r="BY932" s="12"/>
      <c r="BZ932" s="12"/>
      <c r="CA932" s="12"/>
      <c r="CB932" s="12"/>
      <c r="CC932" s="12"/>
      <c r="CD932" s="12"/>
      <c r="CE932" s="12"/>
      <c r="CF932" s="12"/>
      <c r="CG932" s="12"/>
      <c r="CH932" s="12"/>
      <c r="CI932" s="12"/>
      <c r="CJ932" s="12"/>
      <c r="CK932" s="12"/>
      <c r="CL932" s="12"/>
      <c r="CM932" s="12"/>
      <c r="CN932" s="12"/>
      <c r="CO932" s="12"/>
      <c r="CP932" s="12"/>
      <c r="CQ932" s="12"/>
      <c r="CR932" s="12"/>
      <c r="CS932" s="12"/>
      <c r="CT932" s="12"/>
      <c r="CU932" s="12"/>
      <c r="CV932" s="12"/>
      <c r="CW932" s="12"/>
      <c r="CX932" s="12"/>
      <c r="CY932" s="12"/>
      <c r="CZ932" s="12"/>
      <c r="DA932" s="12"/>
      <c r="DB932" s="12"/>
      <c r="DC932" s="12"/>
      <c r="DD932" s="12"/>
      <c r="DE932" s="12"/>
      <c r="DF932" s="1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</row>
    <row r="933" spans="1:220" ht="18.75" x14ac:dyDescent="0.3">
      <c r="A933" s="220"/>
      <c r="B933" s="221"/>
      <c r="C933" s="213">
        <v>922</v>
      </c>
      <c r="D933" s="204"/>
      <c r="E933" s="16"/>
      <c r="F933" s="17"/>
      <c r="G933" s="134"/>
      <c r="H933" s="135"/>
      <c r="I933" s="141"/>
      <c r="J933" s="25"/>
      <c r="K933" s="145"/>
      <c r="L933" s="28"/>
      <c r="M933" s="394"/>
      <c r="N933" s="158" t="str">
        <f t="shared" si="156"/>
        <v/>
      </c>
      <c r="O933" s="27"/>
      <c r="P933" s="27"/>
      <c r="Q933" s="27"/>
      <c r="R933" s="27"/>
      <c r="S933" s="27"/>
      <c r="T933" s="28"/>
      <c r="U933" s="29"/>
      <c r="V933" s="32"/>
      <c r="W933" s="317"/>
      <c r="X933" s="318"/>
      <c r="Y933" s="160">
        <f t="shared" si="153"/>
        <v>0</v>
      </c>
      <c r="Z933" s="159">
        <f t="shared" si="157"/>
        <v>0</v>
      </c>
      <c r="AA933" s="326"/>
      <c r="AB933" s="399">
        <f t="shared" si="162"/>
        <v>0</v>
      </c>
      <c r="AC933" s="370"/>
      <c r="AD933" s="225" t="str">
        <f t="shared" si="154"/>
        <v/>
      </c>
      <c r="AE933" s="367">
        <f t="shared" si="158"/>
        <v>0</v>
      </c>
      <c r="AF933" s="338"/>
      <c r="AG933" s="337"/>
      <c r="AH933" s="335"/>
      <c r="AI933" s="161">
        <f t="shared" si="159"/>
        <v>0</v>
      </c>
      <c r="AJ933" s="162">
        <f t="shared" si="155"/>
        <v>0</v>
      </c>
      <c r="AK933" s="163">
        <f t="shared" si="160"/>
        <v>0</v>
      </c>
      <c r="AL933" s="164">
        <f t="shared" si="161"/>
        <v>0</v>
      </c>
      <c r="AM933" s="59"/>
      <c r="AN933" s="58"/>
      <c r="AO933" s="58"/>
      <c r="AP933" s="58"/>
      <c r="AQ933" s="58"/>
      <c r="AR933" s="58"/>
      <c r="AS933" s="58"/>
      <c r="AT933" s="58"/>
      <c r="AU933" s="58"/>
      <c r="AV933" s="58"/>
      <c r="AW933" s="58"/>
      <c r="AX933" s="58"/>
      <c r="AY933" s="58"/>
      <c r="AZ933" s="58"/>
      <c r="BA933" s="58"/>
      <c r="BB933" s="58"/>
      <c r="BC933" s="58"/>
      <c r="BD933" s="58"/>
      <c r="BE933" s="58"/>
      <c r="BF933" s="58"/>
      <c r="BG933" s="58"/>
      <c r="BH933" s="58"/>
      <c r="BI933" s="58"/>
      <c r="BJ933" s="58"/>
      <c r="BK933" s="58"/>
      <c r="BL933" s="12"/>
      <c r="BM933" s="12"/>
      <c r="BN933" s="12"/>
      <c r="BO933" s="12"/>
      <c r="BP933" s="12"/>
      <c r="BQ933" s="12"/>
      <c r="BR933" s="12"/>
      <c r="BS933" s="12"/>
      <c r="BT933" s="12"/>
      <c r="BU933" s="12"/>
      <c r="BV933" s="12"/>
      <c r="BW933" s="12"/>
      <c r="BX933" s="12"/>
      <c r="BY933" s="12"/>
      <c r="BZ933" s="12"/>
      <c r="CA933" s="12"/>
      <c r="CB933" s="12"/>
      <c r="CC933" s="12"/>
      <c r="CD933" s="12"/>
      <c r="CE933" s="12"/>
      <c r="CF933" s="12"/>
      <c r="CG933" s="12"/>
      <c r="CH933" s="12"/>
      <c r="CI933" s="12"/>
      <c r="CJ933" s="12"/>
      <c r="CK933" s="12"/>
      <c r="CL933" s="12"/>
      <c r="CM933" s="12"/>
      <c r="CN933" s="12"/>
      <c r="CO933" s="12"/>
      <c r="CP933" s="12"/>
      <c r="CQ933" s="12"/>
      <c r="CR933" s="12"/>
      <c r="CS933" s="12"/>
      <c r="CT933" s="12"/>
      <c r="CU933" s="12"/>
      <c r="CV933" s="12"/>
      <c r="CW933" s="12"/>
      <c r="CX933" s="12"/>
      <c r="CY933" s="12"/>
      <c r="CZ933" s="12"/>
      <c r="DA933" s="12"/>
      <c r="DB933" s="12"/>
      <c r="DC933" s="12"/>
      <c r="DD933" s="12"/>
      <c r="DE933" s="12"/>
      <c r="DF933" s="12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</row>
    <row r="934" spans="1:220" ht="18.75" x14ac:dyDescent="0.3">
      <c r="A934" s="220"/>
      <c r="B934" s="221"/>
      <c r="C934" s="213">
        <v>923</v>
      </c>
      <c r="D934" s="204"/>
      <c r="E934" s="16"/>
      <c r="F934" s="17"/>
      <c r="G934" s="134"/>
      <c r="H934" s="135"/>
      <c r="I934" s="141"/>
      <c r="J934" s="25"/>
      <c r="K934" s="145"/>
      <c r="L934" s="28"/>
      <c r="M934" s="394"/>
      <c r="N934" s="158" t="str">
        <f t="shared" si="156"/>
        <v/>
      </c>
      <c r="O934" s="27"/>
      <c r="P934" s="27"/>
      <c r="Q934" s="27"/>
      <c r="R934" s="27"/>
      <c r="S934" s="27"/>
      <c r="T934" s="28"/>
      <c r="U934" s="29"/>
      <c r="V934" s="32"/>
      <c r="W934" s="317"/>
      <c r="X934" s="318"/>
      <c r="Y934" s="160">
        <f t="shared" si="153"/>
        <v>0</v>
      </c>
      <c r="Z934" s="159">
        <f t="shared" si="157"/>
        <v>0</v>
      </c>
      <c r="AA934" s="326"/>
      <c r="AB934" s="399">
        <f t="shared" si="162"/>
        <v>0</v>
      </c>
      <c r="AC934" s="370"/>
      <c r="AD934" s="225" t="str">
        <f t="shared" si="154"/>
        <v/>
      </c>
      <c r="AE934" s="367">
        <f t="shared" si="158"/>
        <v>0</v>
      </c>
      <c r="AF934" s="338"/>
      <c r="AG934" s="337"/>
      <c r="AH934" s="335"/>
      <c r="AI934" s="161">
        <f t="shared" si="159"/>
        <v>0</v>
      </c>
      <c r="AJ934" s="162">
        <f t="shared" si="155"/>
        <v>0</v>
      </c>
      <c r="AK934" s="163">
        <f t="shared" si="160"/>
        <v>0</v>
      </c>
      <c r="AL934" s="164">
        <f t="shared" si="161"/>
        <v>0</v>
      </c>
      <c r="AM934" s="59"/>
      <c r="AN934" s="58"/>
      <c r="AO934" s="58"/>
      <c r="AP934" s="58"/>
      <c r="AQ934" s="58"/>
      <c r="AR934" s="58"/>
      <c r="AS934" s="58"/>
      <c r="AT934" s="58"/>
      <c r="AU934" s="58"/>
      <c r="AV934" s="58"/>
      <c r="AW934" s="58"/>
      <c r="AX934" s="58"/>
      <c r="AY934" s="58"/>
      <c r="AZ934" s="58"/>
      <c r="BA934" s="58"/>
      <c r="BB934" s="58"/>
      <c r="BC934" s="58"/>
      <c r="BD934" s="58"/>
      <c r="BE934" s="58"/>
      <c r="BF934" s="58"/>
      <c r="BG934" s="58"/>
      <c r="BH934" s="58"/>
      <c r="BI934" s="58"/>
      <c r="BJ934" s="58"/>
      <c r="BK934" s="58"/>
      <c r="BL934" s="12"/>
      <c r="BM934" s="12"/>
      <c r="BN934" s="12"/>
      <c r="BO934" s="12"/>
      <c r="BP934" s="12"/>
      <c r="BQ934" s="12"/>
      <c r="BR934" s="12"/>
      <c r="BS934" s="12"/>
      <c r="BT934" s="12"/>
      <c r="BU934" s="12"/>
      <c r="BV934" s="12"/>
      <c r="BW934" s="12"/>
      <c r="BX934" s="12"/>
      <c r="BY934" s="12"/>
      <c r="BZ934" s="12"/>
      <c r="CA934" s="12"/>
      <c r="CB934" s="12"/>
      <c r="CC934" s="12"/>
      <c r="CD934" s="12"/>
      <c r="CE934" s="12"/>
      <c r="CF934" s="12"/>
      <c r="CG934" s="12"/>
      <c r="CH934" s="12"/>
      <c r="CI934" s="12"/>
      <c r="CJ934" s="12"/>
      <c r="CK934" s="12"/>
      <c r="CL934" s="12"/>
      <c r="CM934" s="12"/>
      <c r="CN934" s="12"/>
      <c r="CO934" s="12"/>
      <c r="CP934" s="12"/>
      <c r="CQ934" s="12"/>
      <c r="CR934" s="12"/>
      <c r="CS934" s="12"/>
      <c r="CT934" s="12"/>
      <c r="CU934" s="12"/>
      <c r="CV934" s="12"/>
      <c r="CW934" s="12"/>
      <c r="CX934" s="12"/>
      <c r="CY934" s="12"/>
      <c r="CZ934" s="12"/>
      <c r="DA934" s="12"/>
      <c r="DB934" s="12"/>
      <c r="DC934" s="12"/>
      <c r="DD934" s="12"/>
      <c r="DE934" s="12"/>
      <c r="DF934" s="12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</row>
    <row r="935" spans="1:220" ht="18.75" x14ac:dyDescent="0.3">
      <c r="A935" s="220"/>
      <c r="B935" s="221"/>
      <c r="C935" s="212">
        <v>924</v>
      </c>
      <c r="D935" s="206"/>
      <c r="E935" s="18"/>
      <c r="F935" s="17"/>
      <c r="G935" s="134"/>
      <c r="H935" s="135"/>
      <c r="I935" s="141"/>
      <c r="J935" s="25"/>
      <c r="K935" s="145"/>
      <c r="L935" s="28"/>
      <c r="M935" s="394"/>
      <c r="N935" s="158" t="str">
        <f t="shared" si="156"/>
        <v/>
      </c>
      <c r="O935" s="27"/>
      <c r="P935" s="27"/>
      <c r="Q935" s="27"/>
      <c r="R935" s="27"/>
      <c r="S935" s="27"/>
      <c r="T935" s="28"/>
      <c r="U935" s="29"/>
      <c r="V935" s="32"/>
      <c r="W935" s="317"/>
      <c r="X935" s="318"/>
      <c r="Y935" s="160">
        <f t="shared" si="153"/>
        <v>0</v>
      </c>
      <c r="Z935" s="159">
        <f t="shared" si="157"/>
        <v>0</v>
      </c>
      <c r="AA935" s="326"/>
      <c r="AB935" s="399">
        <f t="shared" si="162"/>
        <v>0</v>
      </c>
      <c r="AC935" s="370"/>
      <c r="AD935" s="225" t="str">
        <f t="shared" si="154"/>
        <v/>
      </c>
      <c r="AE935" s="367">
        <f t="shared" si="158"/>
        <v>0</v>
      </c>
      <c r="AF935" s="338"/>
      <c r="AG935" s="337"/>
      <c r="AH935" s="335"/>
      <c r="AI935" s="161">
        <f t="shared" si="159"/>
        <v>0</v>
      </c>
      <c r="AJ935" s="162">
        <f t="shared" si="155"/>
        <v>0</v>
      </c>
      <c r="AK935" s="163">
        <f t="shared" si="160"/>
        <v>0</v>
      </c>
      <c r="AL935" s="164">
        <f t="shared" si="161"/>
        <v>0</v>
      </c>
      <c r="AM935" s="59"/>
      <c r="AN935" s="58"/>
      <c r="AO935" s="58"/>
      <c r="AP935" s="58"/>
      <c r="AQ935" s="58"/>
      <c r="AR935" s="58"/>
      <c r="AS935" s="58"/>
      <c r="AT935" s="58"/>
      <c r="AU935" s="58"/>
      <c r="AV935" s="58"/>
      <c r="AW935" s="58"/>
      <c r="AX935" s="58"/>
      <c r="AY935" s="58"/>
      <c r="AZ935" s="58"/>
      <c r="BA935" s="58"/>
      <c r="BB935" s="58"/>
      <c r="BC935" s="58"/>
      <c r="BD935" s="58"/>
      <c r="BE935" s="58"/>
      <c r="BF935" s="58"/>
      <c r="BG935" s="58"/>
      <c r="BH935" s="58"/>
      <c r="BI935" s="58"/>
      <c r="BJ935" s="58"/>
      <c r="BK935" s="58"/>
      <c r="BL935" s="12"/>
      <c r="BM935" s="12"/>
      <c r="BN935" s="12"/>
      <c r="BO935" s="12"/>
      <c r="BP935" s="12"/>
      <c r="BQ935" s="12"/>
      <c r="BR935" s="12"/>
      <c r="BS935" s="12"/>
      <c r="BT935" s="12"/>
      <c r="BU935" s="12"/>
      <c r="BV935" s="12"/>
      <c r="BW935" s="12"/>
      <c r="BX935" s="12"/>
      <c r="BY935" s="12"/>
      <c r="BZ935" s="12"/>
      <c r="CA935" s="12"/>
      <c r="CB935" s="12"/>
      <c r="CC935" s="12"/>
      <c r="CD935" s="12"/>
      <c r="CE935" s="12"/>
      <c r="CF935" s="12"/>
      <c r="CG935" s="12"/>
      <c r="CH935" s="12"/>
      <c r="CI935" s="12"/>
      <c r="CJ935" s="12"/>
      <c r="CK935" s="12"/>
      <c r="CL935" s="12"/>
      <c r="CM935" s="12"/>
      <c r="CN935" s="12"/>
      <c r="CO935" s="12"/>
      <c r="CP935" s="12"/>
      <c r="CQ935" s="12"/>
      <c r="CR935" s="12"/>
      <c r="CS935" s="12"/>
      <c r="CT935" s="12"/>
      <c r="CU935" s="12"/>
      <c r="CV935" s="12"/>
      <c r="CW935" s="12"/>
      <c r="CX935" s="12"/>
      <c r="CY935" s="12"/>
      <c r="CZ935" s="12"/>
      <c r="DA935" s="12"/>
      <c r="DB935" s="12"/>
      <c r="DC935" s="12"/>
      <c r="DD935" s="12"/>
      <c r="DE935" s="12"/>
      <c r="DF935" s="12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</row>
    <row r="936" spans="1:220" ht="18.75" x14ac:dyDescent="0.3">
      <c r="A936" s="220"/>
      <c r="B936" s="221"/>
      <c r="C936" s="213">
        <v>925</v>
      </c>
      <c r="D936" s="204"/>
      <c r="E936" s="16"/>
      <c r="F936" s="17"/>
      <c r="G936" s="134"/>
      <c r="H936" s="135"/>
      <c r="I936" s="141"/>
      <c r="J936" s="25"/>
      <c r="K936" s="145"/>
      <c r="L936" s="28"/>
      <c r="M936" s="394"/>
      <c r="N936" s="158" t="str">
        <f t="shared" si="156"/>
        <v/>
      </c>
      <c r="O936" s="27"/>
      <c r="P936" s="27"/>
      <c r="Q936" s="27"/>
      <c r="R936" s="27"/>
      <c r="S936" s="27"/>
      <c r="T936" s="28"/>
      <c r="U936" s="29"/>
      <c r="V936" s="32"/>
      <c r="W936" s="317"/>
      <c r="X936" s="318"/>
      <c r="Y936" s="160">
        <f t="shared" si="153"/>
        <v>0</v>
      </c>
      <c r="Z936" s="159">
        <f t="shared" si="157"/>
        <v>0</v>
      </c>
      <c r="AA936" s="326"/>
      <c r="AB936" s="399">
        <f t="shared" si="162"/>
        <v>0</v>
      </c>
      <c r="AC936" s="370"/>
      <c r="AD936" s="225" t="str">
        <f t="shared" si="154"/>
        <v/>
      </c>
      <c r="AE936" s="367">
        <f t="shared" si="158"/>
        <v>0</v>
      </c>
      <c r="AF936" s="338"/>
      <c r="AG936" s="337"/>
      <c r="AH936" s="335"/>
      <c r="AI936" s="161">
        <f t="shared" si="159"/>
        <v>0</v>
      </c>
      <c r="AJ936" s="162">
        <f t="shared" si="155"/>
        <v>0</v>
      </c>
      <c r="AK936" s="163">
        <f t="shared" si="160"/>
        <v>0</v>
      </c>
      <c r="AL936" s="164">
        <f t="shared" si="161"/>
        <v>0</v>
      </c>
      <c r="AM936" s="59"/>
      <c r="AN936" s="58"/>
      <c r="AO936" s="58"/>
      <c r="AP936" s="58"/>
      <c r="AQ936" s="58"/>
      <c r="AR936" s="58"/>
      <c r="AS936" s="58"/>
      <c r="AT936" s="58"/>
      <c r="AU936" s="58"/>
      <c r="AV936" s="58"/>
      <c r="AW936" s="58"/>
      <c r="AX936" s="58"/>
      <c r="AY936" s="58"/>
      <c r="AZ936" s="58"/>
      <c r="BA936" s="58"/>
      <c r="BB936" s="58"/>
      <c r="BC936" s="58"/>
      <c r="BD936" s="58"/>
      <c r="BE936" s="58"/>
      <c r="BF936" s="58"/>
      <c r="BG936" s="58"/>
      <c r="BH936" s="58"/>
      <c r="BI936" s="58"/>
      <c r="BJ936" s="58"/>
      <c r="BK936" s="58"/>
      <c r="BL936" s="12"/>
      <c r="BM936" s="12"/>
      <c r="BN936" s="12"/>
      <c r="BO936" s="12"/>
      <c r="BP936" s="12"/>
      <c r="BQ936" s="12"/>
      <c r="BR936" s="12"/>
      <c r="BS936" s="12"/>
      <c r="BT936" s="12"/>
      <c r="BU936" s="12"/>
      <c r="BV936" s="12"/>
      <c r="BW936" s="12"/>
      <c r="BX936" s="12"/>
      <c r="BY936" s="12"/>
      <c r="BZ936" s="12"/>
      <c r="CA936" s="12"/>
      <c r="CB936" s="12"/>
      <c r="CC936" s="12"/>
      <c r="CD936" s="12"/>
      <c r="CE936" s="12"/>
      <c r="CF936" s="12"/>
      <c r="CG936" s="12"/>
      <c r="CH936" s="12"/>
      <c r="CI936" s="12"/>
      <c r="CJ936" s="12"/>
      <c r="CK936" s="12"/>
      <c r="CL936" s="12"/>
      <c r="CM936" s="12"/>
      <c r="CN936" s="12"/>
      <c r="CO936" s="12"/>
      <c r="CP936" s="12"/>
      <c r="CQ936" s="12"/>
      <c r="CR936" s="12"/>
      <c r="CS936" s="12"/>
      <c r="CT936" s="12"/>
      <c r="CU936" s="12"/>
      <c r="CV936" s="12"/>
      <c r="CW936" s="12"/>
      <c r="CX936" s="12"/>
      <c r="CY936" s="12"/>
      <c r="CZ936" s="12"/>
      <c r="DA936" s="12"/>
      <c r="DB936" s="12"/>
      <c r="DC936" s="12"/>
      <c r="DD936" s="12"/>
      <c r="DE936" s="12"/>
      <c r="DF936" s="12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</row>
    <row r="937" spans="1:220" ht="18.75" x14ac:dyDescent="0.3">
      <c r="A937" s="220"/>
      <c r="B937" s="221"/>
      <c r="C937" s="212">
        <v>926</v>
      </c>
      <c r="D937" s="204"/>
      <c r="E937" s="16"/>
      <c r="F937" s="17"/>
      <c r="G937" s="134"/>
      <c r="H937" s="135"/>
      <c r="I937" s="141"/>
      <c r="J937" s="25"/>
      <c r="K937" s="145"/>
      <c r="L937" s="28"/>
      <c r="M937" s="394"/>
      <c r="N937" s="158" t="str">
        <f t="shared" si="156"/>
        <v/>
      </c>
      <c r="O937" s="27"/>
      <c r="P937" s="27"/>
      <c r="Q937" s="27"/>
      <c r="R937" s="27"/>
      <c r="S937" s="27"/>
      <c r="T937" s="28"/>
      <c r="U937" s="29"/>
      <c r="V937" s="32"/>
      <c r="W937" s="317"/>
      <c r="X937" s="318"/>
      <c r="Y937" s="160">
        <f t="shared" si="153"/>
        <v>0</v>
      </c>
      <c r="Z937" s="159">
        <f t="shared" si="157"/>
        <v>0</v>
      </c>
      <c r="AA937" s="326"/>
      <c r="AB937" s="399">
        <f t="shared" si="162"/>
        <v>0</v>
      </c>
      <c r="AC937" s="370"/>
      <c r="AD937" s="225" t="str">
        <f t="shared" si="154"/>
        <v/>
      </c>
      <c r="AE937" s="367">
        <f t="shared" si="158"/>
        <v>0</v>
      </c>
      <c r="AF937" s="338"/>
      <c r="AG937" s="337"/>
      <c r="AH937" s="335"/>
      <c r="AI937" s="161">
        <f t="shared" si="159"/>
        <v>0</v>
      </c>
      <c r="AJ937" s="162">
        <f t="shared" si="155"/>
        <v>0</v>
      </c>
      <c r="AK937" s="163">
        <f t="shared" si="160"/>
        <v>0</v>
      </c>
      <c r="AL937" s="164">
        <f t="shared" si="161"/>
        <v>0</v>
      </c>
      <c r="AM937" s="59"/>
      <c r="AN937" s="58"/>
      <c r="AO937" s="58"/>
      <c r="AP937" s="58"/>
      <c r="AQ937" s="58"/>
      <c r="AR937" s="58"/>
      <c r="AS937" s="58"/>
      <c r="AT937" s="58"/>
      <c r="AU937" s="58"/>
      <c r="AV937" s="58"/>
      <c r="AW937" s="58"/>
      <c r="AX937" s="58"/>
      <c r="AY937" s="58"/>
      <c r="AZ937" s="58"/>
      <c r="BA937" s="58"/>
      <c r="BB937" s="58"/>
      <c r="BC937" s="58"/>
      <c r="BD937" s="58"/>
      <c r="BE937" s="58"/>
      <c r="BF937" s="58"/>
      <c r="BG937" s="58"/>
      <c r="BH937" s="58"/>
      <c r="BI937" s="58"/>
      <c r="BJ937" s="58"/>
      <c r="BK937" s="58"/>
      <c r="BL937" s="12"/>
      <c r="BM937" s="12"/>
      <c r="BN937" s="12"/>
      <c r="BO937" s="12"/>
      <c r="BP937" s="12"/>
      <c r="BQ937" s="12"/>
      <c r="BR937" s="12"/>
      <c r="BS937" s="12"/>
      <c r="BT937" s="12"/>
      <c r="BU937" s="12"/>
      <c r="BV937" s="12"/>
      <c r="BW937" s="12"/>
      <c r="BX937" s="12"/>
      <c r="BY937" s="12"/>
      <c r="BZ937" s="12"/>
      <c r="CA937" s="12"/>
      <c r="CB937" s="12"/>
      <c r="CC937" s="12"/>
      <c r="CD937" s="12"/>
      <c r="CE937" s="12"/>
      <c r="CF937" s="12"/>
      <c r="CG937" s="12"/>
      <c r="CH937" s="12"/>
      <c r="CI937" s="12"/>
      <c r="CJ937" s="12"/>
      <c r="CK937" s="12"/>
      <c r="CL937" s="12"/>
      <c r="CM937" s="12"/>
      <c r="CN937" s="12"/>
      <c r="CO937" s="12"/>
      <c r="CP937" s="12"/>
      <c r="CQ937" s="12"/>
      <c r="CR937" s="12"/>
      <c r="CS937" s="12"/>
      <c r="CT937" s="12"/>
      <c r="CU937" s="12"/>
      <c r="CV937" s="12"/>
      <c r="CW937" s="12"/>
      <c r="CX937" s="12"/>
      <c r="CY937" s="12"/>
      <c r="CZ937" s="12"/>
      <c r="DA937" s="12"/>
      <c r="DB937" s="12"/>
      <c r="DC937" s="12"/>
      <c r="DD937" s="12"/>
      <c r="DE937" s="12"/>
      <c r="DF937" s="12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</row>
    <row r="938" spans="1:220" ht="18.75" x14ac:dyDescent="0.3">
      <c r="A938" s="220"/>
      <c r="B938" s="221"/>
      <c r="C938" s="213">
        <v>927</v>
      </c>
      <c r="D938" s="204"/>
      <c r="E938" s="16"/>
      <c r="F938" s="17"/>
      <c r="G938" s="134"/>
      <c r="H938" s="135"/>
      <c r="I938" s="141"/>
      <c r="J938" s="25"/>
      <c r="K938" s="145"/>
      <c r="L938" s="28"/>
      <c r="M938" s="394"/>
      <c r="N938" s="158" t="str">
        <f t="shared" si="156"/>
        <v/>
      </c>
      <c r="O938" s="27"/>
      <c r="P938" s="27"/>
      <c r="Q938" s="27"/>
      <c r="R938" s="27"/>
      <c r="S938" s="27"/>
      <c r="T938" s="28"/>
      <c r="U938" s="29"/>
      <c r="V938" s="32"/>
      <c r="W938" s="317"/>
      <c r="X938" s="318"/>
      <c r="Y938" s="160">
        <f t="shared" si="153"/>
        <v>0</v>
      </c>
      <c r="Z938" s="159">
        <f t="shared" si="157"/>
        <v>0</v>
      </c>
      <c r="AA938" s="326"/>
      <c r="AB938" s="399">
        <f t="shared" si="162"/>
        <v>0</v>
      </c>
      <c r="AC938" s="370"/>
      <c r="AD938" s="225" t="str">
        <f t="shared" si="154"/>
        <v/>
      </c>
      <c r="AE938" s="367">
        <f t="shared" si="158"/>
        <v>0</v>
      </c>
      <c r="AF938" s="338"/>
      <c r="AG938" s="337"/>
      <c r="AH938" s="335"/>
      <c r="AI938" s="161">
        <f t="shared" si="159"/>
        <v>0</v>
      </c>
      <c r="AJ938" s="162">
        <f t="shared" si="155"/>
        <v>0</v>
      </c>
      <c r="AK938" s="163">
        <f t="shared" si="160"/>
        <v>0</v>
      </c>
      <c r="AL938" s="164">
        <f t="shared" si="161"/>
        <v>0</v>
      </c>
      <c r="AM938" s="59"/>
      <c r="AN938" s="58"/>
      <c r="AO938" s="58"/>
      <c r="AP938" s="58"/>
      <c r="AQ938" s="58"/>
      <c r="AR938" s="58"/>
      <c r="AS938" s="58"/>
      <c r="AT938" s="58"/>
      <c r="AU938" s="58"/>
      <c r="AV938" s="58"/>
      <c r="AW938" s="58"/>
      <c r="AX938" s="58"/>
      <c r="AY938" s="58"/>
      <c r="AZ938" s="58"/>
      <c r="BA938" s="58"/>
      <c r="BB938" s="58"/>
      <c r="BC938" s="58"/>
      <c r="BD938" s="58"/>
      <c r="BE938" s="58"/>
      <c r="BF938" s="58"/>
      <c r="BG938" s="58"/>
      <c r="BH938" s="58"/>
      <c r="BI938" s="58"/>
      <c r="BJ938" s="58"/>
      <c r="BK938" s="58"/>
      <c r="BL938" s="12"/>
      <c r="BM938" s="12"/>
      <c r="BN938" s="12"/>
      <c r="BO938" s="12"/>
      <c r="BP938" s="12"/>
      <c r="BQ938" s="12"/>
      <c r="BR938" s="12"/>
      <c r="BS938" s="12"/>
      <c r="BT938" s="12"/>
      <c r="BU938" s="12"/>
      <c r="BV938" s="12"/>
      <c r="BW938" s="12"/>
      <c r="BX938" s="12"/>
      <c r="BY938" s="12"/>
      <c r="BZ938" s="12"/>
      <c r="CA938" s="12"/>
      <c r="CB938" s="12"/>
      <c r="CC938" s="12"/>
      <c r="CD938" s="12"/>
      <c r="CE938" s="12"/>
      <c r="CF938" s="12"/>
      <c r="CG938" s="12"/>
      <c r="CH938" s="12"/>
      <c r="CI938" s="12"/>
      <c r="CJ938" s="12"/>
      <c r="CK938" s="12"/>
      <c r="CL938" s="12"/>
      <c r="CM938" s="12"/>
      <c r="CN938" s="12"/>
      <c r="CO938" s="12"/>
      <c r="CP938" s="12"/>
      <c r="CQ938" s="12"/>
      <c r="CR938" s="12"/>
      <c r="CS938" s="12"/>
      <c r="CT938" s="12"/>
      <c r="CU938" s="12"/>
      <c r="CV938" s="12"/>
      <c r="CW938" s="12"/>
      <c r="CX938" s="12"/>
      <c r="CY938" s="12"/>
      <c r="CZ938" s="12"/>
      <c r="DA938" s="12"/>
      <c r="DB938" s="12"/>
      <c r="DC938" s="12"/>
      <c r="DD938" s="12"/>
      <c r="DE938" s="12"/>
      <c r="DF938" s="12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</row>
    <row r="939" spans="1:220" ht="18.75" x14ac:dyDescent="0.3">
      <c r="A939" s="220"/>
      <c r="B939" s="221"/>
      <c r="C939" s="213">
        <v>928</v>
      </c>
      <c r="D939" s="206"/>
      <c r="E939" s="18"/>
      <c r="F939" s="17"/>
      <c r="G939" s="134"/>
      <c r="H939" s="135"/>
      <c r="I939" s="141"/>
      <c r="J939" s="25"/>
      <c r="K939" s="145"/>
      <c r="L939" s="28"/>
      <c r="M939" s="394"/>
      <c r="N939" s="158" t="str">
        <f t="shared" si="156"/>
        <v/>
      </c>
      <c r="O939" s="27"/>
      <c r="P939" s="27"/>
      <c r="Q939" s="27"/>
      <c r="R939" s="27"/>
      <c r="S939" s="27"/>
      <c r="T939" s="28"/>
      <c r="U939" s="29"/>
      <c r="V939" s="32"/>
      <c r="W939" s="317"/>
      <c r="X939" s="318"/>
      <c r="Y939" s="160">
        <f t="shared" si="153"/>
        <v>0</v>
      </c>
      <c r="Z939" s="159">
        <f t="shared" si="157"/>
        <v>0</v>
      </c>
      <c r="AA939" s="326"/>
      <c r="AB939" s="399">
        <f t="shared" si="162"/>
        <v>0</v>
      </c>
      <c r="AC939" s="370"/>
      <c r="AD939" s="225" t="str">
        <f t="shared" si="154"/>
        <v/>
      </c>
      <c r="AE939" s="367">
        <f t="shared" si="158"/>
        <v>0</v>
      </c>
      <c r="AF939" s="338"/>
      <c r="AG939" s="337"/>
      <c r="AH939" s="335"/>
      <c r="AI939" s="161">
        <f t="shared" si="159"/>
        <v>0</v>
      </c>
      <c r="AJ939" s="162">
        <f t="shared" si="155"/>
        <v>0</v>
      </c>
      <c r="AK939" s="163">
        <f t="shared" si="160"/>
        <v>0</v>
      </c>
      <c r="AL939" s="164">
        <f t="shared" si="161"/>
        <v>0</v>
      </c>
      <c r="AM939" s="59"/>
      <c r="AN939" s="58"/>
      <c r="AO939" s="58"/>
      <c r="AP939" s="58"/>
      <c r="AQ939" s="58"/>
      <c r="AR939" s="58"/>
      <c r="AS939" s="58"/>
      <c r="AT939" s="58"/>
      <c r="AU939" s="58"/>
      <c r="AV939" s="58"/>
      <c r="AW939" s="58"/>
      <c r="AX939" s="58"/>
      <c r="AY939" s="58"/>
      <c r="AZ939" s="58"/>
      <c r="BA939" s="58"/>
      <c r="BB939" s="58"/>
      <c r="BC939" s="58"/>
      <c r="BD939" s="58"/>
      <c r="BE939" s="58"/>
      <c r="BF939" s="58"/>
      <c r="BG939" s="58"/>
      <c r="BH939" s="58"/>
      <c r="BI939" s="58"/>
      <c r="BJ939" s="58"/>
      <c r="BK939" s="58"/>
      <c r="BL939" s="12"/>
      <c r="BM939" s="12"/>
      <c r="BN939" s="12"/>
      <c r="BO939" s="12"/>
      <c r="BP939" s="12"/>
      <c r="BQ939" s="12"/>
      <c r="BR939" s="12"/>
      <c r="BS939" s="12"/>
      <c r="BT939" s="12"/>
      <c r="BU939" s="12"/>
      <c r="BV939" s="12"/>
      <c r="BW939" s="12"/>
      <c r="BX939" s="12"/>
      <c r="BY939" s="12"/>
      <c r="BZ939" s="12"/>
      <c r="CA939" s="12"/>
      <c r="CB939" s="12"/>
      <c r="CC939" s="12"/>
      <c r="CD939" s="12"/>
      <c r="CE939" s="12"/>
      <c r="CF939" s="12"/>
      <c r="CG939" s="12"/>
      <c r="CH939" s="12"/>
      <c r="CI939" s="12"/>
      <c r="CJ939" s="12"/>
      <c r="CK939" s="12"/>
      <c r="CL939" s="12"/>
      <c r="CM939" s="12"/>
      <c r="CN939" s="12"/>
      <c r="CO939" s="12"/>
      <c r="CP939" s="12"/>
      <c r="CQ939" s="12"/>
      <c r="CR939" s="12"/>
      <c r="CS939" s="12"/>
      <c r="CT939" s="12"/>
      <c r="CU939" s="12"/>
      <c r="CV939" s="12"/>
      <c r="CW939" s="12"/>
      <c r="CX939" s="12"/>
      <c r="CY939" s="12"/>
      <c r="CZ939" s="12"/>
      <c r="DA939" s="12"/>
      <c r="DB939" s="12"/>
      <c r="DC939" s="12"/>
      <c r="DD939" s="12"/>
      <c r="DE939" s="12"/>
      <c r="DF939" s="12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</row>
    <row r="940" spans="1:220" ht="18.75" x14ac:dyDescent="0.3">
      <c r="A940" s="220"/>
      <c r="B940" s="221"/>
      <c r="C940" s="212">
        <v>929</v>
      </c>
      <c r="D940" s="204"/>
      <c r="E940" s="16"/>
      <c r="F940" s="17"/>
      <c r="G940" s="134"/>
      <c r="H940" s="135"/>
      <c r="I940" s="141"/>
      <c r="J940" s="25"/>
      <c r="K940" s="145"/>
      <c r="L940" s="28"/>
      <c r="M940" s="394"/>
      <c r="N940" s="158" t="str">
        <f t="shared" si="156"/>
        <v/>
      </c>
      <c r="O940" s="27"/>
      <c r="P940" s="27"/>
      <c r="Q940" s="27"/>
      <c r="R940" s="27"/>
      <c r="S940" s="27"/>
      <c r="T940" s="28"/>
      <c r="U940" s="29"/>
      <c r="V940" s="32"/>
      <c r="W940" s="317"/>
      <c r="X940" s="318"/>
      <c r="Y940" s="160">
        <f t="shared" si="153"/>
        <v>0</v>
      </c>
      <c r="Z940" s="159">
        <f t="shared" si="157"/>
        <v>0</v>
      </c>
      <c r="AA940" s="326"/>
      <c r="AB940" s="399">
        <f t="shared" si="162"/>
        <v>0</v>
      </c>
      <c r="AC940" s="370"/>
      <c r="AD940" s="225" t="str">
        <f t="shared" si="154"/>
        <v/>
      </c>
      <c r="AE940" s="367">
        <f t="shared" si="158"/>
        <v>0</v>
      </c>
      <c r="AF940" s="338"/>
      <c r="AG940" s="337"/>
      <c r="AH940" s="335"/>
      <c r="AI940" s="161">
        <f t="shared" si="159"/>
        <v>0</v>
      </c>
      <c r="AJ940" s="162">
        <f t="shared" si="155"/>
        <v>0</v>
      </c>
      <c r="AK940" s="163">
        <f t="shared" si="160"/>
        <v>0</v>
      </c>
      <c r="AL940" s="164">
        <f t="shared" si="161"/>
        <v>0</v>
      </c>
      <c r="AM940" s="59"/>
      <c r="AN940" s="58"/>
      <c r="AO940" s="58"/>
      <c r="AP940" s="58"/>
      <c r="AQ940" s="58"/>
      <c r="AR940" s="58"/>
      <c r="AS940" s="58"/>
      <c r="AT940" s="58"/>
      <c r="AU940" s="58"/>
      <c r="AV940" s="58"/>
      <c r="AW940" s="58"/>
      <c r="AX940" s="58"/>
      <c r="AY940" s="58"/>
      <c r="AZ940" s="58"/>
      <c r="BA940" s="58"/>
      <c r="BB940" s="58"/>
      <c r="BC940" s="58"/>
      <c r="BD940" s="58"/>
      <c r="BE940" s="58"/>
      <c r="BF940" s="58"/>
      <c r="BG940" s="58"/>
      <c r="BH940" s="58"/>
      <c r="BI940" s="58"/>
      <c r="BJ940" s="58"/>
      <c r="BK940" s="58"/>
      <c r="BL940" s="12"/>
      <c r="BM940" s="12"/>
      <c r="BN940" s="12"/>
      <c r="BO940" s="12"/>
      <c r="BP940" s="12"/>
      <c r="BQ940" s="12"/>
      <c r="BR940" s="12"/>
      <c r="BS940" s="12"/>
      <c r="BT940" s="12"/>
      <c r="BU940" s="12"/>
      <c r="BV940" s="12"/>
      <c r="BW940" s="12"/>
      <c r="BX940" s="12"/>
      <c r="BY940" s="12"/>
      <c r="BZ940" s="12"/>
      <c r="CA940" s="12"/>
      <c r="CB940" s="12"/>
      <c r="CC940" s="12"/>
      <c r="CD940" s="12"/>
      <c r="CE940" s="12"/>
      <c r="CF940" s="12"/>
      <c r="CG940" s="12"/>
      <c r="CH940" s="12"/>
      <c r="CI940" s="12"/>
      <c r="CJ940" s="12"/>
      <c r="CK940" s="12"/>
      <c r="CL940" s="12"/>
      <c r="CM940" s="12"/>
      <c r="CN940" s="12"/>
      <c r="CO940" s="12"/>
      <c r="CP940" s="12"/>
      <c r="CQ940" s="12"/>
      <c r="CR940" s="12"/>
      <c r="CS940" s="12"/>
      <c r="CT940" s="12"/>
      <c r="CU940" s="12"/>
      <c r="CV940" s="12"/>
      <c r="CW940" s="12"/>
      <c r="CX940" s="12"/>
      <c r="CY940" s="12"/>
      <c r="CZ940" s="12"/>
      <c r="DA940" s="12"/>
      <c r="DB940" s="12"/>
      <c r="DC940" s="12"/>
      <c r="DD940" s="12"/>
      <c r="DE940" s="12"/>
      <c r="DF940" s="12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</row>
    <row r="941" spans="1:220" ht="18.75" x14ac:dyDescent="0.3">
      <c r="A941" s="220"/>
      <c r="B941" s="221"/>
      <c r="C941" s="213">
        <v>930</v>
      </c>
      <c r="D941" s="204"/>
      <c r="E941" s="16"/>
      <c r="F941" s="17"/>
      <c r="G941" s="134"/>
      <c r="H941" s="135"/>
      <c r="I941" s="141"/>
      <c r="J941" s="25"/>
      <c r="K941" s="145"/>
      <c r="L941" s="28"/>
      <c r="M941" s="394"/>
      <c r="N941" s="158" t="str">
        <f t="shared" si="156"/>
        <v/>
      </c>
      <c r="O941" s="27"/>
      <c r="P941" s="27"/>
      <c r="Q941" s="27"/>
      <c r="R941" s="27"/>
      <c r="S941" s="27"/>
      <c r="T941" s="28"/>
      <c r="U941" s="29"/>
      <c r="V941" s="32"/>
      <c r="W941" s="317"/>
      <c r="X941" s="318"/>
      <c r="Y941" s="160">
        <f t="shared" si="153"/>
        <v>0</v>
      </c>
      <c r="Z941" s="159">
        <f t="shared" si="157"/>
        <v>0</v>
      </c>
      <c r="AA941" s="326"/>
      <c r="AB941" s="399">
        <f t="shared" si="162"/>
        <v>0</v>
      </c>
      <c r="AC941" s="370"/>
      <c r="AD941" s="225" t="str">
        <f t="shared" si="154"/>
        <v/>
      </c>
      <c r="AE941" s="367">
        <f t="shared" si="158"/>
        <v>0</v>
      </c>
      <c r="AF941" s="338"/>
      <c r="AG941" s="337"/>
      <c r="AH941" s="335"/>
      <c r="AI941" s="161">
        <f t="shared" si="159"/>
        <v>0</v>
      </c>
      <c r="AJ941" s="162">
        <f t="shared" si="155"/>
        <v>0</v>
      </c>
      <c r="AK941" s="163">
        <f t="shared" si="160"/>
        <v>0</v>
      </c>
      <c r="AL941" s="164">
        <f t="shared" si="161"/>
        <v>0</v>
      </c>
      <c r="AM941" s="59"/>
      <c r="AN941" s="58"/>
      <c r="AO941" s="58"/>
      <c r="AP941" s="58"/>
      <c r="AQ941" s="58"/>
      <c r="AR941" s="58"/>
      <c r="AS941" s="58"/>
      <c r="AT941" s="58"/>
      <c r="AU941" s="58"/>
      <c r="AV941" s="58"/>
      <c r="AW941" s="58"/>
      <c r="AX941" s="58"/>
      <c r="AY941" s="58"/>
      <c r="AZ941" s="58"/>
      <c r="BA941" s="58"/>
      <c r="BB941" s="58"/>
      <c r="BC941" s="58"/>
      <c r="BD941" s="58"/>
      <c r="BE941" s="58"/>
      <c r="BF941" s="58"/>
      <c r="BG941" s="58"/>
      <c r="BH941" s="58"/>
      <c r="BI941" s="58"/>
      <c r="BJ941" s="58"/>
      <c r="BK941" s="58"/>
      <c r="BL941" s="12"/>
      <c r="BM941" s="12"/>
      <c r="BN941" s="12"/>
      <c r="BO941" s="12"/>
      <c r="BP941" s="12"/>
      <c r="BQ941" s="12"/>
      <c r="BR941" s="12"/>
      <c r="BS941" s="12"/>
      <c r="BT941" s="12"/>
      <c r="BU941" s="12"/>
      <c r="BV941" s="12"/>
      <c r="BW941" s="12"/>
      <c r="BX941" s="12"/>
      <c r="BY941" s="12"/>
      <c r="BZ941" s="12"/>
      <c r="CA941" s="12"/>
      <c r="CB941" s="12"/>
      <c r="CC941" s="12"/>
      <c r="CD941" s="12"/>
      <c r="CE941" s="12"/>
      <c r="CF941" s="12"/>
      <c r="CG941" s="12"/>
      <c r="CH941" s="12"/>
      <c r="CI941" s="12"/>
      <c r="CJ941" s="12"/>
      <c r="CK941" s="12"/>
      <c r="CL941" s="12"/>
      <c r="CM941" s="12"/>
      <c r="CN941" s="12"/>
      <c r="CO941" s="12"/>
      <c r="CP941" s="12"/>
      <c r="CQ941" s="12"/>
      <c r="CR941" s="12"/>
      <c r="CS941" s="12"/>
      <c r="CT941" s="12"/>
      <c r="CU941" s="12"/>
      <c r="CV941" s="12"/>
      <c r="CW941" s="12"/>
      <c r="CX941" s="12"/>
      <c r="CY941" s="12"/>
      <c r="CZ941" s="12"/>
      <c r="DA941" s="12"/>
      <c r="DB941" s="12"/>
      <c r="DC941" s="12"/>
      <c r="DD941" s="12"/>
      <c r="DE941" s="12"/>
      <c r="DF941" s="12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</row>
    <row r="942" spans="1:220" ht="18.75" x14ac:dyDescent="0.3">
      <c r="A942" s="220"/>
      <c r="B942" s="221"/>
      <c r="C942" s="212">
        <v>931</v>
      </c>
      <c r="D942" s="204"/>
      <c r="E942" s="16"/>
      <c r="F942" s="17"/>
      <c r="G942" s="134"/>
      <c r="H942" s="135"/>
      <c r="I942" s="141"/>
      <c r="J942" s="25"/>
      <c r="K942" s="145"/>
      <c r="L942" s="28"/>
      <c r="M942" s="394"/>
      <c r="N942" s="158" t="str">
        <f t="shared" si="156"/>
        <v/>
      </c>
      <c r="O942" s="27"/>
      <c r="P942" s="27"/>
      <c r="Q942" s="27"/>
      <c r="R942" s="27"/>
      <c r="S942" s="27"/>
      <c r="T942" s="28"/>
      <c r="U942" s="29"/>
      <c r="V942" s="32"/>
      <c r="W942" s="317"/>
      <c r="X942" s="318"/>
      <c r="Y942" s="160">
        <f t="shared" si="153"/>
        <v>0</v>
      </c>
      <c r="Z942" s="159">
        <f t="shared" si="157"/>
        <v>0</v>
      </c>
      <c r="AA942" s="326"/>
      <c r="AB942" s="399">
        <f t="shared" si="162"/>
        <v>0</v>
      </c>
      <c r="AC942" s="370"/>
      <c r="AD942" s="225" t="str">
        <f t="shared" si="154"/>
        <v/>
      </c>
      <c r="AE942" s="367">
        <f t="shared" si="158"/>
        <v>0</v>
      </c>
      <c r="AF942" s="338"/>
      <c r="AG942" s="337"/>
      <c r="AH942" s="335"/>
      <c r="AI942" s="161">
        <f t="shared" si="159"/>
        <v>0</v>
      </c>
      <c r="AJ942" s="162">
        <f t="shared" si="155"/>
        <v>0</v>
      </c>
      <c r="AK942" s="163">
        <f t="shared" si="160"/>
        <v>0</v>
      </c>
      <c r="AL942" s="164">
        <f t="shared" si="161"/>
        <v>0</v>
      </c>
      <c r="AM942" s="59"/>
      <c r="AN942" s="58"/>
      <c r="AO942" s="58"/>
      <c r="AP942" s="58"/>
      <c r="AQ942" s="58"/>
      <c r="AR942" s="58"/>
      <c r="AS942" s="58"/>
      <c r="AT942" s="58"/>
      <c r="AU942" s="58"/>
      <c r="AV942" s="58"/>
      <c r="AW942" s="58"/>
      <c r="AX942" s="58"/>
      <c r="AY942" s="58"/>
      <c r="AZ942" s="58"/>
      <c r="BA942" s="58"/>
      <c r="BB942" s="58"/>
      <c r="BC942" s="58"/>
      <c r="BD942" s="58"/>
      <c r="BE942" s="58"/>
      <c r="BF942" s="58"/>
      <c r="BG942" s="58"/>
      <c r="BH942" s="58"/>
      <c r="BI942" s="58"/>
      <c r="BJ942" s="58"/>
      <c r="BK942" s="58"/>
      <c r="BL942" s="12"/>
      <c r="BM942" s="12"/>
      <c r="BN942" s="12"/>
      <c r="BO942" s="12"/>
      <c r="BP942" s="12"/>
      <c r="BQ942" s="12"/>
      <c r="BR942" s="12"/>
      <c r="BS942" s="12"/>
      <c r="BT942" s="12"/>
      <c r="BU942" s="12"/>
      <c r="BV942" s="12"/>
      <c r="BW942" s="12"/>
      <c r="BX942" s="12"/>
      <c r="BY942" s="12"/>
      <c r="BZ942" s="12"/>
      <c r="CA942" s="12"/>
      <c r="CB942" s="12"/>
      <c r="CC942" s="12"/>
      <c r="CD942" s="12"/>
      <c r="CE942" s="12"/>
      <c r="CF942" s="12"/>
      <c r="CG942" s="12"/>
      <c r="CH942" s="12"/>
      <c r="CI942" s="12"/>
      <c r="CJ942" s="12"/>
      <c r="CK942" s="12"/>
      <c r="CL942" s="12"/>
      <c r="CM942" s="12"/>
      <c r="CN942" s="12"/>
      <c r="CO942" s="12"/>
      <c r="CP942" s="12"/>
      <c r="CQ942" s="12"/>
      <c r="CR942" s="12"/>
      <c r="CS942" s="12"/>
      <c r="CT942" s="12"/>
      <c r="CU942" s="12"/>
      <c r="CV942" s="12"/>
      <c r="CW942" s="12"/>
      <c r="CX942" s="12"/>
      <c r="CY942" s="12"/>
      <c r="CZ942" s="12"/>
      <c r="DA942" s="12"/>
      <c r="DB942" s="12"/>
      <c r="DC942" s="12"/>
      <c r="DD942" s="12"/>
      <c r="DE942" s="12"/>
      <c r="DF942" s="1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</row>
    <row r="943" spans="1:220" ht="18.75" x14ac:dyDescent="0.3">
      <c r="A943" s="220"/>
      <c r="B943" s="221"/>
      <c r="C943" s="213">
        <v>932</v>
      </c>
      <c r="D943" s="206"/>
      <c r="E943" s="18"/>
      <c r="F943" s="17"/>
      <c r="G943" s="134"/>
      <c r="H943" s="135"/>
      <c r="I943" s="141"/>
      <c r="J943" s="25"/>
      <c r="K943" s="145"/>
      <c r="L943" s="28"/>
      <c r="M943" s="394"/>
      <c r="N943" s="158" t="str">
        <f t="shared" si="156"/>
        <v/>
      </c>
      <c r="O943" s="27"/>
      <c r="P943" s="27"/>
      <c r="Q943" s="27"/>
      <c r="R943" s="27"/>
      <c r="S943" s="27"/>
      <c r="T943" s="28"/>
      <c r="U943" s="29"/>
      <c r="V943" s="32"/>
      <c r="W943" s="317"/>
      <c r="X943" s="318"/>
      <c r="Y943" s="160">
        <f t="shared" si="153"/>
        <v>0</v>
      </c>
      <c r="Z943" s="159">
        <f t="shared" si="157"/>
        <v>0</v>
      </c>
      <c r="AA943" s="326"/>
      <c r="AB943" s="399">
        <f t="shared" si="162"/>
        <v>0</v>
      </c>
      <c r="AC943" s="370"/>
      <c r="AD943" s="225" t="str">
        <f t="shared" si="154"/>
        <v/>
      </c>
      <c r="AE943" s="367">
        <f t="shared" si="158"/>
        <v>0</v>
      </c>
      <c r="AF943" s="338"/>
      <c r="AG943" s="337"/>
      <c r="AH943" s="335"/>
      <c r="AI943" s="161">
        <f t="shared" si="159"/>
        <v>0</v>
      </c>
      <c r="AJ943" s="162">
        <f t="shared" si="155"/>
        <v>0</v>
      </c>
      <c r="AK943" s="163">
        <f t="shared" si="160"/>
        <v>0</v>
      </c>
      <c r="AL943" s="164">
        <f t="shared" si="161"/>
        <v>0</v>
      </c>
      <c r="AM943" s="59"/>
      <c r="AN943" s="58"/>
      <c r="AO943" s="58"/>
      <c r="AP943" s="58"/>
      <c r="AQ943" s="58"/>
      <c r="AR943" s="58"/>
      <c r="AS943" s="58"/>
      <c r="AT943" s="58"/>
      <c r="AU943" s="58"/>
      <c r="AV943" s="58"/>
      <c r="AW943" s="58"/>
      <c r="AX943" s="58"/>
      <c r="AY943" s="58"/>
      <c r="AZ943" s="58"/>
      <c r="BA943" s="58"/>
      <c r="BB943" s="58"/>
      <c r="BC943" s="58"/>
      <c r="BD943" s="58"/>
      <c r="BE943" s="58"/>
      <c r="BF943" s="58"/>
      <c r="BG943" s="58"/>
      <c r="BH943" s="58"/>
      <c r="BI943" s="58"/>
      <c r="BJ943" s="58"/>
      <c r="BK943" s="58"/>
      <c r="BL943" s="12"/>
      <c r="BM943" s="12"/>
      <c r="BN943" s="12"/>
      <c r="BO943" s="12"/>
      <c r="BP943" s="12"/>
      <c r="BQ943" s="12"/>
      <c r="BR943" s="12"/>
      <c r="BS943" s="12"/>
      <c r="BT943" s="12"/>
      <c r="BU943" s="12"/>
      <c r="BV943" s="12"/>
      <c r="BW943" s="12"/>
      <c r="BX943" s="12"/>
      <c r="BY943" s="12"/>
      <c r="BZ943" s="12"/>
      <c r="CA943" s="12"/>
      <c r="CB943" s="12"/>
      <c r="CC943" s="12"/>
      <c r="CD943" s="12"/>
      <c r="CE943" s="12"/>
      <c r="CF943" s="12"/>
      <c r="CG943" s="12"/>
      <c r="CH943" s="12"/>
      <c r="CI943" s="12"/>
      <c r="CJ943" s="12"/>
      <c r="CK943" s="12"/>
      <c r="CL943" s="12"/>
      <c r="CM943" s="12"/>
      <c r="CN943" s="12"/>
      <c r="CO943" s="12"/>
      <c r="CP943" s="12"/>
      <c r="CQ943" s="12"/>
      <c r="CR943" s="12"/>
      <c r="CS943" s="12"/>
      <c r="CT943" s="12"/>
      <c r="CU943" s="12"/>
      <c r="CV943" s="12"/>
      <c r="CW943" s="12"/>
      <c r="CX943" s="12"/>
      <c r="CY943" s="12"/>
      <c r="CZ943" s="12"/>
      <c r="DA943" s="12"/>
      <c r="DB943" s="12"/>
      <c r="DC943" s="12"/>
      <c r="DD943" s="12"/>
      <c r="DE943" s="12"/>
      <c r="DF943" s="12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</row>
    <row r="944" spans="1:220" ht="18.75" x14ac:dyDescent="0.3">
      <c r="A944" s="220"/>
      <c r="B944" s="221"/>
      <c r="C944" s="213">
        <v>933</v>
      </c>
      <c r="D944" s="204"/>
      <c r="E944" s="16"/>
      <c r="F944" s="17"/>
      <c r="G944" s="134"/>
      <c r="H944" s="135"/>
      <c r="I944" s="141"/>
      <c r="J944" s="25"/>
      <c r="K944" s="145"/>
      <c r="L944" s="28"/>
      <c r="M944" s="394"/>
      <c r="N944" s="158" t="str">
        <f t="shared" si="156"/>
        <v/>
      </c>
      <c r="O944" s="27"/>
      <c r="P944" s="27"/>
      <c r="Q944" s="27"/>
      <c r="R944" s="27"/>
      <c r="S944" s="27"/>
      <c r="T944" s="28"/>
      <c r="U944" s="29"/>
      <c r="V944" s="32"/>
      <c r="W944" s="317"/>
      <c r="X944" s="318"/>
      <c r="Y944" s="160">
        <f t="shared" si="153"/>
        <v>0</v>
      </c>
      <c r="Z944" s="159">
        <f t="shared" si="157"/>
        <v>0</v>
      </c>
      <c r="AA944" s="326"/>
      <c r="AB944" s="399">
        <f t="shared" si="162"/>
        <v>0</v>
      </c>
      <c r="AC944" s="370"/>
      <c r="AD944" s="225" t="str">
        <f t="shared" si="154"/>
        <v/>
      </c>
      <c r="AE944" s="367">
        <f t="shared" si="158"/>
        <v>0</v>
      </c>
      <c r="AF944" s="338"/>
      <c r="AG944" s="337"/>
      <c r="AH944" s="335"/>
      <c r="AI944" s="161">
        <f t="shared" si="159"/>
        <v>0</v>
      </c>
      <c r="AJ944" s="162">
        <f t="shared" si="155"/>
        <v>0</v>
      </c>
      <c r="AK944" s="163">
        <f t="shared" si="160"/>
        <v>0</v>
      </c>
      <c r="AL944" s="164">
        <f t="shared" si="161"/>
        <v>0</v>
      </c>
      <c r="AM944" s="59"/>
      <c r="AN944" s="58"/>
      <c r="AO944" s="58"/>
      <c r="AP944" s="58"/>
      <c r="AQ944" s="58"/>
      <c r="AR944" s="58"/>
      <c r="AS944" s="58"/>
      <c r="AT944" s="58"/>
      <c r="AU944" s="58"/>
      <c r="AV944" s="58"/>
      <c r="AW944" s="58"/>
      <c r="AX944" s="58"/>
      <c r="AY944" s="58"/>
      <c r="AZ944" s="58"/>
      <c r="BA944" s="58"/>
      <c r="BB944" s="58"/>
      <c r="BC944" s="58"/>
      <c r="BD944" s="58"/>
      <c r="BE944" s="58"/>
      <c r="BF944" s="58"/>
      <c r="BG944" s="58"/>
      <c r="BH944" s="58"/>
      <c r="BI944" s="58"/>
      <c r="BJ944" s="58"/>
      <c r="BK944" s="58"/>
      <c r="BL944" s="12"/>
      <c r="BM944" s="12"/>
      <c r="BN944" s="12"/>
      <c r="BO944" s="12"/>
      <c r="BP944" s="12"/>
      <c r="BQ944" s="12"/>
      <c r="BR944" s="12"/>
      <c r="BS944" s="12"/>
      <c r="BT944" s="12"/>
      <c r="BU944" s="12"/>
      <c r="BV944" s="12"/>
      <c r="BW944" s="12"/>
      <c r="BX944" s="12"/>
      <c r="BY944" s="12"/>
      <c r="BZ944" s="12"/>
      <c r="CA944" s="12"/>
      <c r="CB944" s="12"/>
      <c r="CC944" s="12"/>
      <c r="CD944" s="12"/>
      <c r="CE944" s="12"/>
      <c r="CF944" s="12"/>
      <c r="CG944" s="12"/>
      <c r="CH944" s="12"/>
      <c r="CI944" s="12"/>
      <c r="CJ944" s="12"/>
      <c r="CK944" s="12"/>
      <c r="CL944" s="12"/>
      <c r="CM944" s="12"/>
      <c r="CN944" s="12"/>
      <c r="CO944" s="12"/>
      <c r="CP944" s="12"/>
      <c r="CQ944" s="12"/>
      <c r="CR944" s="12"/>
      <c r="CS944" s="12"/>
      <c r="CT944" s="12"/>
      <c r="CU944" s="12"/>
      <c r="CV944" s="12"/>
      <c r="CW944" s="12"/>
      <c r="CX944" s="12"/>
      <c r="CY944" s="12"/>
      <c r="CZ944" s="12"/>
      <c r="DA944" s="12"/>
      <c r="DB944" s="12"/>
      <c r="DC944" s="12"/>
      <c r="DD944" s="12"/>
      <c r="DE944" s="12"/>
      <c r="DF944" s="12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</row>
    <row r="945" spans="1:220" ht="18.75" x14ac:dyDescent="0.3">
      <c r="A945" s="220"/>
      <c r="B945" s="221"/>
      <c r="C945" s="212">
        <v>934</v>
      </c>
      <c r="D945" s="204"/>
      <c r="E945" s="16"/>
      <c r="F945" s="17"/>
      <c r="G945" s="134"/>
      <c r="H945" s="135"/>
      <c r="I945" s="141"/>
      <c r="J945" s="25"/>
      <c r="K945" s="145"/>
      <c r="L945" s="28"/>
      <c r="M945" s="394"/>
      <c r="N945" s="158" t="str">
        <f t="shared" si="156"/>
        <v/>
      </c>
      <c r="O945" s="27"/>
      <c r="P945" s="27"/>
      <c r="Q945" s="27"/>
      <c r="R945" s="27"/>
      <c r="S945" s="27"/>
      <c r="T945" s="28"/>
      <c r="U945" s="29"/>
      <c r="V945" s="32"/>
      <c r="W945" s="317"/>
      <c r="X945" s="318"/>
      <c r="Y945" s="160">
        <f t="shared" si="153"/>
        <v>0</v>
      </c>
      <c r="Z945" s="159">
        <f t="shared" si="157"/>
        <v>0</v>
      </c>
      <c r="AA945" s="326"/>
      <c r="AB945" s="399">
        <f t="shared" si="162"/>
        <v>0</v>
      </c>
      <c r="AC945" s="370"/>
      <c r="AD945" s="225" t="str">
        <f t="shared" si="154"/>
        <v/>
      </c>
      <c r="AE945" s="367">
        <f t="shared" si="158"/>
        <v>0</v>
      </c>
      <c r="AF945" s="338"/>
      <c r="AG945" s="337"/>
      <c r="AH945" s="335"/>
      <c r="AI945" s="161">
        <f t="shared" si="159"/>
        <v>0</v>
      </c>
      <c r="AJ945" s="162">
        <f t="shared" si="155"/>
        <v>0</v>
      </c>
      <c r="AK945" s="163">
        <f t="shared" si="160"/>
        <v>0</v>
      </c>
      <c r="AL945" s="164">
        <f t="shared" si="161"/>
        <v>0</v>
      </c>
      <c r="AM945" s="59"/>
      <c r="AN945" s="58"/>
      <c r="AO945" s="58"/>
      <c r="AP945" s="58"/>
      <c r="AQ945" s="58"/>
      <c r="AR945" s="58"/>
      <c r="AS945" s="58"/>
      <c r="AT945" s="58"/>
      <c r="AU945" s="58"/>
      <c r="AV945" s="58"/>
      <c r="AW945" s="58"/>
      <c r="AX945" s="58"/>
      <c r="AY945" s="58"/>
      <c r="AZ945" s="58"/>
      <c r="BA945" s="58"/>
      <c r="BB945" s="58"/>
      <c r="BC945" s="58"/>
      <c r="BD945" s="58"/>
      <c r="BE945" s="58"/>
      <c r="BF945" s="58"/>
      <c r="BG945" s="58"/>
      <c r="BH945" s="58"/>
      <c r="BI945" s="58"/>
      <c r="BJ945" s="58"/>
      <c r="BK945" s="58"/>
      <c r="BL945" s="12"/>
      <c r="BM945" s="12"/>
      <c r="BN945" s="12"/>
      <c r="BO945" s="12"/>
      <c r="BP945" s="12"/>
      <c r="BQ945" s="12"/>
      <c r="BR945" s="12"/>
      <c r="BS945" s="12"/>
      <c r="BT945" s="12"/>
      <c r="BU945" s="12"/>
      <c r="BV945" s="12"/>
      <c r="BW945" s="12"/>
      <c r="BX945" s="12"/>
      <c r="BY945" s="12"/>
      <c r="BZ945" s="12"/>
      <c r="CA945" s="12"/>
      <c r="CB945" s="12"/>
      <c r="CC945" s="12"/>
      <c r="CD945" s="12"/>
      <c r="CE945" s="12"/>
      <c r="CF945" s="12"/>
      <c r="CG945" s="12"/>
      <c r="CH945" s="12"/>
      <c r="CI945" s="12"/>
      <c r="CJ945" s="12"/>
      <c r="CK945" s="12"/>
      <c r="CL945" s="12"/>
      <c r="CM945" s="12"/>
      <c r="CN945" s="12"/>
      <c r="CO945" s="12"/>
      <c r="CP945" s="12"/>
      <c r="CQ945" s="12"/>
      <c r="CR945" s="12"/>
      <c r="CS945" s="12"/>
      <c r="CT945" s="12"/>
      <c r="CU945" s="12"/>
      <c r="CV945" s="12"/>
      <c r="CW945" s="12"/>
      <c r="CX945" s="12"/>
      <c r="CY945" s="12"/>
      <c r="CZ945" s="12"/>
      <c r="DA945" s="12"/>
      <c r="DB945" s="12"/>
      <c r="DC945" s="12"/>
      <c r="DD945" s="12"/>
      <c r="DE945" s="12"/>
      <c r="DF945" s="12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</row>
    <row r="946" spans="1:220" ht="18.75" x14ac:dyDescent="0.3">
      <c r="A946" s="220"/>
      <c r="B946" s="221"/>
      <c r="C946" s="213">
        <v>935</v>
      </c>
      <c r="D946" s="204"/>
      <c r="E946" s="16"/>
      <c r="F946" s="17"/>
      <c r="G946" s="134"/>
      <c r="H946" s="135"/>
      <c r="I946" s="141"/>
      <c r="J946" s="25"/>
      <c r="K946" s="145"/>
      <c r="L946" s="28"/>
      <c r="M946" s="394"/>
      <c r="N946" s="158" t="str">
        <f t="shared" si="156"/>
        <v/>
      </c>
      <c r="O946" s="27"/>
      <c r="P946" s="27"/>
      <c r="Q946" s="27"/>
      <c r="R946" s="27"/>
      <c r="S946" s="27"/>
      <c r="T946" s="28"/>
      <c r="U946" s="29"/>
      <c r="V946" s="32"/>
      <c r="W946" s="317"/>
      <c r="X946" s="318"/>
      <c r="Y946" s="160">
        <f t="shared" si="153"/>
        <v>0</v>
      </c>
      <c r="Z946" s="159">
        <f t="shared" si="157"/>
        <v>0</v>
      </c>
      <c r="AA946" s="326"/>
      <c r="AB946" s="399">
        <f t="shared" si="162"/>
        <v>0</v>
      </c>
      <c r="AC946" s="370"/>
      <c r="AD946" s="225" t="str">
        <f t="shared" si="154"/>
        <v/>
      </c>
      <c r="AE946" s="367">
        <f t="shared" si="158"/>
        <v>0</v>
      </c>
      <c r="AF946" s="338"/>
      <c r="AG946" s="337"/>
      <c r="AH946" s="335"/>
      <c r="AI946" s="161">
        <f t="shared" si="159"/>
        <v>0</v>
      </c>
      <c r="AJ946" s="162">
        <f t="shared" si="155"/>
        <v>0</v>
      </c>
      <c r="AK946" s="163">
        <f t="shared" si="160"/>
        <v>0</v>
      </c>
      <c r="AL946" s="164">
        <f t="shared" si="161"/>
        <v>0</v>
      </c>
      <c r="AM946" s="59"/>
      <c r="AN946" s="58"/>
      <c r="AO946" s="58"/>
      <c r="AP946" s="58"/>
      <c r="AQ946" s="58"/>
      <c r="AR946" s="58"/>
      <c r="AS946" s="58"/>
      <c r="AT946" s="58"/>
      <c r="AU946" s="58"/>
      <c r="AV946" s="58"/>
      <c r="AW946" s="58"/>
      <c r="AX946" s="58"/>
      <c r="AY946" s="58"/>
      <c r="AZ946" s="58"/>
      <c r="BA946" s="58"/>
      <c r="BB946" s="58"/>
      <c r="BC946" s="58"/>
      <c r="BD946" s="58"/>
      <c r="BE946" s="58"/>
      <c r="BF946" s="58"/>
      <c r="BG946" s="58"/>
      <c r="BH946" s="58"/>
      <c r="BI946" s="58"/>
      <c r="BJ946" s="58"/>
      <c r="BK946" s="58"/>
      <c r="BL946" s="12"/>
      <c r="BM946" s="12"/>
      <c r="BN946" s="12"/>
      <c r="BO946" s="12"/>
      <c r="BP946" s="12"/>
      <c r="BQ946" s="12"/>
      <c r="BR946" s="12"/>
      <c r="BS946" s="12"/>
      <c r="BT946" s="12"/>
      <c r="BU946" s="12"/>
      <c r="BV946" s="12"/>
      <c r="BW946" s="12"/>
      <c r="BX946" s="12"/>
      <c r="BY946" s="12"/>
      <c r="BZ946" s="12"/>
      <c r="CA946" s="12"/>
      <c r="CB946" s="12"/>
      <c r="CC946" s="12"/>
      <c r="CD946" s="12"/>
      <c r="CE946" s="12"/>
      <c r="CF946" s="12"/>
      <c r="CG946" s="12"/>
      <c r="CH946" s="12"/>
      <c r="CI946" s="12"/>
      <c r="CJ946" s="12"/>
      <c r="CK946" s="12"/>
      <c r="CL946" s="12"/>
      <c r="CM946" s="12"/>
      <c r="CN946" s="12"/>
      <c r="CO946" s="12"/>
      <c r="CP946" s="12"/>
      <c r="CQ946" s="12"/>
      <c r="CR946" s="12"/>
      <c r="CS946" s="12"/>
      <c r="CT946" s="12"/>
      <c r="CU946" s="12"/>
      <c r="CV946" s="12"/>
      <c r="CW946" s="12"/>
      <c r="CX946" s="12"/>
      <c r="CY946" s="12"/>
      <c r="CZ946" s="12"/>
      <c r="DA946" s="12"/>
      <c r="DB946" s="12"/>
      <c r="DC946" s="12"/>
      <c r="DD946" s="12"/>
      <c r="DE946" s="12"/>
      <c r="DF946" s="12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</row>
    <row r="947" spans="1:220" ht="18.75" x14ac:dyDescent="0.3">
      <c r="A947" s="220"/>
      <c r="B947" s="221"/>
      <c r="C947" s="212">
        <v>936</v>
      </c>
      <c r="D947" s="206"/>
      <c r="E947" s="18"/>
      <c r="F947" s="17"/>
      <c r="G947" s="134"/>
      <c r="H947" s="135"/>
      <c r="I947" s="141"/>
      <c r="J947" s="25"/>
      <c r="K947" s="145"/>
      <c r="L947" s="28"/>
      <c r="M947" s="394"/>
      <c r="N947" s="158" t="str">
        <f t="shared" si="156"/>
        <v/>
      </c>
      <c r="O947" s="27"/>
      <c r="P947" s="27"/>
      <c r="Q947" s="27"/>
      <c r="R947" s="27"/>
      <c r="S947" s="27"/>
      <c r="T947" s="28"/>
      <c r="U947" s="29"/>
      <c r="V947" s="32"/>
      <c r="W947" s="317"/>
      <c r="X947" s="318"/>
      <c r="Y947" s="160">
        <f t="shared" si="153"/>
        <v>0</v>
      </c>
      <c r="Z947" s="159">
        <f t="shared" si="157"/>
        <v>0</v>
      </c>
      <c r="AA947" s="326"/>
      <c r="AB947" s="399">
        <f t="shared" si="162"/>
        <v>0</v>
      </c>
      <c r="AC947" s="370"/>
      <c r="AD947" s="225" t="str">
        <f t="shared" si="154"/>
        <v/>
      </c>
      <c r="AE947" s="367">
        <f t="shared" si="158"/>
        <v>0</v>
      </c>
      <c r="AF947" s="338"/>
      <c r="AG947" s="337"/>
      <c r="AH947" s="335"/>
      <c r="AI947" s="161">
        <f t="shared" si="159"/>
        <v>0</v>
      </c>
      <c r="AJ947" s="162">
        <f t="shared" si="155"/>
        <v>0</v>
      </c>
      <c r="AK947" s="163">
        <f t="shared" si="160"/>
        <v>0</v>
      </c>
      <c r="AL947" s="164">
        <f t="shared" si="161"/>
        <v>0</v>
      </c>
      <c r="AM947" s="59"/>
      <c r="AN947" s="58"/>
      <c r="AO947" s="58"/>
      <c r="AP947" s="58"/>
      <c r="AQ947" s="58"/>
      <c r="AR947" s="58"/>
      <c r="AS947" s="58"/>
      <c r="AT947" s="58"/>
      <c r="AU947" s="58"/>
      <c r="AV947" s="58"/>
      <c r="AW947" s="58"/>
      <c r="AX947" s="58"/>
      <c r="AY947" s="58"/>
      <c r="AZ947" s="58"/>
      <c r="BA947" s="58"/>
      <c r="BB947" s="58"/>
      <c r="BC947" s="58"/>
      <c r="BD947" s="58"/>
      <c r="BE947" s="58"/>
      <c r="BF947" s="58"/>
      <c r="BG947" s="58"/>
      <c r="BH947" s="58"/>
      <c r="BI947" s="58"/>
      <c r="BJ947" s="58"/>
      <c r="BK947" s="58"/>
      <c r="BL947" s="12"/>
      <c r="BM947" s="12"/>
      <c r="BN947" s="12"/>
      <c r="BO947" s="12"/>
      <c r="BP947" s="12"/>
      <c r="BQ947" s="12"/>
      <c r="BR947" s="12"/>
      <c r="BS947" s="12"/>
      <c r="BT947" s="12"/>
      <c r="BU947" s="12"/>
      <c r="BV947" s="12"/>
      <c r="BW947" s="12"/>
      <c r="BX947" s="12"/>
      <c r="BY947" s="12"/>
      <c r="BZ947" s="12"/>
      <c r="CA947" s="12"/>
      <c r="CB947" s="12"/>
      <c r="CC947" s="12"/>
      <c r="CD947" s="12"/>
      <c r="CE947" s="12"/>
      <c r="CF947" s="12"/>
      <c r="CG947" s="12"/>
      <c r="CH947" s="12"/>
      <c r="CI947" s="12"/>
      <c r="CJ947" s="12"/>
      <c r="CK947" s="12"/>
      <c r="CL947" s="12"/>
      <c r="CM947" s="12"/>
      <c r="CN947" s="12"/>
      <c r="CO947" s="12"/>
      <c r="CP947" s="12"/>
      <c r="CQ947" s="12"/>
      <c r="CR947" s="12"/>
      <c r="CS947" s="12"/>
      <c r="CT947" s="12"/>
      <c r="CU947" s="12"/>
      <c r="CV947" s="12"/>
      <c r="CW947" s="12"/>
      <c r="CX947" s="12"/>
      <c r="CY947" s="12"/>
      <c r="CZ947" s="12"/>
      <c r="DA947" s="12"/>
      <c r="DB947" s="12"/>
      <c r="DC947" s="12"/>
      <c r="DD947" s="12"/>
      <c r="DE947" s="12"/>
      <c r="DF947" s="12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</row>
    <row r="948" spans="1:220" ht="18.75" x14ac:dyDescent="0.3">
      <c r="A948" s="220"/>
      <c r="B948" s="221"/>
      <c r="C948" s="213">
        <v>937</v>
      </c>
      <c r="D948" s="204"/>
      <c r="E948" s="16"/>
      <c r="F948" s="17"/>
      <c r="G948" s="134"/>
      <c r="H948" s="137"/>
      <c r="I948" s="143"/>
      <c r="J948" s="80"/>
      <c r="K948" s="147"/>
      <c r="L948" s="30"/>
      <c r="M948" s="394"/>
      <c r="N948" s="158" t="str">
        <f t="shared" si="156"/>
        <v/>
      </c>
      <c r="O948" s="27"/>
      <c r="P948" s="27"/>
      <c r="Q948" s="27"/>
      <c r="R948" s="27"/>
      <c r="S948" s="27"/>
      <c r="T948" s="28"/>
      <c r="U948" s="29"/>
      <c r="V948" s="32"/>
      <c r="W948" s="317"/>
      <c r="X948" s="318"/>
      <c r="Y948" s="160">
        <f t="shared" si="153"/>
        <v>0</v>
      </c>
      <c r="Z948" s="159">
        <f t="shared" si="157"/>
        <v>0</v>
      </c>
      <c r="AA948" s="326"/>
      <c r="AB948" s="399">
        <f t="shared" si="162"/>
        <v>0</v>
      </c>
      <c r="AC948" s="370"/>
      <c r="AD948" s="225" t="str">
        <f t="shared" si="154"/>
        <v/>
      </c>
      <c r="AE948" s="367">
        <f t="shared" si="158"/>
        <v>0</v>
      </c>
      <c r="AF948" s="338"/>
      <c r="AG948" s="337"/>
      <c r="AH948" s="335"/>
      <c r="AI948" s="161">
        <f t="shared" si="159"/>
        <v>0</v>
      </c>
      <c r="AJ948" s="162">
        <f t="shared" si="155"/>
        <v>0</v>
      </c>
      <c r="AK948" s="163">
        <f t="shared" si="160"/>
        <v>0</v>
      </c>
      <c r="AL948" s="164">
        <f t="shared" si="161"/>
        <v>0</v>
      </c>
      <c r="AM948" s="59"/>
      <c r="AN948" s="58"/>
      <c r="AO948" s="58"/>
      <c r="AP948" s="58"/>
      <c r="AQ948" s="58"/>
      <c r="AR948" s="58"/>
      <c r="AS948" s="58"/>
      <c r="AT948" s="58"/>
      <c r="AU948" s="58"/>
      <c r="AV948" s="58"/>
      <c r="AW948" s="58"/>
      <c r="AX948" s="58"/>
      <c r="AY948" s="58"/>
      <c r="AZ948" s="58"/>
      <c r="BA948" s="58"/>
      <c r="BB948" s="58"/>
      <c r="BC948" s="58"/>
      <c r="BD948" s="58"/>
      <c r="BE948" s="58"/>
      <c r="BF948" s="58"/>
      <c r="BG948" s="58"/>
      <c r="BH948" s="58"/>
      <c r="BI948" s="58"/>
      <c r="BJ948" s="58"/>
      <c r="BK948" s="58"/>
      <c r="BL948" s="12"/>
      <c r="BM948" s="12"/>
      <c r="BN948" s="12"/>
      <c r="BO948" s="12"/>
      <c r="BP948" s="12"/>
      <c r="BQ948" s="12"/>
      <c r="BR948" s="12"/>
      <c r="BS948" s="12"/>
      <c r="BT948" s="12"/>
      <c r="BU948" s="12"/>
      <c r="BV948" s="12"/>
      <c r="BW948" s="12"/>
      <c r="BX948" s="12"/>
      <c r="BY948" s="12"/>
      <c r="BZ948" s="12"/>
      <c r="CA948" s="12"/>
      <c r="CB948" s="12"/>
      <c r="CC948" s="12"/>
      <c r="CD948" s="12"/>
      <c r="CE948" s="12"/>
      <c r="CF948" s="12"/>
      <c r="CG948" s="12"/>
      <c r="CH948" s="12"/>
      <c r="CI948" s="12"/>
      <c r="CJ948" s="12"/>
      <c r="CK948" s="12"/>
      <c r="CL948" s="12"/>
      <c r="CM948" s="12"/>
      <c r="CN948" s="12"/>
      <c r="CO948" s="12"/>
      <c r="CP948" s="12"/>
      <c r="CQ948" s="12"/>
      <c r="CR948" s="12"/>
      <c r="CS948" s="12"/>
      <c r="CT948" s="12"/>
      <c r="CU948" s="12"/>
      <c r="CV948" s="12"/>
      <c r="CW948" s="12"/>
      <c r="CX948" s="12"/>
      <c r="CY948" s="12"/>
      <c r="CZ948" s="12"/>
      <c r="DA948" s="12"/>
      <c r="DB948" s="12"/>
      <c r="DC948" s="12"/>
      <c r="DD948" s="12"/>
      <c r="DE948" s="12"/>
      <c r="DF948" s="12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</row>
    <row r="949" spans="1:220" ht="18.75" x14ac:dyDescent="0.3">
      <c r="A949" s="220"/>
      <c r="B949" s="221"/>
      <c r="C949" s="213">
        <v>938</v>
      </c>
      <c r="D949" s="204"/>
      <c r="E949" s="16"/>
      <c r="F949" s="17"/>
      <c r="G949" s="134"/>
      <c r="H949" s="135"/>
      <c r="I949" s="141"/>
      <c r="J949" s="25"/>
      <c r="K949" s="145"/>
      <c r="L949" s="28"/>
      <c r="M949" s="394"/>
      <c r="N949" s="158" t="str">
        <f t="shared" si="156"/>
        <v/>
      </c>
      <c r="O949" s="27"/>
      <c r="P949" s="27"/>
      <c r="Q949" s="27"/>
      <c r="R949" s="27"/>
      <c r="S949" s="27"/>
      <c r="T949" s="28"/>
      <c r="U949" s="29"/>
      <c r="V949" s="32"/>
      <c r="W949" s="317"/>
      <c r="X949" s="318"/>
      <c r="Y949" s="160">
        <f t="shared" si="153"/>
        <v>0</v>
      </c>
      <c r="Z949" s="159">
        <f t="shared" si="157"/>
        <v>0</v>
      </c>
      <c r="AA949" s="326"/>
      <c r="AB949" s="399">
        <f t="shared" si="162"/>
        <v>0</v>
      </c>
      <c r="AC949" s="370"/>
      <c r="AD949" s="225" t="str">
        <f t="shared" si="154"/>
        <v/>
      </c>
      <c r="AE949" s="367">
        <f t="shared" si="158"/>
        <v>0</v>
      </c>
      <c r="AF949" s="338"/>
      <c r="AG949" s="337"/>
      <c r="AH949" s="335"/>
      <c r="AI949" s="161">
        <f t="shared" si="159"/>
        <v>0</v>
      </c>
      <c r="AJ949" s="162">
        <f t="shared" si="155"/>
        <v>0</v>
      </c>
      <c r="AK949" s="163">
        <f t="shared" si="160"/>
        <v>0</v>
      </c>
      <c r="AL949" s="164">
        <f t="shared" si="161"/>
        <v>0</v>
      </c>
      <c r="AM949" s="59"/>
      <c r="AN949" s="58"/>
      <c r="AO949" s="58"/>
      <c r="AP949" s="58"/>
      <c r="AQ949" s="58"/>
      <c r="AR949" s="58"/>
      <c r="AS949" s="58"/>
      <c r="AT949" s="58"/>
      <c r="AU949" s="58"/>
      <c r="AV949" s="58"/>
      <c r="AW949" s="58"/>
      <c r="AX949" s="58"/>
      <c r="AY949" s="58"/>
      <c r="AZ949" s="58"/>
      <c r="BA949" s="58"/>
      <c r="BB949" s="58"/>
      <c r="BC949" s="58"/>
      <c r="BD949" s="58"/>
      <c r="BE949" s="58"/>
      <c r="BF949" s="58"/>
      <c r="BG949" s="58"/>
      <c r="BH949" s="58"/>
      <c r="BI949" s="58"/>
      <c r="BJ949" s="58"/>
      <c r="BK949" s="58"/>
      <c r="BL949" s="12"/>
      <c r="BM949" s="12"/>
      <c r="BN949" s="12"/>
      <c r="BO949" s="12"/>
      <c r="BP949" s="12"/>
      <c r="BQ949" s="12"/>
      <c r="BR949" s="12"/>
      <c r="BS949" s="12"/>
      <c r="BT949" s="12"/>
      <c r="BU949" s="12"/>
      <c r="BV949" s="12"/>
      <c r="BW949" s="12"/>
      <c r="BX949" s="12"/>
      <c r="BY949" s="12"/>
      <c r="BZ949" s="12"/>
      <c r="CA949" s="12"/>
      <c r="CB949" s="12"/>
      <c r="CC949" s="12"/>
      <c r="CD949" s="12"/>
      <c r="CE949" s="12"/>
      <c r="CF949" s="12"/>
      <c r="CG949" s="12"/>
      <c r="CH949" s="12"/>
      <c r="CI949" s="12"/>
      <c r="CJ949" s="12"/>
      <c r="CK949" s="12"/>
      <c r="CL949" s="12"/>
      <c r="CM949" s="12"/>
      <c r="CN949" s="12"/>
      <c r="CO949" s="12"/>
      <c r="CP949" s="12"/>
      <c r="CQ949" s="12"/>
      <c r="CR949" s="12"/>
      <c r="CS949" s="12"/>
      <c r="CT949" s="12"/>
      <c r="CU949" s="12"/>
      <c r="CV949" s="12"/>
      <c r="CW949" s="12"/>
      <c r="CX949" s="12"/>
      <c r="CY949" s="12"/>
      <c r="CZ949" s="12"/>
      <c r="DA949" s="12"/>
      <c r="DB949" s="12"/>
      <c r="DC949" s="12"/>
      <c r="DD949" s="12"/>
      <c r="DE949" s="12"/>
      <c r="DF949" s="12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</row>
    <row r="950" spans="1:220" ht="18.75" x14ac:dyDescent="0.3">
      <c r="A950" s="220"/>
      <c r="B950" s="221"/>
      <c r="C950" s="212">
        <v>939</v>
      </c>
      <c r="D950" s="204"/>
      <c r="E950" s="16"/>
      <c r="F950" s="17"/>
      <c r="G950" s="134"/>
      <c r="H950" s="135"/>
      <c r="I950" s="141"/>
      <c r="J950" s="25"/>
      <c r="K950" s="145"/>
      <c r="L950" s="28"/>
      <c r="M950" s="394"/>
      <c r="N950" s="158" t="str">
        <f t="shared" si="156"/>
        <v/>
      </c>
      <c r="O950" s="27"/>
      <c r="P950" s="27"/>
      <c r="Q950" s="27"/>
      <c r="R950" s="27"/>
      <c r="S950" s="27"/>
      <c r="T950" s="28"/>
      <c r="U950" s="29"/>
      <c r="V950" s="32"/>
      <c r="W950" s="317"/>
      <c r="X950" s="318"/>
      <c r="Y950" s="160">
        <f t="shared" si="153"/>
        <v>0</v>
      </c>
      <c r="Z950" s="159">
        <f t="shared" si="157"/>
        <v>0</v>
      </c>
      <c r="AA950" s="326"/>
      <c r="AB950" s="399">
        <f t="shared" si="162"/>
        <v>0</v>
      </c>
      <c r="AC950" s="370"/>
      <c r="AD950" s="225" t="str">
        <f t="shared" si="154"/>
        <v/>
      </c>
      <c r="AE950" s="367">
        <f t="shared" si="158"/>
        <v>0</v>
      </c>
      <c r="AF950" s="338"/>
      <c r="AG950" s="337"/>
      <c r="AH950" s="335"/>
      <c r="AI950" s="161">
        <f t="shared" si="159"/>
        <v>0</v>
      </c>
      <c r="AJ950" s="162">
        <f t="shared" si="155"/>
        <v>0</v>
      </c>
      <c r="AK950" s="163">
        <f t="shared" si="160"/>
        <v>0</v>
      </c>
      <c r="AL950" s="164">
        <f t="shared" si="161"/>
        <v>0</v>
      </c>
      <c r="AM950" s="59"/>
      <c r="AN950" s="58"/>
      <c r="AO950" s="58"/>
      <c r="AP950" s="58"/>
      <c r="AQ950" s="58"/>
      <c r="AR950" s="58"/>
      <c r="AS950" s="58"/>
      <c r="AT950" s="58"/>
      <c r="AU950" s="58"/>
      <c r="AV950" s="58"/>
      <c r="AW950" s="58"/>
      <c r="AX950" s="58"/>
      <c r="AY950" s="58"/>
      <c r="AZ950" s="58"/>
      <c r="BA950" s="58"/>
      <c r="BB950" s="58"/>
      <c r="BC950" s="58"/>
      <c r="BD950" s="58"/>
      <c r="BE950" s="58"/>
      <c r="BF950" s="58"/>
      <c r="BG950" s="58"/>
      <c r="BH950" s="58"/>
      <c r="BI950" s="58"/>
      <c r="BJ950" s="58"/>
      <c r="BK950" s="58"/>
      <c r="BL950" s="12"/>
      <c r="BM950" s="12"/>
      <c r="BN950" s="12"/>
      <c r="BO950" s="12"/>
      <c r="BP950" s="12"/>
      <c r="BQ950" s="12"/>
      <c r="BR950" s="12"/>
      <c r="BS950" s="12"/>
      <c r="BT950" s="12"/>
      <c r="BU950" s="12"/>
      <c r="BV950" s="12"/>
      <c r="BW950" s="12"/>
      <c r="BX950" s="12"/>
      <c r="BY950" s="12"/>
      <c r="BZ950" s="12"/>
      <c r="CA950" s="12"/>
      <c r="CB950" s="12"/>
      <c r="CC950" s="12"/>
      <c r="CD950" s="12"/>
      <c r="CE950" s="12"/>
      <c r="CF950" s="12"/>
      <c r="CG950" s="12"/>
      <c r="CH950" s="12"/>
      <c r="CI950" s="12"/>
      <c r="CJ950" s="12"/>
      <c r="CK950" s="12"/>
      <c r="CL950" s="12"/>
      <c r="CM950" s="12"/>
      <c r="CN950" s="12"/>
      <c r="CO950" s="12"/>
      <c r="CP950" s="12"/>
      <c r="CQ950" s="12"/>
      <c r="CR950" s="12"/>
      <c r="CS950" s="12"/>
      <c r="CT950" s="12"/>
      <c r="CU950" s="12"/>
      <c r="CV950" s="12"/>
      <c r="CW950" s="12"/>
      <c r="CX950" s="12"/>
      <c r="CY950" s="12"/>
      <c r="CZ950" s="12"/>
      <c r="DA950" s="12"/>
      <c r="DB950" s="12"/>
      <c r="DC950" s="12"/>
      <c r="DD950" s="12"/>
      <c r="DE950" s="12"/>
      <c r="DF950" s="12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</row>
    <row r="951" spans="1:220" ht="18.75" x14ac:dyDescent="0.3">
      <c r="A951" s="220"/>
      <c r="B951" s="221"/>
      <c r="C951" s="213">
        <v>940</v>
      </c>
      <c r="D951" s="206"/>
      <c r="E951" s="18"/>
      <c r="F951" s="17"/>
      <c r="G951" s="134"/>
      <c r="H951" s="135"/>
      <c r="I951" s="141"/>
      <c r="J951" s="25"/>
      <c r="K951" s="145"/>
      <c r="L951" s="28"/>
      <c r="M951" s="394"/>
      <c r="N951" s="158" t="str">
        <f t="shared" si="156"/>
        <v/>
      </c>
      <c r="O951" s="27"/>
      <c r="P951" s="27"/>
      <c r="Q951" s="27"/>
      <c r="R951" s="27"/>
      <c r="S951" s="27"/>
      <c r="T951" s="28"/>
      <c r="U951" s="29"/>
      <c r="V951" s="32"/>
      <c r="W951" s="317"/>
      <c r="X951" s="318"/>
      <c r="Y951" s="160">
        <f t="shared" si="153"/>
        <v>0</v>
      </c>
      <c r="Z951" s="159">
        <f t="shared" si="157"/>
        <v>0</v>
      </c>
      <c r="AA951" s="326"/>
      <c r="AB951" s="399">
        <f t="shared" si="162"/>
        <v>0</v>
      </c>
      <c r="AC951" s="370"/>
      <c r="AD951" s="225" t="str">
        <f t="shared" si="154"/>
        <v/>
      </c>
      <c r="AE951" s="367">
        <f t="shared" si="158"/>
        <v>0</v>
      </c>
      <c r="AF951" s="338"/>
      <c r="AG951" s="337"/>
      <c r="AH951" s="335"/>
      <c r="AI951" s="161">
        <f t="shared" si="159"/>
        <v>0</v>
      </c>
      <c r="AJ951" s="162">
        <f t="shared" si="155"/>
        <v>0</v>
      </c>
      <c r="AK951" s="163">
        <f t="shared" si="160"/>
        <v>0</v>
      </c>
      <c r="AL951" s="164">
        <f t="shared" si="161"/>
        <v>0</v>
      </c>
      <c r="AM951" s="59"/>
      <c r="AN951" s="58"/>
      <c r="AO951" s="58"/>
      <c r="AP951" s="58"/>
      <c r="AQ951" s="58"/>
      <c r="AR951" s="58"/>
      <c r="AS951" s="58"/>
      <c r="AT951" s="58"/>
      <c r="AU951" s="58"/>
      <c r="AV951" s="58"/>
      <c r="AW951" s="58"/>
      <c r="AX951" s="58"/>
      <c r="AY951" s="58"/>
      <c r="AZ951" s="58"/>
      <c r="BA951" s="58"/>
      <c r="BB951" s="58"/>
      <c r="BC951" s="58"/>
      <c r="BD951" s="58"/>
      <c r="BE951" s="58"/>
      <c r="BF951" s="58"/>
      <c r="BG951" s="58"/>
      <c r="BH951" s="58"/>
      <c r="BI951" s="58"/>
      <c r="BJ951" s="58"/>
      <c r="BK951" s="58"/>
      <c r="BL951" s="12"/>
      <c r="BM951" s="12"/>
      <c r="BN951" s="12"/>
      <c r="BO951" s="12"/>
      <c r="BP951" s="12"/>
      <c r="BQ951" s="12"/>
      <c r="BR951" s="12"/>
      <c r="BS951" s="12"/>
      <c r="BT951" s="12"/>
      <c r="BU951" s="12"/>
      <c r="BV951" s="12"/>
      <c r="BW951" s="12"/>
      <c r="BX951" s="12"/>
      <c r="BY951" s="12"/>
      <c r="BZ951" s="12"/>
      <c r="CA951" s="12"/>
      <c r="CB951" s="12"/>
      <c r="CC951" s="12"/>
      <c r="CD951" s="12"/>
      <c r="CE951" s="12"/>
      <c r="CF951" s="12"/>
      <c r="CG951" s="12"/>
      <c r="CH951" s="12"/>
      <c r="CI951" s="12"/>
      <c r="CJ951" s="12"/>
      <c r="CK951" s="12"/>
      <c r="CL951" s="12"/>
      <c r="CM951" s="12"/>
      <c r="CN951" s="12"/>
      <c r="CO951" s="12"/>
      <c r="CP951" s="12"/>
      <c r="CQ951" s="12"/>
      <c r="CR951" s="12"/>
      <c r="CS951" s="12"/>
      <c r="CT951" s="12"/>
      <c r="CU951" s="12"/>
      <c r="CV951" s="12"/>
      <c r="CW951" s="12"/>
      <c r="CX951" s="12"/>
      <c r="CY951" s="12"/>
      <c r="CZ951" s="12"/>
      <c r="DA951" s="12"/>
      <c r="DB951" s="12"/>
      <c r="DC951" s="12"/>
      <c r="DD951" s="12"/>
      <c r="DE951" s="12"/>
      <c r="DF951" s="12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</row>
    <row r="952" spans="1:220" ht="18.75" x14ac:dyDescent="0.3">
      <c r="A952" s="220"/>
      <c r="B952" s="221"/>
      <c r="C952" s="212">
        <v>941</v>
      </c>
      <c r="D952" s="204"/>
      <c r="E952" s="16"/>
      <c r="F952" s="17"/>
      <c r="G952" s="134"/>
      <c r="H952" s="135"/>
      <c r="I952" s="141"/>
      <c r="J952" s="25"/>
      <c r="K952" s="145"/>
      <c r="L952" s="28"/>
      <c r="M952" s="394"/>
      <c r="N952" s="158" t="str">
        <f t="shared" si="156"/>
        <v/>
      </c>
      <c r="O952" s="27"/>
      <c r="P952" s="27"/>
      <c r="Q952" s="27"/>
      <c r="R952" s="27"/>
      <c r="S952" s="27"/>
      <c r="T952" s="28"/>
      <c r="U952" s="29"/>
      <c r="V952" s="32"/>
      <c r="W952" s="317"/>
      <c r="X952" s="318"/>
      <c r="Y952" s="160">
        <f t="shared" si="153"/>
        <v>0</v>
      </c>
      <c r="Z952" s="159">
        <f t="shared" si="157"/>
        <v>0</v>
      </c>
      <c r="AA952" s="326"/>
      <c r="AB952" s="399">
        <f t="shared" si="162"/>
        <v>0</v>
      </c>
      <c r="AC952" s="370"/>
      <c r="AD952" s="225" t="str">
        <f t="shared" si="154"/>
        <v/>
      </c>
      <c r="AE952" s="367">
        <f t="shared" si="158"/>
        <v>0</v>
      </c>
      <c r="AF952" s="338"/>
      <c r="AG952" s="337"/>
      <c r="AH952" s="335"/>
      <c r="AI952" s="161">
        <f t="shared" si="159"/>
        <v>0</v>
      </c>
      <c r="AJ952" s="162">
        <f t="shared" si="155"/>
        <v>0</v>
      </c>
      <c r="AK952" s="163">
        <f t="shared" si="160"/>
        <v>0</v>
      </c>
      <c r="AL952" s="164">
        <f t="shared" si="161"/>
        <v>0</v>
      </c>
      <c r="AM952" s="59"/>
      <c r="AN952" s="58"/>
      <c r="AO952" s="58"/>
      <c r="AP952" s="58"/>
      <c r="AQ952" s="58"/>
      <c r="AR952" s="58"/>
      <c r="AS952" s="58"/>
      <c r="AT952" s="58"/>
      <c r="AU952" s="58"/>
      <c r="AV952" s="58"/>
      <c r="AW952" s="58"/>
      <c r="AX952" s="58"/>
      <c r="AY952" s="58"/>
      <c r="AZ952" s="58"/>
      <c r="BA952" s="58"/>
      <c r="BB952" s="58"/>
      <c r="BC952" s="58"/>
      <c r="BD952" s="58"/>
      <c r="BE952" s="58"/>
      <c r="BF952" s="58"/>
      <c r="BG952" s="58"/>
      <c r="BH952" s="58"/>
      <c r="BI952" s="58"/>
      <c r="BJ952" s="58"/>
      <c r="BK952" s="58"/>
      <c r="BL952" s="12"/>
      <c r="BM952" s="12"/>
      <c r="BN952" s="12"/>
      <c r="BO952" s="12"/>
      <c r="BP952" s="12"/>
      <c r="BQ952" s="12"/>
      <c r="BR952" s="12"/>
      <c r="BS952" s="12"/>
      <c r="BT952" s="12"/>
      <c r="BU952" s="12"/>
      <c r="BV952" s="12"/>
      <c r="BW952" s="12"/>
      <c r="BX952" s="12"/>
      <c r="BY952" s="12"/>
      <c r="BZ952" s="12"/>
      <c r="CA952" s="12"/>
      <c r="CB952" s="12"/>
      <c r="CC952" s="12"/>
      <c r="CD952" s="12"/>
      <c r="CE952" s="12"/>
      <c r="CF952" s="12"/>
      <c r="CG952" s="12"/>
      <c r="CH952" s="12"/>
      <c r="CI952" s="12"/>
      <c r="CJ952" s="12"/>
      <c r="CK952" s="12"/>
      <c r="CL952" s="12"/>
      <c r="CM952" s="12"/>
      <c r="CN952" s="12"/>
      <c r="CO952" s="12"/>
      <c r="CP952" s="12"/>
      <c r="CQ952" s="12"/>
      <c r="CR952" s="12"/>
      <c r="CS952" s="12"/>
      <c r="CT952" s="12"/>
      <c r="CU952" s="12"/>
      <c r="CV952" s="12"/>
      <c r="CW952" s="12"/>
      <c r="CX952" s="12"/>
      <c r="CY952" s="12"/>
      <c r="CZ952" s="12"/>
      <c r="DA952" s="12"/>
      <c r="DB952" s="12"/>
      <c r="DC952" s="12"/>
      <c r="DD952" s="12"/>
      <c r="DE952" s="12"/>
      <c r="DF952" s="1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</row>
    <row r="953" spans="1:220" ht="18.75" x14ac:dyDescent="0.3">
      <c r="A953" s="220"/>
      <c r="B953" s="221"/>
      <c r="C953" s="213">
        <v>942</v>
      </c>
      <c r="D953" s="204"/>
      <c r="E953" s="16"/>
      <c r="F953" s="17"/>
      <c r="G953" s="134"/>
      <c r="H953" s="135"/>
      <c r="I953" s="141"/>
      <c r="J953" s="25"/>
      <c r="K953" s="145"/>
      <c r="L953" s="28"/>
      <c r="M953" s="394"/>
      <c r="N953" s="158" t="str">
        <f t="shared" si="156"/>
        <v/>
      </c>
      <c r="O953" s="27"/>
      <c r="P953" s="27"/>
      <c r="Q953" s="27"/>
      <c r="R953" s="27"/>
      <c r="S953" s="27"/>
      <c r="T953" s="28"/>
      <c r="U953" s="29"/>
      <c r="V953" s="32"/>
      <c r="W953" s="317"/>
      <c r="X953" s="318"/>
      <c r="Y953" s="160">
        <f t="shared" si="153"/>
        <v>0</v>
      </c>
      <c r="Z953" s="159">
        <f t="shared" si="157"/>
        <v>0</v>
      </c>
      <c r="AA953" s="326"/>
      <c r="AB953" s="399">
        <f t="shared" si="162"/>
        <v>0</v>
      </c>
      <c r="AC953" s="370"/>
      <c r="AD953" s="225" t="str">
        <f t="shared" si="154"/>
        <v/>
      </c>
      <c r="AE953" s="367">
        <f t="shared" si="158"/>
        <v>0</v>
      </c>
      <c r="AF953" s="338"/>
      <c r="AG953" s="337"/>
      <c r="AH953" s="335"/>
      <c r="AI953" s="161">
        <f t="shared" si="159"/>
        <v>0</v>
      </c>
      <c r="AJ953" s="162">
        <f t="shared" si="155"/>
        <v>0</v>
      </c>
      <c r="AK953" s="163">
        <f t="shared" si="160"/>
        <v>0</v>
      </c>
      <c r="AL953" s="164">
        <f t="shared" si="161"/>
        <v>0</v>
      </c>
      <c r="AM953" s="59"/>
      <c r="AN953" s="58"/>
      <c r="AO953" s="58"/>
      <c r="AP953" s="58"/>
      <c r="AQ953" s="58"/>
      <c r="AR953" s="58"/>
      <c r="AS953" s="58"/>
      <c r="AT953" s="58"/>
      <c r="AU953" s="58"/>
      <c r="AV953" s="58"/>
      <c r="AW953" s="58"/>
      <c r="AX953" s="58"/>
      <c r="AY953" s="58"/>
      <c r="AZ953" s="58"/>
      <c r="BA953" s="58"/>
      <c r="BB953" s="58"/>
      <c r="BC953" s="58"/>
      <c r="BD953" s="58"/>
      <c r="BE953" s="58"/>
      <c r="BF953" s="58"/>
      <c r="BG953" s="58"/>
      <c r="BH953" s="58"/>
      <c r="BI953" s="58"/>
      <c r="BJ953" s="58"/>
      <c r="BK953" s="58"/>
      <c r="BL953" s="12"/>
      <c r="BM953" s="12"/>
      <c r="BN953" s="12"/>
      <c r="BO953" s="12"/>
      <c r="BP953" s="12"/>
      <c r="BQ953" s="12"/>
      <c r="BR953" s="12"/>
      <c r="BS953" s="12"/>
      <c r="BT953" s="12"/>
      <c r="BU953" s="12"/>
      <c r="BV953" s="12"/>
      <c r="BW953" s="12"/>
      <c r="BX953" s="12"/>
      <c r="BY953" s="12"/>
      <c r="BZ953" s="12"/>
      <c r="CA953" s="12"/>
      <c r="CB953" s="12"/>
      <c r="CC953" s="12"/>
      <c r="CD953" s="12"/>
      <c r="CE953" s="12"/>
      <c r="CF953" s="12"/>
      <c r="CG953" s="12"/>
      <c r="CH953" s="12"/>
      <c r="CI953" s="12"/>
      <c r="CJ953" s="12"/>
      <c r="CK953" s="12"/>
      <c r="CL953" s="12"/>
      <c r="CM953" s="12"/>
      <c r="CN953" s="12"/>
      <c r="CO953" s="12"/>
      <c r="CP953" s="12"/>
      <c r="CQ953" s="12"/>
      <c r="CR953" s="12"/>
      <c r="CS953" s="12"/>
      <c r="CT953" s="12"/>
      <c r="CU953" s="12"/>
      <c r="CV953" s="12"/>
      <c r="CW953" s="12"/>
      <c r="CX953" s="12"/>
      <c r="CY953" s="12"/>
      <c r="CZ953" s="12"/>
      <c r="DA953" s="12"/>
      <c r="DB953" s="12"/>
      <c r="DC953" s="12"/>
      <c r="DD953" s="12"/>
      <c r="DE953" s="12"/>
      <c r="DF953" s="12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</row>
    <row r="954" spans="1:220" ht="18.75" x14ac:dyDescent="0.3">
      <c r="A954" s="220"/>
      <c r="B954" s="221"/>
      <c r="C954" s="213">
        <v>943</v>
      </c>
      <c r="D954" s="204"/>
      <c r="E954" s="16"/>
      <c r="F954" s="17"/>
      <c r="G954" s="134"/>
      <c r="H954" s="135"/>
      <c r="I954" s="141"/>
      <c r="J954" s="25"/>
      <c r="K954" s="145"/>
      <c r="L954" s="28"/>
      <c r="M954" s="394"/>
      <c r="N954" s="158" t="str">
        <f t="shared" si="156"/>
        <v/>
      </c>
      <c r="O954" s="27"/>
      <c r="P954" s="27"/>
      <c r="Q954" s="27"/>
      <c r="R954" s="27"/>
      <c r="S954" s="27"/>
      <c r="T954" s="28"/>
      <c r="U954" s="29"/>
      <c r="V954" s="32"/>
      <c r="W954" s="317"/>
      <c r="X954" s="318"/>
      <c r="Y954" s="160">
        <f t="shared" si="153"/>
        <v>0</v>
      </c>
      <c r="Z954" s="159">
        <f t="shared" si="157"/>
        <v>0</v>
      </c>
      <c r="AA954" s="326"/>
      <c r="AB954" s="399">
        <f t="shared" si="162"/>
        <v>0</v>
      </c>
      <c r="AC954" s="370"/>
      <c r="AD954" s="225" t="str">
        <f t="shared" si="154"/>
        <v/>
      </c>
      <c r="AE954" s="367">
        <f t="shared" si="158"/>
        <v>0</v>
      </c>
      <c r="AF954" s="338"/>
      <c r="AG954" s="337"/>
      <c r="AH954" s="335"/>
      <c r="AI954" s="161">
        <f t="shared" si="159"/>
        <v>0</v>
      </c>
      <c r="AJ954" s="162">
        <f t="shared" si="155"/>
        <v>0</v>
      </c>
      <c r="AK954" s="163">
        <f t="shared" si="160"/>
        <v>0</v>
      </c>
      <c r="AL954" s="164">
        <f t="shared" si="161"/>
        <v>0</v>
      </c>
      <c r="AM954" s="59"/>
      <c r="AN954" s="58"/>
      <c r="AO954" s="58"/>
      <c r="AP954" s="58"/>
      <c r="AQ954" s="58"/>
      <c r="AR954" s="58"/>
      <c r="AS954" s="58"/>
      <c r="AT954" s="58"/>
      <c r="AU954" s="58"/>
      <c r="AV954" s="58"/>
      <c r="AW954" s="58"/>
      <c r="AX954" s="58"/>
      <c r="AY954" s="58"/>
      <c r="AZ954" s="58"/>
      <c r="BA954" s="58"/>
      <c r="BB954" s="58"/>
      <c r="BC954" s="58"/>
      <c r="BD954" s="58"/>
      <c r="BE954" s="58"/>
      <c r="BF954" s="58"/>
      <c r="BG954" s="58"/>
      <c r="BH954" s="58"/>
      <c r="BI954" s="58"/>
      <c r="BJ954" s="58"/>
      <c r="BK954" s="58"/>
      <c r="BL954" s="12"/>
      <c r="BM954" s="12"/>
      <c r="BN954" s="12"/>
      <c r="BO954" s="12"/>
      <c r="BP954" s="12"/>
      <c r="BQ954" s="12"/>
      <c r="BR954" s="12"/>
      <c r="BS954" s="12"/>
      <c r="BT954" s="12"/>
      <c r="BU954" s="12"/>
      <c r="BV954" s="12"/>
      <c r="BW954" s="12"/>
      <c r="BX954" s="12"/>
      <c r="BY954" s="12"/>
      <c r="BZ954" s="12"/>
      <c r="CA954" s="12"/>
      <c r="CB954" s="12"/>
      <c r="CC954" s="12"/>
      <c r="CD954" s="12"/>
      <c r="CE954" s="12"/>
      <c r="CF954" s="12"/>
      <c r="CG954" s="12"/>
      <c r="CH954" s="12"/>
      <c r="CI954" s="12"/>
      <c r="CJ954" s="12"/>
      <c r="CK954" s="12"/>
      <c r="CL954" s="12"/>
      <c r="CM954" s="12"/>
      <c r="CN954" s="12"/>
      <c r="CO954" s="12"/>
      <c r="CP954" s="12"/>
      <c r="CQ954" s="12"/>
      <c r="CR954" s="12"/>
      <c r="CS954" s="12"/>
      <c r="CT954" s="12"/>
      <c r="CU954" s="12"/>
      <c r="CV954" s="12"/>
      <c r="CW954" s="12"/>
      <c r="CX954" s="12"/>
      <c r="CY954" s="12"/>
      <c r="CZ954" s="12"/>
      <c r="DA954" s="12"/>
      <c r="DB954" s="12"/>
      <c r="DC954" s="12"/>
      <c r="DD954" s="12"/>
      <c r="DE954" s="12"/>
      <c r="DF954" s="12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</row>
    <row r="955" spans="1:220" ht="18.75" x14ac:dyDescent="0.3">
      <c r="A955" s="220"/>
      <c r="B955" s="221"/>
      <c r="C955" s="212">
        <v>944</v>
      </c>
      <c r="D955" s="206"/>
      <c r="E955" s="18"/>
      <c r="F955" s="17"/>
      <c r="G955" s="134"/>
      <c r="H955" s="135"/>
      <c r="I955" s="141"/>
      <c r="J955" s="25"/>
      <c r="K955" s="145"/>
      <c r="L955" s="28"/>
      <c r="M955" s="394"/>
      <c r="N955" s="158" t="str">
        <f t="shared" si="156"/>
        <v/>
      </c>
      <c r="O955" s="27"/>
      <c r="P955" s="27"/>
      <c r="Q955" s="27"/>
      <c r="R955" s="27"/>
      <c r="S955" s="27"/>
      <c r="T955" s="28"/>
      <c r="U955" s="29"/>
      <c r="V955" s="32"/>
      <c r="W955" s="317"/>
      <c r="X955" s="318"/>
      <c r="Y955" s="160">
        <f t="shared" si="153"/>
        <v>0</v>
      </c>
      <c r="Z955" s="159">
        <f t="shared" si="157"/>
        <v>0</v>
      </c>
      <c r="AA955" s="326"/>
      <c r="AB955" s="399">
        <f t="shared" si="162"/>
        <v>0</v>
      </c>
      <c r="AC955" s="370"/>
      <c r="AD955" s="225" t="str">
        <f t="shared" si="154"/>
        <v/>
      </c>
      <c r="AE955" s="367">
        <f t="shared" si="158"/>
        <v>0</v>
      </c>
      <c r="AF955" s="338"/>
      <c r="AG955" s="337"/>
      <c r="AH955" s="335"/>
      <c r="AI955" s="161">
        <f t="shared" si="159"/>
        <v>0</v>
      </c>
      <c r="AJ955" s="162">
        <f t="shared" si="155"/>
        <v>0</v>
      </c>
      <c r="AK955" s="163">
        <f t="shared" si="160"/>
        <v>0</v>
      </c>
      <c r="AL955" s="164">
        <f t="shared" si="161"/>
        <v>0</v>
      </c>
      <c r="AM955" s="59"/>
      <c r="AN955" s="58"/>
      <c r="AO955" s="58"/>
      <c r="AP955" s="58"/>
      <c r="AQ955" s="58"/>
      <c r="AR955" s="58"/>
      <c r="AS955" s="58"/>
      <c r="AT955" s="58"/>
      <c r="AU955" s="58"/>
      <c r="AV955" s="58"/>
      <c r="AW955" s="58"/>
      <c r="AX955" s="58"/>
      <c r="AY955" s="58"/>
      <c r="AZ955" s="58"/>
      <c r="BA955" s="58"/>
      <c r="BB955" s="58"/>
      <c r="BC955" s="58"/>
      <c r="BD955" s="58"/>
      <c r="BE955" s="58"/>
      <c r="BF955" s="58"/>
      <c r="BG955" s="58"/>
      <c r="BH955" s="58"/>
      <c r="BI955" s="58"/>
      <c r="BJ955" s="58"/>
      <c r="BK955" s="58"/>
      <c r="BL955" s="12"/>
      <c r="BM955" s="12"/>
      <c r="BN955" s="12"/>
      <c r="BO955" s="12"/>
      <c r="BP955" s="12"/>
      <c r="BQ955" s="12"/>
      <c r="BR955" s="12"/>
      <c r="BS955" s="12"/>
      <c r="BT955" s="12"/>
      <c r="BU955" s="12"/>
      <c r="BV955" s="12"/>
      <c r="BW955" s="12"/>
      <c r="BX955" s="12"/>
      <c r="BY955" s="12"/>
      <c r="BZ955" s="12"/>
      <c r="CA955" s="12"/>
      <c r="CB955" s="12"/>
      <c r="CC955" s="12"/>
      <c r="CD955" s="12"/>
      <c r="CE955" s="12"/>
      <c r="CF955" s="12"/>
      <c r="CG955" s="12"/>
      <c r="CH955" s="12"/>
      <c r="CI955" s="12"/>
      <c r="CJ955" s="12"/>
      <c r="CK955" s="12"/>
      <c r="CL955" s="12"/>
      <c r="CM955" s="12"/>
      <c r="CN955" s="12"/>
      <c r="CO955" s="12"/>
      <c r="CP955" s="12"/>
      <c r="CQ955" s="12"/>
      <c r="CR955" s="12"/>
      <c r="CS955" s="12"/>
      <c r="CT955" s="12"/>
      <c r="CU955" s="12"/>
      <c r="CV955" s="12"/>
      <c r="CW955" s="12"/>
      <c r="CX955" s="12"/>
      <c r="CY955" s="12"/>
      <c r="CZ955" s="12"/>
      <c r="DA955" s="12"/>
      <c r="DB955" s="12"/>
      <c r="DC955" s="12"/>
      <c r="DD955" s="12"/>
      <c r="DE955" s="12"/>
      <c r="DF955" s="12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</row>
    <row r="956" spans="1:220" ht="18.75" x14ac:dyDescent="0.3">
      <c r="A956" s="220"/>
      <c r="B956" s="221"/>
      <c r="C956" s="213">
        <v>945</v>
      </c>
      <c r="D956" s="204"/>
      <c r="E956" s="16"/>
      <c r="F956" s="17"/>
      <c r="G956" s="134"/>
      <c r="H956" s="135"/>
      <c r="I956" s="141"/>
      <c r="J956" s="25"/>
      <c r="K956" s="145"/>
      <c r="L956" s="28"/>
      <c r="M956" s="394"/>
      <c r="N956" s="158" t="str">
        <f t="shared" si="156"/>
        <v/>
      </c>
      <c r="O956" s="27"/>
      <c r="P956" s="27"/>
      <c r="Q956" s="27"/>
      <c r="R956" s="27"/>
      <c r="S956" s="27"/>
      <c r="T956" s="28"/>
      <c r="U956" s="29"/>
      <c r="V956" s="32"/>
      <c r="W956" s="317"/>
      <c r="X956" s="318"/>
      <c r="Y956" s="160">
        <f t="shared" si="153"/>
        <v>0</v>
      </c>
      <c r="Z956" s="159">
        <f t="shared" si="157"/>
        <v>0</v>
      </c>
      <c r="AA956" s="326"/>
      <c r="AB956" s="399">
        <f t="shared" si="162"/>
        <v>0</v>
      </c>
      <c r="AC956" s="370"/>
      <c r="AD956" s="225" t="str">
        <f t="shared" si="154"/>
        <v/>
      </c>
      <c r="AE956" s="367">
        <f t="shared" si="158"/>
        <v>0</v>
      </c>
      <c r="AF956" s="338"/>
      <c r="AG956" s="337"/>
      <c r="AH956" s="335"/>
      <c r="AI956" s="161">
        <f t="shared" si="159"/>
        <v>0</v>
      </c>
      <c r="AJ956" s="162">
        <f t="shared" si="155"/>
        <v>0</v>
      </c>
      <c r="AK956" s="163">
        <f t="shared" si="160"/>
        <v>0</v>
      </c>
      <c r="AL956" s="164">
        <f t="shared" si="161"/>
        <v>0</v>
      </c>
      <c r="AM956" s="59"/>
      <c r="AN956" s="58"/>
      <c r="AO956" s="58"/>
      <c r="AP956" s="58"/>
      <c r="AQ956" s="58"/>
      <c r="AR956" s="58"/>
      <c r="AS956" s="58"/>
      <c r="AT956" s="58"/>
      <c r="AU956" s="58"/>
      <c r="AV956" s="58"/>
      <c r="AW956" s="58"/>
      <c r="AX956" s="58"/>
      <c r="AY956" s="58"/>
      <c r="AZ956" s="58"/>
      <c r="BA956" s="58"/>
      <c r="BB956" s="58"/>
      <c r="BC956" s="58"/>
      <c r="BD956" s="58"/>
      <c r="BE956" s="58"/>
      <c r="BF956" s="58"/>
      <c r="BG956" s="58"/>
      <c r="BH956" s="58"/>
      <c r="BI956" s="58"/>
      <c r="BJ956" s="58"/>
      <c r="BK956" s="58"/>
      <c r="BL956" s="12"/>
      <c r="BM956" s="12"/>
      <c r="BN956" s="12"/>
      <c r="BO956" s="12"/>
      <c r="BP956" s="12"/>
      <c r="BQ956" s="12"/>
      <c r="BR956" s="12"/>
      <c r="BS956" s="12"/>
      <c r="BT956" s="12"/>
      <c r="BU956" s="12"/>
      <c r="BV956" s="12"/>
      <c r="BW956" s="12"/>
      <c r="BX956" s="12"/>
      <c r="BY956" s="12"/>
      <c r="BZ956" s="12"/>
      <c r="CA956" s="12"/>
      <c r="CB956" s="12"/>
      <c r="CC956" s="12"/>
      <c r="CD956" s="12"/>
      <c r="CE956" s="12"/>
      <c r="CF956" s="12"/>
      <c r="CG956" s="12"/>
      <c r="CH956" s="12"/>
      <c r="CI956" s="12"/>
      <c r="CJ956" s="12"/>
      <c r="CK956" s="12"/>
      <c r="CL956" s="12"/>
      <c r="CM956" s="12"/>
      <c r="CN956" s="12"/>
      <c r="CO956" s="12"/>
      <c r="CP956" s="12"/>
      <c r="CQ956" s="12"/>
      <c r="CR956" s="12"/>
      <c r="CS956" s="12"/>
      <c r="CT956" s="12"/>
      <c r="CU956" s="12"/>
      <c r="CV956" s="12"/>
      <c r="CW956" s="12"/>
      <c r="CX956" s="12"/>
      <c r="CY956" s="12"/>
      <c r="CZ956" s="12"/>
      <c r="DA956" s="12"/>
      <c r="DB956" s="12"/>
      <c r="DC956" s="12"/>
      <c r="DD956" s="12"/>
      <c r="DE956" s="12"/>
      <c r="DF956" s="12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</row>
    <row r="957" spans="1:220" ht="18.75" x14ac:dyDescent="0.3">
      <c r="A957" s="220"/>
      <c r="B957" s="221"/>
      <c r="C957" s="212">
        <v>946</v>
      </c>
      <c r="D957" s="204"/>
      <c r="E957" s="22"/>
      <c r="F957" s="17"/>
      <c r="G957" s="134"/>
      <c r="H957" s="135"/>
      <c r="I957" s="141"/>
      <c r="J957" s="25"/>
      <c r="K957" s="145"/>
      <c r="L957" s="28"/>
      <c r="M957" s="394"/>
      <c r="N957" s="158" t="str">
        <f t="shared" si="156"/>
        <v/>
      </c>
      <c r="O957" s="27"/>
      <c r="P957" s="27"/>
      <c r="Q957" s="27"/>
      <c r="R957" s="27"/>
      <c r="S957" s="27"/>
      <c r="T957" s="28"/>
      <c r="U957" s="29"/>
      <c r="V957" s="32"/>
      <c r="W957" s="317"/>
      <c r="X957" s="318"/>
      <c r="Y957" s="160">
        <f t="shared" si="153"/>
        <v>0</v>
      </c>
      <c r="Z957" s="159">
        <f t="shared" si="157"/>
        <v>0</v>
      </c>
      <c r="AA957" s="326"/>
      <c r="AB957" s="399">
        <f t="shared" si="162"/>
        <v>0</v>
      </c>
      <c r="AC957" s="370"/>
      <c r="AD957" s="225" t="str">
        <f t="shared" si="154"/>
        <v/>
      </c>
      <c r="AE957" s="367">
        <f t="shared" si="158"/>
        <v>0</v>
      </c>
      <c r="AF957" s="338"/>
      <c r="AG957" s="337"/>
      <c r="AH957" s="335"/>
      <c r="AI957" s="161">
        <f t="shared" si="159"/>
        <v>0</v>
      </c>
      <c r="AJ957" s="162">
        <f t="shared" si="155"/>
        <v>0</v>
      </c>
      <c r="AK957" s="163">
        <f t="shared" si="160"/>
        <v>0</v>
      </c>
      <c r="AL957" s="164">
        <f t="shared" si="161"/>
        <v>0</v>
      </c>
      <c r="AM957" s="59"/>
      <c r="AN957" s="58"/>
      <c r="AO957" s="58"/>
      <c r="AP957" s="58"/>
      <c r="AQ957" s="58"/>
      <c r="AR957" s="58"/>
      <c r="AS957" s="58"/>
      <c r="AT957" s="58"/>
      <c r="AU957" s="58"/>
      <c r="AV957" s="58"/>
      <c r="AW957" s="58"/>
      <c r="AX957" s="58"/>
      <c r="AY957" s="58"/>
      <c r="AZ957" s="58"/>
      <c r="BA957" s="58"/>
      <c r="BB957" s="58"/>
      <c r="BC957" s="58"/>
      <c r="BD957" s="58"/>
      <c r="BE957" s="58"/>
      <c r="BF957" s="58"/>
      <c r="BG957" s="58"/>
      <c r="BH957" s="58"/>
      <c r="BI957" s="58"/>
      <c r="BJ957" s="58"/>
      <c r="BK957" s="58"/>
      <c r="BL957" s="12"/>
      <c r="BM957" s="12"/>
      <c r="BN957" s="12"/>
      <c r="BO957" s="12"/>
      <c r="BP957" s="12"/>
      <c r="BQ957" s="12"/>
      <c r="BR957" s="12"/>
      <c r="BS957" s="12"/>
      <c r="BT957" s="12"/>
      <c r="BU957" s="12"/>
      <c r="BV957" s="12"/>
      <c r="BW957" s="12"/>
      <c r="BX957" s="12"/>
      <c r="BY957" s="12"/>
      <c r="BZ957" s="12"/>
      <c r="CA957" s="12"/>
      <c r="CB957" s="12"/>
      <c r="CC957" s="12"/>
      <c r="CD957" s="12"/>
      <c r="CE957" s="12"/>
      <c r="CF957" s="12"/>
      <c r="CG957" s="12"/>
      <c r="CH957" s="12"/>
      <c r="CI957" s="12"/>
      <c r="CJ957" s="12"/>
      <c r="CK957" s="12"/>
      <c r="CL957" s="12"/>
      <c r="CM957" s="12"/>
      <c r="CN957" s="12"/>
      <c r="CO957" s="12"/>
      <c r="CP957" s="12"/>
      <c r="CQ957" s="12"/>
      <c r="CR957" s="12"/>
      <c r="CS957" s="12"/>
      <c r="CT957" s="12"/>
      <c r="CU957" s="12"/>
      <c r="CV957" s="12"/>
      <c r="CW957" s="12"/>
      <c r="CX957" s="12"/>
      <c r="CY957" s="12"/>
      <c r="CZ957" s="12"/>
      <c r="DA957" s="12"/>
      <c r="DB957" s="12"/>
      <c r="DC957" s="12"/>
      <c r="DD957" s="12"/>
      <c r="DE957" s="12"/>
      <c r="DF957" s="12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</row>
    <row r="958" spans="1:220" ht="18.75" x14ac:dyDescent="0.3">
      <c r="A958" s="220"/>
      <c r="B958" s="221"/>
      <c r="C958" s="213">
        <v>947</v>
      </c>
      <c r="D958" s="204"/>
      <c r="E958" s="16"/>
      <c r="F958" s="17"/>
      <c r="G958" s="134"/>
      <c r="H958" s="135"/>
      <c r="I958" s="141"/>
      <c r="J958" s="25"/>
      <c r="K958" s="145"/>
      <c r="L958" s="28"/>
      <c r="M958" s="394"/>
      <c r="N958" s="158" t="str">
        <f t="shared" si="156"/>
        <v/>
      </c>
      <c r="O958" s="27"/>
      <c r="P958" s="27"/>
      <c r="Q958" s="27"/>
      <c r="R958" s="27"/>
      <c r="S958" s="27"/>
      <c r="T958" s="28"/>
      <c r="U958" s="29"/>
      <c r="V958" s="32"/>
      <c r="W958" s="317"/>
      <c r="X958" s="318"/>
      <c r="Y958" s="160">
        <f t="shared" si="153"/>
        <v>0</v>
      </c>
      <c r="Z958" s="159">
        <f t="shared" si="157"/>
        <v>0</v>
      </c>
      <c r="AA958" s="326"/>
      <c r="AB958" s="399">
        <f t="shared" si="162"/>
        <v>0</v>
      </c>
      <c r="AC958" s="370"/>
      <c r="AD958" s="225" t="str">
        <f t="shared" si="154"/>
        <v/>
      </c>
      <c r="AE958" s="367">
        <f t="shared" si="158"/>
        <v>0</v>
      </c>
      <c r="AF958" s="338"/>
      <c r="AG958" s="337"/>
      <c r="AH958" s="335"/>
      <c r="AI958" s="161">
        <f t="shared" si="159"/>
        <v>0</v>
      </c>
      <c r="AJ958" s="162">
        <f t="shared" si="155"/>
        <v>0</v>
      </c>
      <c r="AK958" s="163">
        <f t="shared" si="160"/>
        <v>0</v>
      </c>
      <c r="AL958" s="164">
        <f t="shared" si="161"/>
        <v>0</v>
      </c>
      <c r="AM958" s="59"/>
      <c r="AN958" s="58"/>
      <c r="AO958" s="58"/>
      <c r="AP958" s="58"/>
      <c r="AQ958" s="58"/>
      <c r="AR958" s="58"/>
      <c r="AS958" s="58"/>
      <c r="AT958" s="58"/>
      <c r="AU958" s="58"/>
      <c r="AV958" s="58"/>
      <c r="AW958" s="58"/>
      <c r="AX958" s="58"/>
      <c r="AY958" s="58"/>
      <c r="AZ958" s="58"/>
      <c r="BA958" s="58"/>
      <c r="BB958" s="58"/>
      <c r="BC958" s="58"/>
      <c r="BD958" s="58"/>
      <c r="BE958" s="58"/>
      <c r="BF958" s="58"/>
      <c r="BG958" s="58"/>
      <c r="BH958" s="58"/>
      <c r="BI958" s="58"/>
      <c r="BJ958" s="58"/>
      <c r="BK958" s="58"/>
      <c r="BL958" s="12"/>
      <c r="BM958" s="12"/>
      <c r="BN958" s="12"/>
      <c r="BO958" s="12"/>
      <c r="BP958" s="12"/>
      <c r="BQ958" s="12"/>
      <c r="BR958" s="12"/>
      <c r="BS958" s="12"/>
      <c r="BT958" s="12"/>
      <c r="BU958" s="12"/>
      <c r="BV958" s="12"/>
      <c r="BW958" s="12"/>
      <c r="BX958" s="12"/>
      <c r="BY958" s="12"/>
      <c r="BZ958" s="12"/>
      <c r="CA958" s="12"/>
      <c r="CB958" s="12"/>
      <c r="CC958" s="12"/>
      <c r="CD958" s="12"/>
      <c r="CE958" s="12"/>
      <c r="CF958" s="12"/>
      <c r="CG958" s="12"/>
      <c r="CH958" s="12"/>
      <c r="CI958" s="12"/>
      <c r="CJ958" s="12"/>
      <c r="CK958" s="12"/>
      <c r="CL958" s="12"/>
      <c r="CM958" s="12"/>
      <c r="CN958" s="12"/>
      <c r="CO958" s="12"/>
      <c r="CP958" s="12"/>
      <c r="CQ958" s="12"/>
      <c r="CR958" s="12"/>
      <c r="CS958" s="12"/>
      <c r="CT958" s="12"/>
      <c r="CU958" s="12"/>
      <c r="CV958" s="12"/>
      <c r="CW958" s="12"/>
      <c r="CX958" s="12"/>
      <c r="CY958" s="12"/>
      <c r="CZ958" s="12"/>
      <c r="DA958" s="12"/>
      <c r="DB958" s="12"/>
      <c r="DC958" s="12"/>
      <c r="DD958" s="12"/>
      <c r="DE958" s="12"/>
      <c r="DF958" s="12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</row>
    <row r="959" spans="1:220" ht="18.75" x14ac:dyDescent="0.3">
      <c r="A959" s="220"/>
      <c r="B959" s="221"/>
      <c r="C959" s="213">
        <v>948</v>
      </c>
      <c r="D959" s="204"/>
      <c r="E959" s="16"/>
      <c r="F959" s="17"/>
      <c r="G959" s="134"/>
      <c r="H959" s="135"/>
      <c r="I959" s="141"/>
      <c r="J959" s="25"/>
      <c r="K959" s="145"/>
      <c r="L959" s="28"/>
      <c r="M959" s="394"/>
      <c r="N959" s="158" t="str">
        <f t="shared" si="156"/>
        <v/>
      </c>
      <c r="O959" s="27"/>
      <c r="P959" s="27"/>
      <c r="Q959" s="27"/>
      <c r="R959" s="27"/>
      <c r="S959" s="27"/>
      <c r="T959" s="28"/>
      <c r="U959" s="29"/>
      <c r="V959" s="32"/>
      <c r="W959" s="317"/>
      <c r="X959" s="318"/>
      <c r="Y959" s="160">
        <f t="shared" si="153"/>
        <v>0</v>
      </c>
      <c r="Z959" s="159">
        <f t="shared" si="157"/>
        <v>0</v>
      </c>
      <c r="AA959" s="326"/>
      <c r="AB959" s="399">
        <f t="shared" si="162"/>
        <v>0</v>
      </c>
      <c r="AC959" s="370"/>
      <c r="AD959" s="225" t="str">
        <f t="shared" si="154"/>
        <v/>
      </c>
      <c r="AE959" s="367">
        <f t="shared" si="158"/>
        <v>0</v>
      </c>
      <c r="AF959" s="338"/>
      <c r="AG959" s="337"/>
      <c r="AH959" s="335"/>
      <c r="AI959" s="161">
        <f t="shared" si="159"/>
        <v>0</v>
      </c>
      <c r="AJ959" s="162">
        <f t="shared" si="155"/>
        <v>0</v>
      </c>
      <c r="AK959" s="163">
        <f t="shared" si="160"/>
        <v>0</v>
      </c>
      <c r="AL959" s="164">
        <f t="shared" si="161"/>
        <v>0</v>
      </c>
      <c r="AM959" s="59"/>
      <c r="AN959" s="58"/>
      <c r="AO959" s="58"/>
      <c r="AP959" s="58"/>
      <c r="AQ959" s="58"/>
      <c r="AR959" s="58"/>
      <c r="AS959" s="58"/>
      <c r="AT959" s="58"/>
      <c r="AU959" s="58"/>
      <c r="AV959" s="58"/>
      <c r="AW959" s="58"/>
      <c r="AX959" s="58"/>
      <c r="AY959" s="58"/>
      <c r="AZ959" s="58"/>
      <c r="BA959" s="58"/>
      <c r="BB959" s="58"/>
      <c r="BC959" s="58"/>
      <c r="BD959" s="58"/>
      <c r="BE959" s="58"/>
      <c r="BF959" s="58"/>
      <c r="BG959" s="58"/>
      <c r="BH959" s="58"/>
      <c r="BI959" s="58"/>
      <c r="BJ959" s="58"/>
      <c r="BK959" s="58"/>
      <c r="BL959" s="12"/>
      <c r="BM959" s="12"/>
      <c r="BN959" s="12"/>
      <c r="BO959" s="12"/>
      <c r="BP959" s="12"/>
      <c r="BQ959" s="12"/>
      <c r="BR959" s="12"/>
      <c r="BS959" s="12"/>
      <c r="BT959" s="12"/>
      <c r="BU959" s="12"/>
      <c r="BV959" s="12"/>
      <c r="BW959" s="12"/>
      <c r="BX959" s="12"/>
      <c r="BY959" s="12"/>
      <c r="BZ959" s="12"/>
      <c r="CA959" s="12"/>
      <c r="CB959" s="12"/>
      <c r="CC959" s="12"/>
      <c r="CD959" s="12"/>
      <c r="CE959" s="12"/>
      <c r="CF959" s="12"/>
      <c r="CG959" s="12"/>
      <c r="CH959" s="12"/>
      <c r="CI959" s="12"/>
      <c r="CJ959" s="12"/>
      <c r="CK959" s="12"/>
      <c r="CL959" s="12"/>
      <c r="CM959" s="12"/>
      <c r="CN959" s="12"/>
      <c r="CO959" s="12"/>
      <c r="CP959" s="12"/>
      <c r="CQ959" s="12"/>
      <c r="CR959" s="12"/>
      <c r="CS959" s="12"/>
      <c r="CT959" s="12"/>
      <c r="CU959" s="12"/>
      <c r="CV959" s="12"/>
      <c r="CW959" s="12"/>
      <c r="CX959" s="12"/>
      <c r="CY959" s="12"/>
      <c r="CZ959" s="12"/>
      <c r="DA959" s="12"/>
      <c r="DB959" s="12"/>
      <c r="DC959" s="12"/>
      <c r="DD959" s="12"/>
      <c r="DE959" s="12"/>
      <c r="DF959" s="12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</row>
    <row r="960" spans="1:220" ht="18.75" x14ac:dyDescent="0.3">
      <c r="A960" s="220"/>
      <c r="B960" s="221"/>
      <c r="C960" s="212">
        <v>949</v>
      </c>
      <c r="D960" s="208"/>
      <c r="E960" s="19"/>
      <c r="F960" s="17"/>
      <c r="G960" s="138"/>
      <c r="H960" s="137"/>
      <c r="I960" s="143"/>
      <c r="J960" s="80"/>
      <c r="K960" s="147"/>
      <c r="L960" s="30"/>
      <c r="M960" s="395"/>
      <c r="N960" s="158" t="str">
        <f t="shared" si="156"/>
        <v/>
      </c>
      <c r="O960" s="27"/>
      <c r="P960" s="27"/>
      <c r="Q960" s="27"/>
      <c r="R960" s="27"/>
      <c r="S960" s="27"/>
      <c r="T960" s="30"/>
      <c r="U960" s="31"/>
      <c r="V960" s="32"/>
      <c r="W960" s="319"/>
      <c r="X960" s="317"/>
      <c r="Y960" s="160">
        <f t="shared" si="153"/>
        <v>0</v>
      </c>
      <c r="Z960" s="159">
        <f t="shared" si="157"/>
        <v>0</v>
      </c>
      <c r="AA960" s="327"/>
      <c r="AB960" s="399">
        <f t="shared" si="162"/>
        <v>0</v>
      </c>
      <c r="AC960" s="370"/>
      <c r="AD960" s="225" t="str">
        <f t="shared" si="154"/>
        <v/>
      </c>
      <c r="AE960" s="367">
        <f t="shared" si="158"/>
        <v>0</v>
      </c>
      <c r="AF960" s="339"/>
      <c r="AG960" s="340"/>
      <c r="AH960" s="338"/>
      <c r="AI960" s="161">
        <f t="shared" si="159"/>
        <v>0</v>
      </c>
      <c r="AJ960" s="162">
        <f t="shared" si="155"/>
        <v>0</v>
      </c>
      <c r="AK960" s="163">
        <f t="shared" si="160"/>
        <v>0</v>
      </c>
      <c r="AL960" s="164">
        <f t="shared" si="161"/>
        <v>0</v>
      </c>
      <c r="AM960" s="59"/>
      <c r="AN960" s="58"/>
      <c r="AO960" s="58"/>
      <c r="AP960" s="58"/>
      <c r="AQ960" s="58"/>
      <c r="AR960" s="58"/>
      <c r="AS960" s="58"/>
      <c r="AT960" s="58"/>
      <c r="AU960" s="58"/>
      <c r="AV960" s="58"/>
      <c r="AW960" s="58"/>
      <c r="AX960" s="58"/>
      <c r="AY960" s="58"/>
      <c r="AZ960" s="58"/>
      <c r="BA960" s="58"/>
      <c r="BB960" s="58"/>
      <c r="BC960" s="58"/>
      <c r="BD960" s="58"/>
      <c r="BE960" s="58"/>
      <c r="BF960" s="58"/>
      <c r="BG960" s="58"/>
      <c r="BH960" s="58"/>
      <c r="BI960" s="58"/>
      <c r="BJ960" s="58"/>
      <c r="BK960" s="58"/>
      <c r="BL960" s="12"/>
      <c r="BM960" s="12"/>
      <c r="BN960" s="12"/>
      <c r="BO960" s="12"/>
      <c r="BP960" s="12"/>
      <c r="BQ960" s="12"/>
      <c r="BR960" s="12"/>
      <c r="BS960" s="12"/>
      <c r="BT960" s="12"/>
      <c r="BU960" s="12"/>
      <c r="BV960" s="12"/>
      <c r="BW960" s="12"/>
      <c r="BX960" s="12"/>
      <c r="BY960" s="12"/>
      <c r="BZ960" s="12"/>
      <c r="CA960" s="12"/>
      <c r="CB960" s="12"/>
      <c r="CC960" s="12"/>
      <c r="CD960" s="12"/>
      <c r="CE960" s="12"/>
      <c r="CF960" s="12"/>
      <c r="CG960" s="12"/>
      <c r="CH960" s="12"/>
      <c r="CI960" s="12"/>
      <c r="CJ960" s="12"/>
      <c r="CK960" s="12"/>
      <c r="CL960" s="12"/>
      <c r="CM960" s="12"/>
      <c r="CN960" s="12"/>
      <c r="CO960" s="12"/>
      <c r="CP960" s="12"/>
      <c r="CQ960" s="12"/>
      <c r="CR960" s="12"/>
      <c r="CS960" s="12"/>
      <c r="CT960" s="12"/>
      <c r="CU960" s="12"/>
      <c r="CV960" s="12"/>
      <c r="CW960" s="12"/>
      <c r="CX960" s="12"/>
      <c r="CY960" s="12"/>
      <c r="CZ960" s="12"/>
      <c r="DA960" s="12"/>
      <c r="DB960" s="12"/>
      <c r="DC960" s="12"/>
      <c r="DD960" s="12"/>
      <c r="DE960" s="12"/>
      <c r="DF960" s="12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</row>
    <row r="961" spans="1:220" ht="18.75" x14ac:dyDescent="0.3">
      <c r="A961" s="220"/>
      <c r="B961" s="221"/>
      <c r="C961" s="213">
        <v>950</v>
      </c>
      <c r="D961" s="204"/>
      <c r="E961" s="24"/>
      <c r="F961" s="17"/>
      <c r="G961" s="134"/>
      <c r="H961" s="139"/>
      <c r="I961" s="141"/>
      <c r="J961" s="25"/>
      <c r="K961" s="145"/>
      <c r="L961" s="28"/>
      <c r="M961" s="394"/>
      <c r="N961" s="158" t="str">
        <f t="shared" si="156"/>
        <v/>
      </c>
      <c r="O961" s="27"/>
      <c r="P961" s="27"/>
      <c r="Q961" s="27"/>
      <c r="R961" s="27"/>
      <c r="S961" s="27"/>
      <c r="T961" s="27"/>
      <c r="U961" s="28"/>
      <c r="V961" s="32"/>
      <c r="W961" s="317"/>
      <c r="X961" s="317"/>
      <c r="Y961" s="160">
        <f t="shared" si="153"/>
        <v>0</v>
      </c>
      <c r="Z961" s="159">
        <f t="shared" si="157"/>
        <v>0</v>
      </c>
      <c r="AA961" s="326"/>
      <c r="AB961" s="399">
        <f t="shared" si="162"/>
        <v>0</v>
      </c>
      <c r="AC961" s="370"/>
      <c r="AD961" s="225" t="str">
        <f t="shared" si="154"/>
        <v/>
      </c>
      <c r="AE961" s="367">
        <f t="shared" si="158"/>
        <v>0</v>
      </c>
      <c r="AF961" s="338"/>
      <c r="AG961" s="341"/>
      <c r="AH961" s="338"/>
      <c r="AI961" s="161">
        <f t="shared" si="159"/>
        <v>0</v>
      </c>
      <c r="AJ961" s="162">
        <f t="shared" si="155"/>
        <v>0</v>
      </c>
      <c r="AK961" s="163">
        <f t="shared" si="160"/>
        <v>0</v>
      </c>
      <c r="AL961" s="164">
        <f t="shared" si="161"/>
        <v>0</v>
      </c>
      <c r="AM961" s="37"/>
      <c r="AN961" s="58"/>
      <c r="AO961" s="58"/>
      <c r="AP961" s="58"/>
      <c r="AQ961" s="58"/>
      <c r="AR961" s="58"/>
      <c r="AS961" s="58"/>
      <c r="AT961" s="58"/>
      <c r="AU961" s="58"/>
      <c r="AV961" s="58"/>
      <c r="AW961" s="58"/>
      <c r="AX961" s="58"/>
      <c r="AY961" s="58"/>
      <c r="AZ961" s="58"/>
      <c r="BA961" s="58"/>
      <c r="BB961" s="58"/>
      <c r="BC961" s="58"/>
      <c r="BD961" s="58"/>
      <c r="BE961" s="58"/>
      <c r="BF961" s="58"/>
      <c r="BG961" s="58"/>
      <c r="BH961" s="58"/>
      <c r="BI961" s="58"/>
      <c r="BJ961" s="58"/>
      <c r="BK961" s="58"/>
      <c r="BL961" s="12"/>
      <c r="BM961" s="12"/>
      <c r="BN961" s="12"/>
      <c r="BO961" s="12"/>
      <c r="BP961" s="12"/>
      <c r="BQ961" s="12"/>
      <c r="BR961" s="12"/>
      <c r="BS961" s="12"/>
      <c r="BT961" s="12"/>
      <c r="BU961" s="12"/>
      <c r="BV961" s="12"/>
      <c r="BW961" s="12"/>
      <c r="BX961" s="12"/>
      <c r="BY961" s="12"/>
      <c r="BZ961" s="12"/>
      <c r="CA961" s="12"/>
      <c r="CB961" s="12"/>
      <c r="CC961" s="12"/>
      <c r="CD961" s="12"/>
      <c r="CE961" s="12"/>
      <c r="CF961" s="12"/>
      <c r="CG961" s="12"/>
      <c r="CH961" s="12"/>
      <c r="CI961" s="12"/>
      <c r="CJ961" s="12"/>
      <c r="CK961" s="12"/>
      <c r="CL961" s="12"/>
      <c r="CM961" s="12"/>
      <c r="CN961" s="12"/>
      <c r="CO961" s="12"/>
      <c r="CP961" s="12"/>
      <c r="CQ961" s="12"/>
      <c r="CR961" s="12"/>
      <c r="CS961" s="12"/>
      <c r="CT961" s="12"/>
      <c r="CU961" s="12"/>
      <c r="CV961" s="12"/>
      <c r="CW961" s="12"/>
      <c r="CX961" s="12"/>
      <c r="CY961" s="12"/>
      <c r="CZ961" s="12"/>
      <c r="DA961" s="12"/>
      <c r="DB961" s="12"/>
      <c r="DC961" s="12"/>
      <c r="DD961" s="12"/>
      <c r="DE961" s="12"/>
      <c r="DF961" s="12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</row>
    <row r="962" spans="1:220" ht="18.75" x14ac:dyDescent="0.3">
      <c r="A962" s="218"/>
      <c r="B962" s="219"/>
      <c r="C962" s="212">
        <v>951</v>
      </c>
      <c r="D962" s="203"/>
      <c r="E962" s="35"/>
      <c r="F962" s="34"/>
      <c r="G962" s="131"/>
      <c r="H962" s="136"/>
      <c r="I962" s="140"/>
      <c r="J962" s="78"/>
      <c r="K962" s="144"/>
      <c r="L962" s="119"/>
      <c r="M962" s="394"/>
      <c r="N962" s="158" t="str">
        <f t="shared" si="156"/>
        <v/>
      </c>
      <c r="O962" s="320"/>
      <c r="P962" s="314"/>
      <c r="Q962" s="314"/>
      <c r="R962" s="314"/>
      <c r="S962" s="314"/>
      <c r="T962" s="314"/>
      <c r="U962" s="315"/>
      <c r="V962" s="167"/>
      <c r="W962" s="312"/>
      <c r="X962" s="312"/>
      <c r="Y962" s="160">
        <f t="shared" si="153"/>
        <v>0</v>
      </c>
      <c r="Z962" s="159">
        <f t="shared" si="157"/>
        <v>0</v>
      </c>
      <c r="AA962" s="326"/>
      <c r="AB962" s="399">
        <f t="shared" si="162"/>
        <v>0</v>
      </c>
      <c r="AC962" s="370"/>
      <c r="AD962" s="225" t="str">
        <f t="shared" si="154"/>
        <v/>
      </c>
      <c r="AE962" s="367">
        <f t="shared" si="158"/>
        <v>0</v>
      </c>
      <c r="AF962" s="338"/>
      <c r="AG962" s="337"/>
      <c r="AH962" s="335"/>
      <c r="AI962" s="161">
        <f t="shared" si="159"/>
        <v>0</v>
      </c>
      <c r="AJ962" s="162">
        <f t="shared" si="155"/>
        <v>0</v>
      </c>
      <c r="AK962" s="163">
        <f t="shared" si="160"/>
        <v>0</v>
      </c>
      <c r="AL962" s="164">
        <f t="shared" si="161"/>
        <v>0</v>
      </c>
      <c r="AM962" s="59"/>
      <c r="AN962" s="58"/>
      <c r="AO962" s="58"/>
      <c r="AP962" s="58"/>
      <c r="AQ962" s="58"/>
      <c r="AR962" s="58"/>
      <c r="AS962" s="58"/>
      <c r="AT962" s="58"/>
      <c r="AU962" s="58"/>
      <c r="AV962" s="58"/>
      <c r="AW962" s="58"/>
      <c r="AX962" s="58"/>
      <c r="AY962" s="58"/>
      <c r="AZ962" s="58"/>
      <c r="BA962" s="58"/>
      <c r="BB962" s="58"/>
      <c r="BC962" s="58"/>
      <c r="BD962" s="58"/>
      <c r="BE962" s="58"/>
      <c r="BF962" s="58"/>
      <c r="BG962" s="58"/>
      <c r="BH962" s="58"/>
      <c r="BI962" s="58"/>
      <c r="BJ962" s="58"/>
      <c r="BK962" s="58"/>
      <c r="BL962" s="12"/>
      <c r="BM962" s="12"/>
      <c r="BN962" s="12"/>
      <c r="BO962" s="12"/>
      <c r="BP962" s="12"/>
      <c r="BQ962" s="12"/>
      <c r="BR962" s="12"/>
      <c r="BS962" s="12"/>
      <c r="BT962" s="12"/>
      <c r="BU962" s="12"/>
      <c r="BV962" s="12"/>
      <c r="BW962" s="12"/>
      <c r="BX962" s="12"/>
      <c r="BY962" s="12"/>
      <c r="BZ962" s="12"/>
      <c r="CA962" s="12"/>
      <c r="CB962" s="12"/>
      <c r="CC962" s="12"/>
      <c r="CD962" s="12"/>
      <c r="CE962" s="12"/>
      <c r="CF962" s="12"/>
      <c r="CG962" s="12"/>
      <c r="CH962" s="12"/>
      <c r="CI962" s="12"/>
      <c r="CJ962" s="12"/>
      <c r="CK962" s="12"/>
      <c r="CL962" s="12"/>
      <c r="CM962" s="12"/>
      <c r="CN962" s="12"/>
      <c r="CO962" s="12"/>
      <c r="CP962" s="12"/>
      <c r="CQ962" s="12"/>
      <c r="CR962" s="12"/>
      <c r="CS962" s="12"/>
      <c r="CT962" s="12"/>
      <c r="CU962" s="12"/>
      <c r="CV962" s="12"/>
      <c r="CW962" s="12"/>
      <c r="CX962" s="12"/>
      <c r="CY962" s="12"/>
      <c r="CZ962" s="12"/>
      <c r="DA962" s="12"/>
      <c r="DB962" s="12"/>
      <c r="DC962" s="12"/>
      <c r="DD962" s="12"/>
      <c r="DE962" s="12"/>
      <c r="DF962" s="1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</row>
    <row r="963" spans="1:220" ht="18.75" x14ac:dyDescent="0.3">
      <c r="A963" s="218"/>
      <c r="B963" s="219"/>
      <c r="C963" s="212">
        <v>952</v>
      </c>
      <c r="D963" s="203"/>
      <c r="E963" s="33"/>
      <c r="F963" s="34"/>
      <c r="G963" s="131"/>
      <c r="H963" s="133"/>
      <c r="I963" s="140"/>
      <c r="J963" s="78"/>
      <c r="K963" s="144"/>
      <c r="L963" s="119"/>
      <c r="M963" s="393"/>
      <c r="N963" s="158" t="str">
        <f t="shared" si="156"/>
        <v/>
      </c>
      <c r="O963" s="314"/>
      <c r="P963" s="314"/>
      <c r="Q963" s="314"/>
      <c r="R963" s="314"/>
      <c r="S963" s="314"/>
      <c r="T963" s="315"/>
      <c r="U963" s="316"/>
      <c r="V963" s="167"/>
      <c r="W963" s="312"/>
      <c r="X963" s="312"/>
      <c r="Y963" s="160">
        <f t="shared" si="153"/>
        <v>0</v>
      </c>
      <c r="Z963" s="159">
        <f t="shared" si="157"/>
        <v>0</v>
      </c>
      <c r="AA963" s="325"/>
      <c r="AB963" s="399">
        <f t="shared" si="162"/>
        <v>0</v>
      </c>
      <c r="AC963" s="369"/>
      <c r="AD963" s="225" t="str">
        <f t="shared" si="154"/>
        <v/>
      </c>
      <c r="AE963" s="367">
        <f t="shared" si="158"/>
        <v>0</v>
      </c>
      <c r="AF963" s="330"/>
      <c r="AG963" s="332"/>
      <c r="AH963" s="333"/>
      <c r="AI963" s="161">
        <f t="shared" si="159"/>
        <v>0</v>
      </c>
      <c r="AJ963" s="162">
        <f t="shared" si="155"/>
        <v>0</v>
      </c>
      <c r="AK963" s="163">
        <f t="shared" si="160"/>
        <v>0</v>
      </c>
      <c r="AL963" s="164">
        <f t="shared" si="161"/>
        <v>0</v>
      </c>
      <c r="AM963" s="59"/>
      <c r="AN963" s="58"/>
      <c r="AO963" s="58"/>
      <c r="AP963" s="58"/>
      <c r="AQ963" s="58"/>
      <c r="AR963" s="58"/>
      <c r="AS963" s="58"/>
      <c r="AT963" s="58"/>
      <c r="AU963" s="58"/>
      <c r="AV963" s="58"/>
      <c r="AW963" s="58"/>
      <c r="AX963" s="58"/>
      <c r="AY963" s="58"/>
      <c r="AZ963" s="58"/>
      <c r="BA963" s="58"/>
      <c r="BB963" s="58"/>
      <c r="BC963" s="58"/>
      <c r="BD963" s="58"/>
      <c r="BE963" s="58"/>
      <c r="BF963" s="58"/>
      <c r="BG963" s="58"/>
      <c r="BH963" s="58"/>
      <c r="BI963" s="58"/>
      <c r="BJ963" s="58"/>
      <c r="BK963" s="58"/>
      <c r="BL963" s="12"/>
      <c r="BM963" s="12"/>
      <c r="BN963" s="12"/>
      <c r="BO963" s="12"/>
      <c r="BP963" s="12"/>
      <c r="BQ963" s="12"/>
      <c r="BR963" s="12"/>
      <c r="BS963" s="12"/>
      <c r="BT963" s="12"/>
      <c r="BU963" s="12"/>
      <c r="BV963" s="12"/>
      <c r="BW963" s="12"/>
      <c r="BX963" s="12"/>
      <c r="BY963" s="12"/>
      <c r="BZ963" s="12"/>
      <c r="CA963" s="12"/>
      <c r="CB963" s="12"/>
      <c r="CC963" s="12"/>
      <c r="CD963" s="12"/>
      <c r="CE963" s="12"/>
      <c r="CF963" s="12"/>
      <c r="CG963" s="12"/>
      <c r="CH963" s="12"/>
      <c r="CI963" s="12"/>
      <c r="CJ963" s="12"/>
      <c r="CK963" s="12"/>
      <c r="CL963" s="12"/>
      <c r="CM963" s="12"/>
      <c r="CN963" s="12"/>
      <c r="CO963" s="12"/>
      <c r="CP963" s="12"/>
      <c r="CQ963" s="12"/>
      <c r="CR963" s="12"/>
      <c r="CS963" s="12"/>
      <c r="CT963" s="12"/>
      <c r="CU963" s="12"/>
      <c r="CV963" s="12"/>
      <c r="CW963" s="12"/>
      <c r="CX963" s="12"/>
      <c r="CY963" s="12"/>
      <c r="CZ963" s="12"/>
      <c r="DA963" s="12"/>
      <c r="DB963" s="12"/>
      <c r="DC963" s="12"/>
      <c r="DD963" s="12"/>
      <c r="DE963" s="12"/>
      <c r="DF963" s="12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</row>
    <row r="964" spans="1:220" ht="18.75" x14ac:dyDescent="0.3">
      <c r="A964" s="218"/>
      <c r="B964" s="219"/>
      <c r="C964" s="212">
        <v>953</v>
      </c>
      <c r="D964" s="203"/>
      <c r="E964" s="33"/>
      <c r="F964" s="34"/>
      <c r="G964" s="134"/>
      <c r="H964" s="135"/>
      <c r="I964" s="141"/>
      <c r="J964" s="25"/>
      <c r="K964" s="145"/>
      <c r="L964" s="28"/>
      <c r="M964" s="394"/>
      <c r="N964" s="158" t="str">
        <f t="shared" si="156"/>
        <v/>
      </c>
      <c r="O964" s="314"/>
      <c r="P964" s="314"/>
      <c r="Q964" s="314"/>
      <c r="R964" s="314"/>
      <c r="S964" s="314"/>
      <c r="T964" s="315"/>
      <c r="U964" s="316"/>
      <c r="V964" s="167"/>
      <c r="W964" s="312"/>
      <c r="X964" s="312"/>
      <c r="Y964" s="160">
        <f t="shared" si="153"/>
        <v>0</v>
      </c>
      <c r="Z964" s="159">
        <f t="shared" si="157"/>
        <v>0</v>
      </c>
      <c r="AA964" s="325"/>
      <c r="AB964" s="399">
        <f t="shared" si="162"/>
        <v>0</v>
      </c>
      <c r="AC964" s="369"/>
      <c r="AD964" s="225" t="str">
        <f t="shared" si="154"/>
        <v/>
      </c>
      <c r="AE964" s="367">
        <f t="shared" si="158"/>
        <v>0</v>
      </c>
      <c r="AF964" s="330"/>
      <c r="AG964" s="332"/>
      <c r="AH964" s="333"/>
      <c r="AI964" s="161">
        <f t="shared" si="159"/>
        <v>0</v>
      </c>
      <c r="AJ964" s="162">
        <f t="shared" si="155"/>
        <v>0</v>
      </c>
      <c r="AK964" s="163">
        <f t="shared" si="160"/>
        <v>0</v>
      </c>
      <c r="AL964" s="164">
        <f t="shared" si="161"/>
        <v>0</v>
      </c>
      <c r="AM964" s="59"/>
      <c r="AN964" s="58"/>
      <c r="AO964" s="58"/>
      <c r="AP964" s="58"/>
      <c r="AQ964" s="58"/>
      <c r="AR964" s="58"/>
      <c r="AS964" s="58"/>
      <c r="AT964" s="58"/>
      <c r="AU964" s="58"/>
      <c r="AV964" s="58"/>
      <c r="AW964" s="58"/>
      <c r="AX964" s="58"/>
      <c r="AY964" s="58"/>
      <c r="AZ964" s="58"/>
      <c r="BA964" s="58"/>
      <c r="BB964" s="58"/>
      <c r="BC964" s="58"/>
      <c r="BD964" s="58"/>
      <c r="BE964" s="58"/>
      <c r="BF964" s="58"/>
      <c r="BG964" s="58"/>
      <c r="BH964" s="58"/>
      <c r="BI964" s="58"/>
      <c r="BJ964" s="58"/>
      <c r="BK964" s="58"/>
      <c r="BL964" s="12"/>
      <c r="BM964" s="12"/>
      <c r="BN964" s="12"/>
      <c r="BO964" s="12"/>
      <c r="BP964" s="12"/>
      <c r="BQ964" s="12"/>
      <c r="BR964" s="12"/>
      <c r="BS964" s="12"/>
      <c r="BT964" s="12"/>
      <c r="BU964" s="12"/>
      <c r="BV964" s="12"/>
      <c r="BW964" s="12"/>
      <c r="BX964" s="12"/>
      <c r="BY964" s="12"/>
      <c r="BZ964" s="12"/>
      <c r="CA964" s="12"/>
      <c r="CB964" s="12"/>
      <c r="CC964" s="12"/>
      <c r="CD964" s="12"/>
      <c r="CE964" s="12"/>
      <c r="CF964" s="12"/>
      <c r="CG964" s="12"/>
      <c r="CH964" s="12"/>
      <c r="CI964" s="12"/>
      <c r="CJ964" s="12"/>
      <c r="CK964" s="12"/>
      <c r="CL964" s="12"/>
      <c r="CM964" s="12"/>
      <c r="CN964" s="12"/>
      <c r="CO964" s="12"/>
      <c r="CP964" s="12"/>
      <c r="CQ964" s="12"/>
      <c r="CR964" s="12"/>
      <c r="CS964" s="12"/>
      <c r="CT964" s="12"/>
      <c r="CU964" s="12"/>
      <c r="CV964" s="12"/>
      <c r="CW964" s="12"/>
      <c r="CX964" s="12"/>
      <c r="CY964" s="12"/>
      <c r="CZ964" s="12"/>
      <c r="DA964" s="12"/>
      <c r="DB964" s="12"/>
      <c r="DC964" s="12"/>
      <c r="DD964" s="12"/>
      <c r="DE964" s="12"/>
      <c r="DF964" s="12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</row>
    <row r="965" spans="1:220" ht="18.75" x14ac:dyDescent="0.3">
      <c r="A965" s="218"/>
      <c r="B965" s="219"/>
      <c r="C965" s="212">
        <v>954</v>
      </c>
      <c r="D965" s="203"/>
      <c r="E965" s="33"/>
      <c r="F965" s="34"/>
      <c r="G965" s="134"/>
      <c r="H965" s="135"/>
      <c r="I965" s="141"/>
      <c r="J965" s="25"/>
      <c r="K965" s="145"/>
      <c r="L965" s="28"/>
      <c r="M965" s="394"/>
      <c r="N965" s="158" t="str">
        <f t="shared" si="156"/>
        <v/>
      </c>
      <c r="O965" s="314"/>
      <c r="P965" s="314"/>
      <c r="Q965" s="314"/>
      <c r="R965" s="314"/>
      <c r="S965" s="314"/>
      <c r="T965" s="315"/>
      <c r="U965" s="316"/>
      <c r="V965" s="167"/>
      <c r="W965" s="312"/>
      <c r="X965" s="312"/>
      <c r="Y965" s="160">
        <f t="shared" si="153"/>
        <v>0</v>
      </c>
      <c r="Z965" s="159">
        <f t="shared" si="157"/>
        <v>0</v>
      </c>
      <c r="AA965" s="325"/>
      <c r="AB965" s="399">
        <f t="shared" si="162"/>
        <v>0</v>
      </c>
      <c r="AC965" s="369"/>
      <c r="AD965" s="225" t="str">
        <f t="shared" si="154"/>
        <v/>
      </c>
      <c r="AE965" s="367">
        <f t="shared" si="158"/>
        <v>0</v>
      </c>
      <c r="AF965" s="330"/>
      <c r="AG965" s="332"/>
      <c r="AH965" s="333"/>
      <c r="AI965" s="161">
        <f t="shared" si="159"/>
        <v>0</v>
      </c>
      <c r="AJ965" s="162">
        <f t="shared" si="155"/>
        <v>0</v>
      </c>
      <c r="AK965" s="163">
        <f t="shared" si="160"/>
        <v>0</v>
      </c>
      <c r="AL965" s="164">
        <f t="shared" si="161"/>
        <v>0</v>
      </c>
      <c r="AM965" s="59"/>
      <c r="AN965" s="58"/>
      <c r="AO965" s="58"/>
      <c r="AP965" s="58"/>
      <c r="AQ965" s="58"/>
      <c r="AR965" s="58"/>
      <c r="AS965" s="58"/>
      <c r="AT965" s="58"/>
      <c r="AU965" s="58"/>
      <c r="AV965" s="58"/>
      <c r="AW965" s="58"/>
      <c r="AX965" s="58"/>
      <c r="AY965" s="58"/>
      <c r="AZ965" s="58"/>
      <c r="BA965" s="58"/>
      <c r="BB965" s="58"/>
      <c r="BC965" s="58"/>
      <c r="BD965" s="58"/>
      <c r="BE965" s="58"/>
      <c r="BF965" s="58"/>
      <c r="BG965" s="58"/>
      <c r="BH965" s="58"/>
      <c r="BI965" s="58"/>
      <c r="BJ965" s="58"/>
      <c r="BK965" s="58"/>
      <c r="BL965" s="12"/>
      <c r="BM965" s="12"/>
      <c r="BN965" s="12"/>
      <c r="BO965" s="12"/>
      <c r="BP965" s="12"/>
      <c r="BQ965" s="12"/>
      <c r="BR965" s="12"/>
      <c r="BS965" s="12"/>
      <c r="BT965" s="12"/>
      <c r="BU965" s="12"/>
      <c r="BV965" s="12"/>
      <c r="BW965" s="12"/>
      <c r="BX965" s="12"/>
      <c r="BY965" s="12"/>
      <c r="BZ965" s="12"/>
      <c r="CA965" s="12"/>
      <c r="CB965" s="12"/>
      <c r="CC965" s="12"/>
      <c r="CD965" s="12"/>
      <c r="CE965" s="12"/>
      <c r="CF965" s="12"/>
      <c r="CG965" s="12"/>
      <c r="CH965" s="12"/>
      <c r="CI965" s="12"/>
      <c r="CJ965" s="12"/>
      <c r="CK965" s="12"/>
      <c r="CL965" s="12"/>
      <c r="CM965" s="12"/>
      <c r="CN965" s="12"/>
      <c r="CO965" s="12"/>
      <c r="CP965" s="12"/>
      <c r="CQ965" s="12"/>
      <c r="CR965" s="12"/>
      <c r="CS965" s="12"/>
      <c r="CT965" s="12"/>
      <c r="CU965" s="12"/>
      <c r="CV965" s="12"/>
      <c r="CW965" s="12"/>
      <c r="CX965" s="12"/>
      <c r="CY965" s="12"/>
      <c r="CZ965" s="12"/>
      <c r="DA965" s="12"/>
      <c r="DB965" s="12"/>
      <c r="DC965" s="12"/>
      <c r="DD965" s="12"/>
      <c r="DE965" s="12"/>
      <c r="DF965" s="12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</row>
    <row r="966" spans="1:220" ht="18.75" x14ac:dyDescent="0.3">
      <c r="A966" s="220"/>
      <c r="B966" s="221"/>
      <c r="C966" s="213">
        <v>955</v>
      </c>
      <c r="D966" s="204"/>
      <c r="E966" s="16"/>
      <c r="F966" s="17"/>
      <c r="G966" s="134"/>
      <c r="H966" s="135"/>
      <c r="I966" s="141"/>
      <c r="J966" s="25"/>
      <c r="K966" s="145"/>
      <c r="L966" s="28"/>
      <c r="M966" s="394"/>
      <c r="N966" s="158" t="str">
        <f t="shared" si="156"/>
        <v/>
      </c>
      <c r="O966" s="27"/>
      <c r="P966" s="27"/>
      <c r="Q966" s="27"/>
      <c r="R966" s="27"/>
      <c r="S966" s="27"/>
      <c r="T966" s="28"/>
      <c r="U966" s="29"/>
      <c r="V966" s="167"/>
      <c r="W966" s="312"/>
      <c r="X966" s="312"/>
      <c r="Y966" s="160">
        <f t="shared" si="153"/>
        <v>0</v>
      </c>
      <c r="Z966" s="159">
        <f t="shared" si="157"/>
        <v>0</v>
      </c>
      <c r="AA966" s="326"/>
      <c r="AB966" s="399">
        <f t="shared" si="162"/>
        <v>0</v>
      </c>
      <c r="AC966" s="370"/>
      <c r="AD966" s="225" t="str">
        <f t="shared" si="154"/>
        <v/>
      </c>
      <c r="AE966" s="367">
        <f t="shared" si="158"/>
        <v>0</v>
      </c>
      <c r="AF966" s="338"/>
      <c r="AG966" s="337"/>
      <c r="AH966" s="335"/>
      <c r="AI966" s="161">
        <f t="shared" si="159"/>
        <v>0</v>
      </c>
      <c r="AJ966" s="162">
        <f t="shared" si="155"/>
        <v>0</v>
      </c>
      <c r="AK966" s="163">
        <f t="shared" si="160"/>
        <v>0</v>
      </c>
      <c r="AL966" s="164">
        <f t="shared" si="161"/>
        <v>0</v>
      </c>
      <c r="AM966" s="59"/>
      <c r="AN966" s="58"/>
      <c r="AO966" s="58"/>
      <c r="AP966" s="58"/>
      <c r="AQ966" s="58"/>
      <c r="AR966" s="58"/>
      <c r="AS966" s="58"/>
      <c r="AT966" s="58"/>
      <c r="AU966" s="58"/>
      <c r="AV966" s="58"/>
      <c r="AW966" s="58"/>
      <c r="AX966" s="58"/>
      <c r="AY966" s="58"/>
      <c r="AZ966" s="58"/>
      <c r="BA966" s="58"/>
      <c r="BB966" s="58"/>
      <c r="BC966" s="58"/>
      <c r="BD966" s="58"/>
      <c r="BE966" s="58"/>
      <c r="BF966" s="58"/>
      <c r="BG966" s="58"/>
      <c r="BH966" s="58"/>
      <c r="BI966" s="58"/>
      <c r="BJ966" s="58"/>
      <c r="BK966" s="58"/>
      <c r="BL966" s="12"/>
      <c r="BM966" s="12"/>
      <c r="BN966" s="12"/>
      <c r="BO966" s="12"/>
      <c r="BP966" s="12"/>
      <c r="BQ966" s="12"/>
      <c r="BR966" s="12"/>
      <c r="BS966" s="12"/>
      <c r="BT966" s="12"/>
      <c r="BU966" s="12"/>
      <c r="BV966" s="12"/>
      <c r="BW966" s="12"/>
      <c r="BX966" s="12"/>
      <c r="BY966" s="12"/>
      <c r="BZ966" s="12"/>
      <c r="CA966" s="12"/>
      <c r="CB966" s="12"/>
      <c r="CC966" s="12"/>
      <c r="CD966" s="12"/>
      <c r="CE966" s="12"/>
      <c r="CF966" s="12"/>
      <c r="CG966" s="12"/>
      <c r="CH966" s="12"/>
      <c r="CI966" s="12"/>
      <c r="CJ966" s="12"/>
      <c r="CK966" s="12"/>
      <c r="CL966" s="12"/>
      <c r="CM966" s="12"/>
      <c r="CN966" s="12"/>
      <c r="CO966" s="12"/>
      <c r="CP966" s="12"/>
      <c r="CQ966" s="12"/>
      <c r="CR966" s="12"/>
      <c r="CS966" s="12"/>
      <c r="CT966" s="12"/>
      <c r="CU966" s="12"/>
      <c r="CV966" s="12"/>
      <c r="CW966" s="12"/>
      <c r="CX966" s="12"/>
      <c r="CY966" s="12"/>
      <c r="CZ966" s="12"/>
      <c r="DA966" s="12"/>
      <c r="DB966" s="12"/>
      <c r="DC966" s="12"/>
      <c r="DD966" s="12"/>
      <c r="DE966" s="12"/>
      <c r="DF966" s="12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</row>
    <row r="967" spans="1:220" ht="18.75" x14ac:dyDescent="0.3">
      <c r="A967" s="220"/>
      <c r="B967" s="221"/>
      <c r="C967" s="212">
        <v>956</v>
      </c>
      <c r="D967" s="204"/>
      <c r="E967" s="16"/>
      <c r="F967" s="17"/>
      <c r="G967" s="134"/>
      <c r="H967" s="135"/>
      <c r="I967" s="141"/>
      <c r="J967" s="25"/>
      <c r="K967" s="145"/>
      <c r="L967" s="28"/>
      <c r="M967" s="394"/>
      <c r="N967" s="158" t="str">
        <f t="shared" si="156"/>
        <v/>
      </c>
      <c r="O967" s="27"/>
      <c r="P967" s="27"/>
      <c r="Q967" s="27"/>
      <c r="R967" s="27"/>
      <c r="S967" s="27"/>
      <c r="T967" s="28"/>
      <c r="U967" s="29"/>
      <c r="V967" s="32"/>
      <c r="W967" s="317"/>
      <c r="X967" s="318"/>
      <c r="Y967" s="160">
        <f t="shared" si="153"/>
        <v>0</v>
      </c>
      <c r="Z967" s="159">
        <f t="shared" si="157"/>
        <v>0</v>
      </c>
      <c r="AA967" s="326"/>
      <c r="AB967" s="399">
        <f t="shared" si="162"/>
        <v>0</v>
      </c>
      <c r="AC967" s="370"/>
      <c r="AD967" s="225" t="str">
        <f t="shared" si="154"/>
        <v/>
      </c>
      <c r="AE967" s="367">
        <f t="shared" si="158"/>
        <v>0</v>
      </c>
      <c r="AF967" s="338"/>
      <c r="AG967" s="337"/>
      <c r="AH967" s="335"/>
      <c r="AI967" s="161">
        <f t="shared" si="159"/>
        <v>0</v>
      </c>
      <c r="AJ967" s="162">
        <f t="shared" si="155"/>
        <v>0</v>
      </c>
      <c r="AK967" s="163">
        <f t="shared" si="160"/>
        <v>0</v>
      </c>
      <c r="AL967" s="164">
        <f t="shared" si="161"/>
        <v>0</v>
      </c>
      <c r="AM967" s="59"/>
      <c r="AN967" s="58"/>
      <c r="AO967" s="58"/>
      <c r="AP967" s="58"/>
      <c r="AQ967" s="58"/>
      <c r="AR967" s="58"/>
      <c r="AS967" s="58"/>
      <c r="AT967" s="58"/>
      <c r="AU967" s="58"/>
      <c r="AV967" s="58"/>
      <c r="AW967" s="58"/>
      <c r="AX967" s="58"/>
      <c r="AY967" s="58"/>
      <c r="AZ967" s="58"/>
      <c r="BA967" s="58"/>
      <c r="BB967" s="58"/>
      <c r="BC967" s="58"/>
      <c r="BD967" s="58"/>
      <c r="BE967" s="58"/>
      <c r="BF967" s="58"/>
      <c r="BG967" s="58"/>
      <c r="BH967" s="58"/>
      <c r="BI967" s="58"/>
      <c r="BJ967" s="58"/>
      <c r="BK967" s="58"/>
      <c r="BL967" s="12"/>
      <c r="BM967" s="12"/>
      <c r="BN967" s="12"/>
      <c r="BO967" s="12"/>
      <c r="BP967" s="12"/>
      <c r="BQ967" s="12"/>
      <c r="BR967" s="12"/>
      <c r="BS967" s="12"/>
      <c r="BT967" s="12"/>
      <c r="BU967" s="12"/>
      <c r="BV967" s="12"/>
      <c r="BW967" s="12"/>
      <c r="BX967" s="12"/>
      <c r="BY967" s="12"/>
      <c r="BZ967" s="12"/>
      <c r="CA967" s="12"/>
      <c r="CB967" s="12"/>
      <c r="CC967" s="12"/>
      <c r="CD967" s="12"/>
      <c r="CE967" s="12"/>
      <c r="CF967" s="12"/>
      <c r="CG967" s="12"/>
      <c r="CH967" s="12"/>
      <c r="CI967" s="12"/>
      <c r="CJ967" s="12"/>
      <c r="CK967" s="12"/>
      <c r="CL967" s="12"/>
      <c r="CM967" s="12"/>
      <c r="CN967" s="12"/>
      <c r="CO967" s="12"/>
      <c r="CP967" s="12"/>
      <c r="CQ967" s="12"/>
      <c r="CR967" s="12"/>
      <c r="CS967" s="12"/>
      <c r="CT967" s="12"/>
      <c r="CU967" s="12"/>
      <c r="CV967" s="12"/>
      <c r="CW967" s="12"/>
      <c r="CX967" s="12"/>
      <c r="CY967" s="12"/>
      <c r="CZ967" s="12"/>
      <c r="DA967" s="12"/>
      <c r="DB967" s="12"/>
      <c r="DC967" s="12"/>
      <c r="DD967" s="12"/>
      <c r="DE967" s="12"/>
      <c r="DF967" s="12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</row>
    <row r="968" spans="1:220" ht="18.75" x14ac:dyDescent="0.3">
      <c r="A968" s="220"/>
      <c r="B968" s="221"/>
      <c r="C968" s="213">
        <v>957</v>
      </c>
      <c r="D968" s="204"/>
      <c r="E968" s="16"/>
      <c r="F968" s="17"/>
      <c r="G968" s="134"/>
      <c r="H968" s="135"/>
      <c r="I968" s="141"/>
      <c r="J968" s="25"/>
      <c r="K968" s="145"/>
      <c r="L968" s="28"/>
      <c r="M968" s="394"/>
      <c r="N968" s="158" t="str">
        <f t="shared" si="156"/>
        <v/>
      </c>
      <c r="O968" s="27"/>
      <c r="P968" s="27"/>
      <c r="Q968" s="27"/>
      <c r="R968" s="27"/>
      <c r="S968" s="27"/>
      <c r="T968" s="28"/>
      <c r="U968" s="29"/>
      <c r="V968" s="32"/>
      <c r="W968" s="317"/>
      <c r="X968" s="318"/>
      <c r="Y968" s="160">
        <f t="shared" si="153"/>
        <v>0</v>
      </c>
      <c r="Z968" s="159">
        <f t="shared" si="157"/>
        <v>0</v>
      </c>
      <c r="AA968" s="326"/>
      <c r="AB968" s="399">
        <f t="shared" si="162"/>
        <v>0</v>
      </c>
      <c r="AC968" s="370"/>
      <c r="AD968" s="225" t="str">
        <f t="shared" si="154"/>
        <v/>
      </c>
      <c r="AE968" s="367">
        <f t="shared" si="158"/>
        <v>0</v>
      </c>
      <c r="AF968" s="338"/>
      <c r="AG968" s="337"/>
      <c r="AH968" s="335"/>
      <c r="AI968" s="161">
        <f t="shared" si="159"/>
        <v>0</v>
      </c>
      <c r="AJ968" s="162">
        <f t="shared" si="155"/>
        <v>0</v>
      </c>
      <c r="AK968" s="163">
        <f t="shared" si="160"/>
        <v>0</v>
      </c>
      <c r="AL968" s="164">
        <f t="shared" si="161"/>
        <v>0</v>
      </c>
      <c r="AM968" s="59"/>
      <c r="AN968" s="58"/>
      <c r="AO968" s="58"/>
      <c r="AP968" s="58"/>
      <c r="AQ968" s="58"/>
      <c r="AR968" s="58"/>
      <c r="AS968" s="58"/>
      <c r="AT968" s="58"/>
      <c r="AU968" s="58"/>
      <c r="AV968" s="58"/>
      <c r="AW968" s="58"/>
      <c r="AX968" s="58"/>
      <c r="AY968" s="58"/>
      <c r="AZ968" s="58"/>
      <c r="BA968" s="58"/>
      <c r="BB968" s="58"/>
      <c r="BC968" s="58"/>
      <c r="BD968" s="58"/>
      <c r="BE968" s="58"/>
      <c r="BF968" s="58"/>
      <c r="BG968" s="58"/>
      <c r="BH968" s="58"/>
      <c r="BI968" s="58"/>
      <c r="BJ968" s="58"/>
      <c r="BK968" s="58"/>
      <c r="BL968" s="12"/>
      <c r="BM968" s="12"/>
      <c r="BN968" s="12"/>
      <c r="BO968" s="12"/>
      <c r="BP968" s="12"/>
      <c r="BQ968" s="12"/>
      <c r="BR968" s="12"/>
      <c r="BS968" s="12"/>
      <c r="BT968" s="12"/>
      <c r="BU968" s="12"/>
      <c r="BV968" s="12"/>
      <c r="BW968" s="12"/>
      <c r="BX968" s="12"/>
      <c r="BY968" s="12"/>
      <c r="BZ968" s="12"/>
      <c r="CA968" s="12"/>
      <c r="CB968" s="12"/>
      <c r="CC968" s="12"/>
      <c r="CD968" s="12"/>
      <c r="CE968" s="12"/>
      <c r="CF968" s="12"/>
      <c r="CG968" s="12"/>
      <c r="CH968" s="12"/>
      <c r="CI968" s="12"/>
      <c r="CJ968" s="12"/>
      <c r="CK968" s="12"/>
      <c r="CL968" s="12"/>
      <c r="CM968" s="12"/>
      <c r="CN968" s="12"/>
      <c r="CO968" s="12"/>
      <c r="CP968" s="12"/>
      <c r="CQ968" s="12"/>
      <c r="CR968" s="12"/>
      <c r="CS968" s="12"/>
      <c r="CT968" s="12"/>
      <c r="CU968" s="12"/>
      <c r="CV968" s="12"/>
      <c r="CW968" s="12"/>
      <c r="CX968" s="12"/>
      <c r="CY968" s="12"/>
      <c r="CZ968" s="12"/>
      <c r="DA968" s="12"/>
      <c r="DB968" s="12"/>
      <c r="DC968" s="12"/>
      <c r="DD968" s="12"/>
      <c r="DE968" s="12"/>
      <c r="DF968" s="12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</row>
    <row r="969" spans="1:220" ht="18.75" x14ac:dyDescent="0.3">
      <c r="A969" s="220"/>
      <c r="B969" s="221"/>
      <c r="C969" s="213">
        <v>958</v>
      </c>
      <c r="D969" s="206"/>
      <c r="E969" s="18"/>
      <c r="F969" s="17"/>
      <c r="G969" s="134"/>
      <c r="H969" s="135"/>
      <c r="I969" s="141"/>
      <c r="J969" s="25"/>
      <c r="K969" s="145"/>
      <c r="L969" s="28"/>
      <c r="M969" s="394"/>
      <c r="N969" s="158" t="str">
        <f t="shared" si="156"/>
        <v/>
      </c>
      <c r="O969" s="27"/>
      <c r="P969" s="27"/>
      <c r="Q969" s="27"/>
      <c r="R969" s="27"/>
      <c r="S969" s="27"/>
      <c r="T969" s="28"/>
      <c r="U969" s="29"/>
      <c r="V969" s="32"/>
      <c r="W969" s="317"/>
      <c r="X969" s="318"/>
      <c r="Y969" s="160">
        <f t="shared" si="153"/>
        <v>0</v>
      </c>
      <c r="Z969" s="159">
        <f t="shared" si="157"/>
        <v>0</v>
      </c>
      <c r="AA969" s="326"/>
      <c r="AB969" s="399">
        <f t="shared" si="162"/>
        <v>0</v>
      </c>
      <c r="AC969" s="370"/>
      <c r="AD969" s="225" t="str">
        <f t="shared" si="154"/>
        <v/>
      </c>
      <c r="AE969" s="367">
        <f t="shared" si="158"/>
        <v>0</v>
      </c>
      <c r="AF969" s="338"/>
      <c r="AG969" s="337"/>
      <c r="AH969" s="335"/>
      <c r="AI969" s="161">
        <f t="shared" si="159"/>
        <v>0</v>
      </c>
      <c r="AJ969" s="162">
        <f t="shared" si="155"/>
        <v>0</v>
      </c>
      <c r="AK969" s="163">
        <f t="shared" si="160"/>
        <v>0</v>
      </c>
      <c r="AL969" s="164">
        <f t="shared" si="161"/>
        <v>0</v>
      </c>
      <c r="AM969" s="59"/>
      <c r="AN969" s="58"/>
      <c r="AO969" s="58"/>
      <c r="AP969" s="58"/>
      <c r="AQ969" s="58"/>
      <c r="AR969" s="58"/>
      <c r="AS969" s="58"/>
      <c r="AT969" s="58"/>
      <c r="AU969" s="58"/>
      <c r="AV969" s="58"/>
      <c r="AW969" s="58"/>
      <c r="AX969" s="58"/>
      <c r="AY969" s="58"/>
      <c r="AZ969" s="58"/>
      <c r="BA969" s="58"/>
      <c r="BB969" s="58"/>
      <c r="BC969" s="58"/>
      <c r="BD969" s="58"/>
      <c r="BE969" s="58"/>
      <c r="BF969" s="58"/>
      <c r="BG969" s="58"/>
      <c r="BH969" s="58"/>
      <c r="BI969" s="58"/>
      <c r="BJ969" s="58"/>
      <c r="BK969" s="58"/>
      <c r="BL969" s="12"/>
      <c r="BM969" s="12"/>
      <c r="BN969" s="12"/>
      <c r="BO969" s="12"/>
      <c r="BP969" s="12"/>
      <c r="BQ969" s="12"/>
      <c r="BR969" s="12"/>
      <c r="BS969" s="12"/>
      <c r="BT969" s="12"/>
      <c r="BU969" s="12"/>
      <c r="BV969" s="12"/>
      <c r="BW969" s="12"/>
      <c r="BX969" s="12"/>
      <c r="BY969" s="12"/>
      <c r="BZ969" s="12"/>
      <c r="CA969" s="12"/>
      <c r="CB969" s="12"/>
      <c r="CC969" s="12"/>
      <c r="CD969" s="12"/>
      <c r="CE969" s="12"/>
      <c r="CF969" s="12"/>
      <c r="CG969" s="12"/>
      <c r="CH969" s="12"/>
      <c r="CI969" s="12"/>
      <c r="CJ969" s="12"/>
      <c r="CK969" s="12"/>
      <c r="CL969" s="12"/>
      <c r="CM969" s="12"/>
      <c r="CN969" s="12"/>
      <c r="CO969" s="12"/>
      <c r="CP969" s="12"/>
      <c r="CQ969" s="12"/>
      <c r="CR969" s="12"/>
      <c r="CS969" s="12"/>
      <c r="CT969" s="12"/>
      <c r="CU969" s="12"/>
      <c r="CV969" s="12"/>
      <c r="CW969" s="12"/>
      <c r="CX969" s="12"/>
      <c r="CY969" s="12"/>
      <c r="CZ969" s="12"/>
      <c r="DA969" s="12"/>
      <c r="DB969" s="12"/>
      <c r="DC969" s="12"/>
      <c r="DD969" s="12"/>
      <c r="DE969" s="12"/>
      <c r="DF969" s="12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</row>
    <row r="970" spans="1:220" ht="18.75" x14ac:dyDescent="0.3">
      <c r="A970" s="220"/>
      <c r="B970" s="221"/>
      <c r="C970" s="212">
        <v>959</v>
      </c>
      <c r="D970" s="207"/>
      <c r="E970" s="16"/>
      <c r="F970" s="17"/>
      <c r="G970" s="134"/>
      <c r="H970" s="135"/>
      <c r="I970" s="141"/>
      <c r="J970" s="25"/>
      <c r="K970" s="145"/>
      <c r="L970" s="28"/>
      <c r="M970" s="394"/>
      <c r="N970" s="158" t="str">
        <f t="shared" si="156"/>
        <v/>
      </c>
      <c r="O970" s="27"/>
      <c r="P970" s="27"/>
      <c r="Q970" s="27"/>
      <c r="R970" s="27"/>
      <c r="S970" s="27"/>
      <c r="T970" s="28"/>
      <c r="U970" s="29"/>
      <c r="V970" s="32"/>
      <c r="W970" s="317"/>
      <c r="X970" s="318"/>
      <c r="Y970" s="160">
        <f t="shared" si="153"/>
        <v>0</v>
      </c>
      <c r="Z970" s="159">
        <f t="shared" si="157"/>
        <v>0</v>
      </c>
      <c r="AA970" s="326"/>
      <c r="AB970" s="399">
        <f t="shared" si="162"/>
        <v>0</v>
      </c>
      <c r="AC970" s="370"/>
      <c r="AD970" s="225" t="str">
        <f t="shared" si="154"/>
        <v/>
      </c>
      <c r="AE970" s="367">
        <f t="shared" si="158"/>
        <v>0</v>
      </c>
      <c r="AF970" s="338"/>
      <c r="AG970" s="337"/>
      <c r="AH970" s="335"/>
      <c r="AI970" s="161">
        <f t="shared" si="159"/>
        <v>0</v>
      </c>
      <c r="AJ970" s="162">
        <f t="shared" si="155"/>
        <v>0</v>
      </c>
      <c r="AK970" s="163">
        <f t="shared" si="160"/>
        <v>0</v>
      </c>
      <c r="AL970" s="164">
        <f t="shared" si="161"/>
        <v>0</v>
      </c>
      <c r="AM970" s="59"/>
      <c r="AN970" s="58"/>
      <c r="AO970" s="58"/>
      <c r="AP970" s="58"/>
      <c r="AQ970" s="58"/>
      <c r="AR970" s="58"/>
      <c r="AS970" s="58"/>
      <c r="AT970" s="58"/>
      <c r="AU970" s="58"/>
      <c r="AV970" s="58"/>
      <c r="AW970" s="58"/>
      <c r="AX970" s="58"/>
      <c r="AY970" s="58"/>
      <c r="AZ970" s="58"/>
      <c r="BA970" s="58"/>
      <c r="BB970" s="58"/>
      <c r="BC970" s="58"/>
      <c r="BD970" s="58"/>
      <c r="BE970" s="58"/>
      <c r="BF970" s="58"/>
      <c r="BG970" s="58"/>
      <c r="BH970" s="58"/>
      <c r="BI970" s="58"/>
      <c r="BJ970" s="58"/>
      <c r="BK970" s="58"/>
      <c r="BL970" s="12"/>
      <c r="BM970" s="12"/>
      <c r="BN970" s="12"/>
      <c r="BO970" s="12"/>
      <c r="BP970" s="12"/>
      <c r="BQ970" s="12"/>
      <c r="BR970" s="12"/>
      <c r="BS970" s="12"/>
      <c r="BT970" s="12"/>
      <c r="BU970" s="12"/>
      <c r="BV970" s="12"/>
      <c r="BW970" s="12"/>
      <c r="BX970" s="12"/>
      <c r="BY970" s="12"/>
      <c r="BZ970" s="12"/>
      <c r="CA970" s="12"/>
      <c r="CB970" s="12"/>
      <c r="CC970" s="12"/>
      <c r="CD970" s="12"/>
      <c r="CE970" s="12"/>
      <c r="CF970" s="12"/>
      <c r="CG970" s="12"/>
      <c r="CH970" s="12"/>
      <c r="CI970" s="12"/>
      <c r="CJ970" s="12"/>
      <c r="CK970" s="12"/>
      <c r="CL970" s="12"/>
      <c r="CM970" s="12"/>
      <c r="CN970" s="12"/>
      <c r="CO970" s="12"/>
      <c r="CP970" s="12"/>
      <c r="CQ970" s="12"/>
      <c r="CR970" s="12"/>
      <c r="CS970" s="12"/>
      <c r="CT970" s="12"/>
      <c r="CU970" s="12"/>
      <c r="CV970" s="12"/>
      <c r="CW970" s="12"/>
      <c r="CX970" s="12"/>
      <c r="CY970" s="12"/>
      <c r="CZ970" s="12"/>
      <c r="DA970" s="12"/>
      <c r="DB970" s="12"/>
      <c r="DC970" s="12"/>
      <c r="DD970" s="12"/>
      <c r="DE970" s="12"/>
      <c r="DF970" s="12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</row>
    <row r="971" spans="1:220" ht="18.75" x14ac:dyDescent="0.3">
      <c r="A971" s="220"/>
      <c r="B971" s="221"/>
      <c r="C971" s="213">
        <v>960</v>
      </c>
      <c r="D971" s="204"/>
      <c r="E971" s="16"/>
      <c r="F971" s="17"/>
      <c r="G971" s="134"/>
      <c r="H971" s="137"/>
      <c r="I971" s="143"/>
      <c r="J971" s="80"/>
      <c r="K971" s="147"/>
      <c r="L971" s="30"/>
      <c r="M971" s="394"/>
      <c r="N971" s="158" t="str">
        <f t="shared" si="156"/>
        <v/>
      </c>
      <c r="O971" s="27"/>
      <c r="P971" s="27"/>
      <c r="Q971" s="27"/>
      <c r="R971" s="27"/>
      <c r="S971" s="27"/>
      <c r="T971" s="28"/>
      <c r="U971" s="29"/>
      <c r="V971" s="32"/>
      <c r="W971" s="317"/>
      <c r="X971" s="318"/>
      <c r="Y971" s="160">
        <f t="shared" si="153"/>
        <v>0</v>
      </c>
      <c r="Z971" s="159">
        <f t="shared" si="157"/>
        <v>0</v>
      </c>
      <c r="AA971" s="326"/>
      <c r="AB971" s="399">
        <f t="shared" si="162"/>
        <v>0</v>
      </c>
      <c r="AC971" s="370"/>
      <c r="AD971" s="225" t="str">
        <f t="shared" si="154"/>
        <v/>
      </c>
      <c r="AE971" s="367">
        <f t="shared" si="158"/>
        <v>0</v>
      </c>
      <c r="AF971" s="338"/>
      <c r="AG971" s="337"/>
      <c r="AH971" s="335"/>
      <c r="AI971" s="161">
        <f t="shared" si="159"/>
        <v>0</v>
      </c>
      <c r="AJ971" s="162">
        <f t="shared" si="155"/>
        <v>0</v>
      </c>
      <c r="AK971" s="163">
        <f t="shared" si="160"/>
        <v>0</v>
      </c>
      <c r="AL971" s="164">
        <f t="shared" si="161"/>
        <v>0</v>
      </c>
      <c r="AM971" s="59"/>
      <c r="AN971" s="58"/>
      <c r="AO971" s="58"/>
      <c r="AP971" s="58"/>
      <c r="AQ971" s="58"/>
      <c r="AR971" s="58"/>
      <c r="AS971" s="58"/>
      <c r="AT971" s="58"/>
      <c r="AU971" s="58"/>
      <c r="AV971" s="58"/>
      <c r="AW971" s="58"/>
      <c r="AX971" s="58"/>
      <c r="AY971" s="58"/>
      <c r="AZ971" s="58"/>
      <c r="BA971" s="58"/>
      <c r="BB971" s="58"/>
      <c r="BC971" s="58"/>
      <c r="BD971" s="58"/>
      <c r="BE971" s="58"/>
      <c r="BF971" s="58"/>
      <c r="BG971" s="58"/>
      <c r="BH971" s="58"/>
      <c r="BI971" s="58"/>
      <c r="BJ971" s="58"/>
      <c r="BK971" s="58"/>
      <c r="BL971" s="12"/>
      <c r="BM971" s="12"/>
      <c r="BN971" s="12"/>
      <c r="BO971" s="12"/>
      <c r="BP971" s="12"/>
      <c r="BQ971" s="12"/>
      <c r="BR971" s="12"/>
      <c r="BS971" s="12"/>
      <c r="BT971" s="12"/>
      <c r="BU971" s="12"/>
      <c r="BV971" s="12"/>
      <c r="BW971" s="12"/>
      <c r="BX971" s="12"/>
      <c r="BY971" s="12"/>
      <c r="BZ971" s="12"/>
      <c r="CA971" s="12"/>
      <c r="CB971" s="12"/>
      <c r="CC971" s="12"/>
      <c r="CD971" s="12"/>
      <c r="CE971" s="12"/>
      <c r="CF971" s="12"/>
      <c r="CG971" s="12"/>
      <c r="CH971" s="12"/>
      <c r="CI971" s="12"/>
      <c r="CJ971" s="12"/>
      <c r="CK971" s="12"/>
      <c r="CL971" s="12"/>
      <c r="CM971" s="12"/>
      <c r="CN971" s="12"/>
      <c r="CO971" s="12"/>
      <c r="CP971" s="12"/>
      <c r="CQ971" s="12"/>
      <c r="CR971" s="12"/>
      <c r="CS971" s="12"/>
      <c r="CT971" s="12"/>
      <c r="CU971" s="12"/>
      <c r="CV971" s="12"/>
      <c r="CW971" s="12"/>
      <c r="CX971" s="12"/>
      <c r="CY971" s="12"/>
      <c r="CZ971" s="12"/>
      <c r="DA971" s="12"/>
      <c r="DB971" s="12"/>
      <c r="DC971" s="12"/>
      <c r="DD971" s="12"/>
      <c r="DE971" s="12"/>
      <c r="DF971" s="12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</row>
    <row r="972" spans="1:220" ht="18.75" x14ac:dyDescent="0.3">
      <c r="A972" s="220"/>
      <c r="B972" s="221"/>
      <c r="C972" s="212">
        <v>961</v>
      </c>
      <c r="D972" s="204"/>
      <c r="E972" s="16"/>
      <c r="F972" s="17"/>
      <c r="G972" s="134"/>
      <c r="H972" s="135"/>
      <c r="I972" s="141"/>
      <c r="J972" s="25"/>
      <c r="K972" s="145"/>
      <c r="L972" s="28"/>
      <c r="M972" s="394"/>
      <c r="N972" s="158" t="str">
        <f t="shared" si="156"/>
        <v/>
      </c>
      <c r="O972" s="27"/>
      <c r="P972" s="27"/>
      <c r="Q972" s="27"/>
      <c r="R972" s="27"/>
      <c r="S972" s="27"/>
      <c r="T972" s="28"/>
      <c r="U972" s="29"/>
      <c r="V972" s="32"/>
      <c r="W972" s="317"/>
      <c r="X972" s="318"/>
      <c r="Y972" s="160">
        <f t="shared" ref="Y972:Y1011" si="163">V972+W972+X972</f>
        <v>0</v>
      </c>
      <c r="Z972" s="159">
        <f t="shared" si="157"/>
        <v>0</v>
      </c>
      <c r="AA972" s="326"/>
      <c r="AB972" s="399">
        <f t="shared" si="162"/>
        <v>0</v>
      </c>
      <c r="AC972" s="370"/>
      <c r="AD972" s="225" t="str">
        <f t="shared" ref="AD972:AD1011" si="164">IF(F972="x",(0-((V972*10)+(W972*20))),"")</f>
        <v/>
      </c>
      <c r="AE972" s="367">
        <f t="shared" si="158"/>
        <v>0</v>
      </c>
      <c r="AF972" s="338"/>
      <c r="AG972" s="337"/>
      <c r="AH972" s="335"/>
      <c r="AI972" s="161">
        <f t="shared" si="159"/>
        <v>0</v>
      </c>
      <c r="AJ972" s="162">
        <f t="shared" ref="AJ972:AJ1011" si="165">(X972*20)+Z972+AA972+AF972</f>
        <v>0</v>
      </c>
      <c r="AK972" s="163">
        <f t="shared" si="160"/>
        <v>0</v>
      </c>
      <c r="AL972" s="164">
        <f t="shared" si="161"/>
        <v>0</v>
      </c>
      <c r="AM972" s="59"/>
      <c r="AN972" s="58"/>
      <c r="AO972" s="58"/>
      <c r="AP972" s="58"/>
      <c r="AQ972" s="58"/>
      <c r="AR972" s="58"/>
      <c r="AS972" s="58"/>
      <c r="AT972" s="58"/>
      <c r="AU972" s="58"/>
      <c r="AV972" s="58"/>
      <c r="AW972" s="58"/>
      <c r="AX972" s="58"/>
      <c r="AY972" s="58"/>
      <c r="AZ972" s="58"/>
      <c r="BA972" s="58"/>
      <c r="BB972" s="58"/>
      <c r="BC972" s="58"/>
      <c r="BD972" s="58"/>
      <c r="BE972" s="58"/>
      <c r="BF972" s="58"/>
      <c r="BG972" s="58"/>
      <c r="BH972" s="58"/>
      <c r="BI972" s="58"/>
      <c r="BJ972" s="58"/>
      <c r="BK972" s="58"/>
      <c r="BL972" s="12"/>
      <c r="BM972" s="12"/>
      <c r="BN972" s="12"/>
      <c r="BO972" s="12"/>
      <c r="BP972" s="12"/>
      <c r="BQ972" s="12"/>
      <c r="BR972" s="12"/>
      <c r="BS972" s="12"/>
      <c r="BT972" s="12"/>
      <c r="BU972" s="12"/>
      <c r="BV972" s="12"/>
      <c r="BW972" s="12"/>
      <c r="BX972" s="12"/>
      <c r="BY972" s="12"/>
      <c r="BZ972" s="12"/>
      <c r="CA972" s="12"/>
      <c r="CB972" s="12"/>
      <c r="CC972" s="12"/>
      <c r="CD972" s="12"/>
      <c r="CE972" s="12"/>
      <c r="CF972" s="12"/>
      <c r="CG972" s="12"/>
      <c r="CH972" s="12"/>
      <c r="CI972" s="12"/>
      <c r="CJ972" s="12"/>
      <c r="CK972" s="12"/>
      <c r="CL972" s="12"/>
      <c r="CM972" s="12"/>
      <c r="CN972" s="12"/>
      <c r="CO972" s="12"/>
      <c r="CP972" s="12"/>
      <c r="CQ972" s="12"/>
      <c r="CR972" s="12"/>
      <c r="CS972" s="12"/>
      <c r="CT972" s="12"/>
      <c r="CU972" s="12"/>
      <c r="CV972" s="12"/>
      <c r="CW972" s="12"/>
      <c r="CX972" s="12"/>
      <c r="CY972" s="12"/>
      <c r="CZ972" s="12"/>
      <c r="DA972" s="12"/>
      <c r="DB972" s="12"/>
      <c r="DC972" s="12"/>
      <c r="DD972" s="12"/>
      <c r="DE972" s="12"/>
      <c r="DF972" s="1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</row>
    <row r="973" spans="1:220" ht="18.75" x14ac:dyDescent="0.3">
      <c r="A973" s="220"/>
      <c r="B973" s="221"/>
      <c r="C973" s="213">
        <v>962</v>
      </c>
      <c r="D973" s="206"/>
      <c r="E973" s="18"/>
      <c r="F973" s="17"/>
      <c r="G973" s="134"/>
      <c r="H973" s="135"/>
      <c r="I973" s="141"/>
      <c r="J973" s="25"/>
      <c r="K973" s="145"/>
      <c r="L973" s="28"/>
      <c r="M973" s="394"/>
      <c r="N973" s="158" t="str">
        <f t="shared" ref="N973:N1011" si="166">IF((NETWORKDAYS(G973,M973)&gt;0),(NETWORKDAYS(G973,M973)),"")</f>
        <v/>
      </c>
      <c r="O973" s="27"/>
      <c r="P973" s="27"/>
      <c r="Q973" s="27"/>
      <c r="R973" s="27"/>
      <c r="S973" s="27"/>
      <c r="T973" s="28"/>
      <c r="U973" s="29"/>
      <c r="V973" s="32"/>
      <c r="W973" s="317"/>
      <c r="X973" s="318"/>
      <c r="Y973" s="160">
        <f t="shared" si="163"/>
        <v>0</v>
      </c>
      <c r="Z973" s="159">
        <f t="shared" ref="Z973:Z1011" si="167">IF((F973="x"),0,((V973*10)+(W973*20)))</f>
        <v>0</v>
      </c>
      <c r="AA973" s="326"/>
      <c r="AB973" s="399">
        <f t="shared" si="162"/>
        <v>0</v>
      </c>
      <c r="AC973" s="370"/>
      <c r="AD973" s="225" t="str">
        <f t="shared" si="164"/>
        <v/>
      </c>
      <c r="AE973" s="367">
        <f t="shared" ref="AE973:AE1011" si="168">IF(AND(Z973&gt;0,F973="x"),0,IF(AND(Z973&gt;0,AC973="x"),Z973-60,IF(AND(Z973&gt;0,AB973=-30),Z973+AB973,0)))</f>
        <v>0</v>
      </c>
      <c r="AF973" s="338"/>
      <c r="AG973" s="337"/>
      <c r="AH973" s="335"/>
      <c r="AI973" s="161">
        <f t="shared" ref="AI973:AI1011" si="169">IF(AE973&lt;=0,AG973,AE973+AG973)</f>
        <v>0</v>
      </c>
      <c r="AJ973" s="162">
        <f t="shared" si="165"/>
        <v>0</v>
      </c>
      <c r="AK973" s="163">
        <f t="shared" ref="AK973:AK1011" si="170">AJ973-AH973</f>
        <v>0</v>
      </c>
      <c r="AL973" s="164">
        <f t="shared" ref="AL973:AL1011" si="171">IF(K973="x",AH973,0)</f>
        <v>0</v>
      </c>
      <c r="AM973" s="59"/>
      <c r="AN973" s="58"/>
      <c r="AO973" s="58"/>
      <c r="AP973" s="58"/>
      <c r="AQ973" s="58"/>
      <c r="AR973" s="58"/>
      <c r="AS973" s="58"/>
      <c r="AT973" s="58"/>
      <c r="AU973" s="58"/>
      <c r="AV973" s="58"/>
      <c r="AW973" s="58"/>
      <c r="AX973" s="58"/>
      <c r="AY973" s="58"/>
      <c r="AZ973" s="58"/>
      <c r="BA973" s="58"/>
      <c r="BB973" s="58"/>
      <c r="BC973" s="58"/>
      <c r="BD973" s="58"/>
      <c r="BE973" s="58"/>
      <c r="BF973" s="58"/>
      <c r="BG973" s="58"/>
      <c r="BH973" s="58"/>
      <c r="BI973" s="58"/>
      <c r="BJ973" s="58"/>
      <c r="BK973" s="58"/>
      <c r="BL973" s="12"/>
      <c r="BM973" s="12"/>
      <c r="BN973" s="12"/>
      <c r="BO973" s="12"/>
      <c r="BP973" s="12"/>
      <c r="BQ973" s="12"/>
      <c r="BR973" s="12"/>
      <c r="BS973" s="12"/>
      <c r="BT973" s="12"/>
      <c r="BU973" s="12"/>
      <c r="BV973" s="12"/>
      <c r="BW973" s="12"/>
      <c r="BX973" s="12"/>
      <c r="BY973" s="12"/>
      <c r="BZ973" s="12"/>
      <c r="CA973" s="12"/>
      <c r="CB973" s="12"/>
      <c r="CC973" s="12"/>
      <c r="CD973" s="12"/>
      <c r="CE973" s="12"/>
      <c r="CF973" s="12"/>
      <c r="CG973" s="12"/>
      <c r="CH973" s="12"/>
      <c r="CI973" s="12"/>
      <c r="CJ973" s="12"/>
      <c r="CK973" s="12"/>
      <c r="CL973" s="12"/>
      <c r="CM973" s="12"/>
      <c r="CN973" s="12"/>
      <c r="CO973" s="12"/>
      <c r="CP973" s="12"/>
      <c r="CQ973" s="12"/>
      <c r="CR973" s="12"/>
      <c r="CS973" s="12"/>
      <c r="CT973" s="12"/>
      <c r="CU973" s="12"/>
      <c r="CV973" s="12"/>
      <c r="CW973" s="12"/>
      <c r="CX973" s="12"/>
      <c r="CY973" s="12"/>
      <c r="CZ973" s="12"/>
      <c r="DA973" s="12"/>
      <c r="DB973" s="12"/>
      <c r="DC973" s="12"/>
      <c r="DD973" s="12"/>
      <c r="DE973" s="12"/>
      <c r="DF973" s="12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</row>
    <row r="974" spans="1:220" ht="18.75" x14ac:dyDescent="0.3">
      <c r="A974" s="220"/>
      <c r="B974" s="221"/>
      <c r="C974" s="213">
        <v>963</v>
      </c>
      <c r="D974" s="204"/>
      <c r="E974" s="16"/>
      <c r="F974" s="17"/>
      <c r="G974" s="134"/>
      <c r="H974" s="135"/>
      <c r="I974" s="141"/>
      <c r="J974" s="25"/>
      <c r="K974" s="145"/>
      <c r="L974" s="28"/>
      <c r="M974" s="394"/>
      <c r="N974" s="158" t="str">
        <f t="shared" si="166"/>
        <v/>
      </c>
      <c r="O974" s="27"/>
      <c r="P974" s="27"/>
      <c r="Q974" s="27"/>
      <c r="R974" s="27"/>
      <c r="S974" s="27"/>
      <c r="T974" s="28"/>
      <c r="U974" s="29"/>
      <c r="V974" s="32"/>
      <c r="W974" s="317"/>
      <c r="X974" s="318"/>
      <c r="Y974" s="160">
        <f t="shared" si="163"/>
        <v>0</v>
      </c>
      <c r="Z974" s="159">
        <f t="shared" si="167"/>
        <v>0</v>
      </c>
      <c r="AA974" s="326"/>
      <c r="AB974" s="399">
        <f t="shared" ref="AB974:AB1011" si="172">IF(AND(Z974&gt;=0,F974="x"),0,IF(AND(Z974&gt;0,AC974="x"),0,IF(Z974&gt;0,0-30,0)))</f>
        <v>0</v>
      </c>
      <c r="AC974" s="370"/>
      <c r="AD974" s="225" t="str">
        <f t="shared" si="164"/>
        <v/>
      </c>
      <c r="AE974" s="367">
        <f t="shared" si="168"/>
        <v>0</v>
      </c>
      <c r="AF974" s="338"/>
      <c r="AG974" s="337"/>
      <c r="AH974" s="335"/>
      <c r="AI974" s="161">
        <f t="shared" si="169"/>
        <v>0</v>
      </c>
      <c r="AJ974" s="162">
        <f t="shared" si="165"/>
        <v>0</v>
      </c>
      <c r="AK974" s="163">
        <f t="shared" si="170"/>
        <v>0</v>
      </c>
      <c r="AL974" s="164">
        <f t="shared" si="171"/>
        <v>0</v>
      </c>
      <c r="AM974" s="59"/>
      <c r="AN974" s="58"/>
      <c r="AO974" s="58"/>
      <c r="AP974" s="58"/>
      <c r="AQ974" s="58"/>
      <c r="AR974" s="58"/>
      <c r="AS974" s="58"/>
      <c r="AT974" s="58"/>
      <c r="AU974" s="58"/>
      <c r="AV974" s="58"/>
      <c r="AW974" s="58"/>
      <c r="AX974" s="58"/>
      <c r="AY974" s="58"/>
      <c r="AZ974" s="58"/>
      <c r="BA974" s="58"/>
      <c r="BB974" s="58"/>
      <c r="BC974" s="58"/>
      <c r="BD974" s="58"/>
      <c r="BE974" s="58"/>
      <c r="BF974" s="58"/>
      <c r="BG974" s="58"/>
      <c r="BH974" s="58"/>
      <c r="BI974" s="58"/>
      <c r="BJ974" s="58"/>
      <c r="BK974" s="58"/>
      <c r="BL974" s="12"/>
      <c r="BM974" s="12"/>
      <c r="BN974" s="12"/>
      <c r="BO974" s="12"/>
      <c r="BP974" s="12"/>
      <c r="BQ974" s="12"/>
      <c r="BR974" s="12"/>
      <c r="BS974" s="12"/>
      <c r="BT974" s="12"/>
      <c r="BU974" s="12"/>
      <c r="BV974" s="12"/>
      <c r="BW974" s="12"/>
      <c r="BX974" s="12"/>
      <c r="BY974" s="12"/>
      <c r="BZ974" s="12"/>
      <c r="CA974" s="12"/>
      <c r="CB974" s="12"/>
      <c r="CC974" s="12"/>
      <c r="CD974" s="12"/>
      <c r="CE974" s="12"/>
      <c r="CF974" s="12"/>
      <c r="CG974" s="12"/>
      <c r="CH974" s="12"/>
      <c r="CI974" s="12"/>
      <c r="CJ974" s="12"/>
      <c r="CK974" s="12"/>
      <c r="CL974" s="12"/>
      <c r="CM974" s="12"/>
      <c r="CN974" s="12"/>
      <c r="CO974" s="12"/>
      <c r="CP974" s="12"/>
      <c r="CQ974" s="12"/>
      <c r="CR974" s="12"/>
      <c r="CS974" s="12"/>
      <c r="CT974" s="12"/>
      <c r="CU974" s="12"/>
      <c r="CV974" s="12"/>
      <c r="CW974" s="12"/>
      <c r="CX974" s="12"/>
      <c r="CY974" s="12"/>
      <c r="CZ974" s="12"/>
      <c r="DA974" s="12"/>
      <c r="DB974" s="12"/>
      <c r="DC974" s="12"/>
      <c r="DD974" s="12"/>
      <c r="DE974" s="12"/>
      <c r="DF974" s="12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</row>
    <row r="975" spans="1:220" ht="18.75" x14ac:dyDescent="0.3">
      <c r="A975" s="220"/>
      <c r="B975" s="221"/>
      <c r="C975" s="212">
        <v>964</v>
      </c>
      <c r="D975" s="204"/>
      <c r="E975" s="16"/>
      <c r="F975" s="17"/>
      <c r="G975" s="134"/>
      <c r="H975" s="135"/>
      <c r="I975" s="141"/>
      <c r="J975" s="25"/>
      <c r="K975" s="145"/>
      <c r="L975" s="28"/>
      <c r="M975" s="394"/>
      <c r="N975" s="158" t="str">
        <f t="shared" si="166"/>
        <v/>
      </c>
      <c r="O975" s="27"/>
      <c r="P975" s="27"/>
      <c r="Q975" s="27"/>
      <c r="R975" s="27"/>
      <c r="S975" s="27"/>
      <c r="T975" s="28"/>
      <c r="U975" s="29"/>
      <c r="V975" s="32"/>
      <c r="W975" s="317"/>
      <c r="X975" s="318"/>
      <c r="Y975" s="160">
        <f t="shared" si="163"/>
        <v>0</v>
      </c>
      <c r="Z975" s="159">
        <f t="shared" si="167"/>
        <v>0</v>
      </c>
      <c r="AA975" s="326"/>
      <c r="AB975" s="399">
        <f t="shared" si="172"/>
        <v>0</v>
      </c>
      <c r="AC975" s="370"/>
      <c r="AD975" s="225" t="str">
        <f t="shared" si="164"/>
        <v/>
      </c>
      <c r="AE975" s="367">
        <f t="shared" si="168"/>
        <v>0</v>
      </c>
      <c r="AF975" s="338"/>
      <c r="AG975" s="337"/>
      <c r="AH975" s="335"/>
      <c r="AI975" s="161">
        <f t="shared" si="169"/>
        <v>0</v>
      </c>
      <c r="AJ975" s="162">
        <f t="shared" si="165"/>
        <v>0</v>
      </c>
      <c r="AK975" s="163">
        <f t="shared" si="170"/>
        <v>0</v>
      </c>
      <c r="AL975" s="164">
        <f t="shared" si="171"/>
        <v>0</v>
      </c>
      <c r="AM975" s="59"/>
      <c r="AN975" s="58"/>
      <c r="AO975" s="58"/>
      <c r="AP975" s="58"/>
      <c r="AQ975" s="58"/>
      <c r="AR975" s="58"/>
      <c r="AS975" s="58"/>
      <c r="AT975" s="58"/>
      <c r="AU975" s="58"/>
      <c r="AV975" s="58"/>
      <c r="AW975" s="58"/>
      <c r="AX975" s="58"/>
      <c r="AY975" s="58"/>
      <c r="AZ975" s="58"/>
      <c r="BA975" s="58"/>
      <c r="BB975" s="58"/>
      <c r="BC975" s="58"/>
      <c r="BD975" s="58"/>
      <c r="BE975" s="58"/>
      <c r="BF975" s="58"/>
      <c r="BG975" s="58"/>
      <c r="BH975" s="58"/>
      <c r="BI975" s="58"/>
      <c r="BJ975" s="58"/>
      <c r="BK975" s="58"/>
      <c r="BL975" s="12"/>
      <c r="BM975" s="12"/>
      <c r="BN975" s="12"/>
      <c r="BO975" s="12"/>
      <c r="BP975" s="12"/>
      <c r="BQ975" s="12"/>
      <c r="BR975" s="12"/>
      <c r="BS975" s="12"/>
      <c r="BT975" s="12"/>
      <c r="BU975" s="12"/>
      <c r="BV975" s="12"/>
      <c r="BW975" s="12"/>
      <c r="BX975" s="12"/>
      <c r="BY975" s="12"/>
      <c r="BZ975" s="12"/>
      <c r="CA975" s="12"/>
      <c r="CB975" s="12"/>
      <c r="CC975" s="12"/>
      <c r="CD975" s="12"/>
      <c r="CE975" s="12"/>
      <c r="CF975" s="12"/>
      <c r="CG975" s="12"/>
      <c r="CH975" s="12"/>
      <c r="CI975" s="12"/>
      <c r="CJ975" s="12"/>
      <c r="CK975" s="12"/>
      <c r="CL975" s="12"/>
      <c r="CM975" s="12"/>
      <c r="CN975" s="12"/>
      <c r="CO975" s="12"/>
      <c r="CP975" s="12"/>
      <c r="CQ975" s="12"/>
      <c r="CR975" s="12"/>
      <c r="CS975" s="12"/>
      <c r="CT975" s="12"/>
      <c r="CU975" s="12"/>
      <c r="CV975" s="12"/>
      <c r="CW975" s="12"/>
      <c r="CX975" s="12"/>
      <c r="CY975" s="12"/>
      <c r="CZ975" s="12"/>
      <c r="DA975" s="12"/>
      <c r="DB975" s="12"/>
      <c r="DC975" s="12"/>
      <c r="DD975" s="12"/>
      <c r="DE975" s="12"/>
      <c r="DF975" s="12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</row>
    <row r="976" spans="1:220" ht="18.75" x14ac:dyDescent="0.3">
      <c r="A976" s="220"/>
      <c r="B976" s="221"/>
      <c r="C976" s="213">
        <v>965</v>
      </c>
      <c r="D976" s="204"/>
      <c r="E976" s="16"/>
      <c r="F976" s="17"/>
      <c r="G976" s="134"/>
      <c r="H976" s="135"/>
      <c r="I976" s="141"/>
      <c r="J976" s="25"/>
      <c r="K976" s="145"/>
      <c r="L976" s="28"/>
      <c r="M976" s="394"/>
      <c r="N976" s="158" t="str">
        <f t="shared" si="166"/>
        <v/>
      </c>
      <c r="O976" s="27"/>
      <c r="P976" s="27"/>
      <c r="Q976" s="27"/>
      <c r="R976" s="27"/>
      <c r="S976" s="27"/>
      <c r="T976" s="28"/>
      <c r="U976" s="29"/>
      <c r="V976" s="32"/>
      <c r="W976" s="317"/>
      <c r="X976" s="318"/>
      <c r="Y976" s="160">
        <f t="shared" si="163"/>
        <v>0</v>
      </c>
      <c r="Z976" s="159">
        <f t="shared" si="167"/>
        <v>0</v>
      </c>
      <c r="AA976" s="326"/>
      <c r="AB976" s="399">
        <f t="shared" si="172"/>
        <v>0</v>
      </c>
      <c r="AC976" s="370"/>
      <c r="AD976" s="225" t="str">
        <f t="shared" si="164"/>
        <v/>
      </c>
      <c r="AE976" s="367">
        <f t="shared" si="168"/>
        <v>0</v>
      </c>
      <c r="AF976" s="338"/>
      <c r="AG976" s="337"/>
      <c r="AH976" s="335"/>
      <c r="AI976" s="161">
        <f t="shared" si="169"/>
        <v>0</v>
      </c>
      <c r="AJ976" s="162">
        <f t="shared" si="165"/>
        <v>0</v>
      </c>
      <c r="AK976" s="163">
        <f t="shared" si="170"/>
        <v>0</v>
      </c>
      <c r="AL976" s="164">
        <f t="shared" si="171"/>
        <v>0</v>
      </c>
      <c r="AM976" s="59"/>
      <c r="AN976" s="58"/>
      <c r="AO976" s="58"/>
      <c r="AP976" s="58"/>
      <c r="AQ976" s="58"/>
      <c r="AR976" s="58"/>
      <c r="AS976" s="58"/>
      <c r="AT976" s="58"/>
      <c r="AU976" s="58"/>
      <c r="AV976" s="58"/>
      <c r="AW976" s="58"/>
      <c r="AX976" s="58"/>
      <c r="AY976" s="58"/>
      <c r="AZ976" s="58"/>
      <c r="BA976" s="58"/>
      <c r="BB976" s="58"/>
      <c r="BC976" s="58"/>
      <c r="BD976" s="58"/>
      <c r="BE976" s="58"/>
      <c r="BF976" s="58"/>
      <c r="BG976" s="58"/>
      <c r="BH976" s="58"/>
      <c r="BI976" s="58"/>
      <c r="BJ976" s="58"/>
      <c r="BK976" s="58"/>
      <c r="BL976" s="12"/>
      <c r="BM976" s="12"/>
      <c r="BN976" s="12"/>
      <c r="BO976" s="12"/>
      <c r="BP976" s="12"/>
      <c r="BQ976" s="12"/>
      <c r="BR976" s="12"/>
      <c r="BS976" s="12"/>
      <c r="BT976" s="12"/>
      <c r="BU976" s="12"/>
      <c r="BV976" s="12"/>
      <c r="BW976" s="12"/>
      <c r="BX976" s="12"/>
      <c r="BY976" s="12"/>
      <c r="BZ976" s="12"/>
      <c r="CA976" s="12"/>
      <c r="CB976" s="12"/>
      <c r="CC976" s="12"/>
      <c r="CD976" s="12"/>
      <c r="CE976" s="12"/>
      <c r="CF976" s="12"/>
      <c r="CG976" s="12"/>
      <c r="CH976" s="12"/>
      <c r="CI976" s="12"/>
      <c r="CJ976" s="12"/>
      <c r="CK976" s="12"/>
      <c r="CL976" s="12"/>
      <c r="CM976" s="12"/>
      <c r="CN976" s="12"/>
      <c r="CO976" s="12"/>
      <c r="CP976" s="12"/>
      <c r="CQ976" s="12"/>
      <c r="CR976" s="12"/>
      <c r="CS976" s="12"/>
      <c r="CT976" s="12"/>
      <c r="CU976" s="12"/>
      <c r="CV976" s="12"/>
      <c r="CW976" s="12"/>
      <c r="CX976" s="12"/>
      <c r="CY976" s="12"/>
      <c r="CZ976" s="12"/>
      <c r="DA976" s="12"/>
      <c r="DB976" s="12"/>
      <c r="DC976" s="12"/>
      <c r="DD976" s="12"/>
      <c r="DE976" s="12"/>
      <c r="DF976" s="12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</row>
    <row r="977" spans="1:220" ht="18.75" x14ac:dyDescent="0.3">
      <c r="A977" s="220"/>
      <c r="B977" s="221"/>
      <c r="C977" s="212">
        <v>966</v>
      </c>
      <c r="D977" s="206"/>
      <c r="E977" s="18"/>
      <c r="F977" s="17"/>
      <c r="G977" s="134"/>
      <c r="H977" s="135"/>
      <c r="I977" s="141"/>
      <c r="J977" s="25"/>
      <c r="K977" s="145"/>
      <c r="L977" s="28"/>
      <c r="M977" s="394"/>
      <c r="N977" s="158" t="str">
        <f t="shared" si="166"/>
        <v/>
      </c>
      <c r="O977" s="27"/>
      <c r="P977" s="27"/>
      <c r="Q977" s="27"/>
      <c r="R977" s="27"/>
      <c r="S977" s="27"/>
      <c r="T977" s="28"/>
      <c r="U977" s="29"/>
      <c r="V977" s="32"/>
      <c r="W977" s="317"/>
      <c r="X977" s="318"/>
      <c r="Y977" s="160">
        <f t="shared" si="163"/>
        <v>0</v>
      </c>
      <c r="Z977" s="159">
        <f t="shared" si="167"/>
        <v>0</v>
      </c>
      <c r="AA977" s="326"/>
      <c r="AB977" s="399">
        <f t="shared" si="172"/>
        <v>0</v>
      </c>
      <c r="AC977" s="370"/>
      <c r="AD977" s="225" t="str">
        <f t="shared" si="164"/>
        <v/>
      </c>
      <c r="AE977" s="367">
        <f t="shared" si="168"/>
        <v>0</v>
      </c>
      <c r="AF977" s="338"/>
      <c r="AG977" s="337"/>
      <c r="AH977" s="335"/>
      <c r="AI977" s="161">
        <f t="shared" si="169"/>
        <v>0</v>
      </c>
      <c r="AJ977" s="162">
        <f t="shared" si="165"/>
        <v>0</v>
      </c>
      <c r="AK977" s="163">
        <f t="shared" si="170"/>
        <v>0</v>
      </c>
      <c r="AL977" s="164">
        <f t="shared" si="171"/>
        <v>0</v>
      </c>
      <c r="AM977" s="59"/>
      <c r="AN977" s="58"/>
      <c r="AO977" s="58"/>
      <c r="AP977" s="58"/>
      <c r="AQ977" s="58"/>
      <c r="AR977" s="58"/>
      <c r="AS977" s="58"/>
      <c r="AT977" s="58"/>
      <c r="AU977" s="58"/>
      <c r="AV977" s="58"/>
      <c r="AW977" s="58"/>
      <c r="AX977" s="58"/>
      <c r="AY977" s="58"/>
      <c r="AZ977" s="58"/>
      <c r="BA977" s="58"/>
      <c r="BB977" s="58"/>
      <c r="BC977" s="58"/>
      <c r="BD977" s="58"/>
      <c r="BE977" s="58"/>
      <c r="BF977" s="58"/>
      <c r="BG977" s="58"/>
      <c r="BH977" s="58"/>
      <c r="BI977" s="58"/>
      <c r="BJ977" s="58"/>
      <c r="BK977" s="58"/>
      <c r="BL977" s="12"/>
      <c r="BM977" s="12"/>
      <c r="BN977" s="12"/>
      <c r="BO977" s="12"/>
      <c r="BP977" s="12"/>
      <c r="BQ977" s="12"/>
      <c r="BR977" s="12"/>
      <c r="BS977" s="12"/>
      <c r="BT977" s="12"/>
      <c r="BU977" s="12"/>
      <c r="BV977" s="12"/>
      <c r="BW977" s="12"/>
      <c r="BX977" s="12"/>
      <c r="BY977" s="12"/>
      <c r="BZ977" s="12"/>
      <c r="CA977" s="12"/>
      <c r="CB977" s="12"/>
      <c r="CC977" s="12"/>
      <c r="CD977" s="12"/>
      <c r="CE977" s="12"/>
      <c r="CF977" s="12"/>
      <c r="CG977" s="12"/>
      <c r="CH977" s="12"/>
      <c r="CI977" s="12"/>
      <c r="CJ977" s="12"/>
      <c r="CK977" s="12"/>
      <c r="CL977" s="12"/>
      <c r="CM977" s="12"/>
      <c r="CN977" s="12"/>
      <c r="CO977" s="12"/>
      <c r="CP977" s="12"/>
      <c r="CQ977" s="12"/>
      <c r="CR977" s="12"/>
      <c r="CS977" s="12"/>
      <c r="CT977" s="12"/>
      <c r="CU977" s="12"/>
      <c r="CV977" s="12"/>
      <c r="CW977" s="12"/>
      <c r="CX977" s="12"/>
      <c r="CY977" s="12"/>
      <c r="CZ977" s="12"/>
      <c r="DA977" s="12"/>
      <c r="DB977" s="12"/>
      <c r="DC977" s="12"/>
      <c r="DD977" s="12"/>
      <c r="DE977" s="12"/>
      <c r="DF977" s="12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</row>
    <row r="978" spans="1:220" ht="18.75" x14ac:dyDescent="0.3">
      <c r="A978" s="220"/>
      <c r="B978" s="221"/>
      <c r="C978" s="213">
        <v>967</v>
      </c>
      <c r="D978" s="204"/>
      <c r="E978" s="16"/>
      <c r="F978" s="17"/>
      <c r="G978" s="134"/>
      <c r="H978" s="135"/>
      <c r="I978" s="141"/>
      <c r="J978" s="25"/>
      <c r="K978" s="145"/>
      <c r="L978" s="28"/>
      <c r="M978" s="394"/>
      <c r="N978" s="158" t="str">
        <f t="shared" si="166"/>
        <v/>
      </c>
      <c r="O978" s="27"/>
      <c r="P978" s="27"/>
      <c r="Q978" s="27"/>
      <c r="R978" s="27"/>
      <c r="S978" s="27"/>
      <c r="T978" s="28"/>
      <c r="U978" s="29"/>
      <c r="V978" s="32"/>
      <c r="W978" s="317"/>
      <c r="X978" s="318"/>
      <c r="Y978" s="160">
        <f t="shared" si="163"/>
        <v>0</v>
      </c>
      <c r="Z978" s="159">
        <f t="shared" si="167"/>
        <v>0</v>
      </c>
      <c r="AA978" s="326"/>
      <c r="AB978" s="399">
        <f t="shared" si="172"/>
        <v>0</v>
      </c>
      <c r="AC978" s="370"/>
      <c r="AD978" s="225" t="str">
        <f t="shared" si="164"/>
        <v/>
      </c>
      <c r="AE978" s="367">
        <f t="shared" si="168"/>
        <v>0</v>
      </c>
      <c r="AF978" s="338"/>
      <c r="AG978" s="337"/>
      <c r="AH978" s="335"/>
      <c r="AI978" s="161">
        <f t="shared" si="169"/>
        <v>0</v>
      </c>
      <c r="AJ978" s="162">
        <f t="shared" si="165"/>
        <v>0</v>
      </c>
      <c r="AK978" s="163">
        <f t="shared" si="170"/>
        <v>0</v>
      </c>
      <c r="AL978" s="164">
        <f t="shared" si="171"/>
        <v>0</v>
      </c>
      <c r="AM978" s="59"/>
      <c r="AN978" s="58"/>
      <c r="AO978" s="58"/>
      <c r="AP978" s="58"/>
      <c r="AQ978" s="58"/>
      <c r="AR978" s="58"/>
      <c r="AS978" s="58"/>
      <c r="AT978" s="58"/>
      <c r="AU978" s="58"/>
      <c r="AV978" s="58"/>
      <c r="AW978" s="58"/>
      <c r="AX978" s="58"/>
      <c r="AY978" s="58"/>
      <c r="AZ978" s="58"/>
      <c r="BA978" s="58"/>
      <c r="BB978" s="58"/>
      <c r="BC978" s="58"/>
      <c r="BD978" s="58"/>
      <c r="BE978" s="58"/>
      <c r="BF978" s="58"/>
      <c r="BG978" s="58"/>
      <c r="BH978" s="58"/>
      <c r="BI978" s="58"/>
      <c r="BJ978" s="58"/>
      <c r="BK978" s="58"/>
      <c r="BL978" s="12"/>
      <c r="BM978" s="12"/>
      <c r="BN978" s="12"/>
      <c r="BO978" s="12"/>
      <c r="BP978" s="12"/>
      <c r="BQ978" s="12"/>
      <c r="BR978" s="12"/>
      <c r="BS978" s="12"/>
      <c r="BT978" s="12"/>
      <c r="BU978" s="12"/>
      <c r="BV978" s="12"/>
      <c r="BW978" s="12"/>
      <c r="BX978" s="12"/>
      <c r="BY978" s="12"/>
      <c r="BZ978" s="12"/>
      <c r="CA978" s="12"/>
      <c r="CB978" s="12"/>
      <c r="CC978" s="12"/>
      <c r="CD978" s="12"/>
      <c r="CE978" s="12"/>
      <c r="CF978" s="12"/>
      <c r="CG978" s="12"/>
      <c r="CH978" s="12"/>
      <c r="CI978" s="12"/>
      <c r="CJ978" s="12"/>
      <c r="CK978" s="12"/>
      <c r="CL978" s="12"/>
      <c r="CM978" s="12"/>
      <c r="CN978" s="12"/>
      <c r="CO978" s="12"/>
      <c r="CP978" s="12"/>
      <c r="CQ978" s="12"/>
      <c r="CR978" s="12"/>
      <c r="CS978" s="12"/>
      <c r="CT978" s="12"/>
      <c r="CU978" s="12"/>
      <c r="CV978" s="12"/>
      <c r="CW978" s="12"/>
      <c r="CX978" s="12"/>
      <c r="CY978" s="12"/>
      <c r="CZ978" s="12"/>
      <c r="DA978" s="12"/>
      <c r="DB978" s="12"/>
      <c r="DC978" s="12"/>
      <c r="DD978" s="12"/>
      <c r="DE978" s="12"/>
      <c r="DF978" s="12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</row>
    <row r="979" spans="1:220" ht="18.75" x14ac:dyDescent="0.3">
      <c r="A979" s="220"/>
      <c r="B979" s="221"/>
      <c r="C979" s="213">
        <v>968</v>
      </c>
      <c r="D979" s="204"/>
      <c r="E979" s="16"/>
      <c r="F979" s="17"/>
      <c r="G979" s="134"/>
      <c r="H979" s="135"/>
      <c r="I979" s="141"/>
      <c r="J979" s="25"/>
      <c r="K979" s="145"/>
      <c r="L979" s="28"/>
      <c r="M979" s="394"/>
      <c r="N979" s="158" t="str">
        <f t="shared" si="166"/>
        <v/>
      </c>
      <c r="O979" s="27"/>
      <c r="P979" s="27"/>
      <c r="Q979" s="27"/>
      <c r="R979" s="27"/>
      <c r="S979" s="27"/>
      <c r="T979" s="28"/>
      <c r="U979" s="29"/>
      <c r="V979" s="32"/>
      <c r="W979" s="317"/>
      <c r="X979" s="318"/>
      <c r="Y979" s="160">
        <f t="shared" si="163"/>
        <v>0</v>
      </c>
      <c r="Z979" s="159">
        <f t="shared" si="167"/>
        <v>0</v>
      </c>
      <c r="AA979" s="326"/>
      <c r="AB979" s="399">
        <f t="shared" si="172"/>
        <v>0</v>
      </c>
      <c r="AC979" s="370"/>
      <c r="AD979" s="225" t="str">
        <f t="shared" si="164"/>
        <v/>
      </c>
      <c r="AE979" s="367">
        <f t="shared" si="168"/>
        <v>0</v>
      </c>
      <c r="AF979" s="338"/>
      <c r="AG979" s="337"/>
      <c r="AH979" s="335"/>
      <c r="AI979" s="161">
        <f t="shared" si="169"/>
        <v>0</v>
      </c>
      <c r="AJ979" s="162">
        <f t="shared" si="165"/>
        <v>0</v>
      </c>
      <c r="AK979" s="163">
        <f t="shared" si="170"/>
        <v>0</v>
      </c>
      <c r="AL979" s="164">
        <f t="shared" si="171"/>
        <v>0</v>
      </c>
      <c r="AM979" s="59"/>
      <c r="AN979" s="58"/>
      <c r="AO979" s="58"/>
      <c r="AP979" s="58"/>
      <c r="AQ979" s="58"/>
      <c r="AR979" s="58"/>
      <c r="AS979" s="58"/>
      <c r="AT979" s="58"/>
      <c r="AU979" s="58"/>
      <c r="AV979" s="58"/>
      <c r="AW979" s="58"/>
      <c r="AX979" s="58"/>
      <c r="AY979" s="58"/>
      <c r="AZ979" s="58"/>
      <c r="BA979" s="58"/>
      <c r="BB979" s="58"/>
      <c r="BC979" s="58"/>
      <c r="BD979" s="58"/>
      <c r="BE979" s="58"/>
      <c r="BF979" s="58"/>
      <c r="BG979" s="58"/>
      <c r="BH979" s="58"/>
      <c r="BI979" s="58"/>
      <c r="BJ979" s="58"/>
      <c r="BK979" s="58"/>
      <c r="BL979" s="12"/>
      <c r="BM979" s="12"/>
      <c r="BN979" s="12"/>
      <c r="BO979" s="12"/>
      <c r="BP979" s="12"/>
      <c r="BQ979" s="12"/>
      <c r="BR979" s="12"/>
      <c r="BS979" s="12"/>
      <c r="BT979" s="12"/>
      <c r="BU979" s="12"/>
      <c r="BV979" s="12"/>
      <c r="BW979" s="12"/>
      <c r="BX979" s="12"/>
      <c r="BY979" s="12"/>
      <c r="BZ979" s="12"/>
      <c r="CA979" s="12"/>
      <c r="CB979" s="12"/>
      <c r="CC979" s="12"/>
      <c r="CD979" s="12"/>
      <c r="CE979" s="12"/>
      <c r="CF979" s="12"/>
      <c r="CG979" s="12"/>
      <c r="CH979" s="12"/>
      <c r="CI979" s="12"/>
      <c r="CJ979" s="12"/>
      <c r="CK979" s="12"/>
      <c r="CL979" s="12"/>
      <c r="CM979" s="12"/>
      <c r="CN979" s="12"/>
      <c r="CO979" s="12"/>
      <c r="CP979" s="12"/>
      <c r="CQ979" s="12"/>
      <c r="CR979" s="12"/>
      <c r="CS979" s="12"/>
      <c r="CT979" s="12"/>
      <c r="CU979" s="12"/>
      <c r="CV979" s="12"/>
      <c r="CW979" s="12"/>
      <c r="CX979" s="12"/>
      <c r="CY979" s="12"/>
      <c r="CZ979" s="12"/>
      <c r="DA979" s="12"/>
      <c r="DB979" s="12"/>
      <c r="DC979" s="12"/>
      <c r="DD979" s="12"/>
      <c r="DE979" s="12"/>
      <c r="DF979" s="12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</row>
    <row r="980" spans="1:220" ht="18.75" x14ac:dyDescent="0.3">
      <c r="A980" s="220"/>
      <c r="B980" s="221"/>
      <c r="C980" s="212">
        <v>969</v>
      </c>
      <c r="D980" s="204"/>
      <c r="E980" s="16"/>
      <c r="F980" s="17"/>
      <c r="G980" s="134"/>
      <c r="H980" s="135"/>
      <c r="I980" s="141"/>
      <c r="J980" s="25"/>
      <c r="K980" s="145"/>
      <c r="L980" s="28"/>
      <c r="M980" s="394"/>
      <c r="N980" s="158" t="str">
        <f t="shared" si="166"/>
        <v/>
      </c>
      <c r="O980" s="27"/>
      <c r="P980" s="27"/>
      <c r="Q980" s="27"/>
      <c r="R980" s="27"/>
      <c r="S980" s="27"/>
      <c r="T980" s="28"/>
      <c r="U980" s="29"/>
      <c r="V980" s="32"/>
      <c r="W980" s="317"/>
      <c r="X980" s="318"/>
      <c r="Y980" s="160">
        <f t="shared" si="163"/>
        <v>0</v>
      </c>
      <c r="Z980" s="159">
        <f t="shared" si="167"/>
        <v>0</v>
      </c>
      <c r="AA980" s="326"/>
      <c r="AB980" s="399">
        <f t="shared" si="172"/>
        <v>0</v>
      </c>
      <c r="AC980" s="370"/>
      <c r="AD980" s="225" t="str">
        <f t="shared" si="164"/>
        <v/>
      </c>
      <c r="AE980" s="367">
        <f t="shared" si="168"/>
        <v>0</v>
      </c>
      <c r="AF980" s="338"/>
      <c r="AG980" s="337"/>
      <c r="AH980" s="335"/>
      <c r="AI980" s="161">
        <f t="shared" si="169"/>
        <v>0</v>
      </c>
      <c r="AJ980" s="162">
        <f t="shared" si="165"/>
        <v>0</v>
      </c>
      <c r="AK980" s="163">
        <f t="shared" si="170"/>
        <v>0</v>
      </c>
      <c r="AL980" s="164">
        <f t="shared" si="171"/>
        <v>0</v>
      </c>
      <c r="AM980" s="59"/>
      <c r="AN980" s="58"/>
      <c r="AO980" s="58"/>
      <c r="AP980" s="58"/>
      <c r="AQ980" s="58"/>
      <c r="AR980" s="58"/>
      <c r="AS980" s="58"/>
      <c r="AT980" s="58"/>
      <c r="AU980" s="58"/>
      <c r="AV980" s="58"/>
      <c r="AW980" s="58"/>
      <c r="AX980" s="58"/>
      <c r="AY980" s="58"/>
      <c r="AZ980" s="58"/>
      <c r="BA980" s="58"/>
      <c r="BB980" s="58"/>
      <c r="BC980" s="58"/>
      <c r="BD980" s="58"/>
      <c r="BE980" s="58"/>
      <c r="BF980" s="58"/>
      <c r="BG980" s="58"/>
      <c r="BH980" s="58"/>
      <c r="BI980" s="58"/>
      <c r="BJ980" s="58"/>
      <c r="BK980" s="58"/>
      <c r="BL980" s="12"/>
      <c r="BM980" s="12"/>
      <c r="BN980" s="12"/>
      <c r="BO980" s="12"/>
      <c r="BP980" s="12"/>
      <c r="BQ980" s="12"/>
      <c r="BR980" s="12"/>
      <c r="BS980" s="12"/>
      <c r="BT980" s="12"/>
      <c r="BU980" s="12"/>
      <c r="BV980" s="12"/>
      <c r="BW980" s="12"/>
      <c r="BX980" s="12"/>
      <c r="BY980" s="12"/>
      <c r="BZ980" s="12"/>
      <c r="CA980" s="12"/>
      <c r="CB980" s="12"/>
      <c r="CC980" s="12"/>
      <c r="CD980" s="12"/>
      <c r="CE980" s="12"/>
      <c r="CF980" s="12"/>
      <c r="CG980" s="12"/>
      <c r="CH980" s="12"/>
      <c r="CI980" s="12"/>
      <c r="CJ980" s="12"/>
      <c r="CK980" s="12"/>
      <c r="CL980" s="12"/>
      <c r="CM980" s="12"/>
      <c r="CN980" s="12"/>
      <c r="CO980" s="12"/>
      <c r="CP980" s="12"/>
      <c r="CQ980" s="12"/>
      <c r="CR980" s="12"/>
      <c r="CS980" s="12"/>
      <c r="CT980" s="12"/>
      <c r="CU980" s="12"/>
      <c r="CV980" s="12"/>
      <c r="CW980" s="12"/>
      <c r="CX980" s="12"/>
      <c r="CY980" s="12"/>
      <c r="CZ980" s="12"/>
      <c r="DA980" s="12"/>
      <c r="DB980" s="12"/>
      <c r="DC980" s="12"/>
      <c r="DD980" s="12"/>
      <c r="DE980" s="12"/>
      <c r="DF980" s="12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</row>
    <row r="981" spans="1:220" ht="18.75" x14ac:dyDescent="0.3">
      <c r="A981" s="220"/>
      <c r="B981" s="221"/>
      <c r="C981" s="213">
        <v>970</v>
      </c>
      <c r="D981" s="206"/>
      <c r="E981" s="18"/>
      <c r="F981" s="17"/>
      <c r="G981" s="134"/>
      <c r="H981" s="135"/>
      <c r="I981" s="141"/>
      <c r="J981" s="25"/>
      <c r="K981" s="145"/>
      <c r="L981" s="28"/>
      <c r="M981" s="394"/>
      <c r="N981" s="158" t="str">
        <f t="shared" si="166"/>
        <v/>
      </c>
      <c r="O981" s="27"/>
      <c r="P981" s="27"/>
      <c r="Q981" s="27"/>
      <c r="R981" s="27"/>
      <c r="S981" s="27"/>
      <c r="T981" s="28"/>
      <c r="U981" s="29"/>
      <c r="V981" s="32"/>
      <c r="W981" s="317"/>
      <c r="X981" s="318"/>
      <c r="Y981" s="160">
        <f t="shared" si="163"/>
        <v>0</v>
      </c>
      <c r="Z981" s="159">
        <f t="shared" si="167"/>
        <v>0</v>
      </c>
      <c r="AA981" s="326"/>
      <c r="AB981" s="399">
        <f t="shared" si="172"/>
        <v>0</v>
      </c>
      <c r="AC981" s="370"/>
      <c r="AD981" s="225" t="str">
        <f t="shared" si="164"/>
        <v/>
      </c>
      <c r="AE981" s="367">
        <f t="shared" si="168"/>
        <v>0</v>
      </c>
      <c r="AF981" s="338"/>
      <c r="AG981" s="337"/>
      <c r="AH981" s="335"/>
      <c r="AI981" s="161">
        <f t="shared" si="169"/>
        <v>0</v>
      </c>
      <c r="AJ981" s="162">
        <f t="shared" si="165"/>
        <v>0</v>
      </c>
      <c r="AK981" s="163">
        <f t="shared" si="170"/>
        <v>0</v>
      </c>
      <c r="AL981" s="164">
        <f t="shared" si="171"/>
        <v>0</v>
      </c>
      <c r="AM981" s="59"/>
      <c r="AN981" s="58"/>
      <c r="AO981" s="58"/>
      <c r="AP981" s="58"/>
      <c r="AQ981" s="58"/>
      <c r="AR981" s="58"/>
      <c r="AS981" s="58"/>
      <c r="AT981" s="58"/>
      <c r="AU981" s="58"/>
      <c r="AV981" s="58"/>
      <c r="AW981" s="58"/>
      <c r="AX981" s="58"/>
      <c r="AY981" s="58"/>
      <c r="AZ981" s="58"/>
      <c r="BA981" s="58"/>
      <c r="BB981" s="58"/>
      <c r="BC981" s="58"/>
      <c r="BD981" s="58"/>
      <c r="BE981" s="58"/>
      <c r="BF981" s="58"/>
      <c r="BG981" s="58"/>
      <c r="BH981" s="58"/>
      <c r="BI981" s="58"/>
      <c r="BJ981" s="58"/>
      <c r="BK981" s="58"/>
      <c r="BL981" s="12"/>
      <c r="BM981" s="12"/>
      <c r="BN981" s="12"/>
      <c r="BO981" s="12"/>
      <c r="BP981" s="12"/>
      <c r="BQ981" s="12"/>
      <c r="BR981" s="12"/>
      <c r="BS981" s="12"/>
      <c r="BT981" s="12"/>
      <c r="BU981" s="12"/>
      <c r="BV981" s="12"/>
      <c r="BW981" s="12"/>
      <c r="BX981" s="12"/>
      <c r="BY981" s="12"/>
      <c r="BZ981" s="12"/>
      <c r="CA981" s="12"/>
      <c r="CB981" s="12"/>
      <c r="CC981" s="12"/>
      <c r="CD981" s="12"/>
      <c r="CE981" s="12"/>
      <c r="CF981" s="12"/>
      <c r="CG981" s="12"/>
      <c r="CH981" s="12"/>
      <c r="CI981" s="12"/>
      <c r="CJ981" s="12"/>
      <c r="CK981" s="12"/>
      <c r="CL981" s="12"/>
      <c r="CM981" s="12"/>
      <c r="CN981" s="12"/>
      <c r="CO981" s="12"/>
      <c r="CP981" s="12"/>
      <c r="CQ981" s="12"/>
      <c r="CR981" s="12"/>
      <c r="CS981" s="12"/>
      <c r="CT981" s="12"/>
      <c r="CU981" s="12"/>
      <c r="CV981" s="12"/>
      <c r="CW981" s="12"/>
      <c r="CX981" s="12"/>
      <c r="CY981" s="12"/>
      <c r="CZ981" s="12"/>
      <c r="DA981" s="12"/>
      <c r="DB981" s="12"/>
      <c r="DC981" s="12"/>
      <c r="DD981" s="12"/>
      <c r="DE981" s="12"/>
      <c r="DF981" s="12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</row>
    <row r="982" spans="1:220" ht="18.75" x14ac:dyDescent="0.3">
      <c r="A982" s="220"/>
      <c r="B982" s="221"/>
      <c r="C982" s="212">
        <v>971</v>
      </c>
      <c r="D982" s="204"/>
      <c r="E982" s="16"/>
      <c r="F982" s="17"/>
      <c r="G982" s="134"/>
      <c r="H982" s="135"/>
      <c r="I982" s="141"/>
      <c r="J982" s="25"/>
      <c r="K982" s="145"/>
      <c r="L982" s="28"/>
      <c r="M982" s="394"/>
      <c r="N982" s="158" t="str">
        <f t="shared" si="166"/>
        <v/>
      </c>
      <c r="O982" s="27"/>
      <c r="P982" s="27"/>
      <c r="Q982" s="27"/>
      <c r="R982" s="27"/>
      <c r="S982" s="27"/>
      <c r="T982" s="28"/>
      <c r="U982" s="29"/>
      <c r="V982" s="32"/>
      <c r="W982" s="317"/>
      <c r="X982" s="318"/>
      <c r="Y982" s="160">
        <f t="shared" si="163"/>
        <v>0</v>
      </c>
      <c r="Z982" s="159">
        <f t="shared" si="167"/>
        <v>0</v>
      </c>
      <c r="AA982" s="326"/>
      <c r="AB982" s="399">
        <f t="shared" si="172"/>
        <v>0</v>
      </c>
      <c r="AC982" s="370"/>
      <c r="AD982" s="225" t="str">
        <f t="shared" si="164"/>
        <v/>
      </c>
      <c r="AE982" s="367">
        <f t="shared" si="168"/>
        <v>0</v>
      </c>
      <c r="AF982" s="338"/>
      <c r="AG982" s="337"/>
      <c r="AH982" s="335"/>
      <c r="AI982" s="161">
        <f t="shared" si="169"/>
        <v>0</v>
      </c>
      <c r="AJ982" s="162">
        <f t="shared" si="165"/>
        <v>0</v>
      </c>
      <c r="AK982" s="163">
        <f t="shared" si="170"/>
        <v>0</v>
      </c>
      <c r="AL982" s="164">
        <f t="shared" si="171"/>
        <v>0</v>
      </c>
      <c r="AM982" s="59"/>
      <c r="AN982" s="58"/>
      <c r="AO982" s="58"/>
      <c r="AP982" s="58"/>
      <c r="AQ982" s="58"/>
      <c r="AR982" s="58"/>
      <c r="AS982" s="58"/>
      <c r="AT982" s="58"/>
      <c r="AU982" s="58"/>
      <c r="AV982" s="58"/>
      <c r="AW982" s="58"/>
      <c r="AX982" s="58"/>
      <c r="AY982" s="58"/>
      <c r="AZ982" s="58"/>
      <c r="BA982" s="58"/>
      <c r="BB982" s="58"/>
      <c r="BC982" s="58"/>
      <c r="BD982" s="58"/>
      <c r="BE982" s="58"/>
      <c r="BF982" s="58"/>
      <c r="BG982" s="58"/>
      <c r="BH982" s="58"/>
      <c r="BI982" s="58"/>
      <c r="BJ982" s="58"/>
      <c r="BK982" s="58"/>
      <c r="BL982" s="12"/>
      <c r="BM982" s="12"/>
      <c r="BN982" s="12"/>
      <c r="BO982" s="12"/>
      <c r="BP982" s="12"/>
      <c r="BQ982" s="12"/>
      <c r="BR982" s="12"/>
      <c r="BS982" s="12"/>
      <c r="BT982" s="12"/>
      <c r="BU982" s="12"/>
      <c r="BV982" s="12"/>
      <c r="BW982" s="12"/>
      <c r="BX982" s="12"/>
      <c r="BY982" s="12"/>
      <c r="BZ982" s="12"/>
      <c r="CA982" s="12"/>
      <c r="CB982" s="12"/>
      <c r="CC982" s="12"/>
      <c r="CD982" s="12"/>
      <c r="CE982" s="12"/>
      <c r="CF982" s="12"/>
      <c r="CG982" s="12"/>
      <c r="CH982" s="12"/>
      <c r="CI982" s="12"/>
      <c r="CJ982" s="12"/>
      <c r="CK982" s="12"/>
      <c r="CL982" s="12"/>
      <c r="CM982" s="12"/>
      <c r="CN982" s="12"/>
      <c r="CO982" s="12"/>
      <c r="CP982" s="12"/>
      <c r="CQ982" s="12"/>
      <c r="CR982" s="12"/>
      <c r="CS982" s="12"/>
      <c r="CT982" s="12"/>
      <c r="CU982" s="12"/>
      <c r="CV982" s="12"/>
      <c r="CW982" s="12"/>
      <c r="CX982" s="12"/>
      <c r="CY982" s="12"/>
      <c r="CZ982" s="12"/>
      <c r="DA982" s="12"/>
      <c r="DB982" s="12"/>
      <c r="DC982" s="12"/>
      <c r="DD982" s="12"/>
      <c r="DE982" s="12"/>
      <c r="DF982" s="1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</row>
    <row r="983" spans="1:220" ht="18.75" x14ac:dyDescent="0.3">
      <c r="A983" s="220"/>
      <c r="B983" s="221"/>
      <c r="C983" s="213">
        <v>972</v>
      </c>
      <c r="D983" s="204"/>
      <c r="E983" s="16"/>
      <c r="F983" s="17"/>
      <c r="G983" s="134"/>
      <c r="H983" s="135"/>
      <c r="I983" s="141"/>
      <c r="J983" s="25"/>
      <c r="K983" s="145"/>
      <c r="L983" s="28"/>
      <c r="M983" s="394"/>
      <c r="N983" s="158" t="str">
        <f t="shared" si="166"/>
        <v/>
      </c>
      <c r="O983" s="27"/>
      <c r="P983" s="27"/>
      <c r="Q983" s="27"/>
      <c r="R983" s="27"/>
      <c r="S983" s="27"/>
      <c r="T983" s="28"/>
      <c r="U983" s="29"/>
      <c r="V983" s="32"/>
      <c r="W983" s="317"/>
      <c r="X983" s="318"/>
      <c r="Y983" s="160">
        <f t="shared" si="163"/>
        <v>0</v>
      </c>
      <c r="Z983" s="159">
        <f t="shared" si="167"/>
        <v>0</v>
      </c>
      <c r="AA983" s="326"/>
      <c r="AB983" s="399">
        <f t="shared" si="172"/>
        <v>0</v>
      </c>
      <c r="AC983" s="370"/>
      <c r="AD983" s="225" t="str">
        <f t="shared" si="164"/>
        <v/>
      </c>
      <c r="AE983" s="367">
        <f t="shared" si="168"/>
        <v>0</v>
      </c>
      <c r="AF983" s="338"/>
      <c r="AG983" s="337"/>
      <c r="AH983" s="335"/>
      <c r="AI983" s="161">
        <f t="shared" si="169"/>
        <v>0</v>
      </c>
      <c r="AJ983" s="162">
        <f t="shared" si="165"/>
        <v>0</v>
      </c>
      <c r="AK983" s="163">
        <f t="shared" si="170"/>
        <v>0</v>
      </c>
      <c r="AL983" s="164">
        <f t="shared" si="171"/>
        <v>0</v>
      </c>
      <c r="AM983" s="59"/>
      <c r="AN983" s="58"/>
      <c r="AO983" s="58"/>
      <c r="AP983" s="58"/>
      <c r="AQ983" s="58"/>
      <c r="AR983" s="58"/>
      <c r="AS983" s="58"/>
      <c r="AT983" s="58"/>
      <c r="AU983" s="58"/>
      <c r="AV983" s="58"/>
      <c r="AW983" s="58"/>
      <c r="AX983" s="58"/>
      <c r="AY983" s="58"/>
      <c r="AZ983" s="58"/>
      <c r="BA983" s="58"/>
      <c r="BB983" s="58"/>
      <c r="BC983" s="58"/>
      <c r="BD983" s="58"/>
      <c r="BE983" s="58"/>
      <c r="BF983" s="58"/>
      <c r="BG983" s="58"/>
      <c r="BH983" s="58"/>
      <c r="BI983" s="58"/>
      <c r="BJ983" s="58"/>
      <c r="BK983" s="58"/>
      <c r="BL983" s="12"/>
      <c r="BM983" s="12"/>
      <c r="BN983" s="12"/>
      <c r="BO983" s="12"/>
      <c r="BP983" s="12"/>
      <c r="BQ983" s="12"/>
      <c r="BR983" s="12"/>
      <c r="BS983" s="12"/>
      <c r="BT983" s="12"/>
      <c r="BU983" s="12"/>
      <c r="BV983" s="12"/>
      <c r="BW983" s="12"/>
      <c r="BX983" s="12"/>
      <c r="BY983" s="12"/>
      <c r="BZ983" s="12"/>
      <c r="CA983" s="12"/>
      <c r="CB983" s="12"/>
      <c r="CC983" s="12"/>
      <c r="CD983" s="12"/>
      <c r="CE983" s="12"/>
      <c r="CF983" s="12"/>
      <c r="CG983" s="12"/>
      <c r="CH983" s="12"/>
      <c r="CI983" s="12"/>
      <c r="CJ983" s="12"/>
      <c r="CK983" s="12"/>
      <c r="CL983" s="12"/>
      <c r="CM983" s="12"/>
      <c r="CN983" s="12"/>
      <c r="CO983" s="12"/>
      <c r="CP983" s="12"/>
      <c r="CQ983" s="12"/>
      <c r="CR983" s="12"/>
      <c r="CS983" s="12"/>
      <c r="CT983" s="12"/>
      <c r="CU983" s="12"/>
      <c r="CV983" s="12"/>
      <c r="CW983" s="12"/>
      <c r="CX983" s="12"/>
      <c r="CY983" s="12"/>
      <c r="CZ983" s="12"/>
      <c r="DA983" s="12"/>
      <c r="DB983" s="12"/>
      <c r="DC983" s="12"/>
      <c r="DD983" s="12"/>
      <c r="DE983" s="12"/>
      <c r="DF983" s="12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</row>
    <row r="984" spans="1:220" ht="18.75" x14ac:dyDescent="0.3">
      <c r="A984" s="220"/>
      <c r="B984" s="221"/>
      <c r="C984" s="213">
        <v>973</v>
      </c>
      <c r="D984" s="204"/>
      <c r="E984" s="16"/>
      <c r="F984" s="17"/>
      <c r="G984" s="134"/>
      <c r="H984" s="135"/>
      <c r="I984" s="141"/>
      <c r="J984" s="25"/>
      <c r="K984" s="145"/>
      <c r="L984" s="28"/>
      <c r="M984" s="394"/>
      <c r="N984" s="158" t="str">
        <f t="shared" si="166"/>
        <v/>
      </c>
      <c r="O984" s="27"/>
      <c r="P984" s="27"/>
      <c r="Q984" s="27"/>
      <c r="R984" s="27"/>
      <c r="S984" s="27"/>
      <c r="T984" s="28"/>
      <c r="U984" s="29"/>
      <c r="V984" s="32"/>
      <c r="W984" s="317"/>
      <c r="X984" s="318"/>
      <c r="Y984" s="160">
        <f t="shared" si="163"/>
        <v>0</v>
      </c>
      <c r="Z984" s="159">
        <f t="shared" si="167"/>
        <v>0</v>
      </c>
      <c r="AA984" s="326"/>
      <c r="AB984" s="399">
        <f t="shared" si="172"/>
        <v>0</v>
      </c>
      <c r="AC984" s="370"/>
      <c r="AD984" s="225" t="str">
        <f t="shared" si="164"/>
        <v/>
      </c>
      <c r="AE984" s="367">
        <f t="shared" si="168"/>
        <v>0</v>
      </c>
      <c r="AF984" s="338"/>
      <c r="AG984" s="337"/>
      <c r="AH984" s="335"/>
      <c r="AI984" s="161">
        <f t="shared" si="169"/>
        <v>0</v>
      </c>
      <c r="AJ984" s="162">
        <f t="shared" si="165"/>
        <v>0</v>
      </c>
      <c r="AK984" s="163">
        <f t="shared" si="170"/>
        <v>0</v>
      </c>
      <c r="AL984" s="164">
        <f t="shared" si="171"/>
        <v>0</v>
      </c>
      <c r="AM984" s="59"/>
      <c r="AN984" s="58"/>
      <c r="AO984" s="58"/>
      <c r="AP984" s="58"/>
      <c r="AQ984" s="58"/>
      <c r="AR984" s="58"/>
      <c r="AS984" s="58"/>
      <c r="AT984" s="58"/>
      <c r="AU984" s="58"/>
      <c r="AV984" s="58"/>
      <c r="AW984" s="58"/>
      <c r="AX984" s="58"/>
      <c r="AY984" s="58"/>
      <c r="AZ984" s="58"/>
      <c r="BA984" s="58"/>
      <c r="BB984" s="58"/>
      <c r="BC984" s="58"/>
      <c r="BD984" s="58"/>
      <c r="BE984" s="58"/>
      <c r="BF984" s="58"/>
      <c r="BG984" s="58"/>
      <c r="BH984" s="58"/>
      <c r="BI984" s="58"/>
      <c r="BJ984" s="58"/>
      <c r="BK984" s="58"/>
      <c r="BL984" s="12"/>
      <c r="BM984" s="12"/>
      <c r="BN984" s="12"/>
      <c r="BO984" s="12"/>
      <c r="BP984" s="12"/>
      <c r="BQ984" s="12"/>
      <c r="BR984" s="12"/>
      <c r="BS984" s="12"/>
      <c r="BT984" s="12"/>
      <c r="BU984" s="12"/>
      <c r="BV984" s="12"/>
      <c r="BW984" s="12"/>
      <c r="BX984" s="12"/>
      <c r="BY984" s="12"/>
      <c r="BZ984" s="12"/>
      <c r="CA984" s="12"/>
      <c r="CB984" s="12"/>
      <c r="CC984" s="12"/>
      <c r="CD984" s="12"/>
      <c r="CE984" s="12"/>
      <c r="CF984" s="12"/>
      <c r="CG984" s="12"/>
      <c r="CH984" s="12"/>
      <c r="CI984" s="12"/>
      <c r="CJ984" s="12"/>
      <c r="CK984" s="12"/>
      <c r="CL984" s="12"/>
      <c r="CM984" s="12"/>
      <c r="CN984" s="12"/>
      <c r="CO984" s="12"/>
      <c r="CP984" s="12"/>
      <c r="CQ984" s="12"/>
      <c r="CR984" s="12"/>
      <c r="CS984" s="12"/>
      <c r="CT984" s="12"/>
      <c r="CU984" s="12"/>
      <c r="CV984" s="12"/>
      <c r="CW984" s="12"/>
      <c r="CX984" s="12"/>
      <c r="CY984" s="12"/>
      <c r="CZ984" s="12"/>
      <c r="DA984" s="12"/>
      <c r="DB984" s="12"/>
      <c r="DC984" s="12"/>
      <c r="DD984" s="12"/>
      <c r="DE984" s="12"/>
      <c r="DF984" s="12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</row>
    <row r="985" spans="1:220" ht="18.75" x14ac:dyDescent="0.3">
      <c r="A985" s="220"/>
      <c r="B985" s="221"/>
      <c r="C985" s="212">
        <v>974</v>
      </c>
      <c r="D985" s="206"/>
      <c r="E985" s="18"/>
      <c r="F985" s="17"/>
      <c r="G985" s="134"/>
      <c r="H985" s="135"/>
      <c r="I985" s="141"/>
      <c r="J985" s="25"/>
      <c r="K985" s="145"/>
      <c r="L985" s="28"/>
      <c r="M985" s="394"/>
      <c r="N985" s="158" t="str">
        <f t="shared" si="166"/>
        <v/>
      </c>
      <c r="O985" s="27"/>
      <c r="P985" s="27"/>
      <c r="Q985" s="27"/>
      <c r="R985" s="27"/>
      <c r="S985" s="27"/>
      <c r="T985" s="28"/>
      <c r="U985" s="29"/>
      <c r="V985" s="32"/>
      <c r="W985" s="317"/>
      <c r="X985" s="318"/>
      <c r="Y985" s="160">
        <f t="shared" si="163"/>
        <v>0</v>
      </c>
      <c r="Z985" s="159">
        <f t="shared" si="167"/>
        <v>0</v>
      </c>
      <c r="AA985" s="326"/>
      <c r="AB985" s="399">
        <f t="shared" si="172"/>
        <v>0</v>
      </c>
      <c r="AC985" s="370"/>
      <c r="AD985" s="225" t="str">
        <f t="shared" si="164"/>
        <v/>
      </c>
      <c r="AE985" s="367">
        <f t="shared" si="168"/>
        <v>0</v>
      </c>
      <c r="AF985" s="338"/>
      <c r="AG985" s="337"/>
      <c r="AH985" s="335"/>
      <c r="AI985" s="161">
        <f t="shared" si="169"/>
        <v>0</v>
      </c>
      <c r="AJ985" s="162">
        <f t="shared" si="165"/>
        <v>0</v>
      </c>
      <c r="AK985" s="163">
        <f t="shared" si="170"/>
        <v>0</v>
      </c>
      <c r="AL985" s="164">
        <f t="shared" si="171"/>
        <v>0</v>
      </c>
      <c r="AM985" s="59"/>
      <c r="AN985" s="58"/>
      <c r="AO985" s="58"/>
      <c r="AP985" s="58"/>
      <c r="AQ985" s="58"/>
      <c r="AR985" s="58"/>
      <c r="AS985" s="58"/>
      <c r="AT985" s="58"/>
      <c r="AU985" s="58"/>
      <c r="AV985" s="58"/>
      <c r="AW985" s="58"/>
      <c r="AX985" s="58"/>
      <c r="AY985" s="58"/>
      <c r="AZ985" s="58"/>
      <c r="BA985" s="58"/>
      <c r="BB985" s="58"/>
      <c r="BC985" s="58"/>
      <c r="BD985" s="58"/>
      <c r="BE985" s="58"/>
      <c r="BF985" s="58"/>
      <c r="BG985" s="58"/>
      <c r="BH985" s="58"/>
      <c r="BI985" s="58"/>
      <c r="BJ985" s="58"/>
      <c r="BK985" s="58"/>
      <c r="BL985" s="12"/>
      <c r="BM985" s="12"/>
      <c r="BN985" s="12"/>
      <c r="BO985" s="12"/>
      <c r="BP985" s="12"/>
      <c r="BQ985" s="12"/>
      <c r="BR985" s="12"/>
      <c r="BS985" s="12"/>
      <c r="BT985" s="12"/>
      <c r="BU985" s="12"/>
      <c r="BV985" s="12"/>
      <c r="BW985" s="12"/>
      <c r="BX985" s="12"/>
      <c r="BY985" s="12"/>
      <c r="BZ985" s="12"/>
      <c r="CA985" s="12"/>
      <c r="CB985" s="12"/>
      <c r="CC985" s="12"/>
      <c r="CD985" s="12"/>
      <c r="CE985" s="12"/>
      <c r="CF985" s="12"/>
      <c r="CG985" s="12"/>
      <c r="CH985" s="12"/>
      <c r="CI985" s="12"/>
      <c r="CJ985" s="12"/>
      <c r="CK985" s="12"/>
      <c r="CL985" s="12"/>
      <c r="CM985" s="12"/>
      <c r="CN985" s="12"/>
      <c r="CO985" s="12"/>
      <c r="CP985" s="12"/>
      <c r="CQ985" s="12"/>
      <c r="CR985" s="12"/>
      <c r="CS985" s="12"/>
      <c r="CT985" s="12"/>
      <c r="CU985" s="12"/>
      <c r="CV985" s="12"/>
      <c r="CW985" s="12"/>
      <c r="CX985" s="12"/>
      <c r="CY985" s="12"/>
      <c r="CZ985" s="12"/>
      <c r="DA985" s="12"/>
      <c r="DB985" s="12"/>
      <c r="DC985" s="12"/>
      <c r="DD985" s="12"/>
      <c r="DE985" s="12"/>
      <c r="DF985" s="12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</row>
    <row r="986" spans="1:220" ht="18.75" x14ac:dyDescent="0.3">
      <c r="A986" s="220"/>
      <c r="B986" s="221"/>
      <c r="C986" s="213">
        <v>975</v>
      </c>
      <c r="D986" s="204"/>
      <c r="E986" s="16"/>
      <c r="F986" s="17"/>
      <c r="G986" s="134"/>
      <c r="H986" s="135"/>
      <c r="I986" s="141"/>
      <c r="J986" s="25"/>
      <c r="K986" s="145"/>
      <c r="L986" s="28"/>
      <c r="M986" s="394"/>
      <c r="N986" s="158" t="str">
        <f t="shared" si="166"/>
        <v/>
      </c>
      <c r="O986" s="27"/>
      <c r="P986" s="27"/>
      <c r="Q986" s="27"/>
      <c r="R986" s="27"/>
      <c r="S986" s="27"/>
      <c r="T986" s="28"/>
      <c r="U986" s="29"/>
      <c r="V986" s="32"/>
      <c r="W986" s="317"/>
      <c r="X986" s="318"/>
      <c r="Y986" s="160">
        <f t="shared" si="163"/>
        <v>0</v>
      </c>
      <c r="Z986" s="159">
        <f t="shared" si="167"/>
        <v>0</v>
      </c>
      <c r="AA986" s="326"/>
      <c r="AB986" s="399">
        <f t="shared" si="172"/>
        <v>0</v>
      </c>
      <c r="AC986" s="370"/>
      <c r="AD986" s="225" t="str">
        <f t="shared" si="164"/>
        <v/>
      </c>
      <c r="AE986" s="367">
        <f t="shared" si="168"/>
        <v>0</v>
      </c>
      <c r="AF986" s="338"/>
      <c r="AG986" s="337"/>
      <c r="AH986" s="335"/>
      <c r="AI986" s="161">
        <f t="shared" si="169"/>
        <v>0</v>
      </c>
      <c r="AJ986" s="162">
        <f t="shared" si="165"/>
        <v>0</v>
      </c>
      <c r="AK986" s="163">
        <f t="shared" si="170"/>
        <v>0</v>
      </c>
      <c r="AL986" s="164">
        <f t="shared" si="171"/>
        <v>0</v>
      </c>
      <c r="AM986" s="59"/>
      <c r="AN986" s="58"/>
      <c r="AO986" s="58"/>
      <c r="AP986" s="58"/>
      <c r="AQ986" s="58"/>
      <c r="AR986" s="58"/>
      <c r="AS986" s="58"/>
      <c r="AT986" s="58"/>
      <c r="AU986" s="58"/>
      <c r="AV986" s="58"/>
      <c r="AW986" s="58"/>
      <c r="AX986" s="58"/>
      <c r="AY986" s="58"/>
      <c r="AZ986" s="58"/>
      <c r="BA986" s="58"/>
      <c r="BB986" s="58"/>
      <c r="BC986" s="58"/>
      <c r="BD986" s="58"/>
      <c r="BE986" s="58"/>
      <c r="BF986" s="58"/>
      <c r="BG986" s="58"/>
      <c r="BH986" s="58"/>
      <c r="BI986" s="58"/>
      <c r="BJ986" s="58"/>
      <c r="BK986" s="58"/>
      <c r="BL986" s="12"/>
      <c r="BM986" s="12"/>
      <c r="BN986" s="12"/>
      <c r="BO986" s="12"/>
      <c r="BP986" s="12"/>
      <c r="BQ986" s="12"/>
      <c r="BR986" s="12"/>
      <c r="BS986" s="12"/>
      <c r="BT986" s="12"/>
      <c r="BU986" s="12"/>
      <c r="BV986" s="12"/>
      <c r="BW986" s="12"/>
      <c r="BX986" s="12"/>
      <c r="BY986" s="12"/>
      <c r="BZ986" s="12"/>
      <c r="CA986" s="12"/>
      <c r="CB986" s="12"/>
      <c r="CC986" s="12"/>
      <c r="CD986" s="12"/>
      <c r="CE986" s="12"/>
      <c r="CF986" s="12"/>
      <c r="CG986" s="12"/>
      <c r="CH986" s="12"/>
      <c r="CI986" s="12"/>
      <c r="CJ986" s="12"/>
      <c r="CK986" s="12"/>
      <c r="CL986" s="12"/>
      <c r="CM986" s="12"/>
      <c r="CN986" s="12"/>
      <c r="CO986" s="12"/>
      <c r="CP986" s="12"/>
      <c r="CQ986" s="12"/>
      <c r="CR986" s="12"/>
      <c r="CS986" s="12"/>
      <c r="CT986" s="12"/>
      <c r="CU986" s="12"/>
      <c r="CV986" s="12"/>
      <c r="CW986" s="12"/>
      <c r="CX986" s="12"/>
      <c r="CY986" s="12"/>
      <c r="CZ986" s="12"/>
      <c r="DA986" s="12"/>
      <c r="DB986" s="12"/>
      <c r="DC986" s="12"/>
      <c r="DD986" s="12"/>
      <c r="DE986" s="12"/>
      <c r="DF986" s="12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</row>
    <row r="987" spans="1:220" ht="18.75" x14ac:dyDescent="0.3">
      <c r="A987" s="220"/>
      <c r="B987" s="221"/>
      <c r="C987" s="212">
        <v>976</v>
      </c>
      <c r="D987" s="204"/>
      <c r="E987" s="16"/>
      <c r="F987" s="17"/>
      <c r="G987" s="134"/>
      <c r="H987" s="135"/>
      <c r="I987" s="141"/>
      <c r="J987" s="25"/>
      <c r="K987" s="145"/>
      <c r="L987" s="28"/>
      <c r="M987" s="394"/>
      <c r="N987" s="158" t="str">
        <f t="shared" si="166"/>
        <v/>
      </c>
      <c r="O987" s="27"/>
      <c r="P987" s="27"/>
      <c r="Q987" s="27"/>
      <c r="R987" s="27"/>
      <c r="S987" s="27"/>
      <c r="T987" s="28"/>
      <c r="U987" s="29"/>
      <c r="V987" s="32"/>
      <c r="W987" s="317"/>
      <c r="X987" s="318"/>
      <c r="Y987" s="160">
        <f t="shared" si="163"/>
        <v>0</v>
      </c>
      <c r="Z987" s="159">
        <f t="shared" si="167"/>
        <v>0</v>
      </c>
      <c r="AA987" s="326"/>
      <c r="AB987" s="399">
        <f t="shared" si="172"/>
        <v>0</v>
      </c>
      <c r="AC987" s="370"/>
      <c r="AD987" s="225" t="str">
        <f t="shared" si="164"/>
        <v/>
      </c>
      <c r="AE987" s="367">
        <f t="shared" si="168"/>
        <v>0</v>
      </c>
      <c r="AF987" s="338"/>
      <c r="AG987" s="337"/>
      <c r="AH987" s="335"/>
      <c r="AI987" s="161">
        <f t="shared" si="169"/>
        <v>0</v>
      </c>
      <c r="AJ987" s="162">
        <f t="shared" si="165"/>
        <v>0</v>
      </c>
      <c r="AK987" s="163">
        <f t="shared" si="170"/>
        <v>0</v>
      </c>
      <c r="AL987" s="164">
        <f t="shared" si="171"/>
        <v>0</v>
      </c>
      <c r="AM987" s="59"/>
      <c r="AN987" s="58"/>
      <c r="AO987" s="58"/>
      <c r="AP987" s="58"/>
      <c r="AQ987" s="58"/>
      <c r="AR987" s="58"/>
      <c r="AS987" s="58"/>
      <c r="AT987" s="58"/>
      <c r="AU987" s="58"/>
      <c r="AV987" s="58"/>
      <c r="AW987" s="58"/>
      <c r="AX987" s="58"/>
      <c r="AY987" s="58"/>
      <c r="AZ987" s="58"/>
      <c r="BA987" s="58"/>
      <c r="BB987" s="58"/>
      <c r="BC987" s="58"/>
      <c r="BD987" s="58"/>
      <c r="BE987" s="58"/>
      <c r="BF987" s="58"/>
      <c r="BG987" s="58"/>
      <c r="BH987" s="58"/>
      <c r="BI987" s="58"/>
      <c r="BJ987" s="58"/>
      <c r="BK987" s="58"/>
      <c r="BL987" s="12"/>
      <c r="BM987" s="12"/>
      <c r="BN987" s="12"/>
      <c r="BO987" s="12"/>
      <c r="BP987" s="12"/>
      <c r="BQ987" s="12"/>
      <c r="BR987" s="12"/>
      <c r="BS987" s="12"/>
      <c r="BT987" s="12"/>
      <c r="BU987" s="12"/>
      <c r="BV987" s="12"/>
      <c r="BW987" s="12"/>
      <c r="BX987" s="12"/>
      <c r="BY987" s="12"/>
      <c r="BZ987" s="12"/>
      <c r="CA987" s="12"/>
      <c r="CB987" s="12"/>
      <c r="CC987" s="12"/>
      <c r="CD987" s="12"/>
      <c r="CE987" s="12"/>
      <c r="CF987" s="12"/>
      <c r="CG987" s="12"/>
      <c r="CH987" s="12"/>
      <c r="CI987" s="12"/>
      <c r="CJ987" s="12"/>
      <c r="CK987" s="12"/>
      <c r="CL987" s="12"/>
      <c r="CM987" s="12"/>
      <c r="CN987" s="12"/>
      <c r="CO987" s="12"/>
      <c r="CP987" s="12"/>
      <c r="CQ987" s="12"/>
      <c r="CR987" s="12"/>
      <c r="CS987" s="12"/>
      <c r="CT987" s="12"/>
      <c r="CU987" s="12"/>
      <c r="CV987" s="12"/>
      <c r="CW987" s="12"/>
      <c r="CX987" s="12"/>
      <c r="CY987" s="12"/>
      <c r="CZ987" s="12"/>
      <c r="DA987" s="12"/>
      <c r="DB987" s="12"/>
      <c r="DC987" s="12"/>
      <c r="DD987" s="12"/>
      <c r="DE987" s="12"/>
      <c r="DF987" s="12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</row>
    <row r="988" spans="1:220" ht="18.75" x14ac:dyDescent="0.3">
      <c r="A988" s="220"/>
      <c r="B988" s="221"/>
      <c r="C988" s="213">
        <v>977</v>
      </c>
      <c r="D988" s="204"/>
      <c r="E988" s="16"/>
      <c r="F988" s="17"/>
      <c r="G988" s="134"/>
      <c r="H988" s="135"/>
      <c r="I988" s="141"/>
      <c r="J988" s="25"/>
      <c r="K988" s="145"/>
      <c r="L988" s="28"/>
      <c r="M988" s="394"/>
      <c r="N988" s="158" t="str">
        <f t="shared" si="166"/>
        <v/>
      </c>
      <c r="O988" s="27"/>
      <c r="P988" s="27"/>
      <c r="Q988" s="27"/>
      <c r="R988" s="27"/>
      <c r="S988" s="27"/>
      <c r="T988" s="28"/>
      <c r="U988" s="29"/>
      <c r="V988" s="32"/>
      <c r="W988" s="317"/>
      <c r="X988" s="318"/>
      <c r="Y988" s="160">
        <f t="shared" si="163"/>
        <v>0</v>
      </c>
      <c r="Z988" s="159">
        <f t="shared" si="167"/>
        <v>0</v>
      </c>
      <c r="AA988" s="326"/>
      <c r="AB988" s="399">
        <f t="shared" si="172"/>
        <v>0</v>
      </c>
      <c r="AC988" s="370"/>
      <c r="AD988" s="225" t="str">
        <f t="shared" si="164"/>
        <v/>
      </c>
      <c r="AE988" s="367">
        <f t="shared" si="168"/>
        <v>0</v>
      </c>
      <c r="AF988" s="338"/>
      <c r="AG988" s="337"/>
      <c r="AH988" s="335"/>
      <c r="AI988" s="161">
        <f t="shared" si="169"/>
        <v>0</v>
      </c>
      <c r="AJ988" s="162">
        <f t="shared" si="165"/>
        <v>0</v>
      </c>
      <c r="AK988" s="163">
        <f t="shared" si="170"/>
        <v>0</v>
      </c>
      <c r="AL988" s="164">
        <f t="shared" si="171"/>
        <v>0</v>
      </c>
      <c r="AM988" s="59"/>
      <c r="AN988" s="58"/>
      <c r="AO988" s="58"/>
      <c r="AP988" s="58"/>
      <c r="AQ988" s="58"/>
      <c r="AR988" s="58"/>
      <c r="AS988" s="58"/>
      <c r="AT988" s="58"/>
      <c r="AU988" s="58"/>
      <c r="AV988" s="58"/>
      <c r="AW988" s="58"/>
      <c r="AX988" s="58"/>
      <c r="AY988" s="58"/>
      <c r="AZ988" s="58"/>
      <c r="BA988" s="58"/>
      <c r="BB988" s="58"/>
      <c r="BC988" s="58"/>
      <c r="BD988" s="58"/>
      <c r="BE988" s="58"/>
      <c r="BF988" s="58"/>
      <c r="BG988" s="58"/>
      <c r="BH988" s="58"/>
      <c r="BI988" s="58"/>
      <c r="BJ988" s="58"/>
      <c r="BK988" s="58"/>
      <c r="BL988" s="12"/>
      <c r="BM988" s="12"/>
      <c r="BN988" s="12"/>
      <c r="BO988" s="12"/>
      <c r="BP988" s="12"/>
      <c r="BQ988" s="12"/>
      <c r="BR988" s="12"/>
      <c r="BS988" s="12"/>
      <c r="BT988" s="12"/>
      <c r="BU988" s="12"/>
      <c r="BV988" s="12"/>
      <c r="BW988" s="12"/>
      <c r="BX988" s="12"/>
      <c r="BY988" s="12"/>
      <c r="BZ988" s="12"/>
      <c r="CA988" s="12"/>
      <c r="CB988" s="12"/>
      <c r="CC988" s="12"/>
      <c r="CD988" s="12"/>
      <c r="CE988" s="12"/>
      <c r="CF988" s="12"/>
      <c r="CG988" s="12"/>
      <c r="CH988" s="12"/>
      <c r="CI988" s="12"/>
      <c r="CJ988" s="12"/>
      <c r="CK988" s="12"/>
      <c r="CL988" s="12"/>
      <c r="CM988" s="12"/>
      <c r="CN988" s="12"/>
      <c r="CO988" s="12"/>
      <c r="CP988" s="12"/>
      <c r="CQ988" s="12"/>
      <c r="CR988" s="12"/>
      <c r="CS988" s="12"/>
      <c r="CT988" s="12"/>
      <c r="CU988" s="12"/>
      <c r="CV988" s="12"/>
      <c r="CW988" s="12"/>
      <c r="CX988" s="12"/>
      <c r="CY988" s="12"/>
      <c r="CZ988" s="12"/>
      <c r="DA988" s="12"/>
      <c r="DB988" s="12"/>
      <c r="DC988" s="12"/>
      <c r="DD988" s="12"/>
      <c r="DE988" s="12"/>
      <c r="DF988" s="12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</row>
    <row r="989" spans="1:220" ht="18.75" x14ac:dyDescent="0.3">
      <c r="A989" s="220"/>
      <c r="B989" s="221"/>
      <c r="C989" s="213">
        <v>978</v>
      </c>
      <c r="D989" s="206"/>
      <c r="E989" s="18"/>
      <c r="F989" s="17"/>
      <c r="G989" s="134"/>
      <c r="H989" s="135"/>
      <c r="I989" s="141"/>
      <c r="J989" s="25"/>
      <c r="K989" s="145"/>
      <c r="L989" s="28"/>
      <c r="M989" s="394"/>
      <c r="N989" s="158" t="str">
        <f t="shared" si="166"/>
        <v/>
      </c>
      <c r="O989" s="27"/>
      <c r="P989" s="27"/>
      <c r="Q989" s="27"/>
      <c r="R989" s="27"/>
      <c r="S989" s="27"/>
      <c r="T989" s="28"/>
      <c r="U989" s="29"/>
      <c r="V989" s="32"/>
      <c r="W989" s="317"/>
      <c r="X989" s="318"/>
      <c r="Y989" s="160">
        <f t="shared" si="163"/>
        <v>0</v>
      </c>
      <c r="Z989" s="159">
        <f t="shared" si="167"/>
        <v>0</v>
      </c>
      <c r="AA989" s="326"/>
      <c r="AB989" s="399">
        <f t="shared" si="172"/>
        <v>0</v>
      </c>
      <c r="AC989" s="370"/>
      <c r="AD989" s="225" t="str">
        <f t="shared" si="164"/>
        <v/>
      </c>
      <c r="AE989" s="367">
        <f t="shared" si="168"/>
        <v>0</v>
      </c>
      <c r="AF989" s="338"/>
      <c r="AG989" s="337"/>
      <c r="AH989" s="335"/>
      <c r="AI989" s="161">
        <f t="shared" si="169"/>
        <v>0</v>
      </c>
      <c r="AJ989" s="162">
        <f t="shared" si="165"/>
        <v>0</v>
      </c>
      <c r="AK989" s="163">
        <f t="shared" si="170"/>
        <v>0</v>
      </c>
      <c r="AL989" s="164">
        <f t="shared" si="171"/>
        <v>0</v>
      </c>
      <c r="AM989" s="59"/>
      <c r="AN989" s="58"/>
      <c r="AO989" s="58"/>
      <c r="AP989" s="58"/>
      <c r="AQ989" s="58"/>
      <c r="AR989" s="58"/>
      <c r="AS989" s="58"/>
      <c r="AT989" s="58"/>
      <c r="AU989" s="58"/>
      <c r="AV989" s="58"/>
      <c r="AW989" s="58"/>
      <c r="AX989" s="58"/>
      <c r="AY989" s="58"/>
      <c r="AZ989" s="58"/>
      <c r="BA989" s="58"/>
      <c r="BB989" s="58"/>
      <c r="BC989" s="58"/>
      <c r="BD989" s="58"/>
      <c r="BE989" s="58"/>
      <c r="BF989" s="58"/>
      <c r="BG989" s="58"/>
      <c r="BH989" s="58"/>
      <c r="BI989" s="58"/>
      <c r="BJ989" s="58"/>
      <c r="BK989" s="58"/>
      <c r="BL989" s="12"/>
      <c r="BM989" s="12"/>
      <c r="BN989" s="12"/>
      <c r="BO989" s="12"/>
      <c r="BP989" s="12"/>
      <c r="BQ989" s="12"/>
      <c r="BR989" s="12"/>
      <c r="BS989" s="12"/>
      <c r="BT989" s="12"/>
      <c r="BU989" s="12"/>
      <c r="BV989" s="12"/>
      <c r="BW989" s="12"/>
      <c r="BX989" s="12"/>
      <c r="BY989" s="12"/>
      <c r="BZ989" s="12"/>
      <c r="CA989" s="12"/>
      <c r="CB989" s="12"/>
      <c r="CC989" s="12"/>
      <c r="CD989" s="12"/>
      <c r="CE989" s="12"/>
      <c r="CF989" s="12"/>
      <c r="CG989" s="12"/>
      <c r="CH989" s="12"/>
      <c r="CI989" s="12"/>
      <c r="CJ989" s="12"/>
      <c r="CK989" s="12"/>
      <c r="CL989" s="12"/>
      <c r="CM989" s="12"/>
      <c r="CN989" s="12"/>
      <c r="CO989" s="12"/>
      <c r="CP989" s="12"/>
      <c r="CQ989" s="12"/>
      <c r="CR989" s="12"/>
      <c r="CS989" s="12"/>
      <c r="CT989" s="12"/>
      <c r="CU989" s="12"/>
      <c r="CV989" s="12"/>
      <c r="CW989" s="12"/>
      <c r="CX989" s="12"/>
      <c r="CY989" s="12"/>
      <c r="CZ989" s="12"/>
      <c r="DA989" s="12"/>
      <c r="DB989" s="12"/>
      <c r="DC989" s="12"/>
      <c r="DD989" s="12"/>
      <c r="DE989" s="12"/>
      <c r="DF989" s="12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</row>
    <row r="990" spans="1:220" ht="18.75" x14ac:dyDescent="0.3">
      <c r="A990" s="220"/>
      <c r="B990" s="221"/>
      <c r="C990" s="212">
        <v>979</v>
      </c>
      <c r="D990" s="204"/>
      <c r="E990" s="16"/>
      <c r="F990" s="17"/>
      <c r="G990" s="134"/>
      <c r="H990" s="135"/>
      <c r="I990" s="141"/>
      <c r="J990" s="25"/>
      <c r="K990" s="145"/>
      <c r="L990" s="28"/>
      <c r="M990" s="394"/>
      <c r="N990" s="158" t="str">
        <f t="shared" si="166"/>
        <v/>
      </c>
      <c r="O990" s="27"/>
      <c r="P990" s="27"/>
      <c r="Q990" s="27"/>
      <c r="R990" s="27"/>
      <c r="S990" s="27"/>
      <c r="T990" s="28"/>
      <c r="U990" s="29"/>
      <c r="V990" s="32"/>
      <c r="W990" s="317"/>
      <c r="X990" s="318"/>
      <c r="Y990" s="160">
        <f t="shared" si="163"/>
        <v>0</v>
      </c>
      <c r="Z990" s="159">
        <f t="shared" si="167"/>
        <v>0</v>
      </c>
      <c r="AA990" s="326"/>
      <c r="AB990" s="399">
        <f t="shared" si="172"/>
        <v>0</v>
      </c>
      <c r="AC990" s="370"/>
      <c r="AD990" s="225" t="str">
        <f t="shared" si="164"/>
        <v/>
      </c>
      <c r="AE990" s="367">
        <f t="shared" si="168"/>
        <v>0</v>
      </c>
      <c r="AF990" s="338"/>
      <c r="AG990" s="337"/>
      <c r="AH990" s="335"/>
      <c r="AI990" s="161">
        <f t="shared" si="169"/>
        <v>0</v>
      </c>
      <c r="AJ990" s="162">
        <f t="shared" si="165"/>
        <v>0</v>
      </c>
      <c r="AK990" s="163">
        <f t="shared" si="170"/>
        <v>0</v>
      </c>
      <c r="AL990" s="164">
        <f t="shared" si="171"/>
        <v>0</v>
      </c>
      <c r="AM990" s="59"/>
      <c r="AN990" s="58"/>
      <c r="AO990" s="58"/>
      <c r="AP990" s="58"/>
      <c r="AQ990" s="58"/>
      <c r="AR990" s="58"/>
      <c r="AS990" s="58"/>
      <c r="AT990" s="58"/>
      <c r="AU990" s="58"/>
      <c r="AV990" s="58"/>
      <c r="AW990" s="58"/>
      <c r="AX990" s="58"/>
      <c r="AY990" s="58"/>
      <c r="AZ990" s="58"/>
      <c r="BA990" s="58"/>
      <c r="BB990" s="58"/>
      <c r="BC990" s="58"/>
      <c r="BD990" s="58"/>
      <c r="BE990" s="58"/>
      <c r="BF990" s="58"/>
      <c r="BG990" s="58"/>
      <c r="BH990" s="58"/>
      <c r="BI990" s="58"/>
      <c r="BJ990" s="58"/>
      <c r="BK990" s="58"/>
      <c r="BL990" s="12"/>
      <c r="BM990" s="12"/>
      <c r="BN990" s="12"/>
      <c r="BO990" s="12"/>
      <c r="BP990" s="12"/>
      <c r="BQ990" s="12"/>
      <c r="BR990" s="12"/>
      <c r="BS990" s="12"/>
      <c r="BT990" s="12"/>
      <c r="BU990" s="12"/>
      <c r="BV990" s="12"/>
      <c r="BW990" s="12"/>
      <c r="BX990" s="12"/>
      <c r="BY990" s="12"/>
      <c r="BZ990" s="12"/>
      <c r="CA990" s="12"/>
      <c r="CB990" s="12"/>
      <c r="CC990" s="12"/>
      <c r="CD990" s="12"/>
      <c r="CE990" s="12"/>
      <c r="CF990" s="12"/>
      <c r="CG990" s="12"/>
      <c r="CH990" s="12"/>
      <c r="CI990" s="12"/>
      <c r="CJ990" s="12"/>
      <c r="CK990" s="12"/>
      <c r="CL990" s="12"/>
      <c r="CM990" s="12"/>
      <c r="CN990" s="12"/>
      <c r="CO990" s="12"/>
      <c r="CP990" s="12"/>
      <c r="CQ990" s="12"/>
      <c r="CR990" s="12"/>
      <c r="CS990" s="12"/>
      <c r="CT990" s="12"/>
      <c r="CU990" s="12"/>
      <c r="CV990" s="12"/>
      <c r="CW990" s="12"/>
      <c r="CX990" s="12"/>
      <c r="CY990" s="12"/>
      <c r="CZ990" s="12"/>
      <c r="DA990" s="12"/>
      <c r="DB990" s="12"/>
      <c r="DC990" s="12"/>
      <c r="DD990" s="12"/>
      <c r="DE990" s="12"/>
      <c r="DF990" s="12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</row>
    <row r="991" spans="1:220" ht="18.75" x14ac:dyDescent="0.3">
      <c r="A991" s="220"/>
      <c r="B991" s="221"/>
      <c r="C991" s="213">
        <v>980</v>
      </c>
      <c r="D991" s="204"/>
      <c r="E991" s="16"/>
      <c r="F991" s="17"/>
      <c r="G991" s="134"/>
      <c r="H991" s="135"/>
      <c r="I991" s="141"/>
      <c r="J991" s="25"/>
      <c r="K991" s="145"/>
      <c r="L991" s="28"/>
      <c r="M991" s="394"/>
      <c r="N991" s="158" t="str">
        <f t="shared" si="166"/>
        <v/>
      </c>
      <c r="O991" s="27"/>
      <c r="P991" s="27"/>
      <c r="Q991" s="27"/>
      <c r="R991" s="27"/>
      <c r="S991" s="27"/>
      <c r="T991" s="28"/>
      <c r="U991" s="29"/>
      <c r="V991" s="32"/>
      <c r="W991" s="317"/>
      <c r="X991" s="318"/>
      <c r="Y991" s="160">
        <f t="shared" si="163"/>
        <v>0</v>
      </c>
      <c r="Z991" s="159">
        <f t="shared" si="167"/>
        <v>0</v>
      </c>
      <c r="AA991" s="326"/>
      <c r="AB991" s="399">
        <f t="shared" si="172"/>
        <v>0</v>
      </c>
      <c r="AC991" s="370"/>
      <c r="AD991" s="225" t="str">
        <f t="shared" si="164"/>
        <v/>
      </c>
      <c r="AE991" s="367">
        <f t="shared" si="168"/>
        <v>0</v>
      </c>
      <c r="AF991" s="338"/>
      <c r="AG991" s="337"/>
      <c r="AH991" s="335"/>
      <c r="AI991" s="161">
        <f t="shared" si="169"/>
        <v>0</v>
      </c>
      <c r="AJ991" s="162">
        <f t="shared" si="165"/>
        <v>0</v>
      </c>
      <c r="AK991" s="163">
        <f t="shared" si="170"/>
        <v>0</v>
      </c>
      <c r="AL991" s="164">
        <f t="shared" si="171"/>
        <v>0</v>
      </c>
      <c r="AM991" s="59"/>
      <c r="AN991" s="58"/>
      <c r="AO991" s="58"/>
      <c r="AP991" s="58"/>
      <c r="AQ991" s="58"/>
      <c r="AR991" s="58"/>
      <c r="AS991" s="58"/>
      <c r="AT991" s="58"/>
      <c r="AU991" s="58"/>
      <c r="AV991" s="58"/>
      <c r="AW991" s="58"/>
      <c r="AX991" s="58"/>
      <c r="AY991" s="58"/>
      <c r="AZ991" s="58"/>
      <c r="BA991" s="58"/>
      <c r="BB991" s="58"/>
      <c r="BC991" s="58"/>
      <c r="BD991" s="58"/>
      <c r="BE991" s="58"/>
      <c r="BF991" s="58"/>
      <c r="BG991" s="58"/>
      <c r="BH991" s="58"/>
      <c r="BI991" s="58"/>
      <c r="BJ991" s="58"/>
      <c r="BK991" s="58"/>
      <c r="BL991" s="12"/>
      <c r="BM991" s="12"/>
      <c r="BN991" s="12"/>
      <c r="BO991" s="12"/>
      <c r="BP991" s="12"/>
      <c r="BQ991" s="12"/>
      <c r="BR991" s="12"/>
      <c r="BS991" s="12"/>
      <c r="BT991" s="12"/>
      <c r="BU991" s="12"/>
      <c r="BV991" s="12"/>
      <c r="BW991" s="12"/>
      <c r="BX991" s="12"/>
      <c r="BY991" s="12"/>
      <c r="BZ991" s="12"/>
      <c r="CA991" s="12"/>
      <c r="CB991" s="12"/>
      <c r="CC991" s="12"/>
      <c r="CD991" s="12"/>
      <c r="CE991" s="12"/>
      <c r="CF991" s="12"/>
      <c r="CG991" s="12"/>
      <c r="CH991" s="12"/>
      <c r="CI991" s="12"/>
      <c r="CJ991" s="12"/>
      <c r="CK991" s="12"/>
      <c r="CL991" s="12"/>
      <c r="CM991" s="12"/>
      <c r="CN991" s="12"/>
      <c r="CO991" s="12"/>
      <c r="CP991" s="12"/>
      <c r="CQ991" s="12"/>
      <c r="CR991" s="12"/>
      <c r="CS991" s="12"/>
      <c r="CT991" s="12"/>
      <c r="CU991" s="12"/>
      <c r="CV991" s="12"/>
      <c r="CW991" s="12"/>
      <c r="CX991" s="12"/>
      <c r="CY991" s="12"/>
      <c r="CZ991" s="12"/>
      <c r="DA991" s="12"/>
      <c r="DB991" s="12"/>
      <c r="DC991" s="12"/>
      <c r="DD991" s="12"/>
      <c r="DE991" s="12"/>
      <c r="DF991" s="12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</row>
    <row r="992" spans="1:220" ht="18.75" x14ac:dyDescent="0.3">
      <c r="A992" s="220"/>
      <c r="B992" s="221"/>
      <c r="C992" s="212">
        <v>981</v>
      </c>
      <c r="D992" s="204"/>
      <c r="E992" s="16"/>
      <c r="F992" s="17"/>
      <c r="G992" s="134"/>
      <c r="H992" s="135"/>
      <c r="I992" s="141"/>
      <c r="J992" s="25"/>
      <c r="K992" s="145"/>
      <c r="L992" s="28"/>
      <c r="M992" s="394"/>
      <c r="N992" s="158" t="str">
        <f t="shared" si="166"/>
        <v/>
      </c>
      <c r="O992" s="27"/>
      <c r="P992" s="27"/>
      <c r="Q992" s="27"/>
      <c r="R992" s="27"/>
      <c r="S992" s="27"/>
      <c r="T992" s="28"/>
      <c r="U992" s="29"/>
      <c r="V992" s="32"/>
      <c r="W992" s="317"/>
      <c r="X992" s="318"/>
      <c r="Y992" s="160">
        <f t="shared" si="163"/>
        <v>0</v>
      </c>
      <c r="Z992" s="159">
        <f t="shared" si="167"/>
        <v>0</v>
      </c>
      <c r="AA992" s="326"/>
      <c r="AB992" s="399">
        <f t="shared" si="172"/>
        <v>0</v>
      </c>
      <c r="AC992" s="370"/>
      <c r="AD992" s="225" t="str">
        <f t="shared" si="164"/>
        <v/>
      </c>
      <c r="AE992" s="367">
        <f t="shared" si="168"/>
        <v>0</v>
      </c>
      <c r="AF992" s="338"/>
      <c r="AG992" s="337"/>
      <c r="AH992" s="335"/>
      <c r="AI992" s="161">
        <f t="shared" si="169"/>
        <v>0</v>
      </c>
      <c r="AJ992" s="162">
        <f t="shared" si="165"/>
        <v>0</v>
      </c>
      <c r="AK992" s="163">
        <f t="shared" si="170"/>
        <v>0</v>
      </c>
      <c r="AL992" s="164">
        <f t="shared" si="171"/>
        <v>0</v>
      </c>
      <c r="AM992" s="59"/>
      <c r="AN992" s="58"/>
      <c r="AO992" s="58"/>
      <c r="AP992" s="58"/>
      <c r="AQ992" s="58"/>
      <c r="AR992" s="58"/>
      <c r="AS992" s="58"/>
      <c r="AT992" s="58"/>
      <c r="AU992" s="58"/>
      <c r="AV992" s="58"/>
      <c r="AW992" s="58"/>
      <c r="AX992" s="58"/>
      <c r="AY992" s="58"/>
      <c r="AZ992" s="58"/>
      <c r="BA992" s="58"/>
      <c r="BB992" s="58"/>
      <c r="BC992" s="58"/>
      <c r="BD992" s="58"/>
      <c r="BE992" s="58"/>
      <c r="BF992" s="58"/>
      <c r="BG992" s="58"/>
      <c r="BH992" s="58"/>
      <c r="BI992" s="58"/>
      <c r="BJ992" s="58"/>
      <c r="BK992" s="58"/>
      <c r="BL992" s="12"/>
      <c r="BM992" s="12"/>
      <c r="BN992" s="12"/>
      <c r="BO992" s="12"/>
      <c r="BP992" s="12"/>
      <c r="BQ992" s="12"/>
      <c r="BR992" s="12"/>
      <c r="BS992" s="12"/>
      <c r="BT992" s="12"/>
      <c r="BU992" s="12"/>
      <c r="BV992" s="12"/>
      <c r="BW992" s="12"/>
      <c r="BX992" s="12"/>
      <c r="BY992" s="12"/>
      <c r="BZ992" s="12"/>
      <c r="CA992" s="12"/>
      <c r="CB992" s="12"/>
      <c r="CC992" s="12"/>
      <c r="CD992" s="12"/>
      <c r="CE992" s="12"/>
      <c r="CF992" s="12"/>
      <c r="CG992" s="12"/>
      <c r="CH992" s="12"/>
      <c r="CI992" s="12"/>
      <c r="CJ992" s="12"/>
      <c r="CK992" s="12"/>
      <c r="CL992" s="12"/>
      <c r="CM992" s="12"/>
      <c r="CN992" s="12"/>
      <c r="CO992" s="12"/>
      <c r="CP992" s="12"/>
      <c r="CQ992" s="12"/>
      <c r="CR992" s="12"/>
      <c r="CS992" s="12"/>
      <c r="CT992" s="12"/>
      <c r="CU992" s="12"/>
      <c r="CV992" s="12"/>
      <c r="CW992" s="12"/>
      <c r="CX992" s="12"/>
      <c r="CY992" s="12"/>
      <c r="CZ992" s="12"/>
      <c r="DA992" s="12"/>
      <c r="DB992" s="12"/>
      <c r="DC992" s="12"/>
      <c r="DD992" s="12"/>
      <c r="DE992" s="12"/>
      <c r="DF992" s="1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</row>
    <row r="993" spans="1:220" ht="18.75" x14ac:dyDescent="0.3">
      <c r="A993" s="220"/>
      <c r="B993" s="221"/>
      <c r="C993" s="213">
        <v>982</v>
      </c>
      <c r="D993" s="206"/>
      <c r="E993" s="18"/>
      <c r="F993" s="17"/>
      <c r="G993" s="134"/>
      <c r="H993" s="135"/>
      <c r="I993" s="141"/>
      <c r="J993" s="25"/>
      <c r="K993" s="145"/>
      <c r="L993" s="28"/>
      <c r="M993" s="394"/>
      <c r="N993" s="158" t="str">
        <f t="shared" si="166"/>
        <v/>
      </c>
      <c r="O993" s="27"/>
      <c r="P993" s="27"/>
      <c r="Q993" s="27"/>
      <c r="R993" s="27"/>
      <c r="S993" s="27"/>
      <c r="T993" s="28"/>
      <c r="U993" s="29"/>
      <c r="V993" s="32"/>
      <c r="W993" s="317"/>
      <c r="X993" s="318"/>
      <c r="Y993" s="160">
        <f t="shared" si="163"/>
        <v>0</v>
      </c>
      <c r="Z993" s="159">
        <f t="shared" si="167"/>
        <v>0</v>
      </c>
      <c r="AA993" s="326"/>
      <c r="AB993" s="399">
        <f t="shared" si="172"/>
        <v>0</v>
      </c>
      <c r="AC993" s="370"/>
      <c r="AD993" s="225" t="str">
        <f t="shared" si="164"/>
        <v/>
      </c>
      <c r="AE993" s="367">
        <f t="shared" si="168"/>
        <v>0</v>
      </c>
      <c r="AF993" s="338"/>
      <c r="AG993" s="337"/>
      <c r="AH993" s="335"/>
      <c r="AI993" s="161">
        <f t="shared" si="169"/>
        <v>0</v>
      </c>
      <c r="AJ993" s="162">
        <f t="shared" si="165"/>
        <v>0</v>
      </c>
      <c r="AK993" s="163">
        <f t="shared" si="170"/>
        <v>0</v>
      </c>
      <c r="AL993" s="164">
        <f t="shared" si="171"/>
        <v>0</v>
      </c>
      <c r="AM993" s="59"/>
      <c r="AN993" s="58"/>
      <c r="AO993" s="58"/>
      <c r="AP993" s="58"/>
      <c r="AQ993" s="58"/>
      <c r="AR993" s="58"/>
      <c r="AS993" s="58"/>
      <c r="AT993" s="58"/>
      <c r="AU993" s="58"/>
      <c r="AV993" s="58"/>
      <c r="AW993" s="58"/>
      <c r="AX993" s="58"/>
      <c r="AY993" s="58"/>
      <c r="AZ993" s="58"/>
      <c r="BA993" s="58"/>
      <c r="BB993" s="58"/>
      <c r="BC993" s="58"/>
      <c r="BD993" s="58"/>
      <c r="BE993" s="58"/>
      <c r="BF993" s="58"/>
      <c r="BG993" s="58"/>
      <c r="BH993" s="58"/>
      <c r="BI993" s="58"/>
      <c r="BJ993" s="58"/>
      <c r="BK993" s="58"/>
      <c r="BL993" s="12"/>
      <c r="BM993" s="12"/>
      <c r="BN993" s="12"/>
      <c r="BO993" s="12"/>
      <c r="BP993" s="12"/>
      <c r="BQ993" s="12"/>
      <c r="BR993" s="12"/>
      <c r="BS993" s="12"/>
      <c r="BT993" s="12"/>
      <c r="BU993" s="12"/>
      <c r="BV993" s="12"/>
      <c r="BW993" s="12"/>
      <c r="BX993" s="12"/>
      <c r="BY993" s="12"/>
      <c r="BZ993" s="12"/>
      <c r="CA993" s="12"/>
      <c r="CB993" s="12"/>
      <c r="CC993" s="12"/>
      <c r="CD993" s="12"/>
      <c r="CE993" s="12"/>
      <c r="CF993" s="12"/>
      <c r="CG993" s="12"/>
      <c r="CH993" s="12"/>
      <c r="CI993" s="12"/>
      <c r="CJ993" s="12"/>
      <c r="CK993" s="12"/>
      <c r="CL993" s="12"/>
      <c r="CM993" s="12"/>
      <c r="CN993" s="12"/>
      <c r="CO993" s="12"/>
      <c r="CP993" s="12"/>
      <c r="CQ993" s="12"/>
      <c r="CR993" s="12"/>
      <c r="CS993" s="12"/>
      <c r="CT993" s="12"/>
      <c r="CU993" s="12"/>
      <c r="CV993" s="12"/>
      <c r="CW993" s="12"/>
      <c r="CX993" s="12"/>
      <c r="CY993" s="12"/>
      <c r="CZ993" s="12"/>
      <c r="DA993" s="12"/>
      <c r="DB993" s="12"/>
      <c r="DC993" s="12"/>
      <c r="DD993" s="12"/>
      <c r="DE993" s="12"/>
      <c r="DF993" s="12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</row>
    <row r="994" spans="1:220" ht="18.75" x14ac:dyDescent="0.3">
      <c r="A994" s="220"/>
      <c r="B994" s="221"/>
      <c r="C994" s="213">
        <v>983</v>
      </c>
      <c r="D994" s="204"/>
      <c r="E994" s="16"/>
      <c r="F994" s="17"/>
      <c r="G994" s="134"/>
      <c r="H994" s="135"/>
      <c r="I994" s="141"/>
      <c r="J994" s="25"/>
      <c r="K994" s="145"/>
      <c r="L994" s="28"/>
      <c r="M994" s="394"/>
      <c r="N994" s="158" t="str">
        <f t="shared" si="166"/>
        <v/>
      </c>
      <c r="O994" s="27"/>
      <c r="P994" s="27"/>
      <c r="Q994" s="27"/>
      <c r="R994" s="27"/>
      <c r="S994" s="27"/>
      <c r="T994" s="28"/>
      <c r="U994" s="29"/>
      <c r="V994" s="32"/>
      <c r="W994" s="317"/>
      <c r="X994" s="318"/>
      <c r="Y994" s="160">
        <f t="shared" si="163"/>
        <v>0</v>
      </c>
      <c r="Z994" s="159">
        <f t="shared" si="167"/>
        <v>0</v>
      </c>
      <c r="AA994" s="326"/>
      <c r="AB994" s="399">
        <f t="shared" si="172"/>
        <v>0</v>
      </c>
      <c r="AC994" s="370"/>
      <c r="AD994" s="225" t="str">
        <f t="shared" si="164"/>
        <v/>
      </c>
      <c r="AE994" s="367">
        <f t="shared" si="168"/>
        <v>0</v>
      </c>
      <c r="AF994" s="338"/>
      <c r="AG994" s="337"/>
      <c r="AH994" s="335"/>
      <c r="AI994" s="161">
        <f t="shared" si="169"/>
        <v>0</v>
      </c>
      <c r="AJ994" s="162">
        <f t="shared" si="165"/>
        <v>0</v>
      </c>
      <c r="AK994" s="163">
        <f t="shared" si="170"/>
        <v>0</v>
      </c>
      <c r="AL994" s="164">
        <f t="shared" si="171"/>
        <v>0</v>
      </c>
      <c r="AM994" s="59"/>
      <c r="AN994" s="58"/>
      <c r="AO994" s="58"/>
      <c r="AP994" s="58"/>
      <c r="AQ994" s="58"/>
      <c r="AR994" s="58"/>
      <c r="AS994" s="58"/>
      <c r="AT994" s="58"/>
      <c r="AU994" s="58"/>
      <c r="AV994" s="58"/>
      <c r="AW994" s="58"/>
      <c r="AX994" s="58"/>
      <c r="AY994" s="58"/>
      <c r="AZ994" s="58"/>
      <c r="BA994" s="58"/>
      <c r="BB994" s="58"/>
      <c r="BC994" s="58"/>
      <c r="BD994" s="58"/>
      <c r="BE994" s="58"/>
      <c r="BF994" s="58"/>
      <c r="BG994" s="58"/>
      <c r="BH994" s="58"/>
      <c r="BI994" s="58"/>
      <c r="BJ994" s="58"/>
      <c r="BK994" s="58"/>
      <c r="BL994" s="12"/>
      <c r="BM994" s="12"/>
      <c r="BN994" s="12"/>
      <c r="BO994" s="12"/>
      <c r="BP994" s="12"/>
      <c r="BQ994" s="12"/>
      <c r="BR994" s="12"/>
      <c r="BS994" s="12"/>
      <c r="BT994" s="12"/>
      <c r="BU994" s="12"/>
      <c r="BV994" s="12"/>
      <c r="BW994" s="12"/>
      <c r="BX994" s="12"/>
      <c r="BY994" s="12"/>
      <c r="BZ994" s="12"/>
      <c r="CA994" s="12"/>
      <c r="CB994" s="12"/>
      <c r="CC994" s="12"/>
      <c r="CD994" s="12"/>
      <c r="CE994" s="12"/>
      <c r="CF994" s="12"/>
      <c r="CG994" s="12"/>
      <c r="CH994" s="12"/>
      <c r="CI994" s="12"/>
      <c r="CJ994" s="12"/>
      <c r="CK994" s="12"/>
      <c r="CL994" s="12"/>
      <c r="CM994" s="12"/>
      <c r="CN994" s="12"/>
      <c r="CO994" s="12"/>
      <c r="CP994" s="12"/>
      <c r="CQ994" s="12"/>
      <c r="CR994" s="12"/>
      <c r="CS994" s="12"/>
      <c r="CT994" s="12"/>
      <c r="CU994" s="12"/>
      <c r="CV994" s="12"/>
      <c r="CW994" s="12"/>
      <c r="CX994" s="12"/>
      <c r="CY994" s="12"/>
      <c r="CZ994" s="12"/>
      <c r="DA994" s="12"/>
      <c r="DB994" s="12"/>
      <c r="DC994" s="12"/>
      <c r="DD994" s="12"/>
      <c r="DE994" s="12"/>
      <c r="DF994" s="12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</row>
    <row r="995" spans="1:220" ht="18.75" x14ac:dyDescent="0.3">
      <c r="A995" s="220"/>
      <c r="B995" s="221"/>
      <c r="C995" s="212">
        <v>984</v>
      </c>
      <c r="D995" s="204"/>
      <c r="E995" s="16"/>
      <c r="F995" s="17"/>
      <c r="G995" s="134"/>
      <c r="H995" s="135"/>
      <c r="I995" s="141"/>
      <c r="J995" s="25"/>
      <c r="K995" s="145"/>
      <c r="L995" s="28"/>
      <c r="M995" s="394"/>
      <c r="N995" s="158" t="str">
        <f t="shared" si="166"/>
        <v/>
      </c>
      <c r="O995" s="27"/>
      <c r="P995" s="27"/>
      <c r="Q995" s="27"/>
      <c r="R995" s="27"/>
      <c r="S995" s="27"/>
      <c r="T995" s="28"/>
      <c r="U995" s="29"/>
      <c r="V995" s="32"/>
      <c r="W995" s="317"/>
      <c r="X995" s="318"/>
      <c r="Y995" s="160">
        <f t="shared" si="163"/>
        <v>0</v>
      </c>
      <c r="Z995" s="159">
        <f t="shared" si="167"/>
        <v>0</v>
      </c>
      <c r="AA995" s="326"/>
      <c r="AB995" s="399">
        <f t="shared" si="172"/>
        <v>0</v>
      </c>
      <c r="AC995" s="370"/>
      <c r="AD995" s="225" t="str">
        <f t="shared" si="164"/>
        <v/>
      </c>
      <c r="AE995" s="367">
        <f t="shared" si="168"/>
        <v>0</v>
      </c>
      <c r="AF995" s="338"/>
      <c r="AG995" s="337"/>
      <c r="AH995" s="335"/>
      <c r="AI995" s="161">
        <f t="shared" si="169"/>
        <v>0</v>
      </c>
      <c r="AJ995" s="162">
        <f t="shared" si="165"/>
        <v>0</v>
      </c>
      <c r="AK995" s="163">
        <f t="shared" si="170"/>
        <v>0</v>
      </c>
      <c r="AL995" s="164">
        <f t="shared" si="171"/>
        <v>0</v>
      </c>
      <c r="AM995" s="59"/>
      <c r="AN995" s="58"/>
      <c r="AO995" s="58"/>
      <c r="AP995" s="58"/>
      <c r="AQ995" s="58"/>
      <c r="AR995" s="58"/>
      <c r="AS995" s="58"/>
      <c r="AT995" s="58"/>
      <c r="AU995" s="58"/>
      <c r="AV995" s="58"/>
      <c r="AW995" s="58"/>
      <c r="AX995" s="58"/>
      <c r="AY995" s="58"/>
      <c r="AZ995" s="58"/>
      <c r="BA995" s="58"/>
      <c r="BB995" s="58"/>
      <c r="BC995" s="58"/>
      <c r="BD995" s="58"/>
      <c r="BE995" s="58"/>
      <c r="BF995" s="58"/>
      <c r="BG995" s="58"/>
      <c r="BH995" s="58"/>
      <c r="BI995" s="58"/>
      <c r="BJ995" s="58"/>
      <c r="BK995" s="58"/>
      <c r="BL995" s="12"/>
      <c r="BM995" s="12"/>
      <c r="BN995" s="12"/>
      <c r="BO995" s="12"/>
      <c r="BP995" s="12"/>
      <c r="BQ995" s="12"/>
      <c r="BR995" s="12"/>
      <c r="BS995" s="12"/>
      <c r="BT995" s="12"/>
      <c r="BU995" s="12"/>
      <c r="BV995" s="12"/>
      <c r="BW995" s="12"/>
      <c r="BX995" s="12"/>
      <c r="BY995" s="12"/>
      <c r="BZ995" s="12"/>
      <c r="CA995" s="12"/>
      <c r="CB995" s="12"/>
      <c r="CC995" s="12"/>
      <c r="CD995" s="12"/>
      <c r="CE995" s="12"/>
      <c r="CF995" s="12"/>
      <c r="CG995" s="12"/>
      <c r="CH995" s="12"/>
      <c r="CI995" s="12"/>
      <c r="CJ995" s="12"/>
      <c r="CK995" s="12"/>
      <c r="CL995" s="12"/>
      <c r="CM995" s="12"/>
      <c r="CN995" s="12"/>
      <c r="CO995" s="12"/>
      <c r="CP995" s="12"/>
      <c r="CQ995" s="12"/>
      <c r="CR995" s="12"/>
      <c r="CS995" s="12"/>
      <c r="CT995" s="12"/>
      <c r="CU995" s="12"/>
      <c r="CV995" s="12"/>
      <c r="CW995" s="12"/>
      <c r="CX995" s="12"/>
      <c r="CY995" s="12"/>
      <c r="CZ995" s="12"/>
      <c r="DA995" s="12"/>
      <c r="DB995" s="12"/>
      <c r="DC995" s="12"/>
      <c r="DD995" s="12"/>
      <c r="DE995" s="12"/>
      <c r="DF995" s="12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</row>
    <row r="996" spans="1:220" ht="18.75" x14ac:dyDescent="0.3">
      <c r="A996" s="220"/>
      <c r="B996" s="221"/>
      <c r="C996" s="213">
        <v>985</v>
      </c>
      <c r="D996" s="204"/>
      <c r="E996" s="16"/>
      <c r="F996" s="17"/>
      <c r="G996" s="134"/>
      <c r="H996" s="135"/>
      <c r="I996" s="141"/>
      <c r="J996" s="25"/>
      <c r="K996" s="145"/>
      <c r="L996" s="28"/>
      <c r="M996" s="394"/>
      <c r="N996" s="158" t="str">
        <f t="shared" si="166"/>
        <v/>
      </c>
      <c r="O996" s="27"/>
      <c r="P996" s="27"/>
      <c r="Q996" s="27"/>
      <c r="R996" s="27"/>
      <c r="S996" s="27"/>
      <c r="T996" s="28"/>
      <c r="U996" s="29"/>
      <c r="V996" s="32"/>
      <c r="W996" s="317"/>
      <c r="X996" s="318"/>
      <c r="Y996" s="160">
        <f t="shared" si="163"/>
        <v>0</v>
      </c>
      <c r="Z996" s="159">
        <f t="shared" si="167"/>
        <v>0</v>
      </c>
      <c r="AA996" s="326"/>
      <c r="AB996" s="399">
        <f t="shared" si="172"/>
        <v>0</v>
      </c>
      <c r="AC996" s="370"/>
      <c r="AD996" s="225" t="str">
        <f t="shared" si="164"/>
        <v/>
      </c>
      <c r="AE996" s="367">
        <f t="shared" si="168"/>
        <v>0</v>
      </c>
      <c r="AF996" s="338"/>
      <c r="AG996" s="337"/>
      <c r="AH996" s="335"/>
      <c r="AI996" s="161">
        <f t="shared" si="169"/>
        <v>0</v>
      </c>
      <c r="AJ996" s="162">
        <f t="shared" si="165"/>
        <v>0</v>
      </c>
      <c r="AK996" s="163">
        <f t="shared" si="170"/>
        <v>0</v>
      </c>
      <c r="AL996" s="164">
        <f t="shared" si="171"/>
        <v>0</v>
      </c>
      <c r="AM996" s="59"/>
      <c r="AN996" s="58"/>
      <c r="AO996" s="58"/>
      <c r="AP996" s="58"/>
      <c r="AQ996" s="58"/>
      <c r="AR996" s="58"/>
      <c r="AS996" s="58"/>
      <c r="AT996" s="58"/>
      <c r="AU996" s="58"/>
      <c r="AV996" s="58"/>
      <c r="AW996" s="58"/>
      <c r="AX996" s="58"/>
      <c r="AY996" s="58"/>
      <c r="AZ996" s="58"/>
      <c r="BA996" s="58"/>
      <c r="BB996" s="58"/>
      <c r="BC996" s="58"/>
      <c r="BD996" s="58"/>
      <c r="BE996" s="58"/>
      <c r="BF996" s="58"/>
      <c r="BG996" s="58"/>
      <c r="BH996" s="58"/>
      <c r="BI996" s="58"/>
      <c r="BJ996" s="58"/>
      <c r="BK996" s="58"/>
      <c r="BL996" s="12"/>
      <c r="BM996" s="12"/>
      <c r="BN996" s="12"/>
      <c r="BO996" s="12"/>
      <c r="BP996" s="12"/>
      <c r="BQ996" s="12"/>
      <c r="BR996" s="12"/>
      <c r="BS996" s="12"/>
      <c r="BT996" s="12"/>
      <c r="BU996" s="12"/>
      <c r="BV996" s="12"/>
      <c r="BW996" s="12"/>
      <c r="BX996" s="12"/>
      <c r="BY996" s="12"/>
      <c r="BZ996" s="12"/>
      <c r="CA996" s="12"/>
      <c r="CB996" s="12"/>
      <c r="CC996" s="12"/>
      <c r="CD996" s="12"/>
      <c r="CE996" s="12"/>
      <c r="CF996" s="12"/>
      <c r="CG996" s="12"/>
      <c r="CH996" s="12"/>
      <c r="CI996" s="12"/>
      <c r="CJ996" s="12"/>
      <c r="CK996" s="12"/>
      <c r="CL996" s="12"/>
      <c r="CM996" s="12"/>
      <c r="CN996" s="12"/>
      <c r="CO996" s="12"/>
      <c r="CP996" s="12"/>
      <c r="CQ996" s="12"/>
      <c r="CR996" s="12"/>
      <c r="CS996" s="12"/>
      <c r="CT996" s="12"/>
      <c r="CU996" s="12"/>
      <c r="CV996" s="12"/>
      <c r="CW996" s="12"/>
      <c r="CX996" s="12"/>
      <c r="CY996" s="12"/>
      <c r="CZ996" s="12"/>
      <c r="DA996" s="12"/>
      <c r="DB996" s="12"/>
      <c r="DC996" s="12"/>
      <c r="DD996" s="12"/>
      <c r="DE996" s="12"/>
      <c r="DF996" s="12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</row>
    <row r="997" spans="1:220" ht="18.75" x14ac:dyDescent="0.3">
      <c r="A997" s="220"/>
      <c r="B997" s="221"/>
      <c r="C997" s="212">
        <v>986</v>
      </c>
      <c r="D997" s="206"/>
      <c r="E997" s="18"/>
      <c r="F997" s="17"/>
      <c r="G997" s="134"/>
      <c r="H997" s="135"/>
      <c r="I997" s="141"/>
      <c r="J997" s="25"/>
      <c r="K997" s="145"/>
      <c r="L997" s="28"/>
      <c r="M997" s="394"/>
      <c r="N997" s="158" t="str">
        <f t="shared" si="166"/>
        <v/>
      </c>
      <c r="O997" s="27"/>
      <c r="P997" s="27"/>
      <c r="Q997" s="27"/>
      <c r="R997" s="27"/>
      <c r="S997" s="27"/>
      <c r="T997" s="28"/>
      <c r="U997" s="29"/>
      <c r="V997" s="32"/>
      <c r="W997" s="317"/>
      <c r="X997" s="318"/>
      <c r="Y997" s="160">
        <f t="shared" si="163"/>
        <v>0</v>
      </c>
      <c r="Z997" s="159">
        <f t="shared" si="167"/>
        <v>0</v>
      </c>
      <c r="AA997" s="326"/>
      <c r="AB997" s="399">
        <f t="shared" si="172"/>
        <v>0</v>
      </c>
      <c r="AC997" s="370"/>
      <c r="AD997" s="225" t="str">
        <f t="shared" si="164"/>
        <v/>
      </c>
      <c r="AE997" s="367">
        <f t="shared" si="168"/>
        <v>0</v>
      </c>
      <c r="AF997" s="338"/>
      <c r="AG997" s="337"/>
      <c r="AH997" s="335"/>
      <c r="AI997" s="161">
        <f t="shared" si="169"/>
        <v>0</v>
      </c>
      <c r="AJ997" s="162">
        <f t="shared" si="165"/>
        <v>0</v>
      </c>
      <c r="AK997" s="163">
        <f t="shared" si="170"/>
        <v>0</v>
      </c>
      <c r="AL997" s="164">
        <f t="shared" si="171"/>
        <v>0</v>
      </c>
      <c r="AM997" s="59"/>
      <c r="AN997" s="58"/>
      <c r="AO997" s="58"/>
      <c r="AP997" s="58"/>
      <c r="AQ997" s="58"/>
      <c r="AR997" s="58"/>
      <c r="AS997" s="58"/>
      <c r="AT997" s="58"/>
      <c r="AU997" s="58"/>
      <c r="AV997" s="58"/>
      <c r="AW997" s="58"/>
      <c r="AX997" s="58"/>
      <c r="AY997" s="58"/>
      <c r="AZ997" s="58"/>
      <c r="BA997" s="58"/>
      <c r="BB997" s="58"/>
      <c r="BC997" s="58"/>
      <c r="BD997" s="58"/>
      <c r="BE997" s="58"/>
      <c r="BF997" s="58"/>
      <c r="BG997" s="58"/>
      <c r="BH997" s="58"/>
      <c r="BI997" s="58"/>
      <c r="BJ997" s="58"/>
      <c r="BK997" s="58"/>
      <c r="BL997" s="12"/>
      <c r="BM997" s="12"/>
      <c r="BN997" s="12"/>
      <c r="BO997" s="12"/>
      <c r="BP997" s="12"/>
      <c r="BQ997" s="12"/>
      <c r="BR997" s="12"/>
      <c r="BS997" s="12"/>
      <c r="BT997" s="12"/>
      <c r="BU997" s="12"/>
      <c r="BV997" s="12"/>
      <c r="BW997" s="12"/>
      <c r="BX997" s="12"/>
      <c r="BY997" s="12"/>
      <c r="BZ997" s="12"/>
      <c r="CA997" s="12"/>
      <c r="CB997" s="12"/>
      <c r="CC997" s="12"/>
      <c r="CD997" s="12"/>
      <c r="CE997" s="12"/>
      <c r="CF997" s="12"/>
      <c r="CG997" s="12"/>
      <c r="CH997" s="12"/>
      <c r="CI997" s="12"/>
      <c r="CJ997" s="12"/>
      <c r="CK997" s="12"/>
      <c r="CL997" s="12"/>
      <c r="CM997" s="12"/>
      <c r="CN997" s="12"/>
      <c r="CO997" s="12"/>
      <c r="CP997" s="12"/>
      <c r="CQ997" s="12"/>
      <c r="CR997" s="12"/>
      <c r="CS997" s="12"/>
      <c r="CT997" s="12"/>
      <c r="CU997" s="12"/>
      <c r="CV997" s="12"/>
      <c r="CW997" s="12"/>
      <c r="CX997" s="12"/>
      <c r="CY997" s="12"/>
      <c r="CZ997" s="12"/>
      <c r="DA997" s="12"/>
      <c r="DB997" s="12"/>
      <c r="DC997" s="12"/>
      <c r="DD997" s="12"/>
      <c r="DE997" s="12"/>
      <c r="DF997" s="12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</row>
    <row r="998" spans="1:220" ht="18.75" x14ac:dyDescent="0.3">
      <c r="A998" s="220"/>
      <c r="B998" s="221"/>
      <c r="C998" s="213">
        <v>987</v>
      </c>
      <c r="D998" s="204"/>
      <c r="E998" s="16"/>
      <c r="F998" s="17"/>
      <c r="G998" s="134"/>
      <c r="H998" s="137"/>
      <c r="I998" s="143"/>
      <c r="J998" s="80"/>
      <c r="K998" s="147"/>
      <c r="L998" s="30"/>
      <c r="M998" s="394"/>
      <c r="N998" s="158" t="str">
        <f t="shared" si="166"/>
        <v/>
      </c>
      <c r="O998" s="27"/>
      <c r="P998" s="27"/>
      <c r="Q998" s="27"/>
      <c r="R998" s="27"/>
      <c r="S998" s="27"/>
      <c r="T998" s="28"/>
      <c r="U998" s="29"/>
      <c r="V998" s="32"/>
      <c r="W998" s="317"/>
      <c r="X998" s="318"/>
      <c r="Y998" s="160">
        <f t="shared" si="163"/>
        <v>0</v>
      </c>
      <c r="Z998" s="159">
        <f t="shared" si="167"/>
        <v>0</v>
      </c>
      <c r="AA998" s="326"/>
      <c r="AB998" s="399">
        <f t="shared" si="172"/>
        <v>0</v>
      </c>
      <c r="AC998" s="370"/>
      <c r="AD998" s="225" t="str">
        <f t="shared" si="164"/>
        <v/>
      </c>
      <c r="AE998" s="367">
        <f t="shared" si="168"/>
        <v>0</v>
      </c>
      <c r="AF998" s="338"/>
      <c r="AG998" s="337"/>
      <c r="AH998" s="335"/>
      <c r="AI998" s="161">
        <f t="shared" si="169"/>
        <v>0</v>
      </c>
      <c r="AJ998" s="162">
        <f t="shared" si="165"/>
        <v>0</v>
      </c>
      <c r="AK998" s="163">
        <f t="shared" si="170"/>
        <v>0</v>
      </c>
      <c r="AL998" s="164">
        <f t="shared" si="171"/>
        <v>0</v>
      </c>
      <c r="AM998" s="59"/>
      <c r="AN998" s="58"/>
      <c r="AO998" s="58"/>
      <c r="AP998" s="58"/>
      <c r="AQ998" s="58"/>
      <c r="AR998" s="58"/>
      <c r="AS998" s="58"/>
      <c r="AT998" s="58"/>
      <c r="AU998" s="58"/>
      <c r="AV998" s="58"/>
      <c r="AW998" s="58"/>
      <c r="AX998" s="58"/>
      <c r="AY998" s="58"/>
      <c r="AZ998" s="58"/>
      <c r="BA998" s="58"/>
      <c r="BB998" s="58"/>
      <c r="BC998" s="58"/>
      <c r="BD998" s="58"/>
      <c r="BE998" s="58"/>
      <c r="BF998" s="58"/>
      <c r="BG998" s="58"/>
      <c r="BH998" s="58"/>
      <c r="BI998" s="58"/>
      <c r="BJ998" s="58"/>
      <c r="BK998" s="58"/>
      <c r="BL998" s="12"/>
      <c r="BM998" s="12"/>
      <c r="BN998" s="12"/>
      <c r="BO998" s="12"/>
      <c r="BP998" s="12"/>
      <c r="BQ998" s="12"/>
      <c r="BR998" s="12"/>
      <c r="BS998" s="12"/>
      <c r="BT998" s="12"/>
      <c r="BU998" s="12"/>
      <c r="BV998" s="12"/>
      <c r="BW998" s="12"/>
      <c r="BX998" s="12"/>
      <c r="BY998" s="12"/>
      <c r="BZ998" s="12"/>
      <c r="CA998" s="12"/>
      <c r="CB998" s="12"/>
      <c r="CC998" s="12"/>
      <c r="CD998" s="12"/>
      <c r="CE998" s="12"/>
      <c r="CF998" s="12"/>
      <c r="CG998" s="12"/>
      <c r="CH998" s="12"/>
      <c r="CI998" s="12"/>
      <c r="CJ998" s="12"/>
      <c r="CK998" s="12"/>
      <c r="CL998" s="12"/>
      <c r="CM998" s="12"/>
      <c r="CN998" s="12"/>
      <c r="CO998" s="12"/>
      <c r="CP998" s="12"/>
      <c r="CQ998" s="12"/>
      <c r="CR998" s="12"/>
      <c r="CS998" s="12"/>
      <c r="CT998" s="12"/>
      <c r="CU998" s="12"/>
      <c r="CV998" s="12"/>
      <c r="CW998" s="12"/>
      <c r="CX998" s="12"/>
      <c r="CY998" s="12"/>
      <c r="CZ998" s="12"/>
      <c r="DA998" s="12"/>
      <c r="DB998" s="12"/>
      <c r="DC998" s="12"/>
      <c r="DD998" s="12"/>
      <c r="DE998" s="12"/>
      <c r="DF998" s="12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</row>
    <row r="999" spans="1:220" ht="18.75" x14ac:dyDescent="0.3">
      <c r="A999" s="220"/>
      <c r="B999" s="221"/>
      <c r="C999" s="213">
        <v>988</v>
      </c>
      <c r="D999" s="204"/>
      <c r="E999" s="16"/>
      <c r="F999" s="17"/>
      <c r="G999" s="134"/>
      <c r="H999" s="135"/>
      <c r="I999" s="141"/>
      <c r="J999" s="25"/>
      <c r="K999" s="145"/>
      <c r="L999" s="28"/>
      <c r="M999" s="394"/>
      <c r="N999" s="158" t="str">
        <f t="shared" si="166"/>
        <v/>
      </c>
      <c r="O999" s="27"/>
      <c r="P999" s="27"/>
      <c r="Q999" s="27"/>
      <c r="R999" s="27"/>
      <c r="S999" s="27"/>
      <c r="T999" s="28"/>
      <c r="U999" s="29"/>
      <c r="V999" s="32"/>
      <c r="W999" s="317"/>
      <c r="X999" s="318"/>
      <c r="Y999" s="160">
        <f t="shared" si="163"/>
        <v>0</v>
      </c>
      <c r="Z999" s="159">
        <f t="shared" si="167"/>
        <v>0</v>
      </c>
      <c r="AA999" s="326"/>
      <c r="AB999" s="399">
        <f t="shared" si="172"/>
        <v>0</v>
      </c>
      <c r="AC999" s="370"/>
      <c r="AD999" s="225" t="str">
        <f t="shared" si="164"/>
        <v/>
      </c>
      <c r="AE999" s="367">
        <f t="shared" si="168"/>
        <v>0</v>
      </c>
      <c r="AF999" s="338"/>
      <c r="AG999" s="337"/>
      <c r="AH999" s="335"/>
      <c r="AI999" s="161">
        <f t="shared" si="169"/>
        <v>0</v>
      </c>
      <c r="AJ999" s="162">
        <f t="shared" si="165"/>
        <v>0</v>
      </c>
      <c r="AK999" s="163">
        <f t="shared" si="170"/>
        <v>0</v>
      </c>
      <c r="AL999" s="164">
        <f t="shared" si="171"/>
        <v>0</v>
      </c>
      <c r="AM999" s="59"/>
      <c r="AN999" s="58"/>
      <c r="AO999" s="58"/>
      <c r="AP999" s="58"/>
      <c r="AQ999" s="58"/>
      <c r="AR999" s="58"/>
      <c r="AS999" s="58"/>
      <c r="AT999" s="58"/>
      <c r="AU999" s="58"/>
      <c r="AV999" s="58"/>
      <c r="AW999" s="58"/>
      <c r="AX999" s="58"/>
      <c r="AY999" s="58"/>
      <c r="AZ999" s="58"/>
      <c r="BA999" s="58"/>
      <c r="BB999" s="58"/>
      <c r="BC999" s="58"/>
      <c r="BD999" s="58"/>
      <c r="BE999" s="58"/>
      <c r="BF999" s="58"/>
      <c r="BG999" s="58"/>
      <c r="BH999" s="58"/>
      <c r="BI999" s="58"/>
      <c r="BJ999" s="58"/>
      <c r="BK999" s="58"/>
      <c r="BL999" s="12"/>
      <c r="BM999" s="12"/>
      <c r="BN999" s="12"/>
      <c r="BO999" s="12"/>
      <c r="BP999" s="12"/>
      <c r="BQ999" s="12"/>
      <c r="BR999" s="12"/>
      <c r="BS999" s="12"/>
      <c r="BT999" s="12"/>
      <c r="BU999" s="12"/>
      <c r="BV999" s="12"/>
      <c r="BW999" s="12"/>
      <c r="BX999" s="12"/>
      <c r="BY999" s="12"/>
      <c r="BZ999" s="12"/>
      <c r="CA999" s="12"/>
      <c r="CB999" s="12"/>
      <c r="CC999" s="12"/>
      <c r="CD999" s="12"/>
      <c r="CE999" s="12"/>
      <c r="CF999" s="12"/>
      <c r="CG999" s="12"/>
      <c r="CH999" s="12"/>
      <c r="CI999" s="12"/>
      <c r="CJ999" s="12"/>
      <c r="CK999" s="12"/>
      <c r="CL999" s="12"/>
      <c r="CM999" s="12"/>
      <c r="CN999" s="12"/>
      <c r="CO999" s="12"/>
      <c r="CP999" s="12"/>
      <c r="CQ999" s="12"/>
      <c r="CR999" s="12"/>
      <c r="CS999" s="12"/>
      <c r="CT999" s="12"/>
      <c r="CU999" s="12"/>
      <c r="CV999" s="12"/>
      <c r="CW999" s="12"/>
      <c r="CX999" s="12"/>
      <c r="CY999" s="12"/>
      <c r="CZ999" s="12"/>
      <c r="DA999" s="12"/>
      <c r="DB999" s="12"/>
      <c r="DC999" s="12"/>
      <c r="DD999" s="12"/>
      <c r="DE999" s="12"/>
      <c r="DF999" s="12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</row>
    <row r="1000" spans="1:220" ht="18.75" x14ac:dyDescent="0.3">
      <c r="A1000" s="220"/>
      <c r="B1000" s="221"/>
      <c r="C1000" s="212">
        <v>989</v>
      </c>
      <c r="D1000" s="204"/>
      <c r="E1000" s="16"/>
      <c r="F1000" s="17"/>
      <c r="G1000" s="134"/>
      <c r="H1000" s="135"/>
      <c r="I1000" s="141"/>
      <c r="J1000" s="25"/>
      <c r="K1000" s="145"/>
      <c r="L1000" s="28"/>
      <c r="M1000" s="394"/>
      <c r="N1000" s="158" t="str">
        <f t="shared" si="166"/>
        <v/>
      </c>
      <c r="O1000" s="27"/>
      <c r="P1000" s="27"/>
      <c r="Q1000" s="27"/>
      <c r="R1000" s="27"/>
      <c r="S1000" s="27"/>
      <c r="T1000" s="28"/>
      <c r="U1000" s="29"/>
      <c r="V1000" s="32"/>
      <c r="W1000" s="317"/>
      <c r="X1000" s="318"/>
      <c r="Y1000" s="160">
        <f t="shared" si="163"/>
        <v>0</v>
      </c>
      <c r="Z1000" s="159">
        <f t="shared" si="167"/>
        <v>0</v>
      </c>
      <c r="AA1000" s="326"/>
      <c r="AB1000" s="399">
        <f t="shared" si="172"/>
        <v>0</v>
      </c>
      <c r="AC1000" s="370"/>
      <c r="AD1000" s="225" t="str">
        <f t="shared" si="164"/>
        <v/>
      </c>
      <c r="AE1000" s="367">
        <f t="shared" si="168"/>
        <v>0</v>
      </c>
      <c r="AF1000" s="338"/>
      <c r="AG1000" s="337"/>
      <c r="AH1000" s="335"/>
      <c r="AI1000" s="161">
        <f t="shared" si="169"/>
        <v>0</v>
      </c>
      <c r="AJ1000" s="162">
        <f t="shared" si="165"/>
        <v>0</v>
      </c>
      <c r="AK1000" s="163">
        <f t="shared" si="170"/>
        <v>0</v>
      </c>
      <c r="AL1000" s="164">
        <f t="shared" si="171"/>
        <v>0</v>
      </c>
      <c r="AM1000" s="59"/>
      <c r="AN1000" s="58"/>
      <c r="AO1000" s="58"/>
      <c r="AP1000" s="58"/>
      <c r="AQ1000" s="58"/>
      <c r="AR1000" s="58"/>
      <c r="AS1000" s="58"/>
      <c r="AT1000" s="58"/>
      <c r="AU1000" s="58"/>
      <c r="AV1000" s="58"/>
      <c r="AW1000" s="58"/>
      <c r="AX1000" s="58"/>
      <c r="AY1000" s="58"/>
      <c r="AZ1000" s="58"/>
      <c r="BA1000" s="58"/>
      <c r="BB1000" s="58"/>
      <c r="BC1000" s="58"/>
      <c r="BD1000" s="58"/>
      <c r="BE1000" s="58"/>
      <c r="BF1000" s="58"/>
      <c r="BG1000" s="58"/>
      <c r="BH1000" s="58"/>
      <c r="BI1000" s="58"/>
      <c r="BJ1000" s="58"/>
      <c r="BK1000" s="58"/>
      <c r="BL1000" s="12"/>
      <c r="BM1000" s="12"/>
      <c r="BN1000" s="12"/>
      <c r="BO1000" s="12"/>
      <c r="BP1000" s="12"/>
      <c r="BQ1000" s="12"/>
      <c r="BR1000" s="12"/>
      <c r="BS1000" s="12"/>
      <c r="BT1000" s="12"/>
      <c r="BU1000" s="12"/>
      <c r="BV1000" s="12"/>
      <c r="BW1000" s="12"/>
      <c r="BX1000" s="12"/>
      <c r="BY1000" s="12"/>
      <c r="BZ1000" s="12"/>
      <c r="CA1000" s="12"/>
      <c r="CB1000" s="12"/>
      <c r="CC1000" s="12"/>
      <c r="CD1000" s="12"/>
      <c r="CE1000" s="12"/>
      <c r="CF1000" s="12"/>
      <c r="CG1000" s="12"/>
      <c r="CH1000" s="12"/>
      <c r="CI1000" s="12"/>
      <c r="CJ1000" s="12"/>
      <c r="CK1000" s="12"/>
      <c r="CL1000" s="12"/>
      <c r="CM1000" s="12"/>
      <c r="CN1000" s="12"/>
      <c r="CO1000" s="12"/>
      <c r="CP1000" s="12"/>
      <c r="CQ1000" s="12"/>
      <c r="CR1000" s="12"/>
      <c r="CS1000" s="12"/>
      <c r="CT1000" s="12"/>
      <c r="CU1000" s="12"/>
      <c r="CV1000" s="12"/>
      <c r="CW1000" s="12"/>
      <c r="CX1000" s="12"/>
      <c r="CY1000" s="12"/>
      <c r="CZ1000" s="12"/>
      <c r="DA1000" s="12"/>
      <c r="DB1000" s="12"/>
      <c r="DC1000" s="12"/>
      <c r="DD1000" s="12"/>
      <c r="DE1000" s="12"/>
      <c r="DF1000" s="12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</row>
    <row r="1001" spans="1:220" ht="18.75" x14ac:dyDescent="0.3">
      <c r="A1001" s="220"/>
      <c r="B1001" s="221"/>
      <c r="C1001" s="213">
        <v>990</v>
      </c>
      <c r="D1001" s="206"/>
      <c r="E1001" s="18"/>
      <c r="F1001" s="17"/>
      <c r="G1001" s="134"/>
      <c r="H1001" s="135"/>
      <c r="I1001" s="141"/>
      <c r="J1001" s="25"/>
      <c r="K1001" s="145"/>
      <c r="L1001" s="28"/>
      <c r="M1001" s="394"/>
      <c r="N1001" s="158" t="str">
        <f t="shared" si="166"/>
        <v/>
      </c>
      <c r="O1001" s="27"/>
      <c r="P1001" s="27"/>
      <c r="Q1001" s="27"/>
      <c r="R1001" s="27"/>
      <c r="S1001" s="27"/>
      <c r="T1001" s="28"/>
      <c r="U1001" s="29"/>
      <c r="V1001" s="32"/>
      <c r="W1001" s="317"/>
      <c r="X1001" s="318"/>
      <c r="Y1001" s="160">
        <f t="shared" si="163"/>
        <v>0</v>
      </c>
      <c r="Z1001" s="159">
        <f t="shared" si="167"/>
        <v>0</v>
      </c>
      <c r="AA1001" s="326"/>
      <c r="AB1001" s="399">
        <f t="shared" si="172"/>
        <v>0</v>
      </c>
      <c r="AC1001" s="370"/>
      <c r="AD1001" s="225" t="str">
        <f t="shared" si="164"/>
        <v/>
      </c>
      <c r="AE1001" s="367">
        <f t="shared" si="168"/>
        <v>0</v>
      </c>
      <c r="AF1001" s="338"/>
      <c r="AG1001" s="337"/>
      <c r="AH1001" s="335"/>
      <c r="AI1001" s="161">
        <f t="shared" si="169"/>
        <v>0</v>
      </c>
      <c r="AJ1001" s="162">
        <f t="shared" si="165"/>
        <v>0</v>
      </c>
      <c r="AK1001" s="163">
        <f t="shared" si="170"/>
        <v>0</v>
      </c>
      <c r="AL1001" s="164">
        <f t="shared" si="171"/>
        <v>0</v>
      </c>
      <c r="AM1001" s="59"/>
      <c r="AN1001" s="58"/>
      <c r="AO1001" s="58"/>
      <c r="AP1001" s="58"/>
      <c r="AQ1001" s="58"/>
      <c r="AR1001" s="58"/>
      <c r="AS1001" s="58"/>
      <c r="AT1001" s="58"/>
      <c r="AU1001" s="58"/>
      <c r="AV1001" s="58"/>
      <c r="AW1001" s="58"/>
      <c r="AX1001" s="58"/>
      <c r="AY1001" s="58"/>
      <c r="AZ1001" s="58"/>
      <c r="BA1001" s="58"/>
      <c r="BB1001" s="58"/>
      <c r="BC1001" s="58"/>
      <c r="BD1001" s="58"/>
      <c r="BE1001" s="58"/>
      <c r="BF1001" s="58"/>
      <c r="BG1001" s="58"/>
      <c r="BH1001" s="58"/>
      <c r="BI1001" s="58"/>
      <c r="BJ1001" s="58"/>
      <c r="BK1001" s="58"/>
      <c r="BL1001" s="12"/>
      <c r="BM1001" s="12"/>
      <c r="BN1001" s="12"/>
      <c r="BO1001" s="12"/>
      <c r="BP1001" s="12"/>
      <c r="BQ1001" s="12"/>
      <c r="BR1001" s="12"/>
      <c r="BS1001" s="12"/>
      <c r="BT1001" s="12"/>
      <c r="BU1001" s="12"/>
      <c r="BV1001" s="12"/>
      <c r="BW1001" s="12"/>
      <c r="BX1001" s="12"/>
      <c r="BY1001" s="12"/>
      <c r="BZ1001" s="12"/>
      <c r="CA1001" s="12"/>
      <c r="CB1001" s="12"/>
      <c r="CC1001" s="12"/>
      <c r="CD1001" s="12"/>
      <c r="CE1001" s="12"/>
      <c r="CF1001" s="12"/>
      <c r="CG1001" s="12"/>
      <c r="CH1001" s="12"/>
      <c r="CI1001" s="12"/>
      <c r="CJ1001" s="12"/>
      <c r="CK1001" s="12"/>
      <c r="CL1001" s="12"/>
      <c r="CM1001" s="12"/>
      <c r="CN1001" s="12"/>
      <c r="CO1001" s="12"/>
      <c r="CP1001" s="12"/>
      <c r="CQ1001" s="12"/>
      <c r="CR1001" s="12"/>
      <c r="CS1001" s="12"/>
      <c r="CT1001" s="12"/>
      <c r="CU1001" s="12"/>
      <c r="CV1001" s="12"/>
      <c r="CW1001" s="12"/>
      <c r="CX1001" s="12"/>
      <c r="CY1001" s="12"/>
      <c r="CZ1001" s="12"/>
      <c r="DA1001" s="12"/>
      <c r="DB1001" s="12"/>
      <c r="DC1001" s="12"/>
      <c r="DD1001" s="12"/>
      <c r="DE1001" s="12"/>
      <c r="DF1001" s="12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</row>
    <row r="1002" spans="1:220" ht="18.75" x14ac:dyDescent="0.3">
      <c r="A1002" s="220"/>
      <c r="B1002" s="221"/>
      <c r="C1002" s="213">
        <v>991</v>
      </c>
      <c r="D1002" s="206"/>
      <c r="E1002" s="18"/>
      <c r="F1002" s="17"/>
      <c r="G1002" s="134"/>
      <c r="H1002" s="135"/>
      <c r="I1002" s="141"/>
      <c r="J1002" s="25"/>
      <c r="K1002" s="145"/>
      <c r="L1002" s="28"/>
      <c r="M1002" s="394"/>
      <c r="N1002" s="158" t="str">
        <f t="shared" si="166"/>
        <v/>
      </c>
      <c r="O1002" s="27"/>
      <c r="P1002" s="27"/>
      <c r="Q1002" s="27"/>
      <c r="R1002" s="27"/>
      <c r="S1002" s="27"/>
      <c r="T1002" s="28"/>
      <c r="U1002" s="29"/>
      <c r="V1002" s="32"/>
      <c r="W1002" s="321"/>
      <c r="X1002" s="322"/>
      <c r="Y1002" s="160">
        <f t="shared" si="163"/>
        <v>0</v>
      </c>
      <c r="Z1002" s="159">
        <f t="shared" si="167"/>
        <v>0</v>
      </c>
      <c r="AA1002" s="326"/>
      <c r="AB1002" s="399">
        <f t="shared" si="172"/>
        <v>0</v>
      </c>
      <c r="AC1002" s="370"/>
      <c r="AD1002" s="225" t="str">
        <f t="shared" si="164"/>
        <v/>
      </c>
      <c r="AE1002" s="367">
        <f t="shared" si="168"/>
        <v>0</v>
      </c>
      <c r="AF1002" s="338"/>
      <c r="AG1002" s="337"/>
      <c r="AH1002" s="335"/>
      <c r="AI1002" s="161">
        <f t="shared" si="169"/>
        <v>0</v>
      </c>
      <c r="AJ1002" s="162">
        <f t="shared" si="165"/>
        <v>0</v>
      </c>
      <c r="AK1002" s="163">
        <f t="shared" si="170"/>
        <v>0</v>
      </c>
      <c r="AL1002" s="164">
        <f t="shared" si="171"/>
        <v>0</v>
      </c>
      <c r="AM1002" s="59"/>
      <c r="AN1002" s="58"/>
      <c r="AO1002" s="58"/>
      <c r="AP1002" s="58"/>
      <c r="AQ1002" s="58"/>
      <c r="AR1002" s="58"/>
      <c r="AS1002" s="58"/>
      <c r="AT1002" s="58"/>
      <c r="AU1002" s="58"/>
      <c r="AV1002" s="58"/>
      <c r="AW1002" s="58"/>
      <c r="AX1002" s="58"/>
      <c r="AY1002" s="58"/>
      <c r="AZ1002" s="58"/>
      <c r="BA1002" s="58"/>
      <c r="BB1002" s="58"/>
      <c r="BC1002" s="58"/>
      <c r="BD1002" s="58"/>
      <c r="BE1002" s="58"/>
      <c r="BF1002" s="58"/>
      <c r="BG1002" s="58"/>
      <c r="BH1002" s="58"/>
      <c r="BI1002" s="58"/>
      <c r="BJ1002" s="58"/>
      <c r="BK1002" s="58"/>
      <c r="BL1002" s="12"/>
      <c r="BM1002" s="12"/>
      <c r="BN1002" s="12"/>
      <c r="BO1002" s="12"/>
      <c r="BP1002" s="12"/>
      <c r="BQ1002" s="12"/>
      <c r="BR1002" s="12"/>
      <c r="BS1002" s="12"/>
      <c r="BT1002" s="12"/>
      <c r="BU1002" s="12"/>
      <c r="BV1002" s="12"/>
      <c r="BW1002" s="12"/>
      <c r="BX1002" s="12"/>
      <c r="BY1002" s="12"/>
      <c r="BZ1002" s="12"/>
      <c r="CA1002" s="12"/>
      <c r="CB1002" s="12"/>
      <c r="CC1002" s="12"/>
      <c r="CD1002" s="12"/>
      <c r="CE1002" s="12"/>
      <c r="CF1002" s="12"/>
      <c r="CG1002" s="12"/>
      <c r="CH1002" s="12"/>
      <c r="CI1002" s="12"/>
      <c r="CJ1002" s="12"/>
      <c r="CK1002" s="12"/>
      <c r="CL1002" s="12"/>
      <c r="CM1002" s="12"/>
      <c r="CN1002" s="12"/>
      <c r="CO1002" s="12"/>
      <c r="CP1002" s="12"/>
      <c r="CQ1002" s="12"/>
      <c r="CR1002" s="12"/>
      <c r="CS1002" s="12"/>
      <c r="CT1002" s="12"/>
      <c r="CU1002" s="12"/>
      <c r="CV1002" s="12"/>
      <c r="CW1002" s="12"/>
      <c r="CX1002" s="12"/>
      <c r="CY1002" s="12"/>
      <c r="CZ1002" s="12"/>
      <c r="DA1002" s="12"/>
      <c r="DB1002" s="12"/>
      <c r="DC1002" s="12"/>
      <c r="DD1002" s="12"/>
      <c r="DE1002" s="12"/>
      <c r="DF1002" s="1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</row>
    <row r="1003" spans="1:220" ht="18.75" x14ac:dyDescent="0.3">
      <c r="A1003" s="220"/>
      <c r="B1003" s="221"/>
      <c r="C1003" s="213">
        <v>992</v>
      </c>
      <c r="D1003" s="204"/>
      <c r="E1003" s="16"/>
      <c r="F1003" s="17"/>
      <c r="G1003" s="134"/>
      <c r="H1003" s="135"/>
      <c r="I1003" s="141"/>
      <c r="J1003" s="25"/>
      <c r="K1003" s="145"/>
      <c r="L1003" s="28"/>
      <c r="M1003" s="394"/>
      <c r="N1003" s="158" t="str">
        <f t="shared" si="166"/>
        <v/>
      </c>
      <c r="O1003" s="27"/>
      <c r="P1003" s="27"/>
      <c r="Q1003" s="27"/>
      <c r="R1003" s="27"/>
      <c r="S1003" s="27"/>
      <c r="T1003" s="28"/>
      <c r="U1003" s="29"/>
      <c r="V1003" s="32"/>
      <c r="W1003" s="321"/>
      <c r="X1003" s="322"/>
      <c r="Y1003" s="160">
        <f t="shared" si="163"/>
        <v>0</v>
      </c>
      <c r="Z1003" s="159">
        <f t="shared" si="167"/>
        <v>0</v>
      </c>
      <c r="AA1003" s="326"/>
      <c r="AB1003" s="399">
        <f t="shared" si="172"/>
        <v>0</v>
      </c>
      <c r="AC1003" s="370"/>
      <c r="AD1003" s="225" t="str">
        <f t="shared" si="164"/>
        <v/>
      </c>
      <c r="AE1003" s="367">
        <f t="shared" si="168"/>
        <v>0</v>
      </c>
      <c r="AF1003" s="338"/>
      <c r="AG1003" s="337"/>
      <c r="AH1003" s="335"/>
      <c r="AI1003" s="161">
        <f t="shared" si="169"/>
        <v>0</v>
      </c>
      <c r="AJ1003" s="162">
        <f t="shared" si="165"/>
        <v>0</v>
      </c>
      <c r="AK1003" s="163">
        <f t="shared" si="170"/>
        <v>0</v>
      </c>
      <c r="AL1003" s="164">
        <f t="shared" si="171"/>
        <v>0</v>
      </c>
      <c r="AM1003" s="59"/>
      <c r="AN1003" s="58"/>
      <c r="AO1003" s="58"/>
      <c r="AP1003" s="58"/>
      <c r="AQ1003" s="58"/>
      <c r="AR1003" s="58"/>
      <c r="AS1003" s="58"/>
      <c r="AT1003" s="58"/>
      <c r="AU1003" s="58"/>
      <c r="AV1003" s="58"/>
      <c r="AW1003" s="58"/>
      <c r="AX1003" s="58"/>
      <c r="AY1003" s="58"/>
      <c r="AZ1003" s="58"/>
      <c r="BA1003" s="58"/>
      <c r="BB1003" s="58"/>
      <c r="BC1003" s="58"/>
      <c r="BD1003" s="58"/>
      <c r="BE1003" s="58"/>
      <c r="BF1003" s="58"/>
      <c r="BG1003" s="58"/>
      <c r="BH1003" s="58"/>
      <c r="BI1003" s="58"/>
      <c r="BJ1003" s="58"/>
      <c r="BK1003" s="58"/>
      <c r="BL1003" s="12"/>
      <c r="BM1003" s="12"/>
      <c r="BN1003" s="12"/>
      <c r="BO1003" s="12"/>
      <c r="BP1003" s="12"/>
      <c r="BQ1003" s="12"/>
      <c r="BR1003" s="12"/>
      <c r="BS1003" s="12"/>
      <c r="BT1003" s="12"/>
      <c r="BU1003" s="12"/>
      <c r="BV1003" s="12"/>
      <c r="BW1003" s="12"/>
      <c r="BX1003" s="12"/>
      <c r="BY1003" s="12"/>
      <c r="BZ1003" s="12"/>
      <c r="CA1003" s="12"/>
      <c r="CB1003" s="12"/>
      <c r="CC1003" s="12"/>
      <c r="CD1003" s="12"/>
      <c r="CE1003" s="12"/>
      <c r="CF1003" s="12"/>
      <c r="CG1003" s="12"/>
      <c r="CH1003" s="12"/>
      <c r="CI1003" s="12"/>
      <c r="CJ1003" s="12"/>
      <c r="CK1003" s="12"/>
      <c r="CL1003" s="12"/>
      <c r="CM1003" s="12"/>
      <c r="CN1003" s="12"/>
      <c r="CO1003" s="12"/>
      <c r="CP1003" s="12"/>
      <c r="CQ1003" s="12"/>
      <c r="CR1003" s="12"/>
      <c r="CS1003" s="12"/>
      <c r="CT1003" s="12"/>
      <c r="CU1003" s="12"/>
      <c r="CV1003" s="12"/>
      <c r="CW1003" s="12"/>
      <c r="CX1003" s="12"/>
      <c r="CY1003" s="12"/>
      <c r="CZ1003" s="12"/>
      <c r="DA1003" s="12"/>
      <c r="DB1003" s="12"/>
      <c r="DC1003" s="12"/>
      <c r="DD1003" s="12"/>
      <c r="DE1003" s="12"/>
      <c r="DF1003" s="12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</row>
    <row r="1004" spans="1:220" ht="18.75" x14ac:dyDescent="0.3">
      <c r="A1004" s="220"/>
      <c r="B1004" s="221"/>
      <c r="C1004" s="212">
        <v>993</v>
      </c>
      <c r="D1004" s="204"/>
      <c r="E1004" s="16"/>
      <c r="F1004" s="17"/>
      <c r="G1004" s="134"/>
      <c r="H1004" s="135"/>
      <c r="I1004" s="141"/>
      <c r="J1004" s="25"/>
      <c r="K1004" s="145"/>
      <c r="L1004" s="28"/>
      <c r="M1004" s="394"/>
      <c r="N1004" s="158" t="str">
        <f t="shared" si="166"/>
        <v/>
      </c>
      <c r="O1004" s="27"/>
      <c r="P1004" s="27"/>
      <c r="Q1004" s="27"/>
      <c r="R1004" s="27"/>
      <c r="S1004" s="27"/>
      <c r="T1004" s="28"/>
      <c r="U1004" s="29"/>
      <c r="V1004" s="32"/>
      <c r="W1004" s="321"/>
      <c r="X1004" s="322"/>
      <c r="Y1004" s="160">
        <f t="shared" si="163"/>
        <v>0</v>
      </c>
      <c r="Z1004" s="159">
        <f t="shared" si="167"/>
        <v>0</v>
      </c>
      <c r="AA1004" s="326"/>
      <c r="AB1004" s="399">
        <f t="shared" si="172"/>
        <v>0</v>
      </c>
      <c r="AC1004" s="370"/>
      <c r="AD1004" s="225" t="str">
        <f t="shared" si="164"/>
        <v/>
      </c>
      <c r="AE1004" s="367">
        <f t="shared" si="168"/>
        <v>0</v>
      </c>
      <c r="AF1004" s="338"/>
      <c r="AG1004" s="337"/>
      <c r="AH1004" s="335"/>
      <c r="AI1004" s="161">
        <f t="shared" si="169"/>
        <v>0</v>
      </c>
      <c r="AJ1004" s="162">
        <f t="shared" si="165"/>
        <v>0</v>
      </c>
      <c r="AK1004" s="163">
        <f t="shared" si="170"/>
        <v>0</v>
      </c>
      <c r="AL1004" s="164">
        <f t="shared" si="171"/>
        <v>0</v>
      </c>
      <c r="AM1004" s="59"/>
      <c r="AN1004" s="58"/>
      <c r="AO1004" s="58"/>
      <c r="AP1004" s="58"/>
      <c r="AQ1004" s="58"/>
      <c r="AR1004" s="58"/>
      <c r="AS1004" s="58"/>
      <c r="AT1004" s="58"/>
      <c r="AU1004" s="58"/>
      <c r="AV1004" s="58"/>
      <c r="AW1004" s="58"/>
      <c r="AX1004" s="58"/>
      <c r="AY1004" s="58"/>
      <c r="AZ1004" s="58"/>
      <c r="BA1004" s="58"/>
      <c r="BB1004" s="58"/>
      <c r="BC1004" s="58"/>
      <c r="BD1004" s="58"/>
      <c r="BE1004" s="58"/>
      <c r="BF1004" s="58"/>
      <c r="BG1004" s="58"/>
      <c r="BH1004" s="58"/>
      <c r="BI1004" s="58"/>
      <c r="BJ1004" s="58"/>
      <c r="BK1004" s="58"/>
      <c r="BL1004" s="12"/>
      <c r="BM1004" s="12"/>
      <c r="BN1004" s="12"/>
      <c r="BO1004" s="12"/>
      <c r="BP1004" s="12"/>
      <c r="BQ1004" s="12"/>
      <c r="BR1004" s="12"/>
      <c r="BS1004" s="12"/>
      <c r="BT1004" s="12"/>
      <c r="BU1004" s="12"/>
      <c r="BV1004" s="12"/>
      <c r="BW1004" s="12"/>
      <c r="BX1004" s="12"/>
      <c r="BY1004" s="12"/>
      <c r="BZ1004" s="12"/>
      <c r="CA1004" s="12"/>
      <c r="CB1004" s="12"/>
      <c r="CC1004" s="12"/>
      <c r="CD1004" s="12"/>
      <c r="CE1004" s="12"/>
      <c r="CF1004" s="12"/>
      <c r="CG1004" s="12"/>
      <c r="CH1004" s="12"/>
      <c r="CI1004" s="12"/>
      <c r="CJ1004" s="12"/>
      <c r="CK1004" s="12"/>
      <c r="CL1004" s="12"/>
      <c r="CM1004" s="12"/>
      <c r="CN1004" s="12"/>
      <c r="CO1004" s="12"/>
      <c r="CP1004" s="12"/>
      <c r="CQ1004" s="12"/>
      <c r="CR1004" s="12"/>
      <c r="CS1004" s="12"/>
      <c r="CT1004" s="12"/>
      <c r="CU1004" s="12"/>
      <c r="CV1004" s="12"/>
      <c r="CW1004" s="12"/>
      <c r="CX1004" s="12"/>
      <c r="CY1004" s="12"/>
      <c r="CZ1004" s="12"/>
      <c r="DA1004" s="12"/>
      <c r="DB1004" s="12"/>
      <c r="DC1004" s="12"/>
      <c r="DD1004" s="12"/>
      <c r="DE1004" s="12"/>
      <c r="DF1004" s="12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</row>
    <row r="1005" spans="1:220" ht="18.75" x14ac:dyDescent="0.3">
      <c r="A1005" s="220"/>
      <c r="B1005" s="221"/>
      <c r="C1005" s="213">
        <v>994</v>
      </c>
      <c r="D1005" s="204"/>
      <c r="E1005" s="16"/>
      <c r="F1005" s="17"/>
      <c r="G1005" s="134"/>
      <c r="H1005" s="135"/>
      <c r="I1005" s="141"/>
      <c r="J1005" s="25"/>
      <c r="K1005" s="145"/>
      <c r="L1005" s="28"/>
      <c r="M1005" s="394"/>
      <c r="N1005" s="158" t="str">
        <f t="shared" si="166"/>
        <v/>
      </c>
      <c r="O1005" s="27"/>
      <c r="P1005" s="27"/>
      <c r="Q1005" s="27"/>
      <c r="R1005" s="27"/>
      <c r="S1005" s="27"/>
      <c r="T1005" s="28"/>
      <c r="U1005" s="29"/>
      <c r="V1005" s="32"/>
      <c r="W1005" s="321"/>
      <c r="X1005" s="322"/>
      <c r="Y1005" s="160">
        <f t="shared" si="163"/>
        <v>0</v>
      </c>
      <c r="Z1005" s="159">
        <f t="shared" si="167"/>
        <v>0</v>
      </c>
      <c r="AA1005" s="326"/>
      <c r="AB1005" s="399">
        <f t="shared" si="172"/>
        <v>0</v>
      </c>
      <c r="AC1005" s="370"/>
      <c r="AD1005" s="225" t="str">
        <f t="shared" si="164"/>
        <v/>
      </c>
      <c r="AE1005" s="367">
        <f t="shared" si="168"/>
        <v>0</v>
      </c>
      <c r="AF1005" s="338"/>
      <c r="AG1005" s="337"/>
      <c r="AH1005" s="335"/>
      <c r="AI1005" s="161">
        <f t="shared" si="169"/>
        <v>0</v>
      </c>
      <c r="AJ1005" s="162">
        <f t="shared" si="165"/>
        <v>0</v>
      </c>
      <c r="AK1005" s="163">
        <f t="shared" si="170"/>
        <v>0</v>
      </c>
      <c r="AL1005" s="164">
        <f t="shared" si="171"/>
        <v>0</v>
      </c>
      <c r="AM1005" s="59"/>
      <c r="AN1005" s="58"/>
      <c r="AO1005" s="58"/>
      <c r="AP1005" s="58"/>
      <c r="AQ1005" s="58"/>
      <c r="AR1005" s="58"/>
      <c r="AS1005" s="58"/>
      <c r="AT1005" s="58"/>
      <c r="AU1005" s="58"/>
      <c r="AV1005" s="58"/>
      <c r="AW1005" s="58"/>
      <c r="AX1005" s="58"/>
      <c r="AY1005" s="58"/>
      <c r="AZ1005" s="58"/>
      <c r="BA1005" s="58"/>
      <c r="BB1005" s="58"/>
      <c r="BC1005" s="58"/>
      <c r="BD1005" s="58"/>
      <c r="BE1005" s="58"/>
      <c r="BF1005" s="58"/>
      <c r="BG1005" s="58"/>
      <c r="BH1005" s="58"/>
      <c r="BI1005" s="58"/>
      <c r="BJ1005" s="58"/>
      <c r="BK1005" s="58"/>
      <c r="BL1005" s="12"/>
      <c r="BM1005" s="12"/>
      <c r="BN1005" s="12"/>
      <c r="BO1005" s="12"/>
      <c r="BP1005" s="12"/>
      <c r="BQ1005" s="12"/>
      <c r="BR1005" s="12"/>
      <c r="BS1005" s="12"/>
      <c r="BT1005" s="12"/>
      <c r="BU1005" s="12"/>
      <c r="BV1005" s="12"/>
      <c r="BW1005" s="12"/>
      <c r="BX1005" s="12"/>
      <c r="BY1005" s="12"/>
      <c r="BZ1005" s="12"/>
      <c r="CA1005" s="12"/>
      <c r="CB1005" s="12"/>
      <c r="CC1005" s="12"/>
      <c r="CD1005" s="12"/>
      <c r="CE1005" s="12"/>
      <c r="CF1005" s="12"/>
      <c r="CG1005" s="12"/>
      <c r="CH1005" s="12"/>
      <c r="CI1005" s="12"/>
      <c r="CJ1005" s="12"/>
      <c r="CK1005" s="12"/>
      <c r="CL1005" s="12"/>
      <c r="CM1005" s="12"/>
      <c r="CN1005" s="12"/>
      <c r="CO1005" s="12"/>
      <c r="CP1005" s="12"/>
      <c r="CQ1005" s="12"/>
      <c r="CR1005" s="12"/>
      <c r="CS1005" s="12"/>
      <c r="CT1005" s="12"/>
      <c r="CU1005" s="12"/>
      <c r="CV1005" s="12"/>
      <c r="CW1005" s="12"/>
      <c r="CX1005" s="12"/>
      <c r="CY1005" s="12"/>
      <c r="CZ1005" s="12"/>
      <c r="DA1005" s="12"/>
      <c r="DB1005" s="12"/>
      <c r="DC1005" s="12"/>
      <c r="DD1005" s="12"/>
      <c r="DE1005" s="12"/>
      <c r="DF1005" s="12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</row>
    <row r="1006" spans="1:220" ht="18.75" x14ac:dyDescent="0.3">
      <c r="A1006" s="220"/>
      <c r="B1006" s="221"/>
      <c r="C1006" s="212">
        <v>995</v>
      </c>
      <c r="D1006" s="206"/>
      <c r="E1006" s="18"/>
      <c r="F1006" s="17"/>
      <c r="G1006" s="134"/>
      <c r="H1006" s="135"/>
      <c r="I1006" s="141"/>
      <c r="J1006" s="25"/>
      <c r="K1006" s="145"/>
      <c r="L1006" s="28"/>
      <c r="M1006" s="394"/>
      <c r="N1006" s="158" t="str">
        <f t="shared" si="166"/>
        <v/>
      </c>
      <c r="O1006" s="27"/>
      <c r="P1006" s="27"/>
      <c r="Q1006" s="27"/>
      <c r="R1006" s="27"/>
      <c r="S1006" s="27"/>
      <c r="T1006" s="28"/>
      <c r="U1006" s="29"/>
      <c r="V1006" s="32"/>
      <c r="W1006" s="321"/>
      <c r="X1006" s="322"/>
      <c r="Y1006" s="160">
        <f t="shared" si="163"/>
        <v>0</v>
      </c>
      <c r="Z1006" s="159">
        <f t="shared" si="167"/>
        <v>0</v>
      </c>
      <c r="AA1006" s="326"/>
      <c r="AB1006" s="399">
        <f t="shared" si="172"/>
        <v>0</v>
      </c>
      <c r="AC1006" s="370"/>
      <c r="AD1006" s="225" t="str">
        <f t="shared" si="164"/>
        <v/>
      </c>
      <c r="AE1006" s="367">
        <f t="shared" si="168"/>
        <v>0</v>
      </c>
      <c r="AF1006" s="338"/>
      <c r="AG1006" s="337"/>
      <c r="AH1006" s="335"/>
      <c r="AI1006" s="161">
        <f t="shared" si="169"/>
        <v>0</v>
      </c>
      <c r="AJ1006" s="162">
        <f t="shared" si="165"/>
        <v>0</v>
      </c>
      <c r="AK1006" s="163">
        <f t="shared" si="170"/>
        <v>0</v>
      </c>
      <c r="AL1006" s="164">
        <f t="shared" si="171"/>
        <v>0</v>
      </c>
      <c r="AM1006" s="59"/>
      <c r="AN1006" s="58"/>
      <c r="AO1006" s="58"/>
      <c r="AP1006" s="58"/>
      <c r="AQ1006" s="58"/>
      <c r="AR1006" s="58"/>
      <c r="AS1006" s="58"/>
      <c r="AT1006" s="58"/>
      <c r="AU1006" s="58"/>
      <c r="AV1006" s="58"/>
      <c r="AW1006" s="58"/>
      <c r="AX1006" s="58"/>
      <c r="AY1006" s="58"/>
      <c r="AZ1006" s="58"/>
      <c r="BA1006" s="58"/>
      <c r="BB1006" s="58"/>
      <c r="BC1006" s="58"/>
      <c r="BD1006" s="58"/>
      <c r="BE1006" s="58"/>
      <c r="BF1006" s="58"/>
      <c r="BG1006" s="58"/>
      <c r="BH1006" s="58"/>
      <c r="BI1006" s="58"/>
      <c r="BJ1006" s="58"/>
      <c r="BK1006" s="58"/>
      <c r="BL1006" s="12"/>
      <c r="BM1006" s="12"/>
      <c r="BN1006" s="12"/>
      <c r="BO1006" s="12"/>
      <c r="BP1006" s="12"/>
      <c r="BQ1006" s="12"/>
      <c r="BR1006" s="12"/>
      <c r="BS1006" s="12"/>
      <c r="BT1006" s="12"/>
      <c r="BU1006" s="12"/>
      <c r="BV1006" s="12"/>
      <c r="BW1006" s="12"/>
      <c r="BX1006" s="12"/>
      <c r="BY1006" s="12"/>
      <c r="BZ1006" s="12"/>
      <c r="CA1006" s="12"/>
      <c r="CB1006" s="12"/>
      <c r="CC1006" s="12"/>
      <c r="CD1006" s="12"/>
      <c r="CE1006" s="12"/>
      <c r="CF1006" s="12"/>
      <c r="CG1006" s="12"/>
      <c r="CH1006" s="12"/>
      <c r="CI1006" s="12"/>
      <c r="CJ1006" s="12"/>
      <c r="CK1006" s="12"/>
      <c r="CL1006" s="12"/>
      <c r="CM1006" s="12"/>
      <c r="CN1006" s="12"/>
      <c r="CO1006" s="12"/>
      <c r="CP1006" s="12"/>
      <c r="CQ1006" s="12"/>
      <c r="CR1006" s="12"/>
      <c r="CS1006" s="12"/>
      <c r="CT1006" s="12"/>
      <c r="CU1006" s="12"/>
      <c r="CV1006" s="12"/>
      <c r="CW1006" s="12"/>
      <c r="CX1006" s="12"/>
      <c r="CY1006" s="12"/>
      <c r="CZ1006" s="12"/>
      <c r="DA1006" s="12"/>
      <c r="DB1006" s="12"/>
      <c r="DC1006" s="12"/>
      <c r="DD1006" s="12"/>
      <c r="DE1006" s="12"/>
      <c r="DF1006" s="12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</row>
    <row r="1007" spans="1:220" ht="18.75" x14ac:dyDescent="0.3">
      <c r="A1007" s="220"/>
      <c r="B1007" s="221"/>
      <c r="C1007" s="213">
        <v>996</v>
      </c>
      <c r="D1007" s="204"/>
      <c r="E1007" s="16"/>
      <c r="F1007" s="17"/>
      <c r="G1007" s="134"/>
      <c r="H1007" s="137"/>
      <c r="I1007" s="143"/>
      <c r="J1007" s="80"/>
      <c r="K1007" s="147"/>
      <c r="L1007" s="30"/>
      <c r="M1007" s="394"/>
      <c r="N1007" s="158" t="str">
        <f t="shared" si="166"/>
        <v/>
      </c>
      <c r="O1007" s="27"/>
      <c r="P1007" s="27"/>
      <c r="Q1007" s="27"/>
      <c r="R1007" s="27"/>
      <c r="S1007" s="27"/>
      <c r="T1007" s="28"/>
      <c r="U1007" s="29"/>
      <c r="V1007" s="32"/>
      <c r="W1007" s="321"/>
      <c r="X1007" s="322"/>
      <c r="Y1007" s="160">
        <f t="shared" si="163"/>
        <v>0</v>
      </c>
      <c r="Z1007" s="159">
        <f t="shared" si="167"/>
        <v>0</v>
      </c>
      <c r="AA1007" s="326"/>
      <c r="AB1007" s="399">
        <f t="shared" si="172"/>
        <v>0</v>
      </c>
      <c r="AC1007" s="370"/>
      <c r="AD1007" s="225" t="str">
        <f t="shared" si="164"/>
        <v/>
      </c>
      <c r="AE1007" s="367">
        <f t="shared" si="168"/>
        <v>0</v>
      </c>
      <c r="AF1007" s="338"/>
      <c r="AG1007" s="337"/>
      <c r="AH1007" s="335"/>
      <c r="AI1007" s="161">
        <f t="shared" si="169"/>
        <v>0</v>
      </c>
      <c r="AJ1007" s="162">
        <f t="shared" si="165"/>
        <v>0</v>
      </c>
      <c r="AK1007" s="163">
        <f t="shared" si="170"/>
        <v>0</v>
      </c>
      <c r="AL1007" s="164">
        <f t="shared" si="171"/>
        <v>0</v>
      </c>
      <c r="AM1007" s="59"/>
      <c r="AN1007" s="58"/>
      <c r="AO1007" s="58"/>
      <c r="AP1007" s="58"/>
      <c r="AQ1007" s="58"/>
      <c r="AR1007" s="58"/>
      <c r="AS1007" s="58"/>
      <c r="AT1007" s="58"/>
      <c r="AU1007" s="58"/>
      <c r="AV1007" s="58"/>
      <c r="AW1007" s="58"/>
      <c r="AX1007" s="58"/>
      <c r="AY1007" s="58"/>
      <c r="AZ1007" s="58"/>
      <c r="BA1007" s="58"/>
      <c r="BB1007" s="58"/>
      <c r="BC1007" s="58"/>
      <c r="BD1007" s="58"/>
      <c r="BE1007" s="58"/>
      <c r="BF1007" s="58"/>
      <c r="BG1007" s="58"/>
      <c r="BH1007" s="58"/>
      <c r="BI1007" s="58"/>
      <c r="BJ1007" s="58"/>
      <c r="BK1007" s="58"/>
      <c r="BL1007" s="12"/>
      <c r="BM1007" s="12"/>
      <c r="BN1007" s="12"/>
      <c r="BO1007" s="12"/>
      <c r="BP1007" s="12"/>
      <c r="BQ1007" s="12"/>
      <c r="BR1007" s="12"/>
      <c r="BS1007" s="12"/>
      <c r="BT1007" s="12"/>
      <c r="BU1007" s="12"/>
      <c r="BV1007" s="12"/>
      <c r="BW1007" s="12"/>
      <c r="BX1007" s="12"/>
      <c r="BY1007" s="12"/>
      <c r="BZ1007" s="12"/>
      <c r="CA1007" s="12"/>
      <c r="CB1007" s="12"/>
      <c r="CC1007" s="12"/>
      <c r="CD1007" s="12"/>
      <c r="CE1007" s="12"/>
      <c r="CF1007" s="12"/>
      <c r="CG1007" s="12"/>
      <c r="CH1007" s="12"/>
      <c r="CI1007" s="12"/>
      <c r="CJ1007" s="12"/>
      <c r="CK1007" s="12"/>
      <c r="CL1007" s="12"/>
      <c r="CM1007" s="12"/>
      <c r="CN1007" s="12"/>
      <c r="CO1007" s="12"/>
      <c r="CP1007" s="12"/>
      <c r="CQ1007" s="12"/>
      <c r="CR1007" s="12"/>
      <c r="CS1007" s="12"/>
      <c r="CT1007" s="12"/>
      <c r="CU1007" s="12"/>
      <c r="CV1007" s="12"/>
      <c r="CW1007" s="12"/>
      <c r="CX1007" s="12"/>
      <c r="CY1007" s="12"/>
      <c r="CZ1007" s="12"/>
      <c r="DA1007" s="12"/>
      <c r="DB1007" s="12"/>
      <c r="DC1007" s="12"/>
      <c r="DD1007" s="12"/>
      <c r="DE1007" s="12"/>
      <c r="DF1007" s="12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</row>
    <row r="1008" spans="1:220" ht="18.75" x14ac:dyDescent="0.3">
      <c r="A1008" s="220"/>
      <c r="B1008" s="221"/>
      <c r="C1008" s="213">
        <v>997</v>
      </c>
      <c r="D1008" s="204"/>
      <c r="E1008" s="16"/>
      <c r="F1008" s="17"/>
      <c r="G1008" s="134"/>
      <c r="H1008" s="135"/>
      <c r="I1008" s="141"/>
      <c r="J1008" s="25"/>
      <c r="K1008" s="145"/>
      <c r="L1008" s="28"/>
      <c r="M1008" s="394"/>
      <c r="N1008" s="158" t="str">
        <f t="shared" si="166"/>
        <v/>
      </c>
      <c r="O1008" s="27"/>
      <c r="P1008" s="27"/>
      <c r="Q1008" s="27"/>
      <c r="R1008" s="27"/>
      <c r="S1008" s="27"/>
      <c r="T1008" s="28"/>
      <c r="U1008" s="29"/>
      <c r="V1008" s="32"/>
      <c r="W1008" s="321"/>
      <c r="X1008" s="322"/>
      <c r="Y1008" s="160">
        <f t="shared" si="163"/>
        <v>0</v>
      </c>
      <c r="Z1008" s="159">
        <f t="shared" si="167"/>
        <v>0</v>
      </c>
      <c r="AA1008" s="326"/>
      <c r="AB1008" s="399">
        <f t="shared" si="172"/>
        <v>0</v>
      </c>
      <c r="AC1008" s="370"/>
      <c r="AD1008" s="225" t="str">
        <f t="shared" si="164"/>
        <v/>
      </c>
      <c r="AE1008" s="367">
        <f t="shared" si="168"/>
        <v>0</v>
      </c>
      <c r="AF1008" s="338"/>
      <c r="AG1008" s="337"/>
      <c r="AH1008" s="335"/>
      <c r="AI1008" s="161">
        <f t="shared" si="169"/>
        <v>0</v>
      </c>
      <c r="AJ1008" s="162">
        <f t="shared" si="165"/>
        <v>0</v>
      </c>
      <c r="AK1008" s="163">
        <f t="shared" si="170"/>
        <v>0</v>
      </c>
      <c r="AL1008" s="164">
        <f t="shared" si="171"/>
        <v>0</v>
      </c>
      <c r="AM1008" s="59"/>
      <c r="AN1008" s="58"/>
      <c r="AO1008" s="58"/>
      <c r="AP1008" s="58"/>
      <c r="AQ1008" s="58"/>
      <c r="AR1008" s="58"/>
      <c r="AS1008" s="58"/>
      <c r="AT1008" s="58"/>
      <c r="AU1008" s="58"/>
      <c r="AV1008" s="58"/>
      <c r="AW1008" s="58"/>
      <c r="AX1008" s="58"/>
      <c r="AY1008" s="58"/>
      <c r="AZ1008" s="58"/>
      <c r="BA1008" s="58"/>
      <c r="BB1008" s="58"/>
      <c r="BC1008" s="58"/>
      <c r="BD1008" s="58"/>
      <c r="BE1008" s="58"/>
      <c r="BF1008" s="58"/>
      <c r="BG1008" s="58"/>
      <c r="BH1008" s="58"/>
      <c r="BI1008" s="58"/>
      <c r="BJ1008" s="58"/>
      <c r="BK1008" s="58"/>
      <c r="BL1008" s="12"/>
      <c r="BM1008" s="12"/>
      <c r="BN1008" s="12"/>
      <c r="BO1008" s="12"/>
      <c r="BP1008" s="12"/>
      <c r="BQ1008" s="12"/>
      <c r="BR1008" s="12"/>
      <c r="BS1008" s="12"/>
      <c r="BT1008" s="12"/>
      <c r="BU1008" s="12"/>
      <c r="BV1008" s="12"/>
      <c r="BW1008" s="12"/>
      <c r="BX1008" s="12"/>
      <c r="BY1008" s="12"/>
      <c r="BZ1008" s="12"/>
      <c r="CA1008" s="12"/>
      <c r="CB1008" s="12"/>
      <c r="CC1008" s="12"/>
      <c r="CD1008" s="12"/>
      <c r="CE1008" s="12"/>
      <c r="CF1008" s="12"/>
      <c r="CG1008" s="12"/>
      <c r="CH1008" s="12"/>
      <c r="CI1008" s="12"/>
      <c r="CJ1008" s="12"/>
      <c r="CK1008" s="12"/>
      <c r="CL1008" s="12"/>
      <c r="CM1008" s="12"/>
      <c r="CN1008" s="12"/>
      <c r="CO1008" s="12"/>
      <c r="CP1008" s="12"/>
      <c r="CQ1008" s="12"/>
      <c r="CR1008" s="12"/>
      <c r="CS1008" s="12"/>
      <c r="CT1008" s="12"/>
      <c r="CU1008" s="12"/>
      <c r="CV1008" s="12"/>
      <c r="CW1008" s="12"/>
      <c r="CX1008" s="12"/>
      <c r="CY1008" s="12"/>
      <c r="CZ1008" s="12"/>
      <c r="DA1008" s="12"/>
      <c r="DB1008" s="12"/>
      <c r="DC1008" s="12"/>
      <c r="DD1008" s="12"/>
      <c r="DE1008" s="12"/>
      <c r="DF1008" s="12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</row>
    <row r="1009" spans="1:220" ht="18.75" x14ac:dyDescent="0.3">
      <c r="A1009" s="220"/>
      <c r="B1009" s="221"/>
      <c r="C1009" s="212">
        <v>998</v>
      </c>
      <c r="D1009" s="204"/>
      <c r="E1009" s="16"/>
      <c r="F1009" s="17"/>
      <c r="G1009" s="134"/>
      <c r="H1009" s="135"/>
      <c r="I1009" s="141"/>
      <c r="J1009" s="25"/>
      <c r="K1009" s="145"/>
      <c r="L1009" s="28"/>
      <c r="M1009" s="394"/>
      <c r="N1009" s="158" t="str">
        <f t="shared" si="166"/>
        <v/>
      </c>
      <c r="O1009" s="27"/>
      <c r="P1009" s="27"/>
      <c r="Q1009" s="27"/>
      <c r="R1009" s="27"/>
      <c r="S1009" s="27"/>
      <c r="T1009" s="28"/>
      <c r="U1009" s="29"/>
      <c r="V1009" s="32"/>
      <c r="W1009" s="321"/>
      <c r="X1009" s="322"/>
      <c r="Y1009" s="160">
        <f t="shared" si="163"/>
        <v>0</v>
      </c>
      <c r="Z1009" s="159">
        <f t="shared" si="167"/>
        <v>0</v>
      </c>
      <c r="AA1009" s="326"/>
      <c r="AB1009" s="399">
        <f t="shared" si="172"/>
        <v>0</v>
      </c>
      <c r="AC1009" s="370"/>
      <c r="AD1009" s="225" t="str">
        <f t="shared" si="164"/>
        <v/>
      </c>
      <c r="AE1009" s="367">
        <f t="shared" si="168"/>
        <v>0</v>
      </c>
      <c r="AF1009" s="338"/>
      <c r="AG1009" s="337"/>
      <c r="AH1009" s="335"/>
      <c r="AI1009" s="161">
        <f t="shared" si="169"/>
        <v>0</v>
      </c>
      <c r="AJ1009" s="162">
        <f t="shared" si="165"/>
        <v>0</v>
      </c>
      <c r="AK1009" s="163">
        <f t="shared" si="170"/>
        <v>0</v>
      </c>
      <c r="AL1009" s="164">
        <f t="shared" si="171"/>
        <v>0</v>
      </c>
      <c r="AM1009" s="59"/>
      <c r="AN1009" s="58"/>
      <c r="AO1009" s="58"/>
      <c r="AP1009" s="58"/>
      <c r="AQ1009" s="58"/>
      <c r="AR1009" s="58"/>
      <c r="AS1009" s="58"/>
      <c r="AT1009" s="58"/>
      <c r="AU1009" s="58"/>
      <c r="AV1009" s="58"/>
      <c r="AW1009" s="58"/>
      <c r="AX1009" s="58"/>
      <c r="AY1009" s="58"/>
      <c r="AZ1009" s="58"/>
      <c r="BA1009" s="58"/>
      <c r="BB1009" s="58"/>
      <c r="BC1009" s="58"/>
      <c r="BD1009" s="58"/>
      <c r="BE1009" s="58"/>
      <c r="BF1009" s="58"/>
      <c r="BG1009" s="58"/>
      <c r="BH1009" s="58"/>
      <c r="BI1009" s="58"/>
      <c r="BJ1009" s="58"/>
      <c r="BK1009" s="58"/>
      <c r="BL1009" s="12"/>
      <c r="BM1009" s="12"/>
      <c r="BN1009" s="12"/>
      <c r="BO1009" s="12"/>
      <c r="BP1009" s="12"/>
      <c r="BQ1009" s="12"/>
      <c r="BR1009" s="12"/>
      <c r="BS1009" s="12"/>
      <c r="BT1009" s="12"/>
      <c r="BU1009" s="12"/>
      <c r="BV1009" s="12"/>
      <c r="BW1009" s="12"/>
      <c r="BX1009" s="12"/>
      <c r="BY1009" s="12"/>
      <c r="BZ1009" s="12"/>
      <c r="CA1009" s="12"/>
      <c r="CB1009" s="12"/>
      <c r="CC1009" s="12"/>
      <c r="CD1009" s="12"/>
      <c r="CE1009" s="12"/>
      <c r="CF1009" s="12"/>
      <c r="CG1009" s="12"/>
      <c r="CH1009" s="12"/>
      <c r="CI1009" s="12"/>
      <c r="CJ1009" s="12"/>
      <c r="CK1009" s="12"/>
      <c r="CL1009" s="12"/>
      <c r="CM1009" s="12"/>
      <c r="CN1009" s="12"/>
      <c r="CO1009" s="12"/>
      <c r="CP1009" s="12"/>
      <c r="CQ1009" s="12"/>
      <c r="CR1009" s="12"/>
      <c r="CS1009" s="12"/>
      <c r="CT1009" s="12"/>
      <c r="CU1009" s="12"/>
      <c r="CV1009" s="12"/>
      <c r="CW1009" s="12"/>
      <c r="CX1009" s="12"/>
      <c r="CY1009" s="12"/>
      <c r="CZ1009" s="12"/>
      <c r="DA1009" s="12"/>
      <c r="DB1009" s="12"/>
      <c r="DC1009" s="12"/>
      <c r="DD1009" s="12"/>
      <c r="DE1009" s="12"/>
      <c r="DF1009" s="12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</row>
    <row r="1010" spans="1:220" ht="18.75" x14ac:dyDescent="0.3">
      <c r="A1010" s="220"/>
      <c r="B1010" s="221"/>
      <c r="C1010" s="213">
        <v>999</v>
      </c>
      <c r="D1010" s="206"/>
      <c r="E1010" s="18"/>
      <c r="F1010" s="17"/>
      <c r="G1010" s="134"/>
      <c r="H1010" s="135"/>
      <c r="I1010" s="141"/>
      <c r="J1010" s="25"/>
      <c r="K1010" s="145"/>
      <c r="L1010" s="28"/>
      <c r="M1010" s="394"/>
      <c r="N1010" s="158" t="str">
        <f t="shared" si="166"/>
        <v/>
      </c>
      <c r="O1010" s="27"/>
      <c r="P1010" s="27"/>
      <c r="Q1010" s="27"/>
      <c r="R1010" s="27"/>
      <c r="S1010" s="27"/>
      <c r="T1010" s="28"/>
      <c r="U1010" s="29"/>
      <c r="V1010" s="168"/>
      <c r="W1010" s="321"/>
      <c r="X1010" s="322"/>
      <c r="Y1010" s="160">
        <f t="shared" si="163"/>
        <v>0</v>
      </c>
      <c r="Z1010" s="159">
        <f t="shared" si="167"/>
        <v>0</v>
      </c>
      <c r="AA1010" s="326"/>
      <c r="AB1010" s="399">
        <f t="shared" si="172"/>
        <v>0</v>
      </c>
      <c r="AC1010" s="370"/>
      <c r="AD1010" s="225" t="str">
        <f t="shared" si="164"/>
        <v/>
      </c>
      <c r="AE1010" s="367">
        <f t="shared" si="168"/>
        <v>0</v>
      </c>
      <c r="AF1010" s="338"/>
      <c r="AG1010" s="337"/>
      <c r="AH1010" s="335"/>
      <c r="AI1010" s="161">
        <f t="shared" si="169"/>
        <v>0</v>
      </c>
      <c r="AJ1010" s="162">
        <f t="shared" si="165"/>
        <v>0</v>
      </c>
      <c r="AK1010" s="163">
        <f t="shared" si="170"/>
        <v>0</v>
      </c>
      <c r="AL1010" s="164">
        <f t="shared" si="171"/>
        <v>0</v>
      </c>
      <c r="AM1010" s="59"/>
      <c r="AN1010" s="58"/>
      <c r="AO1010" s="58"/>
      <c r="AP1010" s="58"/>
      <c r="AQ1010" s="58"/>
      <c r="AR1010" s="58"/>
      <c r="AS1010" s="58"/>
      <c r="AT1010" s="58"/>
      <c r="AU1010" s="58"/>
      <c r="AV1010" s="58"/>
      <c r="AW1010" s="58"/>
      <c r="AX1010" s="58"/>
      <c r="AY1010" s="58"/>
      <c r="AZ1010" s="58"/>
      <c r="BA1010" s="58"/>
      <c r="BB1010" s="58"/>
      <c r="BC1010" s="58"/>
      <c r="BD1010" s="58"/>
      <c r="BE1010" s="58"/>
      <c r="BF1010" s="58"/>
      <c r="BG1010" s="58"/>
      <c r="BH1010" s="58"/>
      <c r="BI1010" s="58"/>
      <c r="BJ1010" s="58"/>
      <c r="BK1010" s="58"/>
      <c r="BL1010" s="12"/>
      <c r="BM1010" s="12"/>
      <c r="BN1010" s="12"/>
      <c r="BO1010" s="12"/>
      <c r="BP1010" s="12"/>
      <c r="BQ1010" s="12"/>
      <c r="BR1010" s="12"/>
      <c r="BS1010" s="12"/>
      <c r="BT1010" s="12"/>
      <c r="BU1010" s="12"/>
      <c r="BV1010" s="12"/>
      <c r="BW1010" s="12"/>
      <c r="BX1010" s="12"/>
      <c r="BY1010" s="12"/>
      <c r="BZ1010" s="12"/>
      <c r="CA1010" s="12"/>
      <c r="CB1010" s="12"/>
      <c r="CC1010" s="12"/>
      <c r="CD1010" s="12"/>
      <c r="CE1010" s="12"/>
      <c r="CF1010" s="12"/>
      <c r="CG1010" s="12"/>
      <c r="CH1010" s="12"/>
      <c r="CI1010" s="12"/>
      <c r="CJ1010" s="12"/>
      <c r="CK1010" s="12"/>
      <c r="CL1010" s="12"/>
      <c r="CM1010" s="12"/>
      <c r="CN1010" s="12"/>
      <c r="CO1010" s="12"/>
      <c r="CP1010" s="12"/>
      <c r="CQ1010" s="12"/>
      <c r="CR1010" s="12"/>
      <c r="CS1010" s="12"/>
      <c r="CT1010" s="12"/>
      <c r="CU1010" s="12"/>
      <c r="CV1010" s="12"/>
      <c r="CW1010" s="12"/>
      <c r="CX1010" s="12"/>
      <c r="CY1010" s="12"/>
      <c r="CZ1010" s="12"/>
      <c r="DA1010" s="12"/>
      <c r="DB1010" s="12"/>
      <c r="DC1010" s="12"/>
      <c r="DD1010" s="12"/>
      <c r="DE1010" s="12"/>
      <c r="DF1010" s="12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</row>
    <row r="1011" spans="1:220" ht="19.5" thickBot="1" x14ac:dyDescent="0.35">
      <c r="A1011" s="222"/>
      <c r="B1011" s="223"/>
      <c r="C1011" s="214">
        <v>1000</v>
      </c>
      <c r="D1011" s="209"/>
      <c r="E1011" s="148"/>
      <c r="F1011" s="149"/>
      <c r="G1011" s="150"/>
      <c r="H1011" s="151"/>
      <c r="I1011" s="152"/>
      <c r="J1011" s="153"/>
      <c r="K1011" s="154"/>
      <c r="L1011" s="155"/>
      <c r="M1011" s="396"/>
      <c r="N1011" s="158" t="str">
        <f t="shared" si="166"/>
        <v/>
      </c>
      <c r="O1011" s="156"/>
      <c r="P1011" s="156"/>
      <c r="Q1011" s="156"/>
      <c r="R1011" s="156"/>
      <c r="S1011" s="156"/>
      <c r="T1011" s="155"/>
      <c r="U1011" s="157"/>
      <c r="V1011" s="169"/>
      <c r="W1011" s="323"/>
      <c r="X1011" s="324"/>
      <c r="Y1011" s="160">
        <f t="shared" si="163"/>
        <v>0</v>
      </c>
      <c r="Z1011" s="159">
        <f t="shared" si="167"/>
        <v>0</v>
      </c>
      <c r="AA1011" s="329"/>
      <c r="AB1011" s="399">
        <f t="shared" si="172"/>
        <v>0</v>
      </c>
      <c r="AC1011" s="371"/>
      <c r="AD1011" s="225" t="str">
        <f t="shared" si="164"/>
        <v/>
      </c>
      <c r="AE1011" s="367">
        <f t="shared" si="168"/>
        <v>0</v>
      </c>
      <c r="AF1011" s="343"/>
      <c r="AG1011" s="344"/>
      <c r="AH1011" s="345"/>
      <c r="AI1011" s="161">
        <f t="shared" si="169"/>
        <v>0</v>
      </c>
      <c r="AJ1011" s="162">
        <f t="shared" si="165"/>
        <v>0</v>
      </c>
      <c r="AK1011" s="163">
        <f t="shared" si="170"/>
        <v>0</v>
      </c>
      <c r="AL1011" s="164">
        <f t="shared" si="171"/>
        <v>0</v>
      </c>
      <c r="AM1011" s="59"/>
      <c r="AN1011" s="58"/>
      <c r="AO1011" s="58"/>
      <c r="AP1011" s="58"/>
      <c r="AQ1011" s="58"/>
      <c r="AR1011" s="58"/>
      <c r="AS1011" s="58"/>
      <c r="AT1011" s="58"/>
      <c r="AU1011" s="58"/>
      <c r="AV1011" s="58"/>
      <c r="AW1011" s="58"/>
      <c r="AX1011" s="58"/>
      <c r="AY1011" s="58"/>
      <c r="AZ1011" s="58"/>
      <c r="BA1011" s="58"/>
      <c r="BB1011" s="58"/>
      <c r="BC1011" s="58"/>
      <c r="BD1011" s="58"/>
      <c r="BE1011" s="58"/>
      <c r="BF1011" s="58"/>
      <c r="BG1011" s="58"/>
      <c r="BH1011" s="58"/>
      <c r="BI1011" s="58"/>
      <c r="BJ1011" s="58"/>
      <c r="BK1011" s="58"/>
      <c r="BL1011" s="12"/>
      <c r="BM1011" s="12"/>
      <c r="BN1011" s="12"/>
      <c r="BO1011" s="12"/>
      <c r="BP1011" s="12"/>
      <c r="BQ1011" s="12"/>
      <c r="BR1011" s="12"/>
      <c r="BS1011" s="12"/>
      <c r="BT1011" s="12"/>
      <c r="BU1011" s="12"/>
      <c r="BV1011" s="12"/>
      <c r="BW1011" s="12"/>
      <c r="BX1011" s="12"/>
      <c r="BY1011" s="12"/>
      <c r="BZ1011" s="12"/>
      <c r="CA1011" s="12"/>
      <c r="CB1011" s="12"/>
      <c r="CC1011" s="12"/>
      <c r="CD1011" s="12"/>
      <c r="CE1011" s="12"/>
      <c r="CF1011" s="12"/>
      <c r="CG1011" s="12"/>
      <c r="CH1011" s="12"/>
      <c r="CI1011" s="12"/>
      <c r="CJ1011" s="12"/>
      <c r="CK1011" s="12"/>
      <c r="CL1011" s="12"/>
      <c r="CM1011" s="12"/>
      <c r="CN1011" s="12"/>
      <c r="CO1011" s="12"/>
      <c r="CP1011" s="12"/>
      <c r="CQ1011" s="12"/>
      <c r="CR1011" s="12"/>
      <c r="CS1011" s="12"/>
      <c r="CT1011" s="12"/>
      <c r="CU1011" s="12"/>
      <c r="CV1011" s="12"/>
      <c r="CW1011" s="12"/>
      <c r="CX1011" s="12"/>
      <c r="CY1011" s="12"/>
      <c r="CZ1011" s="12"/>
      <c r="DA1011" s="12"/>
      <c r="DB1011" s="12"/>
      <c r="DC1011" s="12"/>
      <c r="DD1011" s="12"/>
      <c r="DE1011" s="12"/>
      <c r="DF1011" s="12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</row>
    <row r="1012" spans="1:220" ht="15.75" thickTop="1" x14ac:dyDescent="0.25">
      <c r="C1012" s="20"/>
      <c r="I1012" s="9"/>
      <c r="AM1012" s="59"/>
      <c r="AN1012" s="58"/>
      <c r="AO1012" s="58"/>
      <c r="AP1012" s="58"/>
      <c r="AQ1012" s="58"/>
      <c r="AR1012" s="58"/>
      <c r="AS1012" s="58"/>
      <c r="AT1012" s="58"/>
      <c r="AU1012" s="58"/>
      <c r="AV1012" s="58"/>
      <c r="AW1012" s="58"/>
      <c r="AX1012" s="58"/>
      <c r="AY1012" s="58"/>
      <c r="AZ1012" s="58"/>
      <c r="BA1012" s="58"/>
      <c r="BB1012" s="58"/>
      <c r="BC1012" s="58"/>
      <c r="BD1012" s="58"/>
      <c r="BE1012" s="58"/>
      <c r="BF1012" s="58"/>
      <c r="BG1012" s="58"/>
      <c r="BH1012" s="58"/>
      <c r="BI1012" s="58"/>
      <c r="BJ1012" s="58"/>
      <c r="BK1012" s="58"/>
      <c r="BL1012" s="12"/>
      <c r="BM1012" s="12"/>
      <c r="BN1012" s="12"/>
      <c r="BO1012" s="12"/>
      <c r="BP1012" s="12"/>
      <c r="BQ1012" s="12"/>
      <c r="BR1012" s="12"/>
      <c r="BS1012" s="12"/>
      <c r="BT1012" s="12"/>
      <c r="BU1012" s="12"/>
      <c r="BV1012" s="12"/>
      <c r="BW1012" s="12"/>
      <c r="BX1012" s="12"/>
      <c r="BY1012" s="12"/>
      <c r="BZ1012" s="12"/>
      <c r="CA1012" s="12"/>
      <c r="CB1012" s="12"/>
      <c r="CC1012" s="12"/>
      <c r="CD1012" s="12"/>
      <c r="CE1012" s="12"/>
      <c r="CF1012" s="12"/>
      <c r="CG1012" s="12"/>
      <c r="CH1012" s="12"/>
      <c r="CI1012" s="12"/>
      <c r="CJ1012" s="12"/>
      <c r="CK1012" s="12"/>
      <c r="CL1012" s="12"/>
      <c r="CM1012" s="12"/>
      <c r="CN1012" s="12"/>
      <c r="CO1012" s="12"/>
      <c r="CP1012" s="12"/>
      <c r="CQ1012" s="12"/>
      <c r="CR1012" s="12"/>
      <c r="CS1012" s="12"/>
      <c r="CT1012" s="12"/>
      <c r="CU1012" s="12"/>
      <c r="CV1012" s="12"/>
      <c r="CW1012" s="12"/>
      <c r="CX1012" s="12"/>
      <c r="CY1012" s="12"/>
      <c r="CZ1012" s="12"/>
      <c r="DA1012" s="12"/>
      <c r="DB1012" s="12"/>
      <c r="DC1012" s="12"/>
      <c r="DD1012" s="12"/>
      <c r="DE1012" s="12"/>
      <c r="DF1012" s="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</row>
    <row r="1013" spans="1:220" x14ac:dyDescent="0.25">
      <c r="C1013" s="20"/>
      <c r="I1013" s="9"/>
      <c r="AM1013" s="59"/>
      <c r="AN1013" s="58"/>
      <c r="AO1013" s="58"/>
      <c r="AP1013" s="58"/>
      <c r="AQ1013" s="58"/>
      <c r="AR1013" s="58"/>
      <c r="AS1013" s="58"/>
      <c r="AT1013" s="58"/>
      <c r="AU1013" s="58"/>
      <c r="AV1013" s="58"/>
      <c r="AW1013" s="58"/>
      <c r="AX1013" s="58"/>
      <c r="AY1013" s="58"/>
      <c r="AZ1013" s="58"/>
      <c r="BA1013" s="58"/>
      <c r="BB1013" s="58"/>
      <c r="BC1013" s="58"/>
      <c r="BD1013" s="58"/>
      <c r="BE1013" s="58"/>
      <c r="BF1013" s="58"/>
      <c r="BG1013" s="58"/>
      <c r="BH1013" s="58"/>
      <c r="BI1013" s="58"/>
      <c r="BJ1013" s="58"/>
      <c r="BK1013" s="58"/>
      <c r="BL1013" s="12"/>
      <c r="BM1013" s="12"/>
      <c r="BN1013" s="12"/>
      <c r="BO1013" s="12"/>
      <c r="BP1013" s="12"/>
      <c r="BQ1013" s="12"/>
      <c r="BR1013" s="12"/>
      <c r="BS1013" s="12"/>
      <c r="BT1013" s="12"/>
      <c r="BU1013" s="12"/>
      <c r="BV1013" s="12"/>
      <c r="BW1013" s="12"/>
      <c r="BX1013" s="12"/>
      <c r="BY1013" s="12"/>
      <c r="BZ1013" s="12"/>
      <c r="CA1013" s="12"/>
      <c r="CB1013" s="12"/>
      <c r="CC1013" s="12"/>
      <c r="CD1013" s="12"/>
      <c r="CE1013" s="12"/>
      <c r="CF1013" s="12"/>
      <c r="CG1013" s="12"/>
      <c r="CH1013" s="12"/>
      <c r="CI1013" s="12"/>
      <c r="CJ1013" s="12"/>
      <c r="CK1013" s="12"/>
      <c r="CL1013" s="12"/>
      <c r="CM1013" s="12"/>
      <c r="CN1013" s="12"/>
      <c r="CO1013" s="12"/>
      <c r="CP1013" s="12"/>
      <c r="CQ1013" s="12"/>
      <c r="CR1013" s="12"/>
      <c r="CS1013" s="12"/>
      <c r="CT1013" s="12"/>
      <c r="CU1013" s="12"/>
      <c r="CV1013" s="12"/>
      <c r="CW1013" s="12"/>
      <c r="CX1013" s="12"/>
      <c r="CY1013" s="12"/>
      <c r="CZ1013" s="12"/>
      <c r="DA1013" s="12"/>
      <c r="DB1013" s="12"/>
      <c r="DC1013" s="12"/>
      <c r="DD1013" s="12"/>
      <c r="DE1013" s="12"/>
      <c r="DF1013" s="12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</row>
    <row r="1014" spans="1:220" x14ac:dyDescent="0.25">
      <c r="C1014" s="20"/>
      <c r="I1014" s="9"/>
      <c r="AM1014" s="59"/>
      <c r="AN1014" s="58"/>
      <c r="AO1014" s="58"/>
      <c r="AP1014" s="58"/>
      <c r="AQ1014" s="58"/>
      <c r="AR1014" s="58"/>
      <c r="AS1014" s="58"/>
      <c r="AT1014" s="58"/>
      <c r="AU1014" s="58"/>
      <c r="AV1014" s="58"/>
      <c r="AW1014" s="58"/>
      <c r="AX1014" s="58"/>
      <c r="AY1014" s="58"/>
      <c r="AZ1014" s="58"/>
      <c r="BA1014" s="58"/>
      <c r="BB1014" s="58"/>
      <c r="BC1014" s="58"/>
      <c r="BD1014" s="58"/>
      <c r="BE1014" s="58"/>
      <c r="BF1014" s="58"/>
      <c r="BG1014" s="58"/>
      <c r="BH1014" s="58"/>
      <c r="BI1014" s="58"/>
      <c r="BJ1014" s="58"/>
      <c r="BK1014" s="58"/>
      <c r="BL1014" s="12"/>
      <c r="BM1014" s="12"/>
      <c r="BN1014" s="12"/>
      <c r="BO1014" s="12"/>
      <c r="BP1014" s="12"/>
      <c r="BQ1014" s="12"/>
      <c r="BR1014" s="12"/>
      <c r="BS1014" s="12"/>
      <c r="BT1014" s="12"/>
      <c r="BU1014" s="12"/>
      <c r="BV1014" s="12"/>
      <c r="BW1014" s="12"/>
      <c r="BX1014" s="12"/>
      <c r="BY1014" s="12"/>
      <c r="BZ1014" s="12"/>
      <c r="CA1014" s="12"/>
      <c r="CB1014" s="12"/>
      <c r="CC1014" s="12"/>
      <c r="CD1014" s="12"/>
      <c r="CE1014" s="12"/>
      <c r="CF1014" s="12"/>
      <c r="CG1014" s="12"/>
      <c r="CH1014" s="12"/>
      <c r="CI1014" s="12"/>
      <c r="CJ1014" s="12"/>
      <c r="CK1014" s="12"/>
      <c r="CL1014" s="12"/>
      <c r="CM1014" s="12"/>
      <c r="CN1014" s="12"/>
      <c r="CO1014" s="12"/>
      <c r="CP1014" s="12"/>
      <c r="CQ1014" s="12"/>
      <c r="CR1014" s="12"/>
      <c r="CS1014" s="12"/>
      <c r="CT1014" s="12"/>
      <c r="CU1014" s="12"/>
      <c r="CV1014" s="12"/>
      <c r="CW1014" s="12"/>
      <c r="CX1014" s="12"/>
      <c r="CY1014" s="12"/>
      <c r="CZ1014" s="12"/>
      <c r="DA1014" s="12"/>
      <c r="DB1014" s="12"/>
      <c r="DC1014" s="12"/>
      <c r="DD1014" s="12"/>
      <c r="DE1014" s="12"/>
      <c r="DF1014" s="12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</row>
    <row r="1015" spans="1:220" x14ac:dyDescent="0.25">
      <c r="C1015" s="20"/>
      <c r="I1015" s="9"/>
      <c r="AM1015" s="59"/>
      <c r="AN1015" s="58"/>
      <c r="AO1015" s="58"/>
      <c r="AP1015" s="58"/>
      <c r="AQ1015" s="58"/>
      <c r="AR1015" s="58"/>
      <c r="AS1015" s="58"/>
      <c r="AT1015" s="58"/>
      <c r="AU1015" s="58"/>
      <c r="AV1015" s="58"/>
      <c r="AW1015" s="58"/>
      <c r="AX1015" s="58"/>
      <c r="AY1015" s="58"/>
      <c r="AZ1015" s="58"/>
      <c r="BA1015" s="58"/>
      <c r="BB1015" s="58"/>
      <c r="BC1015" s="58"/>
      <c r="BD1015" s="58"/>
      <c r="BE1015" s="58"/>
      <c r="BF1015" s="58"/>
      <c r="BG1015" s="58"/>
      <c r="BH1015" s="58"/>
      <c r="BI1015" s="58"/>
      <c r="BJ1015" s="58"/>
      <c r="BK1015" s="58"/>
      <c r="BL1015" s="12"/>
      <c r="BM1015" s="12"/>
      <c r="BN1015" s="12"/>
      <c r="BO1015" s="12"/>
      <c r="BP1015" s="12"/>
      <c r="BQ1015" s="12"/>
      <c r="BR1015" s="12"/>
      <c r="BS1015" s="12"/>
      <c r="BT1015" s="12"/>
      <c r="BU1015" s="12"/>
      <c r="BV1015" s="12"/>
      <c r="BW1015" s="12"/>
      <c r="BX1015" s="12"/>
      <c r="BY1015" s="12"/>
      <c r="BZ1015" s="12"/>
      <c r="CA1015" s="12"/>
      <c r="CB1015" s="12"/>
      <c r="CC1015" s="12"/>
      <c r="CD1015" s="12"/>
      <c r="CE1015" s="12"/>
      <c r="CF1015" s="12"/>
      <c r="CG1015" s="12"/>
      <c r="CH1015" s="12"/>
      <c r="CI1015" s="12"/>
      <c r="CJ1015" s="12"/>
      <c r="CK1015" s="12"/>
      <c r="CL1015" s="12"/>
      <c r="CM1015" s="12"/>
      <c r="CN1015" s="12"/>
      <c r="CO1015" s="12"/>
      <c r="CP1015" s="12"/>
      <c r="CQ1015" s="12"/>
      <c r="CR1015" s="12"/>
      <c r="CS1015" s="12"/>
      <c r="CT1015" s="12"/>
      <c r="CU1015" s="12"/>
      <c r="CV1015" s="12"/>
      <c r="CW1015" s="12"/>
      <c r="CX1015" s="12"/>
      <c r="CY1015" s="12"/>
      <c r="CZ1015" s="12"/>
      <c r="DA1015" s="12"/>
      <c r="DB1015" s="12"/>
      <c r="DC1015" s="12"/>
      <c r="DD1015" s="12"/>
      <c r="DE1015" s="12"/>
      <c r="DF1015" s="12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</row>
    <row r="1016" spans="1:220" x14ac:dyDescent="0.25">
      <c r="C1016" s="20"/>
      <c r="I1016" s="9"/>
      <c r="AM1016" s="59"/>
      <c r="AN1016" s="58"/>
      <c r="AO1016" s="58"/>
      <c r="AP1016" s="58"/>
      <c r="AQ1016" s="58"/>
      <c r="AR1016" s="58"/>
      <c r="AS1016" s="58"/>
      <c r="AT1016" s="58"/>
      <c r="AU1016" s="58"/>
      <c r="AV1016" s="58"/>
      <c r="AW1016" s="58"/>
      <c r="AX1016" s="58"/>
      <c r="AY1016" s="58"/>
      <c r="AZ1016" s="58"/>
      <c r="BA1016" s="58"/>
      <c r="BB1016" s="58"/>
      <c r="BC1016" s="58"/>
      <c r="BD1016" s="58"/>
      <c r="BE1016" s="58"/>
      <c r="BF1016" s="58"/>
      <c r="BG1016" s="58"/>
      <c r="BH1016" s="58"/>
      <c r="BI1016" s="58"/>
      <c r="BJ1016" s="58"/>
      <c r="BK1016" s="58"/>
      <c r="BL1016" s="12"/>
      <c r="BM1016" s="12"/>
      <c r="BN1016" s="12"/>
      <c r="BO1016" s="12"/>
      <c r="BP1016" s="12"/>
      <c r="BQ1016" s="12"/>
      <c r="BR1016" s="12"/>
      <c r="BS1016" s="12"/>
      <c r="BT1016" s="12"/>
      <c r="BU1016" s="12"/>
      <c r="BV1016" s="12"/>
      <c r="BW1016" s="12"/>
      <c r="BX1016" s="12"/>
      <c r="BY1016" s="12"/>
      <c r="BZ1016" s="12"/>
      <c r="CA1016" s="12"/>
      <c r="CB1016" s="12"/>
      <c r="CC1016" s="12"/>
      <c r="CD1016" s="12"/>
      <c r="CE1016" s="12"/>
      <c r="CF1016" s="12"/>
      <c r="CG1016" s="12"/>
      <c r="CH1016" s="12"/>
      <c r="CI1016" s="12"/>
      <c r="CJ1016" s="12"/>
      <c r="CK1016" s="12"/>
      <c r="CL1016" s="12"/>
      <c r="CM1016" s="12"/>
      <c r="CN1016" s="12"/>
      <c r="CO1016" s="12"/>
      <c r="CP1016" s="12"/>
      <c r="CQ1016" s="12"/>
      <c r="CR1016" s="12"/>
      <c r="CS1016" s="12"/>
      <c r="CT1016" s="12"/>
      <c r="CU1016" s="12"/>
      <c r="CV1016" s="12"/>
      <c r="CW1016" s="12"/>
      <c r="CX1016" s="12"/>
      <c r="CY1016" s="12"/>
      <c r="CZ1016" s="12"/>
      <c r="DA1016" s="12"/>
      <c r="DB1016" s="12"/>
      <c r="DC1016" s="12"/>
      <c r="DD1016" s="12"/>
      <c r="DE1016" s="12"/>
      <c r="DF1016" s="12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</row>
    <row r="1017" spans="1:220" x14ac:dyDescent="0.25">
      <c r="C1017" s="20"/>
      <c r="I1017" s="9"/>
      <c r="AM1017" s="59"/>
      <c r="AN1017" s="58"/>
      <c r="AO1017" s="58"/>
      <c r="AP1017" s="58"/>
      <c r="AQ1017" s="58"/>
      <c r="AR1017" s="58"/>
      <c r="AS1017" s="58"/>
      <c r="AT1017" s="58"/>
      <c r="AU1017" s="58"/>
      <c r="AV1017" s="58"/>
      <c r="AW1017" s="58"/>
      <c r="AX1017" s="58"/>
      <c r="AY1017" s="58"/>
      <c r="AZ1017" s="58"/>
      <c r="BA1017" s="58"/>
      <c r="BB1017" s="58"/>
      <c r="BC1017" s="58"/>
      <c r="BD1017" s="58"/>
      <c r="BE1017" s="58"/>
      <c r="BF1017" s="58"/>
      <c r="BG1017" s="58"/>
      <c r="BH1017" s="58"/>
      <c r="BI1017" s="58"/>
      <c r="BJ1017" s="58"/>
      <c r="BK1017" s="58"/>
      <c r="BL1017" s="12"/>
      <c r="BM1017" s="12"/>
      <c r="BN1017" s="12"/>
      <c r="BO1017" s="12"/>
      <c r="BP1017" s="12"/>
      <c r="BQ1017" s="12"/>
      <c r="BR1017" s="12"/>
      <c r="BS1017" s="12"/>
      <c r="BT1017" s="12"/>
      <c r="BU1017" s="12"/>
      <c r="BV1017" s="12"/>
      <c r="BW1017" s="12"/>
      <c r="BX1017" s="12"/>
      <c r="BY1017" s="12"/>
      <c r="BZ1017" s="12"/>
      <c r="CA1017" s="12"/>
      <c r="CB1017" s="12"/>
      <c r="CC1017" s="12"/>
      <c r="CD1017" s="12"/>
      <c r="CE1017" s="12"/>
      <c r="CF1017" s="12"/>
      <c r="CG1017" s="12"/>
      <c r="CH1017" s="12"/>
      <c r="CI1017" s="12"/>
      <c r="CJ1017" s="12"/>
      <c r="CK1017" s="12"/>
      <c r="CL1017" s="12"/>
      <c r="CM1017" s="12"/>
      <c r="CN1017" s="12"/>
      <c r="CO1017" s="12"/>
      <c r="CP1017" s="12"/>
      <c r="CQ1017" s="12"/>
      <c r="CR1017" s="12"/>
      <c r="CS1017" s="12"/>
      <c r="CT1017" s="12"/>
      <c r="CU1017" s="12"/>
      <c r="CV1017" s="12"/>
      <c r="CW1017" s="12"/>
      <c r="CX1017" s="12"/>
      <c r="CY1017" s="12"/>
      <c r="CZ1017" s="12"/>
      <c r="DA1017" s="12"/>
      <c r="DB1017" s="12"/>
      <c r="DC1017" s="12"/>
      <c r="DD1017" s="12"/>
      <c r="DE1017" s="12"/>
      <c r="DF1017" s="12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</row>
    <row r="1018" spans="1:220" x14ac:dyDescent="0.25">
      <c r="C1018" s="20"/>
      <c r="I1018" s="9"/>
      <c r="AM1018" s="59"/>
      <c r="AN1018" s="58"/>
      <c r="AO1018" s="58"/>
      <c r="AP1018" s="58"/>
      <c r="AQ1018" s="58"/>
      <c r="AR1018" s="58"/>
      <c r="AS1018" s="58"/>
      <c r="AT1018" s="58"/>
      <c r="AU1018" s="58"/>
      <c r="AV1018" s="58"/>
      <c r="AW1018" s="58"/>
      <c r="AX1018" s="58"/>
      <c r="AY1018" s="58"/>
      <c r="AZ1018" s="58"/>
      <c r="BA1018" s="58"/>
      <c r="BB1018" s="58"/>
      <c r="BC1018" s="58"/>
      <c r="BD1018" s="58"/>
      <c r="BE1018" s="58"/>
      <c r="BF1018" s="58"/>
      <c r="BG1018" s="58"/>
      <c r="BH1018" s="58"/>
      <c r="BI1018" s="58"/>
      <c r="BJ1018" s="58"/>
      <c r="BK1018" s="58"/>
      <c r="BL1018" s="12"/>
      <c r="BM1018" s="12"/>
      <c r="BN1018" s="12"/>
      <c r="BO1018" s="12"/>
      <c r="BP1018" s="12"/>
      <c r="BQ1018" s="12"/>
      <c r="BR1018" s="12"/>
      <c r="BS1018" s="12"/>
      <c r="BT1018" s="12"/>
      <c r="BU1018" s="12"/>
      <c r="BV1018" s="12"/>
      <c r="BW1018" s="12"/>
      <c r="BX1018" s="12"/>
      <c r="BY1018" s="12"/>
      <c r="BZ1018" s="12"/>
      <c r="CA1018" s="12"/>
      <c r="CB1018" s="12"/>
      <c r="CC1018" s="12"/>
      <c r="CD1018" s="12"/>
      <c r="CE1018" s="12"/>
      <c r="CF1018" s="12"/>
      <c r="CG1018" s="12"/>
      <c r="CH1018" s="12"/>
      <c r="CI1018" s="12"/>
      <c r="CJ1018" s="12"/>
      <c r="CK1018" s="12"/>
      <c r="CL1018" s="12"/>
      <c r="CM1018" s="12"/>
      <c r="CN1018" s="12"/>
      <c r="CO1018" s="12"/>
      <c r="CP1018" s="12"/>
      <c r="CQ1018" s="12"/>
      <c r="CR1018" s="12"/>
      <c r="CS1018" s="12"/>
      <c r="CT1018" s="12"/>
      <c r="CU1018" s="12"/>
      <c r="CV1018" s="12"/>
      <c r="CW1018" s="12"/>
      <c r="CX1018" s="12"/>
      <c r="CY1018" s="12"/>
      <c r="CZ1018" s="12"/>
      <c r="DA1018" s="12"/>
      <c r="DB1018" s="12"/>
      <c r="DC1018" s="12"/>
      <c r="DD1018" s="12"/>
      <c r="DE1018" s="12"/>
      <c r="DF1018" s="12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</row>
    <row r="1019" spans="1:220" x14ac:dyDescent="0.25">
      <c r="C1019" s="20"/>
      <c r="I1019" s="9"/>
      <c r="AM1019" s="59"/>
      <c r="AN1019" s="58"/>
      <c r="AO1019" s="58"/>
      <c r="AP1019" s="58"/>
      <c r="AQ1019" s="58"/>
      <c r="AR1019" s="58"/>
      <c r="AS1019" s="58"/>
      <c r="AT1019" s="58"/>
      <c r="AU1019" s="58"/>
      <c r="AV1019" s="58"/>
      <c r="AW1019" s="58"/>
      <c r="AX1019" s="58"/>
      <c r="AY1019" s="58"/>
      <c r="AZ1019" s="58"/>
      <c r="BA1019" s="58"/>
      <c r="BB1019" s="58"/>
      <c r="BC1019" s="58"/>
      <c r="BD1019" s="58"/>
      <c r="BE1019" s="58"/>
      <c r="BF1019" s="58"/>
      <c r="BG1019" s="58"/>
      <c r="BH1019" s="58"/>
      <c r="BI1019" s="58"/>
      <c r="BJ1019" s="58"/>
      <c r="BK1019" s="58"/>
      <c r="BL1019" s="12"/>
      <c r="BM1019" s="12"/>
      <c r="BN1019" s="12"/>
      <c r="BO1019" s="12"/>
      <c r="BP1019" s="12"/>
      <c r="BQ1019" s="12"/>
      <c r="BR1019" s="12"/>
      <c r="BS1019" s="12"/>
      <c r="BT1019" s="12"/>
      <c r="BU1019" s="12"/>
      <c r="BV1019" s="12"/>
      <c r="BW1019" s="12"/>
      <c r="BX1019" s="12"/>
      <c r="BY1019" s="12"/>
      <c r="BZ1019" s="12"/>
      <c r="CA1019" s="12"/>
      <c r="CB1019" s="12"/>
      <c r="CC1019" s="12"/>
      <c r="CD1019" s="12"/>
      <c r="CE1019" s="12"/>
      <c r="CF1019" s="12"/>
      <c r="CG1019" s="12"/>
      <c r="CH1019" s="12"/>
      <c r="CI1019" s="12"/>
      <c r="CJ1019" s="12"/>
      <c r="CK1019" s="12"/>
      <c r="CL1019" s="12"/>
      <c r="CM1019" s="12"/>
      <c r="CN1019" s="12"/>
      <c r="CO1019" s="12"/>
      <c r="CP1019" s="12"/>
      <c r="CQ1019" s="12"/>
      <c r="CR1019" s="12"/>
      <c r="CS1019" s="12"/>
      <c r="CT1019" s="12"/>
      <c r="CU1019" s="12"/>
      <c r="CV1019" s="12"/>
      <c r="CW1019" s="12"/>
      <c r="CX1019" s="12"/>
      <c r="CY1019" s="12"/>
      <c r="CZ1019" s="12"/>
      <c r="DA1019" s="12"/>
      <c r="DB1019" s="12"/>
      <c r="DC1019" s="12"/>
      <c r="DD1019" s="12"/>
      <c r="DE1019" s="12"/>
      <c r="DF1019" s="12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</row>
    <row r="1020" spans="1:220" x14ac:dyDescent="0.25">
      <c r="C1020" s="20"/>
      <c r="I1020" s="9"/>
      <c r="AM1020" s="59"/>
      <c r="AN1020" s="58"/>
      <c r="AO1020" s="58"/>
      <c r="AP1020" s="58"/>
      <c r="AQ1020" s="58"/>
      <c r="AR1020" s="58"/>
      <c r="AS1020" s="58"/>
      <c r="AT1020" s="58"/>
      <c r="AU1020" s="58"/>
      <c r="AV1020" s="58"/>
      <c r="AW1020" s="58"/>
      <c r="AX1020" s="58"/>
      <c r="AY1020" s="58"/>
      <c r="AZ1020" s="58"/>
      <c r="BA1020" s="58"/>
      <c r="BB1020" s="58"/>
      <c r="BC1020" s="58"/>
      <c r="BD1020" s="58"/>
      <c r="BE1020" s="58"/>
      <c r="BF1020" s="58"/>
      <c r="BG1020" s="58"/>
      <c r="BH1020" s="58"/>
      <c r="BI1020" s="58"/>
      <c r="BJ1020" s="58"/>
      <c r="BK1020" s="58"/>
      <c r="BL1020" s="12"/>
      <c r="BM1020" s="12"/>
      <c r="BN1020" s="12"/>
      <c r="BO1020" s="12"/>
      <c r="BP1020" s="12"/>
      <c r="BQ1020" s="12"/>
      <c r="BR1020" s="12"/>
      <c r="BS1020" s="12"/>
      <c r="BT1020" s="12"/>
      <c r="BU1020" s="12"/>
      <c r="BV1020" s="12"/>
      <c r="BW1020" s="12"/>
      <c r="BX1020" s="12"/>
      <c r="BY1020" s="12"/>
      <c r="BZ1020" s="12"/>
      <c r="CA1020" s="12"/>
      <c r="CB1020" s="12"/>
      <c r="CC1020" s="12"/>
      <c r="CD1020" s="12"/>
      <c r="CE1020" s="12"/>
      <c r="CF1020" s="12"/>
      <c r="CG1020" s="12"/>
      <c r="CH1020" s="12"/>
      <c r="CI1020" s="12"/>
      <c r="CJ1020" s="12"/>
      <c r="CK1020" s="12"/>
      <c r="CL1020" s="12"/>
      <c r="CM1020" s="12"/>
      <c r="CN1020" s="12"/>
      <c r="CO1020" s="12"/>
      <c r="CP1020" s="12"/>
      <c r="CQ1020" s="12"/>
      <c r="CR1020" s="12"/>
      <c r="CS1020" s="12"/>
      <c r="CT1020" s="12"/>
      <c r="CU1020" s="12"/>
      <c r="CV1020" s="12"/>
      <c r="CW1020" s="12"/>
      <c r="CX1020" s="12"/>
      <c r="CY1020" s="12"/>
      <c r="CZ1020" s="12"/>
      <c r="DA1020" s="12"/>
      <c r="DB1020" s="12"/>
      <c r="DC1020" s="12"/>
      <c r="DD1020" s="12"/>
      <c r="DE1020" s="12"/>
      <c r="DF1020" s="12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</row>
    <row r="1021" spans="1:220" x14ac:dyDescent="0.25">
      <c r="C1021" s="20"/>
      <c r="I1021" s="9"/>
      <c r="AM1021" s="59"/>
      <c r="AN1021" s="58"/>
      <c r="AO1021" s="58"/>
      <c r="AP1021" s="58"/>
      <c r="AQ1021" s="58"/>
      <c r="AR1021" s="58"/>
      <c r="AS1021" s="58"/>
      <c r="AT1021" s="58"/>
      <c r="AU1021" s="58"/>
      <c r="AV1021" s="58"/>
      <c r="AW1021" s="58"/>
      <c r="AX1021" s="58"/>
      <c r="AY1021" s="58"/>
      <c r="AZ1021" s="58"/>
      <c r="BA1021" s="58"/>
      <c r="BB1021" s="58"/>
      <c r="BC1021" s="58"/>
      <c r="BD1021" s="58"/>
      <c r="BE1021" s="58"/>
      <c r="BF1021" s="58"/>
      <c r="BG1021" s="58"/>
      <c r="BH1021" s="58"/>
      <c r="BI1021" s="58"/>
      <c r="BJ1021" s="58"/>
      <c r="BK1021" s="58"/>
      <c r="BL1021" s="12"/>
      <c r="BM1021" s="12"/>
      <c r="BN1021" s="12"/>
      <c r="BO1021" s="12"/>
      <c r="BP1021" s="12"/>
      <c r="BQ1021" s="12"/>
      <c r="BR1021" s="12"/>
      <c r="BS1021" s="12"/>
      <c r="BT1021" s="12"/>
      <c r="BU1021" s="12"/>
      <c r="BV1021" s="12"/>
      <c r="BW1021" s="12"/>
      <c r="BX1021" s="12"/>
      <c r="BY1021" s="12"/>
      <c r="BZ1021" s="12"/>
      <c r="CA1021" s="12"/>
      <c r="CB1021" s="12"/>
      <c r="CC1021" s="12"/>
      <c r="CD1021" s="12"/>
      <c r="CE1021" s="12"/>
      <c r="CF1021" s="12"/>
      <c r="CG1021" s="12"/>
      <c r="CH1021" s="12"/>
      <c r="CI1021" s="12"/>
      <c r="CJ1021" s="12"/>
      <c r="CK1021" s="12"/>
      <c r="CL1021" s="12"/>
      <c r="CM1021" s="12"/>
      <c r="CN1021" s="12"/>
      <c r="CO1021" s="12"/>
      <c r="CP1021" s="12"/>
      <c r="CQ1021" s="12"/>
      <c r="CR1021" s="12"/>
      <c r="CS1021" s="12"/>
      <c r="CT1021" s="12"/>
      <c r="CU1021" s="12"/>
      <c r="CV1021" s="12"/>
      <c r="CW1021" s="12"/>
      <c r="CX1021" s="12"/>
      <c r="CY1021" s="12"/>
      <c r="CZ1021" s="12"/>
      <c r="DA1021" s="12"/>
      <c r="DB1021" s="12"/>
      <c r="DC1021" s="12"/>
      <c r="DD1021" s="12"/>
      <c r="DE1021" s="12"/>
      <c r="DF1021" s="12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</row>
    <row r="1022" spans="1:220" x14ac:dyDescent="0.25">
      <c r="C1022" s="20"/>
      <c r="I1022" s="9"/>
      <c r="AM1022" s="59"/>
      <c r="AN1022" s="58"/>
      <c r="AO1022" s="58"/>
      <c r="AP1022" s="58"/>
      <c r="AQ1022" s="58"/>
      <c r="AR1022" s="58"/>
      <c r="AS1022" s="58"/>
      <c r="AT1022" s="58"/>
      <c r="AU1022" s="58"/>
      <c r="AV1022" s="58"/>
      <c r="AW1022" s="58"/>
      <c r="AX1022" s="58"/>
      <c r="AY1022" s="58"/>
      <c r="AZ1022" s="58"/>
      <c r="BA1022" s="58"/>
      <c r="BB1022" s="58"/>
      <c r="BC1022" s="58"/>
      <c r="BD1022" s="58"/>
      <c r="BE1022" s="58"/>
      <c r="BF1022" s="58"/>
      <c r="BG1022" s="58"/>
      <c r="BH1022" s="58"/>
      <c r="BI1022" s="58"/>
      <c r="BJ1022" s="58"/>
      <c r="BK1022" s="58"/>
      <c r="BL1022" s="12"/>
      <c r="BM1022" s="12"/>
      <c r="BN1022" s="12"/>
      <c r="BO1022" s="12"/>
      <c r="BP1022" s="12"/>
      <c r="BQ1022" s="12"/>
      <c r="BR1022" s="12"/>
      <c r="BS1022" s="12"/>
      <c r="BT1022" s="12"/>
      <c r="BU1022" s="12"/>
      <c r="BV1022" s="12"/>
      <c r="BW1022" s="12"/>
      <c r="BX1022" s="12"/>
      <c r="BY1022" s="12"/>
      <c r="BZ1022" s="12"/>
      <c r="CA1022" s="12"/>
      <c r="CB1022" s="12"/>
      <c r="CC1022" s="12"/>
      <c r="CD1022" s="12"/>
      <c r="CE1022" s="12"/>
      <c r="CF1022" s="12"/>
      <c r="CG1022" s="12"/>
      <c r="CH1022" s="12"/>
      <c r="CI1022" s="12"/>
      <c r="CJ1022" s="12"/>
      <c r="CK1022" s="12"/>
      <c r="CL1022" s="12"/>
      <c r="CM1022" s="12"/>
      <c r="CN1022" s="12"/>
      <c r="CO1022" s="12"/>
      <c r="CP1022" s="12"/>
      <c r="CQ1022" s="12"/>
      <c r="CR1022" s="12"/>
      <c r="CS1022" s="12"/>
      <c r="CT1022" s="12"/>
      <c r="CU1022" s="12"/>
      <c r="CV1022" s="12"/>
      <c r="CW1022" s="12"/>
      <c r="CX1022" s="12"/>
      <c r="CY1022" s="12"/>
      <c r="CZ1022" s="12"/>
      <c r="DA1022" s="12"/>
      <c r="DB1022" s="12"/>
      <c r="DC1022" s="12"/>
      <c r="DD1022" s="12"/>
      <c r="DE1022" s="12"/>
      <c r="DF1022" s="1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</row>
    <row r="1023" spans="1:220" x14ac:dyDescent="0.25">
      <c r="C1023" s="20"/>
      <c r="I1023" s="9"/>
      <c r="AM1023" s="59"/>
      <c r="AN1023" s="58"/>
      <c r="AO1023" s="58"/>
      <c r="AP1023" s="58"/>
      <c r="AQ1023" s="58"/>
      <c r="AR1023" s="58"/>
      <c r="AS1023" s="58"/>
      <c r="AT1023" s="58"/>
      <c r="AU1023" s="58"/>
      <c r="AV1023" s="58"/>
      <c r="AW1023" s="58"/>
      <c r="AX1023" s="58"/>
      <c r="AY1023" s="58"/>
      <c r="AZ1023" s="58"/>
      <c r="BA1023" s="58"/>
      <c r="BB1023" s="58"/>
      <c r="BC1023" s="58"/>
      <c r="BD1023" s="58"/>
      <c r="BE1023" s="58"/>
      <c r="BF1023" s="58"/>
      <c r="BG1023" s="58"/>
      <c r="BH1023" s="58"/>
      <c r="BI1023" s="58"/>
      <c r="BJ1023" s="58"/>
      <c r="BK1023" s="58"/>
      <c r="BL1023" s="12"/>
      <c r="BM1023" s="12"/>
      <c r="BN1023" s="12"/>
      <c r="BO1023" s="12"/>
      <c r="BP1023" s="12"/>
      <c r="BQ1023" s="12"/>
      <c r="BR1023" s="12"/>
      <c r="BS1023" s="12"/>
      <c r="BT1023" s="12"/>
      <c r="BU1023" s="12"/>
      <c r="BV1023" s="12"/>
      <c r="BW1023" s="12"/>
      <c r="BX1023" s="12"/>
      <c r="BY1023" s="12"/>
      <c r="BZ1023" s="12"/>
      <c r="CA1023" s="12"/>
      <c r="CB1023" s="12"/>
      <c r="CC1023" s="12"/>
      <c r="CD1023" s="12"/>
      <c r="CE1023" s="12"/>
      <c r="CF1023" s="12"/>
      <c r="CG1023" s="12"/>
      <c r="CH1023" s="12"/>
      <c r="CI1023" s="12"/>
      <c r="CJ1023" s="12"/>
      <c r="CK1023" s="12"/>
      <c r="CL1023" s="12"/>
      <c r="CM1023" s="12"/>
      <c r="CN1023" s="12"/>
      <c r="CO1023" s="12"/>
      <c r="CP1023" s="12"/>
      <c r="CQ1023" s="12"/>
      <c r="CR1023" s="12"/>
      <c r="CS1023" s="12"/>
      <c r="CT1023" s="12"/>
      <c r="CU1023" s="12"/>
      <c r="CV1023" s="12"/>
      <c r="CW1023" s="12"/>
      <c r="CX1023" s="12"/>
      <c r="CY1023" s="12"/>
      <c r="CZ1023" s="12"/>
      <c r="DA1023" s="12"/>
      <c r="DB1023" s="12"/>
      <c r="DC1023" s="12"/>
      <c r="DD1023" s="12"/>
      <c r="DE1023" s="12"/>
      <c r="DF1023" s="12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</row>
    <row r="1024" spans="1:220" x14ac:dyDescent="0.25">
      <c r="C1024" s="20"/>
      <c r="I1024" s="9"/>
      <c r="AM1024" s="59"/>
      <c r="AN1024" s="58"/>
      <c r="AO1024" s="58"/>
      <c r="AP1024" s="58"/>
      <c r="AQ1024" s="58"/>
      <c r="AR1024" s="58"/>
      <c r="AS1024" s="58"/>
      <c r="AT1024" s="58"/>
      <c r="AU1024" s="58"/>
      <c r="AV1024" s="58"/>
      <c r="AW1024" s="58"/>
      <c r="AX1024" s="58"/>
      <c r="AY1024" s="58"/>
      <c r="AZ1024" s="58"/>
      <c r="BA1024" s="58"/>
      <c r="BB1024" s="58"/>
      <c r="BC1024" s="58"/>
      <c r="BD1024" s="58"/>
      <c r="BE1024" s="58"/>
      <c r="BF1024" s="58"/>
      <c r="BG1024" s="58"/>
      <c r="BH1024" s="58"/>
      <c r="BI1024" s="58"/>
      <c r="BJ1024" s="58"/>
      <c r="BK1024" s="58"/>
      <c r="BL1024" s="12"/>
      <c r="BM1024" s="12"/>
      <c r="BN1024" s="12"/>
      <c r="BO1024" s="12"/>
      <c r="BP1024" s="12"/>
      <c r="BQ1024" s="12"/>
      <c r="BR1024" s="12"/>
      <c r="BS1024" s="12"/>
      <c r="BT1024" s="12"/>
      <c r="BU1024" s="12"/>
      <c r="BV1024" s="12"/>
      <c r="BW1024" s="12"/>
      <c r="BX1024" s="12"/>
      <c r="BY1024" s="12"/>
      <c r="BZ1024" s="12"/>
      <c r="CA1024" s="12"/>
      <c r="CB1024" s="12"/>
      <c r="CC1024" s="12"/>
      <c r="CD1024" s="12"/>
      <c r="CE1024" s="12"/>
      <c r="CF1024" s="12"/>
      <c r="CG1024" s="12"/>
      <c r="CH1024" s="12"/>
      <c r="CI1024" s="12"/>
      <c r="CJ1024" s="12"/>
      <c r="CK1024" s="12"/>
      <c r="CL1024" s="12"/>
      <c r="CM1024" s="12"/>
      <c r="CN1024" s="12"/>
      <c r="CO1024" s="12"/>
      <c r="CP1024" s="12"/>
      <c r="CQ1024" s="12"/>
      <c r="CR1024" s="12"/>
      <c r="CS1024" s="12"/>
      <c r="CT1024" s="12"/>
      <c r="CU1024" s="12"/>
      <c r="CV1024" s="12"/>
      <c r="CW1024" s="12"/>
      <c r="CX1024" s="12"/>
      <c r="CY1024" s="12"/>
      <c r="CZ1024" s="12"/>
      <c r="DA1024" s="12"/>
      <c r="DB1024" s="12"/>
      <c r="DC1024" s="12"/>
      <c r="DD1024" s="12"/>
      <c r="DE1024" s="12"/>
      <c r="DF1024" s="12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</row>
    <row r="1025" spans="3:220" x14ac:dyDescent="0.25">
      <c r="C1025" s="20"/>
      <c r="I1025" s="9"/>
      <c r="AM1025" s="59"/>
      <c r="AN1025" s="58"/>
      <c r="AO1025" s="58"/>
      <c r="AP1025" s="58"/>
      <c r="AQ1025" s="58"/>
      <c r="AR1025" s="58"/>
      <c r="AS1025" s="58"/>
      <c r="AT1025" s="58"/>
      <c r="AU1025" s="58"/>
      <c r="AV1025" s="58"/>
      <c r="AW1025" s="58"/>
      <c r="AX1025" s="58"/>
      <c r="AY1025" s="58"/>
      <c r="AZ1025" s="58"/>
      <c r="BA1025" s="58"/>
      <c r="BB1025" s="58"/>
      <c r="BC1025" s="58"/>
      <c r="BD1025" s="58"/>
      <c r="BE1025" s="58"/>
      <c r="BF1025" s="58"/>
      <c r="BG1025" s="58"/>
      <c r="BH1025" s="58"/>
      <c r="BI1025" s="58"/>
      <c r="BJ1025" s="58"/>
      <c r="BK1025" s="58"/>
      <c r="BL1025" s="12"/>
      <c r="BM1025" s="12"/>
      <c r="BN1025" s="12"/>
      <c r="BO1025" s="12"/>
      <c r="BP1025" s="12"/>
      <c r="BQ1025" s="12"/>
      <c r="BR1025" s="12"/>
      <c r="BS1025" s="12"/>
      <c r="BT1025" s="12"/>
      <c r="BU1025" s="12"/>
      <c r="BV1025" s="12"/>
      <c r="BW1025" s="12"/>
      <c r="BX1025" s="12"/>
      <c r="BY1025" s="12"/>
      <c r="BZ1025" s="12"/>
      <c r="CA1025" s="12"/>
      <c r="CB1025" s="12"/>
      <c r="CC1025" s="12"/>
      <c r="CD1025" s="12"/>
      <c r="CE1025" s="12"/>
      <c r="CF1025" s="12"/>
      <c r="CG1025" s="12"/>
      <c r="CH1025" s="12"/>
      <c r="CI1025" s="12"/>
      <c r="CJ1025" s="12"/>
      <c r="CK1025" s="12"/>
      <c r="CL1025" s="12"/>
      <c r="CM1025" s="12"/>
      <c r="CN1025" s="12"/>
      <c r="CO1025" s="12"/>
      <c r="CP1025" s="12"/>
      <c r="CQ1025" s="12"/>
      <c r="CR1025" s="12"/>
      <c r="CS1025" s="12"/>
      <c r="CT1025" s="12"/>
      <c r="CU1025" s="12"/>
      <c r="CV1025" s="12"/>
      <c r="CW1025" s="12"/>
      <c r="CX1025" s="12"/>
      <c r="CY1025" s="12"/>
      <c r="CZ1025" s="12"/>
      <c r="DA1025" s="12"/>
      <c r="DB1025" s="12"/>
      <c r="DC1025" s="12"/>
      <c r="DD1025" s="12"/>
      <c r="DE1025" s="12"/>
      <c r="DF1025" s="12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</row>
    <row r="1026" spans="3:220" x14ac:dyDescent="0.25">
      <c r="C1026" s="20"/>
      <c r="I1026" s="9"/>
      <c r="AM1026" s="59"/>
      <c r="AN1026" s="58"/>
      <c r="AO1026" s="58"/>
      <c r="AP1026" s="58"/>
      <c r="AQ1026" s="58"/>
      <c r="AR1026" s="58"/>
      <c r="AS1026" s="58"/>
      <c r="AT1026" s="58"/>
      <c r="AU1026" s="58"/>
      <c r="AV1026" s="58"/>
      <c r="AW1026" s="58"/>
      <c r="AX1026" s="58"/>
      <c r="AY1026" s="58"/>
      <c r="AZ1026" s="58"/>
      <c r="BA1026" s="58"/>
      <c r="BB1026" s="58"/>
      <c r="BC1026" s="58"/>
      <c r="BD1026" s="58"/>
      <c r="BE1026" s="58"/>
      <c r="BF1026" s="58"/>
      <c r="BG1026" s="58"/>
      <c r="BH1026" s="58"/>
      <c r="BI1026" s="58"/>
      <c r="BJ1026" s="58"/>
      <c r="BK1026" s="58"/>
      <c r="BL1026" s="12"/>
      <c r="BM1026" s="12"/>
      <c r="BN1026" s="12"/>
      <c r="BO1026" s="12"/>
      <c r="BP1026" s="12"/>
      <c r="BQ1026" s="12"/>
      <c r="BR1026" s="12"/>
      <c r="BS1026" s="12"/>
      <c r="BT1026" s="12"/>
      <c r="BU1026" s="12"/>
      <c r="BV1026" s="12"/>
      <c r="BW1026" s="12"/>
      <c r="BX1026" s="12"/>
      <c r="BY1026" s="12"/>
      <c r="BZ1026" s="12"/>
      <c r="CA1026" s="12"/>
      <c r="CB1026" s="12"/>
      <c r="CC1026" s="12"/>
      <c r="CD1026" s="12"/>
      <c r="CE1026" s="12"/>
      <c r="CF1026" s="12"/>
      <c r="CG1026" s="12"/>
      <c r="CH1026" s="12"/>
      <c r="CI1026" s="12"/>
      <c r="CJ1026" s="12"/>
      <c r="CK1026" s="12"/>
      <c r="CL1026" s="12"/>
      <c r="CM1026" s="12"/>
      <c r="CN1026" s="12"/>
      <c r="CO1026" s="12"/>
      <c r="CP1026" s="12"/>
      <c r="CQ1026" s="12"/>
      <c r="CR1026" s="12"/>
      <c r="CS1026" s="12"/>
      <c r="CT1026" s="12"/>
      <c r="CU1026" s="12"/>
      <c r="CV1026" s="12"/>
      <c r="CW1026" s="12"/>
      <c r="CX1026" s="12"/>
      <c r="CY1026" s="12"/>
      <c r="CZ1026" s="12"/>
      <c r="DA1026" s="12"/>
      <c r="DB1026" s="12"/>
      <c r="DC1026" s="12"/>
      <c r="DD1026" s="12"/>
      <c r="DE1026" s="12"/>
      <c r="DF1026" s="12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</row>
    <row r="1027" spans="3:220" x14ac:dyDescent="0.25">
      <c r="C1027" s="20"/>
      <c r="I1027" s="9"/>
      <c r="AM1027" s="59"/>
      <c r="AN1027" s="58"/>
      <c r="AO1027" s="58"/>
      <c r="AP1027" s="58"/>
      <c r="AQ1027" s="58"/>
      <c r="AR1027" s="58"/>
      <c r="AS1027" s="58"/>
      <c r="AT1027" s="58"/>
      <c r="AU1027" s="58"/>
      <c r="AV1027" s="58"/>
      <c r="AW1027" s="58"/>
      <c r="AX1027" s="58"/>
      <c r="AY1027" s="58"/>
      <c r="AZ1027" s="58"/>
      <c r="BA1027" s="58"/>
      <c r="BB1027" s="58"/>
      <c r="BC1027" s="58"/>
      <c r="BD1027" s="58"/>
      <c r="BE1027" s="58"/>
      <c r="BF1027" s="58"/>
      <c r="BG1027" s="58"/>
      <c r="BH1027" s="58"/>
      <c r="BI1027" s="58"/>
      <c r="BJ1027" s="58"/>
      <c r="BK1027" s="58"/>
      <c r="BL1027" s="12"/>
      <c r="BM1027" s="12"/>
      <c r="BN1027" s="12"/>
      <c r="BO1027" s="12"/>
      <c r="BP1027" s="12"/>
      <c r="BQ1027" s="12"/>
      <c r="BR1027" s="12"/>
      <c r="BS1027" s="12"/>
      <c r="BT1027" s="12"/>
      <c r="BU1027" s="12"/>
      <c r="BV1027" s="12"/>
      <c r="BW1027" s="12"/>
      <c r="BX1027" s="12"/>
      <c r="BY1027" s="12"/>
      <c r="BZ1027" s="12"/>
      <c r="CA1027" s="12"/>
      <c r="CB1027" s="12"/>
      <c r="CC1027" s="12"/>
      <c r="CD1027" s="12"/>
      <c r="CE1027" s="12"/>
      <c r="CF1027" s="12"/>
      <c r="CG1027" s="12"/>
      <c r="CH1027" s="12"/>
      <c r="CI1027" s="12"/>
      <c r="CJ1027" s="12"/>
      <c r="CK1027" s="12"/>
      <c r="CL1027" s="12"/>
      <c r="CM1027" s="12"/>
      <c r="CN1027" s="12"/>
      <c r="CO1027" s="12"/>
      <c r="CP1027" s="12"/>
      <c r="CQ1027" s="12"/>
      <c r="CR1027" s="12"/>
      <c r="CS1027" s="12"/>
      <c r="CT1027" s="12"/>
      <c r="CU1027" s="12"/>
      <c r="CV1027" s="12"/>
      <c r="CW1027" s="12"/>
      <c r="CX1027" s="12"/>
      <c r="CY1027" s="12"/>
      <c r="CZ1027" s="12"/>
      <c r="DA1027" s="12"/>
      <c r="DB1027" s="12"/>
      <c r="DC1027" s="12"/>
      <c r="DD1027" s="12"/>
      <c r="DE1027" s="12"/>
      <c r="DF1027" s="12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</row>
    <row r="1028" spans="3:220" x14ac:dyDescent="0.25">
      <c r="C1028" s="20"/>
      <c r="I1028" s="9"/>
      <c r="AM1028" s="59"/>
      <c r="AN1028" s="58"/>
      <c r="AO1028" s="58"/>
      <c r="AP1028" s="58"/>
      <c r="AQ1028" s="58"/>
      <c r="AR1028" s="58"/>
      <c r="AS1028" s="58"/>
      <c r="AT1028" s="58"/>
      <c r="AU1028" s="58"/>
      <c r="AV1028" s="58"/>
      <c r="AW1028" s="58"/>
      <c r="AX1028" s="58"/>
      <c r="AY1028" s="58"/>
      <c r="AZ1028" s="58"/>
      <c r="BA1028" s="58"/>
      <c r="BB1028" s="58"/>
      <c r="BC1028" s="58"/>
      <c r="BD1028" s="58"/>
      <c r="BE1028" s="58"/>
      <c r="BF1028" s="58"/>
      <c r="BG1028" s="58"/>
      <c r="BH1028" s="58"/>
      <c r="BI1028" s="58"/>
      <c r="BJ1028" s="58"/>
      <c r="BK1028" s="58"/>
      <c r="BL1028" s="12"/>
      <c r="BM1028" s="12"/>
      <c r="BN1028" s="12"/>
      <c r="BO1028" s="12"/>
      <c r="BP1028" s="12"/>
      <c r="BQ1028" s="12"/>
      <c r="BR1028" s="12"/>
      <c r="BS1028" s="12"/>
      <c r="BT1028" s="12"/>
      <c r="BU1028" s="12"/>
      <c r="BV1028" s="12"/>
      <c r="BW1028" s="12"/>
      <c r="BX1028" s="12"/>
      <c r="BY1028" s="12"/>
      <c r="BZ1028" s="12"/>
      <c r="CA1028" s="12"/>
      <c r="CB1028" s="12"/>
      <c r="CC1028" s="12"/>
      <c r="CD1028" s="12"/>
      <c r="CE1028" s="12"/>
      <c r="CF1028" s="12"/>
      <c r="CG1028" s="12"/>
      <c r="CH1028" s="12"/>
      <c r="CI1028" s="12"/>
      <c r="CJ1028" s="12"/>
      <c r="CK1028" s="12"/>
      <c r="CL1028" s="12"/>
      <c r="CM1028" s="12"/>
      <c r="CN1028" s="12"/>
      <c r="CO1028" s="12"/>
      <c r="CP1028" s="12"/>
      <c r="CQ1028" s="12"/>
      <c r="CR1028" s="12"/>
      <c r="CS1028" s="12"/>
      <c r="CT1028" s="12"/>
      <c r="CU1028" s="12"/>
      <c r="CV1028" s="12"/>
      <c r="CW1028" s="12"/>
      <c r="CX1028" s="12"/>
      <c r="CY1028" s="12"/>
      <c r="CZ1028" s="12"/>
      <c r="DA1028" s="12"/>
      <c r="DB1028" s="12"/>
      <c r="DC1028" s="12"/>
      <c r="DD1028" s="12"/>
      <c r="DE1028" s="12"/>
      <c r="DF1028" s="12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</row>
    <row r="1029" spans="3:220" x14ac:dyDescent="0.25">
      <c r="C1029" s="20"/>
      <c r="I1029" s="9"/>
      <c r="AM1029" s="59"/>
      <c r="AN1029" s="58"/>
      <c r="AO1029" s="58"/>
      <c r="AP1029" s="58"/>
      <c r="AQ1029" s="58"/>
      <c r="AR1029" s="58"/>
      <c r="AS1029" s="58"/>
      <c r="AT1029" s="58"/>
      <c r="AU1029" s="58"/>
      <c r="AV1029" s="58"/>
      <c r="AW1029" s="58"/>
      <c r="AX1029" s="58"/>
      <c r="AY1029" s="58"/>
      <c r="AZ1029" s="58"/>
      <c r="BA1029" s="58"/>
      <c r="BB1029" s="58"/>
      <c r="BC1029" s="58"/>
      <c r="BD1029" s="58"/>
      <c r="BE1029" s="58"/>
      <c r="BF1029" s="58"/>
      <c r="BG1029" s="58"/>
      <c r="BH1029" s="58"/>
      <c r="BI1029" s="58"/>
      <c r="BJ1029" s="58"/>
      <c r="BK1029" s="58"/>
      <c r="BL1029" s="12"/>
      <c r="BM1029" s="12"/>
      <c r="BN1029" s="12"/>
      <c r="BO1029" s="12"/>
      <c r="BP1029" s="12"/>
      <c r="BQ1029" s="12"/>
      <c r="BR1029" s="12"/>
      <c r="BS1029" s="12"/>
      <c r="BT1029" s="12"/>
      <c r="BU1029" s="12"/>
      <c r="BV1029" s="12"/>
      <c r="BW1029" s="12"/>
      <c r="BX1029" s="12"/>
      <c r="BY1029" s="12"/>
      <c r="BZ1029" s="12"/>
      <c r="CA1029" s="12"/>
      <c r="CB1029" s="12"/>
      <c r="CC1029" s="12"/>
      <c r="CD1029" s="12"/>
      <c r="CE1029" s="12"/>
      <c r="CF1029" s="12"/>
      <c r="CG1029" s="12"/>
      <c r="CH1029" s="12"/>
      <c r="CI1029" s="12"/>
      <c r="CJ1029" s="12"/>
      <c r="CK1029" s="12"/>
      <c r="CL1029" s="12"/>
      <c r="CM1029" s="12"/>
      <c r="CN1029" s="12"/>
      <c r="CO1029" s="12"/>
      <c r="CP1029" s="12"/>
      <c r="CQ1029" s="12"/>
      <c r="CR1029" s="12"/>
      <c r="CS1029" s="12"/>
      <c r="CT1029" s="12"/>
      <c r="CU1029" s="12"/>
      <c r="CV1029" s="12"/>
      <c r="CW1029" s="12"/>
      <c r="CX1029" s="12"/>
      <c r="CY1029" s="12"/>
      <c r="CZ1029" s="12"/>
      <c r="DA1029" s="12"/>
      <c r="DB1029" s="12"/>
      <c r="DC1029" s="12"/>
      <c r="DD1029" s="12"/>
      <c r="DE1029" s="12"/>
      <c r="DF1029" s="12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</row>
    <row r="1030" spans="3:220" x14ac:dyDescent="0.25">
      <c r="C1030" s="20"/>
      <c r="I1030" s="9"/>
      <c r="AM1030" s="59"/>
      <c r="AN1030" s="58"/>
      <c r="AO1030" s="58"/>
      <c r="AP1030" s="58"/>
      <c r="AQ1030" s="58"/>
      <c r="AR1030" s="58"/>
      <c r="AS1030" s="58"/>
      <c r="AT1030" s="58"/>
      <c r="AU1030" s="58"/>
      <c r="AV1030" s="58"/>
      <c r="AW1030" s="58"/>
      <c r="AX1030" s="58"/>
      <c r="AY1030" s="58"/>
      <c r="AZ1030" s="58"/>
      <c r="BA1030" s="58"/>
      <c r="BB1030" s="58"/>
      <c r="BC1030" s="58"/>
      <c r="BD1030" s="58"/>
      <c r="BE1030" s="58"/>
      <c r="BF1030" s="58"/>
      <c r="BG1030" s="58"/>
      <c r="BH1030" s="58"/>
      <c r="BI1030" s="58"/>
      <c r="BJ1030" s="58"/>
      <c r="BK1030" s="58"/>
      <c r="BL1030" s="12"/>
      <c r="BM1030" s="12"/>
      <c r="BN1030" s="12"/>
      <c r="BO1030" s="12"/>
      <c r="BP1030" s="12"/>
      <c r="BQ1030" s="12"/>
      <c r="BR1030" s="12"/>
      <c r="BS1030" s="12"/>
      <c r="BT1030" s="12"/>
      <c r="BU1030" s="12"/>
      <c r="BV1030" s="12"/>
      <c r="BW1030" s="12"/>
      <c r="BX1030" s="12"/>
      <c r="BY1030" s="12"/>
      <c r="BZ1030" s="12"/>
      <c r="CA1030" s="12"/>
      <c r="CB1030" s="12"/>
      <c r="CC1030" s="12"/>
      <c r="CD1030" s="12"/>
      <c r="CE1030" s="12"/>
      <c r="CF1030" s="12"/>
      <c r="CG1030" s="12"/>
      <c r="CH1030" s="12"/>
      <c r="CI1030" s="12"/>
      <c r="CJ1030" s="12"/>
      <c r="CK1030" s="12"/>
      <c r="CL1030" s="12"/>
      <c r="CM1030" s="12"/>
      <c r="CN1030" s="12"/>
      <c r="CO1030" s="12"/>
      <c r="CP1030" s="12"/>
      <c r="CQ1030" s="12"/>
      <c r="CR1030" s="12"/>
      <c r="CS1030" s="12"/>
      <c r="CT1030" s="12"/>
      <c r="CU1030" s="12"/>
      <c r="CV1030" s="12"/>
      <c r="CW1030" s="12"/>
      <c r="CX1030" s="12"/>
      <c r="CY1030" s="12"/>
      <c r="CZ1030" s="12"/>
      <c r="DA1030" s="12"/>
      <c r="DB1030" s="12"/>
      <c r="DC1030" s="12"/>
      <c r="DD1030" s="12"/>
      <c r="DE1030" s="12"/>
      <c r="DF1030" s="12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</row>
    <row r="1031" spans="3:220" x14ac:dyDescent="0.25">
      <c r="C1031" s="20"/>
      <c r="I1031" s="9"/>
      <c r="AM1031" s="59"/>
      <c r="AN1031" s="58"/>
      <c r="AO1031" s="58"/>
      <c r="AP1031" s="58"/>
      <c r="AQ1031" s="58"/>
      <c r="AR1031" s="58"/>
      <c r="AS1031" s="58"/>
      <c r="AT1031" s="58"/>
      <c r="AU1031" s="58"/>
      <c r="AV1031" s="58"/>
      <c r="AW1031" s="58"/>
      <c r="AX1031" s="58"/>
      <c r="AY1031" s="58"/>
      <c r="AZ1031" s="58"/>
      <c r="BA1031" s="58"/>
      <c r="BB1031" s="58"/>
      <c r="BC1031" s="58"/>
      <c r="BD1031" s="58"/>
      <c r="BE1031" s="58"/>
      <c r="BF1031" s="58"/>
      <c r="BG1031" s="58"/>
      <c r="BH1031" s="58"/>
      <c r="BI1031" s="58"/>
      <c r="BJ1031" s="58"/>
      <c r="BK1031" s="58"/>
      <c r="BL1031" s="12"/>
      <c r="BM1031" s="12"/>
      <c r="BN1031" s="12"/>
      <c r="BO1031" s="12"/>
      <c r="BP1031" s="12"/>
      <c r="BQ1031" s="12"/>
      <c r="BR1031" s="12"/>
      <c r="BS1031" s="12"/>
      <c r="BT1031" s="12"/>
      <c r="BU1031" s="12"/>
      <c r="BV1031" s="12"/>
      <c r="BW1031" s="12"/>
      <c r="BX1031" s="12"/>
      <c r="BY1031" s="12"/>
      <c r="BZ1031" s="12"/>
      <c r="CA1031" s="12"/>
      <c r="CB1031" s="12"/>
      <c r="CC1031" s="12"/>
      <c r="CD1031" s="12"/>
      <c r="CE1031" s="12"/>
      <c r="CF1031" s="12"/>
      <c r="CG1031" s="12"/>
      <c r="CH1031" s="12"/>
      <c r="CI1031" s="12"/>
      <c r="CJ1031" s="12"/>
      <c r="CK1031" s="12"/>
      <c r="CL1031" s="12"/>
      <c r="CM1031" s="12"/>
      <c r="CN1031" s="12"/>
      <c r="CO1031" s="12"/>
      <c r="CP1031" s="12"/>
      <c r="CQ1031" s="12"/>
      <c r="CR1031" s="12"/>
      <c r="CS1031" s="12"/>
      <c r="CT1031" s="12"/>
      <c r="CU1031" s="12"/>
      <c r="CV1031" s="12"/>
      <c r="CW1031" s="12"/>
      <c r="CX1031" s="12"/>
      <c r="CY1031" s="12"/>
      <c r="CZ1031" s="12"/>
      <c r="DA1031" s="12"/>
      <c r="DB1031" s="12"/>
      <c r="DC1031" s="12"/>
      <c r="DD1031" s="12"/>
      <c r="DE1031" s="12"/>
      <c r="DF1031" s="12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</row>
    <row r="1032" spans="3:220" x14ac:dyDescent="0.25">
      <c r="C1032" s="20"/>
      <c r="I1032" s="9"/>
      <c r="AM1032" s="59"/>
      <c r="AN1032" s="58"/>
      <c r="AO1032" s="58"/>
      <c r="AP1032" s="58"/>
      <c r="AQ1032" s="58"/>
      <c r="AR1032" s="58"/>
      <c r="AS1032" s="58"/>
      <c r="AT1032" s="58"/>
      <c r="AU1032" s="58"/>
      <c r="AV1032" s="58"/>
      <c r="AW1032" s="58"/>
      <c r="AX1032" s="58"/>
      <c r="AY1032" s="58"/>
      <c r="AZ1032" s="58"/>
      <c r="BA1032" s="58"/>
      <c r="BB1032" s="58"/>
      <c r="BC1032" s="58"/>
      <c r="BD1032" s="58"/>
      <c r="BE1032" s="58"/>
      <c r="BF1032" s="58"/>
      <c r="BG1032" s="58"/>
      <c r="BH1032" s="58"/>
      <c r="BI1032" s="58"/>
      <c r="BJ1032" s="58"/>
      <c r="BK1032" s="58"/>
      <c r="BL1032" s="12"/>
      <c r="BM1032" s="12"/>
      <c r="BN1032" s="12"/>
      <c r="BO1032" s="12"/>
      <c r="BP1032" s="12"/>
      <c r="BQ1032" s="12"/>
      <c r="BR1032" s="12"/>
      <c r="BS1032" s="12"/>
      <c r="BT1032" s="12"/>
      <c r="BU1032" s="12"/>
      <c r="BV1032" s="12"/>
      <c r="BW1032" s="12"/>
      <c r="BX1032" s="12"/>
      <c r="BY1032" s="12"/>
      <c r="BZ1032" s="12"/>
      <c r="CA1032" s="12"/>
      <c r="CB1032" s="12"/>
      <c r="CC1032" s="12"/>
      <c r="CD1032" s="12"/>
      <c r="CE1032" s="12"/>
      <c r="CF1032" s="12"/>
      <c r="CG1032" s="12"/>
      <c r="CH1032" s="12"/>
      <c r="CI1032" s="12"/>
      <c r="CJ1032" s="12"/>
      <c r="CK1032" s="12"/>
      <c r="CL1032" s="12"/>
      <c r="CM1032" s="12"/>
      <c r="CN1032" s="12"/>
      <c r="CO1032" s="12"/>
      <c r="CP1032" s="12"/>
      <c r="CQ1032" s="12"/>
      <c r="CR1032" s="12"/>
      <c r="CS1032" s="12"/>
      <c r="CT1032" s="12"/>
      <c r="CU1032" s="12"/>
      <c r="CV1032" s="12"/>
      <c r="CW1032" s="12"/>
      <c r="CX1032" s="12"/>
      <c r="CY1032" s="12"/>
      <c r="CZ1032" s="12"/>
      <c r="DA1032" s="12"/>
      <c r="DB1032" s="12"/>
      <c r="DC1032" s="12"/>
      <c r="DD1032" s="12"/>
      <c r="DE1032" s="12"/>
      <c r="DF1032" s="1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</row>
    <row r="1033" spans="3:220" x14ac:dyDescent="0.25">
      <c r="C1033" s="20"/>
      <c r="I1033" s="9"/>
      <c r="AM1033" s="59"/>
      <c r="AN1033" s="58"/>
      <c r="AO1033" s="58"/>
      <c r="AP1033" s="58"/>
      <c r="AQ1033" s="58"/>
      <c r="AR1033" s="58"/>
      <c r="AS1033" s="58"/>
      <c r="AT1033" s="58"/>
      <c r="AU1033" s="58"/>
      <c r="AV1033" s="58"/>
      <c r="AW1033" s="58"/>
      <c r="AX1033" s="58"/>
      <c r="AY1033" s="58"/>
      <c r="AZ1033" s="58"/>
      <c r="BA1033" s="58"/>
      <c r="BB1033" s="58"/>
      <c r="BC1033" s="58"/>
      <c r="BD1033" s="58"/>
      <c r="BE1033" s="58"/>
      <c r="BF1033" s="58"/>
      <c r="BG1033" s="58"/>
      <c r="BH1033" s="58"/>
      <c r="BI1033" s="58"/>
      <c r="BJ1033" s="58"/>
      <c r="BK1033" s="58"/>
      <c r="BL1033" s="12"/>
      <c r="BM1033" s="12"/>
      <c r="BN1033" s="12"/>
      <c r="BO1033" s="12"/>
      <c r="BP1033" s="12"/>
      <c r="BQ1033" s="12"/>
      <c r="BR1033" s="12"/>
      <c r="BS1033" s="12"/>
      <c r="BT1033" s="12"/>
      <c r="BU1033" s="12"/>
      <c r="BV1033" s="12"/>
      <c r="BW1033" s="12"/>
      <c r="BX1033" s="12"/>
      <c r="BY1033" s="12"/>
      <c r="BZ1033" s="12"/>
      <c r="CA1033" s="12"/>
      <c r="CB1033" s="12"/>
      <c r="CC1033" s="12"/>
      <c r="CD1033" s="12"/>
      <c r="CE1033" s="12"/>
      <c r="CF1033" s="12"/>
      <c r="CG1033" s="12"/>
      <c r="CH1033" s="12"/>
      <c r="CI1033" s="12"/>
      <c r="CJ1033" s="12"/>
      <c r="CK1033" s="12"/>
      <c r="CL1033" s="12"/>
      <c r="CM1033" s="12"/>
      <c r="CN1033" s="12"/>
      <c r="CO1033" s="12"/>
      <c r="CP1033" s="12"/>
      <c r="CQ1033" s="12"/>
      <c r="CR1033" s="12"/>
      <c r="CS1033" s="12"/>
      <c r="CT1033" s="12"/>
      <c r="CU1033" s="12"/>
      <c r="CV1033" s="12"/>
      <c r="CW1033" s="12"/>
      <c r="CX1033" s="12"/>
      <c r="CY1033" s="12"/>
      <c r="CZ1033" s="12"/>
      <c r="DA1033" s="12"/>
      <c r="DB1033" s="12"/>
      <c r="DC1033" s="12"/>
      <c r="DD1033" s="12"/>
      <c r="DE1033" s="12"/>
      <c r="DF1033" s="12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</row>
    <row r="1034" spans="3:220" x14ac:dyDescent="0.25">
      <c r="C1034" s="20"/>
      <c r="I1034" s="9"/>
      <c r="AM1034" s="59"/>
      <c r="AN1034" s="58"/>
      <c r="AO1034" s="58"/>
      <c r="AP1034" s="58"/>
      <c r="AQ1034" s="58"/>
      <c r="AR1034" s="58"/>
      <c r="AS1034" s="58"/>
      <c r="AT1034" s="58"/>
      <c r="AU1034" s="58"/>
      <c r="AV1034" s="58"/>
      <c r="AW1034" s="58"/>
      <c r="AX1034" s="58"/>
      <c r="AY1034" s="58"/>
      <c r="AZ1034" s="58"/>
      <c r="BA1034" s="58"/>
      <c r="BB1034" s="58"/>
      <c r="BC1034" s="58"/>
      <c r="BD1034" s="58"/>
      <c r="BE1034" s="58"/>
      <c r="BF1034" s="58"/>
      <c r="BG1034" s="58"/>
      <c r="BH1034" s="58"/>
      <c r="BI1034" s="58"/>
      <c r="BJ1034" s="58"/>
      <c r="BK1034" s="58"/>
      <c r="BL1034" s="12"/>
      <c r="BM1034" s="12"/>
      <c r="BN1034" s="12"/>
      <c r="BO1034" s="12"/>
      <c r="BP1034" s="12"/>
      <c r="BQ1034" s="12"/>
      <c r="BR1034" s="12"/>
      <c r="BS1034" s="12"/>
      <c r="BT1034" s="12"/>
      <c r="BU1034" s="12"/>
      <c r="BV1034" s="12"/>
      <c r="BW1034" s="12"/>
      <c r="BX1034" s="12"/>
      <c r="BY1034" s="12"/>
      <c r="BZ1034" s="12"/>
      <c r="CA1034" s="12"/>
      <c r="CB1034" s="12"/>
      <c r="CC1034" s="12"/>
      <c r="CD1034" s="12"/>
      <c r="CE1034" s="12"/>
      <c r="CF1034" s="12"/>
      <c r="CG1034" s="12"/>
      <c r="CH1034" s="12"/>
      <c r="CI1034" s="12"/>
      <c r="CJ1034" s="12"/>
      <c r="CK1034" s="12"/>
      <c r="CL1034" s="12"/>
      <c r="CM1034" s="12"/>
      <c r="CN1034" s="12"/>
      <c r="CO1034" s="12"/>
      <c r="CP1034" s="12"/>
      <c r="CQ1034" s="12"/>
      <c r="CR1034" s="12"/>
      <c r="CS1034" s="12"/>
      <c r="CT1034" s="12"/>
      <c r="CU1034" s="12"/>
      <c r="CV1034" s="12"/>
      <c r="CW1034" s="12"/>
      <c r="CX1034" s="12"/>
      <c r="CY1034" s="12"/>
      <c r="CZ1034" s="12"/>
      <c r="DA1034" s="12"/>
      <c r="DB1034" s="12"/>
      <c r="DC1034" s="12"/>
      <c r="DD1034" s="12"/>
      <c r="DE1034" s="12"/>
      <c r="DF1034" s="12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</row>
    <row r="1035" spans="3:220" x14ac:dyDescent="0.25">
      <c r="C1035" s="20"/>
      <c r="I1035" s="9"/>
      <c r="AM1035" s="59"/>
      <c r="AN1035" s="58"/>
      <c r="AO1035" s="58"/>
      <c r="AP1035" s="58"/>
      <c r="AQ1035" s="58"/>
      <c r="AR1035" s="58"/>
      <c r="AS1035" s="58"/>
      <c r="AT1035" s="58"/>
      <c r="AU1035" s="58"/>
      <c r="AV1035" s="58"/>
      <c r="AW1035" s="58"/>
      <c r="AX1035" s="58"/>
      <c r="AY1035" s="58"/>
      <c r="AZ1035" s="58"/>
      <c r="BA1035" s="58"/>
      <c r="BB1035" s="58"/>
      <c r="BC1035" s="58"/>
      <c r="BD1035" s="58"/>
      <c r="BE1035" s="58"/>
      <c r="BF1035" s="58"/>
      <c r="BG1035" s="58"/>
      <c r="BH1035" s="58"/>
      <c r="BI1035" s="58"/>
      <c r="BJ1035" s="58"/>
      <c r="BK1035" s="58"/>
      <c r="BL1035" s="12"/>
      <c r="BM1035" s="12"/>
      <c r="BN1035" s="12"/>
      <c r="BO1035" s="12"/>
      <c r="BP1035" s="12"/>
      <c r="BQ1035" s="12"/>
      <c r="BR1035" s="12"/>
      <c r="BS1035" s="12"/>
      <c r="BT1035" s="12"/>
      <c r="BU1035" s="12"/>
      <c r="BV1035" s="12"/>
      <c r="BW1035" s="12"/>
      <c r="BX1035" s="12"/>
      <c r="BY1035" s="12"/>
      <c r="BZ1035" s="12"/>
      <c r="CA1035" s="12"/>
      <c r="CB1035" s="12"/>
      <c r="CC1035" s="12"/>
      <c r="CD1035" s="12"/>
      <c r="CE1035" s="12"/>
      <c r="CF1035" s="12"/>
      <c r="CG1035" s="12"/>
      <c r="CH1035" s="12"/>
      <c r="CI1035" s="12"/>
      <c r="CJ1035" s="12"/>
      <c r="CK1035" s="12"/>
      <c r="CL1035" s="12"/>
      <c r="CM1035" s="12"/>
      <c r="CN1035" s="12"/>
      <c r="CO1035" s="12"/>
      <c r="CP1035" s="12"/>
      <c r="CQ1035" s="12"/>
      <c r="CR1035" s="12"/>
      <c r="CS1035" s="12"/>
      <c r="CT1035" s="12"/>
      <c r="CU1035" s="12"/>
      <c r="CV1035" s="12"/>
      <c r="CW1035" s="12"/>
      <c r="CX1035" s="12"/>
      <c r="CY1035" s="12"/>
      <c r="CZ1035" s="12"/>
      <c r="DA1035" s="12"/>
      <c r="DB1035" s="12"/>
      <c r="DC1035" s="12"/>
      <c r="DD1035" s="12"/>
      <c r="DE1035" s="12"/>
      <c r="DF1035" s="12"/>
      <c r="DG1035"/>
      <c r="DH1035"/>
      <c r="DI1035"/>
      <c r="DJ1035"/>
      <c r="DK1035"/>
      <c r="DL1035"/>
      <c r="DM1035"/>
      <c r="DN1035"/>
      <c r="DO1035"/>
      <c r="DP1035"/>
      <c r="DQ1035"/>
      <c r="DR1035"/>
      <c r="DS1035"/>
      <c r="DT1035"/>
      <c r="DU1035"/>
      <c r="DV1035"/>
      <c r="DW1035"/>
      <c r="DX1035"/>
      <c r="DY1035"/>
      <c r="DZ1035"/>
      <c r="EA1035"/>
      <c r="EB1035"/>
      <c r="EC1035"/>
      <c r="ED1035"/>
      <c r="EE1035"/>
      <c r="EF1035"/>
      <c r="EG1035"/>
      <c r="EH1035"/>
      <c r="EI1035"/>
      <c r="EJ1035"/>
      <c r="EK1035"/>
      <c r="EL1035"/>
      <c r="EM1035"/>
      <c r="EN1035"/>
      <c r="EO1035"/>
      <c r="EP1035"/>
      <c r="EQ1035"/>
      <c r="ER1035"/>
      <c r="ES1035"/>
      <c r="ET1035"/>
      <c r="EU1035"/>
      <c r="EV1035"/>
      <c r="EW1035"/>
      <c r="EX1035"/>
      <c r="EY1035"/>
      <c r="EZ1035"/>
      <c r="FA1035"/>
      <c r="FB1035"/>
      <c r="FC1035"/>
      <c r="FD1035"/>
      <c r="FE1035"/>
      <c r="FF1035"/>
      <c r="FG1035"/>
      <c r="FH1035"/>
      <c r="FI1035"/>
      <c r="FJ1035"/>
      <c r="FK1035"/>
      <c r="FL1035"/>
      <c r="FM1035"/>
      <c r="FN1035"/>
      <c r="FO1035"/>
      <c r="FP1035"/>
      <c r="FQ1035"/>
      <c r="FR1035"/>
      <c r="FS1035"/>
      <c r="FT1035"/>
      <c r="FU1035"/>
      <c r="FV1035"/>
      <c r="FW1035"/>
      <c r="FX1035"/>
      <c r="FY1035"/>
      <c r="FZ1035"/>
      <c r="GA1035"/>
      <c r="GB1035"/>
      <c r="GC1035"/>
      <c r="GD1035"/>
      <c r="GE1035"/>
      <c r="GF1035"/>
      <c r="GG1035"/>
      <c r="GH1035"/>
      <c r="GI1035"/>
      <c r="GJ1035"/>
      <c r="GK1035"/>
      <c r="GL1035"/>
      <c r="GM1035"/>
      <c r="GN1035"/>
      <c r="GO1035"/>
      <c r="GP1035"/>
      <c r="GQ1035"/>
      <c r="GR1035"/>
      <c r="GS1035"/>
      <c r="GT1035"/>
      <c r="GU1035"/>
      <c r="GV1035"/>
      <c r="GW1035"/>
      <c r="GX1035"/>
      <c r="GY1035"/>
      <c r="GZ1035"/>
      <c r="HA1035"/>
      <c r="HB1035"/>
      <c r="HC1035"/>
      <c r="HD1035"/>
      <c r="HE1035"/>
      <c r="HF1035"/>
      <c r="HG1035"/>
      <c r="HH1035"/>
      <c r="HI1035"/>
      <c r="HJ1035"/>
      <c r="HK1035"/>
      <c r="HL1035"/>
    </row>
    <row r="1036" spans="3:220" x14ac:dyDescent="0.25">
      <c r="C1036" s="20"/>
      <c r="I1036" s="9"/>
      <c r="AM1036" s="59"/>
      <c r="AN1036" s="58"/>
      <c r="AO1036" s="58"/>
      <c r="AP1036" s="58"/>
      <c r="AQ1036" s="58"/>
      <c r="AR1036" s="58"/>
      <c r="AS1036" s="58"/>
      <c r="AT1036" s="58"/>
      <c r="AU1036" s="58"/>
      <c r="AV1036" s="58"/>
      <c r="AW1036" s="58"/>
      <c r="AX1036" s="58"/>
      <c r="AY1036" s="58"/>
      <c r="AZ1036" s="58"/>
      <c r="BA1036" s="58"/>
      <c r="BB1036" s="58"/>
      <c r="BC1036" s="58"/>
      <c r="BD1036" s="58"/>
      <c r="BE1036" s="58"/>
      <c r="BF1036" s="58"/>
      <c r="BG1036" s="58"/>
      <c r="BH1036" s="58"/>
      <c r="BI1036" s="58"/>
      <c r="BJ1036" s="58"/>
      <c r="BK1036" s="58"/>
      <c r="BL1036" s="12"/>
      <c r="BM1036" s="12"/>
      <c r="BN1036" s="12"/>
      <c r="BO1036" s="12"/>
      <c r="BP1036" s="12"/>
      <c r="BQ1036" s="12"/>
      <c r="BR1036" s="12"/>
      <c r="BS1036" s="12"/>
      <c r="BT1036" s="12"/>
      <c r="BU1036" s="12"/>
      <c r="BV1036" s="12"/>
      <c r="BW1036" s="12"/>
      <c r="BX1036" s="12"/>
      <c r="BY1036" s="12"/>
      <c r="BZ1036" s="12"/>
      <c r="CA1036" s="12"/>
      <c r="CB1036" s="12"/>
      <c r="CC1036" s="12"/>
      <c r="CD1036" s="12"/>
      <c r="CE1036" s="12"/>
      <c r="CF1036" s="12"/>
      <c r="CG1036" s="12"/>
      <c r="CH1036" s="12"/>
      <c r="CI1036" s="12"/>
      <c r="CJ1036" s="12"/>
      <c r="CK1036" s="12"/>
      <c r="CL1036" s="12"/>
      <c r="CM1036" s="12"/>
      <c r="CN1036" s="12"/>
      <c r="CO1036" s="12"/>
      <c r="CP1036" s="12"/>
      <c r="CQ1036" s="12"/>
      <c r="CR1036" s="12"/>
      <c r="CS1036" s="12"/>
      <c r="CT1036" s="12"/>
      <c r="CU1036" s="12"/>
      <c r="CV1036" s="12"/>
      <c r="CW1036" s="12"/>
      <c r="CX1036" s="12"/>
      <c r="CY1036" s="12"/>
      <c r="CZ1036" s="12"/>
      <c r="DA1036" s="12"/>
      <c r="DB1036" s="12"/>
      <c r="DC1036" s="12"/>
      <c r="DD1036" s="12"/>
      <c r="DE1036" s="12"/>
      <c r="DF1036" s="12"/>
      <c r="DG1036"/>
      <c r="DH1036"/>
      <c r="DI1036"/>
      <c r="DJ1036"/>
      <c r="DK1036"/>
      <c r="DL1036"/>
      <c r="DM1036"/>
      <c r="DN1036"/>
      <c r="DO1036"/>
      <c r="DP1036"/>
      <c r="DQ1036"/>
      <c r="DR1036"/>
      <c r="DS1036"/>
      <c r="DT1036"/>
      <c r="DU1036"/>
      <c r="DV1036"/>
      <c r="DW1036"/>
      <c r="DX1036"/>
      <c r="DY1036"/>
      <c r="DZ1036"/>
      <c r="EA1036"/>
      <c r="EB1036"/>
      <c r="EC1036"/>
      <c r="ED1036"/>
      <c r="EE1036"/>
      <c r="EF1036"/>
      <c r="EG1036"/>
      <c r="EH1036"/>
      <c r="EI1036"/>
      <c r="EJ1036"/>
      <c r="EK1036"/>
      <c r="EL1036"/>
      <c r="EM1036"/>
      <c r="EN1036"/>
      <c r="EO1036"/>
      <c r="EP1036"/>
      <c r="EQ1036"/>
      <c r="ER1036"/>
      <c r="ES1036"/>
      <c r="ET1036"/>
      <c r="EU1036"/>
      <c r="EV1036"/>
      <c r="EW1036"/>
      <c r="EX1036"/>
      <c r="EY1036"/>
      <c r="EZ1036"/>
      <c r="FA1036"/>
      <c r="FB1036"/>
      <c r="FC1036"/>
      <c r="FD1036"/>
      <c r="FE1036"/>
      <c r="FF1036"/>
      <c r="FG1036"/>
      <c r="FH1036"/>
      <c r="FI1036"/>
      <c r="FJ1036"/>
      <c r="FK1036"/>
      <c r="FL1036"/>
      <c r="FM1036"/>
      <c r="FN1036"/>
      <c r="FO1036"/>
      <c r="FP1036"/>
      <c r="FQ1036"/>
      <c r="FR1036"/>
      <c r="FS1036"/>
      <c r="FT1036"/>
      <c r="FU1036"/>
      <c r="FV1036"/>
      <c r="FW1036"/>
      <c r="FX1036"/>
      <c r="FY1036"/>
      <c r="FZ1036"/>
      <c r="GA1036"/>
      <c r="GB1036"/>
      <c r="GC1036"/>
      <c r="GD1036"/>
      <c r="GE1036"/>
      <c r="GF1036"/>
      <c r="GG1036"/>
      <c r="GH1036"/>
      <c r="GI1036"/>
      <c r="GJ1036"/>
      <c r="GK1036"/>
      <c r="GL1036"/>
      <c r="GM1036"/>
      <c r="GN1036"/>
      <c r="GO1036"/>
      <c r="GP1036"/>
      <c r="GQ1036"/>
      <c r="GR1036"/>
      <c r="GS1036"/>
      <c r="GT1036"/>
      <c r="GU1036"/>
      <c r="GV1036"/>
      <c r="GW1036"/>
      <c r="GX1036"/>
      <c r="GY1036"/>
      <c r="GZ1036"/>
      <c r="HA1036"/>
      <c r="HB1036"/>
      <c r="HC1036"/>
      <c r="HD1036"/>
      <c r="HE1036"/>
      <c r="HF1036"/>
      <c r="HG1036"/>
      <c r="HH1036"/>
      <c r="HI1036"/>
      <c r="HJ1036"/>
      <c r="HK1036"/>
      <c r="HL1036"/>
    </row>
    <row r="1037" spans="3:220" x14ac:dyDescent="0.25">
      <c r="C1037" s="20"/>
      <c r="I1037" s="9"/>
      <c r="AM1037" s="59"/>
      <c r="AN1037" s="58"/>
      <c r="AO1037" s="58"/>
      <c r="AP1037" s="58"/>
      <c r="AQ1037" s="58"/>
      <c r="AR1037" s="58"/>
      <c r="AS1037" s="58"/>
      <c r="AT1037" s="58"/>
      <c r="AU1037" s="58"/>
      <c r="AV1037" s="58"/>
      <c r="AW1037" s="58"/>
      <c r="AX1037" s="58"/>
      <c r="AY1037" s="58"/>
      <c r="AZ1037" s="58"/>
      <c r="BA1037" s="58"/>
      <c r="BB1037" s="58"/>
      <c r="BC1037" s="58"/>
      <c r="BD1037" s="58"/>
      <c r="BE1037" s="58"/>
      <c r="BF1037" s="58"/>
      <c r="BG1037" s="58"/>
      <c r="BH1037" s="58"/>
      <c r="BI1037" s="58"/>
      <c r="BJ1037" s="58"/>
      <c r="BK1037" s="58"/>
      <c r="BL1037" s="12"/>
      <c r="BM1037" s="12"/>
      <c r="BN1037" s="12"/>
      <c r="BO1037" s="12"/>
      <c r="BP1037" s="12"/>
      <c r="BQ1037" s="12"/>
      <c r="BR1037" s="12"/>
      <c r="BS1037" s="12"/>
      <c r="BT1037" s="12"/>
      <c r="BU1037" s="12"/>
      <c r="BV1037" s="12"/>
      <c r="BW1037" s="12"/>
      <c r="BX1037" s="12"/>
      <c r="BY1037" s="12"/>
      <c r="BZ1037" s="12"/>
      <c r="CA1037" s="12"/>
      <c r="CB1037" s="12"/>
      <c r="CC1037" s="12"/>
      <c r="CD1037" s="12"/>
      <c r="CE1037" s="12"/>
      <c r="CF1037" s="12"/>
      <c r="CG1037" s="12"/>
      <c r="CH1037" s="12"/>
      <c r="CI1037" s="12"/>
      <c r="CJ1037" s="12"/>
      <c r="CK1037" s="12"/>
      <c r="CL1037" s="12"/>
      <c r="CM1037" s="12"/>
      <c r="CN1037" s="12"/>
      <c r="CO1037" s="12"/>
      <c r="CP1037" s="12"/>
      <c r="CQ1037" s="12"/>
      <c r="CR1037" s="12"/>
      <c r="CS1037" s="12"/>
      <c r="CT1037" s="12"/>
      <c r="CU1037" s="12"/>
      <c r="CV1037" s="12"/>
      <c r="CW1037" s="12"/>
      <c r="CX1037" s="12"/>
      <c r="CY1037" s="12"/>
      <c r="CZ1037" s="12"/>
      <c r="DA1037" s="12"/>
      <c r="DB1037" s="12"/>
      <c r="DC1037" s="12"/>
      <c r="DD1037" s="12"/>
      <c r="DE1037" s="12"/>
      <c r="DF1037" s="12"/>
      <c r="DG1037"/>
      <c r="DH1037"/>
      <c r="DI1037"/>
      <c r="DJ1037"/>
      <c r="DK1037"/>
      <c r="DL1037"/>
      <c r="DM1037"/>
      <c r="DN1037"/>
      <c r="DO1037"/>
      <c r="DP1037"/>
      <c r="DQ1037"/>
      <c r="DR1037"/>
      <c r="DS1037"/>
      <c r="DT1037"/>
      <c r="DU1037"/>
      <c r="DV1037"/>
      <c r="DW1037"/>
      <c r="DX1037"/>
      <c r="DY1037"/>
      <c r="DZ1037"/>
      <c r="EA1037"/>
      <c r="EB1037"/>
      <c r="EC1037"/>
      <c r="ED1037"/>
      <c r="EE1037"/>
      <c r="EF1037"/>
      <c r="EG1037"/>
      <c r="EH1037"/>
      <c r="EI1037"/>
      <c r="EJ1037"/>
      <c r="EK1037"/>
      <c r="EL1037"/>
      <c r="EM1037"/>
      <c r="EN1037"/>
      <c r="EO1037"/>
      <c r="EP1037"/>
      <c r="EQ1037"/>
      <c r="ER1037"/>
      <c r="ES1037"/>
      <c r="ET1037"/>
      <c r="EU1037"/>
      <c r="EV1037"/>
      <c r="EW1037"/>
      <c r="EX1037"/>
      <c r="EY1037"/>
      <c r="EZ1037"/>
      <c r="FA1037"/>
      <c r="FB1037"/>
      <c r="FC1037"/>
      <c r="FD1037"/>
      <c r="FE1037"/>
      <c r="FF1037"/>
      <c r="FG1037"/>
      <c r="FH1037"/>
      <c r="FI1037"/>
      <c r="FJ1037"/>
      <c r="FK1037"/>
      <c r="FL1037"/>
      <c r="FM1037"/>
      <c r="FN1037"/>
      <c r="FO1037"/>
      <c r="FP1037"/>
      <c r="FQ1037"/>
      <c r="FR1037"/>
      <c r="FS1037"/>
      <c r="FT1037"/>
      <c r="FU1037"/>
      <c r="FV1037"/>
      <c r="FW1037"/>
      <c r="FX1037"/>
      <c r="FY1037"/>
      <c r="FZ1037"/>
      <c r="GA1037"/>
      <c r="GB1037"/>
      <c r="GC1037"/>
      <c r="GD1037"/>
      <c r="GE1037"/>
      <c r="GF1037"/>
      <c r="GG1037"/>
      <c r="GH1037"/>
      <c r="GI1037"/>
      <c r="GJ1037"/>
      <c r="GK1037"/>
      <c r="GL1037"/>
      <c r="GM1037"/>
      <c r="GN1037"/>
      <c r="GO1037"/>
      <c r="GP1037"/>
      <c r="GQ1037"/>
      <c r="GR1037"/>
      <c r="GS1037"/>
      <c r="GT1037"/>
      <c r="GU1037"/>
      <c r="GV1037"/>
      <c r="GW1037"/>
      <c r="GX1037"/>
      <c r="GY1037"/>
      <c r="GZ1037"/>
      <c r="HA1037"/>
      <c r="HB1037"/>
      <c r="HC1037"/>
      <c r="HD1037"/>
      <c r="HE1037"/>
      <c r="HF1037"/>
      <c r="HG1037"/>
      <c r="HH1037"/>
      <c r="HI1037"/>
      <c r="HJ1037"/>
      <c r="HK1037"/>
      <c r="HL1037"/>
    </row>
    <row r="1038" spans="3:220" x14ac:dyDescent="0.25">
      <c r="C1038" s="20"/>
      <c r="I1038" s="9"/>
      <c r="AM1038" s="59"/>
      <c r="AN1038" s="58"/>
      <c r="AO1038" s="58"/>
      <c r="AP1038" s="58"/>
      <c r="AQ1038" s="58"/>
      <c r="AR1038" s="58"/>
      <c r="AS1038" s="58"/>
      <c r="AT1038" s="58"/>
      <c r="AU1038" s="58"/>
      <c r="AV1038" s="58"/>
      <c r="AW1038" s="58"/>
      <c r="AX1038" s="58"/>
      <c r="AY1038" s="58"/>
      <c r="AZ1038" s="58"/>
      <c r="BA1038" s="58"/>
      <c r="BB1038" s="58"/>
      <c r="BC1038" s="58"/>
      <c r="BD1038" s="58"/>
      <c r="BE1038" s="58"/>
      <c r="BF1038" s="58"/>
      <c r="BG1038" s="58"/>
      <c r="BH1038" s="58"/>
      <c r="BI1038" s="58"/>
      <c r="BJ1038" s="58"/>
      <c r="BK1038" s="58"/>
      <c r="BL1038" s="12"/>
      <c r="BM1038" s="12"/>
      <c r="BN1038" s="12"/>
      <c r="BO1038" s="12"/>
      <c r="BP1038" s="12"/>
      <c r="BQ1038" s="12"/>
      <c r="BR1038" s="12"/>
      <c r="BS1038" s="12"/>
      <c r="BT1038" s="12"/>
      <c r="BU1038" s="12"/>
      <c r="BV1038" s="12"/>
      <c r="BW1038" s="12"/>
      <c r="BX1038" s="12"/>
      <c r="BY1038" s="12"/>
      <c r="BZ1038" s="12"/>
      <c r="CA1038" s="12"/>
      <c r="CB1038" s="12"/>
      <c r="CC1038" s="12"/>
      <c r="CD1038" s="12"/>
      <c r="CE1038" s="12"/>
      <c r="CF1038" s="12"/>
      <c r="CG1038" s="12"/>
      <c r="CH1038" s="12"/>
      <c r="CI1038" s="12"/>
      <c r="CJ1038" s="12"/>
      <c r="CK1038" s="12"/>
      <c r="CL1038" s="12"/>
      <c r="CM1038" s="12"/>
      <c r="CN1038" s="12"/>
      <c r="CO1038" s="12"/>
      <c r="CP1038" s="12"/>
      <c r="CQ1038" s="12"/>
      <c r="CR1038" s="12"/>
      <c r="CS1038" s="12"/>
      <c r="CT1038" s="12"/>
      <c r="CU1038" s="12"/>
      <c r="CV1038" s="12"/>
      <c r="CW1038" s="12"/>
      <c r="CX1038" s="12"/>
      <c r="CY1038" s="12"/>
      <c r="CZ1038" s="12"/>
      <c r="DA1038" s="12"/>
      <c r="DB1038" s="12"/>
      <c r="DC1038" s="12"/>
      <c r="DD1038" s="12"/>
      <c r="DE1038" s="12"/>
      <c r="DF1038" s="12"/>
      <c r="DG1038"/>
      <c r="DH1038"/>
      <c r="DI1038"/>
      <c r="DJ1038"/>
      <c r="DK1038"/>
      <c r="DL1038"/>
      <c r="DM1038"/>
      <c r="DN1038"/>
      <c r="DO1038"/>
      <c r="DP1038"/>
      <c r="DQ1038"/>
      <c r="DR1038"/>
      <c r="DS1038"/>
      <c r="DT1038"/>
      <c r="DU1038"/>
      <c r="DV1038"/>
      <c r="DW1038"/>
      <c r="DX1038"/>
      <c r="DY1038"/>
      <c r="DZ1038"/>
      <c r="EA1038"/>
      <c r="EB1038"/>
      <c r="EC1038"/>
      <c r="ED1038"/>
      <c r="EE1038"/>
      <c r="EF1038"/>
      <c r="EG1038"/>
      <c r="EH1038"/>
      <c r="EI1038"/>
      <c r="EJ1038"/>
      <c r="EK1038"/>
      <c r="EL1038"/>
      <c r="EM1038"/>
      <c r="EN1038"/>
      <c r="EO1038"/>
      <c r="EP1038"/>
      <c r="EQ1038"/>
      <c r="ER1038"/>
      <c r="ES1038"/>
      <c r="ET1038"/>
      <c r="EU1038"/>
      <c r="EV1038"/>
      <c r="EW1038"/>
      <c r="EX1038"/>
      <c r="EY1038"/>
      <c r="EZ1038"/>
      <c r="FA1038"/>
      <c r="FB1038"/>
      <c r="FC1038"/>
      <c r="FD1038"/>
      <c r="FE1038"/>
      <c r="FF1038"/>
      <c r="FG1038"/>
      <c r="FH1038"/>
      <c r="FI1038"/>
      <c r="FJ1038"/>
      <c r="FK1038"/>
      <c r="FL1038"/>
      <c r="FM1038"/>
      <c r="FN1038"/>
      <c r="FO1038"/>
      <c r="FP1038"/>
      <c r="FQ1038"/>
      <c r="FR1038"/>
      <c r="FS1038"/>
      <c r="FT1038"/>
      <c r="FU1038"/>
      <c r="FV1038"/>
      <c r="FW1038"/>
      <c r="FX1038"/>
      <c r="FY1038"/>
      <c r="FZ1038"/>
      <c r="GA1038"/>
      <c r="GB1038"/>
      <c r="GC1038"/>
      <c r="GD1038"/>
      <c r="GE1038"/>
      <c r="GF1038"/>
      <c r="GG1038"/>
      <c r="GH1038"/>
      <c r="GI1038"/>
      <c r="GJ1038"/>
      <c r="GK1038"/>
      <c r="GL1038"/>
      <c r="GM1038"/>
      <c r="GN1038"/>
      <c r="GO1038"/>
      <c r="GP1038"/>
      <c r="GQ1038"/>
      <c r="GR1038"/>
      <c r="GS1038"/>
      <c r="GT1038"/>
      <c r="GU1038"/>
      <c r="GV1038"/>
      <c r="GW1038"/>
      <c r="GX1038"/>
      <c r="GY1038"/>
      <c r="GZ1038"/>
      <c r="HA1038"/>
      <c r="HB1038"/>
      <c r="HC1038"/>
      <c r="HD1038"/>
      <c r="HE1038"/>
      <c r="HF1038"/>
      <c r="HG1038"/>
      <c r="HH1038"/>
      <c r="HI1038"/>
      <c r="HJ1038"/>
      <c r="HK1038"/>
      <c r="HL1038"/>
    </row>
    <row r="1039" spans="3:220" x14ac:dyDescent="0.25">
      <c r="C1039" s="20"/>
      <c r="I1039" s="9"/>
      <c r="AM1039" s="59"/>
      <c r="AN1039" s="58"/>
      <c r="AO1039" s="58"/>
      <c r="AP1039" s="58"/>
      <c r="AQ1039" s="58"/>
      <c r="AR1039" s="58"/>
      <c r="AS1039" s="58"/>
      <c r="AT1039" s="58"/>
      <c r="AU1039" s="58"/>
      <c r="AV1039" s="58"/>
      <c r="AW1039" s="58"/>
      <c r="AX1039" s="58"/>
      <c r="AY1039" s="58"/>
      <c r="AZ1039" s="58"/>
      <c r="BA1039" s="58"/>
      <c r="BB1039" s="58"/>
      <c r="BC1039" s="58"/>
      <c r="BD1039" s="58"/>
      <c r="BE1039" s="58"/>
      <c r="BF1039" s="58"/>
      <c r="BG1039" s="58"/>
      <c r="BH1039" s="58"/>
      <c r="BI1039" s="58"/>
      <c r="BJ1039" s="58"/>
      <c r="BK1039" s="58"/>
      <c r="BL1039" s="12"/>
      <c r="BM1039" s="12"/>
      <c r="BN1039" s="12"/>
      <c r="BO1039" s="12"/>
      <c r="BP1039" s="12"/>
      <c r="BQ1039" s="12"/>
      <c r="BR1039" s="12"/>
      <c r="BS1039" s="12"/>
      <c r="BT1039" s="12"/>
      <c r="BU1039" s="12"/>
      <c r="BV1039" s="12"/>
      <c r="BW1039" s="12"/>
      <c r="BX1039" s="12"/>
      <c r="BY1039" s="12"/>
      <c r="BZ1039" s="12"/>
      <c r="CA1039" s="12"/>
      <c r="CB1039" s="12"/>
      <c r="CC1039" s="12"/>
      <c r="CD1039" s="12"/>
      <c r="CE1039" s="12"/>
      <c r="CF1039" s="12"/>
      <c r="CG1039" s="12"/>
      <c r="CH1039" s="12"/>
      <c r="CI1039" s="12"/>
      <c r="CJ1039" s="12"/>
      <c r="CK1039" s="12"/>
      <c r="CL1039" s="12"/>
      <c r="CM1039" s="12"/>
      <c r="CN1039" s="12"/>
      <c r="CO1039" s="12"/>
      <c r="CP1039" s="12"/>
      <c r="CQ1039" s="12"/>
      <c r="CR1039" s="12"/>
      <c r="CS1039" s="12"/>
      <c r="CT1039" s="12"/>
      <c r="CU1039" s="12"/>
      <c r="CV1039" s="12"/>
      <c r="CW1039" s="12"/>
      <c r="CX1039" s="12"/>
      <c r="CY1039" s="12"/>
      <c r="CZ1039" s="12"/>
      <c r="DA1039" s="12"/>
      <c r="DB1039" s="12"/>
      <c r="DC1039" s="12"/>
      <c r="DD1039" s="12"/>
      <c r="DE1039" s="12"/>
      <c r="DF1039" s="12"/>
      <c r="DG1039"/>
      <c r="DH1039"/>
      <c r="DI1039"/>
      <c r="DJ1039"/>
      <c r="DK1039"/>
      <c r="DL1039"/>
      <c r="DM1039"/>
      <c r="DN1039"/>
      <c r="DO1039"/>
      <c r="DP1039"/>
      <c r="DQ1039"/>
      <c r="DR1039"/>
      <c r="DS1039"/>
      <c r="DT1039"/>
      <c r="DU1039"/>
      <c r="DV1039"/>
      <c r="DW1039"/>
      <c r="DX1039"/>
      <c r="DY1039"/>
      <c r="DZ1039"/>
      <c r="EA1039"/>
      <c r="EB1039"/>
      <c r="EC1039"/>
      <c r="ED1039"/>
      <c r="EE1039"/>
      <c r="EF1039"/>
      <c r="EG1039"/>
      <c r="EH1039"/>
      <c r="EI1039"/>
      <c r="EJ1039"/>
      <c r="EK1039"/>
      <c r="EL1039"/>
      <c r="EM1039"/>
      <c r="EN1039"/>
      <c r="EO1039"/>
      <c r="EP1039"/>
      <c r="EQ1039"/>
      <c r="ER1039"/>
      <c r="ES1039"/>
      <c r="ET1039"/>
      <c r="EU1039"/>
      <c r="EV1039"/>
      <c r="EW1039"/>
      <c r="EX1039"/>
      <c r="EY1039"/>
      <c r="EZ1039"/>
      <c r="FA1039"/>
      <c r="FB1039"/>
      <c r="FC1039"/>
      <c r="FD1039"/>
      <c r="FE1039"/>
      <c r="FF1039"/>
      <c r="FG1039"/>
      <c r="FH1039"/>
      <c r="FI1039"/>
      <c r="FJ1039"/>
      <c r="FK1039"/>
      <c r="FL1039"/>
      <c r="FM1039"/>
      <c r="FN1039"/>
      <c r="FO1039"/>
      <c r="FP1039"/>
      <c r="FQ1039"/>
      <c r="FR1039"/>
      <c r="FS1039"/>
      <c r="FT1039"/>
      <c r="FU1039"/>
      <c r="FV1039"/>
      <c r="FW1039"/>
      <c r="FX1039"/>
      <c r="FY1039"/>
      <c r="FZ1039"/>
      <c r="GA1039"/>
      <c r="GB1039"/>
      <c r="GC1039"/>
      <c r="GD1039"/>
      <c r="GE1039"/>
      <c r="GF1039"/>
      <c r="GG1039"/>
      <c r="GH1039"/>
      <c r="GI1039"/>
      <c r="GJ1039"/>
      <c r="GK1039"/>
      <c r="GL1039"/>
      <c r="GM1039"/>
      <c r="GN1039"/>
      <c r="GO1039"/>
      <c r="GP1039"/>
      <c r="GQ1039"/>
      <c r="GR1039"/>
      <c r="GS1039"/>
      <c r="GT1039"/>
      <c r="GU1039"/>
      <c r="GV1039"/>
      <c r="GW1039"/>
      <c r="GX1039"/>
      <c r="GY1039"/>
      <c r="GZ1039"/>
      <c r="HA1039"/>
      <c r="HB1039"/>
      <c r="HC1039"/>
      <c r="HD1039"/>
      <c r="HE1039"/>
      <c r="HF1039"/>
      <c r="HG1039"/>
      <c r="HH1039"/>
      <c r="HI1039"/>
      <c r="HJ1039"/>
      <c r="HK1039"/>
      <c r="HL1039"/>
    </row>
    <row r="1040" spans="3:220" x14ac:dyDescent="0.25">
      <c r="C1040" s="20"/>
      <c r="I1040" s="9"/>
      <c r="AM1040" s="59"/>
      <c r="AN1040" s="58"/>
      <c r="AO1040" s="58"/>
      <c r="AP1040" s="58"/>
      <c r="AQ1040" s="58"/>
      <c r="AR1040" s="58"/>
      <c r="AS1040" s="58"/>
      <c r="AT1040" s="58"/>
      <c r="AU1040" s="58"/>
      <c r="AV1040" s="58"/>
      <c r="AW1040" s="58"/>
      <c r="AX1040" s="58"/>
      <c r="AY1040" s="58"/>
      <c r="AZ1040" s="58"/>
      <c r="BA1040" s="58"/>
      <c r="BB1040" s="58"/>
      <c r="BC1040" s="58"/>
      <c r="BD1040" s="58"/>
      <c r="BE1040" s="58"/>
      <c r="BF1040" s="58"/>
      <c r="BG1040" s="58"/>
      <c r="BH1040" s="58"/>
      <c r="BI1040" s="58"/>
      <c r="BJ1040" s="58"/>
      <c r="BK1040" s="58"/>
      <c r="BL1040" s="12"/>
      <c r="BM1040" s="12"/>
      <c r="BN1040" s="12"/>
      <c r="BO1040" s="12"/>
      <c r="BP1040" s="12"/>
      <c r="BQ1040" s="12"/>
      <c r="BR1040" s="12"/>
      <c r="BS1040" s="12"/>
      <c r="BT1040" s="12"/>
      <c r="BU1040" s="12"/>
      <c r="BV1040" s="12"/>
      <c r="BW1040" s="12"/>
      <c r="BX1040" s="12"/>
      <c r="BY1040" s="12"/>
      <c r="BZ1040" s="12"/>
      <c r="CA1040" s="12"/>
      <c r="CB1040" s="12"/>
      <c r="CC1040" s="12"/>
      <c r="CD1040" s="12"/>
      <c r="CE1040" s="12"/>
      <c r="CF1040" s="12"/>
      <c r="CG1040" s="12"/>
      <c r="CH1040" s="12"/>
      <c r="CI1040" s="12"/>
      <c r="CJ1040" s="12"/>
      <c r="CK1040" s="12"/>
      <c r="CL1040" s="12"/>
      <c r="CM1040" s="12"/>
      <c r="CN1040" s="12"/>
      <c r="CO1040" s="12"/>
      <c r="CP1040" s="12"/>
      <c r="CQ1040" s="12"/>
      <c r="CR1040" s="12"/>
      <c r="CS1040" s="12"/>
      <c r="CT1040" s="12"/>
      <c r="CU1040" s="12"/>
      <c r="CV1040" s="12"/>
      <c r="CW1040" s="12"/>
      <c r="CX1040" s="12"/>
      <c r="CY1040" s="12"/>
      <c r="CZ1040" s="12"/>
      <c r="DA1040" s="12"/>
      <c r="DB1040" s="12"/>
      <c r="DC1040" s="12"/>
      <c r="DD1040" s="12"/>
      <c r="DE1040" s="12"/>
      <c r="DF1040" s="12"/>
      <c r="DG1040"/>
      <c r="DH1040"/>
      <c r="DI1040"/>
      <c r="DJ1040"/>
      <c r="DK1040"/>
      <c r="DL1040"/>
      <c r="DM1040"/>
      <c r="DN1040"/>
      <c r="DO1040"/>
      <c r="DP1040"/>
      <c r="DQ1040"/>
      <c r="DR1040"/>
      <c r="DS1040"/>
      <c r="DT1040"/>
      <c r="DU1040"/>
      <c r="DV1040"/>
      <c r="DW1040"/>
      <c r="DX1040"/>
      <c r="DY1040"/>
      <c r="DZ1040"/>
      <c r="EA1040"/>
      <c r="EB1040"/>
      <c r="EC1040"/>
      <c r="ED1040"/>
      <c r="EE1040"/>
      <c r="EF1040"/>
      <c r="EG1040"/>
      <c r="EH1040"/>
      <c r="EI1040"/>
      <c r="EJ1040"/>
      <c r="EK1040"/>
      <c r="EL1040"/>
      <c r="EM1040"/>
      <c r="EN1040"/>
      <c r="EO1040"/>
      <c r="EP1040"/>
      <c r="EQ1040"/>
      <c r="ER1040"/>
      <c r="ES1040"/>
      <c r="ET1040"/>
      <c r="EU1040"/>
      <c r="EV1040"/>
      <c r="EW1040"/>
      <c r="EX1040"/>
      <c r="EY1040"/>
      <c r="EZ1040"/>
      <c r="FA1040"/>
      <c r="FB1040"/>
      <c r="FC1040"/>
      <c r="FD1040"/>
      <c r="FE1040"/>
      <c r="FF1040"/>
      <c r="FG1040"/>
      <c r="FH1040"/>
      <c r="FI1040"/>
      <c r="FJ1040"/>
      <c r="FK1040"/>
      <c r="FL1040"/>
      <c r="FM1040"/>
      <c r="FN1040"/>
      <c r="FO1040"/>
      <c r="FP1040"/>
      <c r="FQ1040"/>
      <c r="FR1040"/>
      <c r="FS1040"/>
      <c r="FT1040"/>
      <c r="FU1040"/>
      <c r="FV1040"/>
      <c r="FW1040"/>
      <c r="FX1040"/>
      <c r="FY1040"/>
      <c r="FZ1040"/>
      <c r="GA1040"/>
      <c r="GB1040"/>
      <c r="GC1040"/>
      <c r="GD1040"/>
      <c r="GE1040"/>
      <c r="GF1040"/>
      <c r="GG1040"/>
      <c r="GH1040"/>
      <c r="GI1040"/>
      <c r="GJ1040"/>
      <c r="GK1040"/>
      <c r="GL1040"/>
      <c r="GM1040"/>
      <c r="GN1040"/>
      <c r="GO1040"/>
      <c r="GP1040"/>
      <c r="GQ1040"/>
      <c r="GR1040"/>
      <c r="GS1040"/>
      <c r="GT1040"/>
      <c r="GU1040"/>
      <c r="GV1040"/>
      <c r="GW1040"/>
      <c r="GX1040"/>
      <c r="GY1040"/>
      <c r="GZ1040"/>
      <c r="HA1040"/>
      <c r="HB1040"/>
      <c r="HC1040"/>
      <c r="HD1040"/>
      <c r="HE1040"/>
      <c r="HF1040"/>
      <c r="HG1040"/>
      <c r="HH1040"/>
      <c r="HI1040"/>
      <c r="HJ1040"/>
      <c r="HK1040"/>
      <c r="HL1040"/>
    </row>
    <row r="1041" spans="3:220" x14ac:dyDescent="0.25">
      <c r="C1041" s="20"/>
      <c r="I1041" s="9"/>
      <c r="AM1041" s="59"/>
      <c r="AN1041" s="58"/>
      <c r="AO1041" s="58"/>
      <c r="AP1041" s="58"/>
      <c r="AQ1041" s="58"/>
      <c r="AR1041" s="58"/>
      <c r="AS1041" s="58"/>
      <c r="AT1041" s="58"/>
      <c r="AU1041" s="58"/>
      <c r="AV1041" s="58"/>
      <c r="AW1041" s="58"/>
      <c r="AX1041" s="58"/>
      <c r="AY1041" s="58"/>
      <c r="AZ1041" s="58"/>
      <c r="BA1041" s="58"/>
      <c r="BB1041" s="58"/>
      <c r="BC1041" s="58"/>
      <c r="BD1041" s="58"/>
      <c r="BE1041" s="58"/>
      <c r="BF1041" s="58"/>
      <c r="BG1041" s="58"/>
      <c r="BH1041" s="58"/>
      <c r="BI1041" s="58"/>
      <c r="BJ1041" s="58"/>
      <c r="BK1041" s="58"/>
      <c r="BL1041" s="12"/>
      <c r="BM1041" s="12"/>
      <c r="BN1041" s="12"/>
      <c r="BO1041" s="12"/>
      <c r="BP1041" s="12"/>
      <c r="BQ1041" s="12"/>
      <c r="BR1041" s="12"/>
      <c r="BS1041" s="12"/>
      <c r="BT1041" s="12"/>
      <c r="BU1041" s="12"/>
      <c r="BV1041" s="12"/>
      <c r="BW1041" s="12"/>
      <c r="BX1041" s="12"/>
      <c r="BY1041" s="12"/>
      <c r="BZ1041" s="12"/>
      <c r="CA1041" s="12"/>
      <c r="CB1041" s="12"/>
      <c r="CC1041" s="12"/>
      <c r="CD1041" s="12"/>
      <c r="CE1041" s="12"/>
      <c r="CF1041" s="12"/>
      <c r="CG1041" s="12"/>
      <c r="CH1041" s="12"/>
      <c r="CI1041" s="12"/>
      <c r="CJ1041" s="12"/>
      <c r="CK1041" s="12"/>
      <c r="CL1041" s="12"/>
      <c r="CM1041" s="12"/>
      <c r="CN1041" s="12"/>
      <c r="CO1041" s="12"/>
      <c r="CP1041" s="12"/>
      <c r="CQ1041" s="12"/>
      <c r="CR1041" s="12"/>
      <c r="CS1041" s="12"/>
      <c r="CT1041" s="12"/>
      <c r="CU1041" s="12"/>
      <c r="CV1041" s="12"/>
      <c r="CW1041" s="12"/>
      <c r="CX1041" s="12"/>
      <c r="CY1041" s="12"/>
      <c r="CZ1041" s="12"/>
      <c r="DA1041" s="12"/>
      <c r="DB1041" s="12"/>
      <c r="DC1041" s="12"/>
      <c r="DD1041" s="12"/>
      <c r="DE1041" s="12"/>
      <c r="DF1041" s="12"/>
      <c r="DG1041"/>
      <c r="DH1041"/>
      <c r="DI1041"/>
      <c r="DJ1041"/>
      <c r="DK1041"/>
      <c r="DL1041"/>
      <c r="DM1041"/>
      <c r="DN1041"/>
      <c r="DO1041"/>
      <c r="DP1041"/>
      <c r="DQ1041"/>
      <c r="DR1041"/>
      <c r="DS1041"/>
      <c r="DT1041"/>
      <c r="DU1041"/>
      <c r="DV1041"/>
      <c r="DW1041"/>
      <c r="DX1041"/>
      <c r="DY1041"/>
      <c r="DZ1041"/>
      <c r="EA1041"/>
      <c r="EB1041"/>
      <c r="EC1041"/>
      <c r="ED1041"/>
      <c r="EE1041"/>
      <c r="EF1041"/>
      <c r="EG1041"/>
      <c r="EH1041"/>
      <c r="EI1041"/>
      <c r="EJ1041"/>
      <c r="EK1041"/>
      <c r="EL1041"/>
      <c r="EM1041"/>
      <c r="EN1041"/>
      <c r="EO1041"/>
      <c r="EP1041"/>
      <c r="EQ1041"/>
      <c r="ER1041"/>
      <c r="ES1041"/>
      <c r="ET1041"/>
      <c r="EU1041"/>
      <c r="EV1041"/>
      <c r="EW1041"/>
      <c r="EX1041"/>
      <c r="EY1041"/>
      <c r="EZ1041"/>
      <c r="FA1041"/>
      <c r="FB1041"/>
      <c r="FC1041"/>
      <c r="FD1041"/>
      <c r="FE1041"/>
      <c r="FF1041"/>
      <c r="FG1041"/>
      <c r="FH1041"/>
      <c r="FI1041"/>
      <c r="FJ1041"/>
      <c r="FK1041"/>
      <c r="FL1041"/>
      <c r="FM1041"/>
      <c r="FN1041"/>
      <c r="FO1041"/>
      <c r="FP1041"/>
      <c r="FQ1041"/>
      <c r="FR1041"/>
      <c r="FS1041"/>
      <c r="FT1041"/>
      <c r="FU1041"/>
      <c r="FV1041"/>
      <c r="FW1041"/>
      <c r="FX1041"/>
      <c r="FY1041"/>
      <c r="FZ1041"/>
      <c r="GA1041"/>
      <c r="GB1041"/>
      <c r="GC1041"/>
      <c r="GD1041"/>
      <c r="GE1041"/>
      <c r="GF1041"/>
      <c r="GG1041"/>
      <c r="GH1041"/>
      <c r="GI1041"/>
      <c r="GJ1041"/>
      <c r="GK1041"/>
      <c r="GL1041"/>
      <c r="GM1041"/>
      <c r="GN1041"/>
      <c r="GO1041"/>
      <c r="GP1041"/>
      <c r="GQ1041"/>
      <c r="GR1041"/>
      <c r="GS1041"/>
      <c r="GT1041"/>
      <c r="GU1041"/>
      <c r="GV1041"/>
      <c r="GW1041"/>
      <c r="GX1041"/>
      <c r="GY1041"/>
      <c r="GZ1041"/>
      <c r="HA1041"/>
      <c r="HB1041"/>
      <c r="HC1041"/>
      <c r="HD1041"/>
      <c r="HE1041"/>
      <c r="HF1041"/>
      <c r="HG1041"/>
      <c r="HH1041"/>
      <c r="HI1041"/>
      <c r="HJ1041"/>
      <c r="HK1041"/>
      <c r="HL1041"/>
    </row>
    <row r="1042" spans="3:220" x14ac:dyDescent="0.25">
      <c r="C1042" s="20"/>
      <c r="I1042" s="9"/>
      <c r="AM1042" s="59"/>
      <c r="AN1042" s="58"/>
      <c r="AO1042" s="58"/>
      <c r="AP1042" s="58"/>
      <c r="AQ1042" s="58"/>
      <c r="AR1042" s="58"/>
      <c r="AS1042" s="58"/>
      <c r="AT1042" s="58"/>
      <c r="AU1042" s="58"/>
      <c r="AV1042" s="58"/>
      <c r="AW1042" s="58"/>
      <c r="AX1042" s="58"/>
      <c r="AY1042" s="58"/>
      <c r="AZ1042" s="58"/>
      <c r="BA1042" s="58"/>
      <c r="BB1042" s="58"/>
      <c r="BC1042" s="58"/>
      <c r="BD1042" s="58"/>
      <c r="BE1042" s="58"/>
      <c r="BF1042" s="58"/>
      <c r="BG1042" s="58"/>
      <c r="BH1042" s="58"/>
      <c r="BI1042" s="58"/>
      <c r="BJ1042" s="58"/>
      <c r="BK1042" s="58"/>
      <c r="BL1042" s="12"/>
      <c r="BM1042" s="12"/>
      <c r="BN1042" s="12"/>
      <c r="BO1042" s="12"/>
      <c r="BP1042" s="12"/>
      <c r="BQ1042" s="12"/>
      <c r="BR1042" s="12"/>
      <c r="BS1042" s="12"/>
      <c r="BT1042" s="12"/>
      <c r="BU1042" s="12"/>
      <c r="BV1042" s="12"/>
      <c r="BW1042" s="12"/>
      <c r="BX1042" s="12"/>
      <c r="BY1042" s="12"/>
      <c r="BZ1042" s="12"/>
      <c r="CA1042" s="12"/>
      <c r="CB1042" s="12"/>
      <c r="CC1042" s="12"/>
      <c r="CD1042" s="12"/>
      <c r="CE1042" s="12"/>
      <c r="CF1042" s="12"/>
      <c r="CG1042" s="12"/>
      <c r="CH1042" s="12"/>
      <c r="CI1042" s="12"/>
      <c r="CJ1042" s="12"/>
      <c r="CK1042" s="12"/>
      <c r="CL1042" s="12"/>
      <c r="CM1042" s="12"/>
      <c r="CN1042" s="12"/>
      <c r="CO1042" s="12"/>
      <c r="CP1042" s="12"/>
      <c r="CQ1042" s="12"/>
      <c r="CR1042" s="12"/>
      <c r="CS1042" s="12"/>
      <c r="CT1042" s="12"/>
      <c r="CU1042" s="12"/>
      <c r="CV1042" s="12"/>
      <c r="CW1042" s="12"/>
      <c r="CX1042" s="12"/>
      <c r="CY1042" s="12"/>
      <c r="CZ1042" s="12"/>
      <c r="DA1042" s="12"/>
      <c r="DB1042" s="12"/>
      <c r="DC1042" s="12"/>
      <c r="DD1042" s="12"/>
      <c r="DE1042" s="12"/>
      <c r="DF1042" s="12"/>
      <c r="DG1042"/>
      <c r="DH1042"/>
      <c r="DI1042"/>
      <c r="DJ1042"/>
      <c r="DK1042"/>
      <c r="DL1042"/>
      <c r="DM1042"/>
      <c r="DN1042"/>
      <c r="DO1042"/>
      <c r="DP1042"/>
      <c r="DQ1042"/>
      <c r="DR1042"/>
      <c r="DS1042"/>
      <c r="DT1042"/>
      <c r="DU1042"/>
      <c r="DV1042"/>
      <c r="DW1042"/>
      <c r="DX1042"/>
      <c r="DY1042"/>
      <c r="DZ1042"/>
      <c r="EA1042"/>
      <c r="EB1042"/>
      <c r="EC1042"/>
      <c r="ED1042"/>
      <c r="EE1042"/>
      <c r="EF1042"/>
      <c r="EG1042"/>
      <c r="EH1042"/>
      <c r="EI1042"/>
      <c r="EJ1042"/>
      <c r="EK1042"/>
      <c r="EL1042"/>
      <c r="EM1042"/>
      <c r="EN1042"/>
      <c r="EO1042"/>
      <c r="EP1042"/>
      <c r="EQ1042"/>
      <c r="ER1042"/>
      <c r="ES1042"/>
      <c r="ET1042"/>
      <c r="EU1042"/>
      <c r="EV1042"/>
      <c r="EW1042"/>
      <c r="EX1042"/>
      <c r="EY1042"/>
      <c r="EZ1042"/>
      <c r="FA1042"/>
      <c r="FB1042"/>
      <c r="FC1042"/>
      <c r="FD1042"/>
      <c r="FE1042"/>
      <c r="FF1042"/>
      <c r="FG1042"/>
      <c r="FH1042"/>
      <c r="FI1042"/>
      <c r="FJ1042"/>
      <c r="FK1042"/>
      <c r="FL1042"/>
      <c r="FM1042"/>
      <c r="FN1042"/>
      <c r="FO1042"/>
      <c r="FP1042"/>
      <c r="FQ1042"/>
      <c r="FR1042"/>
      <c r="FS1042"/>
      <c r="FT1042"/>
      <c r="FU1042"/>
      <c r="FV1042"/>
      <c r="FW1042"/>
      <c r="FX1042"/>
      <c r="FY1042"/>
      <c r="FZ1042"/>
      <c r="GA1042"/>
      <c r="GB1042"/>
      <c r="GC1042"/>
      <c r="GD1042"/>
      <c r="GE1042"/>
      <c r="GF1042"/>
      <c r="GG1042"/>
      <c r="GH1042"/>
      <c r="GI1042"/>
      <c r="GJ1042"/>
      <c r="GK1042"/>
      <c r="GL1042"/>
      <c r="GM1042"/>
      <c r="GN1042"/>
      <c r="GO1042"/>
      <c r="GP1042"/>
      <c r="GQ1042"/>
      <c r="GR1042"/>
      <c r="GS1042"/>
      <c r="GT1042"/>
      <c r="GU1042"/>
      <c r="GV1042"/>
      <c r="GW1042"/>
      <c r="GX1042"/>
      <c r="GY1042"/>
      <c r="GZ1042"/>
      <c r="HA1042"/>
      <c r="HB1042"/>
      <c r="HC1042"/>
      <c r="HD1042"/>
      <c r="HE1042"/>
      <c r="HF1042"/>
      <c r="HG1042"/>
      <c r="HH1042"/>
      <c r="HI1042"/>
      <c r="HJ1042"/>
      <c r="HK1042"/>
      <c r="HL1042"/>
    </row>
    <row r="1043" spans="3:220" x14ac:dyDescent="0.25">
      <c r="C1043" s="20"/>
      <c r="I1043" s="9"/>
      <c r="AM1043" s="59"/>
      <c r="AN1043" s="58"/>
      <c r="AO1043" s="58"/>
      <c r="AP1043" s="58"/>
      <c r="AQ1043" s="58"/>
      <c r="AR1043" s="58"/>
      <c r="AS1043" s="58"/>
      <c r="AT1043" s="58"/>
      <c r="AU1043" s="58"/>
      <c r="AV1043" s="58"/>
      <c r="AW1043" s="58"/>
      <c r="AX1043" s="58"/>
      <c r="AY1043" s="58"/>
      <c r="AZ1043" s="58"/>
      <c r="BA1043" s="58"/>
      <c r="BB1043" s="58"/>
      <c r="BC1043" s="58"/>
      <c r="BD1043" s="58"/>
      <c r="BE1043" s="58"/>
      <c r="BF1043" s="58"/>
      <c r="BG1043" s="58"/>
      <c r="BH1043" s="58"/>
      <c r="BI1043" s="58"/>
      <c r="BJ1043" s="58"/>
      <c r="BK1043" s="58"/>
      <c r="BL1043" s="12"/>
      <c r="BM1043" s="12"/>
      <c r="BN1043" s="12"/>
      <c r="BO1043" s="12"/>
      <c r="BP1043" s="12"/>
      <c r="BQ1043" s="12"/>
      <c r="BR1043" s="12"/>
      <c r="BS1043" s="12"/>
      <c r="BT1043" s="12"/>
      <c r="BU1043" s="12"/>
      <c r="BV1043" s="12"/>
      <c r="BW1043" s="12"/>
      <c r="BX1043" s="12"/>
      <c r="BY1043" s="12"/>
      <c r="BZ1043" s="12"/>
      <c r="CA1043" s="12"/>
      <c r="CB1043" s="12"/>
      <c r="CC1043" s="12"/>
      <c r="CD1043" s="12"/>
      <c r="CE1043" s="12"/>
      <c r="CF1043" s="12"/>
      <c r="CG1043" s="12"/>
      <c r="CH1043" s="12"/>
      <c r="CI1043" s="12"/>
      <c r="CJ1043" s="12"/>
      <c r="CK1043" s="12"/>
      <c r="CL1043" s="12"/>
      <c r="CM1043" s="12"/>
      <c r="CN1043" s="12"/>
      <c r="CO1043" s="12"/>
      <c r="CP1043" s="12"/>
      <c r="CQ1043" s="12"/>
      <c r="CR1043" s="12"/>
      <c r="CS1043" s="12"/>
      <c r="CT1043" s="12"/>
      <c r="CU1043" s="12"/>
      <c r="CV1043" s="12"/>
      <c r="CW1043" s="12"/>
      <c r="CX1043" s="12"/>
      <c r="CY1043" s="12"/>
      <c r="CZ1043" s="12"/>
      <c r="DA1043" s="12"/>
      <c r="DB1043" s="12"/>
      <c r="DC1043" s="12"/>
      <c r="DD1043" s="12"/>
      <c r="DE1043" s="12"/>
      <c r="DF1043" s="12"/>
      <c r="DG1043"/>
      <c r="DH1043"/>
      <c r="DI1043"/>
      <c r="DJ1043"/>
      <c r="DK1043"/>
      <c r="DL1043"/>
      <c r="DM1043"/>
      <c r="DN1043"/>
      <c r="DO1043"/>
      <c r="DP1043"/>
      <c r="DQ1043"/>
      <c r="DR1043"/>
      <c r="DS1043"/>
      <c r="DT1043"/>
      <c r="DU1043"/>
      <c r="DV1043"/>
      <c r="DW1043"/>
      <c r="DX1043"/>
      <c r="DY1043"/>
      <c r="DZ1043"/>
      <c r="EA1043"/>
      <c r="EB1043"/>
      <c r="EC1043"/>
      <c r="ED1043"/>
      <c r="EE1043"/>
      <c r="EF1043"/>
      <c r="EG1043"/>
      <c r="EH1043"/>
      <c r="EI1043"/>
      <c r="EJ1043"/>
      <c r="EK1043"/>
      <c r="EL1043"/>
      <c r="EM1043"/>
      <c r="EN1043"/>
      <c r="EO1043"/>
      <c r="EP1043"/>
      <c r="EQ1043"/>
      <c r="ER1043"/>
      <c r="ES1043"/>
      <c r="ET1043"/>
      <c r="EU1043"/>
      <c r="EV1043"/>
      <c r="EW1043"/>
      <c r="EX1043"/>
      <c r="EY1043"/>
      <c r="EZ1043"/>
      <c r="FA1043"/>
      <c r="FB1043"/>
      <c r="FC1043"/>
      <c r="FD1043"/>
      <c r="FE1043"/>
      <c r="FF1043"/>
      <c r="FG1043"/>
      <c r="FH1043"/>
      <c r="FI1043"/>
      <c r="FJ1043"/>
      <c r="FK1043"/>
      <c r="FL1043"/>
      <c r="FM1043"/>
      <c r="FN1043"/>
      <c r="FO1043"/>
      <c r="FP1043"/>
      <c r="FQ1043"/>
      <c r="FR1043"/>
      <c r="FS1043"/>
      <c r="FT1043"/>
      <c r="FU1043"/>
      <c r="FV1043"/>
      <c r="FW1043"/>
      <c r="FX1043"/>
      <c r="FY1043"/>
      <c r="FZ1043"/>
      <c r="GA1043"/>
      <c r="GB1043"/>
      <c r="GC1043"/>
      <c r="GD1043"/>
      <c r="GE1043"/>
      <c r="GF1043"/>
      <c r="GG1043"/>
      <c r="GH1043"/>
      <c r="GI1043"/>
      <c r="GJ1043"/>
      <c r="GK1043"/>
      <c r="GL1043"/>
      <c r="GM1043"/>
      <c r="GN1043"/>
      <c r="GO1043"/>
      <c r="GP1043"/>
      <c r="GQ1043"/>
      <c r="GR1043"/>
      <c r="GS1043"/>
      <c r="GT1043"/>
      <c r="GU1043"/>
      <c r="GV1043"/>
      <c r="GW1043"/>
      <c r="GX1043"/>
      <c r="GY1043"/>
      <c r="GZ1043"/>
      <c r="HA1043"/>
      <c r="HB1043"/>
      <c r="HC1043"/>
      <c r="HD1043"/>
      <c r="HE1043"/>
      <c r="HF1043"/>
      <c r="HG1043"/>
      <c r="HH1043"/>
      <c r="HI1043"/>
      <c r="HJ1043"/>
      <c r="HK1043"/>
      <c r="HL1043"/>
    </row>
    <row r="1044" spans="3:220" x14ac:dyDescent="0.25">
      <c r="C1044" s="20"/>
      <c r="I1044" s="9"/>
      <c r="AM1044" s="59"/>
      <c r="AN1044" s="58"/>
      <c r="AO1044" s="58"/>
      <c r="AP1044" s="58"/>
      <c r="AQ1044" s="58"/>
      <c r="AR1044" s="58"/>
      <c r="AS1044" s="58"/>
      <c r="AT1044" s="58"/>
      <c r="AU1044" s="58"/>
      <c r="AV1044" s="58"/>
      <c r="AW1044" s="58"/>
      <c r="AX1044" s="58"/>
      <c r="AY1044" s="58"/>
      <c r="AZ1044" s="58"/>
      <c r="BA1044" s="58"/>
      <c r="BB1044" s="58"/>
      <c r="BC1044" s="58"/>
      <c r="BD1044" s="58"/>
      <c r="BE1044" s="58"/>
      <c r="BF1044" s="58"/>
      <c r="BG1044" s="58"/>
      <c r="BH1044" s="58"/>
      <c r="BI1044" s="58"/>
      <c r="BJ1044" s="58"/>
      <c r="BK1044" s="58"/>
      <c r="BL1044" s="12"/>
      <c r="BM1044" s="12"/>
      <c r="BN1044" s="12"/>
      <c r="BO1044" s="12"/>
      <c r="BP1044" s="12"/>
      <c r="BQ1044" s="12"/>
      <c r="BR1044" s="12"/>
      <c r="BS1044" s="12"/>
      <c r="BT1044" s="12"/>
      <c r="BU1044" s="12"/>
      <c r="BV1044" s="12"/>
      <c r="BW1044" s="12"/>
      <c r="BX1044" s="12"/>
      <c r="BY1044" s="12"/>
      <c r="BZ1044" s="12"/>
      <c r="CA1044" s="12"/>
      <c r="CB1044" s="12"/>
      <c r="CC1044" s="12"/>
      <c r="CD1044" s="12"/>
      <c r="CE1044" s="12"/>
      <c r="CF1044" s="12"/>
      <c r="CG1044" s="12"/>
      <c r="CH1044" s="12"/>
      <c r="CI1044" s="12"/>
      <c r="CJ1044" s="12"/>
      <c r="CK1044" s="12"/>
      <c r="CL1044" s="12"/>
      <c r="CM1044" s="12"/>
      <c r="CN1044" s="12"/>
      <c r="CO1044" s="12"/>
      <c r="CP1044" s="12"/>
      <c r="CQ1044" s="12"/>
      <c r="CR1044" s="12"/>
      <c r="CS1044" s="12"/>
      <c r="CT1044" s="12"/>
      <c r="CU1044" s="12"/>
      <c r="CV1044" s="12"/>
      <c r="CW1044" s="12"/>
      <c r="CX1044" s="12"/>
      <c r="CY1044" s="12"/>
      <c r="CZ1044" s="12"/>
      <c r="DA1044" s="12"/>
      <c r="DB1044" s="12"/>
      <c r="DC1044" s="12"/>
      <c r="DD1044" s="12"/>
      <c r="DE1044" s="12"/>
      <c r="DF1044" s="12"/>
      <c r="DG1044"/>
      <c r="DH1044"/>
      <c r="DI1044"/>
      <c r="DJ1044"/>
      <c r="DK1044"/>
      <c r="DL1044"/>
      <c r="DM1044"/>
      <c r="DN1044"/>
      <c r="DO1044"/>
      <c r="DP1044"/>
      <c r="DQ1044"/>
      <c r="DR1044"/>
      <c r="DS1044"/>
      <c r="DT1044"/>
      <c r="DU1044"/>
      <c r="DV1044"/>
      <c r="DW1044"/>
      <c r="DX1044"/>
      <c r="DY1044"/>
      <c r="DZ1044"/>
      <c r="EA1044"/>
      <c r="EB1044"/>
      <c r="EC1044"/>
      <c r="ED1044"/>
      <c r="EE1044"/>
      <c r="EF1044"/>
      <c r="EG1044"/>
      <c r="EH1044"/>
      <c r="EI1044"/>
      <c r="EJ1044"/>
      <c r="EK1044"/>
      <c r="EL1044"/>
      <c r="EM1044"/>
      <c r="EN1044"/>
      <c r="EO1044"/>
      <c r="EP1044"/>
      <c r="EQ1044"/>
      <c r="ER1044"/>
      <c r="ES1044"/>
      <c r="ET1044"/>
      <c r="EU1044"/>
      <c r="EV1044"/>
      <c r="EW1044"/>
      <c r="EX1044"/>
      <c r="EY1044"/>
      <c r="EZ1044"/>
      <c r="FA1044"/>
      <c r="FB1044"/>
      <c r="FC1044"/>
      <c r="FD1044"/>
      <c r="FE1044"/>
      <c r="FF1044"/>
      <c r="FG1044"/>
      <c r="FH1044"/>
      <c r="FI1044"/>
      <c r="FJ1044"/>
      <c r="FK1044"/>
      <c r="FL1044"/>
      <c r="FM1044"/>
      <c r="FN1044"/>
      <c r="FO1044"/>
      <c r="FP1044"/>
      <c r="FQ1044"/>
      <c r="FR1044"/>
      <c r="FS1044"/>
      <c r="FT1044"/>
      <c r="FU1044"/>
      <c r="FV1044"/>
      <c r="FW1044"/>
      <c r="FX1044"/>
      <c r="FY1044"/>
      <c r="FZ1044"/>
      <c r="GA1044"/>
      <c r="GB1044"/>
      <c r="GC1044"/>
      <c r="GD1044"/>
      <c r="GE1044"/>
      <c r="GF1044"/>
      <c r="GG1044"/>
      <c r="GH1044"/>
      <c r="GI1044"/>
      <c r="GJ1044"/>
      <c r="GK1044"/>
      <c r="GL1044"/>
      <c r="GM1044"/>
      <c r="GN1044"/>
      <c r="GO1044"/>
      <c r="GP1044"/>
      <c r="GQ1044"/>
      <c r="GR1044"/>
      <c r="GS1044"/>
      <c r="GT1044"/>
      <c r="GU1044"/>
      <c r="GV1044"/>
      <c r="GW1044"/>
      <c r="GX1044"/>
      <c r="GY1044"/>
      <c r="GZ1044"/>
      <c r="HA1044"/>
      <c r="HB1044"/>
      <c r="HC1044"/>
      <c r="HD1044"/>
      <c r="HE1044"/>
      <c r="HF1044"/>
      <c r="HG1044"/>
      <c r="HH1044"/>
      <c r="HI1044"/>
      <c r="HJ1044"/>
      <c r="HK1044"/>
      <c r="HL1044"/>
    </row>
    <row r="1045" spans="3:220" x14ac:dyDescent="0.25">
      <c r="C1045" s="20"/>
      <c r="I1045" s="9"/>
      <c r="AM1045" s="59"/>
      <c r="AN1045" s="58"/>
      <c r="AO1045" s="58"/>
      <c r="AP1045" s="58"/>
      <c r="AQ1045" s="58"/>
      <c r="AR1045" s="58"/>
      <c r="AS1045" s="58"/>
      <c r="AT1045" s="58"/>
      <c r="AU1045" s="58"/>
      <c r="AV1045" s="58"/>
      <c r="AW1045" s="58"/>
      <c r="AX1045" s="58"/>
      <c r="AY1045" s="58"/>
      <c r="AZ1045" s="58"/>
      <c r="BA1045" s="58"/>
      <c r="BB1045" s="58"/>
      <c r="BC1045" s="58"/>
      <c r="BD1045" s="58"/>
      <c r="BE1045" s="58"/>
      <c r="BF1045" s="58"/>
      <c r="BG1045" s="58"/>
      <c r="BH1045" s="58"/>
      <c r="BI1045" s="58"/>
      <c r="BJ1045" s="58"/>
      <c r="BK1045" s="58"/>
      <c r="BL1045" s="12"/>
      <c r="BM1045" s="12"/>
      <c r="BN1045" s="12"/>
      <c r="BO1045" s="12"/>
      <c r="BP1045" s="12"/>
      <c r="BQ1045" s="12"/>
      <c r="BR1045" s="12"/>
      <c r="BS1045" s="12"/>
      <c r="BT1045" s="12"/>
      <c r="BU1045" s="12"/>
      <c r="BV1045" s="12"/>
      <c r="BW1045" s="12"/>
      <c r="BX1045" s="12"/>
      <c r="BY1045" s="12"/>
      <c r="BZ1045" s="12"/>
      <c r="CA1045" s="12"/>
      <c r="CB1045" s="12"/>
      <c r="CC1045" s="12"/>
      <c r="CD1045" s="12"/>
      <c r="CE1045" s="12"/>
      <c r="CF1045" s="12"/>
      <c r="CG1045" s="12"/>
      <c r="CH1045" s="12"/>
      <c r="CI1045" s="12"/>
      <c r="CJ1045" s="12"/>
      <c r="CK1045" s="12"/>
      <c r="CL1045" s="12"/>
      <c r="CM1045" s="12"/>
      <c r="CN1045" s="12"/>
      <c r="CO1045" s="12"/>
      <c r="CP1045" s="12"/>
      <c r="CQ1045" s="12"/>
      <c r="CR1045" s="12"/>
      <c r="CS1045" s="12"/>
      <c r="CT1045" s="12"/>
      <c r="CU1045" s="12"/>
      <c r="CV1045" s="12"/>
      <c r="CW1045" s="12"/>
      <c r="CX1045" s="12"/>
      <c r="CY1045" s="12"/>
      <c r="CZ1045" s="12"/>
      <c r="DA1045" s="12"/>
      <c r="DB1045" s="12"/>
      <c r="DC1045" s="12"/>
      <c r="DD1045" s="12"/>
      <c r="DE1045" s="12"/>
      <c r="DF1045" s="12"/>
      <c r="DG1045"/>
      <c r="DH1045"/>
      <c r="DI1045"/>
      <c r="DJ1045"/>
      <c r="DK1045"/>
      <c r="DL1045"/>
      <c r="DM1045"/>
      <c r="DN1045"/>
      <c r="DO1045"/>
      <c r="DP1045"/>
      <c r="DQ1045"/>
      <c r="DR1045"/>
      <c r="DS1045"/>
      <c r="DT1045"/>
      <c r="DU1045"/>
      <c r="DV1045"/>
      <c r="DW1045"/>
      <c r="DX1045"/>
      <c r="DY1045"/>
      <c r="DZ1045"/>
      <c r="EA1045"/>
      <c r="EB1045"/>
      <c r="EC1045"/>
      <c r="ED1045"/>
      <c r="EE1045"/>
      <c r="EF1045"/>
      <c r="EG1045"/>
      <c r="EH1045"/>
      <c r="EI1045"/>
      <c r="EJ1045"/>
      <c r="EK1045"/>
      <c r="EL1045"/>
      <c r="EM1045"/>
      <c r="EN1045"/>
      <c r="EO1045"/>
      <c r="EP1045"/>
      <c r="EQ1045"/>
      <c r="ER1045"/>
      <c r="ES1045"/>
      <c r="ET1045"/>
      <c r="EU1045"/>
      <c r="EV1045"/>
      <c r="EW1045"/>
      <c r="EX1045"/>
      <c r="EY1045"/>
      <c r="EZ1045"/>
      <c r="FA1045"/>
      <c r="FB1045"/>
      <c r="FC1045"/>
      <c r="FD1045"/>
      <c r="FE1045"/>
      <c r="FF1045"/>
      <c r="FG1045"/>
      <c r="FH1045"/>
      <c r="FI1045"/>
      <c r="FJ1045"/>
      <c r="FK1045"/>
      <c r="FL1045"/>
      <c r="FM1045"/>
      <c r="FN1045"/>
      <c r="FO1045"/>
      <c r="FP1045"/>
      <c r="FQ1045"/>
      <c r="FR1045"/>
      <c r="FS1045"/>
      <c r="FT1045"/>
      <c r="FU1045"/>
      <c r="FV1045"/>
      <c r="FW1045"/>
      <c r="FX1045"/>
      <c r="FY1045"/>
      <c r="FZ1045"/>
      <c r="GA1045"/>
      <c r="GB1045"/>
      <c r="GC1045"/>
      <c r="GD1045"/>
      <c r="GE1045"/>
      <c r="GF1045"/>
      <c r="GG1045"/>
      <c r="GH1045"/>
      <c r="GI1045"/>
      <c r="GJ1045"/>
      <c r="GK1045"/>
      <c r="GL1045"/>
      <c r="GM1045"/>
      <c r="GN1045"/>
      <c r="GO1045"/>
      <c r="GP1045"/>
      <c r="GQ1045"/>
      <c r="GR1045"/>
      <c r="GS1045"/>
      <c r="GT1045"/>
      <c r="GU1045"/>
      <c r="GV1045"/>
      <c r="GW1045"/>
      <c r="GX1045"/>
      <c r="GY1045"/>
      <c r="GZ1045"/>
      <c r="HA1045"/>
      <c r="HB1045"/>
      <c r="HC1045"/>
      <c r="HD1045"/>
      <c r="HE1045"/>
      <c r="HF1045"/>
      <c r="HG1045"/>
      <c r="HH1045"/>
      <c r="HI1045"/>
      <c r="HJ1045"/>
      <c r="HK1045"/>
      <c r="HL1045"/>
    </row>
    <row r="1046" spans="3:220" x14ac:dyDescent="0.25">
      <c r="C1046" s="20"/>
      <c r="I1046" s="9"/>
      <c r="AM1046" s="59"/>
      <c r="AN1046" s="58"/>
      <c r="AO1046" s="58"/>
      <c r="AP1046" s="58"/>
      <c r="AQ1046" s="58"/>
      <c r="AR1046" s="58"/>
      <c r="AS1046" s="58"/>
      <c r="AT1046" s="58"/>
      <c r="AU1046" s="58"/>
      <c r="AV1046" s="58"/>
      <c r="AW1046" s="58"/>
      <c r="AX1046" s="58"/>
      <c r="AY1046" s="58"/>
      <c r="AZ1046" s="58"/>
      <c r="BA1046" s="58"/>
      <c r="BB1046" s="58"/>
      <c r="BC1046" s="58"/>
      <c r="BD1046" s="58"/>
      <c r="BE1046" s="58"/>
      <c r="BF1046" s="58"/>
      <c r="BG1046" s="58"/>
      <c r="BH1046" s="58"/>
      <c r="BI1046" s="58"/>
      <c r="BJ1046" s="58"/>
      <c r="BK1046" s="58"/>
      <c r="BL1046" s="12"/>
      <c r="BM1046" s="12"/>
      <c r="BN1046" s="12"/>
      <c r="BO1046" s="12"/>
      <c r="BP1046" s="12"/>
      <c r="BQ1046" s="12"/>
      <c r="BR1046" s="12"/>
      <c r="BS1046" s="12"/>
      <c r="BT1046" s="12"/>
      <c r="BU1046" s="12"/>
      <c r="BV1046" s="12"/>
      <c r="BW1046" s="12"/>
      <c r="BX1046" s="12"/>
      <c r="BY1046" s="12"/>
      <c r="BZ1046" s="12"/>
      <c r="CA1046" s="12"/>
      <c r="CB1046" s="12"/>
      <c r="CC1046" s="12"/>
      <c r="CD1046" s="12"/>
      <c r="CE1046" s="12"/>
      <c r="CF1046" s="12"/>
      <c r="CG1046" s="12"/>
      <c r="CH1046" s="12"/>
      <c r="CI1046" s="12"/>
      <c r="CJ1046" s="12"/>
      <c r="CK1046" s="12"/>
      <c r="CL1046" s="12"/>
      <c r="CM1046" s="12"/>
      <c r="CN1046" s="12"/>
      <c r="CO1046" s="12"/>
      <c r="CP1046" s="12"/>
      <c r="CQ1046" s="12"/>
      <c r="CR1046" s="12"/>
      <c r="CS1046" s="12"/>
      <c r="CT1046" s="12"/>
      <c r="CU1046" s="12"/>
      <c r="CV1046" s="12"/>
      <c r="CW1046" s="12"/>
      <c r="CX1046" s="12"/>
      <c r="CY1046" s="12"/>
      <c r="CZ1046" s="12"/>
      <c r="DA1046" s="12"/>
      <c r="DB1046" s="12"/>
      <c r="DC1046" s="12"/>
      <c r="DD1046" s="12"/>
      <c r="DE1046" s="12"/>
      <c r="DF1046" s="12"/>
      <c r="DG1046"/>
      <c r="DH1046"/>
      <c r="DI1046"/>
      <c r="DJ1046"/>
      <c r="DK1046"/>
      <c r="DL1046"/>
      <c r="DM1046"/>
      <c r="DN1046"/>
      <c r="DO1046"/>
      <c r="DP1046"/>
      <c r="DQ1046"/>
      <c r="DR1046"/>
      <c r="DS1046"/>
      <c r="DT1046"/>
      <c r="DU1046"/>
      <c r="DV1046"/>
      <c r="DW1046"/>
      <c r="DX1046"/>
      <c r="DY1046"/>
      <c r="DZ1046"/>
      <c r="EA1046"/>
      <c r="EB1046"/>
      <c r="EC1046"/>
      <c r="ED1046"/>
      <c r="EE1046"/>
      <c r="EF1046"/>
      <c r="EG1046"/>
      <c r="EH1046"/>
      <c r="EI1046"/>
      <c r="EJ1046"/>
      <c r="EK1046"/>
      <c r="EL1046"/>
      <c r="EM1046"/>
      <c r="EN1046"/>
      <c r="EO1046"/>
      <c r="EP1046"/>
      <c r="EQ1046"/>
      <c r="ER1046"/>
      <c r="ES1046"/>
      <c r="ET1046"/>
      <c r="EU1046"/>
      <c r="EV1046"/>
      <c r="EW1046"/>
      <c r="EX1046"/>
      <c r="EY1046"/>
      <c r="EZ1046"/>
      <c r="FA1046"/>
      <c r="FB1046"/>
      <c r="FC1046"/>
      <c r="FD1046"/>
      <c r="FE1046"/>
      <c r="FF1046"/>
      <c r="FG1046"/>
      <c r="FH1046"/>
      <c r="FI1046"/>
      <c r="FJ1046"/>
      <c r="FK1046"/>
      <c r="FL1046"/>
      <c r="FM1046"/>
      <c r="FN1046"/>
      <c r="FO1046"/>
      <c r="FP1046"/>
      <c r="FQ1046"/>
      <c r="FR1046"/>
      <c r="FS1046"/>
      <c r="FT1046"/>
      <c r="FU1046"/>
      <c r="FV1046"/>
      <c r="FW1046"/>
      <c r="FX1046"/>
      <c r="FY1046"/>
      <c r="FZ1046"/>
      <c r="GA1046"/>
      <c r="GB1046"/>
      <c r="GC1046"/>
      <c r="GD1046"/>
      <c r="GE1046"/>
      <c r="GF1046"/>
      <c r="GG1046"/>
      <c r="GH1046"/>
      <c r="GI1046"/>
      <c r="GJ1046"/>
      <c r="GK1046"/>
      <c r="GL1046"/>
      <c r="GM1046"/>
      <c r="GN1046"/>
      <c r="GO1046"/>
      <c r="GP1046"/>
      <c r="GQ1046"/>
      <c r="GR1046"/>
      <c r="GS1046"/>
      <c r="GT1046"/>
      <c r="GU1046"/>
      <c r="GV1046"/>
      <c r="GW1046"/>
      <c r="GX1046"/>
      <c r="GY1046"/>
      <c r="GZ1046"/>
      <c r="HA1046"/>
      <c r="HB1046"/>
      <c r="HC1046"/>
      <c r="HD1046"/>
      <c r="HE1046"/>
      <c r="HF1046"/>
      <c r="HG1046"/>
      <c r="HH1046"/>
      <c r="HI1046"/>
      <c r="HJ1046"/>
      <c r="HK1046"/>
      <c r="HL1046"/>
    </row>
    <row r="1047" spans="3:220" x14ac:dyDescent="0.25">
      <c r="C1047" s="20"/>
      <c r="I1047" s="9"/>
      <c r="AM1047" s="59"/>
      <c r="AN1047" s="58"/>
      <c r="AO1047" s="58"/>
      <c r="AP1047" s="58"/>
      <c r="AQ1047" s="58"/>
      <c r="AR1047" s="58"/>
      <c r="AS1047" s="58"/>
      <c r="AT1047" s="58"/>
      <c r="AU1047" s="58"/>
      <c r="AV1047" s="58"/>
      <c r="AW1047" s="58"/>
      <c r="AX1047" s="58"/>
      <c r="AY1047" s="58"/>
      <c r="AZ1047" s="58"/>
      <c r="BA1047" s="58"/>
      <c r="BB1047" s="58"/>
      <c r="BC1047" s="58"/>
      <c r="BD1047" s="58"/>
      <c r="BE1047" s="58"/>
      <c r="BF1047" s="58"/>
      <c r="BG1047" s="58"/>
      <c r="BH1047" s="58"/>
      <c r="BI1047" s="58"/>
      <c r="BJ1047" s="58"/>
      <c r="BK1047" s="58"/>
      <c r="BL1047" s="12"/>
      <c r="BM1047" s="12"/>
      <c r="BN1047" s="12"/>
      <c r="BO1047" s="12"/>
      <c r="BP1047" s="12"/>
      <c r="BQ1047" s="12"/>
      <c r="BR1047" s="12"/>
      <c r="BS1047" s="12"/>
      <c r="BT1047" s="12"/>
      <c r="BU1047" s="12"/>
      <c r="BV1047" s="12"/>
      <c r="BW1047" s="12"/>
      <c r="BX1047" s="12"/>
      <c r="BY1047" s="12"/>
      <c r="BZ1047" s="12"/>
      <c r="CA1047" s="12"/>
      <c r="CB1047" s="12"/>
      <c r="CC1047" s="12"/>
      <c r="CD1047" s="12"/>
      <c r="CE1047" s="12"/>
      <c r="CF1047" s="12"/>
      <c r="CG1047" s="12"/>
      <c r="CH1047" s="12"/>
      <c r="CI1047" s="12"/>
      <c r="CJ1047" s="12"/>
      <c r="CK1047" s="12"/>
      <c r="CL1047" s="12"/>
      <c r="CM1047" s="12"/>
      <c r="CN1047" s="12"/>
      <c r="CO1047" s="12"/>
      <c r="CP1047" s="12"/>
      <c r="CQ1047" s="12"/>
      <c r="CR1047" s="12"/>
      <c r="CS1047" s="12"/>
      <c r="CT1047" s="12"/>
      <c r="CU1047" s="12"/>
      <c r="CV1047" s="12"/>
      <c r="CW1047" s="12"/>
      <c r="CX1047" s="12"/>
      <c r="CY1047" s="12"/>
      <c r="CZ1047" s="12"/>
      <c r="DA1047" s="12"/>
      <c r="DB1047" s="12"/>
      <c r="DC1047" s="12"/>
      <c r="DD1047" s="12"/>
      <c r="DE1047" s="12"/>
      <c r="DF1047" s="12"/>
      <c r="DG1047"/>
      <c r="DH1047"/>
      <c r="DI1047"/>
      <c r="DJ1047"/>
      <c r="DK1047"/>
      <c r="DL1047"/>
      <c r="DM1047"/>
      <c r="DN1047"/>
      <c r="DO1047"/>
      <c r="DP1047"/>
      <c r="DQ1047"/>
      <c r="DR1047"/>
      <c r="DS1047"/>
      <c r="DT1047"/>
      <c r="DU1047"/>
      <c r="DV1047"/>
      <c r="DW1047"/>
      <c r="DX1047"/>
      <c r="DY1047"/>
      <c r="DZ1047"/>
      <c r="EA1047"/>
      <c r="EB1047"/>
      <c r="EC1047"/>
      <c r="ED1047"/>
      <c r="EE1047"/>
      <c r="EF1047"/>
      <c r="EG1047"/>
      <c r="EH1047"/>
      <c r="EI1047"/>
      <c r="EJ1047"/>
      <c r="EK1047"/>
      <c r="EL1047"/>
      <c r="EM1047"/>
      <c r="EN1047"/>
      <c r="EO1047"/>
      <c r="EP1047"/>
      <c r="EQ1047"/>
      <c r="ER1047"/>
      <c r="ES1047"/>
      <c r="ET1047"/>
      <c r="EU1047"/>
      <c r="EV1047"/>
      <c r="EW1047"/>
      <c r="EX1047"/>
      <c r="EY1047"/>
      <c r="EZ1047"/>
      <c r="FA1047"/>
      <c r="FB1047"/>
      <c r="FC1047"/>
      <c r="FD1047"/>
      <c r="FE1047"/>
      <c r="FF1047"/>
      <c r="FG1047"/>
      <c r="FH1047"/>
      <c r="FI1047"/>
      <c r="FJ1047"/>
      <c r="FK1047"/>
      <c r="FL1047"/>
      <c r="FM1047"/>
      <c r="FN1047"/>
      <c r="FO1047"/>
      <c r="FP1047"/>
      <c r="FQ1047"/>
      <c r="FR1047"/>
      <c r="FS1047"/>
      <c r="FT1047"/>
      <c r="FU1047"/>
      <c r="FV1047"/>
      <c r="FW1047"/>
      <c r="FX1047"/>
      <c r="FY1047"/>
      <c r="FZ1047"/>
      <c r="GA1047"/>
      <c r="GB1047"/>
      <c r="GC1047"/>
      <c r="GD1047"/>
      <c r="GE1047"/>
      <c r="GF1047"/>
      <c r="GG1047"/>
      <c r="GH1047"/>
      <c r="GI1047"/>
      <c r="GJ1047"/>
      <c r="GK1047"/>
      <c r="GL1047"/>
      <c r="GM1047"/>
      <c r="GN1047"/>
      <c r="GO1047"/>
      <c r="GP1047"/>
      <c r="GQ1047"/>
      <c r="GR1047"/>
      <c r="GS1047"/>
      <c r="GT1047"/>
      <c r="GU1047"/>
      <c r="GV1047"/>
      <c r="GW1047"/>
      <c r="GX1047"/>
      <c r="GY1047"/>
      <c r="GZ1047"/>
      <c r="HA1047"/>
      <c r="HB1047"/>
      <c r="HC1047"/>
      <c r="HD1047"/>
      <c r="HE1047"/>
      <c r="HF1047"/>
      <c r="HG1047"/>
      <c r="HH1047"/>
      <c r="HI1047"/>
      <c r="HJ1047"/>
      <c r="HK1047"/>
      <c r="HL1047"/>
    </row>
    <row r="1048" spans="3:220" x14ac:dyDescent="0.25">
      <c r="C1048" s="20"/>
      <c r="I1048" s="9"/>
      <c r="AM1048" s="59"/>
      <c r="AN1048" s="58"/>
      <c r="AO1048" s="58"/>
      <c r="AP1048" s="58"/>
      <c r="AQ1048" s="58"/>
      <c r="AR1048" s="58"/>
      <c r="AS1048" s="58"/>
      <c r="AT1048" s="58"/>
      <c r="AU1048" s="58"/>
      <c r="AV1048" s="58"/>
      <c r="AW1048" s="58"/>
      <c r="AX1048" s="58"/>
      <c r="AY1048" s="58"/>
      <c r="AZ1048" s="58"/>
      <c r="BA1048" s="58"/>
      <c r="BB1048" s="58"/>
      <c r="BC1048" s="58"/>
      <c r="BD1048" s="58"/>
      <c r="BE1048" s="58"/>
      <c r="BF1048" s="58"/>
      <c r="BG1048" s="58"/>
      <c r="BH1048" s="58"/>
      <c r="BI1048" s="58"/>
      <c r="BJ1048" s="58"/>
      <c r="BK1048" s="58"/>
      <c r="BL1048" s="12"/>
      <c r="BM1048" s="12"/>
      <c r="BN1048" s="12"/>
      <c r="BO1048" s="12"/>
      <c r="BP1048" s="12"/>
      <c r="BQ1048" s="12"/>
      <c r="BR1048" s="12"/>
      <c r="BS1048" s="12"/>
      <c r="BT1048" s="12"/>
      <c r="BU1048" s="12"/>
      <c r="BV1048" s="12"/>
      <c r="BW1048" s="12"/>
      <c r="BX1048" s="12"/>
      <c r="BY1048" s="12"/>
      <c r="BZ1048" s="12"/>
      <c r="CA1048" s="12"/>
      <c r="CB1048" s="12"/>
      <c r="CC1048" s="12"/>
      <c r="CD1048" s="12"/>
      <c r="CE1048" s="12"/>
      <c r="CF1048" s="12"/>
      <c r="CG1048" s="12"/>
      <c r="CH1048" s="12"/>
      <c r="CI1048" s="12"/>
      <c r="CJ1048" s="12"/>
      <c r="CK1048" s="12"/>
      <c r="CL1048" s="12"/>
      <c r="CM1048" s="12"/>
      <c r="CN1048" s="12"/>
      <c r="CO1048" s="12"/>
      <c r="CP1048" s="12"/>
      <c r="CQ1048" s="12"/>
      <c r="CR1048" s="12"/>
      <c r="CS1048" s="12"/>
      <c r="CT1048" s="12"/>
      <c r="CU1048" s="12"/>
      <c r="CV1048" s="12"/>
      <c r="CW1048" s="12"/>
      <c r="CX1048" s="12"/>
      <c r="CY1048" s="12"/>
      <c r="CZ1048" s="12"/>
      <c r="DA1048" s="12"/>
      <c r="DB1048" s="12"/>
      <c r="DC1048" s="12"/>
      <c r="DD1048" s="12"/>
      <c r="DE1048" s="12"/>
      <c r="DF1048" s="12"/>
      <c r="DG1048"/>
      <c r="DH1048"/>
      <c r="DI1048"/>
      <c r="DJ1048"/>
      <c r="DK1048"/>
      <c r="DL1048"/>
      <c r="DM1048"/>
      <c r="DN1048"/>
      <c r="DO1048"/>
      <c r="DP1048"/>
      <c r="DQ1048"/>
      <c r="DR1048"/>
      <c r="DS1048"/>
      <c r="DT1048"/>
      <c r="DU1048"/>
      <c r="DV1048"/>
      <c r="DW1048"/>
      <c r="DX1048"/>
      <c r="DY1048"/>
      <c r="DZ1048"/>
      <c r="EA1048"/>
      <c r="EB1048"/>
      <c r="EC1048"/>
      <c r="ED1048"/>
      <c r="EE1048"/>
      <c r="EF1048"/>
      <c r="EG1048"/>
      <c r="EH1048"/>
      <c r="EI1048"/>
      <c r="EJ1048"/>
      <c r="EK1048"/>
      <c r="EL1048"/>
      <c r="EM1048"/>
      <c r="EN1048"/>
      <c r="EO1048"/>
      <c r="EP1048"/>
      <c r="EQ1048"/>
      <c r="ER1048"/>
      <c r="ES1048"/>
      <c r="ET1048"/>
      <c r="EU1048"/>
      <c r="EV1048"/>
      <c r="EW1048"/>
      <c r="EX1048"/>
      <c r="EY1048"/>
      <c r="EZ1048"/>
      <c r="FA1048"/>
      <c r="FB1048"/>
      <c r="FC1048"/>
      <c r="FD1048"/>
      <c r="FE1048"/>
      <c r="FF1048"/>
      <c r="FG1048"/>
      <c r="FH1048"/>
      <c r="FI1048"/>
      <c r="FJ1048"/>
      <c r="FK1048"/>
      <c r="FL1048"/>
      <c r="FM1048"/>
      <c r="FN1048"/>
      <c r="FO1048"/>
      <c r="FP1048"/>
      <c r="FQ1048"/>
      <c r="FR1048"/>
      <c r="FS1048"/>
      <c r="FT1048"/>
      <c r="FU1048"/>
      <c r="FV1048"/>
      <c r="FW1048"/>
      <c r="FX1048"/>
      <c r="FY1048"/>
      <c r="FZ1048"/>
      <c r="GA1048"/>
      <c r="GB1048"/>
      <c r="GC1048"/>
      <c r="GD1048"/>
      <c r="GE1048"/>
      <c r="GF1048"/>
      <c r="GG1048"/>
      <c r="GH1048"/>
      <c r="GI1048"/>
      <c r="GJ1048"/>
      <c r="GK1048"/>
      <c r="GL1048"/>
      <c r="GM1048"/>
      <c r="GN1048"/>
      <c r="GO1048"/>
      <c r="GP1048"/>
      <c r="GQ1048"/>
      <c r="GR1048"/>
      <c r="GS1048"/>
      <c r="GT1048"/>
      <c r="GU1048"/>
      <c r="GV1048"/>
      <c r="GW1048"/>
      <c r="GX1048"/>
      <c r="GY1048"/>
      <c r="GZ1048"/>
      <c r="HA1048"/>
      <c r="HB1048"/>
      <c r="HC1048"/>
      <c r="HD1048"/>
      <c r="HE1048"/>
      <c r="HF1048"/>
      <c r="HG1048"/>
      <c r="HH1048"/>
      <c r="HI1048"/>
      <c r="HJ1048"/>
      <c r="HK1048"/>
      <c r="HL1048"/>
    </row>
    <row r="1049" spans="3:220" x14ac:dyDescent="0.25">
      <c r="C1049" s="20"/>
      <c r="I1049" s="9"/>
      <c r="AM1049" s="59"/>
      <c r="AN1049" s="58"/>
      <c r="AO1049" s="58"/>
      <c r="AP1049" s="58"/>
      <c r="AQ1049" s="58"/>
      <c r="AR1049" s="58"/>
      <c r="AS1049" s="58"/>
      <c r="AT1049" s="58"/>
      <c r="AU1049" s="58"/>
      <c r="AV1049" s="58"/>
      <c r="AW1049" s="58"/>
      <c r="AX1049" s="58"/>
      <c r="AY1049" s="58"/>
      <c r="AZ1049" s="58"/>
      <c r="BA1049" s="58"/>
      <c r="BB1049" s="58"/>
      <c r="BC1049" s="58"/>
      <c r="BD1049" s="58"/>
      <c r="BE1049" s="58"/>
      <c r="BF1049" s="58"/>
      <c r="BG1049" s="58"/>
      <c r="BH1049" s="58"/>
      <c r="BI1049" s="58"/>
      <c r="BJ1049" s="58"/>
      <c r="BK1049" s="58"/>
      <c r="BL1049" s="12"/>
      <c r="BM1049" s="12"/>
      <c r="BN1049" s="12"/>
      <c r="BO1049" s="12"/>
      <c r="BP1049" s="12"/>
      <c r="BQ1049" s="12"/>
      <c r="BR1049" s="12"/>
      <c r="BS1049" s="12"/>
      <c r="BT1049" s="12"/>
      <c r="BU1049" s="12"/>
      <c r="BV1049" s="12"/>
      <c r="BW1049" s="12"/>
      <c r="BX1049" s="12"/>
      <c r="BY1049" s="12"/>
      <c r="BZ1049" s="12"/>
      <c r="CA1049" s="12"/>
      <c r="CB1049" s="12"/>
      <c r="CC1049" s="12"/>
      <c r="CD1049" s="12"/>
      <c r="CE1049" s="12"/>
      <c r="CF1049" s="12"/>
      <c r="CG1049" s="12"/>
      <c r="CH1049" s="12"/>
      <c r="CI1049" s="12"/>
      <c r="CJ1049" s="12"/>
      <c r="CK1049" s="12"/>
      <c r="CL1049" s="12"/>
      <c r="CM1049" s="12"/>
      <c r="CN1049" s="12"/>
      <c r="CO1049" s="12"/>
      <c r="CP1049" s="12"/>
      <c r="CQ1049" s="12"/>
      <c r="CR1049" s="12"/>
      <c r="CS1049" s="12"/>
      <c r="CT1049" s="12"/>
      <c r="CU1049" s="12"/>
      <c r="CV1049" s="12"/>
      <c r="CW1049" s="12"/>
      <c r="CX1049" s="12"/>
      <c r="CY1049" s="12"/>
      <c r="CZ1049" s="12"/>
      <c r="DA1049" s="12"/>
      <c r="DB1049" s="12"/>
      <c r="DC1049" s="12"/>
      <c r="DD1049" s="12"/>
      <c r="DE1049" s="12"/>
      <c r="DF1049" s="12"/>
      <c r="DG1049"/>
      <c r="DH1049"/>
      <c r="DI1049"/>
      <c r="DJ1049"/>
      <c r="DK1049"/>
      <c r="DL1049"/>
      <c r="DM1049"/>
      <c r="DN1049"/>
      <c r="DO1049"/>
      <c r="DP1049"/>
      <c r="DQ1049"/>
      <c r="DR1049"/>
      <c r="DS1049"/>
      <c r="DT1049"/>
      <c r="DU1049"/>
      <c r="DV1049"/>
      <c r="DW1049"/>
      <c r="DX1049"/>
      <c r="DY1049"/>
      <c r="DZ1049"/>
      <c r="EA1049"/>
      <c r="EB1049"/>
      <c r="EC1049"/>
      <c r="ED1049"/>
      <c r="EE1049"/>
      <c r="EF1049"/>
      <c r="EG1049"/>
      <c r="EH1049"/>
      <c r="EI1049"/>
      <c r="EJ1049"/>
      <c r="EK1049"/>
      <c r="EL1049"/>
      <c r="EM1049"/>
      <c r="EN1049"/>
      <c r="EO1049"/>
      <c r="EP1049"/>
      <c r="EQ1049"/>
      <c r="ER1049"/>
      <c r="ES1049"/>
      <c r="ET1049"/>
      <c r="EU1049"/>
      <c r="EV1049"/>
      <c r="EW1049"/>
      <c r="EX1049"/>
      <c r="EY1049"/>
      <c r="EZ1049"/>
      <c r="FA1049"/>
      <c r="FB1049"/>
      <c r="FC1049"/>
      <c r="FD1049"/>
      <c r="FE1049"/>
      <c r="FF1049"/>
      <c r="FG1049"/>
      <c r="FH1049"/>
      <c r="FI1049"/>
      <c r="FJ1049"/>
      <c r="FK1049"/>
      <c r="FL1049"/>
      <c r="FM1049"/>
      <c r="FN1049"/>
      <c r="FO1049"/>
      <c r="FP1049"/>
      <c r="FQ1049"/>
      <c r="FR1049"/>
      <c r="FS1049"/>
      <c r="FT1049"/>
      <c r="FU1049"/>
      <c r="FV1049"/>
      <c r="FW1049"/>
      <c r="FX1049"/>
      <c r="FY1049"/>
      <c r="FZ1049"/>
      <c r="GA1049"/>
      <c r="GB1049"/>
      <c r="GC1049"/>
      <c r="GD1049"/>
      <c r="GE1049"/>
      <c r="GF1049"/>
      <c r="GG1049"/>
      <c r="GH1049"/>
      <c r="GI1049"/>
      <c r="GJ1049"/>
      <c r="GK1049"/>
      <c r="GL1049"/>
      <c r="GM1049"/>
      <c r="GN1049"/>
      <c r="GO1049"/>
      <c r="GP1049"/>
      <c r="GQ1049"/>
      <c r="GR1049"/>
      <c r="GS1049"/>
      <c r="GT1049"/>
      <c r="GU1049"/>
      <c r="GV1049"/>
      <c r="GW1049"/>
      <c r="GX1049"/>
      <c r="GY1049"/>
      <c r="GZ1049"/>
      <c r="HA1049"/>
      <c r="HB1049"/>
      <c r="HC1049"/>
      <c r="HD1049"/>
      <c r="HE1049"/>
      <c r="HF1049"/>
      <c r="HG1049"/>
      <c r="HH1049"/>
      <c r="HI1049"/>
      <c r="HJ1049"/>
      <c r="HK1049"/>
      <c r="HL1049"/>
    </row>
    <row r="1050" spans="3:220" x14ac:dyDescent="0.25">
      <c r="C1050" s="20"/>
      <c r="I1050" s="9"/>
      <c r="AM1050" s="59"/>
      <c r="AN1050" s="58"/>
      <c r="AO1050" s="58"/>
      <c r="AP1050" s="58"/>
      <c r="AQ1050" s="58"/>
      <c r="AR1050" s="58"/>
      <c r="AS1050" s="58"/>
      <c r="AT1050" s="58"/>
      <c r="AU1050" s="58"/>
      <c r="AV1050" s="58"/>
      <c r="AW1050" s="58"/>
      <c r="AX1050" s="58"/>
      <c r="AY1050" s="58"/>
      <c r="AZ1050" s="58"/>
      <c r="BA1050" s="58"/>
      <c r="BB1050" s="58"/>
      <c r="BC1050" s="58"/>
      <c r="BD1050" s="58"/>
      <c r="BE1050" s="58"/>
      <c r="BF1050" s="58"/>
      <c r="BG1050" s="58"/>
      <c r="BH1050" s="58"/>
      <c r="BI1050" s="58"/>
      <c r="BJ1050" s="58"/>
      <c r="BK1050" s="58"/>
      <c r="BL1050" s="12"/>
      <c r="BM1050" s="12"/>
      <c r="BN1050" s="12"/>
      <c r="BO1050" s="12"/>
      <c r="BP1050" s="12"/>
      <c r="BQ1050" s="12"/>
      <c r="BR1050" s="12"/>
      <c r="BS1050" s="12"/>
      <c r="BT1050" s="12"/>
      <c r="BU1050" s="12"/>
      <c r="BV1050" s="12"/>
      <c r="BW1050" s="12"/>
      <c r="BX1050" s="12"/>
      <c r="BY1050" s="12"/>
      <c r="BZ1050" s="12"/>
      <c r="CA1050" s="12"/>
      <c r="CB1050" s="12"/>
      <c r="CC1050" s="12"/>
      <c r="CD1050" s="12"/>
      <c r="CE1050" s="12"/>
      <c r="CF1050" s="12"/>
      <c r="CG1050" s="12"/>
      <c r="CH1050" s="12"/>
      <c r="CI1050" s="12"/>
      <c r="CJ1050" s="12"/>
      <c r="CK1050" s="12"/>
      <c r="CL1050" s="12"/>
      <c r="CM1050" s="12"/>
      <c r="CN1050" s="12"/>
      <c r="CO1050" s="12"/>
      <c r="CP1050" s="12"/>
      <c r="CQ1050" s="12"/>
      <c r="CR1050" s="12"/>
      <c r="CS1050" s="12"/>
      <c r="CT1050" s="12"/>
      <c r="CU1050" s="12"/>
      <c r="CV1050" s="12"/>
      <c r="CW1050" s="12"/>
      <c r="CX1050" s="12"/>
      <c r="CY1050" s="12"/>
      <c r="CZ1050" s="12"/>
      <c r="DA1050" s="12"/>
      <c r="DB1050" s="12"/>
      <c r="DC1050" s="12"/>
      <c r="DD1050" s="12"/>
      <c r="DE1050" s="12"/>
      <c r="DF1050" s="12"/>
      <c r="DG1050"/>
      <c r="DH1050"/>
      <c r="DI1050"/>
      <c r="DJ1050"/>
      <c r="DK1050"/>
      <c r="DL1050"/>
      <c r="DM1050"/>
      <c r="DN1050"/>
      <c r="DO1050"/>
      <c r="DP1050"/>
      <c r="DQ1050"/>
      <c r="DR1050"/>
      <c r="DS1050"/>
      <c r="DT1050"/>
      <c r="DU1050"/>
      <c r="DV1050"/>
      <c r="DW1050"/>
      <c r="DX1050"/>
      <c r="DY1050"/>
      <c r="DZ1050"/>
      <c r="EA1050"/>
      <c r="EB1050"/>
      <c r="EC1050"/>
      <c r="ED1050"/>
      <c r="EE1050"/>
      <c r="EF1050"/>
      <c r="EG1050"/>
      <c r="EH1050"/>
      <c r="EI1050"/>
      <c r="EJ1050"/>
      <c r="EK1050"/>
      <c r="EL1050"/>
      <c r="EM1050"/>
      <c r="EN1050"/>
      <c r="EO1050"/>
      <c r="EP1050"/>
      <c r="EQ1050"/>
      <c r="ER1050"/>
      <c r="ES1050"/>
      <c r="ET1050"/>
      <c r="EU1050"/>
      <c r="EV1050"/>
      <c r="EW1050"/>
      <c r="EX1050"/>
      <c r="EY1050"/>
      <c r="EZ1050"/>
      <c r="FA1050"/>
      <c r="FB1050"/>
      <c r="FC1050"/>
      <c r="FD1050"/>
      <c r="FE1050"/>
      <c r="FF1050"/>
      <c r="FG1050"/>
      <c r="FH1050"/>
      <c r="FI1050"/>
      <c r="FJ1050"/>
      <c r="FK1050"/>
      <c r="FL1050"/>
      <c r="FM1050"/>
      <c r="FN1050"/>
      <c r="FO1050"/>
      <c r="FP1050"/>
      <c r="FQ1050"/>
      <c r="FR1050"/>
      <c r="FS1050"/>
      <c r="FT1050"/>
      <c r="FU1050"/>
      <c r="FV1050"/>
      <c r="FW1050"/>
      <c r="FX1050"/>
      <c r="FY1050"/>
      <c r="FZ1050"/>
      <c r="GA1050"/>
      <c r="GB1050"/>
      <c r="GC1050"/>
      <c r="GD1050"/>
      <c r="GE1050"/>
      <c r="GF1050"/>
      <c r="GG1050"/>
      <c r="GH1050"/>
      <c r="GI1050"/>
      <c r="GJ1050"/>
      <c r="GK1050"/>
      <c r="GL1050"/>
      <c r="GM1050"/>
      <c r="GN1050"/>
      <c r="GO1050"/>
      <c r="GP1050"/>
      <c r="GQ1050"/>
      <c r="GR1050"/>
      <c r="GS1050"/>
      <c r="GT1050"/>
      <c r="GU1050"/>
      <c r="GV1050"/>
      <c r="GW1050"/>
      <c r="GX1050"/>
      <c r="GY1050"/>
      <c r="GZ1050"/>
      <c r="HA1050"/>
      <c r="HB1050"/>
      <c r="HC1050"/>
      <c r="HD1050"/>
      <c r="HE1050"/>
      <c r="HF1050"/>
      <c r="HG1050"/>
      <c r="HH1050"/>
      <c r="HI1050"/>
      <c r="HJ1050"/>
      <c r="HK1050"/>
      <c r="HL1050"/>
    </row>
    <row r="1051" spans="3:220" x14ac:dyDescent="0.25">
      <c r="C1051" s="20"/>
      <c r="I1051" s="9"/>
      <c r="AM1051" s="59"/>
      <c r="AN1051" s="58"/>
      <c r="AO1051" s="58"/>
      <c r="AP1051" s="58"/>
      <c r="AQ1051" s="58"/>
      <c r="AR1051" s="58"/>
      <c r="AS1051" s="58"/>
      <c r="AT1051" s="58"/>
      <c r="AU1051" s="58"/>
      <c r="AV1051" s="58"/>
      <c r="AW1051" s="58"/>
      <c r="AX1051" s="58"/>
      <c r="AY1051" s="58"/>
      <c r="AZ1051" s="58"/>
      <c r="BA1051" s="58"/>
      <c r="BB1051" s="58"/>
      <c r="BC1051" s="58"/>
      <c r="BD1051" s="58"/>
      <c r="BE1051" s="58"/>
      <c r="BF1051" s="58"/>
      <c r="BG1051" s="58"/>
      <c r="BH1051" s="58"/>
      <c r="BI1051" s="58"/>
      <c r="BJ1051" s="58"/>
      <c r="BK1051" s="58"/>
      <c r="BL1051" s="12"/>
      <c r="BM1051" s="12"/>
      <c r="BN1051" s="12"/>
      <c r="BO1051" s="12"/>
      <c r="BP1051" s="12"/>
      <c r="BQ1051" s="12"/>
      <c r="BR1051" s="12"/>
      <c r="BS1051" s="12"/>
      <c r="BT1051" s="12"/>
      <c r="BU1051" s="12"/>
      <c r="BV1051" s="12"/>
      <c r="BW1051" s="12"/>
      <c r="BX1051" s="12"/>
      <c r="BY1051" s="12"/>
      <c r="BZ1051" s="12"/>
      <c r="CA1051" s="12"/>
      <c r="CB1051" s="12"/>
      <c r="CC1051" s="12"/>
      <c r="CD1051" s="12"/>
      <c r="CE1051" s="12"/>
      <c r="CF1051" s="12"/>
      <c r="CG1051" s="12"/>
      <c r="CH1051" s="12"/>
      <c r="CI1051" s="12"/>
      <c r="CJ1051" s="12"/>
      <c r="CK1051" s="12"/>
      <c r="CL1051" s="12"/>
      <c r="CM1051" s="12"/>
      <c r="CN1051" s="12"/>
      <c r="CO1051" s="12"/>
      <c r="CP1051" s="12"/>
      <c r="CQ1051" s="12"/>
      <c r="CR1051" s="12"/>
      <c r="CS1051" s="12"/>
      <c r="CT1051" s="12"/>
      <c r="CU1051" s="12"/>
      <c r="CV1051" s="12"/>
      <c r="CW1051" s="12"/>
      <c r="CX1051" s="12"/>
      <c r="CY1051" s="12"/>
      <c r="CZ1051" s="12"/>
      <c r="DA1051" s="12"/>
      <c r="DB1051" s="12"/>
      <c r="DC1051" s="12"/>
      <c r="DD1051" s="12"/>
      <c r="DE1051" s="12"/>
      <c r="DF1051" s="12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</row>
    <row r="1052" spans="3:220" x14ac:dyDescent="0.25">
      <c r="C1052" s="20"/>
      <c r="I1052" s="9"/>
      <c r="AM1052" s="59"/>
      <c r="AN1052" s="58"/>
      <c r="AO1052" s="58"/>
      <c r="AP1052" s="58"/>
      <c r="AQ1052" s="58"/>
      <c r="AR1052" s="58"/>
      <c r="AS1052" s="58"/>
      <c r="AT1052" s="58"/>
      <c r="AU1052" s="58"/>
      <c r="AV1052" s="58"/>
      <c r="AW1052" s="58"/>
      <c r="AX1052" s="58"/>
      <c r="AY1052" s="58"/>
      <c r="AZ1052" s="58"/>
      <c r="BA1052" s="58"/>
      <c r="BB1052" s="58"/>
      <c r="BC1052" s="58"/>
      <c r="BD1052" s="58"/>
      <c r="BE1052" s="58"/>
      <c r="BF1052" s="58"/>
      <c r="BG1052" s="58"/>
      <c r="BH1052" s="58"/>
      <c r="BI1052" s="58"/>
      <c r="BJ1052" s="58"/>
      <c r="BK1052" s="58"/>
      <c r="BL1052" s="12"/>
      <c r="BM1052" s="12"/>
      <c r="BN1052" s="12"/>
      <c r="BO1052" s="12"/>
      <c r="BP1052" s="12"/>
      <c r="BQ1052" s="12"/>
      <c r="BR1052" s="12"/>
      <c r="BS1052" s="12"/>
      <c r="BT1052" s="12"/>
      <c r="BU1052" s="12"/>
      <c r="BV1052" s="12"/>
      <c r="BW1052" s="12"/>
      <c r="BX1052" s="12"/>
      <c r="BY1052" s="12"/>
      <c r="BZ1052" s="12"/>
      <c r="CA1052" s="12"/>
      <c r="CB1052" s="12"/>
      <c r="CC1052" s="12"/>
      <c r="CD1052" s="12"/>
      <c r="CE1052" s="12"/>
      <c r="CF1052" s="12"/>
      <c r="CG1052" s="12"/>
      <c r="CH1052" s="12"/>
      <c r="CI1052" s="12"/>
      <c r="CJ1052" s="12"/>
      <c r="CK1052" s="12"/>
      <c r="CL1052" s="12"/>
      <c r="CM1052" s="12"/>
      <c r="CN1052" s="12"/>
      <c r="CO1052" s="12"/>
      <c r="CP1052" s="12"/>
      <c r="CQ1052" s="12"/>
      <c r="CR1052" s="12"/>
      <c r="CS1052" s="12"/>
      <c r="CT1052" s="12"/>
      <c r="CU1052" s="12"/>
      <c r="CV1052" s="12"/>
      <c r="CW1052" s="12"/>
      <c r="CX1052" s="12"/>
      <c r="CY1052" s="12"/>
      <c r="CZ1052" s="12"/>
      <c r="DA1052" s="12"/>
      <c r="DB1052" s="12"/>
      <c r="DC1052" s="12"/>
      <c r="DD1052" s="12"/>
      <c r="DE1052" s="12"/>
      <c r="DF1052" s="1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</row>
    <row r="1053" spans="3:220" x14ac:dyDescent="0.25">
      <c r="C1053" s="20"/>
      <c r="I1053" s="9"/>
      <c r="AM1053" s="59"/>
      <c r="AN1053" s="58"/>
      <c r="AO1053" s="58"/>
      <c r="AP1053" s="58"/>
      <c r="AQ1053" s="58"/>
      <c r="AR1053" s="58"/>
      <c r="AS1053" s="58"/>
      <c r="AT1053" s="58"/>
      <c r="AU1053" s="58"/>
      <c r="AV1053" s="58"/>
      <c r="AW1053" s="58"/>
      <c r="AX1053" s="58"/>
      <c r="AY1053" s="58"/>
      <c r="AZ1053" s="58"/>
      <c r="BA1053" s="58"/>
      <c r="BB1053" s="58"/>
      <c r="BC1053" s="58"/>
      <c r="BD1053" s="58"/>
      <c r="BE1053" s="58"/>
      <c r="BF1053" s="58"/>
      <c r="BG1053" s="58"/>
      <c r="BH1053" s="58"/>
      <c r="BI1053" s="58"/>
      <c r="BJ1053" s="58"/>
      <c r="BK1053" s="58"/>
      <c r="BL1053" s="12"/>
      <c r="BM1053" s="12"/>
      <c r="BN1053" s="12"/>
      <c r="BO1053" s="12"/>
      <c r="BP1053" s="12"/>
      <c r="BQ1053" s="12"/>
      <c r="BR1053" s="12"/>
      <c r="BS1053" s="12"/>
      <c r="BT1053" s="12"/>
      <c r="BU1053" s="12"/>
      <c r="BV1053" s="12"/>
      <c r="BW1053" s="12"/>
      <c r="BX1053" s="12"/>
      <c r="BY1053" s="12"/>
      <c r="BZ1053" s="12"/>
      <c r="CA1053" s="12"/>
      <c r="CB1053" s="12"/>
      <c r="CC1053" s="12"/>
      <c r="CD1053" s="12"/>
      <c r="CE1053" s="12"/>
      <c r="CF1053" s="12"/>
      <c r="CG1053" s="12"/>
      <c r="CH1053" s="12"/>
      <c r="CI1053" s="12"/>
      <c r="CJ1053" s="12"/>
      <c r="CK1053" s="12"/>
      <c r="CL1053" s="12"/>
      <c r="CM1053" s="12"/>
      <c r="CN1053" s="12"/>
      <c r="CO1053" s="12"/>
      <c r="CP1053" s="12"/>
      <c r="CQ1053" s="12"/>
      <c r="CR1053" s="12"/>
      <c r="CS1053" s="12"/>
      <c r="CT1053" s="12"/>
      <c r="CU1053" s="12"/>
      <c r="CV1053" s="12"/>
      <c r="CW1053" s="12"/>
      <c r="CX1053" s="12"/>
      <c r="CY1053" s="12"/>
      <c r="CZ1053" s="12"/>
      <c r="DA1053" s="12"/>
      <c r="DB1053" s="12"/>
      <c r="DC1053" s="12"/>
      <c r="DD1053" s="12"/>
      <c r="DE1053" s="12"/>
      <c r="DF1053" s="12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</row>
    <row r="1054" spans="3:220" x14ac:dyDescent="0.25">
      <c r="C1054" s="20"/>
      <c r="I1054" s="9"/>
      <c r="AM1054" s="59"/>
      <c r="AN1054" s="58"/>
      <c r="AO1054" s="58"/>
      <c r="AP1054" s="58"/>
      <c r="AQ1054" s="58"/>
      <c r="AR1054" s="58"/>
      <c r="AS1054" s="58"/>
      <c r="AT1054" s="58"/>
      <c r="AU1054" s="58"/>
      <c r="AV1054" s="58"/>
      <c r="AW1054" s="58"/>
      <c r="AX1054" s="58"/>
      <c r="AY1054" s="58"/>
      <c r="AZ1054" s="58"/>
      <c r="BA1054" s="58"/>
      <c r="BB1054" s="58"/>
      <c r="BC1054" s="58"/>
      <c r="BD1054" s="58"/>
      <c r="BE1054" s="58"/>
      <c r="BF1054" s="58"/>
      <c r="BG1054" s="58"/>
      <c r="BH1054" s="58"/>
      <c r="BI1054" s="58"/>
      <c r="BJ1054" s="58"/>
      <c r="BK1054" s="58"/>
      <c r="BL1054" s="12"/>
      <c r="BM1054" s="12"/>
      <c r="BN1054" s="12"/>
      <c r="BO1054" s="12"/>
      <c r="BP1054" s="12"/>
      <c r="BQ1054" s="12"/>
      <c r="BR1054" s="12"/>
      <c r="BS1054" s="12"/>
      <c r="BT1054" s="12"/>
      <c r="BU1054" s="12"/>
      <c r="BV1054" s="12"/>
      <c r="BW1054" s="12"/>
      <c r="BX1054" s="12"/>
      <c r="BY1054" s="12"/>
      <c r="BZ1054" s="12"/>
      <c r="CA1054" s="12"/>
      <c r="CB1054" s="12"/>
      <c r="CC1054" s="12"/>
      <c r="CD1054" s="12"/>
      <c r="CE1054" s="12"/>
      <c r="CF1054" s="12"/>
      <c r="CG1054" s="12"/>
      <c r="CH1054" s="12"/>
      <c r="CI1054" s="12"/>
      <c r="CJ1054" s="12"/>
      <c r="CK1054" s="12"/>
      <c r="CL1054" s="12"/>
      <c r="CM1054" s="12"/>
      <c r="CN1054" s="12"/>
      <c r="CO1054" s="12"/>
      <c r="CP1054" s="12"/>
      <c r="CQ1054" s="12"/>
      <c r="CR1054" s="12"/>
      <c r="CS1054" s="12"/>
      <c r="CT1054" s="12"/>
      <c r="CU1054" s="12"/>
      <c r="CV1054" s="12"/>
      <c r="CW1054" s="12"/>
      <c r="CX1054" s="12"/>
      <c r="CY1054" s="12"/>
      <c r="CZ1054" s="12"/>
      <c r="DA1054" s="12"/>
      <c r="DB1054" s="12"/>
      <c r="DC1054" s="12"/>
      <c r="DD1054" s="12"/>
      <c r="DE1054" s="12"/>
      <c r="DF1054" s="12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</row>
    <row r="1055" spans="3:220" x14ac:dyDescent="0.25">
      <c r="C1055" s="20"/>
      <c r="I1055" s="9"/>
      <c r="AM1055" s="59"/>
      <c r="AN1055" s="58"/>
      <c r="AO1055" s="58"/>
      <c r="AP1055" s="58"/>
      <c r="AQ1055" s="58"/>
      <c r="AR1055" s="58"/>
      <c r="AS1055" s="58"/>
      <c r="AT1055" s="58"/>
      <c r="AU1055" s="58"/>
      <c r="AV1055" s="58"/>
      <c r="AW1055" s="58"/>
      <c r="AX1055" s="58"/>
      <c r="AY1055" s="58"/>
      <c r="AZ1055" s="58"/>
      <c r="BA1055" s="58"/>
      <c r="BB1055" s="58"/>
      <c r="BC1055" s="58"/>
      <c r="BD1055" s="58"/>
      <c r="BE1055" s="58"/>
      <c r="BF1055" s="58"/>
      <c r="BG1055" s="58"/>
      <c r="BH1055" s="58"/>
      <c r="BI1055" s="58"/>
      <c r="BJ1055" s="58"/>
      <c r="BK1055" s="58"/>
      <c r="BL1055" s="12"/>
      <c r="BM1055" s="12"/>
      <c r="BN1055" s="12"/>
      <c r="BO1055" s="12"/>
      <c r="BP1055" s="12"/>
      <c r="BQ1055" s="12"/>
      <c r="BR1055" s="12"/>
      <c r="BS1055" s="12"/>
      <c r="BT1055" s="12"/>
      <c r="BU1055" s="12"/>
      <c r="BV1055" s="12"/>
      <c r="BW1055" s="12"/>
      <c r="BX1055" s="12"/>
      <c r="BY1055" s="12"/>
      <c r="BZ1055" s="12"/>
      <c r="CA1055" s="12"/>
      <c r="CB1055" s="12"/>
      <c r="CC1055" s="12"/>
      <c r="CD1055" s="12"/>
      <c r="CE1055" s="12"/>
      <c r="CF1055" s="12"/>
      <c r="CG1055" s="12"/>
      <c r="CH1055" s="12"/>
      <c r="CI1055" s="12"/>
      <c r="CJ1055" s="12"/>
      <c r="CK1055" s="12"/>
      <c r="CL1055" s="12"/>
      <c r="CM1055" s="12"/>
      <c r="CN1055" s="12"/>
      <c r="CO1055" s="12"/>
      <c r="CP1055" s="12"/>
      <c r="CQ1055" s="12"/>
      <c r="CR1055" s="12"/>
      <c r="CS1055" s="12"/>
      <c r="CT1055" s="12"/>
      <c r="CU1055" s="12"/>
      <c r="CV1055" s="12"/>
      <c r="CW1055" s="12"/>
      <c r="CX1055" s="12"/>
      <c r="CY1055" s="12"/>
      <c r="CZ1055" s="12"/>
      <c r="DA1055" s="12"/>
      <c r="DB1055" s="12"/>
      <c r="DC1055" s="12"/>
      <c r="DD1055" s="12"/>
      <c r="DE1055" s="12"/>
      <c r="DF1055" s="12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</row>
    <row r="1056" spans="3:220" x14ac:dyDescent="0.25">
      <c r="C1056" s="20"/>
      <c r="I1056" s="9"/>
      <c r="AM1056" s="59"/>
      <c r="AN1056" s="58"/>
      <c r="AO1056" s="58"/>
      <c r="AP1056" s="58"/>
      <c r="AQ1056" s="58"/>
      <c r="AR1056" s="58"/>
      <c r="AS1056" s="58"/>
      <c r="AT1056" s="58"/>
      <c r="AU1056" s="58"/>
      <c r="AV1056" s="58"/>
      <c r="AW1056" s="58"/>
      <c r="AX1056" s="58"/>
      <c r="AY1056" s="58"/>
      <c r="AZ1056" s="58"/>
      <c r="BA1056" s="58"/>
      <c r="BB1056" s="58"/>
      <c r="BC1056" s="58"/>
      <c r="BD1056" s="58"/>
      <c r="BE1056" s="58"/>
      <c r="BF1056" s="58"/>
      <c r="BG1056" s="58"/>
      <c r="BH1056" s="58"/>
      <c r="BI1056" s="58"/>
      <c r="BJ1056" s="58"/>
      <c r="BK1056" s="58"/>
      <c r="BL1056" s="12"/>
      <c r="BM1056" s="12"/>
      <c r="BN1056" s="12"/>
      <c r="BO1056" s="12"/>
      <c r="BP1056" s="12"/>
      <c r="BQ1056" s="12"/>
      <c r="BR1056" s="12"/>
      <c r="BS1056" s="12"/>
      <c r="BT1056" s="12"/>
      <c r="BU1056" s="12"/>
      <c r="BV1056" s="12"/>
      <c r="BW1056" s="12"/>
      <c r="BX1056" s="12"/>
      <c r="BY1056" s="12"/>
      <c r="BZ1056" s="12"/>
      <c r="CA1056" s="12"/>
      <c r="CB1056" s="12"/>
      <c r="CC1056" s="12"/>
      <c r="CD1056" s="12"/>
      <c r="CE1056" s="12"/>
      <c r="CF1056" s="12"/>
      <c r="CG1056" s="12"/>
      <c r="CH1056" s="12"/>
      <c r="CI1056" s="12"/>
      <c r="CJ1056" s="12"/>
      <c r="CK1056" s="12"/>
      <c r="CL1056" s="12"/>
      <c r="CM1056" s="12"/>
      <c r="CN1056" s="12"/>
      <c r="CO1056" s="12"/>
      <c r="CP1056" s="12"/>
      <c r="CQ1056" s="12"/>
      <c r="CR1056" s="12"/>
      <c r="CS1056" s="12"/>
      <c r="CT1056" s="12"/>
      <c r="CU1056" s="12"/>
      <c r="CV1056" s="12"/>
      <c r="CW1056" s="12"/>
      <c r="CX1056" s="12"/>
      <c r="CY1056" s="12"/>
      <c r="CZ1056" s="12"/>
      <c r="DA1056" s="12"/>
      <c r="DB1056" s="12"/>
      <c r="DC1056" s="12"/>
      <c r="DD1056" s="12"/>
      <c r="DE1056" s="12"/>
      <c r="DF1056" s="12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</row>
    <row r="1057" spans="3:220" x14ac:dyDescent="0.25">
      <c r="C1057" s="20"/>
      <c r="I1057" s="9"/>
      <c r="AM1057" s="59"/>
      <c r="AN1057" s="58"/>
      <c r="AO1057" s="58"/>
      <c r="AP1057" s="58"/>
      <c r="AQ1057" s="58"/>
      <c r="AR1057" s="58"/>
      <c r="AS1057" s="58"/>
      <c r="AT1057" s="58"/>
      <c r="AU1057" s="58"/>
      <c r="AV1057" s="58"/>
      <c r="AW1057" s="58"/>
      <c r="AX1057" s="58"/>
      <c r="AY1057" s="58"/>
      <c r="AZ1057" s="58"/>
      <c r="BA1057" s="58"/>
      <c r="BB1057" s="58"/>
      <c r="BC1057" s="58"/>
      <c r="BD1057" s="58"/>
      <c r="BE1057" s="58"/>
      <c r="BF1057" s="58"/>
      <c r="BG1057" s="58"/>
      <c r="BH1057" s="58"/>
      <c r="BI1057" s="58"/>
      <c r="BJ1057" s="58"/>
      <c r="BK1057" s="58"/>
      <c r="BL1057" s="12"/>
      <c r="BM1057" s="12"/>
      <c r="BN1057" s="12"/>
      <c r="BO1057" s="12"/>
      <c r="BP1057" s="12"/>
      <c r="BQ1057" s="12"/>
      <c r="BR1057" s="12"/>
      <c r="BS1057" s="12"/>
      <c r="BT1057" s="12"/>
      <c r="BU1057" s="12"/>
      <c r="BV1057" s="12"/>
      <c r="BW1057" s="12"/>
      <c r="BX1057" s="12"/>
      <c r="BY1057" s="12"/>
      <c r="BZ1057" s="12"/>
      <c r="CA1057" s="12"/>
      <c r="CB1057" s="12"/>
      <c r="CC1057" s="12"/>
      <c r="CD1057" s="12"/>
      <c r="CE1057" s="12"/>
      <c r="CF1057" s="12"/>
      <c r="CG1057" s="12"/>
      <c r="CH1057" s="12"/>
      <c r="CI1057" s="12"/>
      <c r="CJ1057" s="12"/>
      <c r="CK1057" s="12"/>
      <c r="CL1057" s="12"/>
      <c r="CM1057" s="12"/>
      <c r="CN1057" s="12"/>
      <c r="CO1057" s="12"/>
      <c r="CP1057" s="12"/>
      <c r="CQ1057" s="12"/>
      <c r="CR1057" s="12"/>
      <c r="CS1057" s="12"/>
      <c r="CT1057" s="12"/>
      <c r="CU1057" s="12"/>
      <c r="CV1057" s="12"/>
      <c r="CW1057" s="12"/>
      <c r="CX1057" s="12"/>
      <c r="CY1057" s="12"/>
      <c r="CZ1057" s="12"/>
      <c r="DA1057" s="12"/>
      <c r="DB1057" s="12"/>
      <c r="DC1057" s="12"/>
      <c r="DD1057" s="12"/>
      <c r="DE1057" s="12"/>
      <c r="DF1057" s="12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</row>
    <row r="1058" spans="3:220" x14ac:dyDescent="0.25">
      <c r="C1058" s="20"/>
      <c r="I1058" s="9"/>
      <c r="AM1058" s="59"/>
      <c r="AN1058" s="58"/>
      <c r="AO1058" s="58"/>
      <c r="AP1058" s="58"/>
      <c r="AQ1058" s="58"/>
      <c r="AR1058" s="58"/>
      <c r="AS1058" s="58"/>
      <c r="AT1058" s="58"/>
      <c r="AU1058" s="58"/>
      <c r="AV1058" s="58"/>
      <c r="AW1058" s="58"/>
      <c r="AX1058" s="58"/>
      <c r="AY1058" s="58"/>
      <c r="AZ1058" s="58"/>
      <c r="BA1058" s="58"/>
      <c r="BB1058" s="58"/>
      <c r="BC1058" s="58"/>
      <c r="BD1058" s="58"/>
      <c r="BE1058" s="58"/>
      <c r="BF1058" s="58"/>
      <c r="BG1058" s="58"/>
      <c r="BH1058" s="58"/>
      <c r="BI1058" s="58"/>
      <c r="BJ1058" s="58"/>
      <c r="BK1058" s="58"/>
      <c r="BL1058" s="12"/>
      <c r="BM1058" s="12"/>
      <c r="BN1058" s="12"/>
      <c r="BO1058" s="12"/>
      <c r="BP1058" s="12"/>
      <c r="BQ1058" s="12"/>
      <c r="BR1058" s="12"/>
      <c r="BS1058" s="12"/>
      <c r="BT1058" s="12"/>
      <c r="BU1058" s="12"/>
      <c r="BV1058" s="12"/>
      <c r="BW1058" s="12"/>
      <c r="BX1058" s="12"/>
      <c r="BY1058" s="12"/>
      <c r="BZ1058" s="12"/>
      <c r="CA1058" s="12"/>
      <c r="CB1058" s="12"/>
      <c r="CC1058" s="12"/>
      <c r="CD1058" s="12"/>
      <c r="CE1058" s="12"/>
      <c r="CF1058" s="12"/>
      <c r="CG1058" s="12"/>
      <c r="CH1058" s="12"/>
      <c r="CI1058" s="12"/>
      <c r="CJ1058" s="12"/>
      <c r="CK1058" s="12"/>
      <c r="CL1058" s="12"/>
      <c r="CM1058" s="12"/>
      <c r="CN1058" s="12"/>
      <c r="CO1058" s="12"/>
      <c r="CP1058" s="12"/>
      <c r="CQ1058" s="12"/>
      <c r="CR1058" s="12"/>
      <c r="CS1058" s="12"/>
      <c r="CT1058" s="12"/>
      <c r="CU1058" s="12"/>
      <c r="CV1058" s="12"/>
      <c r="CW1058" s="12"/>
      <c r="CX1058" s="12"/>
      <c r="CY1058" s="12"/>
      <c r="CZ1058" s="12"/>
      <c r="DA1058" s="12"/>
      <c r="DB1058" s="12"/>
      <c r="DC1058" s="12"/>
      <c r="DD1058" s="12"/>
      <c r="DE1058" s="12"/>
      <c r="DF1058" s="12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</row>
    <row r="1059" spans="3:220" x14ac:dyDescent="0.25">
      <c r="C1059" s="20"/>
      <c r="I1059" s="9"/>
      <c r="AM1059" s="59"/>
      <c r="AN1059" s="58"/>
      <c r="AO1059" s="58"/>
      <c r="AP1059" s="58"/>
      <c r="AQ1059" s="58"/>
      <c r="AR1059" s="58"/>
      <c r="AS1059" s="58"/>
      <c r="AT1059" s="58"/>
      <c r="AU1059" s="58"/>
      <c r="AV1059" s="58"/>
      <c r="AW1059" s="58"/>
      <c r="AX1059" s="58"/>
      <c r="AY1059" s="58"/>
      <c r="AZ1059" s="58"/>
      <c r="BA1059" s="58"/>
      <c r="BB1059" s="58"/>
      <c r="BC1059" s="58"/>
      <c r="BD1059" s="58"/>
      <c r="BE1059" s="58"/>
      <c r="BF1059" s="58"/>
      <c r="BG1059" s="58"/>
      <c r="BH1059" s="58"/>
      <c r="BI1059" s="58"/>
      <c r="BJ1059" s="58"/>
      <c r="BK1059" s="58"/>
      <c r="BL1059" s="12"/>
      <c r="BM1059" s="12"/>
      <c r="BN1059" s="12"/>
      <c r="BO1059" s="12"/>
      <c r="BP1059" s="12"/>
      <c r="BQ1059" s="12"/>
      <c r="BR1059" s="12"/>
      <c r="BS1059" s="12"/>
      <c r="BT1059" s="12"/>
      <c r="BU1059" s="12"/>
      <c r="BV1059" s="12"/>
      <c r="BW1059" s="12"/>
      <c r="BX1059" s="12"/>
      <c r="BY1059" s="12"/>
      <c r="BZ1059" s="12"/>
      <c r="CA1059" s="12"/>
      <c r="CB1059" s="12"/>
      <c r="CC1059" s="12"/>
      <c r="CD1059" s="12"/>
      <c r="CE1059" s="12"/>
      <c r="CF1059" s="12"/>
      <c r="CG1059" s="12"/>
      <c r="CH1059" s="12"/>
      <c r="CI1059" s="12"/>
      <c r="CJ1059" s="12"/>
      <c r="CK1059" s="12"/>
      <c r="CL1059" s="12"/>
      <c r="CM1059" s="12"/>
      <c r="CN1059" s="12"/>
      <c r="CO1059" s="12"/>
      <c r="CP1059" s="12"/>
      <c r="CQ1059" s="12"/>
      <c r="CR1059" s="12"/>
      <c r="CS1059" s="12"/>
      <c r="CT1059" s="12"/>
      <c r="CU1059" s="12"/>
      <c r="CV1059" s="12"/>
      <c r="CW1059" s="12"/>
      <c r="CX1059" s="12"/>
      <c r="CY1059" s="12"/>
      <c r="CZ1059" s="12"/>
      <c r="DA1059" s="12"/>
      <c r="DB1059" s="12"/>
      <c r="DC1059" s="12"/>
      <c r="DD1059" s="12"/>
      <c r="DE1059" s="12"/>
      <c r="DF1059" s="12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</row>
    <row r="1060" spans="3:220" x14ac:dyDescent="0.25">
      <c r="C1060" s="20"/>
      <c r="I1060" s="9"/>
      <c r="AM1060" s="59"/>
      <c r="AN1060" s="58"/>
      <c r="AO1060" s="58"/>
      <c r="AP1060" s="58"/>
      <c r="AQ1060" s="58"/>
      <c r="AR1060" s="58"/>
      <c r="AS1060" s="58"/>
      <c r="AT1060" s="58"/>
      <c r="AU1060" s="58"/>
      <c r="AV1060" s="58"/>
      <c r="AW1060" s="58"/>
      <c r="AX1060" s="58"/>
      <c r="AY1060" s="58"/>
      <c r="AZ1060" s="58"/>
      <c r="BA1060" s="58"/>
      <c r="BB1060" s="58"/>
      <c r="BC1060" s="58"/>
      <c r="BD1060" s="58"/>
      <c r="BE1060" s="58"/>
      <c r="BF1060" s="58"/>
      <c r="BG1060" s="58"/>
      <c r="BH1060" s="58"/>
      <c r="BI1060" s="58"/>
      <c r="BJ1060" s="58"/>
      <c r="BK1060" s="58"/>
      <c r="BL1060" s="12"/>
      <c r="BM1060" s="12"/>
      <c r="BN1060" s="12"/>
      <c r="BO1060" s="12"/>
      <c r="BP1060" s="12"/>
      <c r="BQ1060" s="12"/>
      <c r="BR1060" s="12"/>
      <c r="BS1060" s="12"/>
      <c r="BT1060" s="12"/>
      <c r="BU1060" s="12"/>
      <c r="BV1060" s="12"/>
      <c r="BW1060" s="12"/>
      <c r="BX1060" s="12"/>
      <c r="BY1060" s="12"/>
      <c r="BZ1060" s="12"/>
      <c r="CA1060" s="12"/>
      <c r="CB1060" s="12"/>
      <c r="CC1060" s="12"/>
      <c r="CD1060" s="12"/>
      <c r="CE1060" s="12"/>
      <c r="CF1060" s="12"/>
      <c r="CG1060" s="12"/>
      <c r="CH1060" s="12"/>
      <c r="CI1060" s="12"/>
      <c r="CJ1060" s="12"/>
      <c r="CK1060" s="12"/>
      <c r="CL1060" s="12"/>
      <c r="CM1060" s="12"/>
      <c r="CN1060" s="12"/>
      <c r="CO1060" s="12"/>
      <c r="CP1060" s="12"/>
      <c r="CQ1060" s="12"/>
      <c r="CR1060" s="12"/>
      <c r="CS1060" s="12"/>
      <c r="CT1060" s="12"/>
      <c r="CU1060" s="12"/>
      <c r="CV1060" s="12"/>
      <c r="CW1060" s="12"/>
      <c r="CX1060" s="12"/>
      <c r="CY1060" s="12"/>
      <c r="CZ1060" s="12"/>
      <c r="DA1060" s="12"/>
      <c r="DB1060" s="12"/>
      <c r="DC1060" s="12"/>
      <c r="DD1060" s="12"/>
      <c r="DE1060" s="12"/>
      <c r="DF1060" s="12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</row>
    <row r="1061" spans="3:220" x14ac:dyDescent="0.25">
      <c r="C1061" s="20"/>
      <c r="I1061" s="9"/>
      <c r="AM1061" s="59"/>
      <c r="AN1061" s="58"/>
      <c r="AO1061" s="58"/>
      <c r="AP1061" s="58"/>
      <c r="AQ1061" s="58"/>
      <c r="AR1061" s="58"/>
      <c r="AS1061" s="58"/>
      <c r="AT1061" s="58"/>
      <c r="AU1061" s="58"/>
      <c r="AV1061" s="58"/>
      <c r="AW1061" s="58"/>
      <c r="AX1061" s="58"/>
      <c r="AY1061" s="58"/>
      <c r="AZ1061" s="58"/>
      <c r="BA1061" s="58"/>
      <c r="BB1061" s="58"/>
      <c r="BC1061" s="58"/>
      <c r="BD1061" s="58"/>
      <c r="BE1061" s="58"/>
      <c r="BF1061" s="58"/>
      <c r="BG1061" s="58"/>
      <c r="BH1061" s="58"/>
      <c r="BI1061" s="58"/>
      <c r="BJ1061" s="58"/>
      <c r="BK1061" s="58"/>
      <c r="BL1061" s="12"/>
      <c r="BM1061" s="12"/>
      <c r="BN1061" s="12"/>
      <c r="BO1061" s="12"/>
      <c r="BP1061" s="12"/>
      <c r="BQ1061" s="12"/>
      <c r="BR1061" s="12"/>
      <c r="BS1061" s="12"/>
      <c r="BT1061" s="12"/>
      <c r="BU1061" s="12"/>
      <c r="BV1061" s="12"/>
      <c r="BW1061" s="12"/>
      <c r="BX1061" s="12"/>
      <c r="BY1061" s="12"/>
      <c r="BZ1061" s="12"/>
      <c r="CA1061" s="12"/>
      <c r="CB1061" s="12"/>
      <c r="CC1061" s="12"/>
      <c r="CD1061" s="12"/>
      <c r="CE1061" s="12"/>
      <c r="CF1061" s="12"/>
      <c r="CG1061" s="12"/>
      <c r="CH1061" s="12"/>
      <c r="CI1061" s="12"/>
      <c r="CJ1061" s="12"/>
      <c r="CK1061" s="12"/>
      <c r="CL1061" s="12"/>
      <c r="CM1061" s="12"/>
      <c r="CN1061" s="12"/>
      <c r="CO1061" s="12"/>
      <c r="CP1061" s="12"/>
      <c r="CQ1061" s="12"/>
      <c r="CR1061" s="12"/>
      <c r="CS1061" s="12"/>
      <c r="CT1061" s="12"/>
      <c r="CU1061" s="12"/>
      <c r="CV1061" s="12"/>
      <c r="CW1061" s="12"/>
      <c r="CX1061" s="12"/>
      <c r="CY1061" s="12"/>
      <c r="CZ1061" s="12"/>
      <c r="DA1061" s="12"/>
      <c r="DB1061" s="12"/>
      <c r="DC1061" s="12"/>
      <c r="DD1061" s="12"/>
      <c r="DE1061" s="12"/>
      <c r="DF1061" s="12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</row>
    <row r="1062" spans="3:220" x14ac:dyDescent="0.25">
      <c r="C1062" s="20"/>
      <c r="I1062" s="9"/>
      <c r="AM1062" s="59"/>
      <c r="AN1062" s="58"/>
      <c r="AO1062" s="58"/>
      <c r="AP1062" s="58"/>
      <c r="AQ1062" s="58"/>
      <c r="AR1062" s="58"/>
      <c r="AS1062" s="58"/>
      <c r="AT1062" s="58"/>
      <c r="AU1062" s="58"/>
      <c r="AV1062" s="58"/>
      <c r="AW1062" s="58"/>
      <c r="AX1062" s="58"/>
      <c r="AY1062" s="58"/>
      <c r="AZ1062" s="58"/>
      <c r="BA1062" s="58"/>
      <c r="BB1062" s="58"/>
      <c r="BC1062" s="58"/>
      <c r="BD1062" s="58"/>
      <c r="BE1062" s="58"/>
      <c r="BF1062" s="58"/>
      <c r="BG1062" s="58"/>
      <c r="BH1062" s="58"/>
      <c r="BI1062" s="58"/>
      <c r="BJ1062" s="58"/>
      <c r="BK1062" s="58"/>
      <c r="BL1062" s="12"/>
      <c r="BM1062" s="12"/>
      <c r="BN1062" s="12"/>
      <c r="BO1062" s="12"/>
      <c r="BP1062" s="12"/>
      <c r="BQ1062" s="12"/>
      <c r="BR1062" s="12"/>
      <c r="BS1062" s="12"/>
      <c r="BT1062" s="12"/>
      <c r="BU1062" s="12"/>
      <c r="BV1062" s="12"/>
      <c r="BW1062" s="12"/>
      <c r="BX1062" s="12"/>
      <c r="BY1062" s="12"/>
      <c r="BZ1062" s="12"/>
      <c r="CA1062" s="12"/>
      <c r="CB1062" s="12"/>
      <c r="CC1062" s="12"/>
      <c r="CD1062" s="12"/>
      <c r="CE1062" s="12"/>
      <c r="CF1062" s="12"/>
      <c r="CG1062" s="12"/>
      <c r="CH1062" s="12"/>
      <c r="CI1062" s="12"/>
      <c r="CJ1062" s="12"/>
      <c r="CK1062" s="12"/>
      <c r="CL1062" s="12"/>
      <c r="CM1062" s="12"/>
      <c r="CN1062" s="12"/>
      <c r="CO1062" s="12"/>
      <c r="CP1062" s="12"/>
      <c r="CQ1062" s="12"/>
      <c r="CR1062" s="12"/>
      <c r="CS1062" s="12"/>
      <c r="CT1062" s="12"/>
      <c r="CU1062" s="12"/>
      <c r="CV1062" s="12"/>
      <c r="CW1062" s="12"/>
      <c r="CX1062" s="12"/>
      <c r="CY1062" s="12"/>
      <c r="CZ1062" s="12"/>
      <c r="DA1062" s="12"/>
      <c r="DB1062" s="12"/>
      <c r="DC1062" s="12"/>
      <c r="DD1062" s="12"/>
      <c r="DE1062" s="12"/>
      <c r="DF1062" s="1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</row>
    <row r="1063" spans="3:220" x14ac:dyDescent="0.25">
      <c r="C1063" s="20"/>
      <c r="I1063" s="9"/>
      <c r="AM1063" s="59"/>
      <c r="AN1063" s="58"/>
      <c r="AO1063" s="58"/>
      <c r="AP1063" s="58"/>
      <c r="AQ1063" s="58"/>
      <c r="AR1063" s="58"/>
      <c r="AS1063" s="58"/>
      <c r="AT1063" s="58"/>
      <c r="AU1063" s="58"/>
      <c r="AV1063" s="58"/>
      <c r="AW1063" s="58"/>
      <c r="AX1063" s="58"/>
      <c r="AY1063" s="58"/>
      <c r="AZ1063" s="58"/>
      <c r="BA1063" s="58"/>
      <c r="BB1063" s="58"/>
      <c r="BC1063" s="58"/>
      <c r="BD1063" s="58"/>
      <c r="BE1063" s="58"/>
      <c r="BF1063" s="58"/>
      <c r="BG1063" s="58"/>
      <c r="BH1063" s="58"/>
      <c r="BI1063" s="58"/>
      <c r="BJ1063" s="58"/>
      <c r="BK1063" s="58"/>
      <c r="BL1063" s="12"/>
      <c r="BM1063" s="12"/>
      <c r="BN1063" s="12"/>
      <c r="BO1063" s="12"/>
      <c r="BP1063" s="12"/>
      <c r="BQ1063" s="12"/>
      <c r="BR1063" s="12"/>
      <c r="BS1063" s="12"/>
      <c r="BT1063" s="12"/>
      <c r="BU1063" s="12"/>
      <c r="BV1063" s="12"/>
      <c r="BW1063" s="12"/>
      <c r="BX1063" s="12"/>
      <c r="BY1063" s="12"/>
      <c r="BZ1063" s="12"/>
      <c r="CA1063" s="12"/>
      <c r="CB1063" s="12"/>
      <c r="CC1063" s="12"/>
      <c r="CD1063" s="12"/>
      <c r="CE1063" s="12"/>
      <c r="CF1063" s="12"/>
      <c r="CG1063" s="12"/>
      <c r="CH1063" s="12"/>
      <c r="CI1063" s="12"/>
      <c r="CJ1063" s="12"/>
      <c r="CK1063" s="12"/>
      <c r="CL1063" s="12"/>
      <c r="CM1063" s="12"/>
      <c r="CN1063" s="12"/>
      <c r="CO1063" s="12"/>
      <c r="CP1063" s="12"/>
      <c r="CQ1063" s="12"/>
      <c r="CR1063" s="12"/>
      <c r="CS1063" s="12"/>
      <c r="CT1063" s="12"/>
      <c r="CU1063" s="12"/>
      <c r="CV1063" s="12"/>
      <c r="CW1063" s="12"/>
      <c r="CX1063" s="12"/>
      <c r="CY1063" s="12"/>
      <c r="CZ1063" s="12"/>
      <c r="DA1063" s="12"/>
      <c r="DB1063" s="12"/>
      <c r="DC1063" s="12"/>
      <c r="DD1063" s="12"/>
      <c r="DE1063" s="12"/>
      <c r="DF1063" s="12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</row>
    <row r="1064" spans="3:220" x14ac:dyDescent="0.25">
      <c r="C1064" s="20"/>
      <c r="I1064" s="9"/>
      <c r="AM1064" s="59"/>
      <c r="AN1064" s="58"/>
      <c r="AO1064" s="58"/>
      <c r="AP1064" s="58"/>
      <c r="AQ1064" s="58"/>
      <c r="AR1064" s="58"/>
      <c r="AS1064" s="58"/>
      <c r="AT1064" s="58"/>
      <c r="AU1064" s="58"/>
      <c r="AV1064" s="58"/>
      <c r="AW1064" s="58"/>
      <c r="AX1064" s="58"/>
      <c r="AY1064" s="58"/>
      <c r="AZ1064" s="58"/>
      <c r="BA1064" s="58"/>
      <c r="BB1064" s="58"/>
      <c r="BC1064" s="58"/>
      <c r="BD1064" s="58"/>
      <c r="BE1064" s="58"/>
      <c r="BF1064" s="58"/>
      <c r="BG1064" s="58"/>
      <c r="BH1064" s="58"/>
      <c r="BI1064" s="58"/>
      <c r="BJ1064" s="58"/>
      <c r="BK1064" s="58"/>
      <c r="BL1064" s="12"/>
      <c r="BM1064" s="12"/>
      <c r="BN1064" s="12"/>
      <c r="BO1064" s="12"/>
      <c r="BP1064" s="12"/>
      <c r="BQ1064" s="12"/>
      <c r="BR1064" s="12"/>
      <c r="BS1064" s="12"/>
      <c r="BT1064" s="12"/>
      <c r="BU1064" s="12"/>
      <c r="BV1064" s="12"/>
      <c r="BW1064" s="12"/>
      <c r="BX1064" s="12"/>
      <c r="BY1064" s="12"/>
      <c r="BZ1064" s="12"/>
      <c r="CA1064" s="12"/>
      <c r="CB1064" s="12"/>
      <c r="CC1064" s="12"/>
      <c r="CD1064" s="12"/>
      <c r="CE1064" s="12"/>
      <c r="CF1064" s="12"/>
      <c r="CG1064" s="12"/>
      <c r="CH1064" s="12"/>
      <c r="CI1064" s="12"/>
      <c r="CJ1064" s="12"/>
      <c r="CK1064" s="12"/>
      <c r="CL1064" s="12"/>
      <c r="CM1064" s="12"/>
      <c r="CN1064" s="12"/>
      <c r="CO1064" s="12"/>
      <c r="CP1064" s="12"/>
      <c r="CQ1064" s="12"/>
      <c r="CR1064" s="12"/>
      <c r="CS1064" s="12"/>
      <c r="CT1064" s="12"/>
      <c r="CU1064" s="12"/>
      <c r="CV1064" s="12"/>
      <c r="CW1064" s="12"/>
      <c r="CX1064" s="12"/>
      <c r="CY1064" s="12"/>
      <c r="CZ1064" s="12"/>
      <c r="DA1064" s="12"/>
      <c r="DB1064" s="12"/>
      <c r="DC1064" s="12"/>
      <c r="DD1064" s="12"/>
      <c r="DE1064" s="12"/>
      <c r="DF1064" s="12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</row>
    <row r="1065" spans="3:220" x14ac:dyDescent="0.25">
      <c r="C1065" s="20"/>
      <c r="I1065" s="9"/>
      <c r="AM1065" s="59"/>
      <c r="AN1065" s="58"/>
      <c r="AO1065" s="58"/>
      <c r="AP1065" s="58"/>
      <c r="AQ1065" s="58"/>
      <c r="AR1065" s="58"/>
      <c r="AS1065" s="58"/>
      <c r="AT1065" s="58"/>
      <c r="AU1065" s="58"/>
      <c r="AV1065" s="58"/>
      <c r="AW1065" s="58"/>
      <c r="AX1065" s="58"/>
      <c r="AY1065" s="58"/>
      <c r="AZ1065" s="58"/>
      <c r="BA1065" s="58"/>
      <c r="BB1065" s="58"/>
      <c r="BC1065" s="58"/>
      <c r="BD1065" s="58"/>
      <c r="BE1065" s="58"/>
      <c r="BF1065" s="58"/>
      <c r="BG1065" s="58"/>
      <c r="BH1065" s="58"/>
      <c r="BI1065" s="58"/>
      <c r="BJ1065" s="58"/>
      <c r="BK1065" s="58"/>
      <c r="BL1065" s="12"/>
      <c r="BM1065" s="12"/>
      <c r="BN1065" s="12"/>
      <c r="BO1065" s="12"/>
      <c r="BP1065" s="12"/>
      <c r="BQ1065" s="12"/>
      <c r="BR1065" s="12"/>
      <c r="BS1065" s="12"/>
      <c r="BT1065" s="12"/>
      <c r="BU1065" s="12"/>
      <c r="BV1065" s="12"/>
      <c r="BW1065" s="12"/>
      <c r="BX1065" s="12"/>
      <c r="BY1065" s="12"/>
      <c r="BZ1065" s="12"/>
      <c r="CA1065" s="12"/>
      <c r="CB1065" s="12"/>
      <c r="CC1065" s="12"/>
      <c r="CD1065" s="12"/>
      <c r="CE1065" s="12"/>
      <c r="CF1065" s="12"/>
      <c r="CG1065" s="12"/>
      <c r="CH1065" s="12"/>
      <c r="CI1065" s="12"/>
      <c r="CJ1065" s="12"/>
      <c r="CK1065" s="12"/>
      <c r="CL1065" s="12"/>
      <c r="CM1065" s="12"/>
      <c r="CN1065" s="12"/>
      <c r="CO1065" s="12"/>
      <c r="CP1065" s="12"/>
      <c r="CQ1065" s="12"/>
      <c r="CR1065" s="12"/>
      <c r="CS1065" s="12"/>
      <c r="CT1065" s="12"/>
      <c r="CU1065" s="12"/>
      <c r="CV1065" s="12"/>
      <c r="CW1065" s="12"/>
      <c r="CX1065" s="12"/>
      <c r="CY1065" s="12"/>
      <c r="CZ1065" s="12"/>
      <c r="DA1065" s="12"/>
      <c r="DB1065" s="12"/>
      <c r="DC1065" s="12"/>
      <c r="DD1065" s="12"/>
      <c r="DE1065" s="12"/>
      <c r="DF1065" s="12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</row>
    <row r="1066" spans="3:220" x14ac:dyDescent="0.25">
      <c r="C1066" s="20"/>
      <c r="I1066" s="9"/>
      <c r="AM1066" s="59"/>
      <c r="AN1066" s="58"/>
      <c r="AO1066" s="58"/>
      <c r="AP1066" s="58"/>
      <c r="AQ1066" s="58"/>
      <c r="AR1066" s="58"/>
      <c r="AS1066" s="58"/>
      <c r="AT1066" s="58"/>
      <c r="AU1066" s="58"/>
      <c r="AV1066" s="58"/>
      <c r="AW1066" s="58"/>
      <c r="AX1066" s="58"/>
      <c r="AY1066" s="58"/>
      <c r="AZ1066" s="58"/>
      <c r="BA1066" s="58"/>
      <c r="BB1066" s="58"/>
      <c r="BC1066" s="58"/>
      <c r="BD1066" s="58"/>
      <c r="BE1066" s="58"/>
      <c r="BF1066" s="58"/>
      <c r="BG1066" s="58"/>
      <c r="BH1066" s="58"/>
      <c r="BI1066" s="58"/>
      <c r="BJ1066" s="58"/>
      <c r="BK1066" s="58"/>
      <c r="BL1066" s="12"/>
      <c r="BM1066" s="12"/>
      <c r="BN1066" s="12"/>
      <c r="BO1066" s="12"/>
      <c r="BP1066" s="12"/>
      <c r="BQ1066" s="12"/>
      <c r="BR1066" s="12"/>
      <c r="BS1066" s="12"/>
      <c r="BT1066" s="12"/>
      <c r="BU1066" s="12"/>
      <c r="BV1066" s="12"/>
      <c r="BW1066" s="12"/>
      <c r="BX1066" s="12"/>
      <c r="BY1066" s="12"/>
      <c r="BZ1066" s="12"/>
      <c r="CA1066" s="12"/>
      <c r="CB1066" s="12"/>
      <c r="CC1066" s="12"/>
      <c r="CD1066" s="12"/>
      <c r="CE1066" s="12"/>
      <c r="CF1066" s="12"/>
      <c r="CG1066" s="12"/>
      <c r="CH1066" s="12"/>
      <c r="CI1066" s="12"/>
      <c r="CJ1066" s="12"/>
      <c r="CK1066" s="12"/>
      <c r="CL1066" s="12"/>
      <c r="CM1066" s="12"/>
      <c r="CN1066" s="12"/>
      <c r="CO1066" s="12"/>
      <c r="CP1066" s="12"/>
      <c r="CQ1066" s="12"/>
      <c r="CR1066" s="12"/>
      <c r="CS1066" s="12"/>
      <c r="CT1066" s="12"/>
      <c r="CU1066" s="12"/>
      <c r="CV1066" s="12"/>
      <c r="CW1066" s="12"/>
      <c r="CX1066" s="12"/>
      <c r="CY1066" s="12"/>
      <c r="CZ1066" s="12"/>
      <c r="DA1066" s="12"/>
      <c r="DB1066" s="12"/>
      <c r="DC1066" s="12"/>
      <c r="DD1066" s="12"/>
      <c r="DE1066" s="12"/>
      <c r="DF1066" s="12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</row>
    <row r="1067" spans="3:220" x14ac:dyDescent="0.25">
      <c r="C1067" s="20"/>
      <c r="I1067" s="9"/>
      <c r="AM1067" s="59"/>
      <c r="AN1067" s="58"/>
      <c r="AO1067" s="58"/>
      <c r="AP1067" s="58"/>
      <c r="AQ1067" s="58"/>
      <c r="AR1067" s="58"/>
      <c r="AS1067" s="58"/>
      <c r="AT1067" s="58"/>
      <c r="AU1067" s="58"/>
      <c r="AV1067" s="58"/>
      <c r="AW1067" s="58"/>
      <c r="AX1067" s="58"/>
      <c r="AY1067" s="58"/>
      <c r="AZ1067" s="58"/>
      <c r="BA1067" s="58"/>
      <c r="BB1067" s="58"/>
      <c r="BC1067" s="58"/>
      <c r="BD1067" s="58"/>
      <c r="BE1067" s="58"/>
      <c r="BF1067" s="58"/>
      <c r="BG1067" s="58"/>
      <c r="BH1067" s="58"/>
      <c r="BI1067" s="58"/>
      <c r="BJ1067" s="58"/>
      <c r="BK1067" s="58"/>
      <c r="BL1067" s="12"/>
      <c r="BM1067" s="12"/>
      <c r="BN1067" s="12"/>
      <c r="BO1067" s="12"/>
      <c r="BP1067" s="12"/>
      <c r="BQ1067" s="12"/>
      <c r="BR1067" s="12"/>
      <c r="BS1067" s="12"/>
      <c r="BT1067" s="12"/>
      <c r="BU1067" s="12"/>
      <c r="BV1067" s="12"/>
      <c r="BW1067" s="12"/>
      <c r="BX1067" s="12"/>
      <c r="BY1067" s="12"/>
      <c r="BZ1067" s="12"/>
      <c r="CA1067" s="12"/>
      <c r="CB1067" s="12"/>
      <c r="CC1067" s="12"/>
      <c r="CD1067" s="12"/>
      <c r="CE1067" s="12"/>
      <c r="CF1067" s="12"/>
      <c r="CG1067" s="12"/>
      <c r="CH1067" s="12"/>
      <c r="CI1067" s="12"/>
      <c r="CJ1067" s="12"/>
      <c r="CK1067" s="12"/>
      <c r="CL1067" s="12"/>
      <c r="CM1067" s="12"/>
      <c r="CN1067" s="12"/>
      <c r="CO1067" s="12"/>
      <c r="CP1067" s="12"/>
      <c r="CQ1067" s="12"/>
      <c r="CR1067" s="12"/>
      <c r="CS1067" s="12"/>
      <c r="CT1067" s="12"/>
      <c r="CU1067" s="12"/>
      <c r="CV1067" s="12"/>
      <c r="CW1067" s="12"/>
      <c r="CX1067" s="12"/>
      <c r="CY1067" s="12"/>
      <c r="CZ1067" s="12"/>
      <c r="DA1067" s="12"/>
      <c r="DB1067" s="12"/>
      <c r="DC1067" s="12"/>
      <c r="DD1067" s="12"/>
      <c r="DE1067" s="12"/>
      <c r="DF1067" s="12"/>
      <c r="DG1067"/>
      <c r="DH1067"/>
      <c r="DI1067"/>
      <c r="DJ1067"/>
      <c r="DK1067"/>
      <c r="DL1067"/>
      <c r="DM1067"/>
      <c r="DN1067"/>
      <c r="DO1067"/>
      <c r="DP1067"/>
      <c r="DQ1067"/>
      <c r="DR1067"/>
      <c r="DS1067"/>
      <c r="DT1067"/>
      <c r="DU1067"/>
      <c r="DV1067"/>
      <c r="DW1067"/>
      <c r="DX1067"/>
      <c r="DY1067"/>
      <c r="DZ1067"/>
      <c r="EA1067"/>
      <c r="EB1067"/>
      <c r="EC1067"/>
      <c r="ED1067"/>
      <c r="EE1067"/>
      <c r="EF1067"/>
      <c r="EG1067"/>
      <c r="EH1067"/>
      <c r="EI1067"/>
      <c r="EJ1067"/>
      <c r="EK1067"/>
      <c r="EL1067"/>
      <c r="EM1067"/>
      <c r="EN1067"/>
      <c r="EO1067"/>
      <c r="EP1067"/>
      <c r="EQ1067"/>
      <c r="ER1067"/>
      <c r="ES1067"/>
      <c r="ET1067"/>
      <c r="EU1067"/>
      <c r="EV1067"/>
      <c r="EW1067"/>
      <c r="EX1067"/>
      <c r="EY1067"/>
      <c r="EZ1067"/>
      <c r="FA1067"/>
      <c r="FB1067"/>
      <c r="FC1067"/>
      <c r="FD1067"/>
      <c r="FE1067"/>
      <c r="FF1067"/>
      <c r="FG1067"/>
      <c r="FH1067"/>
      <c r="FI1067"/>
      <c r="FJ1067"/>
      <c r="FK1067"/>
      <c r="FL1067"/>
      <c r="FM1067"/>
      <c r="FN1067"/>
      <c r="FO1067"/>
      <c r="FP1067"/>
      <c r="FQ1067"/>
      <c r="FR1067"/>
      <c r="FS1067"/>
      <c r="FT1067"/>
      <c r="FU1067"/>
      <c r="FV1067"/>
      <c r="FW1067"/>
      <c r="FX1067"/>
      <c r="FY1067"/>
      <c r="FZ1067"/>
      <c r="GA1067"/>
      <c r="GB1067"/>
      <c r="GC1067"/>
      <c r="GD1067"/>
      <c r="GE1067"/>
      <c r="GF1067"/>
      <c r="GG1067"/>
      <c r="GH1067"/>
      <c r="GI1067"/>
      <c r="GJ1067"/>
      <c r="GK1067"/>
      <c r="GL1067"/>
      <c r="GM1067"/>
      <c r="GN1067"/>
      <c r="GO1067"/>
      <c r="GP1067"/>
      <c r="GQ1067"/>
      <c r="GR1067"/>
      <c r="GS1067"/>
      <c r="GT1067"/>
      <c r="GU1067"/>
      <c r="GV1067"/>
      <c r="GW1067"/>
      <c r="GX1067"/>
      <c r="GY1067"/>
      <c r="GZ1067"/>
      <c r="HA1067"/>
      <c r="HB1067"/>
      <c r="HC1067"/>
      <c r="HD1067"/>
      <c r="HE1067"/>
      <c r="HF1067"/>
      <c r="HG1067"/>
      <c r="HH1067"/>
      <c r="HI1067"/>
      <c r="HJ1067"/>
      <c r="HK1067"/>
      <c r="HL1067"/>
    </row>
    <row r="1068" spans="3:220" x14ac:dyDescent="0.25">
      <c r="C1068" s="20"/>
      <c r="I1068" s="9"/>
      <c r="AM1068" s="59"/>
      <c r="AN1068" s="58"/>
      <c r="AO1068" s="58"/>
      <c r="AP1068" s="58"/>
      <c r="AQ1068" s="58"/>
      <c r="AR1068" s="58"/>
      <c r="AS1068" s="58"/>
      <c r="AT1068" s="58"/>
      <c r="AU1068" s="58"/>
      <c r="AV1068" s="58"/>
      <c r="AW1068" s="58"/>
      <c r="AX1068" s="58"/>
      <c r="AY1068" s="58"/>
      <c r="AZ1068" s="58"/>
      <c r="BA1068" s="58"/>
      <c r="BB1068" s="58"/>
      <c r="BC1068" s="58"/>
      <c r="BD1068" s="58"/>
      <c r="BE1068" s="58"/>
      <c r="BF1068" s="58"/>
      <c r="BG1068" s="58"/>
      <c r="BH1068" s="58"/>
      <c r="BI1068" s="58"/>
      <c r="BJ1068" s="58"/>
      <c r="BK1068" s="58"/>
      <c r="BL1068" s="12"/>
      <c r="BM1068" s="12"/>
      <c r="BN1068" s="12"/>
      <c r="BO1068" s="12"/>
      <c r="BP1068" s="12"/>
      <c r="BQ1068" s="12"/>
      <c r="BR1068" s="12"/>
      <c r="BS1068" s="12"/>
      <c r="BT1068" s="12"/>
      <c r="BU1068" s="12"/>
      <c r="BV1068" s="12"/>
      <c r="BW1068" s="12"/>
      <c r="BX1068" s="12"/>
      <c r="BY1068" s="12"/>
      <c r="BZ1068" s="12"/>
      <c r="CA1068" s="12"/>
      <c r="CB1068" s="12"/>
      <c r="CC1068" s="12"/>
      <c r="CD1068" s="12"/>
      <c r="CE1068" s="12"/>
      <c r="CF1068" s="12"/>
      <c r="CG1068" s="12"/>
      <c r="CH1068" s="12"/>
      <c r="CI1068" s="12"/>
      <c r="CJ1068" s="12"/>
      <c r="CK1068" s="12"/>
      <c r="CL1068" s="12"/>
      <c r="CM1068" s="12"/>
      <c r="CN1068" s="12"/>
      <c r="CO1068" s="12"/>
      <c r="CP1068" s="12"/>
      <c r="CQ1068" s="12"/>
      <c r="CR1068" s="12"/>
      <c r="CS1068" s="12"/>
      <c r="CT1068" s="12"/>
      <c r="CU1068" s="12"/>
      <c r="CV1068" s="12"/>
      <c r="CW1068" s="12"/>
      <c r="CX1068" s="12"/>
      <c r="CY1068" s="12"/>
      <c r="CZ1068" s="12"/>
      <c r="DA1068" s="12"/>
      <c r="DB1068" s="12"/>
      <c r="DC1068" s="12"/>
      <c r="DD1068" s="12"/>
      <c r="DE1068" s="12"/>
      <c r="DF1068" s="12"/>
      <c r="DG1068"/>
      <c r="DH1068"/>
      <c r="DI1068"/>
      <c r="DJ1068"/>
      <c r="DK1068"/>
      <c r="DL1068"/>
      <c r="DM1068"/>
      <c r="DN1068"/>
      <c r="DO1068"/>
      <c r="DP1068"/>
      <c r="DQ1068"/>
      <c r="DR1068"/>
      <c r="DS1068"/>
      <c r="DT1068"/>
      <c r="DU1068"/>
      <c r="DV1068"/>
      <c r="DW1068"/>
      <c r="DX1068"/>
      <c r="DY1068"/>
      <c r="DZ1068"/>
      <c r="EA1068"/>
      <c r="EB1068"/>
      <c r="EC1068"/>
      <c r="ED1068"/>
      <c r="EE1068"/>
      <c r="EF1068"/>
      <c r="EG1068"/>
      <c r="EH1068"/>
      <c r="EI1068"/>
      <c r="EJ1068"/>
      <c r="EK1068"/>
      <c r="EL1068"/>
      <c r="EM1068"/>
      <c r="EN1068"/>
      <c r="EO1068"/>
      <c r="EP1068"/>
      <c r="EQ1068"/>
      <c r="ER1068"/>
      <c r="ES1068"/>
      <c r="ET1068"/>
      <c r="EU1068"/>
      <c r="EV1068"/>
      <c r="EW1068"/>
      <c r="EX1068"/>
      <c r="EY1068"/>
      <c r="EZ1068"/>
      <c r="FA1068"/>
      <c r="FB1068"/>
      <c r="FC1068"/>
      <c r="FD1068"/>
      <c r="FE1068"/>
      <c r="FF1068"/>
      <c r="FG1068"/>
      <c r="FH1068"/>
      <c r="FI1068"/>
      <c r="FJ1068"/>
      <c r="FK1068"/>
      <c r="FL1068"/>
      <c r="FM1068"/>
      <c r="FN1068"/>
      <c r="FO1068"/>
      <c r="FP1068"/>
      <c r="FQ1068"/>
      <c r="FR1068"/>
      <c r="FS1068"/>
      <c r="FT1068"/>
      <c r="FU1068"/>
      <c r="FV1068"/>
      <c r="FW1068"/>
      <c r="FX1068"/>
      <c r="FY1068"/>
      <c r="FZ1068"/>
      <c r="GA1068"/>
      <c r="GB1068"/>
      <c r="GC1068"/>
      <c r="GD1068"/>
      <c r="GE1068"/>
      <c r="GF1068"/>
      <c r="GG1068"/>
      <c r="GH1068"/>
      <c r="GI1068"/>
      <c r="GJ1068"/>
      <c r="GK1068"/>
      <c r="GL1068"/>
      <c r="GM1068"/>
      <c r="GN1068"/>
      <c r="GO1068"/>
      <c r="GP1068"/>
      <c r="GQ1068"/>
      <c r="GR1068"/>
      <c r="GS1068"/>
      <c r="GT1068"/>
      <c r="GU1068"/>
      <c r="GV1068"/>
      <c r="GW1068"/>
      <c r="GX1068"/>
      <c r="GY1068"/>
      <c r="GZ1068"/>
      <c r="HA1068"/>
      <c r="HB1068"/>
      <c r="HC1068"/>
      <c r="HD1068"/>
      <c r="HE1068"/>
      <c r="HF1068"/>
      <c r="HG1068"/>
      <c r="HH1068"/>
      <c r="HI1068"/>
      <c r="HJ1068"/>
      <c r="HK1068"/>
      <c r="HL1068"/>
    </row>
    <row r="1069" spans="3:220" x14ac:dyDescent="0.25">
      <c r="C1069" s="20"/>
      <c r="I1069" s="9"/>
      <c r="AM1069" s="59"/>
      <c r="AN1069" s="58"/>
      <c r="AO1069" s="58"/>
      <c r="AP1069" s="58"/>
      <c r="AQ1069" s="58"/>
      <c r="AR1069" s="58"/>
      <c r="AS1069" s="58"/>
      <c r="AT1069" s="58"/>
      <c r="AU1069" s="58"/>
      <c r="AV1069" s="58"/>
      <c r="AW1069" s="58"/>
      <c r="AX1069" s="58"/>
      <c r="AY1069" s="58"/>
      <c r="AZ1069" s="58"/>
      <c r="BA1069" s="58"/>
      <c r="BB1069" s="58"/>
      <c r="BC1069" s="58"/>
      <c r="BD1069" s="58"/>
      <c r="BE1069" s="58"/>
      <c r="BF1069" s="58"/>
      <c r="BG1069" s="58"/>
      <c r="BH1069" s="58"/>
      <c r="BI1069" s="58"/>
      <c r="BJ1069" s="58"/>
      <c r="BK1069" s="58"/>
      <c r="BL1069" s="12"/>
      <c r="BM1069" s="12"/>
      <c r="BN1069" s="12"/>
      <c r="BO1069" s="12"/>
      <c r="BP1069" s="12"/>
      <c r="BQ1069" s="12"/>
      <c r="BR1069" s="12"/>
      <c r="BS1069" s="12"/>
      <c r="BT1069" s="12"/>
      <c r="BU1069" s="12"/>
      <c r="BV1069" s="12"/>
      <c r="BW1069" s="12"/>
      <c r="BX1069" s="12"/>
      <c r="BY1069" s="12"/>
      <c r="BZ1069" s="12"/>
      <c r="CA1069" s="12"/>
      <c r="CB1069" s="12"/>
      <c r="CC1069" s="12"/>
      <c r="CD1069" s="12"/>
      <c r="CE1069" s="12"/>
      <c r="CF1069" s="12"/>
      <c r="CG1069" s="12"/>
      <c r="CH1069" s="12"/>
      <c r="CI1069" s="12"/>
      <c r="CJ1069" s="12"/>
      <c r="CK1069" s="12"/>
      <c r="CL1069" s="12"/>
      <c r="CM1069" s="12"/>
      <c r="CN1069" s="12"/>
      <c r="CO1069" s="12"/>
      <c r="CP1069" s="12"/>
      <c r="CQ1069" s="12"/>
      <c r="CR1069" s="12"/>
      <c r="CS1069" s="12"/>
      <c r="CT1069" s="12"/>
      <c r="CU1069" s="12"/>
      <c r="CV1069" s="12"/>
      <c r="CW1069" s="12"/>
      <c r="CX1069" s="12"/>
      <c r="CY1069" s="12"/>
      <c r="CZ1069" s="12"/>
      <c r="DA1069" s="12"/>
      <c r="DB1069" s="12"/>
      <c r="DC1069" s="12"/>
      <c r="DD1069" s="12"/>
      <c r="DE1069" s="12"/>
      <c r="DF1069" s="12"/>
      <c r="DG1069"/>
      <c r="DH1069"/>
      <c r="DI1069"/>
      <c r="DJ1069"/>
      <c r="DK1069"/>
      <c r="DL1069"/>
      <c r="DM1069"/>
      <c r="DN1069"/>
      <c r="DO1069"/>
      <c r="DP1069"/>
      <c r="DQ1069"/>
      <c r="DR1069"/>
      <c r="DS1069"/>
      <c r="DT1069"/>
      <c r="DU1069"/>
      <c r="DV1069"/>
      <c r="DW1069"/>
      <c r="DX1069"/>
      <c r="DY1069"/>
      <c r="DZ1069"/>
      <c r="EA1069"/>
      <c r="EB1069"/>
      <c r="EC1069"/>
      <c r="ED1069"/>
      <c r="EE1069"/>
      <c r="EF1069"/>
      <c r="EG1069"/>
      <c r="EH1069"/>
      <c r="EI1069"/>
      <c r="EJ1069"/>
      <c r="EK1069"/>
      <c r="EL1069"/>
      <c r="EM1069"/>
      <c r="EN1069"/>
      <c r="EO1069"/>
      <c r="EP1069"/>
      <c r="EQ1069"/>
      <c r="ER1069"/>
      <c r="ES1069"/>
      <c r="ET1069"/>
      <c r="EU1069"/>
      <c r="EV1069"/>
      <c r="EW1069"/>
      <c r="EX1069"/>
      <c r="EY1069"/>
      <c r="EZ1069"/>
      <c r="FA1069"/>
      <c r="FB1069"/>
      <c r="FC1069"/>
      <c r="FD1069"/>
      <c r="FE1069"/>
      <c r="FF1069"/>
      <c r="FG1069"/>
      <c r="FH1069"/>
      <c r="FI1069"/>
      <c r="FJ1069"/>
      <c r="FK1069"/>
      <c r="FL1069"/>
      <c r="FM1069"/>
      <c r="FN1069"/>
      <c r="FO1069"/>
      <c r="FP1069"/>
      <c r="FQ1069"/>
      <c r="FR1069"/>
      <c r="FS1069"/>
      <c r="FT1069"/>
      <c r="FU1069"/>
      <c r="FV1069"/>
      <c r="FW1069"/>
      <c r="FX1069"/>
      <c r="FY1069"/>
      <c r="FZ1069"/>
      <c r="GA1069"/>
      <c r="GB1069"/>
      <c r="GC1069"/>
      <c r="GD1069"/>
      <c r="GE1069"/>
      <c r="GF1069"/>
      <c r="GG1069"/>
      <c r="GH1069"/>
      <c r="GI1069"/>
      <c r="GJ1069"/>
      <c r="GK1069"/>
      <c r="GL1069"/>
      <c r="GM1069"/>
      <c r="GN1069"/>
      <c r="GO1069"/>
      <c r="GP1069"/>
      <c r="GQ1069"/>
      <c r="GR1069"/>
      <c r="GS1069"/>
      <c r="GT1069"/>
      <c r="GU1069"/>
      <c r="GV1069"/>
      <c r="GW1069"/>
      <c r="GX1069"/>
      <c r="GY1069"/>
      <c r="GZ1069"/>
      <c r="HA1069"/>
      <c r="HB1069"/>
      <c r="HC1069"/>
      <c r="HD1069"/>
      <c r="HE1069"/>
      <c r="HF1069"/>
      <c r="HG1069"/>
      <c r="HH1069"/>
      <c r="HI1069"/>
      <c r="HJ1069"/>
      <c r="HK1069"/>
      <c r="HL1069"/>
    </row>
    <row r="1070" spans="3:220" x14ac:dyDescent="0.25">
      <c r="C1070" s="20"/>
      <c r="I1070" s="9"/>
      <c r="AM1070" s="59"/>
      <c r="AN1070" s="58"/>
      <c r="AO1070" s="58"/>
      <c r="AP1070" s="58"/>
      <c r="AQ1070" s="58"/>
      <c r="AR1070" s="58"/>
      <c r="AS1070" s="58"/>
      <c r="AT1070" s="58"/>
      <c r="AU1070" s="58"/>
      <c r="AV1070" s="58"/>
      <c r="AW1070" s="58"/>
      <c r="AX1070" s="58"/>
      <c r="AY1070" s="58"/>
      <c r="AZ1070" s="58"/>
      <c r="BA1070" s="58"/>
      <c r="BB1070" s="58"/>
      <c r="BC1070" s="58"/>
      <c r="BD1070" s="58"/>
      <c r="BE1070" s="58"/>
      <c r="BF1070" s="58"/>
      <c r="BG1070" s="58"/>
      <c r="BH1070" s="58"/>
      <c r="BI1070" s="58"/>
      <c r="BJ1070" s="58"/>
      <c r="BK1070" s="58"/>
      <c r="BL1070" s="12"/>
      <c r="BM1070" s="12"/>
      <c r="BN1070" s="12"/>
      <c r="BO1070" s="12"/>
      <c r="BP1070" s="12"/>
      <c r="BQ1070" s="12"/>
      <c r="BR1070" s="12"/>
      <c r="BS1070" s="12"/>
      <c r="BT1070" s="12"/>
      <c r="BU1070" s="12"/>
      <c r="BV1070" s="12"/>
      <c r="BW1070" s="12"/>
      <c r="BX1070" s="12"/>
      <c r="BY1070" s="12"/>
      <c r="BZ1070" s="12"/>
      <c r="CA1070" s="12"/>
      <c r="CB1070" s="12"/>
      <c r="CC1070" s="12"/>
      <c r="CD1070" s="12"/>
      <c r="CE1070" s="12"/>
      <c r="CF1070" s="12"/>
      <c r="CG1070" s="12"/>
      <c r="CH1070" s="12"/>
      <c r="CI1070" s="12"/>
      <c r="CJ1070" s="12"/>
      <c r="CK1070" s="12"/>
      <c r="CL1070" s="12"/>
      <c r="CM1070" s="12"/>
      <c r="CN1070" s="12"/>
      <c r="CO1070" s="12"/>
      <c r="CP1070" s="12"/>
      <c r="CQ1070" s="12"/>
      <c r="CR1070" s="12"/>
      <c r="CS1070" s="12"/>
      <c r="CT1070" s="12"/>
      <c r="CU1070" s="12"/>
      <c r="CV1070" s="12"/>
      <c r="CW1070" s="12"/>
      <c r="CX1070" s="12"/>
      <c r="CY1070" s="12"/>
      <c r="CZ1070" s="12"/>
      <c r="DA1070" s="12"/>
      <c r="DB1070" s="12"/>
      <c r="DC1070" s="12"/>
      <c r="DD1070" s="12"/>
      <c r="DE1070" s="12"/>
      <c r="DF1070" s="12"/>
      <c r="DG1070"/>
      <c r="DH1070"/>
      <c r="DI1070"/>
      <c r="DJ1070"/>
      <c r="DK1070"/>
      <c r="DL1070"/>
      <c r="DM1070"/>
      <c r="DN1070"/>
      <c r="DO1070"/>
      <c r="DP1070"/>
      <c r="DQ1070"/>
      <c r="DR1070"/>
      <c r="DS1070"/>
      <c r="DT1070"/>
      <c r="DU1070"/>
      <c r="DV1070"/>
      <c r="DW1070"/>
      <c r="DX1070"/>
      <c r="DY1070"/>
      <c r="DZ1070"/>
      <c r="EA1070"/>
      <c r="EB1070"/>
      <c r="EC1070"/>
      <c r="ED1070"/>
      <c r="EE1070"/>
      <c r="EF1070"/>
      <c r="EG1070"/>
      <c r="EH1070"/>
      <c r="EI1070"/>
      <c r="EJ1070"/>
      <c r="EK1070"/>
      <c r="EL1070"/>
      <c r="EM1070"/>
      <c r="EN1070"/>
      <c r="EO1070"/>
      <c r="EP1070"/>
      <c r="EQ1070"/>
      <c r="ER1070"/>
      <c r="ES1070"/>
      <c r="ET1070"/>
      <c r="EU1070"/>
      <c r="EV1070"/>
      <c r="EW1070"/>
      <c r="EX1070"/>
      <c r="EY1070"/>
      <c r="EZ1070"/>
      <c r="FA1070"/>
      <c r="FB1070"/>
      <c r="FC1070"/>
      <c r="FD1070"/>
      <c r="FE1070"/>
      <c r="FF1070"/>
      <c r="FG1070"/>
      <c r="FH1070"/>
      <c r="FI1070"/>
      <c r="FJ1070"/>
      <c r="FK1070"/>
      <c r="FL1070"/>
      <c r="FM1070"/>
      <c r="FN1070"/>
      <c r="FO1070"/>
      <c r="FP1070"/>
      <c r="FQ1070"/>
      <c r="FR1070"/>
      <c r="FS1070"/>
      <c r="FT1070"/>
      <c r="FU1070"/>
      <c r="FV1070"/>
      <c r="FW1070"/>
      <c r="FX1070"/>
      <c r="FY1070"/>
      <c r="FZ1070"/>
      <c r="GA1070"/>
      <c r="GB1070"/>
      <c r="GC1070"/>
      <c r="GD1070"/>
      <c r="GE1070"/>
      <c r="GF1070"/>
      <c r="GG1070"/>
      <c r="GH1070"/>
      <c r="GI1070"/>
      <c r="GJ1070"/>
      <c r="GK1070"/>
      <c r="GL1070"/>
      <c r="GM1070"/>
      <c r="GN1070"/>
      <c r="GO1070"/>
      <c r="GP1070"/>
      <c r="GQ1070"/>
      <c r="GR1070"/>
      <c r="GS1070"/>
      <c r="GT1070"/>
      <c r="GU1070"/>
      <c r="GV1070"/>
      <c r="GW1070"/>
      <c r="GX1070"/>
      <c r="GY1070"/>
      <c r="GZ1070"/>
      <c r="HA1070"/>
      <c r="HB1070"/>
      <c r="HC1070"/>
      <c r="HD1070"/>
      <c r="HE1070"/>
      <c r="HF1070"/>
      <c r="HG1070"/>
      <c r="HH1070"/>
      <c r="HI1070"/>
      <c r="HJ1070"/>
      <c r="HK1070"/>
      <c r="HL1070"/>
    </row>
    <row r="1071" spans="3:220" x14ac:dyDescent="0.25">
      <c r="C1071" s="20"/>
      <c r="I1071" s="9"/>
      <c r="AM1071" s="59"/>
      <c r="AN1071" s="58"/>
      <c r="AO1071" s="58"/>
      <c r="AP1071" s="58"/>
      <c r="AQ1071" s="58"/>
      <c r="AR1071" s="58"/>
      <c r="AS1071" s="58"/>
      <c r="AT1071" s="58"/>
      <c r="AU1071" s="58"/>
      <c r="AV1071" s="58"/>
      <c r="AW1071" s="58"/>
      <c r="AX1071" s="58"/>
      <c r="AY1071" s="58"/>
      <c r="AZ1071" s="58"/>
      <c r="BA1071" s="58"/>
      <c r="BB1071" s="58"/>
      <c r="BC1071" s="58"/>
      <c r="BD1071" s="58"/>
      <c r="BE1071" s="58"/>
      <c r="BF1071" s="58"/>
      <c r="BG1071" s="58"/>
      <c r="BH1071" s="58"/>
      <c r="BI1071" s="58"/>
      <c r="BJ1071" s="58"/>
      <c r="BK1071" s="58"/>
      <c r="BL1071" s="12"/>
      <c r="BM1071" s="12"/>
      <c r="BN1071" s="12"/>
      <c r="BO1071" s="12"/>
      <c r="BP1071" s="12"/>
      <c r="BQ1071" s="12"/>
      <c r="BR1071" s="12"/>
      <c r="BS1071" s="12"/>
      <c r="BT1071" s="12"/>
      <c r="BU1071" s="12"/>
      <c r="BV1071" s="12"/>
      <c r="BW1071" s="12"/>
      <c r="BX1071" s="12"/>
      <c r="BY1071" s="12"/>
      <c r="BZ1071" s="12"/>
      <c r="CA1071" s="12"/>
      <c r="CB1071" s="12"/>
      <c r="CC1071" s="12"/>
      <c r="CD1071" s="12"/>
      <c r="CE1071" s="12"/>
      <c r="CF1071" s="12"/>
      <c r="CG1071" s="12"/>
      <c r="CH1071" s="12"/>
      <c r="CI1071" s="12"/>
      <c r="CJ1071" s="12"/>
      <c r="CK1071" s="12"/>
      <c r="CL1071" s="12"/>
      <c r="CM1071" s="12"/>
      <c r="CN1071" s="12"/>
      <c r="CO1071" s="12"/>
      <c r="CP1071" s="12"/>
      <c r="CQ1071" s="12"/>
      <c r="CR1071" s="12"/>
      <c r="CS1071" s="12"/>
      <c r="CT1071" s="12"/>
      <c r="CU1071" s="12"/>
      <c r="CV1071" s="12"/>
      <c r="CW1071" s="12"/>
      <c r="CX1071" s="12"/>
      <c r="CY1071" s="12"/>
      <c r="CZ1071" s="12"/>
      <c r="DA1071" s="12"/>
      <c r="DB1071" s="12"/>
      <c r="DC1071" s="12"/>
      <c r="DD1071" s="12"/>
      <c r="DE1071" s="12"/>
      <c r="DF1071" s="12"/>
      <c r="DG1071"/>
      <c r="DH1071"/>
      <c r="DI1071"/>
      <c r="DJ1071"/>
      <c r="DK1071"/>
      <c r="DL1071"/>
      <c r="DM1071"/>
      <c r="DN1071"/>
      <c r="DO1071"/>
      <c r="DP1071"/>
      <c r="DQ1071"/>
      <c r="DR1071"/>
      <c r="DS1071"/>
      <c r="DT1071"/>
      <c r="DU1071"/>
      <c r="DV1071"/>
      <c r="DW1071"/>
      <c r="DX1071"/>
      <c r="DY1071"/>
      <c r="DZ1071"/>
      <c r="EA1071"/>
      <c r="EB1071"/>
      <c r="EC1071"/>
      <c r="ED1071"/>
      <c r="EE1071"/>
      <c r="EF1071"/>
      <c r="EG1071"/>
      <c r="EH1071"/>
      <c r="EI1071"/>
      <c r="EJ1071"/>
      <c r="EK1071"/>
      <c r="EL1071"/>
      <c r="EM1071"/>
      <c r="EN1071"/>
      <c r="EO1071"/>
      <c r="EP1071"/>
      <c r="EQ1071"/>
      <c r="ER1071"/>
      <c r="ES1071"/>
      <c r="ET1071"/>
      <c r="EU1071"/>
      <c r="EV1071"/>
      <c r="EW1071"/>
      <c r="EX1071"/>
      <c r="EY1071"/>
      <c r="EZ1071"/>
      <c r="FA1071"/>
      <c r="FB1071"/>
      <c r="FC1071"/>
      <c r="FD1071"/>
      <c r="FE1071"/>
      <c r="FF1071"/>
      <c r="FG1071"/>
      <c r="FH1071"/>
      <c r="FI1071"/>
      <c r="FJ1071"/>
      <c r="FK1071"/>
      <c r="FL1071"/>
      <c r="FM1071"/>
      <c r="FN1071"/>
      <c r="FO1071"/>
      <c r="FP1071"/>
      <c r="FQ1071"/>
      <c r="FR1071"/>
      <c r="FS1071"/>
      <c r="FT1071"/>
      <c r="FU1071"/>
      <c r="FV1071"/>
      <c r="FW1071"/>
      <c r="FX1071"/>
      <c r="FY1071"/>
      <c r="FZ1071"/>
      <c r="GA1071"/>
      <c r="GB1071"/>
      <c r="GC1071"/>
      <c r="GD1071"/>
      <c r="GE1071"/>
      <c r="GF1071"/>
      <c r="GG1071"/>
      <c r="GH1071"/>
      <c r="GI1071"/>
      <c r="GJ1071"/>
      <c r="GK1071"/>
      <c r="GL1071"/>
      <c r="GM1071"/>
      <c r="GN1071"/>
      <c r="GO1071"/>
      <c r="GP1071"/>
      <c r="GQ1071"/>
      <c r="GR1071"/>
      <c r="GS1071"/>
      <c r="GT1071"/>
      <c r="GU1071"/>
      <c r="GV1071"/>
      <c r="GW1071"/>
      <c r="GX1071"/>
      <c r="GY1071"/>
      <c r="GZ1071"/>
      <c r="HA1071"/>
      <c r="HB1071"/>
      <c r="HC1071"/>
      <c r="HD1071"/>
      <c r="HE1071"/>
      <c r="HF1071"/>
      <c r="HG1071"/>
      <c r="HH1071"/>
      <c r="HI1071"/>
      <c r="HJ1071"/>
      <c r="HK1071"/>
      <c r="HL1071"/>
    </row>
    <row r="1072" spans="3:220" x14ac:dyDescent="0.25">
      <c r="C1072" s="20"/>
      <c r="I1072" s="9"/>
      <c r="AM1072" s="59"/>
      <c r="AN1072" s="58"/>
      <c r="AO1072" s="58"/>
      <c r="AP1072" s="58"/>
      <c r="AQ1072" s="58"/>
      <c r="AR1072" s="58"/>
      <c r="AS1072" s="58"/>
      <c r="AT1072" s="58"/>
      <c r="AU1072" s="58"/>
      <c r="AV1072" s="58"/>
      <c r="AW1072" s="58"/>
      <c r="AX1072" s="58"/>
      <c r="AY1072" s="58"/>
      <c r="AZ1072" s="58"/>
      <c r="BA1072" s="58"/>
      <c r="BB1072" s="58"/>
      <c r="BC1072" s="58"/>
      <c r="BD1072" s="58"/>
      <c r="BE1072" s="58"/>
      <c r="BF1072" s="58"/>
      <c r="BG1072" s="58"/>
      <c r="BH1072" s="58"/>
      <c r="BI1072" s="58"/>
      <c r="BJ1072" s="58"/>
      <c r="BK1072" s="58"/>
      <c r="BL1072" s="12"/>
      <c r="BM1072" s="12"/>
      <c r="BN1072" s="12"/>
      <c r="BO1072" s="12"/>
      <c r="BP1072" s="12"/>
      <c r="BQ1072" s="12"/>
      <c r="BR1072" s="12"/>
      <c r="BS1072" s="12"/>
      <c r="BT1072" s="12"/>
      <c r="BU1072" s="12"/>
      <c r="BV1072" s="12"/>
      <c r="BW1072" s="12"/>
      <c r="BX1072" s="12"/>
      <c r="BY1072" s="12"/>
      <c r="BZ1072" s="12"/>
      <c r="CA1072" s="12"/>
      <c r="CB1072" s="12"/>
      <c r="CC1072" s="12"/>
      <c r="CD1072" s="12"/>
      <c r="CE1072" s="12"/>
      <c r="CF1072" s="12"/>
      <c r="CG1072" s="12"/>
      <c r="CH1072" s="12"/>
      <c r="CI1072" s="12"/>
      <c r="CJ1072" s="12"/>
      <c r="CK1072" s="12"/>
      <c r="CL1072" s="12"/>
      <c r="CM1072" s="12"/>
      <c r="CN1072" s="12"/>
      <c r="CO1072" s="12"/>
      <c r="CP1072" s="12"/>
      <c r="CQ1072" s="12"/>
      <c r="CR1072" s="12"/>
      <c r="CS1072" s="12"/>
      <c r="CT1072" s="12"/>
      <c r="CU1072" s="12"/>
      <c r="CV1072" s="12"/>
      <c r="CW1072" s="12"/>
      <c r="CX1072" s="12"/>
      <c r="CY1072" s="12"/>
      <c r="CZ1072" s="12"/>
      <c r="DA1072" s="12"/>
      <c r="DB1072" s="12"/>
      <c r="DC1072" s="12"/>
      <c r="DD1072" s="12"/>
      <c r="DE1072" s="12"/>
      <c r="DF1072" s="12"/>
      <c r="DG1072"/>
      <c r="DH1072"/>
      <c r="DI1072"/>
      <c r="DJ1072"/>
      <c r="DK1072"/>
      <c r="DL1072"/>
      <c r="DM1072"/>
      <c r="DN1072"/>
      <c r="DO1072"/>
      <c r="DP1072"/>
      <c r="DQ1072"/>
      <c r="DR1072"/>
      <c r="DS1072"/>
      <c r="DT1072"/>
      <c r="DU1072"/>
      <c r="DV1072"/>
      <c r="DW1072"/>
      <c r="DX1072"/>
      <c r="DY1072"/>
      <c r="DZ1072"/>
      <c r="EA1072"/>
      <c r="EB1072"/>
      <c r="EC1072"/>
      <c r="ED1072"/>
      <c r="EE1072"/>
      <c r="EF1072"/>
      <c r="EG1072"/>
      <c r="EH1072"/>
      <c r="EI1072"/>
      <c r="EJ1072"/>
      <c r="EK1072"/>
      <c r="EL1072"/>
      <c r="EM1072"/>
      <c r="EN1072"/>
      <c r="EO1072"/>
      <c r="EP1072"/>
      <c r="EQ1072"/>
      <c r="ER1072"/>
      <c r="ES1072"/>
      <c r="ET1072"/>
      <c r="EU1072"/>
      <c r="EV1072"/>
      <c r="EW1072"/>
      <c r="EX1072"/>
      <c r="EY1072"/>
      <c r="EZ1072"/>
      <c r="FA1072"/>
      <c r="FB1072"/>
      <c r="FC1072"/>
      <c r="FD1072"/>
      <c r="FE1072"/>
      <c r="FF1072"/>
      <c r="FG1072"/>
      <c r="FH1072"/>
      <c r="FI1072"/>
      <c r="FJ1072"/>
      <c r="FK1072"/>
      <c r="FL1072"/>
      <c r="FM1072"/>
      <c r="FN1072"/>
      <c r="FO1072"/>
      <c r="FP1072"/>
      <c r="FQ1072"/>
      <c r="FR1072"/>
      <c r="FS1072"/>
      <c r="FT1072"/>
      <c r="FU1072"/>
      <c r="FV1072"/>
      <c r="FW1072"/>
      <c r="FX1072"/>
      <c r="FY1072"/>
      <c r="FZ1072"/>
      <c r="GA1072"/>
      <c r="GB1072"/>
      <c r="GC1072"/>
      <c r="GD1072"/>
      <c r="GE1072"/>
      <c r="GF1072"/>
      <c r="GG1072"/>
      <c r="GH1072"/>
      <c r="GI1072"/>
      <c r="GJ1072"/>
      <c r="GK1072"/>
      <c r="GL1072"/>
      <c r="GM1072"/>
      <c r="GN1072"/>
      <c r="GO1072"/>
      <c r="GP1072"/>
      <c r="GQ1072"/>
      <c r="GR1072"/>
      <c r="GS1072"/>
      <c r="GT1072"/>
      <c r="GU1072"/>
      <c r="GV1072"/>
      <c r="GW1072"/>
      <c r="GX1072"/>
      <c r="GY1072"/>
      <c r="GZ1072"/>
      <c r="HA1072"/>
      <c r="HB1072"/>
      <c r="HC1072"/>
      <c r="HD1072"/>
      <c r="HE1072"/>
      <c r="HF1072"/>
      <c r="HG1072"/>
      <c r="HH1072"/>
      <c r="HI1072"/>
      <c r="HJ1072"/>
      <c r="HK1072"/>
      <c r="HL1072"/>
    </row>
    <row r="1073" spans="3:220" x14ac:dyDescent="0.25">
      <c r="C1073" s="20"/>
      <c r="I1073" s="9"/>
      <c r="AM1073" s="59"/>
      <c r="AN1073" s="58"/>
      <c r="AO1073" s="58"/>
      <c r="AP1073" s="58"/>
      <c r="AQ1073" s="58"/>
      <c r="AR1073" s="58"/>
      <c r="AS1073" s="58"/>
      <c r="AT1073" s="58"/>
      <c r="AU1073" s="58"/>
      <c r="AV1073" s="58"/>
      <c r="AW1073" s="58"/>
      <c r="AX1073" s="58"/>
      <c r="AY1073" s="58"/>
      <c r="AZ1073" s="58"/>
      <c r="BA1073" s="58"/>
      <c r="BB1073" s="58"/>
      <c r="BC1073" s="58"/>
      <c r="BD1073" s="58"/>
      <c r="BE1073" s="58"/>
      <c r="BF1073" s="58"/>
      <c r="BG1073" s="58"/>
      <c r="BH1073" s="58"/>
      <c r="BI1073" s="58"/>
      <c r="BJ1073" s="58"/>
      <c r="BK1073" s="58"/>
      <c r="BL1073" s="12"/>
      <c r="BM1073" s="12"/>
      <c r="BN1073" s="12"/>
      <c r="BO1073" s="12"/>
      <c r="BP1073" s="12"/>
      <c r="BQ1073" s="12"/>
      <c r="BR1073" s="12"/>
      <c r="BS1073" s="12"/>
      <c r="BT1073" s="12"/>
      <c r="BU1073" s="12"/>
      <c r="BV1073" s="12"/>
      <c r="BW1073" s="12"/>
      <c r="BX1073" s="12"/>
      <c r="BY1073" s="12"/>
      <c r="BZ1073" s="12"/>
      <c r="CA1073" s="12"/>
      <c r="CB1073" s="12"/>
      <c r="CC1073" s="12"/>
      <c r="CD1073" s="12"/>
      <c r="CE1073" s="12"/>
      <c r="CF1073" s="12"/>
      <c r="CG1073" s="12"/>
      <c r="CH1073" s="12"/>
      <c r="CI1073" s="12"/>
      <c r="CJ1073" s="12"/>
      <c r="CK1073" s="12"/>
      <c r="CL1073" s="12"/>
      <c r="CM1073" s="12"/>
      <c r="CN1073" s="12"/>
      <c r="CO1073" s="12"/>
      <c r="CP1073" s="12"/>
      <c r="CQ1073" s="12"/>
      <c r="CR1073" s="12"/>
      <c r="CS1073" s="12"/>
      <c r="CT1073" s="12"/>
      <c r="CU1073" s="12"/>
      <c r="CV1073" s="12"/>
      <c r="CW1073" s="12"/>
      <c r="CX1073" s="12"/>
      <c r="CY1073" s="12"/>
      <c r="CZ1073" s="12"/>
      <c r="DA1073" s="12"/>
      <c r="DB1073" s="12"/>
      <c r="DC1073" s="12"/>
      <c r="DD1073" s="12"/>
      <c r="DE1073" s="12"/>
      <c r="DF1073" s="12"/>
      <c r="DG1073"/>
      <c r="DH1073"/>
      <c r="DI1073"/>
      <c r="DJ1073"/>
      <c r="DK1073"/>
      <c r="DL1073"/>
      <c r="DM1073"/>
      <c r="DN1073"/>
      <c r="DO1073"/>
      <c r="DP1073"/>
      <c r="DQ1073"/>
      <c r="DR1073"/>
      <c r="DS1073"/>
      <c r="DT1073"/>
      <c r="DU1073"/>
      <c r="DV1073"/>
      <c r="DW1073"/>
      <c r="DX1073"/>
      <c r="DY1073"/>
      <c r="DZ1073"/>
      <c r="EA1073"/>
      <c r="EB1073"/>
      <c r="EC1073"/>
      <c r="ED1073"/>
      <c r="EE1073"/>
      <c r="EF1073"/>
      <c r="EG1073"/>
      <c r="EH1073"/>
      <c r="EI1073"/>
      <c r="EJ1073"/>
      <c r="EK1073"/>
      <c r="EL1073"/>
      <c r="EM1073"/>
      <c r="EN1073"/>
      <c r="EO1073"/>
      <c r="EP1073"/>
      <c r="EQ1073"/>
      <c r="ER1073"/>
      <c r="ES1073"/>
      <c r="ET1073"/>
      <c r="EU1073"/>
      <c r="EV1073"/>
      <c r="EW1073"/>
      <c r="EX1073"/>
      <c r="EY1073"/>
      <c r="EZ1073"/>
      <c r="FA1073"/>
      <c r="FB1073"/>
      <c r="FC1073"/>
      <c r="FD1073"/>
      <c r="FE1073"/>
      <c r="FF1073"/>
      <c r="FG1073"/>
      <c r="FH1073"/>
      <c r="FI1073"/>
      <c r="FJ1073"/>
      <c r="FK1073"/>
      <c r="FL1073"/>
      <c r="FM1073"/>
      <c r="FN1073"/>
      <c r="FO1073"/>
      <c r="FP1073"/>
      <c r="FQ1073"/>
      <c r="FR1073"/>
      <c r="FS1073"/>
      <c r="FT1073"/>
      <c r="FU1073"/>
      <c r="FV1073"/>
      <c r="FW1073"/>
      <c r="FX1073"/>
      <c r="FY1073"/>
      <c r="FZ1073"/>
      <c r="GA1073"/>
      <c r="GB1073"/>
      <c r="GC1073"/>
      <c r="GD1073"/>
      <c r="GE1073"/>
      <c r="GF1073"/>
      <c r="GG1073"/>
      <c r="GH1073"/>
      <c r="GI1073"/>
      <c r="GJ1073"/>
      <c r="GK1073"/>
      <c r="GL1073"/>
      <c r="GM1073"/>
      <c r="GN1073"/>
      <c r="GO1073"/>
      <c r="GP1073"/>
      <c r="GQ1073"/>
      <c r="GR1073"/>
      <c r="GS1073"/>
      <c r="GT1073"/>
      <c r="GU1073"/>
      <c r="GV1073"/>
      <c r="GW1073"/>
      <c r="GX1073"/>
      <c r="GY1073"/>
      <c r="GZ1073"/>
      <c r="HA1073"/>
      <c r="HB1073"/>
      <c r="HC1073"/>
      <c r="HD1073"/>
      <c r="HE1073"/>
      <c r="HF1073"/>
      <c r="HG1073"/>
      <c r="HH1073"/>
      <c r="HI1073"/>
      <c r="HJ1073"/>
      <c r="HK1073"/>
      <c r="HL1073"/>
    </row>
    <row r="1074" spans="3:220" x14ac:dyDescent="0.25">
      <c r="C1074" s="20"/>
      <c r="I1074" s="9"/>
      <c r="AM1074" s="59"/>
      <c r="AN1074" s="58"/>
      <c r="AO1074" s="58"/>
      <c r="AP1074" s="58"/>
      <c r="AQ1074" s="58"/>
      <c r="AR1074" s="58"/>
      <c r="AS1074" s="58"/>
      <c r="AT1074" s="58"/>
      <c r="AU1074" s="58"/>
      <c r="AV1074" s="58"/>
      <c r="AW1074" s="58"/>
      <c r="AX1074" s="58"/>
      <c r="AY1074" s="58"/>
      <c r="AZ1074" s="58"/>
      <c r="BA1074" s="58"/>
      <c r="BB1074" s="58"/>
      <c r="BC1074" s="58"/>
      <c r="BD1074" s="58"/>
      <c r="BE1074" s="58"/>
      <c r="BF1074" s="58"/>
      <c r="BG1074" s="58"/>
      <c r="BH1074" s="58"/>
      <c r="BI1074" s="58"/>
      <c r="BJ1074" s="58"/>
      <c r="BK1074" s="58"/>
      <c r="BL1074" s="12"/>
      <c r="BM1074" s="12"/>
      <c r="BN1074" s="12"/>
      <c r="BO1074" s="12"/>
      <c r="BP1074" s="12"/>
      <c r="BQ1074" s="12"/>
      <c r="BR1074" s="12"/>
      <c r="BS1074" s="12"/>
      <c r="BT1074" s="12"/>
      <c r="BU1074" s="12"/>
      <c r="BV1074" s="12"/>
      <c r="BW1074" s="12"/>
      <c r="BX1074" s="12"/>
      <c r="BY1074" s="12"/>
      <c r="BZ1074" s="12"/>
      <c r="CA1074" s="12"/>
      <c r="CB1074" s="12"/>
      <c r="CC1074" s="12"/>
      <c r="CD1074" s="12"/>
      <c r="CE1074" s="12"/>
      <c r="CF1074" s="12"/>
      <c r="CG1074" s="12"/>
      <c r="CH1074" s="12"/>
      <c r="CI1074" s="12"/>
      <c r="CJ1074" s="12"/>
      <c r="CK1074" s="12"/>
      <c r="CL1074" s="12"/>
      <c r="CM1074" s="12"/>
      <c r="CN1074" s="12"/>
      <c r="CO1074" s="12"/>
      <c r="CP1074" s="12"/>
      <c r="CQ1074" s="12"/>
      <c r="CR1074" s="12"/>
      <c r="CS1074" s="12"/>
      <c r="CT1074" s="12"/>
      <c r="CU1074" s="12"/>
      <c r="CV1074" s="12"/>
      <c r="CW1074" s="12"/>
      <c r="CX1074" s="12"/>
      <c r="CY1074" s="12"/>
      <c r="CZ1074" s="12"/>
      <c r="DA1074" s="12"/>
      <c r="DB1074" s="12"/>
      <c r="DC1074" s="12"/>
      <c r="DD1074" s="12"/>
      <c r="DE1074" s="12"/>
      <c r="DF1074" s="12"/>
      <c r="DG1074"/>
      <c r="DH1074"/>
      <c r="DI1074"/>
      <c r="DJ1074"/>
      <c r="DK1074"/>
      <c r="DL1074"/>
      <c r="DM1074"/>
      <c r="DN1074"/>
      <c r="DO1074"/>
      <c r="DP1074"/>
      <c r="DQ1074"/>
      <c r="DR1074"/>
      <c r="DS1074"/>
      <c r="DT1074"/>
      <c r="DU1074"/>
      <c r="DV1074"/>
      <c r="DW1074"/>
      <c r="DX1074"/>
      <c r="DY1074"/>
      <c r="DZ1074"/>
      <c r="EA1074"/>
      <c r="EB1074"/>
      <c r="EC1074"/>
      <c r="ED1074"/>
      <c r="EE1074"/>
      <c r="EF1074"/>
      <c r="EG1074"/>
      <c r="EH1074"/>
      <c r="EI1074"/>
      <c r="EJ1074"/>
      <c r="EK1074"/>
      <c r="EL1074"/>
      <c r="EM1074"/>
      <c r="EN1074"/>
      <c r="EO1074"/>
      <c r="EP1074"/>
      <c r="EQ1074"/>
      <c r="ER1074"/>
      <c r="ES1074"/>
      <c r="ET1074"/>
      <c r="EU1074"/>
      <c r="EV1074"/>
      <c r="EW1074"/>
      <c r="EX1074"/>
      <c r="EY1074"/>
      <c r="EZ1074"/>
      <c r="FA1074"/>
      <c r="FB1074"/>
      <c r="FC1074"/>
      <c r="FD1074"/>
      <c r="FE1074"/>
      <c r="FF1074"/>
      <c r="FG1074"/>
      <c r="FH1074"/>
      <c r="FI1074"/>
      <c r="FJ1074"/>
      <c r="FK1074"/>
      <c r="FL1074"/>
      <c r="FM1074"/>
      <c r="FN1074"/>
      <c r="FO1074"/>
      <c r="FP1074"/>
      <c r="FQ1074"/>
      <c r="FR1074"/>
      <c r="FS1074"/>
      <c r="FT1074"/>
      <c r="FU1074"/>
      <c r="FV1074"/>
      <c r="FW1074"/>
      <c r="FX1074"/>
      <c r="FY1074"/>
      <c r="FZ1074"/>
      <c r="GA1074"/>
      <c r="GB1074"/>
      <c r="GC1074"/>
      <c r="GD1074"/>
      <c r="GE1074"/>
      <c r="GF1074"/>
      <c r="GG1074"/>
      <c r="GH1074"/>
      <c r="GI1074"/>
      <c r="GJ1074"/>
      <c r="GK1074"/>
      <c r="GL1074"/>
      <c r="GM1074"/>
      <c r="GN1074"/>
      <c r="GO1074"/>
      <c r="GP1074"/>
      <c r="GQ1074"/>
      <c r="GR1074"/>
      <c r="GS1074"/>
      <c r="GT1074"/>
      <c r="GU1074"/>
      <c r="GV1074"/>
      <c r="GW1074"/>
      <c r="GX1074"/>
      <c r="GY1074"/>
      <c r="GZ1074"/>
      <c r="HA1074"/>
      <c r="HB1074"/>
      <c r="HC1074"/>
      <c r="HD1074"/>
      <c r="HE1074"/>
      <c r="HF1074"/>
      <c r="HG1074"/>
      <c r="HH1074"/>
      <c r="HI1074"/>
      <c r="HJ1074"/>
      <c r="HK1074"/>
      <c r="HL1074"/>
    </row>
    <row r="1075" spans="3:220" x14ac:dyDescent="0.25">
      <c r="C1075" s="20"/>
      <c r="I1075" s="9"/>
      <c r="AM1075" s="59"/>
      <c r="AN1075" s="58"/>
      <c r="AO1075" s="58"/>
      <c r="AP1075" s="58"/>
      <c r="AQ1075" s="58"/>
      <c r="AR1075" s="58"/>
      <c r="AS1075" s="58"/>
      <c r="AT1075" s="58"/>
      <c r="AU1075" s="58"/>
      <c r="AV1075" s="58"/>
      <c r="AW1075" s="58"/>
      <c r="AX1075" s="58"/>
      <c r="AY1075" s="58"/>
      <c r="AZ1075" s="58"/>
      <c r="BA1075" s="58"/>
      <c r="BB1075" s="58"/>
      <c r="BC1075" s="58"/>
      <c r="BD1075" s="58"/>
      <c r="BE1075" s="58"/>
      <c r="BF1075" s="58"/>
      <c r="BG1075" s="58"/>
      <c r="BH1075" s="58"/>
      <c r="BI1075" s="58"/>
      <c r="BJ1075" s="58"/>
      <c r="BK1075" s="58"/>
      <c r="BL1075" s="12"/>
      <c r="BM1075" s="12"/>
      <c r="BN1075" s="12"/>
      <c r="BO1075" s="12"/>
      <c r="BP1075" s="12"/>
      <c r="BQ1075" s="12"/>
      <c r="BR1075" s="12"/>
      <c r="BS1075" s="12"/>
      <c r="BT1075" s="12"/>
      <c r="BU1075" s="12"/>
      <c r="BV1075" s="12"/>
      <c r="BW1075" s="12"/>
      <c r="BX1075" s="12"/>
      <c r="BY1075" s="12"/>
      <c r="BZ1075" s="12"/>
      <c r="CA1075" s="12"/>
      <c r="CB1075" s="12"/>
      <c r="CC1075" s="12"/>
      <c r="CD1075" s="12"/>
      <c r="CE1075" s="12"/>
      <c r="CF1075" s="12"/>
      <c r="CG1075" s="12"/>
      <c r="CH1075" s="12"/>
      <c r="CI1075" s="12"/>
      <c r="CJ1075" s="12"/>
      <c r="CK1075" s="12"/>
      <c r="CL1075" s="12"/>
      <c r="CM1075" s="12"/>
      <c r="CN1075" s="12"/>
      <c r="CO1075" s="12"/>
      <c r="CP1075" s="12"/>
      <c r="CQ1075" s="12"/>
      <c r="CR1075" s="12"/>
      <c r="CS1075" s="12"/>
      <c r="CT1075" s="12"/>
      <c r="CU1075" s="12"/>
      <c r="CV1075" s="12"/>
      <c r="CW1075" s="12"/>
      <c r="CX1075" s="12"/>
      <c r="CY1075" s="12"/>
      <c r="CZ1075" s="12"/>
      <c r="DA1075" s="12"/>
      <c r="DB1075" s="12"/>
      <c r="DC1075" s="12"/>
      <c r="DD1075" s="12"/>
      <c r="DE1075" s="12"/>
      <c r="DF1075" s="12"/>
      <c r="DG1075"/>
      <c r="DH1075"/>
      <c r="DI1075"/>
      <c r="DJ1075"/>
      <c r="DK1075"/>
      <c r="DL1075"/>
      <c r="DM1075"/>
      <c r="DN1075"/>
      <c r="DO1075"/>
      <c r="DP1075"/>
      <c r="DQ1075"/>
      <c r="DR1075"/>
      <c r="DS1075"/>
      <c r="DT1075"/>
      <c r="DU1075"/>
      <c r="DV1075"/>
      <c r="DW1075"/>
      <c r="DX1075"/>
      <c r="DY1075"/>
      <c r="DZ1075"/>
      <c r="EA1075"/>
      <c r="EB1075"/>
      <c r="EC1075"/>
      <c r="ED1075"/>
      <c r="EE1075"/>
      <c r="EF1075"/>
      <c r="EG1075"/>
      <c r="EH1075"/>
      <c r="EI1075"/>
      <c r="EJ1075"/>
      <c r="EK1075"/>
      <c r="EL1075"/>
      <c r="EM1075"/>
      <c r="EN1075"/>
      <c r="EO1075"/>
      <c r="EP1075"/>
      <c r="EQ1075"/>
      <c r="ER1075"/>
      <c r="ES1075"/>
      <c r="ET1075"/>
      <c r="EU1075"/>
      <c r="EV1075"/>
      <c r="EW1075"/>
      <c r="EX1075"/>
      <c r="EY1075"/>
      <c r="EZ1075"/>
      <c r="FA1075"/>
      <c r="FB1075"/>
      <c r="FC1075"/>
      <c r="FD1075"/>
      <c r="FE1075"/>
      <c r="FF1075"/>
      <c r="FG1075"/>
      <c r="FH1075"/>
      <c r="FI1075"/>
      <c r="FJ1075"/>
      <c r="FK1075"/>
      <c r="FL1075"/>
      <c r="FM1075"/>
      <c r="FN1075"/>
      <c r="FO1075"/>
      <c r="FP1075"/>
      <c r="FQ1075"/>
      <c r="FR1075"/>
      <c r="FS1075"/>
      <c r="FT1075"/>
      <c r="FU1075"/>
      <c r="FV1075"/>
      <c r="FW1075"/>
      <c r="FX1075"/>
      <c r="FY1075"/>
      <c r="FZ1075"/>
      <c r="GA1075"/>
      <c r="GB1075"/>
      <c r="GC1075"/>
      <c r="GD1075"/>
      <c r="GE1075"/>
      <c r="GF1075"/>
      <c r="GG1075"/>
      <c r="GH1075"/>
      <c r="GI1075"/>
      <c r="GJ1075"/>
      <c r="GK1075"/>
      <c r="GL1075"/>
      <c r="GM1075"/>
      <c r="GN1075"/>
      <c r="GO1075"/>
      <c r="GP1075"/>
      <c r="GQ1075"/>
      <c r="GR1075"/>
      <c r="GS1075"/>
      <c r="GT1075"/>
      <c r="GU1075"/>
      <c r="GV1075"/>
      <c r="GW1075"/>
      <c r="GX1075"/>
      <c r="GY1075"/>
      <c r="GZ1075"/>
      <c r="HA1075"/>
      <c r="HB1075"/>
      <c r="HC1075"/>
      <c r="HD1075"/>
      <c r="HE1075"/>
      <c r="HF1075"/>
      <c r="HG1075"/>
      <c r="HH1075"/>
      <c r="HI1075"/>
      <c r="HJ1075"/>
      <c r="HK1075"/>
      <c r="HL1075"/>
    </row>
    <row r="1076" spans="3:220" x14ac:dyDescent="0.25">
      <c r="C1076" s="20"/>
      <c r="I1076" s="9"/>
      <c r="AM1076" s="59"/>
      <c r="AN1076" s="58"/>
      <c r="AO1076" s="58"/>
      <c r="AP1076" s="58"/>
      <c r="AQ1076" s="58"/>
      <c r="AR1076" s="58"/>
      <c r="AS1076" s="58"/>
      <c r="AT1076" s="58"/>
      <c r="AU1076" s="58"/>
      <c r="AV1076" s="58"/>
      <c r="AW1076" s="58"/>
      <c r="AX1076" s="58"/>
      <c r="AY1076" s="58"/>
      <c r="AZ1076" s="58"/>
      <c r="BA1076" s="58"/>
      <c r="BB1076" s="58"/>
      <c r="BC1076" s="58"/>
      <c r="BD1076" s="58"/>
      <c r="BE1076" s="58"/>
      <c r="BF1076" s="58"/>
      <c r="BG1076" s="58"/>
      <c r="BH1076" s="58"/>
      <c r="BI1076" s="58"/>
      <c r="BJ1076" s="58"/>
      <c r="BK1076" s="58"/>
      <c r="BL1076" s="12"/>
      <c r="BM1076" s="12"/>
      <c r="BN1076" s="12"/>
      <c r="BO1076" s="12"/>
      <c r="BP1076" s="12"/>
      <c r="BQ1076" s="12"/>
      <c r="BR1076" s="12"/>
      <c r="BS1076" s="12"/>
      <c r="BT1076" s="12"/>
      <c r="BU1076" s="12"/>
      <c r="BV1076" s="12"/>
      <c r="BW1076" s="12"/>
      <c r="BX1076" s="12"/>
      <c r="BY1076" s="12"/>
      <c r="BZ1076" s="12"/>
      <c r="CA1076" s="12"/>
      <c r="CB1076" s="12"/>
      <c r="CC1076" s="12"/>
      <c r="CD1076" s="12"/>
      <c r="CE1076" s="12"/>
      <c r="CF1076" s="12"/>
      <c r="CG1076" s="12"/>
      <c r="CH1076" s="12"/>
      <c r="CI1076" s="12"/>
      <c r="CJ1076" s="12"/>
      <c r="CK1076" s="12"/>
      <c r="CL1076" s="12"/>
      <c r="CM1076" s="12"/>
      <c r="CN1076" s="12"/>
      <c r="CO1076" s="12"/>
      <c r="CP1076" s="12"/>
      <c r="CQ1076" s="12"/>
      <c r="CR1076" s="12"/>
      <c r="CS1076" s="12"/>
      <c r="CT1076" s="12"/>
      <c r="CU1076" s="12"/>
      <c r="CV1076" s="12"/>
      <c r="CW1076" s="12"/>
      <c r="CX1076" s="12"/>
      <c r="CY1076" s="12"/>
      <c r="CZ1076" s="12"/>
      <c r="DA1076" s="12"/>
      <c r="DB1076" s="12"/>
      <c r="DC1076" s="12"/>
      <c r="DD1076" s="12"/>
      <c r="DE1076" s="12"/>
      <c r="DF1076" s="12"/>
      <c r="DG1076"/>
      <c r="DH1076"/>
      <c r="DI1076"/>
      <c r="DJ1076"/>
      <c r="DK1076"/>
      <c r="DL1076"/>
      <c r="DM1076"/>
      <c r="DN1076"/>
      <c r="DO1076"/>
      <c r="DP1076"/>
      <c r="DQ1076"/>
      <c r="DR1076"/>
      <c r="DS1076"/>
      <c r="DT1076"/>
      <c r="DU1076"/>
      <c r="DV1076"/>
      <c r="DW1076"/>
      <c r="DX1076"/>
      <c r="DY1076"/>
      <c r="DZ1076"/>
      <c r="EA1076"/>
      <c r="EB1076"/>
      <c r="EC1076"/>
      <c r="ED1076"/>
      <c r="EE1076"/>
      <c r="EF1076"/>
      <c r="EG1076"/>
      <c r="EH1076"/>
      <c r="EI1076"/>
      <c r="EJ1076"/>
      <c r="EK1076"/>
      <c r="EL1076"/>
      <c r="EM1076"/>
      <c r="EN1076"/>
      <c r="EO1076"/>
      <c r="EP1076"/>
      <c r="EQ1076"/>
      <c r="ER1076"/>
      <c r="ES1076"/>
      <c r="ET1076"/>
      <c r="EU1076"/>
      <c r="EV1076"/>
      <c r="EW1076"/>
      <c r="EX1076"/>
      <c r="EY1076"/>
      <c r="EZ1076"/>
      <c r="FA1076"/>
      <c r="FB1076"/>
      <c r="FC1076"/>
      <c r="FD1076"/>
      <c r="FE1076"/>
      <c r="FF1076"/>
      <c r="FG1076"/>
      <c r="FH1076"/>
      <c r="FI1076"/>
      <c r="FJ1076"/>
      <c r="FK1076"/>
      <c r="FL1076"/>
      <c r="FM1076"/>
      <c r="FN1076"/>
      <c r="FO1076"/>
      <c r="FP1076"/>
      <c r="FQ1076"/>
      <c r="FR1076"/>
      <c r="FS1076"/>
      <c r="FT1076"/>
      <c r="FU1076"/>
      <c r="FV1076"/>
      <c r="FW1076"/>
      <c r="FX1076"/>
      <c r="FY1076"/>
      <c r="FZ1076"/>
      <c r="GA1076"/>
      <c r="GB1076"/>
      <c r="GC1076"/>
      <c r="GD1076"/>
      <c r="GE1076"/>
      <c r="GF1076"/>
      <c r="GG1076"/>
      <c r="GH1076"/>
      <c r="GI1076"/>
      <c r="GJ1076"/>
      <c r="GK1076"/>
      <c r="GL1076"/>
      <c r="GM1076"/>
      <c r="GN1076"/>
      <c r="GO1076"/>
      <c r="GP1076"/>
      <c r="GQ1076"/>
      <c r="GR1076"/>
      <c r="GS1076"/>
      <c r="GT1076"/>
      <c r="GU1076"/>
      <c r="GV1076"/>
      <c r="GW1076"/>
      <c r="GX1076"/>
      <c r="GY1076"/>
      <c r="GZ1076"/>
      <c r="HA1076"/>
      <c r="HB1076"/>
      <c r="HC1076"/>
      <c r="HD1076"/>
      <c r="HE1076"/>
      <c r="HF1076"/>
      <c r="HG1076"/>
      <c r="HH1076"/>
      <c r="HI1076"/>
      <c r="HJ1076"/>
      <c r="HK1076"/>
      <c r="HL1076"/>
    </row>
    <row r="1077" spans="3:220" x14ac:dyDescent="0.25">
      <c r="C1077" s="20"/>
      <c r="I1077" s="9"/>
      <c r="AM1077" s="59"/>
      <c r="AN1077" s="58"/>
      <c r="AO1077" s="58"/>
      <c r="AP1077" s="58"/>
      <c r="AQ1077" s="58"/>
      <c r="AR1077" s="58"/>
      <c r="AS1077" s="58"/>
      <c r="AT1077" s="58"/>
      <c r="AU1077" s="58"/>
      <c r="AV1077" s="58"/>
      <c r="AW1077" s="58"/>
      <c r="AX1077" s="58"/>
      <c r="AY1077" s="58"/>
      <c r="AZ1077" s="58"/>
      <c r="BA1077" s="58"/>
      <c r="BB1077" s="58"/>
      <c r="BC1077" s="58"/>
      <c r="BD1077" s="58"/>
      <c r="BE1077" s="58"/>
      <c r="BF1077" s="58"/>
      <c r="BG1077" s="58"/>
      <c r="BH1077" s="58"/>
      <c r="BI1077" s="58"/>
      <c r="BJ1077" s="58"/>
      <c r="BK1077" s="58"/>
      <c r="BL1077" s="12"/>
      <c r="BM1077" s="12"/>
      <c r="BN1077" s="12"/>
      <c r="BO1077" s="12"/>
      <c r="BP1077" s="12"/>
      <c r="BQ1077" s="12"/>
      <c r="BR1077" s="12"/>
      <c r="BS1077" s="12"/>
      <c r="BT1077" s="12"/>
      <c r="BU1077" s="12"/>
      <c r="BV1077" s="12"/>
      <c r="BW1077" s="12"/>
      <c r="BX1077" s="12"/>
      <c r="BY1077" s="12"/>
      <c r="BZ1077" s="12"/>
      <c r="CA1077" s="12"/>
      <c r="CB1077" s="12"/>
      <c r="CC1077" s="12"/>
      <c r="CD1077" s="12"/>
      <c r="CE1077" s="12"/>
      <c r="CF1077" s="12"/>
      <c r="CG1077" s="12"/>
      <c r="CH1077" s="12"/>
      <c r="CI1077" s="12"/>
      <c r="CJ1077" s="12"/>
      <c r="CK1077" s="12"/>
      <c r="CL1077" s="12"/>
      <c r="CM1077" s="12"/>
      <c r="CN1077" s="12"/>
      <c r="CO1077" s="12"/>
      <c r="CP1077" s="12"/>
      <c r="CQ1077" s="12"/>
      <c r="CR1077" s="12"/>
      <c r="CS1077" s="12"/>
      <c r="CT1077" s="12"/>
      <c r="CU1077" s="12"/>
      <c r="CV1077" s="12"/>
      <c r="CW1077" s="12"/>
      <c r="CX1077" s="12"/>
      <c r="CY1077" s="12"/>
      <c r="CZ1077" s="12"/>
      <c r="DA1077" s="12"/>
      <c r="DB1077" s="12"/>
      <c r="DC1077" s="12"/>
      <c r="DD1077" s="12"/>
      <c r="DE1077" s="12"/>
      <c r="DF1077" s="12"/>
      <c r="DG1077"/>
      <c r="DH1077"/>
      <c r="DI1077"/>
      <c r="DJ1077"/>
      <c r="DK1077"/>
      <c r="DL1077"/>
      <c r="DM1077"/>
      <c r="DN1077"/>
      <c r="DO1077"/>
      <c r="DP1077"/>
      <c r="DQ1077"/>
      <c r="DR1077"/>
      <c r="DS1077"/>
      <c r="DT1077"/>
      <c r="DU1077"/>
      <c r="DV1077"/>
      <c r="DW1077"/>
      <c r="DX1077"/>
      <c r="DY1077"/>
      <c r="DZ1077"/>
      <c r="EA1077"/>
      <c r="EB1077"/>
      <c r="EC1077"/>
      <c r="ED1077"/>
      <c r="EE1077"/>
      <c r="EF1077"/>
      <c r="EG1077"/>
      <c r="EH1077"/>
      <c r="EI1077"/>
      <c r="EJ1077"/>
      <c r="EK1077"/>
      <c r="EL1077"/>
      <c r="EM1077"/>
      <c r="EN1077"/>
      <c r="EO1077"/>
      <c r="EP1077"/>
      <c r="EQ1077"/>
      <c r="ER1077"/>
      <c r="ES1077"/>
      <c r="ET1077"/>
      <c r="EU1077"/>
      <c r="EV1077"/>
      <c r="EW1077"/>
      <c r="EX1077"/>
      <c r="EY1077"/>
      <c r="EZ1077"/>
      <c r="FA1077"/>
      <c r="FB1077"/>
      <c r="FC1077"/>
      <c r="FD1077"/>
      <c r="FE1077"/>
      <c r="FF1077"/>
      <c r="FG1077"/>
      <c r="FH1077"/>
      <c r="FI1077"/>
      <c r="FJ1077"/>
      <c r="FK1077"/>
      <c r="FL1077"/>
      <c r="FM1077"/>
      <c r="FN1077"/>
      <c r="FO1077"/>
      <c r="FP1077"/>
      <c r="FQ1077"/>
      <c r="FR1077"/>
      <c r="FS1077"/>
      <c r="FT1077"/>
      <c r="FU1077"/>
      <c r="FV1077"/>
      <c r="FW1077"/>
      <c r="FX1077"/>
      <c r="FY1077"/>
      <c r="FZ1077"/>
      <c r="GA1077"/>
      <c r="GB1077"/>
      <c r="GC1077"/>
      <c r="GD1077"/>
      <c r="GE1077"/>
      <c r="GF1077"/>
      <c r="GG1077"/>
      <c r="GH1077"/>
      <c r="GI1077"/>
      <c r="GJ1077"/>
      <c r="GK1077"/>
      <c r="GL1077"/>
      <c r="GM1077"/>
      <c r="GN1077"/>
      <c r="GO1077"/>
      <c r="GP1077"/>
      <c r="GQ1077"/>
      <c r="GR1077"/>
      <c r="GS1077"/>
      <c r="GT1077"/>
      <c r="GU1077"/>
      <c r="GV1077"/>
      <c r="GW1077"/>
      <c r="GX1077"/>
      <c r="GY1077"/>
      <c r="GZ1077"/>
      <c r="HA1077"/>
      <c r="HB1077"/>
      <c r="HC1077"/>
      <c r="HD1077"/>
      <c r="HE1077"/>
      <c r="HF1077"/>
      <c r="HG1077"/>
      <c r="HH1077"/>
      <c r="HI1077"/>
      <c r="HJ1077"/>
      <c r="HK1077"/>
      <c r="HL1077"/>
    </row>
    <row r="1078" spans="3:220" x14ac:dyDescent="0.25">
      <c r="C1078" s="20"/>
      <c r="I1078" s="9"/>
      <c r="AM1078" s="59"/>
      <c r="AN1078" s="58"/>
      <c r="AO1078" s="58"/>
      <c r="AP1078" s="58"/>
      <c r="AQ1078" s="58"/>
      <c r="AR1078" s="58"/>
      <c r="AS1078" s="58"/>
      <c r="AT1078" s="58"/>
      <c r="AU1078" s="58"/>
      <c r="AV1078" s="58"/>
      <c r="AW1078" s="58"/>
      <c r="AX1078" s="58"/>
      <c r="AY1078" s="58"/>
      <c r="AZ1078" s="58"/>
      <c r="BA1078" s="58"/>
      <c r="BB1078" s="58"/>
      <c r="BC1078" s="58"/>
      <c r="BD1078" s="58"/>
      <c r="BE1078" s="58"/>
      <c r="BF1078" s="58"/>
      <c r="BG1078" s="58"/>
      <c r="BH1078" s="58"/>
      <c r="BI1078" s="58"/>
      <c r="BJ1078" s="58"/>
      <c r="BK1078" s="58"/>
      <c r="BL1078" s="12"/>
      <c r="BM1078" s="12"/>
      <c r="BN1078" s="12"/>
      <c r="BO1078" s="12"/>
      <c r="BP1078" s="12"/>
      <c r="BQ1078" s="12"/>
      <c r="BR1078" s="12"/>
      <c r="BS1078" s="12"/>
      <c r="BT1078" s="12"/>
      <c r="BU1078" s="12"/>
      <c r="BV1078" s="12"/>
      <c r="BW1078" s="12"/>
      <c r="BX1078" s="12"/>
      <c r="BY1078" s="12"/>
      <c r="BZ1078" s="12"/>
      <c r="CA1078" s="12"/>
      <c r="CB1078" s="12"/>
      <c r="CC1078" s="12"/>
      <c r="CD1078" s="12"/>
      <c r="CE1078" s="12"/>
      <c r="CF1078" s="12"/>
      <c r="CG1078" s="12"/>
      <c r="CH1078" s="12"/>
      <c r="CI1078" s="12"/>
      <c r="CJ1078" s="12"/>
      <c r="CK1078" s="12"/>
      <c r="CL1078" s="12"/>
      <c r="CM1078" s="12"/>
      <c r="CN1078" s="12"/>
      <c r="CO1078" s="12"/>
      <c r="CP1078" s="12"/>
      <c r="CQ1078" s="12"/>
      <c r="CR1078" s="12"/>
      <c r="CS1078" s="12"/>
      <c r="CT1078" s="12"/>
      <c r="CU1078" s="12"/>
      <c r="CV1078" s="12"/>
      <c r="CW1078" s="12"/>
      <c r="CX1078" s="12"/>
      <c r="CY1078" s="12"/>
      <c r="CZ1078" s="12"/>
      <c r="DA1078" s="12"/>
      <c r="DB1078" s="12"/>
      <c r="DC1078" s="12"/>
      <c r="DD1078" s="12"/>
      <c r="DE1078" s="12"/>
      <c r="DF1078" s="12"/>
      <c r="DG1078"/>
      <c r="DH1078"/>
      <c r="DI1078"/>
      <c r="DJ1078"/>
      <c r="DK1078"/>
      <c r="DL1078"/>
      <c r="DM1078"/>
      <c r="DN1078"/>
      <c r="DO1078"/>
      <c r="DP1078"/>
      <c r="DQ1078"/>
      <c r="DR1078"/>
      <c r="DS1078"/>
      <c r="DT1078"/>
      <c r="DU1078"/>
      <c r="DV1078"/>
      <c r="DW1078"/>
      <c r="DX1078"/>
      <c r="DY1078"/>
      <c r="DZ1078"/>
      <c r="EA1078"/>
      <c r="EB1078"/>
      <c r="EC1078"/>
      <c r="ED1078"/>
      <c r="EE1078"/>
      <c r="EF1078"/>
      <c r="EG1078"/>
      <c r="EH1078"/>
      <c r="EI1078"/>
      <c r="EJ1078"/>
      <c r="EK1078"/>
      <c r="EL1078"/>
      <c r="EM1078"/>
      <c r="EN1078"/>
      <c r="EO1078"/>
      <c r="EP1078"/>
      <c r="EQ1078"/>
      <c r="ER1078"/>
      <c r="ES1078"/>
      <c r="ET1078"/>
      <c r="EU1078"/>
      <c r="EV1078"/>
      <c r="EW1078"/>
      <c r="EX1078"/>
      <c r="EY1078"/>
      <c r="EZ1078"/>
      <c r="FA1078"/>
      <c r="FB1078"/>
      <c r="FC1078"/>
      <c r="FD1078"/>
      <c r="FE1078"/>
      <c r="FF1078"/>
      <c r="FG1078"/>
      <c r="FH1078"/>
      <c r="FI1078"/>
      <c r="FJ1078"/>
      <c r="FK1078"/>
      <c r="FL1078"/>
      <c r="FM1078"/>
      <c r="FN1078"/>
      <c r="FO1078"/>
      <c r="FP1078"/>
      <c r="FQ1078"/>
      <c r="FR1078"/>
      <c r="FS1078"/>
      <c r="FT1078"/>
      <c r="FU1078"/>
      <c r="FV1078"/>
      <c r="FW1078"/>
      <c r="FX1078"/>
      <c r="FY1078"/>
      <c r="FZ1078"/>
      <c r="GA1078"/>
      <c r="GB1078"/>
      <c r="GC1078"/>
      <c r="GD1078"/>
      <c r="GE1078"/>
      <c r="GF1078"/>
      <c r="GG1078"/>
      <c r="GH1078"/>
      <c r="GI1078"/>
      <c r="GJ1078"/>
      <c r="GK1078"/>
      <c r="GL1078"/>
      <c r="GM1078"/>
      <c r="GN1078"/>
      <c r="GO1078"/>
      <c r="GP1078"/>
      <c r="GQ1078"/>
      <c r="GR1078"/>
      <c r="GS1078"/>
      <c r="GT1078"/>
      <c r="GU1078"/>
      <c r="GV1078"/>
      <c r="GW1078"/>
      <c r="GX1078"/>
      <c r="GY1078"/>
      <c r="GZ1078"/>
      <c r="HA1078"/>
      <c r="HB1078"/>
      <c r="HC1078"/>
      <c r="HD1078"/>
      <c r="HE1078"/>
      <c r="HF1078"/>
      <c r="HG1078"/>
      <c r="HH1078"/>
      <c r="HI1078"/>
      <c r="HJ1078"/>
      <c r="HK1078"/>
      <c r="HL1078"/>
    </row>
    <row r="1079" spans="3:220" x14ac:dyDescent="0.25">
      <c r="C1079" s="20"/>
      <c r="I1079" s="9"/>
      <c r="AM1079" s="59"/>
      <c r="AN1079" s="58"/>
      <c r="AO1079" s="58"/>
      <c r="AP1079" s="58"/>
      <c r="AQ1079" s="58"/>
      <c r="AR1079" s="58"/>
      <c r="AS1079" s="58"/>
      <c r="AT1079" s="58"/>
      <c r="AU1079" s="58"/>
      <c r="AV1079" s="58"/>
      <c r="AW1079" s="58"/>
      <c r="AX1079" s="58"/>
      <c r="AY1079" s="58"/>
      <c r="AZ1079" s="58"/>
      <c r="BA1079" s="58"/>
      <c r="BB1079" s="58"/>
      <c r="BC1079" s="58"/>
      <c r="BD1079" s="58"/>
      <c r="BE1079" s="58"/>
      <c r="BF1079" s="58"/>
      <c r="BG1079" s="58"/>
      <c r="BH1079" s="58"/>
      <c r="BI1079" s="58"/>
      <c r="BJ1079" s="58"/>
      <c r="BK1079" s="58"/>
      <c r="BL1079" s="12"/>
      <c r="BM1079" s="12"/>
      <c r="BN1079" s="12"/>
      <c r="BO1079" s="12"/>
      <c r="BP1079" s="12"/>
      <c r="BQ1079" s="12"/>
      <c r="BR1079" s="12"/>
      <c r="BS1079" s="12"/>
      <c r="BT1079" s="12"/>
      <c r="BU1079" s="12"/>
      <c r="BV1079" s="12"/>
      <c r="BW1079" s="12"/>
      <c r="BX1079" s="12"/>
      <c r="BY1079" s="12"/>
      <c r="BZ1079" s="12"/>
      <c r="CA1079" s="12"/>
      <c r="CB1079" s="12"/>
      <c r="CC1079" s="12"/>
      <c r="CD1079" s="12"/>
      <c r="CE1079" s="12"/>
      <c r="CF1079" s="12"/>
      <c r="CG1079" s="12"/>
      <c r="CH1079" s="12"/>
      <c r="CI1079" s="12"/>
      <c r="CJ1079" s="12"/>
      <c r="CK1079" s="12"/>
      <c r="CL1079" s="12"/>
      <c r="CM1079" s="12"/>
      <c r="CN1079" s="12"/>
      <c r="CO1079" s="12"/>
      <c r="CP1079" s="12"/>
      <c r="CQ1079" s="12"/>
      <c r="CR1079" s="12"/>
      <c r="CS1079" s="12"/>
      <c r="CT1079" s="12"/>
      <c r="CU1079" s="12"/>
      <c r="CV1079" s="12"/>
      <c r="CW1079" s="12"/>
      <c r="CX1079" s="12"/>
      <c r="CY1079" s="12"/>
      <c r="CZ1079" s="12"/>
      <c r="DA1079" s="12"/>
      <c r="DB1079" s="12"/>
      <c r="DC1079" s="12"/>
      <c r="DD1079" s="12"/>
      <c r="DE1079" s="12"/>
      <c r="DF1079" s="12"/>
      <c r="DG1079"/>
      <c r="DH1079"/>
      <c r="DI1079"/>
      <c r="DJ1079"/>
      <c r="DK1079"/>
      <c r="DL1079"/>
      <c r="DM1079"/>
      <c r="DN1079"/>
      <c r="DO1079"/>
      <c r="DP1079"/>
      <c r="DQ1079"/>
      <c r="DR1079"/>
      <c r="DS1079"/>
      <c r="DT1079"/>
      <c r="DU1079"/>
      <c r="DV1079"/>
      <c r="DW1079"/>
      <c r="DX1079"/>
      <c r="DY1079"/>
      <c r="DZ1079"/>
      <c r="EA1079"/>
      <c r="EB1079"/>
      <c r="EC1079"/>
      <c r="ED1079"/>
      <c r="EE1079"/>
      <c r="EF1079"/>
      <c r="EG1079"/>
      <c r="EH1079"/>
      <c r="EI1079"/>
      <c r="EJ1079"/>
      <c r="EK1079"/>
      <c r="EL1079"/>
      <c r="EM1079"/>
      <c r="EN1079"/>
      <c r="EO1079"/>
      <c r="EP1079"/>
      <c r="EQ1079"/>
      <c r="ER1079"/>
      <c r="ES1079"/>
      <c r="ET1079"/>
      <c r="EU1079"/>
      <c r="EV1079"/>
      <c r="EW1079"/>
      <c r="EX1079"/>
      <c r="EY1079"/>
      <c r="EZ1079"/>
      <c r="FA1079"/>
      <c r="FB1079"/>
      <c r="FC1079"/>
      <c r="FD1079"/>
      <c r="FE1079"/>
      <c r="FF1079"/>
      <c r="FG1079"/>
      <c r="FH1079"/>
      <c r="FI1079"/>
      <c r="FJ1079"/>
      <c r="FK1079"/>
      <c r="FL1079"/>
      <c r="FM1079"/>
      <c r="FN1079"/>
      <c r="FO1079"/>
      <c r="FP1079"/>
      <c r="FQ1079"/>
      <c r="FR1079"/>
      <c r="FS1079"/>
      <c r="FT1079"/>
      <c r="FU1079"/>
      <c r="FV1079"/>
      <c r="FW1079"/>
      <c r="FX1079"/>
      <c r="FY1079"/>
      <c r="FZ1079"/>
      <c r="GA1079"/>
      <c r="GB1079"/>
      <c r="GC1079"/>
      <c r="GD1079"/>
      <c r="GE1079"/>
      <c r="GF1079"/>
      <c r="GG1079"/>
      <c r="GH1079"/>
      <c r="GI1079"/>
      <c r="GJ1079"/>
      <c r="GK1079"/>
      <c r="GL1079"/>
      <c r="GM1079"/>
      <c r="GN1079"/>
      <c r="GO1079"/>
      <c r="GP1079"/>
      <c r="GQ1079"/>
      <c r="GR1079"/>
      <c r="GS1079"/>
      <c r="GT1079"/>
      <c r="GU1079"/>
      <c r="GV1079"/>
      <c r="GW1079"/>
      <c r="GX1079"/>
      <c r="GY1079"/>
      <c r="GZ1079"/>
      <c r="HA1079"/>
      <c r="HB1079"/>
      <c r="HC1079"/>
      <c r="HD1079"/>
      <c r="HE1079"/>
      <c r="HF1079"/>
      <c r="HG1079"/>
      <c r="HH1079"/>
      <c r="HI1079"/>
      <c r="HJ1079"/>
      <c r="HK1079"/>
      <c r="HL1079"/>
    </row>
    <row r="1080" spans="3:220" x14ac:dyDescent="0.25">
      <c r="C1080" s="20"/>
      <c r="I1080" s="9"/>
      <c r="AM1080" s="59"/>
      <c r="AN1080" s="58"/>
      <c r="AO1080" s="58"/>
      <c r="AP1080" s="58"/>
      <c r="AQ1080" s="58"/>
      <c r="AR1080" s="58"/>
      <c r="AS1080" s="58"/>
      <c r="AT1080" s="58"/>
      <c r="AU1080" s="58"/>
      <c r="AV1080" s="58"/>
      <c r="AW1080" s="58"/>
      <c r="AX1080" s="58"/>
      <c r="AY1080" s="58"/>
      <c r="AZ1080" s="58"/>
      <c r="BA1080" s="58"/>
      <c r="BB1080" s="58"/>
      <c r="BC1080" s="58"/>
      <c r="BD1080" s="58"/>
      <c r="BE1080" s="58"/>
      <c r="BF1080" s="58"/>
      <c r="BG1080" s="58"/>
      <c r="BH1080" s="58"/>
      <c r="BI1080" s="58"/>
      <c r="BJ1080" s="58"/>
      <c r="BK1080" s="58"/>
      <c r="BL1080" s="12"/>
      <c r="BM1080" s="12"/>
      <c r="BN1080" s="12"/>
      <c r="BO1080" s="12"/>
      <c r="BP1080" s="12"/>
      <c r="BQ1080" s="12"/>
      <c r="BR1080" s="12"/>
      <c r="BS1080" s="12"/>
      <c r="BT1080" s="12"/>
      <c r="BU1080" s="12"/>
      <c r="BV1080" s="12"/>
      <c r="BW1080" s="12"/>
      <c r="BX1080" s="12"/>
      <c r="BY1080" s="12"/>
      <c r="BZ1080" s="12"/>
      <c r="CA1080" s="12"/>
      <c r="CB1080" s="12"/>
      <c r="CC1080" s="12"/>
      <c r="CD1080" s="12"/>
      <c r="CE1080" s="12"/>
      <c r="CF1080" s="12"/>
      <c r="CG1080" s="12"/>
      <c r="CH1080" s="12"/>
      <c r="CI1080" s="12"/>
      <c r="CJ1080" s="12"/>
      <c r="CK1080" s="12"/>
      <c r="CL1080" s="12"/>
      <c r="CM1080" s="12"/>
      <c r="CN1080" s="12"/>
      <c r="CO1080" s="12"/>
      <c r="CP1080" s="12"/>
      <c r="CQ1080" s="12"/>
      <c r="CR1080" s="12"/>
      <c r="CS1080" s="12"/>
      <c r="CT1080" s="12"/>
      <c r="CU1080" s="12"/>
      <c r="CV1080" s="12"/>
      <c r="CW1080" s="12"/>
      <c r="CX1080" s="12"/>
      <c r="CY1080" s="12"/>
      <c r="CZ1080" s="12"/>
      <c r="DA1080" s="12"/>
      <c r="DB1080" s="12"/>
      <c r="DC1080" s="12"/>
      <c r="DD1080" s="12"/>
      <c r="DE1080" s="12"/>
      <c r="DF1080" s="12"/>
      <c r="DG1080"/>
      <c r="DH1080"/>
      <c r="DI1080"/>
      <c r="DJ1080"/>
      <c r="DK1080"/>
      <c r="DL1080"/>
      <c r="DM1080"/>
      <c r="DN1080"/>
      <c r="DO1080"/>
      <c r="DP1080"/>
      <c r="DQ1080"/>
      <c r="DR1080"/>
      <c r="DS1080"/>
      <c r="DT1080"/>
      <c r="DU1080"/>
      <c r="DV1080"/>
      <c r="DW1080"/>
      <c r="DX1080"/>
      <c r="DY1080"/>
      <c r="DZ1080"/>
      <c r="EA1080"/>
      <c r="EB1080"/>
      <c r="EC1080"/>
      <c r="ED1080"/>
      <c r="EE1080"/>
      <c r="EF1080"/>
      <c r="EG1080"/>
      <c r="EH1080"/>
      <c r="EI1080"/>
      <c r="EJ1080"/>
      <c r="EK1080"/>
      <c r="EL1080"/>
      <c r="EM1080"/>
      <c r="EN1080"/>
      <c r="EO1080"/>
      <c r="EP1080"/>
      <c r="EQ1080"/>
      <c r="ER1080"/>
      <c r="ES1080"/>
      <c r="ET1080"/>
      <c r="EU1080"/>
      <c r="EV1080"/>
      <c r="EW1080"/>
      <c r="EX1080"/>
      <c r="EY1080"/>
      <c r="EZ1080"/>
      <c r="FA1080"/>
      <c r="FB1080"/>
      <c r="FC1080"/>
      <c r="FD1080"/>
      <c r="FE1080"/>
      <c r="FF1080"/>
      <c r="FG1080"/>
      <c r="FH1080"/>
      <c r="FI1080"/>
      <c r="FJ1080"/>
      <c r="FK1080"/>
      <c r="FL1080"/>
      <c r="FM1080"/>
      <c r="FN1080"/>
      <c r="FO1080"/>
      <c r="FP1080"/>
      <c r="FQ1080"/>
      <c r="FR1080"/>
      <c r="FS1080"/>
      <c r="FT1080"/>
      <c r="FU1080"/>
      <c r="FV1080"/>
      <c r="FW1080"/>
      <c r="FX1080"/>
      <c r="FY1080"/>
      <c r="FZ1080"/>
      <c r="GA1080"/>
      <c r="GB1080"/>
      <c r="GC1080"/>
      <c r="GD1080"/>
      <c r="GE1080"/>
      <c r="GF1080"/>
      <c r="GG1080"/>
      <c r="GH1080"/>
      <c r="GI1080"/>
      <c r="GJ1080"/>
      <c r="GK1080"/>
      <c r="GL1080"/>
      <c r="GM1080"/>
      <c r="GN1080"/>
      <c r="GO1080"/>
      <c r="GP1080"/>
      <c r="GQ1080"/>
      <c r="GR1080"/>
      <c r="GS1080"/>
      <c r="GT1080"/>
      <c r="GU1080"/>
      <c r="GV1080"/>
      <c r="GW1080"/>
      <c r="GX1080"/>
      <c r="GY1080"/>
      <c r="GZ1080"/>
      <c r="HA1080"/>
      <c r="HB1080"/>
      <c r="HC1080"/>
      <c r="HD1080"/>
      <c r="HE1080"/>
      <c r="HF1080"/>
      <c r="HG1080"/>
      <c r="HH1080"/>
      <c r="HI1080"/>
      <c r="HJ1080"/>
      <c r="HK1080"/>
      <c r="HL1080"/>
    </row>
    <row r="1081" spans="3:220" x14ac:dyDescent="0.25">
      <c r="C1081" s="20"/>
      <c r="I1081" s="9"/>
      <c r="AM1081" s="59"/>
      <c r="AN1081" s="58"/>
      <c r="AO1081" s="58"/>
      <c r="AP1081" s="58"/>
      <c r="AQ1081" s="58"/>
      <c r="AR1081" s="58"/>
      <c r="AS1081" s="58"/>
      <c r="AT1081" s="58"/>
      <c r="AU1081" s="58"/>
      <c r="AV1081" s="58"/>
      <c r="AW1081" s="58"/>
      <c r="AX1081" s="58"/>
      <c r="AY1081" s="58"/>
      <c r="AZ1081" s="58"/>
      <c r="BA1081" s="58"/>
      <c r="BB1081" s="58"/>
      <c r="BC1081" s="58"/>
      <c r="BD1081" s="58"/>
      <c r="BE1081" s="58"/>
      <c r="BF1081" s="58"/>
      <c r="BG1081" s="58"/>
      <c r="BH1081" s="58"/>
      <c r="BI1081" s="58"/>
      <c r="BJ1081" s="58"/>
      <c r="BK1081" s="58"/>
      <c r="BL1081" s="12"/>
      <c r="BM1081" s="12"/>
      <c r="BN1081" s="12"/>
      <c r="BO1081" s="12"/>
      <c r="BP1081" s="12"/>
      <c r="BQ1081" s="12"/>
      <c r="BR1081" s="12"/>
      <c r="BS1081" s="12"/>
      <c r="BT1081" s="12"/>
      <c r="BU1081" s="12"/>
      <c r="BV1081" s="12"/>
      <c r="BW1081" s="12"/>
      <c r="BX1081" s="12"/>
      <c r="BY1081" s="12"/>
      <c r="BZ1081" s="12"/>
      <c r="CA1081" s="12"/>
      <c r="CB1081" s="12"/>
      <c r="CC1081" s="12"/>
      <c r="CD1081" s="12"/>
      <c r="CE1081" s="12"/>
      <c r="CF1081" s="12"/>
      <c r="CG1081" s="12"/>
      <c r="CH1081" s="12"/>
      <c r="CI1081" s="12"/>
      <c r="CJ1081" s="12"/>
      <c r="CK1081" s="12"/>
      <c r="CL1081" s="12"/>
      <c r="CM1081" s="12"/>
      <c r="CN1081" s="12"/>
      <c r="CO1081" s="12"/>
      <c r="CP1081" s="12"/>
      <c r="CQ1081" s="12"/>
      <c r="CR1081" s="12"/>
      <c r="CS1081" s="12"/>
      <c r="CT1081" s="12"/>
      <c r="CU1081" s="12"/>
      <c r="CV1081" s="12"/>
      <c r="CW1081" s="12"/>
      <c r="CX1081" s="12"/>
      <c r="CY1081" s="12"/>
      <c r="CZ1081" s="12"/>
      <c r="DA1081" s="12"/>
      <c r="DB1081" s="12"/>
      <c r="DC1081" s="12"/>
      <c r="DD1081" s="12"/>
      <c r="DE1081" s="12"/>
      <c r="DF1081" s="12"/>
      <c r="DG1081"/>
      <c r="DH1081"/>
      <c r="DI1081"/>
      <c r="DJ1081"/>
      <c r="DK1081"/>
      <c r="DL1081"/>
      <c r="DM1081"/>
      <c r="DN1081"/>
      <c r="DO1081"/>
      <c r="DP1081"/>
      <c r="DQ1081"/>
      <c r="DR1081"/>
      <c r="DS1081"/>
      <c r="DT1081"/>
      <c r="DU1081"/>
      <c r="DV1081"/>
      <c r="DW1081"/>
      <c r="DX1081"/>
      <c r="DY1081"/>
      <c r="DZ1081"/>
      <c r="EA1081"/>
      <c r="EB1081"/>
      <c r="EC1081"/>
      <c r="ED1081"/>
      <c r="EE1081"/>
      <c r="EF1081"/>
      <c r="EG1081"/>
      <c r="EH1081"/>
      <c r="EI1081"/>
      <c r="EJ1081"/>
      <c r="EK1081"/>
      <c r="EL1081"/>
      <c r="EM1081"/>
      <c r="EN1081"/>
      <c r="EO1081"/>
      <c r="EP1081"/>
      <c r="EQ1081"/>
      <c r="ER1081"/>
      <c r="ES1081"/>
      <c r="ET1081"/>
      <c r="EU1081"/>
      <c r="EV1081"/>
      <c r="EW1081"/>
      <c r="EX1081"/>
      <c r="EY1081"/>
      <c r="EZ1081"/>
      <c r="FA1081"/>
      <c r="FB1081"/>
      <c r="FC1081"/>
      <c r="FD1081"/>
      <c r="FE1081"/>
      <c r="FF1081"/>
      <c r="FG1081"/>
      <c r="FH1081"/>
      <c r="FI1081"/>
      <c r="FJ1081"/>
      <c r="FK1081"/>
      <c r="FL1081"/>
      <c r="FM1081"/>
      <c r="FN1081"/>
      <c r="FO1081"/>
      <c r="FP1081"/>
      <c r="FQ1081"/>
      <c r="FR1081"/>
      <c r="FS1081"/>
      <c r="FT1081"/>
      <c r="FU1081"/>
      <c r="FV1081"/>
      <c r="FW1081"/>
      <c r="FX1081"/>
      <c r="FY1081"/>
      <c r="FZ1081"/>
      <c r="GA1081"/>
      <c r="GB1081"/>
      <c r="GC1081"/>
      <c r="GD1081"/>
      <c r="GE1081"/>
      <c r="GF1081"/>
      <c r="GG1081"/>
      <c r="GH1081"/>
      <c r="GI1081"/>
      <c r="GJ1081"/>
      <c r="GK1081"/>
      <c r="GL1081"/>
      <c r="GM1081"/>
      <c r="GN1081"/>
      <c r="GO1081"/>
      <c r="GP1081"/>
      <c r="GQ1081"/>
      <c r="GR1081"/>
      <c r="GS1081"/>
      <c r="GT1081"/>
      <c r="GU1081"/>
      <c r="GV1081"/>
      <c r="GW1081"/>
      <c r="GX1081"/>
      <c r="GY1081"/>
      <c r="GZ1081"/>
      <c r="HA1081"/>
      <c r="HB1081"/>
      <c r="HC1081"/>
      <c r="HD1081"/>
      <c r="HE1081"/>
      <c r="HF1081"/>
      <c r="HG1081"/>
      <c r="HH1081"/>
      <c r="HI1081"/>
      <c r="HJ1081"/>
      <c r="HK1081"/>
      <c r="HL1081"/>
    </row>
    <row r="1082" spans="3:220" x14ac:dyDescent="0.25">
      <c r="C1082" s="20"/>
      <c r="I1082" s="9"/>
      <c r="AM1082" s="59"/>
      <c r="AN1082" s="58"/>
      <c r="AO1082" s="58"/>
      <c r="AP1082" s="58"/>
      <c r="AQ1082" s="58"/>
      <c r="AR1082" s="58"/>
      <c r="AS1082" s="58"/>
      <c r="AT1082" s="58"/>
      <c r="AU1082" s="58"/>
      <c r="AV1082" s="58"/>
      <c r="AW1082" s="58"/>
      <c r="AX1082" s="58"/>
      <c r="AY1082" s="58"/>
      <c r="AZ1082" s="58"/>
      <c r="BA1082" s="58"/>
      <c r="BB1082" s="58"/>
      <c r="BC1082" s="58"/>
      <c r="BD1082" s="58"/>
      <c r="BE1082" s="58"/>
      <c r="BF1082" s="58"/>
      <c r="BG1082" s="58"/>
      <c r="BH1082" s="58"/>
      <c r="BI1082" s="58"/>
      <c r="BJ1082" s="58"/>
      <c r="BK1082" s="58"/>
      <c r="BL1082" s="12"/>
      <c r="BM1082" s="12"/>
      <c r="BN1082" s="12"/>
      <c r="BO1082" s="12"/>
      <c r="BP1082" s="12"/>
      <c r="BQ1082" s="12"/>
      <c r="BR1082" s="12"/>
      <c r="BS1082" s="12"/>
      <c r="BT1082" s="12"/>
      <c r="BU1082" s="12"/>
      <c r="BV1082" s="12"/>
      <c r="BW1082" s="12"/>
      <c r="BX1082" s="12"/>
      <c r="BY1082" s="12"/>
      <c r="BZ1082" s="12"/>
      <c r="CA1082" s="12"/>
      <c r="CB1082" s="12"/>
      <c r="CC1082" s="12"/>
      <c r="CD1082" s="12"/>
      <c r="CE1082" s="12"/>
      <c r="CF1082" s="12"/>
      <c r="CG1082" s="12"/>
      <c r="CH1082" s="12"/>
      <c r="CI1082" s="12"/>
      <c r="CJ1082" s="12"/>
      <c r="CK1082" s="12"/>
      <c r="CL1082" s="12"/>
      <c r="CM1082" s="12"/>
      <c r="CN1082" s="12"/>
      <c r="CO1082" s="12"/>
      <c r="CP1082" s="12"/>
      <c r="CQ1082" s="12"/>
      <c r="CR1082" s="12"/>
      <c r="CS1082" s="12"/>
      <c r="CT1082" s="12"/>
      <c r="CU1082" s="12"/>
      <c r="CV1082" s="12"/>
      <c r="CW1082" s="12"/>
      <c r="CX1082" s="12"/>
      <c r="CY1082" s="12"/>
      <c r="CZ1082" s="12"/>
      <c r="DA1082" s="12"/>
      <c r="DB1082" s="12"/>
      <c r="DC1082" s="12"/>
      <c r="DD1082" s="12"/>
      <c r="DE1082" s="12"/>
      <c r="DF1082" s="12"/>
      <c r="DG1082"/>
      <c r="DH1082"/>
      <c r="DI1082"/>
      <c r="DJ1082"/>
      <c r="DK1082"/>
      <c r="DL1082"/>
      <c r="DM1082"/>
      <c r="DN1082"/>
      <c r="DO1082"/>
      <c r="DP1082"/>
      <c r="DQ1082"/>
      <c r="DR1082"/>
      <c r="DS1082"/>
      <c r="DT1082"/>
      <c r="DU1082"/>
      <c r="DV1082"/>
      <c r="DW1082"/>
      <c r="DX1082"/>
      <c r="DY1082"/>
      <c r="DZ1082"/>
      <c r="EA1082"/>
      <c r="EB1082"/>
      <c r="EC1082"/>
      <c r="ED1082"/>
      <c r="EE1082"/>
      <c r="EF1082"/>
      <c r="EG1082"/>
      <c r="EH1082"/>
      <c r="EI1082"/>
      <c r="EJ1082"/>
      <c r="EK1082"/>
      <c r="EL1082"/>
      <c r="EM1082"/>
      <c r="EN1082"/>
      <c r="EO1082"/>
      <c r="EP1082"/>
      <c r="EQ1082"/>
      <c r="ER1082"/>
      <c r="ES1082"/>
      <c r="ET1082"/>
      <c r="EU1082"/>
      <c r="EV1082"/>
      <c r="EW1082"/>
      <c r="EX1082"/>
      <c r="EY1082"/>
      <c r="EZ1082"/>
      <c r="FA1082"/>
      <c r="FB1082"/>
      <c r="FC1082"/>
      <c r="FD1082"/>
      <c r="FE1082"/>
      <c r="FF1082"/>
      <c r="FG1082"/>
      <c r="FH1082"/>
      <c r="FI1082"/>
      <c r="FJ1082"/>
      <c r="FK1082"/>
      <c r="FL1082"/>
      <c r="FM1082"/>
      <c r="FN1082"/>
      <c r="FO1082"/>
      <c r="FP1082"/>
      <c r="FQ1082"/>
      <c r="FR1082"/>
      <c r="FS1082"/>
      <c r="FT1082"/>
      <c r="FU1082"/>
      <c r="FV1082"/>
      <c r="FW1082"/>
      <c r="FX1082"/>
      <c r="FY1082"/>
      <c r="FZ1082"/>
      <c r="GA1082"/>
      <c r="GB1082"/>
      <c r="GC1082"/>
      <c r="GD1082"/>
      <c r="GE1082"/>
      <c r="GF1082"/>
      <c r="GG1082"/>
      <c r="GH1082"/>
      <c r="GI1082"/>
      <c r="GJ1082"/>
      <c r="GK1082"/>
      <c r="GL1082"/>
      <c r="GM1082"/>
      <c r="GN1082"/>
      <c r="GO1082"/>
      <c r="GP1082"/>
      <c r="GQ1082"/>
      <c r="GR1082"/>
      <c r="GS1082"/>
      <c r="GT1082"/>
      <c r="GU1082"/>
      <c r="GV1082"/>
      <c r="GW1082"/>
      <c r="GX1082"/>
      <c r="GY1082"/>
      <c r="GZ1082"/>
      <c r="HA1082"/>
      <c r="HB1082"/>
      <c r="HC1082"/>
      <c r="HD1082"/>
      <c r="HE1082"/>
      <c r="HF1082"/>
      <c r="HG1082"/>
      <c r="HH1082"/>
      <c r="HI1082"/>
      <c r="HJ1082"/>
      <c r="HK1082"/>
      <c r="HL1082"/>
    </row>
    <row r="1083" spans="3:220" x14ac:dyDescent="0.25">
      <c r="C1083" s="20"/>
      <c r="I1083" s="9"/>
      <c r="AM1083" s="59"/>
      <c r="AN1083" s="58"/>
      <c r="AO1083" s="58"/>
      <c r="AP1083" s="58"/>
      <c r="AQ1083" s="58"/>
      <c r="AR1083" s="58"/>
      <c r="AS1083" s="58"/>
      <c r="AT1083" s="58"/>
      <c r="AU1083" s="58"/>
      <c r="AV1083" s="58"/>
      <c r="AW1083" s="58"/>
      <c r="AX1083" s="58"/>
      <c r="AY1083" s="58"/>
      <c r="AZ1083" s="58"/>
      <c r="BA1083" s="58"/>
      <c r="BB1083" s="58"/>
      <c r="BC1083" s="58"/>
      <c r="BD1083" s="58"/>
      <c r="BE1083" s="58"/>
      <c r="BF1083" s="58"/>
      <c r="BG1083" s="58"/>
      <c r="BH1083" s="58"/>
      <c r="BI1083" s="58"/>
      <c r="BJ1083" s="58"/>
      <c r="BK1083" s="58"/>
      <c r="BL1083" s="12"/>
      <c r="BM1083" s="12"/>
      <c r="BN1083" s="12"/>
      <c r="BO1083" s="12"/>
      <c r="BP1083" s="12"/>
      <c r="BQ1083" s="12"/>
      <c r="BR1083" s="12"/>
      <c r="BS1083" s="12"/>
      <c r="BT1083" s="12"/>
      <c r="BU1083" s="12"/>
      <c r="BV1083" s="12"/>
      <c r="BW1083" s="12"/>
      <c r="BX1083" s="12"/>
      <c r="BY1083" s="12"/>
      <c r="BZ1083" s="12"/>
      <c r="CA1083" s="12"/>
      <c r="CB1083" s="12"/>
      <c r="CC1083" s="12"/>
      <c r="CD1083" s="12"/>
      <c r="CE1083" s="12"/>
      <c r="CF1083" s="12"/>
      <c r="CG1083" s="12"/>
      <c r="CH1083" s="12"/>
      <c r="CI1083" s="12"/>
      <c r="CJ1083" s="12"/>
      <c r="CK1083" s="12"/>
      <c r="CL1083" s="12"/>
      <c r="CM1083" s="12"/>
      <c r="CN1083" s="12"/>
      <c r="CO1083" s="12"/>
      <c r="CP1083" s="12"/>
      <c r="CQ1083" s="12"/>
      <c r="CR1083" s="12"/>
      <c r="CS1083" s="12"/>
      <c r="CT1083" s="12"/>
      <c r="CU1083" s="12"/>
      <c r="CV1083" s="12"/>
      <c r="CW1083" s="12"/>
      <c r="CX1083" s="12"/>
      <c r="CY1083" s="12"/>
      <c r="CZ1083" s="12"/>
      <c r="DA1083" s="12"/>
      <c r="DB1083" s="12"/>
      <c r="DC1083" s="12"/>
      <c r="DD1083" s="12"/>
      <c r="DE1083" s="12"/>
      <c r="DF1083" s="12"/>
      <c r="DG1083"/>
      <c r="DH1083"/>
      <c r="DI1083"/>
      <c r="DJ1083"/>
      <c r="DK1083"/>
      <c r="DL1083"/>
      <c r="DM1083"/>
      <c r="DN1083"/>
      <c r="DO1083"/>
      <c r="DP1083"/>
      <c r="DQ1083"/>
      <c r="DR1083"/>
      <c r="DS1083"/>
      <c r="DT1083"/>
      <c r="DU1083"/>
      <c r="DV1083"/>
      <c r="DW1083"/>
      <c r="DX1083"/>
      <c r="DY1083"/>
      <c r="DZ1083"/>
      <c r="EA1083"/>
      <c r="EB1083"/>
      <c r="EC1083"/>
      <c r="ED1083"/>
      <c r="EE1083"/>
      <c r="EF1083"/>
      <c r="EG1083"/>
      <c r="EH1083"/>
      <c r="EI1083"/>
      <c r="EJ1083"/>
      <c r="EK1083"/>
      <c r="EL1083"/>
      <c r="EM1083"/>
      <c r="EN1083"/>
      <c r="EO1083"/>
      <c r="EP1083"/>
      <c r="EQ1083"/>
      <c r="ER1083"/>
      <c r="ES1083"/>
      <c r="ET1083"/>
      <c r="EU1083"/>
      <c r="EV1083"/>
      <c r="EW1083"/>
      <c r="EX1083"/>
      <c r="EY1083"/>
      <c r="EZ1083"/>
      <c r="FA1083"/>
      <c r="FB1083"/>
      <c r="FC1083"/>
      <c r="FD1083"/>
      <c r="FE1083"/>
      <c r="FF1083"/>
      <c r="FG1083"/>
      <c r="FH1083"/>
      <c r="FI1083"/>
      <c r="FJ1083"/>
      <c r="FK1083"/>
      <c r="FL1083"/>
      <c r="FM1083"/>
      <c r="FN1083"/>
      <c r="FO1083"/>
      <c r="FP1083"/>
      <c r="FQ1083"/>
      <c r="FR1083"/>
      <c r="FS1083"/>
      <c r="FT1083"/>
      <c r="FU1083"/>
      <c r="FV1083"/>
      <c r="FW1083"/>
      <c r="FX1083"/>
      <c r="FY1083"/>
      <c r="FZ1083"/>
      <c r="GA1083"/>
      <c r="GB1083"/>
      <c r="GC1083"/>
      <c r="GD1083"/>
      <c r="GE1083"/>
      <c r="GF1083"/>
      <c r="GG1083"/>
      <c r="GH1083"/>
      <c r="GI1083"/>
      <c r="GJ1083"/>
      <c r="GK1083"/>
      <c r="GL1083"/>
      <c r="GM1083"/>
      <c r="GN1083"/>
      <c r="GO1083"/>
      <c r="GP1083"/>
      <c r="GQ1083"/>
      <c r="GR1083"/>
      <c r="GS1083"/>
      <c r="GT1083"/>
      <c r="GU1083"/>
      <c r="GV1083"/>
      <c r="GW1083"/>
      <c r="GX1083"/>
      <c r="GY1083"/>
      <c r="GZ1083"/>
      <c r="HA1083"/>
      <c r="HB1083"/>
      <c r="HC1083"/>
      <c r="HD1083"/>
      <c r="HE1083"/>
      <c r="HF1083"/>
      <c r="HG1083"/>
      <c r="HH1083"/>
      <c r="HI1083"/>
      <c r="HJ1083"/>
      <c r="HK1083"/>
      <c r="HL1083"/>
    </row>
    <row r="1084" spans="3:220" x14ac:dyDescent="0.25">
      <c r="C1084" s="20"/>
      <c r="I1084" s="9"/>
      <c r="AM1084" s="59"/>
      <c r="AN1084" s="58"/>
      <c r="AO1084" s="58"/>
      <c r="AP1084" s="58"/>
      <c r="AQ1084" s="58"/>
      <c r="AR1084" s="58"/>
      <c r="AS1084" s="58"/>
      <c r="AT1084" s="58"/>
      <c r="AU1084" s="58"/>
      <c r="AV1084" s="58"/>
      <c r="AW1084" s="58"/>
      <c r="AX1084" s="58"/>
      <c r="AY1084" s="58"/>
      <c r="AZ1084" s="58"/>
      <c r="BA1084" s="58"/>
      <c r="BB1084" s="58"/>
      <c r="BC1084" s="58"/>
      <c r="BD1084" s="58"/>
      <c r="BE1084" s="58"/>
      <c r="BF1084" s="58"/>
      <c r="BG1084" s="58"/>
      <c r="BH1084" s="58"/>
      <c r="BI1084" s="58"/>
      <c r="BJ1084" s="58"/>
      <c r="BK1084" s="58"/>
      <c r="BL1084" s="12"/>
      <c r="BM1084" s="12"/>
      <c r="BN1084" s="12"/>
      <c r="BO1084" s="12"/>
      <c r="BP1084" s="12"/>
      <c r="BQ1084" s="12"/>
      <c r="BR1084" s="12"/>
      <c r="BS1084" s="12"/>
      <c r="BT1084" s="12"/>
      <c r="BU1084" s="12"/>
      <c r="BV1084" s="12"/>
      <c r="BW1084" s="12"/>
      <c r="BX1084" s="12"/>
      <c r="BY1084" s="12"/>
      <c r="BZ1084" s="12"/>
      <c r="CA1084" s="12"/>
      <c r="CB1084" s="12"/>
      <c r="CC1084" s="12"/>
      <c r="CD1084" s="12"/>
      <c r="CE1084" s="12"/>
      <c r="CF1084" s="12"/>
      <c r="CG1084" s="12"/>
      <c r="CH1084" s="12"/>
      <c r="CI1084" s="12"/>
      <c r="CJ1084" s="12"/>
      <c r="CK1084" s="12"/>
      <c r="CL1084" s="12"/>
      <c r="CM1084" s="12"/>
      <c r="CN1084" s="12"/>
      <c r="CO1084" s="12"/>
      <c r="CP1084" s="12"/>
      <c r="CQ1084" s="12"/>
      <c r="CR1084" s="12"/>
      <c r="CS1084" s="12"/>
      <c r="CT1084" s="12"/>
      <c r="CU1084" s="12"/>
      <c r="CV1084" s="12"/>
      <c r="CW1084" s="12"/>
      <c r="CX1084" s="12"/>
      <c r="CY1084" s="12"/>
      <c r="CZ1084" s="12"/>
      <c r="DA1084" s="12"/>
      <c r="DB1084" s="12"/>
      <c r="DC1084" s="12"/>
      <c r="DD1084" s="12"/>
      <c r="DE1084" s="12"/>
      <c r="DF1084" s="12"/>
      <c r="DG1084"/>
      <c r="DH1084"/>
      <c r="DI1084"/>
      <c r="DJ1084"/>
      <c r="DK1084"/>
      <c r="DL1084"/>
      <c r="DM1084"/>
      <c r="DN1084"/>
      <c r="DO1084"/>
      <c r="DP1084"/>
      <c r="DQ1084"/>
      <c r="DR1084"/>
      <c r="DS1084"/>
      <c r="DT1084"/>
      <c r="DU1084"/>
      <c r="DV1084"/>
      <c r="DW1084"/>
      <c r="DX1084"/>
      <c r="DY1084"/>
      <c r="DZ1084"/>
      <c r="EA1084"/>
      <c r="EB1084"/>
      <c r="EC1084"/>
      <c r="ED1084"/>
      <c r="EE1084"/>
      <c r="EF1084"/>
      <c r="EG1084"/>
      <c r="EH1084"/>
      <c r="EI1084"/>
      <c r="EJ1084"/>
      <c r="EK1084"/>
      <c r="EL1084"/>
      <c r="EM1084"/>
      <c r="EN1084"/>
      <c r="EO1084"/>
      <c r="EP1084"/>
      <c r="EQ1084"/>
      <c r="ER1084"/>
      <c r="ES1084"/>
      <c r="ET1084"/>
      <c r="EU1084"/>
      <c r="EV1084"/>
      <c r="EW1084"/>
      <c r="EX1084"/>
      <c r="EY1084"/>
      <c r="EZ1084"/>
      <c r="FA1084"/>
      <c r="FB1084"/>
      <c r="FC1084"/>
      <c r="FD1084"/>
      <c r="FE1084"/>
      <c r="FF1084"/>
      <c r="FG1084"/>
      <c r="FH1084"/>
      <c r="FI1084"/>
      <c r="FJ1084"/>
      <c r="FK1084"/>
      <c r="FL1084"/>
      <c r="FM1084"/>
      <c r="FN1084"/>
      <c r="FO1084"/>
      <c r="FP1084"/>
      <c r="FQ1084"/>
      <c r="FR1084"/>
      <c r="FS1084"/>
      <c r="FT1084"/>
      <c r="FU1084"/>
      <c r="FV1084"/>
      <c r="FW1084"/>
      <c r="FX1084"/>
      <c r="FY1084"/>
      <c r="FZ1084"/>
      <c r="GA1084"/>
      <c r="GB1084"/>
      <c r="GC1084"/>
      <c r="GD1084"/>
      <c r="GE1084"/>
      <c r="GF1084"/>
      <c r="GG1084"/>
      <c r="GH1084"/>
      <c r="GI1084"/>
      <c r="GJ1084"/>
      <c r="GK1084"/>
      <c r="GL1084"/>
      <c r="GM1084"/>
      <c r="GN1084"/>
      <c r="GO1084"/>
      <c r="GP1084"/>
      <c r="GQ1084"/>
      <c r="GR1084"/>
      <c r="GS1084"/>
      <c r="GT1084"/>
      <c r="GU1084"/>
      <c r="GV1084"/>
      <c r="GW1084"/>
      <c r="GX1084"/>
      <c r="GY1084"/>
      <c r="GZ1084"/>
      <c r="HA1084"/>
      <c r="HB1084"/>
      <c r="HC1084"/>
      <c r="HD1084"/>
      <c r="HE1084"/>
      <c r="HF1084"/>
      <c r="HG1084"/>
      <c r="HH1084"/>
      <c r="HI1084"/>
      <c r="HJ1084"/>
      <c r="HK1084"/>
      <c r="HL1084"/>
    </row>
    <row r="1085" spans="3:220" x14ac:dyDescent="0.25">
      <c r="C1085" s="20"/>
      <c r="I1085" s="9"/>
      <c r="AM1085" s="59"/>
      <c r="AN1085" s="58"/>
      <c r="AO1085" s="58"/>
      <c r="AP1085" s="58"/>
      <c r="AQ1085" s="58"/>
      <c r="AR1085" s="58"/>
      <c r="AS1085" s="58"/>
      <c r="AT1085" s="58"/>
      <c r="AU1085" s="58"/>
      <c r="AV1085" s="58"/>
      <c r="AW1085" s="58"/>
      <c r="AX1085" s="58"/>
      <c r="AY1085" s="58"/>
      <c r="AZ1085" s="58"/>
      <c r="BA1085" s="58"/>
      <c r="BB1085" s="58"/>
      <c r="BC1085" s="58"/>
      <c r="BD1085" s="58"/>
      <c r="BE1085" s="58"/>
      <c r="BF1085" s="58"/>
      <c r="BG1085" s="58"/>
      <c r="BH1085" s="58"/>
      <c r="BI1085" s="58"/>
      <c r="BJ1085" s="58"/>
      <c r="BK1085" s="58"/>
      <c r="BL1085" s="12"/>
      <c r="BM1085" s="12"/>
      <c r="BN1085" s="12"/>
      <c r="BO1085" s="12"/>
      <c r="BP1085" s="12"/>
      <c r="BQ1085" s="12"/>
      <c r="BR1085" s="12"/>
      <c r="BS1085" s="12"/>
      <c r="BT1085" s="12"/>
      <c r="BU1085" s="12"/>
      <c r="BV1085" s="12"/>
      <c r="BW1085" s="12"/>
      <c r="BX1085" s="12"/>
      <c r="BY1085" s="12"/>
      <c r="BZ1085" s="12"/>
      <c r="CA1085" s="12"/>
      <c r="CB1085" s="12"/>
      <c r="CC1085" s="12"/>
      <c r="CD1085" s="12"/>
      <c r="CE1085" s="12"/>
      <c r="CF1085" s="12"/>
      <c r="CG1085" s="12"/>
      <c r="CH1085" s="12"/>
      <c r="CI1085" s="12"/>
      <c r="CJ1085" s="12"/>
      <c r="CK1085" s="12"/>
      <c r="CL1085" s="12"/>
      <c r="CM1085" s="12"/>
      <c r="CN1085" s="12"/>
      <c r="CO1085" s="12"/>
      <c r="CP1085" s="12"/>
      <c r="CQ1085" s="12"/>
      <c r="CR1085" s="12"/>
      <c r="CS1085" s="12"/>
      <c r="CT1085" s="12"/>
      <c r="CU1085" s="12"/>
      <c r="CV1085" s="12"/>
      <c r="CW1085" s="12"/>
      <c r="CX1085" s="12"/>
      <c r="CY1085" s="12"/>
      <c r="CZ1085" s="12"/>
      <c r="DA1085" s="12"/>
      <c r="DB1085" s="12"/>
      <c r="DC1085" s="12"/>
      <c r="DD1085" s="12"/>
      <c r="DE1085" s="12"/>
      <c r="DF1085" s="12"/>
      <c r="DG1085"/>
      <c r="DH1085"/>
      <c r="DI1085"/>
      <c r="DJ1085"/>
      <c r="DK1085"/>
      <c r="DL1085"/>
      <c r="DM1085"/>
      <c r="DN1085"/>
      <c r="DO1085"/>
      <c r="DP1085"/>
      <c r="DQ1085"/>
      <c r="DR1085"/>
      <c r="DS1085"/>
      <c r="DT1085"/>
      <c r="DU1085"/>
      <c r="DV1085"/>
      <c r="DW1085"/>
      <c r="DX1085"/>
      <c r="DY1085"/>
      <c r="DZ1085"/>
      <c r="EA1085"/>
      <c r="EB1085"/>
      <c r="EC1085"/>
      <c r="ED1085"/>
      <c r="EE1085"/>
      <c r="EF1085"/>
      <c r="EG1085"/>
      <c r="EH1085"/>
      <c r="EI1085"/>
      <c r="EJ1085"/>
      <c r="EK1085"/>
      <c r="EL1085"/>
      <c r="EM1085"/>
      <c r="EN1085"/>
      <c r="EO1085"/>
      <c r="EP1085"/>
      <c r="EQ1085"/>
      <c r="ER1085"/>
      <c r="ES1085"/>
      <c r="ET1085"/>
      <c r="EU1085"/>
      <c r="EV1085"/>
      <c r="EW1085"/>
      <c r="EX1085"/>
      <c r="EY1085"/>
      <c r="EZ1085"/>
      <c r="FA1085"/>
      <c r="FB1085"/>
      <c r="FC1085"/>
      <c r="FD1085"/>
      <c r="FE1085"/>
      <c r="FF1085"/>
      <c r="FG1085"/>
      <c r="FH1085"/>
      <c r="FI1085"/>
      <c r="FJ1085"/>
      <c r="FK1085"/>
      <c r="FL1085"/>
      <c r="FM1085"/>
      <c r="FN1085"/>
      <c r="FO1085"/>
      <c r="FP1085"/>
      <c r="FQ1085"/>
      <c r="FR1085"/>
      <c r="FS1085"/>
      <c r="FT1085"/>
      <c r="FU1085"/>
      <c r="FV1085"/>
      <c r="FW1085"/>
      <c r="FX1085"/>
      <c r="FY1085"/>
      <c r="FZ1085"/>
      <c r="GA1085"/>
      <c r="GB1085"/>
      <c r="GC1085"/>
      <c r="GD1085"/>
      <c r="GE1085"/>
      <c r="GF1085"/>
      <c r="GG1085"/>
      <c r="GH1085"/>
      <c r="GI1085"/>
      <c r="GJ1085"/>
      <c r="GK1085"/>
      <c r="GL1085"/>
      <c r="GM1085"/>
      <c r="GN1085"/>
      <c r="GO1085"/>
      <c r="GP1085"/>
      <c r="GQ1085"/>
      <c r="GR1085"/>
      <c r="GS1085"/>
      <c r="GT1085"/>
      <c r="GU1085"/>
      <c r="GV1085"/>
      <c r="GW1085"/>
      <c r="GX1085"/>
      <c r="GY1085"/>
      <c r="GZ1085"/>
      <c r="HA1085"/>
      <c r="HB1085"/>
      <c r="HC1085"/>
      <c r="HD1085"/>
      <c r="HE1085"/>
      <c r="HF1085"/>
      <c r="HG1085"/>
      <c r="HH1085"/>
      <c r="HI1085"/>
      <c r="HJ1085"/>
      <c r="HK1085"/>
      <c r="HL1085"/>
    </row>
    <row r="1086" spans="3:220" x14ac:dyDescent="0.25">
      <c r="C1086" s="20"/>
      <c r="I1086" s="9"/>
      <c r="AM1086" s="59"/>
      <c r="AN1086" s="58"/>
      <c r="AO1086" s="58"/>
      <c r="AP1086" s="58"/>
      <c r="AQ1086" s="58"/>
      <c r="AR1086" s="58"/>
      <c r="AS1086" s="58"/>
      <c r="AT1086" s="58"/>
      <c r="AU1086" s="58"/>
      <c r="AV1086" s="58"/>
      <c r="AW1086" s="58"/>
      <c r="AX1086" s="58"/>
      <c r="AY1086" s="58"/>
      <c r="AZ1086" s="58"/>
      <c r="BA1086" s="58"/>
      <c r="BB1086" s="58"/>
      <c r="BC1086" s="58"/>
      <c r="BD1086" s="58"/>
      <c r="BE1086" s="58"/>
      <c r="BF1086" s="58"/>
      <c r="BG1086" s="58"/>
      <c r="BH1086" s="58"/>
      <c r="BI1086" s="58"/>
      <c r="BJ1086" s="58"/>
      <c r="BK1086" s="58"/>
      <c r="BL1086" s="12"/>
      <c r="BM1086" s="12"/>
      <c r="BN1086" s="12"/>
      <c r="BO1086" s="12"/>
      <c r="BP1086" s="12"/>
      <c r="BQ1086" s="12"/>
      <c r="BR1086" s="12"/>
      <c r="BS1086" s="12"/>
      <c r="BT1086" s="12"/>
      <c r="BU1086" s="12"/>
      <c r="BV1086" s="12"/>
      <c r="BW1086" s="12"/>
      <c r="BX1086" s="12"/>
      <c r="BY1086" s="12"/>
      <c r="BZ1086" s="12"/>
      <c r="CA1086" s="12"/>
      <c r="CB1086" s="12"/>
      <c r="CC1086" s="12"/>
      <c r="CD1086" s="12"/>
      <c r="CE1086" s="12"/>
      <c r="CF1086" s="12"/>
      <c r="CG1086" s="12"/>
      <c r="CH1086" s="12"/>
      <c r="CI1086" s="12"/>
      <c r="CJ1086" s="12"/>
      <c r="CK1086" s="12"/>
      <c r="CL1086" s="12"/>
      <c r="CM1086" s="12"/>
      <c r="CN1086" s="12"/>
      <c r="CO1086" s="12"/>
      <c r="CP1086" s="12"/>
      <c r="CQ1086" s="12"/>
      <c r="CR1086" s="12"/>
      <c r="CS1086" s="12"/>
      <c r="CT1086" s="12"/>
      <c r="CU1086" s="12"/>
      <c r="CV1086" s="12"/>
      <c r="CW1086" s="12"/>
      <c r="CX1086" s="12"/>
      <c r="CY1086" s="12"/>
      <c r="CZ1086" s="12"/>
      <c r="DA1086" s="12"/>
      <c r="DB1086" s="12"/>
      <c r="DC1086" s="12"/>
      <c r="DD1086" s="12"/>
      <c r="DE1086" s="12"/>
      <c r="DF1086" s="12"/>
      <c r="DG1086"/>
      <c r="DH1086"/>
      <c r="DI1086"/>
      <c r="DJ1086"/>
      <c r="DK1086"/>
      <c r="DL1086"/>
      <c r="DM1086"/>
      <c r="DN1086"/>
      <c r="DO1086"/>
      <c r="DP1086"/>
      <c r="DQ1086"/>
      <c r="DR1086"/>
      <c r="DS1086"/>
      <c r="DT1086"/>
      <c r="DU1086"/>
      <c r="DV1086"/>
      <c r="DW1086"/>
      <c r="DX1086"/>
      <c r="DY1086"/>
      <c r="DZ1086"/>
      <c r="EA1086"/>
      <c r="EB1086"/>
      <c r="EC1086"/>
      <c r="ED1086"/>
      <c r="EE1086"/>
      <c r="EF1086"/>
      <c r="EG1086"/>
      <c r="EH1086"/>
      <c r="EI1086"/>
      <c r="EJ1086"/>
      <c r="EK1086"/>
      <c r="EL1086"/>
      <c r="EM1086"/>
      <c r="EN1086"/>
      <c r="EO1086"/>
      <c r="EP1086"/>
      <c r="EQ1086"/>
      <c r="ER1086"/>
      <c r="ES1086"/>
      <c r="ET1086"/>
      <c r="EU1086"/>
      <c r="EV1086"/>
      <c r="EW1086"/>
      <c r="EX1086"/>
      <c r="EY1086"/>
      <c r="EZ1086"/>
      <c r="FA1086"/>
      <c r="FB1086"/>
      <c r="FC1086"/>
      <c r="FD1086"/>
      <c r="FE1086"/>
      <c r="FF1086"/>
      <c r="FG1086"/>
      <c r="FH1086"/>
      <c r="FI1086"/>
      <c r="FJ1086"/>
      <c r="FK1086"/>
      <c r="FL1086"/>
      <c r="FM1086"/>
      <c r="FN1086"/>
      <c r="FO1086"/>
      <c r="FP1086"/>
      <c r="FQ1086"/>
      <c r="FR1086"/>
      <c r="FS1086"/>
      <c r="FT1086"/>
      <c r="FU1086"/>
      <c r="FV1086"/>
      <c r="FW1086"/>
      <c r="FX1086"/>
      <c r="FY1086"/>
      <c r="FZ1086"/>
      <c r="GA1086"/>
      <c r="GB1086"/>
      <c r="GC1086"/>
      <c r="GD1086"/>
      <c r="GE1086"/>
      <c r="GF1086"/>
      <c r="GG1086"/>
      <c r="GH1086"/>
      <c r="GI1086"/>
      <c r="GJ1086"/>
      <c r="GK1086"/>
      <c r="GL1086"/>
      <c r="GM1086"/>
      <c r="GN1086"/>
      <c r="GO1086"/>
      <c r="GP1086"/>
      <c r="GQ1086"/>
      <c r="GR1086"/>
      <c r="GS1086"/>
      <c r="GT1086"/>
      <c r="GU1086"/>
      <c r="GV1086"/>
      <c r="GW1086"/>
      <c r="GX1086"/>
      <c r="GY1086"/>
      <c r="GZ1086"/>
      <c r="HA1086"/>
      <c r="HB1086"/>
      <c r="HC1086"/>
      <c r="HD1086"/>
      <c r="HE1086"/>
      <c r="HF1086"/>
      <c r="HG1086"/>
      <c r="HH1086"/>
      <c r="HI1086"/>
      <c r="HJ1086"/>
      <c r="HK1086"/>
      <c r="HL1086"/>
    </row>
    <row r="1087" spans="3:220" x14ac:dyDescent="0.25">
      <c r="C1087" s="20"/>
      <c r="I1087" s="9"/>
      <c r="AM1087" s="59"/>
      <c r="AN1087" s="58"/>
      <c r="AO1087" s="58"/>
      <c r="AP1087" s="58"/>
      <c r="AQ1087" s="58"/>
      <c r="AR1087" s="58"/>
      <c r="AS1087" s="58"/>
      <c r="AT1087" s="58"/>
      <c r="AU1087" s="58"/>
      <c r="AV1087" s="58"/>
      <c r="AW1087" s="58"/>
      <c r="AX1087" s="58"/>
      <c r="AY1087" s="58"/>
      <c r="AZ1087" s="58"/>
      <c r="BA1087" s="58"/>
      <c r="BB1087" s="58"/>
      <c r="BC1087" s="58"/>
      <c r="BD1087" s="58"/>
      <c r="BE1087" s="58"/>
      <c r="BF1087" s="58"/>
      <c r="BG1087" s="58"/>
      <c r="BH1087" s="58"/>
      <c r="BI1087" s="58"/>
      <c r="BJ1087" s="58"/>
      <c r="BK1087" s="58"/>
      <c r="BL1087" s="12"/>
      <c r="BM1087" s="12"/>
      <c r="BN1087" s="12"/>
      <c r="BO1087" s="12"/>
      <c r="BP1087" s="12"/>
      <c r="BQ1087" s="12"/>
      <c r="BR1087" s="12"/>
      <c r="BS1087" s="12"/>
      <c r="BT1087" s="12"/>
      <c r="BU1087" s="12"/>
      <c r="BV1087" s="12"/>
      <c r="BW1087" s="12"/>
      <c r="BX1087" s="12"/>
      <c r="BY1087" s="12"/>
      <c r="BZ1087" s="12"/>
      <c r="CA1087" s="12"/>
      <c r="CB1087" s="12"/>
      <c r="CC1087" s="12"/>
      <c r="CD1087" s="12"/>
      <c r="CE1087" s="12"/>
      <c r="CF1087" s="12"/>
      <c r="CG1087" s="12"/>
      <c r="CH1087" s="12"/>
      <c r="CI1087" s="12"/>
      <c r="CJ1087" s="12"/>
      <c r="CK1087" s="12"/>
      <c r="CL1087" s="12"/>
      <c r="CM1087" s="12"/>
      <c r="CN1087" s="12"/>
      <c r="CO1087" s="12"/>
      <c r="CP1087" s="12"/>
      <c r="CQ1087" s="12"/>
      <c r="CR1087" s="12"/>
      <c r="CS1087" s="12"/>
      <c r="CT1087" s="12"/>
      <c r="CU1087" s="12"/>
      <c r="CV1087" s="12"/>
      <c r="CW1087" s="12"/>
      <c r="CX1087" s="12"/>
      <c r="CY1087" s="12"/>
      <c r="CZ1087" s="12"/>
      <c r="DA1087" s="12"/>
      <c r="DB1087" s="12"/>
      <c r="DC1087" s="12"/>
      <c r="DD1087" s="12"/>
      <c r="DE1087" s="12"/>
      <c r="DF1087" s="12"/>
      <c r="DG1087"/>
      <c r="DH1087"/>
      <c r="DI1087"/>
      <c r="DJ1087"/>
      <c r="DK1087"/>
      <c r="DL1087"/>
      <c r="DM1087"/>
      <c r="DN1087"/>
      <c r="DO1087"/>
      <c r="DP1087"/>
      <c r="DQ1087"/>
      <c r="DR1087"/>
      <c r="DS1087"/>
      <c r="DT1087"/>
      <c r="DU1087"/>
      <c r="DV1087"/>
      <c r="DW1087"/>
      <c r="DX1087"/>
      <c r="DY1087"/>
      <c r="DZ1087"/>
      <c r="EA1087"/>
      <c r="EB1087"/>
      <c r="EC1087"/>
      <c r="ED1087"/>
      <c r="EE1087"/>
      <c r="EF1087"/>
      <c r="EG1087"/>
      <c r="EH1087"/>
      <c r="EI1087"/>
      <c r="EJ1087"/>
      <c r="EK1087"/>
      <c r="EL1087"/>
      <c r="EM1087"/>
      <c r="EN1087"/>
      <c r="EO1087"/>
      <c r="EP1087"/>
      <c r="EQ1087"/>
      <c r="ER1087"/>
      <c r="ES1087"/>
      <c r="ET1087"/>
      <c r="EU1087"/>
      <c r="EV1087"/>
      <c r="EW1087"/>
      <c r="EX1087"/>
      <c r="EY1087"/>
      <c r="EZ1087"/>
      <c r="FA1087"/>
      <c r="FB1087"/>
      <c r="FC1087"/>
      <c r="FD1087"/>
      <c r="FE1087"/>
      <c r="FF1087"/>
      <c r="FG1087"/>
      <c r="FH1087"/>
      <c r="FI1087"/>
      <c r="FJ1087"/>
      <c r="FK1087"/>
      <c r="FL1087"/>
      <c r="FM1087"/>
      <c r="FN1087"/>
      <c r="FO1087"/>
      <c r="FP1087"/>
      <c r="FQ1087"/>
      <c r="FR1087"/>
      <c r="FS1087"/>
      <c r="FT1087"/>
      <c r="FU1087"/>
      <c r="FV1087"/>
      <c r="FW1087"/>
      <c r="FX1087"/>
      <c r="FY1087"/>
      <c r="FZ1087"/>
      <c r="GA1087"/>
      <c r="GB1087"/>
      <c r="GC1087"/>
      <c r="GD1087"/>
      <c r="GE1087"/>
      <c r="GF1087"/>
      <c r="GG1087"/>
      <c r="GH1087"/>
      <c r="GI1087"/>
      <c r="GJ1087"/>
      <c r="GK1087"/>
      <c r="GL1087"/>
      <c r="GM1087"/>
      <c r="GN1087"/>
      <c r="GO1087"/>
      <c r="GP1087"/>
      <c r="GQ1087"/>
      <c r="GR1087"/>
      <c r="GS1087"/>
      <c r="GT1087"/>
      <c r="GU1087"/>
      <c r="GV1087"/>
      <c r="GW1087"/>
      <c r="GX1087"/>
      <c r="GY1087"/>
      <c r="GZ1087"/>
      <c r="HA1087"/>
      <c r="HB1087"/>
      <c r="HC1087"/>
      <c r="HD1087"/>
      <c r="HE1087"/>
      <c r="HF1087"/>
      <c r="HG1087"/>
      <c r="HH1087"/>
      <c r="HI1087"/>
      <c r="HJ1087"/>
      <c r="HK1087"/>
      <c r="HL1087"/>
    </row>
    <row r="1088" spans="3:220" x14ac:dyDescent="0.25">
      <c r="C1088" s="20"/>
      <c r="I1088" s="9"/>
      <c r="AM1088" s="59"/>
      <c r="AN1088" s="58"/>
      <c r="AO1088" s="58"/>
      <c r="AP1088" s="58"/>
      <c r="AQ1088" s="58"/>
      <c r="AR1088" s="58"/>
      <c r="AS1088" s="58"/>
      <c r="AT1088" s="58"/>
      <c r="AU1088" s="58"/>
      <c r="AV1088" s="58"/>
      <c r="AW1088" s="58"/>
      <c r="AX1088" s="58"/>
      <c r="AY1088" s="58"/>
      <c r="AZ1088" s="58"/>
      <c r="BA1088" s="58"/>
      <c r="BB1088" s="58"/>
      <c r="BC1088" s="58"/>
      <c r="BD1088" s="58"/>
      <c r="BE1088" s="58"/>
      <c r="BF1088" s="58"/>
      <c r="BG1088" s="58"/>
      <c r="BH1088" s="58"/>
      <c r="BI1088" s="58"/>
      <c r="BJ1088" s="58"/>
      <c r="BK1088" s="58"/>
      <c r="BL1088" s="12"/>
      <c r="BM1088" s="12"/>
      <c r="BN1088" s="12"/>
      <c r="BO1088" s="12"/>
      <c r="BP1088" s="12"/>
      <c r="BQ1088" s="12"/>
      <c r="BR1088" s="12"/>
      <c r="BS1088" s="12"/>
      <c r="BT1088" s="12"/>
      <c r="BU1088" s="12"/>
      <c r="BV1088" s="12"/>
      <c r="BW1088" s="12"/>
      <c r="BX1088" s="12"/>
      <c r="BY1088" s="12"/>
      <c r="BZ1088" s="12"/>
      <c r="CA1088" s="12"/>
      <c r="CB1088" s="12"/>
      <c r="CC1088" s="12"/>
      <c r="CD1088" s="12"/>
      <c r="CE1088" s="12"/>
      <c r="CF1088" s="12"/>
      <c r="CG1088" s="12"/>
      <c r="CH1088" s="12"/>
      <c r="CI1088" s="12"/>
      <c r="CJ1088" s="12"/>
      <c r="CK1088" s="12"/>
      <c r="CL1088" s="12"/>
      <c r="CM1088" s="12"/>
      <c r="CN1088" s="12"/>
      <c r="CO1088" s="12"/>
      <c r="CP1088" s="12"/>
      <c r="CQ1088" s="12"/>
      <c r="CR1088" s="12"/>
      <c r="CS1088" s="12"/>
      <c r="CT1088" s="12"/>
      <c r="CU1088" s="12"/>
      <c r="CV1088" s="12"/>
      <c r="CW1088" s="12"/>
      <c r="CX1088" s="12"/>
      <c r="CY1088" s="12"/>
      <c r="CZ1088" s="12"/>
      <c r="DA1088" s="12"/>
      <c r="DB1088" s="12"/>
      <c r="DC1088" s="12"/>
      <c r="DD1088" s="12"/>
      <c r="DE1088" s="12"/>
      <c r="DF1088" s="12"/>
      <c r="DG1088"/>
      <c r="DH1088"/>
      <c r="DI1088"/>
      <c r="DJ1088"/>
      <c r="DK1088"/>
      <c r="DL1088"/>
      <c r="DM1088"/>
      <c r="DN1088"/>
      <c r="DO1088"/>
      <c r="DP1088"/>
      <c r="DQ1088"/>
      <c r="DR1088"/>
      <c r="DS1088"/>
      <c r="DT1088"/>
      <c r="DU1088"/>
      <c r="DV1088"/>
      <c r="DW1088"/>
      <c r="DX1088"/>
      <c r="DY1088"/>
      <c r="DZ1088"/>
      <c r="EA1088"/>
      <c r="EB1088"/>
      <c r="EC1088"/>
      <c r="ED1088"/>
      <c r="EE1088"/>
      <c r="EF1088"/>
      <c r="EG1088"/>
      <c r="EH1088"/>
      <c r="EI1088"/>
      <c r="EJ1088"/>
      <c r="EK1088"/>
      <c r="EL1088"/>
      <c r="EM1088"/>
      <c r="EN1088"/>
      <c r="EO1088"/>
      <c r="EP1088"/>
      <c r="EQ1088"/>
      <c r="ER1088"/>
      <c r="ES1088"/>
      <c r="ET1088"/>
      <c r="EU1088"/>
      <c r="EV1088"/>
      <c r="EW1088"/>
      <c r="EX1088"/>
      <c r="EY1088"/>
      <c r="EZ1088"/>
      <c r="FA1088"/>
      <c r="FB1088"/>
      <c r="FC1088"/>
      <c r="FD1088"/>
      <c r="FE1088"/>
      <c r="FF1088"/>
      <c r="FG1088"/>
      <c r="FH1088"/>
      <c r="FI1088"/>
      <c r="FJ1088"/>
      <c r="FK1088"/>
      <c r="FL1088"/>
      <c r="FM1088"/>
      <c r="FN1088"/>
      <c r="FO1088"/>
      <c r="FP1088"/>
      <c r="FQ1088"/>
      <c r="FR1088"/>
      <c r="FS1088"/>
      <c r="FT1088"/>
      <c r="FU1088"/>
      <c r="FV1088"/>
      <c r="FW1088"/>
      <c r="FX1088"/>
      <c r="FY1088"/>
      <c r="FZ1088"/>
      <c r="GA1088"/>
      <c r="GB1088"/>
      <c r="GC1088"/>
      <c r="GD1088"/>
      <c r="GE1088"/>
      <c r="GF1088"/>
      <c r="GG1088"/>
      <c r="GH1088"/>
      <c r="GI1088"/>
      <c r="GJ1088"/>
      <c r="GK1088"/>
      <c r="GL1088"/>
      <c r="GM1088"/>
      <c r="GN1088"/>
      <c r="GO1088"/>
      <c r="GP1088"/>
      <c r="GQ1088"/>
      <c r="GR1088"/>
      <c r="GS1088"/>
      <c r="GT1088"/>
      <c r="GU1088"/>
      <c r="GV1088"/>
      <c r="GW1088"/>
      <c r="GX1088"/>
      <c r="GY1088"/>
      <c r="GZ1088"/>
      <c r="HA1088"/>
      <c r="HB1088"/>
      <c r="HC1088"/>
      <c r="HD1088"/>
      <c r="HE1088"/>
      <c r="HF1088"/>
      <c r="HG1088"/>
      <c r="HH1088"/>
      <c r="HI1088"/>
      <c r="HJ1088"/>
      <c r="HK1088"/>
      <c r="HL1088"/>
    </row>
    <row r="1089" spans="3:220" x14ac:dyDescent="0.25">
      <c r="C1089" s="20"/>
      <c r="I1089" s="9"/>
      <c r="AM1089" s="59"/>
      <c r="AN1089" s="58"/>
      <c r="AO1089" s="58"/>
      <c r="AP1089" s="58"/>
      <c r="AQ1089" s="58"/>
      <c r="AR1089" s="58"/>
      <c r="AS1089" s="58"/>
      <c r="AT1089" s="58"/>
      <c r="AU1089" s="58"/>
      <c r="AV1089" s="58"/>
      <c r="AW1089" s="58"/>
      <c r="AX1089" s="58"/>
      <c r="AY1089" s="58"/>
      <c r="AZ1089" s="58"/>
      <c r="BA1089" s="58"/>
      <c r="BB1089" s="58"/>
      <c r="BC1089" s="58"/>
      <c r="BD1089" s="58"/>
      <c r="BE1089" s="58"/>
      <c r="BF1089" s="58"/>
      <c r="BG1089" s="58"/>
      <c r="BH1089" s="58"/>
      <c r="BI1089" s="58"/>
      <c r="BJ1089" s="58"/>
      <c r="BK1089" s="58"/>
      <c r="BL1089" s="12"/>
      <c r="BM1089" s="12"/>
      <c r="BN1089" s="12"/>
      <c r="BO1089" s="12"/>
      <c r="BP1089" s="12"/>
      <c r="BQ1089" s="12"/>
      <c r="BR1089" s="12"/>
      <c r="BS1089" s="12"/>
      <c r="BT1089" s="12"/>
      <c r="BU1089" s="12"/>
      <c r="BV1089" s="12"/>
      <c r="BW1089" s="12"/>
      <c r="BX1089" s="12"/>
      <c r="BY1089" s="12"/>
      <c r="BZ1089" s="12"/>
      <c r="CA1089" s="12"/>
      <c r="CB1089" s="12"/>
      <c r="CC1089" s="12"/>
      <c r="CD1089" s="12"/>
      <c r="CE1089" s="12"/>
      <c r="CF1089" s="12"/>
      <c r="CG1089" s="12"/>
      <c r="CH1089" s="12"/>
      <c r="CI1089" s="12"/>
      <c r="CJ1089" s="12"/>
      <c r="CK1089" s="12"/>
      <c r="CL1089" s="12"/>
      <c r="CM1089" s="12"/>
      <c r="CN1089" s="12"/>
      <c r="CO1089" s="12"/>
      <c r="CP1089" s="12"/>
      <c r="CQ1089" s="12"/>
      <c r="CR1089" s="12"/>
      <c r="CS1089" s="12"/>
      <c r="CT1089" s="12"/>
      <c r="CU1089" s="12"/>
      <c r="CV1089" s="12"/>
      <c r="CW1089" s="12"/>
      <c r="CX1089" s="12"/>
      <c r="CY1089" s="12"/>
      <c r="CZ1089" s="12"/>
      <c r="DA1089" s="12"/>
      <c r="DB1089" s="12"/>
      <c r="DC1089" s="12"/>
      <c r="DD1089" s="12"/>
      <c r="DE1089" s="12"/>
      <c r="DF1089" s="12"/>
      <c r="DG1089"/>
      <c r="DH1089"/>
      <c r="DI1089"/>
      <c r="DJ1089"/>
      <c r="DK1089"/>
      <c r="DL1089"/>
      <c r="DM1089"/>
      <c r="DN1089"/>
      <c r="DO1089"/>
      <c r="DP1089"/>
      <c r="DQ1089"/>
      <c r="DR1089"/>
      <c r="DS1089"/>
      <c r="DT1089"/>
      <c r="DU1089"/>
      <c r="DV1089"/>
      <c r="DW1089"/>
      <c r="DX1089"/>
      <c r="DY1089"/>
      <c r="DZ1089"/>
      <c r="EA1089"/>
      <c r="EB1089"/>
      <c r="EC1089"/>
      <c r="ED1089"/>
      <c r="EE1089"/>
      <c r="EF1089"/>
      <c r="EG1089"/>
      <c r="EH1089"/>
      <c r="EI1089"/>
      <c r="EJ1089"/>
      <c r="EK1089"/>
      <c r="EL1089"/>
      <c r="EM1089"/>
      <c r="EN1089"/>
      <c r="EO1089"/>
      <c r="EP1089"/>
      <c r="EQ1089"/>
      <c r="ER1089"/>
      <c r="ES1089"/>
      <c r="ET1089"/>
      <c r="EU1089"/>
      <c r="EV1089"/>
      <c r="EW1089"/>
      <c r="EX1089"/>
      <c r="EY1089"/>
      <c r="EZ1089"/>
      <c r="FA1089"/>
      <c r="FB1089"/>
      <c r="FC1089"/>
      <c r="FD1089"/>
      <c r="FE1089"/>
      <c r="FF1089"/>
      <c r="FG1089"/>
      <c r="FH1089"/>
      <c r="FI1089"/>
      <c r="FJ1089"/>
      <c r="FK1089"/>
      <c r="FL1089"/>
      <c r="FM1089"/>
      <c r="FN1089"/>
      <c r="FO1089"/>
      <c r="FP1089"/>
      <c r="FQ1089"/>
      <c r="FR1089"/>
      <c r="FS1089"/>
      <c r="FT1089"/>
      <c r="FU1089"/>
      <c r="FV1089"/>
      <c r="FW1089"/>
      <c r="FX1089"/>
      <c r="FY1089"/>
      <c r="FZ1089"/>
      <c r="GA1089"/>
      <c r="GB1089"/>
      <c r="GC1089"/>
      <c r="GD1089"/>
      <c r="GE1089"/>
      <c r="GF1089"/>
      <c r="GG1089"/>
      <c r="GH1089"/>
      <c r="GI1089"/>
      <c r="GJ1089"/>
      <c r="GK1089"/>
      <c r="GL1089"/>
      <c r="GM1089"/>
      <c r="GN1089"/>
      <c r="GO1089"/>
      <c r="GP1089"/>
      <c r="GQ1089"/>
      <c r="GR1089"/>
      <c r="GS1089"/>
      <c r="GT1089"/>
      <c r="GU1089"/>
      <c r="GV1089"/>
      <c r="GW1089"/>
      <c r="GX1089"/>
      <c r="GY1089"/>
      <c r="GZ1089"/>
      <c r="HA1089"/>
      <c r="HB1089"/>
      <c r="HC1089"/>
      <c r="HD1089"/>
      <c r="HE1089"/>
      <c r="HF1089"/>
      <c r="HG1089"/>
      <c r="HH1089"/>
      <c r="HI1089"/>
      <c r="HJ1089"/>
      <c r="HK1089"/>
      <c r="HL1089"/>
    </row>
    <row r="1090" spans="3:220" x14ac:dyDescent="0.25">
      <c r="C1090" s="20"/>
      <c r="I1090" s="9"/>
      <c r="AM1090" s="59"/>
      <c r="AN1090" s="58"/>
      <c r="AO1090" s="58"/>
      <c r="AP1090" s="58"/>
      <c r="AQ1090" s="58"/>
      <c r="AR1090" s="58"/>
      <c r="AS1090" s="58"/>
      <c r="AT1090" s="58"/>
      <c r="AU1090" s="58"/>
      <c r="AV1090" s="58"/>
      <c r="AW1090" s="58"/>
      <c r="AX1090" s="58"/>
      <c r="AY1090" s="58"/>
      <c r="AZ1090" s="58"/>
      <c r="BA1090" s="58"/>
      <c r="BB1090" s="58"/>
      <c r="BC1090" s="58"/>
      <c r="BD1090" s="58"/>
      <c r="BE1090" s="58"/>
      <c r="BF1090" s="58"/>
      <c r="BG1090" s="58"/>
      <c r="BH1090" s="58"/>
      <c r="BI1090" s="58"/>
      <c r="BJ1090" s="58"/>
      <c r="BK1090" s="58"/>
      <c r="BL1090" s="12"/>
      <c r="BM1090" s="12"/>
      <c r="BN1090" s="12"/>
      <c r="BO1090" s="12"/>
      <c r="BP1090" s="12"/>
      <c r="BQ1090" s="12"/>
      <c r="BR1090" s="12"/>
      <c r="BS1090" s="12"/>
      <c r="BT1090" s="12"/>
      <c r="BU1090" s="12"/>
      <c r="BV1090" s="12"/>
      <c r="BW1090" s="12"/>
      <c r="BX1090" s="12"/>
      <c r="BY1090" s="12"/>
      <c r="BZ1090" s="12"/>
      <c r="CA1090" s="12"/>
      <c r="CB1090" s="12"/>
      <c r="CC1090" s="12"/>
      <c r="CD1090" s="12"/>
      <c r="CE1090" s="12"/>
      <c r="CF1090" s="12"/>
      <c r="CG1090" s="12"/>
      <c r="CH1090" s="12"/>
      <c r="CI1090" s="12"/>
      <c r="CJ1090" s="12"/>
      <c r="CK1090" s="12"/>
      <c r="CL1090" s="12"/>
      <c r="CM1090" s="12"/>
      <c r="CN1090" s="12"/>
      <c r="CO1090" s="12"/>
      <c r="CP1090" s="12"/>
      <c r="CQ1090" s="12"/>
      <c r="CR1090" s="12"/>
      <c r="CS1090" s="12"/>
      <c r="CT1090" s="12"/>
      <c r="CU1090" s="12"/>
      <c r="CV1090" s="12"/>
      <c r="CW1090" s="12"/>
      <c r="CX1090" s="12"/>
      <c r="CY1090" s="12"/>
      <c r="CZ1090" s="12"/>
      <c r="DA1090" s="12"/>
      <c r="DB1090" s="12"/>
      <c r="DC1090" s="12"/>
      <c r="DD1090" s="12"/>
      <c r="DE1090" s="12"/>
      <c r="DF1090" s="12"/>
      <c r="DG1090"/>
      <c r="DH1090"/>
      <c r="DI1090"/>
      <c r="DJ1090"/>
      <c r="DK1090"/>
      <c r="DL1090"/>
      <c r="DM1090"/>
      <c r="DN1090"/>
      <c r="DO1090"/>
      <c r="DP1090"/>
      <c r="DQ1090"/>
      <c r="DR1090"/>
      <c r="DS1090"/>
      <c r="DT1090"/>
      <c r="DU1090"/>
      <c r="DV1090"/>
      <c r="DW1090"/>
      <c r="DX1090"/>
      <c r="DY1090"/>
      <c r="DZ1090"/>
      <c r="EA1090"/>
      <c r="EB1090"/>
      <c r="EC1090"/>
      <c r="ED1090"/>
      <c r="EE1090"/>
      <c r="EF1090"/>
      <c r="EG1090"/>
      <c r="EH1090"/>
      <c r="EI1090"/>
      <c r="EJ1090"/>
      <c r="EK1090"/>
      <c r="EL1090"/>
      <c r="EM1090"/>
      <c r="EN1090"/>
      <c r="EO1090"/>
      <c r="EP1090"/>
      <c r="EQ1090"/>
      <c r="ER1090"/>
      <c r="ES1090"/>
      <c r="ET1090"/>
      <c r="EU1090"/>
      <c r="EV1090"/>
      <c r="EW1090"/>
      <c r="EX1090"/>
      <c r="EY1090"/>
      <c r="EZ1090"/>
      <c r="FA1090"/>
      <c r="FB1090"/>
      <c r="FC1090"/>
      <c r="FD1090"/>
      <c r="FE1090"/>
      <c r="FF1090"/>
      <c r="FG1090"/>
      <c r="FH1090"/>
      <c r="FI1090"/>
      <c r="FJ1090"/>
      <c r="FK1090"/>
      <c r="FL1090"/>
      <c r="FM1090"/>
      <c r="FN1090"/>
      <c r="FO1090"/>
      <c r="FP1090"/>
      <c r="FQ1090"/>
      <c r="FR1090"/>
      <c r="FS1090"/>
      <c r="FT1090"/>
      <c r="FU1090"/>
      <c r="FV1090"/>
      <c r="FW1090"/>
      <c r="FX1090"/>
      <c r="FY1090"/>
      <c r="FZ1090"/>
      <c r="GA1090"/>
      <c r="GB1090"/>
      <c r="GC1090"/>
      <c r="GD1090"/>
      <c r="GE1090"/>
      <c r="GF1090"/>
      <c r="GG1090"/>
      <c r="GH1090"/>
      <c r="GI1090"/>
      <c r="GJ1090"/>
      <c r="GK1090"/>
      <c r="GL1090"/>
      <c r="GM1090"/>
      <c r="GN1090"/>
      <c r="GO1090"/>
      <c r="GP1090"/>
      <c r="GQ1090"/>
      <c r="GR1090"/>
      <c r="GS1090"/>
      <c r="GT1090"/>
      <c r="GU1090"/>
      <c r="GV1090"/>
      <c r="GW1090"/>
      <c r="GX1090"/>
      <c r="GY1090"/>
      <c r="GZ1090"/>
      <c r="HA1090"/>
      <c r="HB1090"/>
      <c r="HC1090"/>
      <c r="HD1090"/>
      <c r="HE1090"/>
      <c r="HF1090"/>
      <c r="HG1090"/>
      <c r="HH1090"/>
      <c r="HI1090"/>
      <c r="HJ1090"/>
      <c r="HK1090"/>
      <c r="HL1090"/>
    </row>
    <row r="1091" spans="3:220" x14ac:dyDescent="0.25">
      <c r="C1091" s="20"/>
      <c r="I1091" s="9"/>
      <c r="AM1091" s="59"/>
      <c r="AN1091" s="58"/>
      <c r="AO1091" s="58"/>
      <c r="AP1091" s="58"/>
      <c r="AQ1091" s="58"/>
      <c r="AR1091" s="58"/>
      <c r="AS1091" s="58"/>
      <c r="AT1091" s="58"/>
      <c r="AU1091" s="58"/>
      <c r="AV1091" s="58"/>
      <c r="AW1091" s="58"/>
      <c r="AX1091" s="58"/>
      <c r="AY1091" s="58"/>
      <c r="AZ1091" s="58"/>
      <c r="BA1091" s="58"/>
      <c r="BB1091" s="58"/>
      <c r="BC1091" s="58"/>
      <c r="BD1091" s="58"/>
      <c r="BE1091" s="58"/>
      <c r="BF1091" s="58"/>
      <c r="BG1091" s="58"/>
      <c r="BH1091" s="58"/>
      <c r="BI1091" s="58"/>
      <c r="BJ1091" s="58"/>
      <c r="BK1091" s="58"/>
      <c r="BL1091" s="12"/>
      <c r="BM1091" s="12"/>
      <c r="BN1091" s="12"/>
      <c r="BO1091" s="12"/>
      <c r="BP1091" s="12"/>
      <c r="BQ1091" s="12"/>
      <c r="BR1091" s="12"/>
      <c r="BS1091" s="12"/>
      <c r="BT1091" s="12"/>
      <c r="BU1091" s="12"/>
      <c r="BV1091" s="12"/>
      <c r="BW1091" s="12"/>
      <c r="BX1091" s="12"/>
      <c r="BY1091" s="12"/>
      <c r="BZ1091" s="12"/>
      <c r="CA1091" s="12"/>
      <c r="CB1091" s="12"/>
      <c r="CC1091" s="12"/>
      <c r="CD1091" s="12"/>
      <c r="CE1091" s="12"/>
      <c r="CF1091" s="12"/>
      <c r="CG1091" s="12"/>
      <c r="CH1091" s="12"/>
      <c r="CI1091" s="12"/>
      <c r="CJ1091" s="12"/>
      <c r="CK1091" s="12"/>
      <c r="CL1091" s="12"/>
      <c r="CM1091" s="12"/>
      <c r="CN1091" s="12"/>
      <c r="CO1091" s="12"/>
      <c r="CP1091" s="12"/>
      <c r="CQ1091" s="12"/>
      <c r="CR1091" s="12"/>
      <c r="CS1091" s="12"/>
      <c r="CT1091" s="12"/>
      <c r="CU1091" s="12"/>
      <c r="CV1091" s="12"/>
      <c r="CW1091" s="12"/>
      <c r="CX1091" s="12"/>
      <c r="CY1091" s="12"/>
      <c r="CZ1091" s="12"/>
      <c r="DA1091" s="12"/>
      <c r="DB1091" s="12"/>
      <c r="DC1091" s="12"/>
      <c r="DD1091" s="12"/>
      <c r="DE1091" s="12"/>
      <c r="DF1091" s="12"/>
      <c r="DG1091"/>
      <c r="DH1091"/>
      <c r="DI1091"/>
      <c r="DJ1091"/>
      <c r="DK1091"/>
      <c r="DL1091"/>
      <c r="DM1091"/>
      <c r="DN1091"/>
      <c r="DO1091"/>
      <c r="DP1091"/>
      <c r="DQ1091"/>
      <c r="DR1091"/>
      <c r="DS1091"/>
      <c r="DT1091"/>
      <c r="DU1091"/>
      <c r="DV1091"/>
      <c r="DW1091"/>
      <c r="DX1091"/>
      <c r="DY1091"/>
      <c r="DZ1091"/>
      <c r="EA1091"/>
      <c r="EB1091"/>
      <c r="EC1091"/>
      <c r="ED1091"/>
      <c r="EE1091"/>
      <c r="EF1091"/>
      <c r="EG1091"/>
      <c r="EH1091"/>
      <c r="EI1091"/>
      <c r="EJ1091"/>
      <c r="EK1091"/>
      <c r="EL1091"/>
      <c r="EM1091"/>
      <c r="EN1091"/>
      <c r="EO1091"/>
      <c r="EP1091"/>
      <c r="EQ1091"/>
      <c r="ER1091"/>
      <c r="ES1091"/>
      <c r="ET1091"/>
      <c r="EU1091"/>
      <c r="EV1091"/>
      <c r="EW1091"/>
      <c r="EX1091"/>
      <c r="EY1091"/>
      <c r="EZ1091"/>
      <c r="FA1091"/>
      <c r="FB1091"/>
      <c r="FC1091"/>
      <c r="FD1091"/>
      <c r="FE1091"/>
      <c r="FF1091"/>
      <c r="FG1091"/>
      <c r="FH1091"/>
      <c r="FI1091"/>
      <c r="FJ1091"/>
      <c r="FK1091"/>
      <c r="FL1091"/>
      <c r="FM1091"/>
      <c r="FN1091"/>
      <c r="FO1091"/>
      <c r="FP1091"/>
      <c r="FQ1091"/>
      <c r="FR1091"/>
      <c r="FS1091"/>
      <c r="FT1091"/>
      <c r="FU1091"/>
      <c r="FV1091"/>
      <c r="FW1091"/>
      <c r="FX1091"/>
      <c r="FY1091"/>
      <c r="FZ1091"/>
      <c r="GA1091"/>
      <c r="GB1091"/>
      <c r="GC1091"/>
      <c r="GD1091"/>
      <c r="GE1091"/>
      <c r="GF1091"/>
      <c r="GG1091"/>
      <c r="GH1091"/>
      <c r="GI1091"/>
      <c r="GJ1091"/>
      <c r="GK1091"/>
      <c r="GL1091"/>
      <c r="GM1091"/>
      <c r="GN1091"/>
      <c r="GO1091"/>
      <c r="GP1091"/>
      <c r="GQ1091"/>
      <c r="GR1091"/>
      <c r="GS1091"/>
      <c r="GT1091"/>
      <c r="GU1091"/>
      <c r="GV1091"/>
      <c r="GW1091"/>
      <c r="GX1091"/>
      <c r="GY1091"/>
      <c r="GZ1091"/>
      <c r="HA1091"/>
      <c r="HB1091"/>
      <c r="HC1091"/>
      <c r="HD1091"/>
      <c r="HE1091"/>
      <c r="HF1091"/>
      <c r="HG1091"/>
      <c r="HH1091"/>
      <c r="HI1091"/>
      <c r="HJ1091"/>
      <c r="HK1091"/>
      <c r="HL1091"/>
    </row>
    <row r="1092" spans="3:220" x14ac:dyDescent="0.25">
      <c r="C1092" s="20"/>
      <c r="I1092" s="9"/>
      <c r="AM1092" s="59"/>
      <c r="AN1092" s="58"/>
      <c r="AO1092" s="58"/>
      <c r="AP1092" s="58"/>
      <c r="AQ1092" s="58"/>
      <c r="AR1092" s="58"/>
      <c r="AS1092" s="58"/>
      <c r="AT1092" s="58"/>
      <c r="AU1092" s="58"/>
      <c r="AV1092" s="58"/>
      <c r="AW1092" s="58"/>
      <c r="AX1092" s="58"/>
      <c r="AY1092" s="58"/>
      <c r="AZ1092" s="58"/>
      <c r="BA1092" s="58"/>
      <c r="BB1092" s="58"/>
      <c r="BC1092" s="58"/>
      <c r="BD1092" s="58"/>
      <c r="BE1092" s="58"/>
      <c r="BF1092" s="58"/>
      <c r="BG1092" s="58"/>
      <c r="BH1092" s="58"/>
      <c r="BI1092" s="58"/>
      <c r="BJ1092" s="58"/>
      <c r="BK1092" s="58"/>
      <c r="BL1092" s="12"/>
      <c r="BM1092" s="12"/>
      <c r="BN1092" s="12"/>
      <c r="BO1092" s="12"/>
      <c r="BP1092" s="12"/>
      <c r="BQ1092" s="12"/>
      <c r="BR1092" s="12"/>
      <c r="BS1092" s="12"/>
      <c r="BT1092" s="12"/>
      <c r="BU1092" s="12"/>
      <c r="BV1092" s="12"/>
      <c r="BW1092" s="12"/>
      <c r="BX1092" s="12"/>
      <c r="BY1092" s="12"/>
      <c r="BZ1092" s="12"/>
      <c r="CA1092" s="12"/>
      <c r="CB1092" s="12"/>
      <c r="CC1092" s="12"/>
      <c r="CD1092" s="12"/>
      <c r="CE1092" s="12"/>
      <c r="CF1092" s="12"/>
      <c r="CG1092" s="12"/>
      <c r="CH1092" s="12"/>
      <c r="CI1092" s="12"/>
      <c r="CJ1092" s="12"/>
      <c r="CK1092" s="12"/>
      <c r="CL1092" s="12"/>
      <c r="CM1092" s="12"/>
      <c r="CN1092" s="12"/>
      <c r="CO1092" s="12"/>
      <c r="CP1092" s="12"/>
      <c r="CQ1092" s="12"/>
      <c r="CR1092" s="12"/>
      <c r="CS1092" s="12"/>
      <c r="CT1092" s="12"/>
      <c r="CU1092" s="12"/>
      <c r="CV1092" s="12"/>
      <c r="CW1092" s="12"/>
      <c r="CX1092" s="12"/>
      <c r="CY1092" s="12"/>
      <c r="CZ1092" s="12"/>
      <c r="DA1092" s="12"/>
      <c r="DB1092" s="12"/>
      <c r="DC1092" s="12"/>
      <c r="DD1092" s="12"/>
      <c r="DE1092" s="12"/>
      <c r="DF1092" s="12"/>
      <c r="DG1092"/>
      <c r="DH1092"/>
      <c r="DI1092"/>
      <c r="DJ1092"/>
      <c r="DK1092"/>
      <c r="DL1092"/>
      <c r="DM1092"/>
      <c r="DN1092"/>
      <c r="DO1092"/>
      <c r="DP1092"/>
      <c r="DQ1092"/>
      <c r="DR1092"/>
      <c r="DS1092"/>
      <c r="DT1092"/>
      <c r="DU1092"/>
      <c r="DV1092"/>
      <c r="DW1092"/>
      <c r="DX1092"/>
      <c r="DY1092"/>
      <c r="DZ1092"/>
      <c r="EA1092"/>
      <c r="EB1092"/>
      <c r="EC1092"/>
      <c r="ED1092"/>
      <c r="EE1092"/>
      <c r="EF1092"/>
      <c r="EG1092"/>
      <c r="EH1092"/>
      <c r="EI1092"/>
      <c r="EJ1092"/>
      <c r="EK1092"/>
      <c r="EL1092"/>
      <c r="EM1092"/>
      <c r="EN1092"/>
      <c r="EO1092"/>
      <c r="EP1092"/>
      <c r="EQ1092"/>
      <c r="ER1092"/>
      <c r="ES1092"/>
      <c r="ET1092"/>
      <c r="EU1092"/>
      <c r="EV1092"/>
      <c r="EW1092"/>
      <c r="EX1092"/>
      <c r="EY1092"/>
      <c r="EZ1092"/>
      <c r="FA1092"/>
      <c r="FB1092"/>
      <c r="FC1092"/>
      <c r="FD1092"/>
      <c r="FE1092"/>
      <c r="FF1092"/>
      <c r="FG1092"/>
      <c r="FH1092"/>
      <c r="FI1092"/>
      <c r="FJ1092"/>
      <c r="FK1092"/>
      <c r="FL1092"/>
      <c r="FM1092"/>
      <c r="FN1092"/>
      <c r="FO1092"/>
      <c r="FP1092"/>
      <c r="FQ1092"/>
      <c r="FR1092"/>
      <c r="FS1092"/>
      <c r="FT1092"/>
      <c r="FU1092"/>
      <c r="FV1092"/>
      <c r="FW1092"/>
      <c r="FX1092"/>
      <c r="FY1092"/>
      <c r="FZ1092"/>
      <c r="GA1092"/>
      <c r="GB1092"/>
      <c r="GC1092"/>
      <c r="GD1092"/>
      <c r="GE1092"/>
      <c r="GF1092"/>
      <c r="GG1092"/>
      <c r="GH1092"/>
      <c r="GI1092"/>
      <c r="GJ1092"/>
      <c r="GK1092"/>
      <c r="GL1092"/>
      <c r="GM1092"/>
      <c r="GN1092"/>
      <c r="GO1092"/>
      <c r="GP1092"/>
      <c r="GQ1092"/>
      <c r="GR1092"/>
      <c r="GS1092"/>
      <c r="GT1092"/>
      <c r="GU1092"/>
      <c r="GV1092"/>
      <c r="GW1092"/>
      <c r="GX1092"/>
      <c r="GY1092"/>
      <c r="GZ1092"/>
      <c r="HA1092"/>
      <c r="HB1092"/>
      <c r="HC1092"/>
      <c r="HD1092"/>
      <c r="HE1092"/>
      <c r="HF1092"/>
      <c r="HG1092"/>
      <c r="HH1092"/>
      <c r="HI1092"/>
      <c r="HJ1092"/>
      <c r="HK1092"/>
      <c r="HL1092"/>
    </row>
    <row r="1093" spans="3:220" x14ac:dyDescent="0.25">
      <c r="C1093" s="20"/>
      <c r="I1093" s="9"/>
      <c r="AM1093" s="59"/>
      <c r="AN1093" s="58"/>
      <c r="AO1093" s="58"/>
      <c r="AP1093" s="58"/>
      <c r="AQ1093" s="58"/>
      <c r="AR1093" s="58"/>
      <c r="AS1093" s="58"/>
      <c r="AT1093" s="58"/>
      <c r="AU1093" s="58"/>
      <c r="AV1093" s="58"/>
      <c r="AW1093" s="58"/>
      <c r="AX1093" s="58"/>
      <c r="AY1093" s="58"/>
      <c r="AZ1093" s="58"/>
      <c r="BA1093" s="58"/>
      <c r="BB1093" s="58"/>
      <c r="BC1093" s="58"/>
      <c r="BD1093" s="58"/>
      <c r="BE1093" s="58"/>
      <c r="BF1093" s="58"/>
      <c r="BG1093" s="58"/>
      <c r="BH1093" s="58"/>
      <c r="BI1093" s="58"/>
      <c r="BJ1093" s="58"/>
      <c r="BK1093" s="58"/>
      <c r="BL1093" s="12"/>
      <c r="BM1093" s="12"/>
      <c r="BN1093" s="12"/>
      <c r="BO1093" s="12"/>
      <c r="BP1093" s="12"/>
      <c r="BQ1093" s="12"/>
      <c r="BR1093" s="12"/>
      <c r="BS1093" s="12"/>
      <c r="BT1093" s="12"/>
      <c r="BU1093" s="12"/>
      <c r="BV1093" s="12"/>
      <c r="BW1093" s="12"/>
      <c r="BX1093" s="12"/>
      <c r="BY1093" s="12"/>
      <c r="BZ1093" s="12"/>
      <c r="CA1093" s="12"/>
      <c r="CB1093" s="12"/>
      <c r="CC1093" s="12"/>
      <c r="CD1093" s="12"/>
      <c r="CE1093" s="12"/>
      <c r="CF1093" s="12"/>
      <c r="CG1093" s="12"/>
      <c r="CH1093" s="12"/>
      <c r="CI1093" s="12"/>
      <c r="CJ1093" s="12"/>
      <c r="CK1093" s="12"/>
      <c r="CL1093" s="12"/>
      <c r="CM1093" s="12"/>
      <c r="CN1093" s="12"/>
      <c r="CO1093" s="12"/>
      <c r="CP1093" s="12"/>
      <c r="CQ1093" s="12"/>
      <c r="CR1093" s="12"/>
      <c r="CS1093" s="12"/>
      <c r="CT1093" s="12"/>
      <c r="CU1093" s="12"/>
      <c r="CV1093" s="12"/>
      <c r="CW1093" s="12"/>
      <c r="CX1093" s="12"/>
      <c r="CY1093" s="12"/>
      <c r="CZ1093" s="12"/>
      <c r="DA1093" s="12"/>
      <c r="DB1093" s="12"/>
      <c r="DC1093" s="12"/>
      <c r="DD1093" s="12"/>
      <c r="DE1093" s="12"/>
      <c r="DF1093" s="12"/>
      <c r="DG1093"/>
      <c r="DH1093"/>
      <c r="DI1093"/>
      <c r="DJ1093"/>
      <c r="DK1093"/>
      <c r="DL1093"/>
      <c r="DM1093"/>
      <c r="DN1093"/>
      <c r="DO1093"/>
      <c r="DP1093"/>
      <c r="DQ1093"/>
      <c r="DR1093"/>
      <c r="DS1093"/>
      <c r="DT1093"/>
      <c r="DU1093"/>
      <c r="DV1093"/>
      <c r="DW1093"/>
      <c r="DX1093"/>
      <c r="DY1093"/>
      <c r="DZ1093"/>
      <c r="EA1093"/>
      <c r="EB1093"/>
      <c r="EC1093"/>
      <c r="ED1093"/>
      <c r="EE1093"/>
      <c r="EF1093"/>
      <c r="EG1093"/>
      <c r="EH1093"/>
      <c r="EI1093"/>
      <c r="EJ1093"/>
      <c r="EK1093"/>
      <c r="EL1093"/>
      <c r="EM1093"/>
      <c r="EN1093"/>
      <c r="EO1093"/>
      <c r="EP1093"/>
      <c r="EQ1093"/>
      <c r="ER1093"/>
      <c r="ES1093"/>
      <c r="ET1093"/>
      <c r="EU1093"/>
      <c r="EV1093"/>
      <c r="EW1093"/>
      <c r="EX1093"/>
      <c r="EY1093"/>
      <c r="EZ1093"/>
      <c r="FA1093"/>
      <c r="FB1093"/>
      <c r="FC1093"/>
      <c r="FD1093"/>
      <c r="FE1093"/>
      <c r="FF1093"/>
      <c r="FG1093"/>
      <c r="FH1093"/>
      <c r="FI1093"/>
      <c r="FJ1093"/>
      <c r="FK1093"/>
      <c r="FL1093"/>
      <c r="FM1093"/>
      <c r="FN1093"/>
      <c r="FO1093"/>
      <c r="FP1093"/>
      <c r="FQ1093"/>
      <c r="FR1093"/>
      <c r="FS1093"/>
      <c r="FT1093"/>
      <c r="FU1093"/>
      <c r="FV1093"/>
      <c r="FW1093"/>
      <c r="FX1093"/>
      <c r="FY1093"/>
      <c r="FZ1093"/>
      <c r="GA1093"/>
      <c r="GB1093"/>
      <c r="GC1093"/>
      <c r="GD1093"/>
      <c r="GE1093"/>
      <c r="GF1093"/>
      <c r="GG1093"/>
      <c r="GH1093"/>
      <c r="GI1093"/>
      <c r="GJ1093"/>
      <c r="GK1093"/>
      <c r="GL1093"/>
      <c r="GM1093"/>
      <c r="GN1093"/>
      <c r="GO1093"/>
      <c r="GP1093"/>
      <c r="GQ1093"/>
      <c r="GR1093"/>
      <c r="GS1093"/>
      <c r="GT1093"/>
      <c r="GU1093"/>
      <c r="GV1093"/>
      <c r="GW1093"/>
      <c r="GX1093"/>
      <c r="GY1093"/>
      <c r="GZ1093"/>
      <c r="HA1093"/>
      <c r="HB1093"/>
      <c r="HC1093"/>
      <c r="HD1093"/>
      <c r="HE1093"/>
      <c r="HF1093"/>
      <c r="HG1093"/>
      <c r="HH1093"/>
      <c r="HI1093"/>
      <c r="HJ1093"/>
      <c r="HK1093"/>
      <c r="HL1093"/>
    </row>
    <row r="1094" spans="3:220" x14ac:dyDescent="0.25">
      <c r="C1094" s="20"/>
      <c r="I1094" s="9"/>
      <c r="AM1094" s="59"/>
      <c r="AN1094" s="58"/>
      <c r="AO1094" s="58"/>
      <c r="AP1094" s="58"/>
      <c r="AQ1094" s="58"/>
      <c r="AR1094" s="58"/>
      <c r="AS1094" s="58"/>
      <c r="AT1094" s="58"/>
      <c r="AU1094" s="58"/>
      <c r="AV1094" s="58"/>
      <c r="AW1094" s="58"/>
      <c r="AX1094" s="58"/>
      <c r="AY1094" s="58"/>
      <c r="AZ1094" s="58"/>
      <c r="BA1094" s="58"/>
      <c r="BB1094" s="58"/>
      <c r="BC1094" s="58"/>
      <c r="BD1094" s="58"/>
      <c r="BE1094" s="58"/>
      <c r="BF1094" s="58"/>
      <c r="BG1094" s="58"/>
      <c r="BH1094" s="58"/>
      <c r="BI1094" s="58"/>
      <c r="BJ1094" s="58"/>
      <c r="BK1094" s="58"/>
      <c r="BL1094" s="12"/>
      <c r="BM1094" s="12"/>
      <c r="BN1094" s="12"/>
      <c r="BO1094" s="12"/>
      <c r="BP1094" s="12"/>
      <c r="BQ1094" s="12"/>
      <c r="BR1094" s="12"/>
      <c r="BS1094" s="12"/>
      <c r="BT1094" s="12"/>
      <c r="BU1094" s="12"/>
      <c r="BV1094" s="12"/>
      <c r="BW1094" s="12"/>
      <c r="BX1094" s="12"/>
      <c r="BY1094" s="12"/>
      <c r="BZ1094" s="12"/>
      <c r="CA1094" s="12"/>
      <c r="CB1094" s="12"/>
      <c r="CC1094" s="12"/>
      <c r="CD1094" s="12"/>
      <c r="CE1094" s="12"/>
      <c r="CF1094" s="12"/>
      <c r="CG1094" s="12"/>
      <c r="CH1094" s="12"/>
      <c r="CI1094" s="12"/>
      <c r="CJ1094" s="12"/>
      <c r="CK1094" s="12"/>
      <c r="CL1094" s="12"/>
      <c r="CM1094" s="12"/>
      <c r="CN1094" s="12"/>
      <c r="CO1094" s="12"/>
      <c r="CP1094" s="12"/>
      <c r="CQ1094" s="12"/>
      <c r="CR1094" s="12"/>
      <c r="CS1094" s="12"/>
      <c r="CT1094" s="12"/>
      <c r="CU1094" s="12"/>
      <c r="CV1094" s="12"/>
      <c r="CW1094" s="12"/>
      <c r="CX1094" s="12"/>
      <c r="CY1094" s="12"/>
      <c r="CZ1094" s="12"/>
      <c r="DA1094" s="12"/>
      <c r="DB1094" s="12"/>
      <c r="DC1094" s="12"/>
      <c r="DD1094" s="12"/>
      <c r="DE1094" s="12"/>
      <c r="DF1094" s="12"/>
      <c r="DG1094"/>
      <c r="DH1094"/>
      <c r="DI1094"/>
      <c r="DJ1094"/>
      <c r="DK1094"/>
      <c r="DL1094"/>
      <c r="DM1094"/>
      <c r="DN1094"/>
      <c r="DO1094"/>
      <c r="DP1094"/>
      <c r="DQ1094"/>
      <c r="DR1094"/>
      <c r="DS1094"/>
      <c r="DT1094"/>
      <c r="DU1094"/>
      <c r="DV1094"/>
      <c r="DW1094"/>
      <c r="DX1094"/>
      <c r="DY1094"/>
      <c r="DZ1094"/>
      <c r="EA1094"/>
      <c r="EB1094"/>
      <c r="EC1094"/>
      <c r="ED1094"/>
      <c r="EE1094"/>
      <c r="EF1094"/>
      <c r="EG1094"/>
      <c r="EH1094"/>
      <c r="EI1094"/>
      <c r="EJ1094"/>
      <c r="EK1094"/>
      <c r="EL1094"/>
      <c r="EM1094"/>
      <c r="EN1094"/>
      <c r="EO1094"/>
      <c r="EP1094"/>
      <c r="EQ1094"/>
      <c r="ER1094"/>
      <c r="ES1094"/>
      <c r="ET1094"/>
      <c r="EU1094"/>
      <c r="EV1094"/>
      <c r="EW1094"/>
      <c r="EX1094"/>
      <c r="EY1094"/>
      <c r="EZ1094"/>
      <c r="FA1094"/>
      <c r="FB1094"/>
      <c r="FC1094"/>
      <c r="FD1094"/>
      <c r="FE1094"/>
      <c r="FF1094"/>
      <c r="FG1094"/>
      <c r="FH1094"/>
      <c r="FI1094"/>
      <c r="FJ1094"/>
      <c r="FK1094"/>
      <c r="FL1094"/>
      <c r="FM1094"/>
      <c r="FN1094"/>
      <c r="FO1094"/>
      <c r="FP1094"/>
      <c r="FQ1094"/>
      <c r="FR1094"/>
      <c r="FS1094"/>
      <c r="FT1094"/>
      <c r="FU1094"/>
      <c r="FV1094"/>
      <c r="FW1094"/>
      <c r="FX1094"/>
      <c r="FY1094"/>
      <c r="FZ1094"/>
      <c r="GA1094"/>
      <c r="GB1094"/>
      <c r="GC1094"/>
      <c r="GD1094"/>
      <c r="GE1094"/>
      <c r="GF1094"/>
      <c r="GG1094"/>
      <c r="GH1094"/>
      <c r="GI1094"/>
      <c r="GJ1094"/>
      <c r="GK1094"/>
      <c r="GL1094"/>
      <c r="GM1094"/>
      <c r="GN1094"/>
      <c r="GO1094"/>
      <c r="GP1094"/>
      <c r="GQ1094"/>
      <c r="GR1094"/>
      <c r="GS1094"/>
      <c r="GT1094"/>
      <c r="GU1094"/>
      <c r="GV1094"/>
      <c r="GW1094"/>
      <c r="GX1094"/>
      <c r="GY1094"/>
      <c r="GZ1094"/>
      <c r="HA1094"/>
      <c r="HB1094"/>
      <c r="HC1094"/>
      <c r="HD1094"/>
      <c r="HE1094"/>
      <c r="HF1094"/>
      <c r="HG1094"/>
      <c r="HH1094"/>
      <c r="HI1094"/>
      <c r="HJ1094"/>
      <c r="HK1094"/>
      <c r="HL1094"/>
    </row>
    <row r="1095" spans="3:220" x14ac:dyDescent="0.25">
      <c r="C1095" s="20"/>
      <c r="I1095" s="9"/>
      <c r="AM1095" s="59"/>
      <c r="AN1095" s="58"/>
      <c r="AO1095" s="58"/>
      <c r="AP1095" s="58"/>
      <c r="AQ1095" s="58"/>
      <c r="AR1095" s="58"/>
      <c r="AS1095" s="58"/>
      <c r="AT1095" s="58"/>
      <c r="AU1095" s="58"/>
      <c r="AV1095" s="58"/>
      <c r="AW1095" s="58"/>
      <c r="AX1095" s="58"/>
      <c r="AY1095" s="58"/>
      <c r="AZ1095" s="58"/>
      <c r="BA1095" s="58"/>
      <c r="BB1095" s="58"/>
      <c r="BC1095" s="58"/>
      <c r="BD1095" s="58"/>
      <c r="BE1095" s="58"/>
      <c r="BF1095" s="58"/>
      <c r="BG1095" s="58"/>
      <c r="BH1095" s="58"/>
      <c r="BI1095" s="58"/>
      <c r="BJ1095" s="58"/>
      <c r="BK1095" s="58"/>
      <c r="BL1095" s="12"/>
      <c r="BM1095" s="12"/>
      <c r="BN1095" s="12"/>
      <c r="BO1095" s="12"/>
      <c r="BP1095" s="12"/>
      <c r="BQ1095" s="12"/>
      <c r="BR1095" s="12"/>
      <c r="BS1095" s="12"/>
      <c r="BT1095" s="12"/>
      <c r="BU1095" s="12"/>
      <c r="BV1095" s="12"/>
      <c r="BW1095" s="12"/>
      <c r="BX1095" s="12"/>
      <c r="BY1095" s="12"/>
      <c r="BZ1095" s="12"/>
      <c r="CA1095" s="12"/>
      <c r="CB1095" s="12"/>
      <c r="CC1095" s="12"/>
      <c r="CD1095" s="12"/>
      <c r="CE1095" s="12"/>
      <c r="CF1095" s="12"/>
      <c r="CG1095" s="12"/>
      <c r="CH1095" s="12"/>
      <c r="CI1095" s="12"/>
      <c r="CJ1095" s="12"/>
      <c r="CK1095" s="12"/>
      <c r="CL1095" s="12"/>
      <c r="CM1095" s="12"/>
      <c r="CN1095" s="12"/>
      <c r="CO1095" s="12"/>
      <c r="CP1095" s="12"/>
      <c r="CQ1095" s="12"/>
      <c r="CR1095" s="12"/>
      <c r="CS1095" s="12"/>
      <c r="CT1095" s="12"/>
      <c r="CU1095" s="12"/>
      <c r="CV1095" s="12"/>
      <c r="CW1095" s="12"/>
      <c r="CX1095" s="12"/>
      <c r="CY1095" s="12"/>
      <c r="CZ1095" s="12"/>
      <c r="DA1095" s="12"/>
      <c r="DB1095" s="12"/>
      <c r="DC1095" s="12"/>
      <c r="DD1095" s="12"/>
      <c r="DE1095" s="12"/>
      <c r="DF1095" s="12"/>
      <c r="DG1095"/>
      <c r="DH1095"/>
      <c r="DI1095"/>
      <c r="DJ1095"/>
      <c r="DK1095"/>
      <c r="DL1095"/>
      <c r="DM1095"/>
      <c r="DN1095"/>
      <c r="DO1095"/>
      <c r="DP1095"/>
      <c r="DQ1095"/>
      <c r="DR1095"/>
      <c r="DS1095"/>
      <c r="DT1095"/>
      <c r="DU1095"/>
      <c r="DV1095"/>
      <c r="DW1095"/>
      <c r="DX1095"/>
      <c r="DY1095"/>
      <c r="DZ1095"/>
      <c r="EA1095"/>
      <c r="EB1095"/>
      <c r="EC1095"/>
      <c r="ED1095"/>
      <c r="EE1095"/>
      <c r="EF1095"/>
      <c r="EG1095"/>
      <c r="EH1095"/>
      <c r="EI1095"/>
      <c r="EJ1095"/>
      <c r="EK1095"/>
      <c r="EL1095"/>
      <c r="EM1095"/>
      <c r="EN1095"/>
      <c r="EO1095"/>
      <c r="EP1095"/>
      <c r="EQ1095"/>
      <c r="ER1095"/>
      <c r="ES1095"/>
      <c r="ET1095"/>
      <c r="EU1095"/>
      <c r="EV1095"/>
      <c r="EW1095"/>
      <c r="EX1095"/>
      <c r="EY1095"/>
      <c r="EZ1095"/>
      <c r="FA1095"/>
      <c r="FB1095"/>
      <c r="FC1095"/>
      <c r="FD1095"/>
      <c r="FE1095"/>
      <c r="FF1095"/>
      <c r="FG1095"/>
      <c r="FH1095"/>
      <c r="FI1095"/>
      <c r="FJ1095"/>
      <c r="FK1095"/>
      <c r="FL1095"/>
      <c r="FM1095"/>
      <c r="FN1095"/>
      <c r="FO1095"/>
      <c r="FP1095"/>
      <c r="FQ1095"/>
      <c r="FR1095"/>
      <c r="FS1095"/>
      <c r="FT1095"/>
      <c r="FU1095"/>
      <c r="FV1095"/>
      <c r="FW1095"/>
      <c r="FX1095"/>
      <c r="FY1095"/>
      <c r="FZ1095"/>
      <c r="GA1095"/>
      <c r="GB1095"/>
      <c r="GC1095"/>
      <c r="GD1095"/>
      <c r="GE1095"/>
      <c r="GF1095"/>
      <c r="GG1095"/>
      <c r="GH1095"/>
      <c r="GI1095"/>
      <c r="GJ1095"/>
      <c r="GK1095"/>
      <c r="GL1095"/>
      <c r="GM1095"/>
      <c r="GN1095"/>
      <c r="GO1095"/>
      <c r="GP1095"/>
      <c r="GQ1095"/>
      <c r="GR1095"/>
      <c r="GS1095"/>
      <c r="GT1095"/>
      <c r="GU1095"/>
      <c r="GV1095"/>
      <c r="GW1095"/>
      <c r="GX1095"/>
      <c r="GY1095"/>
      <c r="GZ1095"/>
      <c r="HA1095"/>
      <c r="HB1095"/>
      <c r="HC1095"/>
      <c r="HD1095"/>
      <c r="HE1095"/>
      <c r="HF1095"/>
      <c r="HG1095"/>
      <c r="HH1095"/>
      <c r="HI1095"/>
      <c r="HJ1095"/>
      <c r="HK1095"/>
      <c r="HL1095"/>
    </row>
    <row r="1096" spans="3:220" x14ac:dyDescent="0.25">
      <c r="C1096" s="20"/>
      <c r="I1096" s="9"/>
      <c r="AM1096" s="59"/>
      <c r="AN1096" s="58"/>
      <c r="AO1096" s="58"/>
      <c r="AP1096" s="58"/>
      <c r="AQ1096" s="58"/>
      <c r="AR1096" s="58"/>
      <c r="AS1096" s="58"/>
      <c r="AT1096" s="58"/>
      <c r="AU1096" s="58"/>
      <c r="AV1096" s="58"/>
      <c r="AW1096" s="58"/>
      <c r="AX1096" s="58"/>
      <c r="AY1096" s="58"/>
      <c r="AZ1096" s="58"/>
      <c r="BA1096" s="58"/>
      <c r="BB1096" s="58"/>
      <c r="BC1096" s="58"/>
      <c r="BD1096" s="58"/>
      <c r="BE1096" s="58"/>
      <c r="BF1096" s="58"/>
      <c r="BG1096" s="58"/>
      <c r="BH1096" s="58"/>
      <c r="BI1096" s="58"/>
      <c r="BJ1096" s="58"/>
      <c r="BK1096" s="58"/>
      <c r="BL1096" s="12"/>
      <c r="BM1096" s="12"/>
      <c r="BN1096" s="12"/>
      <c r="BO1096" s="12"/>
      <c r="BP1096" s="12"/>
      <c r="BQ1096" s="12"/>
      <c r="BR1096" s="12"/>
      <c r="BS1096" s="12"/>
      <c r="BT1096" s="12"/>
      <c r="BU1096" s="12"/>
      <c r="BV1096" s="12"/>
      <c r="BW1096" s="12"/>
      <c r="BX1096" s="12"/>
      <c r="BY1096" s="12"/>
      <c r="BZ1096" s="12"/>
      <c r="CA1096" s="12"/>
      <c r="CB1096" s="12"/>
      <c r="CC1096" s="12"/>
      <c r="CD1096" s="12"/>
      <c r="CE1096" s="12"/>
      <c r="CF1096" s="12"/>
      <c r="CG1096" s="12"/>
      <c r="CH1096" s="12"/>
      <c r="CI1096" s="12"/>
      <c r="CJ1096" s="12"/>
      <c r="CK1096" s="12"/>
      <c r="CL1096" s="12"/>
      <c r="CM1096" s="12"/>
      <c r="CN1096" s="12"/>
      <c r="CO1096" s="12"/>
      <c r="CP1096" s="12"/>
      <c r="CQ1096" s="12"/>
      <c r="CR1096" s="12"/>
      <c r="CS1096" s="12"/>
      <c r="CT1096" s="12"/>
      <c r="CU1096" s="12"/>
      <c r="CV1096" s="12"/>
      <c r="CW1096" s="12"/>
      <c r="CX1096" s="12"/>
      <c r="CY1096" s="12"/>
      <c r="CZ1096" s="12"/>
      <c r="DA1096" s="12"/>
      <c r="DB1096" s="12"/>
      <c r="DC1096" s="12"/>
      <c r="DD1096" s="12"/>
      <c r="DE1096" s="12"/>
      <c r="DF1096" s="12"/>
      <c r="DG1096"/>
      <c r="DH1096"/>
      <c r="DI1096"/>
      <c r="DJ1096"/>
      <c r="DK1096"/>
      <c r="DL1096"/>
      <c r="DM1096"/>
      <c r="DN1096"/>
      <c r="DO1096"/>
      <c r="DP1096"/>
      <c r="DQ1096"/>
      <c r="DR1096"/>
      <c r="DS1096"/>
      <c r="DT1096"/>
      <c r="DU1096"/>
      <c r="DV1096"/>
      <c r="DW1096"/>
      <c r="DX1096"/>
      <c r="DY1096"/>
      <c r="DZ1096"/>
      <c r="EA1096"/>
      <c r="EB1096"/>
      <c r="EC1096"/>
      <c r="ED1096"/>
      <c r="EE1096"/>
      <c r="EF1096"/>
      <c r="EG1096"/>
      <c r="EH1096"/>
      <c r="EI1096"/>
      <c r="EJ1096"/>
      <c r="EK1096"/>
      <c r="EL1096"/>
      <c r="EM1096"/>
      <c r="EN1096"/>
      <c r="EO1096"/>
      <c r="EP1096"/>
      <c r="EQ1096"/>
      <c r="ER1096"/>
      <c r="ES1096"/>
      <c r="ET1096"/>
      <c r="EU1096"/>
      <c r="EV1096"/>
      <c r="EW1096"/>
      <c r="EX1096"/>
      <c r="EY1096"/>
      <c r="EZ1096"/>
      <c r="FA1096"/>
      <c r="FB1096"/>
      <c r="FC1096"/>
      <c r="FD1096"/>
      <c r="FE1096"/>
      <c r="FF1096"/>
      <c r="FG1096"/>
      <c r="FH1096"/>
      <c r="FI1096"/>
      <c r="FJ1096"/>
      <c r="FK1096"/>
      <c r="FL1096"/>
      <c r="FM1096"/>
      <c r="FN1096"/>
      <c r="FO1096"/>
      <c r="FP1096"/>
      <c r="FQ1096"/>
      <c r="FR1096"/>
      <c r="FS1096"/>
      <c r="FT1096"/>
      <c r="FU1096"/>
      <c r="FV1096"/>
      <c r="FW1096"/>
      <c r="FX1096"/>
      <c r="FY1096"/>
      <c r="FZ1096"/>
      <c r="GA1096"/>
      <c r="GB1096"/>
      <c r="GC1096"/>
      <c r="GD1096"/>
      <c r="GE1096"/>
      <c r="GF1096"/>
      <c r="GG1096"/>
      <c r="GH1096"/>
      <c r="GI1096"/>
      <c r="GJ1096"/>
      <c r="GK1096"/>
      <c r="GL1096"/>
      <c r="GM1096"/>
      <c r="GN1096"/>
      <c r="GO1096"/>
      <c r="GP1096"/>
      <c r="GQ1096"/>
      <c r="GR1096"/>
      <c r="GS1096"/>
      <c r="GT1096"/>
      <c r="GU1096"/>
      <c r="GV1096"/>
      <c r="GW1096"/>
      <c r="GX1096"/>
      <c r="GY1096"/>
      <c r="GZ1096"/>
      <c r="HA1096"/>
      <c r="HB1096"/>
      <c r="HC1096"/>
      <c r="HD1096"/>
      <c r="HE1096"/>
      <c r="HF1096"/>
      <c r="HG1096"/>
      <c r="HH1096"/>
      <c r="HI1096"/>
      <c r="HJ1096"/>
      <c r="HK1096"/>
      <c r="HL1096"/>
    </row>
    <row r="1097" spans="3:220" x14ac:dyDescent="0.25">
      <c r="C1097" s="20"/>
      <c r="I1097" s="9"/>
      <c r="AM1097" s="59"/>
      <c r="AN1097" s="58"/>
      <c r="AO1097" s="58"/>
      <c r="AP1097" s="58"/>
      <c r="AQ1097" s="58"/>
      <c r="AR1097" s="58"/>
      <c r="AS1097" s="58"/>
      <c r="AT1097" s="58"/>
      <c r="AU1097" s="58"/>
      <c r="AV1097" s="58"/>
      <c r="AW1097" s="58"/>
      <c r="AX1097" s="58"/>
      <c r="AY1097" s="58"/>
      <c r="AZ1097" s="58"/>
      <c r="BA1097" s="58"/>
      <c r="BB1097" s="58"/>
      <c r="BC1097" s="58"/>
      <c r="BD1097" s="58"/>
      <c r="BE1097" s="58"/>
      <c r="BF1097" s="58"/>
      <c r="BG1097" s="58"/>
      <c r="BH1097" s="58"/>
      <c r="BI1097" s="58"/>
      <c r="BJ1097" s="58"/>
      <c r="BK1097" s="58"/>
      <c r="BL1097" s="12"/>
      <c r="BM1097" s="12"/>
      <c r="BN1097" s="12"/>
      <c r="BO1097" s="12"/>
      <c r="BP1097" s="12"/>
      <c r="BQ1097" s="12"/>
      <c r="BR1097" s="12"/>
      <c r="BS1097" s="12"/>
      <c r="BT1097" s="12"/>
      <c r="BU1097" s="12"/>
      <c r="BV1097" s="12"/>
      <c r="BW1097" s="12"/>
      <c r="BX1097" s="12"/>
      <c r="BY1097" s="12"/>
      <c r="BZ1097" s="12"/>
      <c r="CA1097" s="12"/>
      <c r="CB1097" s="12"/>
      <c r="CC1097" s="12"/>
      <c r="CD1097" s="12"/>
      <c r="CE1097" s="12"/>
      <c r="CF1097" s="12"/>
      <c r="CG1097" s="12"/>
      <c r="CH1097" s="12"/>
      <c r="CI1097" s="12"/>
      <c r="CJ1097" s="12"/>
      <c r="CK1097" s="12"/>
      <c r="CL1097" s="12"/>
      <c r="CM1097" s="12"/>
      <c r="CN1097" s="12"/>
      <c r="CO1097" s="12"/>
      <c r="CP1097" s="12"/>
      <c r="CQ1097" s="12"/>
      <c r="CR1097" s="12"/>
      <c r="CS1097" s="12"/>
      <c r="CT1097" s="12"/>
      <c r="CU1097" s="12"/>
      <c r="CV1097" s="12"/>
      <c r="CW1097" s="12"/>
      <c r="CX1097" s="12"/>
      <c r="CY1097" s="12"/>
      <c r="CZ1097" s="12"/>
      <c r="DA1097" s="12"/>
      <c r="DB1097" s="12"/>
      <c r="DC1097" s="12"/>
      <c r="DD1097" s="12"/>
      <c r="DE1097" s="12"/>
      <c r="DF1097" s="12"/>
      <c r="DG1097"/>
      <c r="DH1097"/>
      <c r="DI1097"/>
      <c r="DJ1097"/>
      <c r="DK1097"/>
      <c r="DL1097"/>
      <c r="DM1097"/>
      <c r="DN1097"/>
      <c r="DO1097"/>
      <c r="DP1097"/>
      <c r="DQ1097"/>
      <c r="DR1097"/>
      <c r="DS1097"/>
      <c r="DT1097"/>
      <c r="DU1097"/>
      <c r="DV1097"/>
      <c r="DW1097"/>
      <c r="DX1097"/>
      <c r="DY1097"/>
      <c r="DZ1097"/>
      <c r="EA1097"/>
      <c r="EB1097"/>
      <c r="EC1097"/>
      <c r="ED1097"/>
      <c r="EE1097"/>
      <c r="EF1097"/>
      <c r="EG1097"/>
      <c r="EH1097"/>
      <c r="EI1097"/>
      <c r="EJ1097"/>
      <c r="EK1097"/>
      <c r="EL1097"/>
      <c r="EM1097"/>
      <c r="EN1097"/>
      <c r="EO1097"/>
      <c r="EP1097"/>
      <c r="EQ1097"/>
      <c r="ER1097"/>
      <c r="ES1097"/>
      <c r="ET1097"/>
      <c r="EU1097"/>
      <c r="EV1097"/>
      <c r="EW1097"/>
      <c r="EX1097"/>
      <c r="EY1097"/>
      <c r="EZ1097"/>
      <c r="FA1097"/>
      <c r="FB1097"/>
      <c r="FC1097"/>
      <c r="FD1097"/>
      <c r="FE1097"/>
      <c r="FF1097"/>
      <c r="FG1097"/>
      <c r="FH1097"/>
      <c r="FI1097"/>
      <c r="FJ1097"/>
      <c r="FK1097"/>
      <c r="FL1097"/>
      <c r="FM1097"/>
      <c r="FN1097"/>
      <c r="FO1097"/>
      <c r="FP1097"/>
      <c r="FQ1097"/>
      <c r="FR1097"/>
      <c r="FS1097"/>
      <c r="FT1097"/>
      <c r="FU1097"/>
      <c r="FV1097"/>
      <c r="FW1097"/>
      <c r="FX1097"/>
      <c r="FY1097"/>
      <c r="FZ1097"/>
      <c r="GA1097"/>
      <c r="GB1097"/>
      <c r="GC1097"/>
      <c r="GD1097"/>
      <c r="GE1097"/>
      <c r="GF1097"/>
      <c r="GG1097"/>
      <c r="GH1097"/>
      <c r="GI1097"/>
      <c r="GJ1097"/>
      <c r="GK1097"/>
      <c r="GL1097"/>
      <c r="GM1097"/>
      <c r="GN1097"/>
      <c r="GO1097"/>
      <c r="GP1097"/>
      <c r="GQ1097"/>
      <c r="GR1097"/>
      <c r="GS1097"/>
      <c r="GT1097"/>
      <c r="GU1097"/>
      <c r="GV1097"/>
      <c r="GW1097"/>
      <c r="GX1097"/>
      <c r="GY1097"/>
      <c r="GZ1097"/>
      <c r="HA1097"/>
      <c r="HB1097"/>
      <c r="HC1097"/>
      <c r="HD1097"/>
      <c r="HE1097"/>
      <c r="HF1097"/>
      <c r="HG1097"/>
      <c r="HH1097"/>
      <c r="HI1097"/>
      <c r="HJ1097"/>
      <c r="HK1097"/>
      <c r="HL1097"/>
    </row>
    <row r="1098" spans="3:220" x14ac:dyDescent="0.25">
      <c r="C1098" s="20"/>
      <c r="I1098" s="9"/>
      <c r="AM1098" s="59"/>
      <c r="AN1098" s="58"/>
      <c r="AO1098" s="58"/>
      <c r="AP1098" s="58"/>
      <c r="AQ1098" s="58"/>
      <c r="AR1098" s="58"/>
      <c r="AS1098" s="58"/>
      <c r="AT1098" s="58"/>
      <c r="AU1098" s="58"/>
      <c r="AV1098" s="58"/>
      <c r="AW1098" s="58"/>
      <c r="AX1098" s="58"/>
      <c r="AY1098" s="58"/>
      <c r="AZ1098" s="58"/>
      <c r="BA1098" s="58"/>
      <c r="BB1098" s="58"/>
      <c r="BC1098" s="58"/>
      <c r="BD1098" s="58"/>
      <c r="BE1098" s="58"/>
      <c r="BF1098" s="58"/>
      <c r="BG1098" s="58"/>
      <c r="BH1098" s="58"/>
      <c r="BI1098" s="58"/>
      <c r="BJ1098" s="58"/>
      <c r="BK1098" s="58"/>
      <c r="BL1098" s="12"/>
      <c r="BM1098" s="12"/>
      <c r="BN1098" s="12"/>
      <c r="BO1098" s="12"/>
      <c r="BP1098" s="12"/>
      <c r="BQ1098" s="12"/>
      <c r="BR1098" s="12"/>
      <c r="BS1098" s="12"/>
      <c r="BT1098" s="12"/>
      <c r="BU1098" s="12"/>
      <c r="BV1098" s="12"/>
      <c r="BW1098" s="12"/>
      <c r="BX1098" s="12"/>
      <c r="BY1098" s="12"/>
      <c r="BZ1098" s="12"/>
      <c r="CA1098" s="12"/>
      <c r="CB1098" s="12"/>
      <c r="CC1098" s="12"/>
      <c r="CD1098" s="12"/>
      <c r="CE1098" s="12"/>
      <c r="CF1098" s="12"/>
      <c r="CG1098" s="12"/>
      <c r="CH1098" s="12"/>
      <c r="CI1098" s="12"/>
      <c r="CJ1098" s="12"/>
      <c r="CK1098" s="12"/>
      <c r="CL1098" s="12"/>
      <c r="CM1098" s="12"/>
      <c r="CN1098" s="12"/>
      <c r="CO1098" s="12"/>
      <c r="CP1098" s="12"/>
      <c r="CQ1098" s="12"/>
      <c r="CR1098" s="12"/>
      <c r="CS1098" s="12"/>
      <c r="CT1098" s="12"/>
      <c r="CU1098" s="12"/>
      <c r="CV1098" s="12"/>
      <c r="CW1098" s="12"/>
      <c r="CX1098" s="12"/>
      <c r="CY1098" s="12"/>
      <c r="CZ1098" s="12"/>
      <c r="DA1098" s="12"/>
      <c r="DB1098" s="12"/>
      <c r="DC1098" s="12"/>
      <c r="DD1098" s="12"/>
      <c r="DE1098" s="12"/>
      <c r="DF1098" s="12"/>
      <c r="DG1098"/>
      <c r="DH1098"/>
      <c r="DI1098"/>
      <c r="DJ1098"/>
      <c r="DK1098"/>
      <c r="DL1098"/>
      <c r="DM1098"/>
      <c r="DN1098"/>
      <c r="DO1098"/>
      <c r="DP1098"/>
      <c r="DQ1098"/>
      <c r="DR1098"/>
      <c r="DS1098"/>
      <c r="DT1098"/>
      <c r="DU1098"/>
      <c r="DV1098"/>
      <c r="DW1098"/>
      <c r="DX1098"/>
      <c r="DY1098"/>
      <c r="DZ1098"/>
      <c r="EA1098"/>
      <c r="EB1098"/>
      <c r="EC1098"/>
      <c r="ED1098"/>
      <c r="EE1098"/>
      <c r="EF1098"/>
      <c r="EG1098"/>
      <c r="EH1098"/>
      <c r="EI1098"/>
      <c r="EJ1098"/>
      <c r="EK1098"/>
      <c r="EL1098"/>
      <c r="EM1098"/>
      <c r="EN1098"/>
      <c r="EO1098"/>
      <c r="EP1098"/>
      <c r="EQ1098"/>
      <c r="ER1098"/>
      <c r="ES1098"/>
      <c r="ET1098"/>
      <c r="EU1098"/>
      <c r="EV1098"/>
      <c r="EW1098"/>
      <c r="EX1098"/>
      <c r="EY1098"/>
      <c r="EZ1098"/>
      <c r="FA1098"/>
      <c r="FB1098"/>
      <c r="FC1098"/>
      <c r="FD1098"/>
      <c r="FE1098"/>
      <c r="FF1098"/>
      <c r="FG1098"/>
      <c r="FH1098"/>
      <c r="FI1098"/>
      <c r="FJ1098"/>
      <c r="FK1098"/>
      <c r="FL1098"/>
      <c r="FM1098"/>
      <c r="FN1098"/>
      <c r="FO1098"/>
      <c r="FP1098"/>
      <c r="FQ1098"/>
      <c r="FR1098"/>
      <c r="FS1098"/>
      <c r="FT1098"/>
      <c r="FU1098"/>
      <c r="FV1098"/>
      <c r="FW1098"/>
      <c r="FX1098"/>
      <c r="FY1098"/>
      <c r="FZ1098"/>
      <c r="GA1098"/>
      <c r="GB1098"/>
      <c r="GC1098"/>
      <c r="GD1098"/>
      <c r="GE1098"/>
      <c r="GF1098"/>
      <c r="GG1098"/>
      <c r="GH1098"/>
      <c r="GI1098"/>
      <c r="GJ1098"/>
      <c r="GK1098"/>
      <c r="GL1098"/>
      <c r="GM1098"/>
      <c r="GN1098"/>
      <c r="GO1098"/>
      <c r="GP1098"/>
      <c r="GQ1098"/>
      <c r="GR1098"/>
      <c r="GS1098"/>
      <c r="GT1098"/>
      <c r="GU1098"/>
      <c r="GV1098"/>
      <c r="GW1098"/>
      <c r="GX1098"/>
      <c r="GY1098"/>
      <c r="GZ1098"/>
      <c r="HA1098"/>
      <c r="HB1098"/>
      <c r="HC1098"/>
      <c r="HD1098"/>
      <c r="HE1098"/>
      <c r="HF1098"/>
      <c r="HG1098"/>
      <c r="HH1098"/>
      <c r="HI1098"/>
      <c r="HJ1098"/>
      <c r="HK1098"/>
      <c r="HL1098"/>
    </row>
    <row r="1099" spans="3:220" x14ac:dyDescent="0.25">
      <c r="C1099" s="20"/>
      <c r="I1099" s="9"/>
      <c r="AM1099" s="59"/>
      <c r="AN1099" s="58"/>
      <c r="AO1099" s="58"/>
      <c r="AP1099" s="58"/>
      <c r="AQ1099" s="58"/>
      <c r="AR1099" s="58"/>
      <c r="AS1099" s="58"/>
      <c r="AT1099" s="58"/>
      <c r="AU1099" s="58"/>
      <c r="AV1099" s="58"/>
      <c r="AW1099" s="58"/>
      <c r="AX1099" s="58"/>
      <c r="AY1099" s="58"/>
      <c r="AZ1099" s="58"/>
      <c r="BA1099" s="58"/>
      <c r="BB1099" s="58"/>
      <c r="BC1099" s="58"/>
      <c r="BD1099" s="58"/>
      <c r="BE1099" s="58"/>
      <c r="BF1099" s="58"/>
      <c r="BG1099" s="58"/>
      <c r="BH1099" s="58"/>
      <c r="BI1099" s="58"/>
      <c r="BJ1099" s="58"/>
      <c r="BK1099" s="58"/>
      <c r="BL1099" s="12"/>
      <c r="BM1099" s="12"/>
      <c r="BN1099" s="12"/>
      <c r="BO1099" s="12"/>
      <c r="BP1099" s="12"/>
      <c r="BQ1099" s="12"/>
      <c r="BR1099" s="12"/>
      <c r="BS1099" s="12"/>
      <c r="BT1099" s="12"/>
      <c r="BU1099" s="12"/>
      <c r="BV1099" s="12"/>
      <c r="BW1099" s="12"/>
      <c r="BX1099" s="12"/>
      <c r="BY1099" s="12"/>
      <c r="BZ1099" s="12"/>
      <c r="CA1099" s="12"/>
      <c r="CB1099" s="12"/>
      <c r="CC1099" s="12"/>
      <c r="CD1099" s="12"/>
      <c r="CE1099" s="12"/>
      <c r="CF1099" s="12"/>
      <c r="CG1099" s="12"/>
      <c r="CH1099" s="12"/>
      <c r="CI1099" s="12"/>
      <c r="CJ1099" s="12"/>
      <c r="CK1099" s="12"/>
      <c r="CL1099" s="12"/>
      <c r="CM1099" s="12"/>
      <c r="CN1099" s="12"/>
      <c r="CO1099" s="12"/>
      <c r="CP1099" s="12"/>
      <c r="CQ1099" s="12"/>
      <c r="CR1099" s="12"/>
      <c r="CS1099" s="12"/>
      <c r="CT1099" s="12"/>
      <c r="CU1099" s="12"/>
      <c r="CV1099" s="12"/>
      <c r="CW1099" s="12"/>
      <c r="CX1099" s="12"/>
      <c r="CY1099" s="12"/>
      <c r="CZ1099" s="12"/>
      <c r="DA1099" s="12"/>
      <c r="DB1099" s="12"/>
      <c r="DC1099" s="12"/>
      <c r="DD1099" s="12"/>
      <c r="DE1099" s="12"/>
      <c r="DF1099" s="12"/>
      <c r="DG1099"/>
      <c r="DH1099"/>
      <c r="DI1099"/>
      <c r="DJ1099"/>
      <c r="DK1099"/>
      <c r="DL1099"/>
      <c r="DM1099"/>
      <c r="DN1099"/>
      <c r="DO1099"/>
      <c r="DP1099"/>
      <c r="DQ1099"/>
      <c r="DR1099"/>
      <c r="DS1099"/>
      <c r="DT1099"/>
      <c r="DU1099"/>
      <c r="DV1099"/>
      <c r="DW1099"/>
      <c r="DX1099"/>
      <c r="DY1099"/>
      <c r="DZ1099"/>
      <c r="EA1099"/>
      <c r="EB1099"/>
      <c r="EC1099"/>
      <c r="ED1099"/>
      <c r="EE1099"/>
      <c r="EF1099"/>
      <c r="EG1099"/>
      <c r="EH1099"/>
      <c r="EI1099"/>
      <c r="EJ1099"/>
      <c r="EK1099"/>
      <c r="EL1099"/>
      <c r="EM1099"/>
      <c r="EN1099"/>
      <c r="EO1099"/>
      <c r="EP1099"/>
      <c r="EQ1099"/>
      <c r="ER1099"/>
      <c r="ES1099"/>
      <c r="ET1099"/>
      <c r="EU1099"/>
      <c r="EV1099"/>
      <c r="EW1099"/>
      <c r="EX1099"/>
      <c r="EY1099"/>
      <c r="EZ1099"/>
      <c r="FA1099"/>
      <c r="FB1099"/>
      <c r="FC1099"/>
      <c r="FD1099"/>
      <c r="FE1099"/>
      <c r="FF1099"/>
      <c r="FG1099"/>
      <c r="FH1099"/>
      <c r="FI1099"/>
      <c r="FJ1099"/>
      <c r="FK1099"/>
      <c r="FL1099"/>
      <c r="FM1099"/>
      <c r="FN1099"/>
      <c r="FO1099"/>
      <c r="FP1099"/>
      <c r="FQ1099"/>
      <c r="FR1099"/>
      <c r="FS1099"/>
      <c r="FT1099"/>
      <c r="FU1099"/>
      <c r="FV1099"/>
      <c r="FW1099"/>
      <c r="FX1099"/>
      <c r="FY1099"/>
      <c r="FZ1099"/>
      <c r="GA1099"/>
      <c r="GB1099"/>
      <c r="GC1099"/>
      <c r="GD1099"/>
      <c r="GE1099"/>
      <c r="GF1099"/>
      <c r="GG1099"/>
      <c r="GH1099"/>
      <c r="GI1099"/>
      <c r="GJ1099"/>
      <c r="GK1099"/>
      <c r="GL1099"/>
      <c r="GM1099"/>
      <c r="GN1099"/>
      <c r="GO1099"/>
      <c r="GP1099"/>
      <c r="GQ1099"/>
      <c r="GR1099"/>
      <c r="GS1099"/>
      <c r="GT1099"/>
      <c r="GU1099"/>
      <c r="GV1099"/>
      <c r="GW1099"/>
      <c r="GX1099"/>
      <c r="GY1099"/>
      <c r="GZ1099"/>
      <c r="HA1099"/>
      <c r="HB1099"/>
      <c r="HC1099"/>
      <c r="HD1099"/>
      <c r="HE1099"/>
      <c r="HF1099"/>
      <c r="HG1099"/>
      <c r="HH1099"/>
      <c r="HI1099"/>
      <c r="HJ1099"/>
      <c r="HK1099"/>
      <c r="HL1099"/>
    </row>
    <row r="1100" spans="3:220" x14ac:dyDescent="0.25">
      <c r="C1100" s="20"/>
      <c r="I1100" s="9"/>
      <c r="AM1100" s="59"/>
      <c r="AN1100" s="58"/>
      <c r="AO1100" s="58"/>
      <c r="AP1100" s="58"/>
      <c r="AQ1100" s="58"/>
      <c r="AR1100" s="58"/>
      <c r="AS1100" s="58"/>
      <c r="AT1100" s="58"/>
      <c r="AU1100" s="58"/>
      <c r="AV1100" s="58"/>
      <c r="AW1100" s="58"/>
      <c r="AX1100" s="58"/>
      <c r="AY1100" s="58"/>
      <c r="AZ1100" s="58"/>
      <c r="BA1100" s="58"/>
      <c r="BB1100" s="58"/>
      <c r="BC1100" s="58"/>
      <c r="BD1100" s="58"/>
      <c r="BE1100" s="58"/>
      <c r="BF1100" s="58"/>
      <c r="BG1100" s="58"/>
      <c r="BH1100" s="58"/>
      <c r="BI1100" s="58"/>
      <c r="BJ1100" s="58"/>
      <c r="BK1100" s="58"/>
      <c r="BL1100" s="12"/>
      <c r="BM1100" s="12"/>
      <c r="BN1100" s="12"/>
      <c r="BO1100" s="12"/>
      <c r="BP1100" s="12"/>
      <c r="BQ1100" s="12"/>
      <c r="BR1100" s="12"/>
      <c r="BS1100" s="12"/>
      <c r="BT1100" s="12"/>
      <c r="BU1100" s="12"/>
      <c r="BV1100" s="12"/>
      <c r="BW1100" s="12"/>
      <c r="BX1100" s="12"/>
      <c r="BY1100" s="12"/>
      <c r="BZ1100" s="12"/>
      <c r="CA1100" s="12"/>
      <c r="CB1100" s="12"/>
      <c r="CC1100" s="12"/>
      <c r="CD1100" s="12"/>
      <c r="CE1100" s="12"/>
      <c r="CF1100" s="12"/>
      <c r="CG1100" s="12"/>
      <c r="CH1100" s="12"/>
      <c r="CI1100" s="12"/>
      <c r="CJ1100" s="12"/>
      <c r="CK1100" s="12"/>
      <c r="CL1100" s="12"/>
      <c r="CM1100" s="12"/>
      <c r="CN1100" s="12"/>
      <c r="CO1100" s="12"/>
      <c r="CP1100" s="12"/>
      <c r="CQ1100" s="12"/>
      <c r="CR1100" s="12"/>
      <c r="CS1100" s="12"/>
      <c r="CT1100" s="12"/>
      <c r="CU1100" s="12"/>
      <c r="CV1100" s="12"/>
      <c r="CW1100" s="12"/>
      <c r="CX1100" s="12"/>
      <c r="CY1100" s="12"/>
      <c r="CZ1100" s="12"/>
      <c r="DA1100" s="12"/>
      <c r="DB1100" s="12"/>
      <c r="DC1100" s="12"/>
      <c r="DD1100" s="12"/>
      <c r="DE1100" s="12"/>
      <c r="DF1100" s="12"/>
      <c r="DG1100"/>
      <c r="DH1100"/>
      <c r="DI1100"/>
      <c r="DJ1100"/>
      <c r="DK1100"/>
      <c r="DL1100"/>
      <c r="DM1100"/>
      <c r="DN1100"/>
      <c r="DO1100"/>
      <c r="DP1100"/>
      <c r="DQ1100"/>
      <c r="DR1100"/>
      <c r="DS1100"/>
      <c r="DT1100"/>
      <c r="DU1100"/>
      <c r="DV1100"/>
      <c r="DW1100"/>
      <c r="DX1100"/>
      <c r="DY1100"/>
      <c r="DZ1100"/>
      <c r="EA1100"/>
      <c r="EB1100"/>
      <c r="EC1100"/>
      <c r="ED1100"/>
      <c r="EE1100"/>
      <c r="EF1100"/>
      <c r="EG1100"/>
      <c r="EH1100"/>
      <c r="EI1100"/>
      <c r="EJ1100"/>
      <c r="EK1100"/>
      <c r="EL1100"/>
      <c r="EM1100"/>
      <c r="EN1100"/>
      <c r="EO1100"/>
      <c r="EP1100"/>
      <c r="EQ1100"/>
      <c r="ER1100"/>
      <c r="ES1100"/>
      <c r="ET1100"/>
      <c r="EU1100"/>
      <c r="EV1100"/>
      <c r="EW1100"/>
      <c r="EX1100"/>
      <c r="EY1100"/>
      <c r="EZ1100"/>
      <c r="FA1100"/>
      <c r="FB1100"/>
      <c r="FC1100"/>
      <c r="FD1100"/>
      <c r="FE1100"/>
      <c r="FF1100"/>
      <c r="FG1100"/>
      <c r="FH1100"/>
      <c r="FI1100"/>
      <c r="FJ1100"/>
      <c r="FK1100"/>
      <c r="FL1100"/>
      <c r="FM1100"/>
      <c r="FN1100"/>
      <c r="FO1100"/>
      <c r="FP1100"/>
      <c r="FQ1100"/>
      <c r="FR1100"/>
      <c r="FS1100"/>
      <c r="FT1100"/>
      <c r="FU1100"/>
      <c r="FV1100"/>
      <c r="FW1100"/>
      <c r="FX1100"/>
      <c r="FY1100"/>
      <c r="FZ1100"/>
      <c r="GA1100"/>
      <c r="GB1100"/>
      <c r="GC1100"/>
      <c r="GD1100"/>
      <c r="GE1100"/>
      <c r="GF1100"/>
      <c r="GG1100"/>
      <c r="GH1100"/>
      <c r="GI1100"/>
      <c r="GJ1100"/>
      <c r="GK1100"/>
      <c r="GL1100"/>
      <c r="GM1100"/>
      <c r="GN1100"/>
      <c r="GO1100"/>
      <c r="GP1100"/>
      <c r="GQ1100"/>
      <c r="GR1100"/>
      <c r="GS1100"/>
      <c r="GT1100"/>
      <c r="GU1100"/>
      <c r="GV1100"/>
      <c r="GW1100"/>
      <c r="GX1100"/>
      <c r="GY1100"/>
      <c r="GZ1100"/>
      <c r="HA1100"/>
      <c r="HB1100"/>
      <c r="HC1100"/>
      <c r="HD1100"/>
      <c r="HE1100"/>
      <c r="HF1100"/>
      <c r="HG1100"/>
      <c r="HH1100"/>
      <c r="HI1100"/>
      <c r="HJ1100"/>
      <c r="HK1100"/>
      <c r="HL1100"/>
    </row>
    <row r="1101" spans="3:220" x14ac:dyDescent="0.25">
      <c r="C1101" s="20"/>
      <c r="I1101" s="9"/>
      <c r="AM1101" s="59"/>
      <c r="AN1101" s="58"/>
      <c r="AO1101" s="58"/>
      <c r="AP1101" s="58"/>
      <c r="AQ1101" s="58"/>
      <c r="AR1101" s="58"/>
      <c r="AS1101" s="58"/>
      <c r="AT1101" s="58"/>
      <c r="AU1101" s="58"/>
      <c r="AV1101" s="58"/>
      <c r="AW1101" s="58"/>
      <c r="AX1101" s="58"/>
      <c r="AY1101" s="58"/>
      <c r="AZ1101" s="58"/>
      <c r="BA1101" s="58"/>
      <c r="BB1101" s="58"/>
      <c r="BC1101" s="58"/>
      <c r="BD1101" s="58"/>
      <c r="BE1101" s="58"/>
      <c r="BF1101" s="58"/>
      <c r="BG1101" s="58"/>
      <c r="BH1101" s="58"/>
      <c r="BI1101" s="58"/>
      <c r="BJ1101" s="58"/>
      <c r="BK1101" s="58"/>
      <c r="BL1101" s="12"/>
      <c r="BM1101" s="12"/>
      <c r="BN1101" s="12"/>
      <c r="BO1101" s="12"/>
      <c r="BP1101" s="12"/>
      <c r="BQ1101" s="12"/>
      <c r="BR1101" s="12"/>
      <c r="BS1101" s="12"/>
      <c r="BT1101" s="12"/>
      <c r="BU1101" s="12"/>
      <c r="BV1101" s="12"/>
      <c r="BW1101" s="12"/>
      <c r="BX1101" s="12"/>
      <c r="BY1101" s="12"/>
      <c r="BZ1101" s="12"/>
      <c r="CA1101" s="12"/>
      <c r="CB1101" s="12"/>
      <c r="CC1101" s="12"/>
      <c r="CD1101" s="12"/>
      <c r="CE1101" s="12"/>
      <c r="CF1101" s="12"/>
      <c r="CG1101" s="12"/>
      <c r="CH1101" s="12"/>
      <c r="CI1101" s="12"/>
      <c r="CJ1101" s="12"/>
      <c r="CK1101" s="12"/>
      <c r="CL1101" s="12"/>
      <c r="CM1101" s="12"/>
      <c r="CN1101" s="12"/>
      <c r="CO1101" s="12"/>
      <c r="CP1101" s="12"/>
      <c r="CQ1101" s="12"/>
      <c r="CR1101" s="12"/>
      <c r="CS1101" s="12"/>
      <c r="CT1101" s="12"/>
      <c r="CU1101" s="12"/>
      <c r="CV1101" s="12"/>
      <c r="CW1101" s="12"/>
      <c r="CX1101" s="12"/>
      <c r="CY1101" s="12"/>
      <c r="CZ1101" s="12"/>
      <c r="DA1101" s="12"/>
      <c r="DB1101" s="12"/>
      <c r="DC1101" s="12"/>
      <c r="DD1101" s="12"/>
      <c r="DE1101" s="12"/>
      <c r="DF1101" s="12"/>
      <c r="DG1101"/>
      <c r="DH1101"/>
      <c r="DI1101"/>
      <c r="DJ1101"/>
      <c r="DK1101"/>
      <c r="DL1101"/>
      <c r="DM1101"/>
      <c r="DN1101"/>
      <c r="DO1101"/>
      <c r="DP1101"/>
      <c r="DQ1101"/>
      <c r="DR1101"/>
      <c r="DS1101"/>
      <c r="DT1101"/>
      <c r="DU1101"/>
      <c r="DV1101"/>
      <c r="DW1101"/>
      <c r="DX1101"/>
      <c r="DY1101"/>
      <c r="DZ1101"/>
      <c r="EA1101"/>
      <c r="EB1101"/>
      <c r="EC1101"/>
      <c r="ED1101"/>
      <c r="EE1101"/>
      <c r="EF1101"/>
      <c r="EG1101"/>
      <c r="EH1101"/>
      <c r="EI1101"/>
      <c r="EJ1101"/>
      <c r="EK1101"/>
      <c r="EL1101"/>
      <c r="EM1101"/>
      <c r="EN1101"/>
      <c r="EO1101"/>
      <c r="EP1101"/>
      <c r="EQ1101"/>
      <c r="ER1101"/>
      <c r="ES1101"/>
      <c r="ET1101"/>
      <c r="EU1101"/>
      <c r="EV1101"/>
      <c r="EW1101"/>
      <c r="EX1101"/>
      <c r="EY1101"/>
      <c r="EZ1101"/>
      <c r="FA1101"/>
      <c r="FB1101"/>
      <c r="FC1101"/>
      <c r="FD1101"/>
      <c r="FE1101"/>
      <c r="FF1101"/>
      <c r="FG1101"/>
      <c r="FH1101"/>
      <c r="FI1101"/>
      <c r="FJ1101"/>
      <c r="FK1101"/>
      <c r="FL1101"/>
      <c r="FM1101"/>
      <c r="FN1101"/>
      <c r="FO1101"/>
      <c r="FP1101"/>
      <c r="FQ1101"/>
      <c r="FR1101"/>
      <c r="FS1101"/>
      <c r="FT1101"/>
      <c r="FU1101"/>
      <c r="FV1101"/>
      <c r="FW1101"/>
      <c r="FX1101"/>
      <c r="FY1101"/>
      <c r="FZ1101"/>
      <c r="GA1101"/>
      <c r="GB1101"/>
      <c r="GC1101"/>
      <c r="GD1101"/>
      <c r="GE1101"/>
      <c r="GF1101"/>
      <c r="GG1101"/>
      <c r="GH1101"/>
      <c r="GI1101"/>
      <c r="GJ1101"/>
      <c r="GK1101"/>
      <c r="GL1101"/>
      <c r="GM1101"/>
      <c r="GN1101"/>
      <c r="GO1101"/>
      <c r="GP1101"/>
      <c r="GQ1101"/>
      <c r="GR1101"/>
      <c r="GS1101"/>
      <c r="GT1101"/>
      <c r="GU1101"/>
      <c r="GV1101"/>
      <c r="GW1101"/>
      <c r="GX1101"/>
      <c r="GY1101"/>
      <c r="GZ1101"/>
      <c r="HA1101"/>
      <c r="HB1101"/>
      <c r="HC1101"/>
      <c r="HD1101"/>
      <c r="HE1101"/>
      <c r="HF1101"/>
      <c r="HG1101"/>
      <c r="HH1101"/>
      <c r="HI1101"/>
      <c r="HJ1101"/>
      <c r="HK1101"/>
      <c r="HL1101"/>
    </row>
    <row r="1102" spans="3:220" x14ac:dyDescent="0.25">
      <c r="C1102" s="20"/>
      <c r="I1102" s="9"/>
      <c r="AM1102" s="59"/>
      <c r="AN1102" s="58"/>
      <c r="AO1102" s="58"/>
      <c r="AP1102" s="58"/>
      <c r="AQ1102" s="58"/>
      <c r="AR1102" s="58"/>
      <c r="AS1102" s="58"/>
      <c r="AT1102" s="58"/>
      <c r="AU1102" s="58"/>
      <c r="AV1102" s="58"/>
      <c r="AW1102" s="58"/>
      <c r="AX1102" s="58"/>
      <c r="AY1102" s="58"/>
      <c r="AZ1102" s="58"/>
      <c r="BA1102" s="58"/>
      <c r="BB1102" s="58"/>
      <c r="BC1102" s="58"/>
      <c r="BD1102" s="58"/>
      <c r="BE1102" s="58"/>
      <c r="BF1102" s="58"/>
      <c r="BG1102" s="58"/>
      <c r="BH1102" s="58"/>
      <c r="BI1102" s="58"/>
      <c r="BJ1102" s="58"/>
      <c r="BK1102" s="58"/>
      <c r="BL1102" s="12"/>
      <c r="BM1102" s="12"/>
      <c r="BN1102" s="12"/>
      <c r="BO1102" s="12"/>
      <c r="BP1102" s="12"/>
      <c r="BQ1102" s="12"/>
      <c r="BR1102" s="12"/>
      <c r="BS1102" s="12"/>
      <c r="BT1102" s="12"/>
      <c r="BU1102" s="12"/>
      <c r="BV1102" s="12"/>
      <c r="BW1102" s="12"/>
      <c r="BX1102" s="12"/>
      <c r="BY1102" s="12"/>
      <c r="BZ1102" s="12"/>
      <c r="CA1102" s="12"/>
      <c r="CB1102" s="12"/>
      <c r="CC1102" s="12"/>
      <c r="CD1102" s="12"/>
      <c r="CE1102" s="12"/>
      <c r="CF1102" s="12"/>
      <c r="CG1102" s="12"/>
      <c r="CH1102" s="12"/>
      <c r="CI1102" s="12"/>
      <c r="CJ1102" s="12"/>
      <c r="CK1102" s="12"/>
      <c r="CL1102" s="12"/>
      <c r="CM1102" s="12"/>
      <c r="CN1102" s="12"/>
      <c r="CO1102" s="12"/>
      <c r="CP1102" s="12"/>
      <c r="CQ1102" s="12"/>
      <c r="CR1102" s="12"/>
      <c r="CS1102" s="12"/>
      <c r="CT1102" s="12"/>
      <c r="CU1102" s="12"/>
      <c r="CV1102" s="12"/>
      <c r="CW1102" s="12"/>
      <c r="CX1102" s="12"/>
      <c r="CY1102" s="12"/>
      <c r="CZ1102" s="12"/>
      <c r="DA1102" s="12"/>
      <c r="DB1102" s="12"/>
      <c r="DC1102" s="12"/>
      <c r="DD1102" s="12"/>
      <c r="DE1102" s="12"/>
      <c r="DF1102" s="12"/>
      <c r="DG1102"/>
      <c r="DH1102"/>
      <c r="DI1102"/>
      <c r="DJ1102"/>
      <c r="DK1102"/>
      <c r="DL1102"/>
      <c r="DM1102"/>
      <c r="DN1102"/>
      <c r="DO1102"/>
      <c r="DP1102"/>
      <c r="DQ1102"/>
      <c r="DR1102"/>
      <c r="DS1102"/>
      <c r="DT1102"/>
      <c r="DU1102"/>
      <c r="DV1102"/>
      <c r="DW1102"/>
      <c r="DX1102"/>
      <c r="DY1102"/>
      <c r="DZ1102"/>
      <c r="EA1102"/>
      <c r="EB1102"/>
      <c r="EC1102"/>
      <c r="ED1102"/>
      <c r="EE1102"/>
      <c r="EF1102"/>
      <c r="EG1102"/>
      <c r="EH1102"/>
      <c r="EI1102"/>
      <c r="EJ1102"/>
      <c r="EK1102"/>
      <c r="EL1102"/>
      <c r="EM1102"/>
      <c r="EN1102"/>
      <c r="EO1102"/>
      <c r="EP1102"/>
      <c r="EQ1102"/>
      <c r="ER1102"/>
      <c r="ES1102"/>
      <c r="ET1102"/>
      <c r="EU1102"/>
      <c r="EV1102"/>
      <c r="EW1102"/>
      <c r="EX1102"/>
      <c r="EY1102"/>
      <c r="EZ1102"/>
      <c r="FA1102"/>
      <c r="FB1102"/>
      <c r="FC1102"/>
      <c r="FD1102"/>
      <c r="FE1102"/>
      <c r="FF1102"/>
      <c r="FG1102"/>
      <c r="FH1102"/>
      <c r="FI1102"/>
      <c r="FJ1102"/>
      <c r="FK1102"/>
      <c r="FL1102"/>
      <c r="FM1102"/>
      <c r="FN1102"/>
      <c r="FO1102"/>
      <c r="FP1102"/>
      <c r="FQ1102"/>
      <c r="FR1102"/>
      <c r="FS1102"/>
      <c r="FT1102"/>
      <c r="FU1102"/>
      <c r="FV1102"/>
      <c r="FW1102"/>
      <c r="FX1102"/>
      <c r="FY1102"/>
      <c r="FZ1102"/>
      <c r="GA1102"/>
      <c r="GB1102"/>
      <c r="GC1102"/>
      <c r="GD1102"/>
      <c r="GE1102"/>
      <c r="GF1102"/>
      <c r="GG1102"/>
      <c r="GH1102"/>
      <c r="GI1102"/>
      <c r="GJ1102"/>
      <c r="GK1102"/>
      <c r="GL1102"/>
      <c r="GM1102"/>
      <c r="GN1102"/>
      <c r="GO1102"/>
      <c r="GP1102"/>
      <c r="GQ1102"/>
      <c r="GR1102"/>
      <c r="GS1102"/>
      <c r="GT1102"/>
      <c r="GU1102"/>
      <c r="GV1102"/>
      <c r="GW1102"/>
      <c r="GX1102"/>
      <c r="GY1102"/>
      <c r="GZ1102"/>
      <c r="HA1102"/>
      <c r="HB1102"/>
      <c r="HC1102"/>
      <c r="HD1102"/>
      <c r="HE1102"/>
      <c r="HF1102"/>
      <c r="HG1102"/>
      <c r="HH1102"/>
      <c r="HI1102"/>
      <c r="HJ1102"/>
      <c r="HK1102"/>
      <c r="HL1102"/>
    </row>
    <row r="1103" spans="3:220" x14ac:dyDescent="0.25">
      <c r="C1103" s="20"/>
      <c r="I1103" s="9"/>
      <c r="AM1103" s="59"/>
      <c r="AN1103" s="58"/>
      <c r="AO1103" s="58"/>
      <c r="AP1103" s="58"/>
      <c r="AQ1103" s="58"/>
      <c r="AR1103" s="58"/>
      <c r="AS1103" s="58"/>
      <c r="AT1103" s="58"/>
      <c r="AU1103" s="58"/>
      <c r="AV1103" s="58"/>
      <c r="AW1103" s="58"/>
      <c r="AX1103" s="58"/>
      <c r="AY1103" s="58"/>
      <c r="AZ1103" s="58"/>
      <c r="BA1103" s="58"/>
      <c r="BB1103" s="58"/>
      <c r="BC1103" s="58"/>
      <c r="BD1103" s="58"/>
      <c r="BE1103" s="58"/>
      <c r="BF1103" s="58"/>
      <c r="BG1103" s="58"/>
      <c r="BH1103" s="58"/>
      <c r="BI1103" s="58"/>
      <c r="BJ1103" s="58"/>
      <c r="BK1103" s="58"/>
      <c r="BL1103" s="12"/>
      <c r="BM1103" s="12"/>
      <c r="BN1103" s="12"/>
      <c r="BO1103" s="12"/>
      <c r="BP1103" s="12"/>
      <c r="BQ1103" s="12"/>
      <c r="BR1103" s="12"/>
      <c r="BS1103" s="12"/>
      <c r="BT1103" s="12"/>
      <c r="BU1103" s="12"/>
      <c r="BV1103" s="12"/>
      <c r="BW1103" s="12"/>
      <c r="BX1103" s="12"/>
      <c r="BY1103" s="12"/>
      <c r="BZ1103" s="12"/>
      <c r="CA1103" s="12"/>
      <c r="CB1103" s="12"/>
      <c r="CC1103" s="12"/>
      <c r="CD1103" s="12"/>
      <c r="CE1103" s="12"/>
      <c r="CF1103" s="12"/>
      <c r="CG1103" s="12"/>
      <c r="CH1103" s="12"/>
      <c r="CI1103" s="12"/>
      <c r="CJ1103" s="12"/>
      <c r="CK1103" s="12"/>
      <c r="CL1103" s="12"/>
      <c r="CM1103" s="12"/>
      <c r="CN1103" s="12"/>
      <c r="CO1103" s="12"/>
      <c r="CP1103" s="12"/>
      <c r="CQ1103" s="12"/>
      <c r="CR1103" s="12"/>
      <c r="CS1103" s="12"/>
      <c r="CT1103" s="12"/>
      <c r="CU1103" s="12"/>
      <c r="CV1103" s="12"/>
      <c r="CW1103" s="12"/>
      <c r="CX1103" s="12"/>
      <c r="CY1103" s="12"/>
      <c r="CZ1103" s="12"/>
      <c r="DA1103" s="12"/>
      <c r="DB1103" s="12"/>
      <c r="DC1103" s="12"/>
      <c r="DD1103" s="12"/>
      <c r="DE1103" s="12"/>
      <c r="DF1103" s="12"/>
      <c r="DG1103"/>
      <c r="DH1103"/>
      <c r="DI1103"/>
      <c r="DJ1103"/>
      <c r="DK1103"/>
      <c r="DL1103"/>
      <c r="DM1103"/>
      <c r="DN1103"/>
      <c r="DO1103"/>
      <c r="DP1103"/>
      <c r="DQ1103"/>
      <c r="DR1103"/>
      <c r="DS1103"/>
      <c r="DT1103"/>
      <c r="DU1103"/>
      <c r="DV1103"/>
      <c r="DW1103"/>
      <c r="DX1103"/>
      <c r="DY1103"/>
      <c r="DZ1103"/>
      <c r="EA1103"/>
      <c r="EB1103"/>
      <c r="EC1103"/>
      <c r="ED1103"/>
      <c r="EE1103"/>
      <c r="EF1103"/>
      <c r="EG1103"/>
      <c r="EH1103"/>
      <c r="EI1103"/>
      <c r="EJ1103"/>
      <c r="EK1103"/>
      <c r="EL1103"/>
      <c r="EM1103"/>
      <c r="EN1103"/>
      <c r="EO1103"/>
      <c r="EP1103"/>
      <c r="EQ1103"/>
      <c r="ER1103"/>
      <c r="ES1103"/>
      <c r="ET1103"/>
      <c r="EU1103"/>
      <c r="EV1103"/>
      <c r="EW1103"/>
      <c r="EX1103"/>
      <c r="EY1103"/>
      <c r="EZ1103"/>
      <c r="FA1103"/>
      <c r="FB1103"/>
      <c r="FC1103"/>
      <c r="FD1103"/>
      <c r="FE1103"/>
      <c r="FF1103"/>
      <c r="FG1103"/>
      <c r="FH1103"/>
      <c r="FI1103"/>
      <c r="FJ1103"/>
      <c r="FK1103"/>
      <c r="FL1103"/>
      <c r="FM1103"/>
      <c r="FN1103"/>
      <c r="FO1103"/>
      <c r="FP1103"/>
      <c r="FQ1103"/>
      <c r="FR1103"/>
      <c r="FS1103"/>
      <c r="FT1103"/>
      <c r="FU1103"/>
      <c r="FV1103"/>
      <c r="FW1103"/>
      <c r="FX1103"/>
      <c r="FY1103"/>
      <c r="FZ1103"/>
      <c r="GA1103"/>
      <c r="GB1103"/>
      <c r="GC1103"/>
      <c r="GD1103"/>
      <c r="GE1103"/>
      <c r="GF1103"/>
      <c r="GG1103"/>
      <c r="GH1103"/>
      <c r="GI1103"/>
      <c r="GJ1103"/>
      <c r="GK1103"/>
      <c r="GL1103"/>
      <c r="GM1103"/>
      <c r="GN1103"/>
      <c r="GO1103"/>
      <c r="GP1103"/>
      <c r="GQ1103"/>
      <c r="GR1103"/>
      <c r="GS1103"/>
      <c r="GT1103"/>
      <c r="GU1103"/>
      <c r="GV1103"/>
      <c r="GW1103"/>
      <c r="GX1103"/>
      <c r="GY1103"/>
      <c r="GZ1103"/>
      <c r="HA1103"/>
      <c r="HB1103"/>
      <c r="HC1103"/>
      <c r="HD1103"/>
      <c r="HE1103"/>
      <c r="HF1103"/>
      <c r="HG1103"/>
      <c r="HH1103"/>
      <c r="HI1103"/>
      <c r="HJ1103"/>
      <c r="HK1103"/>
      <c r="HL1103"/>
    </row>
    <row r="1104" spans="3:220" x14ac:dyDescent="0.25">
      <c r="C1104" s="20"/>
      <c r="I1104" s="9"/>
      <c r="AM1104" s="59"/>
      <c r="AN1104" s="58"/>
      <c r="AO1104" s="58"/>
      <c r="AP1104" s="58"/>
      <c r="AQ1104" s="58"/>
      <c r="AR1104" s="58"/>
      <c r="AS1104" s="58"/>
      <c r="AT1104" s="58"/>
      <c r="AU1104" s="58"/>
      <c r="AV1104" s="58"/>
      <c r="AW1104" s="58"/>
      <c r="AX1104" s="58"/>
      <c r="AY1104" s="58"/>
      <c r="AZ1104" s="58"/>
      <c r="BA1104" s="58"/>
      <c r="BB1104" s="58"/>
      <c r="BC1104" s="58"/>
      <c r="BD1104" s="58"/>
      <c r="BE1104" s="58"/>
      <c r="BF1104" s="58"/>
      <c r="BG1104" s="58"/>
      <c r="BH1104" s="58"/>
      <c r="BI1104" s="58"/>
      <c r="BJ1104" s="58"/>
      <c r="BK1104" s="58"/>
      <c r="BL1104" s="12"/>
      <c r="BM1104" s="12"/>
      <c r="BN1104" s="12"/>
      <c r="BO1104" s="12"/>
      <c r="BP1104" s="12"/>
      <c r="BQ1104" s="12"/>
      <c r="BR1104" s="12"/>
      <c r="BS1104" s="12"/>
      <c r="BT1104" s="12"/>
      <c r="BU1104" s="12"/>
      <c r="BV1104" s="12"/>
      <c r="BW1104" s="12"/>
      <c r="BX1104" s="12"/>
      <c r="BY1104" s="12"/>
      <c r="BZ1104" s="12"/>
      <c r="CA1104" s="12"/>
      <c r="CB1104" s="12"/>
      <c r="CC1104" s="12"/>
      <c r="CD1104" s="12"/>
      <c r="CE1104" s="12"/>
      <c r="CF1104" s="12"/>
      <c r="CG1104" s="12"/>
      <c r="CH1104" s="12"/>
      <c r="CI1104" s="12"/>
      <c r="CJ1104" s="12"/>
      <c r="CK1104" s="12"/>
      <c r="CL1104" s="12"/>
      <c r="CM1104" s="12"/>
      <c r="CN1104" s="12"/>
      <c r="CO1104" s="12"/>
      <c r="CP1104" s="12"/>
      <c r="CQ1104" s="12"/>
      <c r="CR1104" s="12"/>
      <c r="CS1104" s="12"/>
      <c r="CT1104" s="12"/>
      <c r="CU1104" s="12"/>
      <c r="CV1104" s="12"/>
      <c r="CW1104" s="12"/>
      <c r="CX1104" s="12"/>
      <c r="CY1104" s="12"/>
      <c r="CZ1104" s="12"/>
      <c r="DA1104" s="12"/>
      <c r="DB1104" s="12"/>
      <c r="DC1104" s="12"/>
      <c r="DD1104" s="12"/>
      <c r="DE1104" s="12"/>
      <c r="DF1104" s="12"/>
      <c r="DG1104"/>
      <c r="DH1104"/>
      <c r="DI1104"/>
      <c r="DJ1104"/>
      <c r="DK1104"/>
      <c r="DL1104"/>
      <c r="DM1104"/>
      <c r="DN1104"/>
      <c r="DO1104"/>
      <c r="DP1104"/>
      <c r="DQ1104"/>
      <c r="DR1104"/>
      <c r="DS1104"/>
      <c r="DT1104"/>
      <c r="DU1104"/>
      <c r="DV1104"/>
      <c r="DW1104"/>
      <c r="DX1104"/>
      <c r="DY1104"/>
      <c r="DZ1104"/>
      <c r="EA1104"/>
      <c r="EB1104"/>
      <c r="EC1104"/>
      <c r="ED1104"/>
      <c r="EE1104"/>
      <c r="EF1104"/>
      <c r="EG1104"/>
      <c r="EH1104"/>
      <c r="EI1104"/>
      <c r="EJ1104"/>
      <c r="EK1104"/>
      <c r="EL1104"/>
      <c r="EM1104"/>
      <c r="EN1104"/>
      <c r="EO1104"/>
      <c r="EP1104"/>
      <c r="EQ1104"/>
      <c r="ER1104"/>
      <c r="ES1104"/>
      <c r="ET1104"/>
      <c r="EU1104"/>
      <c r="EV1104"/>
      <c r="EW1104"/>
      <c r="EX1104"/>
      <c r="EY1104"/>
      <c r="EZ1104"/>
      <c r="FA1104"/>
      <c r="FB1104"/>
      <c r="FC1104"/>
      <c r="FD1104"/>
      <c r="FE1104"/>
      <c r="FF1104"/>
      <c r="FG1104"/>
      <c r="FH1104"/>
      <c r="FI1104"/>
      <c r="FJ1104"/>
      <c r="FK1104"/>
      <c r="FL1104"/>
      <c r="FM1104"/>
      <c r="FN1104"/>
      <c r="FO1104"/>
      <c r="FP1104"/>
      <c r="FQ1104"/>
      <c r="FR1104"/>
      <c r="FS1104"/>
      <c r="FT1104"/>
      <c r="FU1104"/>
      <c r="FV1104"/>
      <c r="FW1104"/>
      <c r="FX1104"/>
      <c r="FY1104"/>
      <c r="FZ1104"/>
      <c r="GA1104"/>
      <c r="GB1104"/>
      <c r="GC1104"/>
      <c r="GD1104"/>
      <c r="GE1104"/>
      <c r="GF1104"/>
      <c r="GG1104"/>
      <c r="GH1104"/>
      <c r="GI1104"/>
      <c r="GJ1104"/>
      <c r="GK1104"/>
      <c r="GL1104"/>
      <c r="GM1104"/>
      <c r="GN1104"/>
      <c r="GO1104"/>
      <c r="GP1104"/>
      <c r="GQ1104"/>
      <c r="GR1104"/>
      <c r="GS1104"/>
      <c r="GT1104"/>
      <c r="GU1104"/>
      <c r="GV1104"/>
      <c r="GW1104"/>
      <c r="GX1104"/>
      <c r="GY1104"/>
      <c r="GZ1104"/>
      <c r="HA1104"/>
      <c r="HB1104"/>
      <c r="HC1104"/>
      <c r="HD1104"/>
      <c r="HE1104"/>
      <c r="HF1104"/>
      <c r="HG1104"/>
      <c r="HH1104"/>
      <c r="HI1104"/>
      <c r="HJ1104"/>
      <c r="HK1104"/>
      <c r="HL1104"/>
    </row>
    <row r="1105" spans="3:220" x14ac:dyDescent="0.25">
      <c r="C1105" s="20"/>
      <c r="I1105" s="9"/>
      <c r="AM1105" s="59"/>
      <c r="AN1105" s="58"/>
      <c r="AO1105" s="58"/>
      <c r="AP1105" s="58"/>
      <c r="AQ1105" s="58"/>
      <c r="AR1105" s="58"/>
      <c r="AS1105" s="58"/>
      <c r="AT1105" s="58"/>
      <c r="AU1105" s="58"/>
      <c r="AV1105" s="58"/>
      <c r="AW1105" s="58"/>
      <c r="AX1105" s="58"/>
      <c r="AY1105" s="58"/>
      <c r="AZ1105" s="58"/>
      <c r="BA1105" s="58"/>
      <c r="BB1105" s="58"/>
      <c r="BC1105" s="58"/>
      <c r="BD1105" s="58"/>
      <c r="BE1105" s="58"/>
      <c r="BF1105" s="58"/>
      <c r="BG1105" s="58"/>
      <c r="BH1105" s="58"/>
      <c r="BI1105" s="58"/>
      <c r="BJ1105" s="58"/>
      <c r="BK1105" s="58"/>
      <c r="BL1105" s="12"/>
      <c r="BM1105" s="12"/>
      <c r="BN1105" s="12"/>
      <c r="BO1105" s="12"/>
      <c r="BP1105" s="12"/>
      <c r="BQ1105" s="12"/>
      <c r="BR1105" s="12"/>
      <c r="BS1105" s="12"/>
      <c r="BT1105" s="12"/>
      <c r="BU1105" s="12"/>
      <c r="BV1105" s="12"/>
      <c r="BW1105" s="12"/>
      <c r="BX1105" s="12"/>
      <c r="BY1105" s="12"/>
      <c r="BZ1105" s="12"/>
      <c r="CA1105" s="12"/>
      <c r="CB1105" s="12"/>
      <c r="CC1105" s="12"/>
      <c r="CD1105" s="12"/>
      <c r="CE1105" s="12"/>
      <c r="CF1105" s="12"/>
      <c r="CG1105" s="12"/>
      <c r="CH1105" s="12"/>
      <c r="CI1105" s="12"/>
      <c r="CJ1105" s="12"/>
      <c r="CK1105" s="12"/>
      <c r="CL1105" s="12"/>
      <c r="CM1105" s="12"/>
      <c r="CN1105" s="12"/>
      <c r="CO1105" s="12"/>
      <c r="CP1105" s="12"/>
      <c r="CQ1105" s="12"/>
      <c r="CR1105" s="12"/>
      <c r="CS1105" s="12"/>
      <c r="CT1105" s="12"/>
      <c r="CU1105" s="12"/>
      <c r="CV1105" s="12"/>
      <c r="CW1105" s="12"/>
      <c r="CX1105" s="12"/>
      <c r="CY1105" s="12"/>
      <c r="CZ1105" s="12"/>
      <c r="DA1105" s="12"/>
      <c r="DB1105" s="12"/>
      <c r="DC1105" s="12"/>
      <c r="DD1105" s="12"/>
      <c r="DE1105" s="12"/>
      <c r="DF1105" s="12"/>
      <c r="DG1105"/>
      <c r="DH1105"/>
      <c r="DI1105"/>
      <c r="DJ1105"/>
      <c r="DK1105"/>
      <c r="DL1105"/>
      <c r="DM1105"/>
      <c r="DN1105"/>
      <c r="DO1105"/>
      <c r="DP1105"/>
      <c r="DQ1105"/>
      <c r="DR1105"/>
      <c r="DS1105"/>
      <c r="DT1105"/>
      <c r="DU1105"/>
      <c r="DV1105"/>
      <c r="DW1105"/>
      <c r="DX1105"/>
      <c r="DY1105"/>
      <c r="DZ1105"/>
      <c r="EA1105"/>
      <c r="EB1105"/>
      <c r="EC1105"/>
      <c r="ED1105"/>
      <c r="EE1105"/>
      <c r="EF1105"/>
      <c r="EG1105"/>
      <c r="EH1105"/>
      <c r="EI1105"/>
      <c r="EJ1105"/>
      <c r="EK1105"/>
      <c r="EL1105"/>
      <c r="EM1105"/>
      <c r="EN1105"/>
      <c r="EO1105"/>
      <c r="EP1105"/>
      <c r="EQ1105"/>
      <c r="ER1105"/>
      <c r="ES1105"/>
      <c r="ET1105"/>
      <c r="EU1105"/>
      <c r="EV1105"/>
      <c r="EW1105"/>
      <c r="EX1105"/>
      <c r="EY1105"/>
      <c r="EZ1105"/>
      <c r="FA1105"/>
      <c r="FB1105"/>
      <c r="FC1105"/>
      <c r="FD1105"/>
      <c r="FE1105"/>
      <c r="FF1105"/>
      <c r="FG1105"/>
      <c r="FH1105"/>
      <c r="FI1105"/>
      <c r="FJ1105"/>
      <c r="FK1105"/>
      <c r="FL1105"/>
      <c r="FM1105"/>
      <c r="FN1105"/>
      <c r="FO1105"/>
      <c r="FP1105"/>
      <c r="FQ1105"/>
      <c r="FR1105"/>
      <c r="FS1105"/>
      <c r="FT1105"/>
      <c r="FU1105"/>
      <c r="FV1105"/>
      <c r="FW1105"/>
      <c r="FX1105"/>
      <c r="FY1105"/>
      <c r="FZ1105"/>
      <c r="GA1105"/>
      <c r="GB1105"/>
      <c r="GC1105"/>
      <c r="GD1105"/>
      <c r="GE1105"/>
      <c r="GF1105"/>
      <c r="GG1105"/>
      <c r="GH1105"/>
      <c r="GI1105"/>
      <c r="GJ1105"/>
      <c r="GK1105"/>
      <c r="GL1105"/>
      <c r="GM1105"/>
      <c r="GN1105"/>
      <c r="GO1105"/>
      <c r="GP1105"/>
      <c r="GQ1105"/>
      <c r="GR1105"/>
      <c r="GS1105"/>
      <c r="GT1105"/>
      <c r="GU1105"/>
      <c r="GV1105"/>
      <c r="GW1105"/>
      <c r="GX1105"/>
      <c r="GY1105"/>
      <c r="GZ1105"/>
      <c r="HA1105"/>
      <c r="HB1105"/>
      <c r="HC1105"/>
      <c r="HD1105"/>
      <c r="HE1105"/>
      <c r="HF1105"/>
      <c r="HG1105"/>
      <c r="HH1105"/>
      <c r="HI1105"/>
      <c r="HJ1105"/>
      <c r="HK1105"/>
      <c r="HL1105"/>
    </row>
    <row r="1106" spans="3:220" x14ac:dyDescent="0.25">
      <c r="C1106" s="20"/>
      <c r="I1106" s="9"/>
      <c r="AM1106" s="59"/>
      <c r="AN1106" s="58"/>
      <c r="AO1106" s="58"/>
      <c r="AP1106" s="58"/>
      <c r="AQ1106" s="58"/>
      <c r="AR1106" s="58"/>
      <c r="AS1106" s="58"/>
      <c r="AT1106" s="58"/>
      <c r="AU1106" s="58"/>
      <c r="AV1106" s="58"/>
      <c r="AW1106" s="58"/>
      <c r="AX1106" s="58"/>
      <c r="AY1106" s="58"/>
      <c r="AZ1106" s="58"/>
      <c r="BA1106" s="58"/>
      <c r="BB1106" s="58"/>
      <c r="BC1106" s="58"/>
      <c r="BD1106" s="58"/>
      <c r="BE1106" s="58"/>
      <c r="BF1106" s="58"/>
      <c r="BG1106" s="58"/>
      <c r="BH1106" s="58"/>
      <c r="BI1106" s="58"/>
      <c r="BJ1106" s="58"/>
      <c r="BK1106" s="58"/>
      <c r="BL1106" s="12"/>
      <c r="BM1106" s="12"/>
      <c r="BN1106" s="12"/>
      <c r="BO1106" s="12"/>
      <c r="BP1106" s="12"/>
      <c r="BQ1106" s="12"/>
      <c r="BR1106" s="12"/>
      <c r="BS1106" s="12"/>
      <c r="BT1106" s="12"/>
      <c r="BU1106" s="12"/>
      <c r="BV1106" s="12"/>
      <c r="BW1106" s="12"/>
      <c r="BX1106" s="12"/>
      <c r="BY1106" s="12"/>
      <c r="BZ1106" s="12"/>
      <c r="CA1106" s="12"/>
      <c r="CB1106" s="12"/>
      <c r="CC1106" s="12"/>
      <c r="CD1106" s="12"/>
      <c r="CE1106" s="12"/>
      <c r="CF1106" s="12"/>
      <c r="CG1106" s="12"/>
      <c r="CH1106" s="12"/>
      <c r="CI1106" s="12"/>
      <c r="CJ1106" s="12"/>
      <c r="CK1106" s="12"/>
      <c r="CL1106" s="12"/>
      <c r="CM1106" s="12"/>
      <c r="CN1106" s="12"/>
      <c r="CO1106" s="12"/>
      <c r="CP1106" s="12"/>
      <c r="CQ1106" s="12"/>
      <c r="CR1106" s="12"/>
      <c r="CS1106" s="12"/>
      <c r="CT1106" s="12"/>
      <c r="CU1106" s="12"/>
      <c r="CV1106" s="12"/>
      <c r="CW1106" s="12"/>
      <c r="CX1106" s="12"/>
      <c r="CY1106" s="12"/>
      <c r="CZ1106" s="12"/>
      <c r="DA1106" s="12"/>
      <c r="DB1106" s="12"/>
      <c r="DC1106" s="12"/>
      <c r="DD1106" s="12"/>
      <c r="DE1106" s="12"/>
      <c r="DF1106" s="12"/>
      <c r="DG1106"/>
      <c r="DH1106"/>
      <c r="DI1106"/>
      <c r="DJ1106"/>
      <c r="DK1106"/>
      <c r="DL1106"/>
      <c r="DM1106"/>
      <c r="DN1106"/>
      <c r="DO1106"/>
      <c r="DP1106"/>
      <c r="DQ1106"/>
      <c r="DR1106"/>
      <c r="DS1106"/>
      <c r="DT1106"/>
      <c r="DU1106"/>
      <c r="DV1106"/>
      <c r="DW1106"/>
      <c r="DX1106"/>
      <c r="DY1106"/>
      <c r="DZ1106"/>
      <c r="EA1106"/>
      <c r="EB1106"/>
      <c r="EC1106"/>
      <c r="ED1106"/>
      <c r="EE1106"/>
      <c r="EF1106"/>
      <c r="EG1106"/>
      <c r="EH1106"/>
      <c r="EI1106"/>
      <c r="EJ1106"/>
      <c r="EK1106"/>
      <c r="EL1106"/>
      <c r="EM1106"/>
      <c r="EN1106"/>
      <c r="EO1106"/>
      <c r="EP1106"/>
      <c r="EQ1106"/>
      <c r="ER1106"/>
      <c r="ES1106"/>
      <c r="ET1106"/>
      <c r="EU1106"/>
      <c r="EV1106"/>
      <c r="EW1106"/>
      <c r="EX1106"/>
      <c r="EY1106"/>
      <c r="EZ1106"/>
      <c r="FA1106"/>
      <c r="FB1106"/>
      <c r="FC1106"/>
      <c r="FD1106"/>
      <c r="FE1106"/>
      <c r="FF1106"/>
      <c r="FG1106"/>
      <c r="FH1106"/>
      <c r="FI1106"/>
      <c r="FJ1106"/>
      <c r="FK1106"/>
      <c r="FL1106"/>
      <c r="FM1106"/>
      <c r="FN1106"/>
      <c r="FO1106"/>
      <c r="FP1106"/>
      <c r="FQ1106"/>
      <c r="FR1106"/>
      <c r="FS1106"/>
      <c r="FT1106"/>
      <c r="FU1106"/>
      <c r="FV1106"/>
      <c r="FW1106"/>
      <c r="FX1106"/>
      <c r="FY1106"/>
      <c r="FZ1106"/>
      <c r="GA1106"/>
      <c r="GB1106"/>
      <c r="GC1106"/>
      <c r="GD1106"/>
      <c r="GE1106"/>
      <c r="GF1106"/>
      <c r="GG1106"/>
      <c r="GH1106"/>
      <c r="GI1106"/>
      <c r="GJ1106"/>
      <c r="GK1106"/>
      <c r="GL1106"/>
      <c r="GM1106"/>
      <c r="GN1106"/>
      <c r="GO1106"/>
      <c r="GP1106"/>
      <c r="GQ1106"/>
      <c r="GR1106"/>
      <c r="GS1106"/>
      <c r="GT1106"/>
      <c r="GU1106"/>
      <c r="GV1106"/>
      <c r="GW1106"/>
      <c r="GX1106"/>
      <c r="GY1106"/>
      <c r="GZ1106"/>
      <c r="HA1106"/>
      <c r="HB1106"/>
      <c r="HC1106"/>
      <c r="HD1106"/>
      <c r="HE1106"/>
      <c r="HF1106"/>
      <c r="HG1106"/>
      <c r="HH1106"/>
      <c r="HI1106"/>
      <c r="HJ1106"/>
      <c r="HK1106"/>
      <c r="HL1106"/>
    </row>
    <row r="1107" spans="3:220" x14ac:dyDescent="0.25">
      <c r="C1107" s="20"/>
      <c r="I1107" s="9"/>
      <c r="AM1107" s="59"/>
      <c r="AN1107" s="58"/>
      <c r="AO1107" s="58"/>
      <c r="AP1107" s="58"/>
      <c r="AQ1107" s="58"/>
      <c r="AR1107" s="58"/>
      <c r="AS1107" s="58"/>
      <c r="AT1107" s="58"/>
      <c r="AU1107" s="58"/>
      <c r="AV1107" s="58"/>
      <c r="AW1107" s="58"/>
      <c r="AX1107" s="58"/>
      <c r="AY1107" s="58"/>
      <c r="AZ1107" s="58"/>
      <c r="BA1107" s="58"/>
      <c r="BB1107" s="58"/>
      <c r="BC1107" s="58"/>
      <c r="BD1107" s="58"/>
      <c r="BE1107" s="58"/>
      <c r="BF1107" s="58"/>
      <c r="BG1107" s="58"/>
      <c r="BH1107" s="58"/>
      <c r="BI1107" s="58"/>
      <c r="BJ1107" s="58"/>
      <c r="BK1107" s="58"/>
      <c r="BL1107" s="12"/>
      <c r="BM1107" s="12"/>
      <c r="BN1107" s="12"/>
      <c r="BO1107" s="12"/>
      <c r="BP1107" s="12"/>
      <c r="BQ1107" s="12"/>
      <c r="BR1107" s="12"/>
      <c r="BS1107" s="12"/>
      <c r="BT1107" s="12"/>
      <c r="BU1107" s="12"/>
      <c r="BV1107" s="12"/>
      <c r="BW1107" s="12"/>
      <c r="BX1107" s="12"/>
      <c r="BY1107" s="12"/>
      <c r="BZ1107" s="12"/>
      <c r="CA1107" s="12"/>
      <c r="CB1107" s="12"/>
      <c r="CC1107" s="12"/>
      <c r="CD1107" s="12"/>
      <c r="CE1107" s="12"/>
      <c r="CF1107" s="12"/>
      <c r="CG1107" s="12"/>
      <c r="CH1107" s="12"/>
      <c r="CI1107" s="12"/>
      <c r="CJ1107" s="12"/>
      <c r="CK1107" s="12"/>
      <c r="CL1107" s="12"/>
      <c r="CM1107" s="12"/>
      <c r="CN1107" s="12"/>
      <c r="CO1107" s="12"/>
      <c r="CP1107" s="12"/>
      <c r="CQ1107" s="12"/>
      <c r="CR1107" s="12"/>
      <c r="CS1107" s="12"/>
      <c r="CT1107" s="12"/>
      <c r="CU1107" s="12"/>
      <c r="CV1107" s="12"/>
      <c r="CW1107" s="12"/>
      <c r="CX1107" s="12"/>
      <c r="CY1107" s="12"/>
      <c r="CZ1107" s="12"/>
      <c r="DA1107" s="12"/>
      <c r="DB1107" s="12"/>
      <c r="DC1107" s="12"/>
      <c r="DD1107" s="12"/>
      <c r="DE1107" s="12"/>
      <c r="DF1107" s="12"/>
      <c r="DG1107"/>
      <c r="DH1107"/>
      <c r="DI1107"/>
      <c r="DJ1107"/>
      <c r="DK1107"/>
      <c r="DL1107"/>
      <c r="DM1107"/>
      <c r="DN1107"/>
      <c r="DO1107"/>
      <c r="DP1107"/>
      <c r="DQ1107"/>
      <c r="DR1107"/>
      <c r="DS1107"/>
      <c r="DT1107"/>
      <c r="DU1107"/>
      <c r="DV1107"/>
      <c r="DW1107"/>
      <c r="DX1107"/>
      <c r="DY1107"/>
      <c r="DZ1107"/>
      <c r="EA1107"/>
      <c r="EB1107"/>
      <c r="EC1107"/>
      <c r="ED1107"/>
      <c r="EE1107"/>
      <c r="EF1107"/>
      <c r="EG1107"/>
      <c r="EH1107"/>
      <c r="EI1107"/>
      <c r="EJ1107"/>
      <c r="EK1107"/>
      <c r="EL1107"/>
      <c r="EM1107"/>
      <c r="EN1107"/>
      <c r="EO1107"/>
      <c r="EP1107"/>
      <c r="EQ1107"/>
      <c r="ER1107"/>
      <c r="ES1107"/>
      <c r="ET1107"/>
      <c r="EU1107"/>
      <c r="EV1107"/>
      <c r="EW1107"/>
      <c r="EX1107"/>
      <c r="EY1107"/>
      <c r="EZ1107"/>
      <c r="FA1107"/>
      <c r="FB1107"/>
      <c r="FC1107"/>
      <c r="FD1107"/>
      <c r="FE1107"/>
      <c r="FF1107"/>
      <c r="FG1107"/>
      <c r="FH1107"/>
      <c r="FI1107"/>
      <c r="FJ1107"/>
      <c r="FK1107"/>
      <c r="FL1107"/>
      <c r="FM1107"/>
      <c r="FN1107"/>
      <c r="FO1107"/>
      <c r="FP1107"/>
      <c r="FQ1107"/>
      <c r="FR1107"/>
      <c r="FS1107"/>
      <c r="FT1107"/>
      <c r="FU1107"/>
      <c r="FV1107"/>
      <c r="FW1107"/>
      <c r="FX1107"/>
      <c r="FY1107"/>
      <c r="FZ1107"/>
      <c r="GA1107"/>
      <c r="GB1107"/>
      <c r="GC1107"/>
      <c r="GD1107"/>
      <c r="GE1107"/>
      <c r="GF1107"/>
      <c r="GG1107"/>
      <c r="GH1107"/>
      <c r="GI1107"/>
      <c r="GJ1107"/>
      <c r="GK1107"/>
      <c r="GL1107"/>
      <c r="GM1107"/>
      <c r="GN1107"/>
      <c r="GO1107"/>
      <c r="GP1107"/>
      <c r="GQ1107"/>
      <c r="GR1107"/>
      <c r="GS1107"/>
      <c r="GT1107"/>
      <c r="GU1107"/>
      <c r="GV1107"/>
      <c r="GW1107"/>
      <c r="GX1107"/>
      <c r="GY1107"/>
      <c r="GZ1107"/>
      <c r="HA1107"/>
      <c r="HB1107"/>
      <c r="HC1107"/>
      <c r="HD1107"/>
      <c r="HE1107"/>
      <c r="HF1107"/>
      <c r="HG1107"/>
      <c r="HH1107"/>
      <c r="HI1107"/>
      <c r="HJ1107"/>
      <c r="HK1107"/>
      <c r="HL1107"/>
    </row>
    <row r="1108" spans="3:220" x14ac:dyDescent="0.25">
      <c r="C1108" s="20"/>
      <c r="I1108" s="9"/>
      <c r="AM1108" s="59"/>
      <c r="AN1108" s="58"/>
      <c r="AO1108" s="58"/>
      <c r="AP1108" s="58"/>
      <c r="AQ1108" s="58"/>
      <c r="AR1108" s="58"/>
      <c r="AS1108" s="58"/>
      <c r="AT1108" s="58"/>
      <c r="AU1108" s="58"/>
      <c r="AV1108" s="58"/>
      <c r="AW1108" s="58"/>
      <c r="AX1108" s="58"/>
      <c r="AY1108" s="58"/>
      <c r="AZ1108" s="58"/>
      <c r="BA1108" s="58"/>
      <c r="BB1108" s="58"/>
      <c r="BC1108" s="58"/>
      <c r="BD1108" s="58"/>
      <c r="BE1108" s="58"/>
      <c r="BF1108" s="58"/>
      <c r="BG1108" s="58"/>
      <c r="BH1108" s="58"/>
      <c r="BI1108" s="58"/>
      <c r="BJ1108" s="58"/>
      <c r="BK1108" s="58"/>
      <c r="BL1108" s="12"/>
      <c r="BM1108" s="12"/>
      <c r="BN1108" s="12"/>
      <c r="BO1108" s="12"/>
      <c r="BP1108" s="12"/>
      <c r="BQ1108" s="12"/>
      <c r="BR1108" s="12"/>
      <c r="BS1108" s="12"/>
      <c r="BT1108" s="12"/>
      <c r="BU1108" s="12"/>
      <c r="BV1108" s="12"/>
      <c r="BW1108" s="12"/>
      <c r="BX1108" s="12"/>
      <c r="BY1108" s="12"/>
      <c r="BZ1108" s="12"/>
      <c r="CA1108" s="12"/>
      <c r="CB1108" s="12"/>
      <c r="CC1108" s="12"/>
      <c r="CD1108" s="12"/>
      <c r="CE1108" s="12"/>
      <c r="CF1108" s="12"/>
      <c r="CG1108" s="12"/>
      <c r="CH1108" s="12"/>
      <c r="CI1108" s="12"/>
      <c r="CJ1108" s="12"/>
      <c r="CK1108" s="12"/>
      <c r="CL1108" s="12"/>
      <c r="CM1108" s="12"/>
      <c r="CN1108" s="12"/>
      <c r="CO1108" s="12"/>
      <c r="CP1108" s="12"/>
      <c r="CQ1108" s="12"/>
      <c r="CR1108" s="12"/>
      <c r="CS1108" s="12"/>
      <c r="CT1108" s="12"/>
      <c r="CU1108" s="12"/>
      <c r="CV1108" s="12"/>
      <c r="CW1108" s="12"/>
      <c r="CX1108" s="12"/>
      <c r="CY1108" s="12"/>
      <c r="CZ1108" s="12"/>
      <c r="DA1108" s="12"/>
      <c r="DB1108" s="12"/>
      <c r="DC1108" s="12"/>
      <c r="DD1108" s="12"/>
      <c r="DE1108" s="12"/>
      <c r="DF1108" s="12"/>
      <c r="DG1108"/>
      <c r="DH1108"/>
      <c r="DI1108"/>
      <c r="DJ1108"/>
      <c r="DK1108"/>
      <c r="DL1108"/>
      <c r="DM1108"/>
      <c r="DN1108"/>
      <c r="DO1108"/>
      <c r="DP1108"/>
      <c r="DQ1108"/>
      <c r="DR1108"/>
      <c r="DS1108"/>
      <c r="DT1108"/>
      <c r="DU1108"/>
      <c r="DV1108"/>
      <c r="DW1108"/>
      <c r="DX1108"/>
      <c r="DY1108"/>
      <c r="DZ1108"/>
      <c r="EA1108"/>
      <c r="EB1108"/>
      <c r="EC1108"/>
      <c r="ED1108"/>
      <c r="EE1108"/>
      <c r="EF1108"/>
      <c r="EG1108"/>
      <c r="EH1108"/>
      <c r="EI1108"/>
      <c r="EJ1108"/>
      <c r="EK1108"/>
      <c r="EL1108"/>
      <c r="EM1108"/>
      <c r="EN1108"/>
      <c r="EO1108"/>
      <c r="EP1108"/>
      <c r="EQ1108"/>
      <c r="ER1108"/>
      <c r="ES1108"/>
      <c r="ET1108"/>
      <c r="EU1108"/>
      <c r="EV1108"/>
      <c r="EW1108"/>
      <c r="EX1108"/>
      <c r="EY1108"/>
      <c r="EZ1108"/>
      <c r="FA1108"/>
      <c r="FB1108"/>
      <c r="FC1108"/>
      <c r="FD1108"/>
      <c r="FE1108"/>
      <c r="FF1108"/>
      <c r="FG1108"/>
      <c r="FH1108"/>
      <c r="FI1108"/>
      <c r="FJ1108"/>
      <c r="FK1108"/>
      <c r="FL1108"/>
      <c r="FM1108"/>
      <c r="FN1108"/>
      <c r="FO1108"/>
      <c r="FP1108"/>
      <c r="FQ1108"/>
      <c r="FR1108"/>
      <c r="FS1108"/>
      <c r="FT1108"/>
      <c r="FU1108"/>
      <c r="FV1108"/>
      <c r="FW1108"/>
      <c r="FX1108"/>
      <c r="FY1108"/>
      <c r="FZ1108"/>
      <c r="GA1108"/>
      <c r="GB1108"/>
      <c r="GC1108"/>
      <c r="GD1108"/>
      <c r="GE1108"/>
      <c r="GF1108"/>
      <c r="GG1108"/>
      <c r="GH1108"/>
      <c r="GI1108"/>
      <c r="GJ1108"/>
      <c r="GK1108"/>
      <c r="GL1108"/>
      <c r="GM1108"/>
      <c r="GN1108"/>
      <c r="GO1108"/>
      <c r="GP1108"/>
      <c r="GQ1108"/>
      <c r="GR1108"/>
      <c r="GS1108"/>
      <c r="GT1108"/>
      <c r="GU1108"/>
      <c r="GV1108"/>
      <c r="GW1108"/>
      <c r="GX1108"/>
      <c r="GY1108"/>
      <c r="GZ1108"/>
      <c r="HA1108"/>
      <c r="HB1108"/>
      <c r="HC1108"/>
      <c r="HD1108"/>
      <c r="HE1108"/>
      <c r="HF1108"/>
      <c r="HG1108"/>
      <c r="HH1108"/>
      <c r="HI1108"/>
      <c r="HJ1108"/>
      <c r="HK1108"/>
      <c r="HL1108"/>
    </row>
    <row r="1109" spans="3:220" x14ac:dyDescent="0.25">
      <c r="C1109" s="20"/>
      <c r="I1109" s="9"/>
      <c r="AM1109" s="59"/>
      <c r="AN1109" s="58"/>
      <c r="AO1109" s="58"/>
      <c r="AP1109" s="58"/>
      <c r="AQ1109" s="58"/>
      <c r="AR1109" s="58"/>
      <c r="AS1109" s="58"/>
      <c r="AT1109" s="58"/>
      <c r="AU1109" s="58"/>
      <c r="AV1109" s="58"/>
      <c r="AW1109" s="58"/>
      <c r="AX1109" s="58"/>
      <c r="AY1109" s="58"/>
      <c r="AZ1109" s="58"/>
      <c r="BA1109" s="58"/>
      <c r="BB1109" s="58"/>
      <c r="BC1109" s="58"/>
      <c r="BD1109" s="58"/>
      <c r="BE1109" s="58"/>
      <c r="BF1109" s="58"/>
      <c r="BG1109" s="58"/>
      <c r="BH1109" s="58"/>
      <c r="BI1109" s="58"/>
      <c r="BJ1109" s="58"/>
      <c r="BK1109" s="58"/>
      <c r="BL1109" s="12"/>
      <c r="BM1109" s="12"/>
      <c r="BN1109" s="12"/>
      <c r="BO1109" s="12"/>
      <c r="BP1109" s="12"/>
      <c r="BQ1109" s="12"/>
      <c r="BR1109" s="12"/>
      <c r="BS1109" s="12"/>
      <c r="BT1109" s="12"/>
      <c r="BU1109" s="12"/>
      <c r="BV1109" s="12"/>
      <c r="BW1109" s="12"/>
      <c r="BX1109" s="12"/>
      <c r="BY1109" s="12"/>
      <c r="BZ1109" s="12"/>
      <c r="CA1109" s="12"/>
      <c r="CB1109" s="12"/>
      <c r="CC1109" s="12"/>
      <c r="CD1109" s="12"/>
      <c r="CE1109" s="12"/>
      <c r="CF1109" s="12"/>
      <c r="CG1109" s="12"/>
      <c r="CH1109" s="12"/>
      <c r="CI1109" s="12"/>
      <c r="CJ1109" s="12"/>
      <c r="CK1109" s="12"/>
      <c r="CL1109" s="12"/>
      <c r="CM1109" s="12"/>
      <c r="CN1109" s="12"/>
      <c r="CO1109" s="12"/>
      <c r="CP1109" s="12"/>
      <c r="CQ1109" s="12"/>
      <c r="CR1109" s="12"/>
      <c r="CS1109" s="12"/>
      <c r="CT1109" s="12"/>
      <c r="CU1109" s="12"/>
      <c r="CV1109" s="12"/>
      <c r="CW1109" s="12"/>
      <c r="CX1109" s="12"/>
      <c r="CY1109" s="12"/>
      <c r="CZ1109" s="12"/>
      <c r="DA1109" s="12"/>
      <c r="DB1109" s="12"/>
      <c r="DC1109" s="12"/>
      <c r="DD1109" s="12"/>
      <c r="DE1109" s="12"/>
      <c r="DF1109" s="12"/>
      <c r="DG1109"/>
      <c r="DH1109"/>
      <c r="DI1109"/>
      <c r="DJ1109"/>
      <c r="DK1109"/>
      <c r="DL1109"/>
      <c r="DM1109"/>
      <c r="DN1109"/>
      <c r="DO1109"/>
      <c r="DP1109"/>
      <c r="DQ1109"/>
      <c r="DR1109"/>
      <c r="DS1109"/>
      <c r="DT1109"/>
      <c r="DU1109"/>
      <c r="DV1109"/>
      <c r="DW1109"/>
      <c r="DX1109"/>
      <c r="DY1109"/>
      <c r="DZ1109"/>
      <c r="EA1109"/>
      <c r="EB1109"/>
      <c r="EC1109"/>
      <c r="ED1109"/>
      <c r="EE1109"/>
      <c r="EF1109"/>
      <c r="EG1109"/>
      <c r="EH1109"/>
      <c r="EI1109"/>
      <c r="EJ1109"/>
      <c r="EK1109"/>
      <c r="EL1109"/>
      <c r="EM1109"/>
      <c r="EN1109"/>
      <c r="EO1109"/>
      <c r="EP1109"/>
      <c r="EQ1109"/>
      <c r="ER1109"/>
      <c r="ES1109"/>
      <c r="ET1109"/>
      <c r="EU1109"/>
      <c r="EV1109"/>
      <c r="EW1109"/>
      <c r="EX1109"/>
      <c r="EY1109"/>
      <c r="EZ1109"/>
      <c r="FA1109"/>
      <c r="FB1109"/>
      <c r="FC1109"/>
      <c r="FD1109"/>
      <c r="FE1109"/>
      <c r="FF1109"/>
      <c r="FG1109"/>
      <c r="FH1109"/>
      <c r="FI1109"/>
      <c r="FJ1109"/>
      <c r="FK1109"/>
      <c r="FL1109"/>
      <c r="FM1109"/>
      <c r="FN1109"/>
      <c r="FO1109"/>
      <c r="FP1109"/>
      <c r="FQ1109"/>
      <c r="FR1109"/>
      <c r="FS1109"/>
      <c r="FT1109"/>
      <c r="FU1109"/>
      <c r="FV1109"/>
      <c r="FW1109"/>
      <c r="FX1109"/>
      <c r="FY1109"/>
      <c r="FZ1109"/>
      <c r="GA1109"/>
      <c r="GB1109"/>
      <c r="GC1109"/>
      <c r="GD1109"/>
      <c r="GE1109"/>
      <c r="GF1109"/>
      <c r="GG1109"/>
      <c r="GH1109"/>
      <c r="GI1109"/>
      <c r="GJ1109"/>
      <c r="GK1109"/>
      <c r="GL1109"/>
      <c r="GM1109"/>
      <c r="GN1109"/>
      <c r="GO1109"/>
      <c r="GP1109"/>
      <c r="GQ1109"/>
      <c r="GR1109"/>
      <c r="GS1109"/>
      <c r="GT1109"/>
      <c r="GU1109"/>
      <c r="GV1109"/>
      <c r="GW1109"/>
      <c r="GX1109"/>
      <c r="GY1109"/>
      <c r="GZ1109"/>
      <c r="HA1109"/>
      <c r="HB1109"/>
      <c r="HC1109"/>
      <c r="HD1109"/>
      <c r="HE1109"/>
      <c r="HF1109"/>
      <c r="HG1109"/>
      <c r="HH1109"/>
      <c r="HI1109"/>
      <c r="HJ1109"/>
      <c r="HK1109"/>
      <c r="HL1109"/>
    </row>
    <row r="1110" spans="3:220" x14ac:dyDescent="0.25">
      <c r="C1110" s="20"/>
      <c r="I1110" s="9"/>
      <c r="AM1110" s="59"/>
      <c r="AN1110" s="58"/>
      <c r="AO1110" s="58"/>
      <c r="AP1110" s="58"/>
      <c r="AQ1110" s="58"/>
      <c r="AR1110" s="58"/>
      <c r="AS1110" s="58"/>
      <c r="AT1110" s="58"/>
      <c r="AU1110" s="58"/>
      <c r="AV1110" s="58"/>
      <c r="AW1110" s="58"/>
      <c r="AX1110" s="58"/>
      <c r="AY1110" s="58"/>
      <c r="AZ1110" s="58"/>
      <c r="BA1110" s="58"/>
      <c r="BB1110" s="58"/>
      <c r="BC1110" s="58"/>
      <c r="BD1110" s="58"/>
      <c r="BE1110" s="58"/>
      <c r="BF1110" s="58"/>
      <c r="BG1110" s="58"/>
      <c r="BH1110" s="58"/>
      <c r="BI1110" s="58"/>
      <c r="BJ1110" s="58"/>
      <c r="BK1110" s="58"/>
      <c r="BL1110" s="12"/>
      <c r="BM1110" s="12"/>
      <c r="BN1110" s="12"/>
      <c r="BO1110" s="12"/>
      <c r="BP1110" s="12"/>
      <c r="BQ1110" s="12"/>
      <c r="BR1110" s="12"/>
      <c r="BS1110" s="12"/>
      <c r="BT1110" s="12"/>
      <c r="BU1110" s="12"/>
      <c r="BV1110" s="12"/>
      <c r="BW1110" s="12"/>
      <c r="BX1110" s="12"/>
      <c r="BY1110" s="12"/>
      <c r="BZ1110" s="12"/>
      <c r="CA1110" s="12"/>
      <c r="CB1110" s="12"/>
      <c r="CC1110" s="12"/>
      <c r="CD1110" s="12"/>
      <c r="CE1110" s="12"/>
      <c r="CF1110" s="12"/>
      <c r="CG1110" s="12"/>
      <c r="CH1110" s="12"/>
      <c r="CI1110" s="12"/>
      <c r="CJ1110" s="12"/>
      <c r="CK1110" s="12"/>
      <c r="CL1110" s="12"/>
      <c r="CM1110" s="12"/>
      <c r="CN1110" s="12"/>
      <c r="CO1110" s="12"/>
      <c r="CP1110" s="12"/>
      <c r="CQ1110" s="12"/>
      <c r="CR1110" s="12"/>
      <c r="CS1110" s="12"/>
      <c r="CT1110" s="12"/>
      <c r="CU1110" s="12"/>
      <c r="CV1110" s="12"/>
      <c r="CW1110" s="12"/>
      <c r="CX1110" s="12"/>
      <c r="CY1110" s="12"/>
      <c r="CZ1110" s="12"/>
      <c r="DA1110" s="12"/>
      <c r="DB1110" s="12"/>
      <c r="DC1110" s="12"/>
      <c r="DD1110" s="12"/>
      <c r="DE1110" s="12"/>
      <c r="DF1110" s="12"/>
      <c r="DG1110"/>
      <c r="DH1110"/>
      <c r="DI1110"/>
      <c r="DJ1110"/>
      <c r="DK1110"/>
      <c r="DL1110"/>
      <c r="DM1110"/>
      <c r="DN1110"/>
      <c r="DO1110"/>
      <c r="DP1110"/>
      <c r="DQ1110"/>
      <c r="DR1110"/>
      <c r="DS1110"/>
      <c r="DT1110"/>
      <c r="DU1110"/>
      <c r="DV1110"/>
      <c r="DW1110"/>
      <c r="DX1110"/>
      <c r="DY1110"/>
      <c r="DZ1110"/>
      <c r="EA1110"/>
      <c r="EB1110"/>
      <c r="EC1110"/>
      <c r="ED1110"/>
      <c r="EE1110"/>
      <c r="EF1110"/>
      <c r="EG1110"/>
      <c r="EH1110"/>
      <c r="EI1110"/>
      <c r="EJ1110"/>
      <c r="EK1110"/>
      <c r="EL1110"/>
      <c r="EM1110"/>
      <c r="EN1110"/>
      <c r="EO1110"/>
      <c r="EP1110"/>
      <c r="EQ1110"/>
      <c r="ER1110"/>
      <c r="ES1110"/>
      <c r="ET1110"/>
      <c r="EU1110"/>
      <c r="EV1110"/>
      <c r="EW1110"/>
      <c r="EX1110"/>
      <c r="EY1110"/>
      <c r="EZ1110"/>
      <c r="FA1110"/>
      <c r="FB1110"/>
      <c r="FC1110"/>
      <c r="FD1110"/>
      <c r="FE1110"/>
      <c r="FF1110"/>
      <c r="FG1110"/>
      <c r="FH1110"/>
      <c r="FI1110"/>
      <c r="FJ1110"/>
      <c r="FK1110"/>
      <c r="FL1110"/>
      <c r="FM1110"/>
      <c r="FN1110"/>
      <c r="FO1110"/>
      <c r="FP1110"/>
      <c r="FQ1110"/>
      <c r="FR1110"/>
      <c r="FS1110"/>
      <c r="FT1110"/>
      <c r="FU1110"/>
      <c r="FV1110"/>
      <c r="FW1110"/>
      <c r="FX1110"/>
      <c r="FY1110"/>
      <c r="FZ1110"/>
      <c r="GA1110"/>
      <c r="GB1110"/>
      <c r="GC1110"/>
      <c r="GD1110"/>
      <c r="GE1110"/>
      <c r="GF1110"/>
      <c r="GG1110"/>
      <c r="GH1110"/>
      <c r="GI1110"/>
      <c r="GJ1110"/>
      <c r="GK1110"/>
      <c r="GL1110"/>
      <c r="GM1110"/>
      <c r="GN1110"/>
      <c r="GO1110"/>
      <c r="GP1110"/>
      <c r="GQ1110"/>
      <c r="GR1110"/>
      <c r="GS1110"/>
      <c r="GT1110"/>
      <c r="GU1110"/>
      <c r="GV1110"/>
      <c r="GW1110"/>
      <c r="GX1110"/>
      <c r="GY1110"/>
      <c r="GZ1110"/>
      <c r="HA1110"/>
      <c r="HB1110"/>
      <c r="HC1110"/>
      <c r="HD1110"/>
      <c r="HE1110"/>
      <c r="HF1110"/>
      <c r="HG1110"/>
      <c r="HH1110"/>
      <c r="HI1110"/>
      <c r="HJ1110"/>
      <c r="HK1110"/>
      <c r="HL1110"/>
    </row>
    <row r="1111" spans="3:220" x14ac:dyDescent="0.25">
      <c r="C1111" s="20"/>
      <c r="I1111" s="9"/>
      <c r="AM1111" s="59"/>
      <c r="AN1111" s="58"/>
      <c r="AO1111" s="58"/>
      <c r="AP1111" s="58"/>
      <c r="AQ1111" s="58"/>
      <c r="AR1111" s="58"/>
      <c r="AS1111" s="58"/>
      <c r="AT1111" s="58"/>
      <c r="AU1111" s="58"/>
      <c r="AV1111" s="58"/>
      <c r="AW1111" s="58"/>
      <c r="AX1111" s="58"/>
      <c r="AY1111" s="58"/>
      <c r="AZ1111" s="58"/>
      <c r="BA1111" s="58"/>
      <c r="BB1111" s="58"/>
      <c r="BC1111" s="58"/>
      <c r="BD1111" s="58"/>
      <c r="BE1111" s="58"/>
      <c r="BF1111" s="58"/>
      <c r="BG1111" s="58"/>
      <c r="BH1111" s="58"/>
      <c r="BI1111" s="58"/>
      <c r="BJ1111" s="58"/>
      <c r="BK1111" s="58"/>
      <c r="BL1111" s="12"/>
      <c r="BM1111" s="12"/>
      <c r="BN1111" s="12"/>
      <c r="BO1111" s="12"/>
      <c r="BP1111" s="12"/>
      <c r="BQ1111" s="12"/>
      <c r="BR1111" s="12"/>
      <c r="BS1111" s="12"/>
      <c r="BT1111" s="12"/>
      <c r="BU1111" s="12"/>
      <c r="BV1111" s="12"/>
      <c r="BW1111" s="12"/>
      <c r="BX1111" s="12"/>
      <c r="BY1111" s="12"/>
      <c r="BZ1111" s="12"/>
      <c r="CA1111" s="12"/>
      <c r="CB1111" s="12"/>
      <c r="CC1111" s="12"/>
      <c r="CD1111" s="12"/>
      <c r="CE1111" s="12"/>
      <c r="CF1111" s="12"/>
      <c r="CG1111" s="12"/>
      <c r="CH1111" s="12"/>
      <c r="CI1111" s="12"/>
      <c r="CJ1111" s="12"/>
      <c r="CK1111" s="12"/>
      <c r="CL1111" s="12"/>
      <c r="CM1111" s="12"/>
      <c r="CN1111" s="12"/>
      <c r="CO1111" s="12"/>
      <c r="CP1111" s="12"/>
      <c r="CQ1111" s="12"/>
      <c r="CR1111" s="12"/>
      <c r="CS1111" s="12"/>
      <c r="CT1111" s="12"/>
      <c r="CU1111" s="12"/>
      <c r="CV1111" s="12"/>
      <c r="CW1111" s="12"/>
      <c r="CX1111" s="12"/>
      <c r="CY1111" s="12"/>
      <c r="CZ1111" s="12"/>
      <c r="DA1111" s="12"/>
      <c r="DB1111" s="12"/>
      <c r="DC1111" s="12"/>
      <c r="DD1111" s="12"/>
      <c r="DE1111" s="12"/>
      <c r="DF1111" s="12"/>
      <c r="DG1111"/>
      <c r="DH1111"/>
      <c r="DI1111"/>
      <c r="DJ1111"/>
      <c r="DK1111"/>
      <c r="DL1111"/>
      <c r="DM1111"/>
      <c r="DN1111"/>
      <c r="DO1111"/>
      <c r="DP1111"/>
      <c r="DQ1111"/>
      <c r="DR1111"/>
      <c r="DS1111"/>
      <c r="DT1111"/>
      <c r="DU1111"/>
      <c r="DV1111"/>
      <c r="DW1111"/>
      <c r="DX1111"/>
      <c r="DY1111"/>
      <c r="DZ1111"/>
      <c r="EA1111"/>
      <c r="EB1111"/>
      <c r="EC1111"/>
      <c r="ED1111"/>
      <c r="EE1111"/>
      <c r="EF1111"/>
      <c r="EG1111"/>
      <c r="EH1111"/>
      <c r="EI1111"/>
      <c r="EJ1111"/>
      <c r="EK1111"/>
      <c r="EL1111"/>
      <c r="EM1111"/>
      <c r="EN1111"/>
      <c r="EO1111"/>
      <c r="EP1111"/>
      <c r="EQ1111"/>
      <c r="ER1111"/>
      <c r="ES1111"/>
      <c r="ET1111"/>
      <c r="EU1111"/>
      <c r="EV1111"/>
      <c r="EW1111"/>
      <c r="EX1111"/>
      <c r="EY1111"/>
      <c r="EZ1111"/>
      <c r="FA1111"/>
      <c r="FB1111"/>
      <c r="FC1111"/>
      <c r="FD1111"/>
      <c r="FE1111"/>
      <c r="FF1111"/>
      <c r="FG1111"/>
      <c r="FH1111"/>
      <c r="FI1111"/>
      <c r="FJ1111"/>
      <c r="FK1111"/>
      <c r="FL1111"/>
      <c r="FM1111"/>
      <c r="FN1111"/>
      <c r="FO1111"/>
      <c r="FP1111"/>
      <c r="FQ1111"/>
      <c r="FR1111"/>
      <c r="FS1111"/>
      <c r="FT1111"/>
      <c r="FU1111"/>
      <c r="FV1111"/>
      <c r="FW1111"/>
      <c r="FX1111"/>
      <c r="FY1111"/>
      <c r="FZ1111"/>
      <c r="GA1111"/>
      <c r="GB1111"/>
      <c r="GC1111"/>
      <c r="GD1111"/>
      <c r="GE1111"/>
      <c r="GF1111"/>
      <c r="GG1111"/>
      <c r="GH1111"/>
      <c r="GI1111"/>
      <c r="GJ1111"/>
      <c r="GK1111"/>
      <c r="GL1111"/>
      <c r="GM1111"/>
      <c r="GN1111"/>
      <c r="GO1111"/>
      <c r="GP1111"/>
      <c r="GQ1111"/>
      <c r="GR1111"/>
      <c r="GS1111"/>
      <c r="GT1111"/>
      <c r="GU1111"/>
      <c r="GV1111"/>
      <c r="GW1111"/>
      <c r="GX1111"/>
      <c r="GY1111"/>
      <c r="GZ1111"/>
      <c r="HA1111"/>
      <c r="HB1111"/>
      <c r="HC1111"/>
      <c r="HD1111"/>
      <c r="HE1111"/>
      <c r="HF1111"/>
      <c r="HG1111"/>
      <c r="HH1111"/>
      <c r="HI1111"/>
      <c r="HJ1111"/>
      <c r="HK1111"/>
      <c r="HL1111"/>
    </row>
    <row r="1112" spans="3:220" x14ac:dyDescent="0.25">
      <c r="C1112" s="20"/>
      <c r="I1112" s="9"/>
      <c r="AM1112" s="59"/>
      <c r="AN1112" s="58"/>
      <c r="AO1112" s="58"/>
      <c r="AP1112" s="58"/>
      <c r="AQ1112" s="58"/>
      <c r="AR1112" s="58"/>
      <c r="AS1112" s="58"/>
      <c r="AT1112" s="58"/>
      <c r="AU1112" s="58"/>
      <c r="AV1112" s="58"/>
      <c r="AW1112" s="58"/>
      <c r="AX1112" s="58"/>
      <c r="AY1112" s="58"/>
      <c r="AZ1112" s="58"/>
      <c r="BA1112" s="58"/>
      <c r="BB1112" s="58"/>
      <c r="BC1112" s="58"/>
      <c r="BD1112" s="58"/>
      <c r="BE1112" s="58"/>
      <c r="BF1112" s="58"/>
      <c r="BG1112" s="58"/>
      <c r="BH1112" s="58"/>
      <c r="BI1112" s="58"/>
      <c r="BJ1112" s="58"/>
      <c r="BK1112" s="58"/>
      <c r="BL1112" s="12"/>
      <c r="BM1112" s="12"/>
      <c r="BN1112" s="12"/>
      <c r="BO1112" s="12"/>
      <c r="BP1112" s="12"/>
      <c r="BQ1112" s="12"/>
      <c r="BR1112" s="12"/>
      <c r="BS1112" s="12"/>
      <c r="BT1112" s="12"/>
      <c r="BU1112" s="12"/>
      <c r="BV1112" s="12"/>
      <c r="BW1112" s="12"/>
      <c r="BX1112" s="12"/>
      <c r="BY1112" s="12"/>
      <c r="BZ1112" s="12"/>
      <c r="CA1112" s="12"/>
      <c r="CB1112" s="12"/>
      <c r="CC1112" s="12"/>
      <c r="CD1112" s="12"/>
      <c r="CE1112" s="12"/>
      <c r="CF1112" s="12"/>
      <c r="CG1112" s="12"/>
      <c r="CH1112" s="12"/>
      <c r="CI1112" s="12"/>
      <c r="CJ1112" s="12"/>
      <c r="CK1112" s="12"/>
      <c r="CL1112" s="12"/>
      <c r="CM1112" s="12"/>
      <c r="CN1112" s="12"/>
      <c r="CO1112" s="12"/>
      <c r="CP1112" s="12"/>
      <c r="CQ1112" s="12"/>
      <c r="CR1112" s="12"/>
      <c r="CS1112" s="12"/>
      <c r="CT1112" s="12"/>
      <c r="CU1112" s="12"/>
      <c r="CV1112" s="12"/>
      <c r="CW1112" s="12"/>
      <c r="CX1112" s="12"/>
      <c r="CY1112" s="12"/>
      <c r="CZ1112" s="12"/>
      <c r="DA1112" s="12"/>
      <c r="DB1112" s="12"/>
      <c r="DC1112" s="12"/>
      <c r="DD1112" s="12"/>
      <c r="DE1112" s="12"/>
      <c r="DF1112" s="12"/>
      <c r="DG1112"/>
      <c r="DH1112"/>
      <c r="DI1112"/>
      <c r="DJ1112"/>
      <c r="DK1112"/>
      <c r="DL1112"/>
      <c r="DM1112"/>
      <c r="DN1112"/>
      <c r="DO1112"/>
      <c r="DP1112"/>
      <c r="DQ1112"/>
      <c r="DR1112"/>
      <c r="DS1112"/>
      <c r="DT1112"/>
      <c r="DU1112"/>
      <c r="DV1112"/>
      <c r="DW1112"/>
      <c r="DX1112"/>
      <c r="DY1112"/>
      <c r="DZ1112"/>
      <c r="EA1112"/>
      <c r="EB1112"/>
      <c r="EC1112"/>
      <c r="ED1112"/>
      <c r="EE1112"/>
      <c r="EF1112"/>
      <c r="EG1112"/>
      <c r="EH1112"/>
      <c r="EI1112"/>
      <c r="EJ1112"/>
      <c r="EK1112"/>
      <c r="EL1112"/>
      <c r="EM1112"/>
      <c r="EN1112"/>
      <c r="EO1112"/>
      <c r="EP1112"/>
      <c r="EQ1112"/>
      <c r="ER1112"/>
      <c r="ES1112"/>
      <c r="ET1112"/>
      <c r="EU1112"/>
      <c r="EV1112"/>
      <c r="EW1112"/>
      <c r="EX1112"/>
      <c r="EY1112"/>
      <c r="EZ1112"/>
      <c r="FA1112"/>
      <c r="FB1112"/>
      <c r="FC1112"/>
      <c r="FD1112"/>
      <c r="FE1112"/>
      <c r="FF1112"/>
      <c r="FG1112"/>
      <c r="FH1112"/>
      <c r="FI1112"/>
      <c r="FJ1112"/>
      <c r="FK1112"/>
      <c r="FL1112"/>
      <c r="FM1112"/>
      <c r="FN1112"/>
      <c r="FO1112"/>
      <c r="FP1112"/>
      <c r="FQ1112"/>
      <c r="FR1112"/>
      <c r="FS1112"/>
      <c r="FT1112"/>
      <c r="FU1112"/>
      <c r="FV1112"/>
      <c r="FW1112"/>
      <c r="FX1112"/>
      <c r="FY1112"/>
      <c r="FZ1112"/>
      <c r="GA1112"/>
      <c r="GB1112"/>
      <c r="GC1112"/>
      <c r="GD1112"/>
      <c r="GE1112"/>
      <c r="GF1112"/>
      <c r="GG1112"/>
      <c r="GH1112"/>
      <c r="GI1112"/>
      <c r="GJ1112"/>
      <c r="GK1112"/>
      <c r="GL1112"/>
      <c r="GM1112"/>
      <c r="GN1112"/>
      <c r="GO1112"/>
      <c r="GP1112"/>
      <c r="GQ1112"/>
      <c r="GR1112"/>
      <c r="GS1112"/>
      <c r="GT1112"/>
      <c r="GU1112"/>
      <c r="GV1112"/>
      <c r="GW1112"/>
      <c r="GX1112"/>
      <c r="GY1112"/>
      <c r="GZ1112"/>
      <c r="HA1112"/>
      <c r="HB1112"/>
      <c r="HC1112"/>
      <c r="HD1112"/>
      <c r="HE1112"/>
      <c r="HF1112"/>
      <c r="HG1112"/>
      <c r="HH1112"/>
      <c r="HI1112"/>
      <c r="HJ1112"/>
      <c r="HK1112"/>
      <c r="HL1112"/>
    </row>
    <row r="1113" spans="3:220" x14ac:dyDescent="0.25">
      <c r="C1113" s="20"/>
      <c r="I1113" s="9"/>
      <c r="AM1113" s="59"/>
      <c r="AN1113" s="58"/>
      <c r="AO1113" s="58"/>
      <c r="AP1113" s="58"/>
      <c r="AQ1113" s="58"/>
      <c r="AR1113" s="58"/>
      <c r="AS1113" s="58"/>
      <c r="AT1113" s="58"/>
      <c r="AU1113" s="58"/>
      <c r="AV1113" s="58"/>
      <c r="AW1113" s="58"/>
      <c r="AX1113" s="58"/>
      <c r="AY1113" s="58"/>
      <c r="AZ1113" s="58"/>
      <c r="BA1113" s="58"/>
      <c r="BB1113" s="58"/>
      <c r="BC1113" s="58"/>
      <c r="BD1113" s="58"/>
      <c r="BE1113" s="58"/>
      <c r="BF1113" s="58"/>
      <c r="BG1113" s="58"/>
      <c r="BH1113" s="58"/>
      <c r="BI1113" s="58"/>
      <c r="BJ1113" s="58"/>
      <c r="BK1113" s="58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12"/>
      <c r="CY1113" s="12"/>
      <c r="CZ1113" s="12"/>
      <c r="DA1113" s="12"/>
      <c r="DB1113" s="12"/>
      <c r="DC1113" s="12"/>
      <c r="DD1113" s="12"/>
      <c r="DE1113" s="12"/>
      <c r="DF1113" s="12"/>
      <c r="DG1113"/>
      <c r="DH1113"/>
      <c r="DI1113"/>
      <c r="DJ1113"/>
      <c r="DK1113"/>
      <c r="DL1113"/>
      <c r="DM1113"/>
      <c r="DN1113"/>
      <c r="DO1113"/>
      <c r="DP1113"/>
      <c r="DQ1113"/>
      <c r="DR1113"/>
      <c r="DS1113"/>
      <c r="DT1113"/>
      <c r="DU1113"/>
      <c r="DV1113"/>
      <c r="DW1113"/>
      <c r="DX1113"/>
      <c r="DY1113"/>
      <c r="DZ1113"/>
      <c r="EA1113"/>
      <c r="EB1113"/>
      <c r="EC1113"/>
      <c r="ED1113"/>
      <c r="EE1113"/>
      <c r="EF1113"/>
      <c r="EG1113"/>
      <c r="EH1113"/>
      <c r="EI1113"/>
      <c r="EJ1113"/>
      <c r="EK1113"/>
      <c r="EL1113"/>
      <c r="EM1113"/>
      <c r="EN1113"/>
      <c r="EO1113"/>
      <c r="EP1113"/>
      <c r="EQ1113"/>
      <c r="ER1113"/>
      <c r="ES1113"/>
      <c r="ET1113"/>
      <c r="EU1113"/>
      <c r="EV1113"/>
      <c r="EW1113"/>
      <c r="EX1113"/>
      <c r="EY1113"/>
      <c r="EZ1113"/>
      <c r="FA1113"/>
      <c r="FB1113"/>
      <c r="FC1113"/>
      <c r="FD1113"/>
      <c r="FE1113"/>
      <c r="FF1113"/>
      <c r="FG1113"/>
      <c r="FH1113"/>
      <c r="FI1113"/>
      <c r="FJ1113"/>
      <c r="FK1113"/>
      <c r="FL1113"/>
      <c r="FM1113"/>
      <c r="FN1113"/>
      <c r="FO1113"/>
      <c r="FP1113"/>
      <c r="FQ1113"/>
      <c r="FR1113"/>
      <c r="FS1113"/>
      <c r="FT1113"/>
      <c r="FU1113"/>
      <c r="FV1113"/>
      <c r="FW1113"/>
      <c r="FX1113"/>
      <c r="FY1113"/>
      <c r="FZ1113"/>
      <c r="GA1113"/>
      <c r="GB1113"/>
      <c r="GC1113"/>
      <c r="GD1113"/>
      <c r="GE1113"/>
      <c r="GF1113"/>
      <c r="GG1113"/>
      <c r="GH1113"/>
      <c r="GI1113"/>
      <c r="GJ1113"/>
      <c r="GK1113"/>
      <c r="GL1113"/>
      <c r="GM1113"/>
      <c r="GN1113"/>
      <c r="GO1113"/>
      <c r="GP1113"/>
      <c r="GQ1113"/>
      <c r="GR1113"/>
      <c r="GS1113"/>
      <c r="GT1113"/>
      <c r="GU1113"/>
      <c r="GV1113"/>
      <c r="GW1113"/>
      <c r="GX1113"/>
      <c r="GY1113"/>
      <c r="GZ1113"/>
      <c r="HA1113"/>
      <c r="HB1113"/>
      <c r="HC1113"/>
      <c r="HD1113"/>
      <c r="HE1113"/>
      <c r="HF1113"/>
      <c r="HG1113"/>
      <c r="HH1113"/>
      <c r="HI1113"/>
      <c r="HJ1113"/>
      <c r="HK1113"/>
      <c r="HL1113"/>
    </row>
    <row r="1114" spans="3:220" x14ac:dyDescent="0.25">
      <c r="C1114" s="20"/>
      <c r="I1114" s="9"/>
      <c r="AM1114" s="59"/>
      <c r="AN1114" s="58"/>
      <c r="AO1114" s="58"/>
      <c r="AP1114" s="58"/>
      <c r="AQ1114" s="58"/>
      <c r="AR1114" s="58"/>
      <c r="AS1114" s="58"/>
      <c r="AT1114" s="58"/>
      <c r="AU1114" s="58"/>
      <c r="AV1114" s="58"/>
      <c r="AW1114" s="58"/>
      <c r="AX1114" s="58"/>
      <c r="AY1114" s="58"/>
      <c r="AZ1114" s="58"/>
      <c r="BA1114" s="58"/>
      <c r="BB1114" s="58"/>
      <c r="BC1114" s="58"/>
      <c r="BD1114" s="58"/>
      <c r="BE1114" s="58"/>
      <c r="BF1114" s="58"/>
      <c r="BG1114" s="58"/>
      <c r="BH1114" s="58"/>
      <c r="BI1114" s="58"/>
      <c r="BJ1114" s="58"/>
      <c r="BK1114" s="58"/>
      <c r="BL1114" s="12"/>
      <c r="BM1114" s="12"/>
      <c r="BN1114" s="12"/>
      <c r="BO1114" s="12"/>
      <c r="BP1114" s="12"/>
      <c r="BQ1114" s="12"/>
      <c r="BR1114" s="12"/>
      <c r="BS1114" s="12"/>
      <c r="BT1114" s="12"/>
      <c r="BU1114" s="12"/>
      <c r="BV1114" s="12"/>
      <c r="BW1114" s="12"/>
      <c r="BX1114" s="12"/>
      <c r="BY1114" s="12"/>
      <c r="BZ1114" s="12"/>
      <c r="CA1114" s="12"/>
      <c r="CB1114" s="12"/>
      <c r="CC1114" s="12"/>
      <c r="CD1114" s="12"/>
      <c r="CE1114" s="12"/>
      <c r="CF1114" s="12"/>
      <c r="CG1114" s="12"/>
      <c r="CH1114" s="12"/>
      <c r="CI1114" s="12"/>
      <c r="CJ1114" s="12"/>
      <c r="CK1114" s="12"/>
      <c r="CL1114" s="12"/>
      <c r="CM1114" s="12"/>
      <c r="CN1114" s="12"/>
      <c r="CO1114" s="12"/>
      <c r="CP1114" s="12"/>
      <c r="CQ1114" s="12"/>
      <c r="CR1114" s="12"/>
      <c r="CS1114" s="12"/>
      <c r="CT1114" s="12"/>
      <c r="CU1114" s="12"/>
      <c r="CV1114" s="12"/>
      <c r="CW1114" s="12"/>
      <c r="CX1114" s="12"/>
      <c r="CY1114" s="12"/>
      <c r="CZ1114" s="12"/>
      <c r="DA1114" s="12"/>
      <c r="DB1114" s="12"/>
      <c r="DC1114" s="12"/>
      <c r="DD1114" s="12"/>
      <c r="DE1114" s="12"/>
      <c r="DF1114" s="12"/>
      <c r="DG1114"/>
      <c r="DH1114"/>
      <c r="DI1114"/>
      <c r="DJ1114"/>
      <c r="DK1114"/>
      <c r="DL1114"/>
      <c r="DM1114"/>
      <c r="DN1114"/>
      <c r="DO1114"/>
      <c r="DP1114"/>
      <c r="DQ1114"/>
      <c r="DR1114"/>
      <c r="DS1114"/>
      <c r="DT1114"/>
      <c r="DU1114"/>
      <c r="DV1114"/>
      <c r="DW1114"/>
      <c r="DX1114"/>
      <c r="DY1114"/>
      <c r="DZ1114"/>
      <c r="EA1114"/>
      <c r="EB1114"/>
      <c r="EC1114"/>
      <c r="ED1114"/>
      <c r="EE1114"/>
      <c r="EF1114"/>
      <c r="EG1114"/>
      <c r="EH1114"/>
      <c r="EI1114"/>
      <c r="EJ1114"/>
      <c r="EK1114"/>
      <c r="EL1114"/>
      <c r="EM1114"/>
      <c r="EN1114"/>
      <c r="EO1114"/>
      <c r="EP1114"/>
      <c r="EQ1114"/>
      <c r="ER1114"/>
      <c r="ES1114"/>
      <c r="ET1114"/>
      <c r="EU1114"/>
      <c r="EV1114"/>
      <c r="EW1114"/>
      <c r="EX1114"/>
      <c r="EY1114"/>
      <c r="EZ1114"/>
      <c r="FA1114"/>
      <c r="FB1114"/>
      <c r="FC1114"/>
      <c r="FD1114"/>
      <c r="FE1114"/>
      <c r="FF1114"/>
      <c r="FG1114"/>
      <c r="FH1114"/>
      <c r="FI1114"/>
      <c r="FJ1114"/>
      <c r="FK1114"/>
      <c r="FL1114"/>
      <c r="FM1114"/>
      <c r="FN1114"/>
      <c r="FO1114"/>
      <c r="FP1114"/>
      <c r="FQ1114"/>
      <c r="FR1114"/>
      <c r="FS1114"/>
      <c r="FT1114"/>
      <c r="FU1114"/>
      <c r="FV1114"/>
      <c r="FW1114"/>
      <c r="FX1114"/>
      <c r="FY1114"/>
      <c r="FZ1114"/>
      <c r="GA1114"/>
      <c r="GB1114"/>
      <c r="GC1114"/>
      <c r="GD1114"/>
      <c r="GE1114"/>
      <c r="GF1114"/>
      <c r="GG1114"/>
      <c r="GH1114"/>
      <c r="GI1114"/>
      <c r="GJ1114"/>
      <c r="GK1114"/>
      <c r="GL1114"/>
      <c r="GM1114"/>
      <c r="GN1114"/>
      <c r="GO1114"/>
      <c r="GP1114"/>
      <c r="GQ1114"/>
      <c r="GR1114"/>
      <c r="GS1114"/>
      <c r="GT1114"/>
      <c r="GU1114"/>
      <c r="GV1114"/>
      <c r="GW1114"/>
      <c r="GX1114"/>
      <c r="GY1114"/>
      <c r="GZ1114"/>
      <c r="HA1114"/>
      <c r="HB1114"/>
      <c r="HC1114"/>
      <c r="HD1114"/>
      <c r="HE1114"/>
      <c r="HF1114"/>
      <c r="HG1114"/>
      <c r="HH1114"/>
      <c r="HI1114"/>
      <c r="HJ1114"/>
      <c r="HK1114"/>
      <c r="HL1114"/>
    </row>
    <row r="1115" spans="3:220" x14ac:dyDescent="0.25">
      <c r="C1115" s="20"/>
      <c r="I1115" s="9"/>
      <c r="AM1115" s="59"/>
      <c r="AN1115" s="58"/>
      <c r="AO1115" s="58"/>
      <c r="AP1115" s="58"/>
      <c r="AQ1115" s="58"/>
      <c r="AR1115" s="58"/>
      <c r="AS1115" s="58"/>
      <c r="AT1115" s="58"/>
      <c r="AU1115" s="58"/>
      <c r="AV1115" s="58"/>
      <c r="AW1115" s="58"/>
      <c r="AX1115" s="58"/>
      <c r="AY1115" s="58"/>
      <c r="AZ1115" s="58"/>
      <c r="BA1115" s="58"/>
      <c r="BB1115" s="58"/>
      <c r="BC1115" s="58"/>
      <c r="BD1115" s="58"/>
      <c r="BE1115" s="58"/>
      <c r="BF1115" s="58"/>
      <c r="BG1115" s="58"/>
      <c r="BH1115" s="58"/>
      <c r="BI1115" s="58"/>
      <c r="BJ1115" s="58"/>
      <c r="BK1115" s="58"/>
      <c r="BL1115" s="12"/>
      <c r="BM1115" s="12"/>
      <c r="BN1115" s="12"/>
      <c r="BO1115" s="12"/>
      <c r="BP1115" s="12"/>
      <c r="BQ1115" s="12"/>
      <c r="BR1115" s="12"/>
      <c r="BS1115" s="12"/>
      <c r="BT1115" s="12"/>
      <c r="BU1115" s="12"/>
      <c r="BV1115" s="12"/>
      <c r="BW1115" s="12"/>
      <c r="BX1115" s="12"/>
      <c r="BY1115" s="12"/>
      <c r="BZ1115" s="12"/>
      <c r="CA1115" s="12"/>
      <c r="CB1115" s="12"/>
      <c r="CC1115" s="12"/>
      <c r="CD1115" s="12"/>
      <c r="CE1115" s="12"/>
      <c r="CF1115" s="12"/>
      <c r="CG1115" s="12"/>
      <c r="CH1115" s="12"/>
      <c r="CI1115" s="12"/>
      <c r="CJ1115" s="12"/>
      <c r="CK1115" s="12"/>
      <c r="CL1115" s="12"/>
      <c r="CM1115" s="12"/>
      <c r="CN1115" s="12"/>
      <c r="CO1115" s="12"/>
      <c r="CP1115" s="12"/>
      <c r="CQ1115" s="12"/>
      <c r="CR1115" s="12"/>
      <c r="CS1115" s="12"/>
      <c r="CT1115" s="12"/>
      <c r="CU1115" s="12"/>
      <c r="CV1115" s="12"/>
      <c r="CW1115" s="12"/>
      <c r="CX1115" s="12"/>
      <c r="CY1115" s="12"/>
      <c r="CZ1115" s="12"/>
      <c r="DA1115" s="12"/>
      <c r="DB1115" s="12"/>
      <c r="DC1115" s="12"/>
      <c r="DD1115" s="12"/>
      <c r="DE1115" s="12"/>
      <c r="DF1115" s="12"/>
      <c r="DG1115"/>
      <c r="DH1115"/>
      <c r="DI1115"/>
      <c r="DJ1115"/>
      <c r="DK1115"/>
      <c r="DL1115"/>
      <c r="DM1115"/>
      <c r="DN1115"/>
      <c r="DO1115"/>
      <c r="DP1115"/>
      <c r="DQ1115"/>
      <c r="DR1115"/>
      <c r="DS1115"/>
      <c r="DT1115"/>
      <c r="DU1115"/>
      <c r="DV1115"/>
      <c r="DW1115"/>
      <c r="DX1115"/>
      <c r="DY1115"/>
      <c r="DZ1115"/>
      <c r="EA1115"/>
      <c r="EB1115"/>
      <c r="EC1115"/>
      <c r="ED1115"/>
      <c r="EE1115"/>
      <c r="EF1115"/>
      <c r="EG1115"/>
      <c r="EH1115"/>
      <c r="EI1115"/>
      <c r="EJ1115"/>
      <c r="EK1115"/>
      <c r="EL1115"/>
      <c r="EM1115"/>
      <c r="EN1115"/>
      <c r="EO1115"/>
      <c r="EP1115"/>
      <c r="EQ1115"/>
      <c r="ER1115"/>
      <c r="ES1115"/>
      <c r="ET1115"/>
      <c r="EU1115"/>
      <c r="EV1115"/>
      <c r="EW1115"/>
      <c r="EX1115"/>
      <c r="EY1115"/>
      <c r="EZ1115"/>
      <c r="FA1115"/>
      <c r="FB1115"/>
      <c r="FC1115"/>
      <c r="FD1115"/>
      <c r="FE1115"/>
      <c r="FF1115"/>
      <c r="FG1115"/>
      <c r="FH1115"/>
      <c r="FI1115"/>
      <c r="FJ1115"/>
      <c r="FK1115"/>
      <c r="FL1115"/>
      <c r="FM1115"/>
      <c r="FN1115"/>
      <c r="FO1115"/>
      <c r="FP1115"/>
      <c r="FQ1115"/>
      <c r="FR1115"/>
      <c r="FS1115"/>
      <c r="FT1115"/>
      <c r="FU1115"/>
      <c r="FV1115"/>
      <c r="FW1115"/>
      <c r="FX1115"/>
      <c r="FY1115"/>
      <c r="FZ1115"/>
      <c r="GA1115"/>
      <c r="GB1115"/>
      <c r="GC1115"/>
      <c r="GD1115"/>
      <c r="GE1115"/>
      <c r="GF1115"/>
      <c r="GG1115"/>
      <c r="GH1115"/>
      <c r="GI1115"/>
      <c r="GJ1115"/>
      <c r="GK1115"/>
      <c r="GL1115"/>
      <c r="GM1115"/>
      <c r="GN1115"/>
      <c r="GO1115"/>
      <c r="GP1115"/>
      <c r="GQ1115"/>
      <c r="GR1115"/>
      <c r="GS1115"/>
      <c r="GT1115"/>
      <c r="GU1115"/>
      <c r="GV1115"/>
      <c r="GW1115"/>
      <c r="GX1115"/>
      <c r="GY1115"/>
      <c r="GZ1115"/>
      <c r="HA1115"/>
      <c r="HB1115"/>
      <c r="HC1115"/>
      <c r="HD1115"/>
      <c r="HE1115"/>
      <c r="HF1115"/>
      <c r="HG1115"/>
      <c r="HH1115"/>
      <c r="HI1115"/>
      <c r="HJ1115"/>
      <c r="HK1115"/>
      <c r="HL1115"/>
    </row>
    <row r="1116" spans="3:220" x14ac:dyDescent="0.25">
      <c r="C1116" s="20"/>
      <c r="I1116" s="9"/>
      <c r="AM1116" s="59"/>
      <c r="AN1116" s="58"/>
      <c r="AO1116" s="58"/>
      <c r="AP1116" s="58"/>
      <c r="AQ1116" s="58"/>
      <c r="AR1116" s="58"/>
      <c r="AS1116" s="58"/>
      <c r="AT1116" s="58"/>
      <c r="AU1116" s="58"/>
      <c r="AV1116" s="58"/>
      <c r="AW1116" s="58"/>
      <c r="AX1116" s="58"/>
      <c r="AY1116" s="58"/>
      <c r="AZ1116" s="58"/>
      <c r="BA1116" s="58"/>
      <c r="BB1116" s="58"/>
      <c r="BC1116" s="58"/>
      <c r="BD1116" s="58"/>
      <c r="BE1116" s="58"/>
      <c r="BF1116" s="58"/>
      <c r="BG1116" s="58"/>
      <c r="BH1116" s="58"/>
      <c r="BI1116" s="58"/>
      <c r="BJ1116" s="58"/>
      <c r="BK1116" s="58"/>
      <c r="BL1116" s="12"/>
      <c r="BM1116" s="12"/>
      <c r="BN1116" s="12"/>
      <c r="BO1116" s="12"/>
      <c r="BP1116" s="12"/>
      <c r="BQ1116" s="12"/>
      <c r="BR1116" s="12"/>
      <c r="BS1116" s="12"/>
      <c r="BT1116" s="12"/>
      <c r="BU1116" s="12"/>
      <c r="BV1116" s="12"/>
      <c r="BW1116" s="12"/>
      <c r="BX1116" s="12"/>
      <c r="BY1116" s="12"/>
      <c r="BZ1116" s="12"/>
      <c r="CA1116" s="12"/>
      <c r="CB1116" s="12"/>
      <c r="CC1116" s="12"/>
      <c r="CD1116" s="12"/>
      <c r="CE1116" s="12"/>
      <c r="CF1116" s="12"/>
      <c r="CG1116" s="12"/>
      <c r="CH1116" s="12"/>
      <c r="CI1116" s="12"/>
      <c r="CJ1116" s="12"/>
      <c r="CK1116" s="12"/>
      <c r="CL1116" s="12"/>
      <c r="CM1116" s="12"/>
      <c r="CN1116" s="12"/>
      <c r="CO1116" s="12"/>
      <c r="CP1116" s="12"/>
      <c r="CQ1116" s="12"/>
      <c r="CR1116" s="12"/>
      <c r="CS1116" s="12"/>
      <c r="CT1116" s="12"/>
      <c r="CU1116" s="12"/>
      <c r="CV1116" s="12"/>
      <c r="CW1116" s="12"/>
      <c r="CX1116" s="12"/>
      <c r="CY1116" s="12"/>
      <c r="CZ1116" s="12"/>
      <c r="DA1116" s="12"/>
      <c r="DB1116" s="12"/>
      <c r="DC1116" s="12"/>
      <c r="DD1116" s="12"/>
      <c r="DE1116" s="12"/>
      <c r="DF1116" s="12"/>
      <c r="DG1116"/>
      <c r="DH1116"/>
      <c r="DI1116"/>
      <c r="DJ1116"/>
      <c r="DK1116"/>
      <c r="DL1116"/>
      <c r="DM1116"/>
      <c r="DN1116"/>
      <c r="DO1116"/>
      <c r="DP1116"/>
      <c r="DQ1116"/>
      <c r="DR1116"/>
      <c r="DS1116"/>
      <c r="DT1116"/>
      <c r="DU1116"/>
      <c r="DV1116"/>
      <c r="DW1116"/>
      <c r="DX1116"/>
      <c r="DY1116"/>
      <c r="DZ1116"/>
      <c r="EA1116"/>
      <c r="EB1116"/>
      <c r="EC1116"/>
      <c r="ED1116"/>
      <c r="EE1116"/>
      <c r="EF1116"/>
      <c r="EG1116"/>
      <c r="EH1116"/>
      <c r="EI1116"/>
      <c r="EJ1116"/>
      <c r="EK1116"/>
      <c r="EL1116"/>
      <c r="EM1116"/>
      <c r="EN1116"/>
      <c r="EO1116"/>
      <c r="EP1116"/>
      <c r="EQ1116"/>
      <c r="ER1116"/>
      <c r="ES1116"/>
      <c r="ET1116"/>
      <c r="EU1116"/>
      <c r="EV1116"/>
      <c r="EW1116"/>
      <c r="EX1116"/>
      <c r="EY1116"/>
      <c r="EZ1116"/>
      <c r="FA1116"/>
      <c r="FB1116"/>
      <c r="FC1116"/>
      <c r="FD1116"/>
      <c r="FE1116"/>
      <c r="FF1116"/>
      <c r="FG1116"/>
      <c r="FH1116"/>
      <c r="FI1116"/>
      <c r="FJ1116"/>
      <c r="FK1116"/>
      <c r="FL1116"/>
      <c r="FM1116"/>
      <c r="FN1116"/>
      <c r="FO1116"/>
      <c r="FP1116"/>
      <c r="FQ1116"/>
      <c r="FR1116"/>
      <c r="FS1116"/>
      <c r="FT1116"/>
      <c r="FU1116"/>
      <c r="FV1116"/>
      <c r="FW1116"/>
      <c r="FX1116"/>
      <c r="FY1116"/>
      <c r="FZ1116"/>
      <c r="GA1116"/>
      <c r="GB1116"/>
      <c r="GC1116"/>
      <c r="GD1116"/>
      <c r="GE1116"/>
      <c r="GF1116"/>
      <c r="GG1116"/>
      <c r="GH1116"/>
      <c r="GI1116"/>
      <c r="GJ1116"/>
      <c r="GK1116"/>
      <c r="GL1116"/>
      <c r="GM1116"/>
      <c r="GN1116"/>
      <c r="GO1116"/>
      <c r="GP1116"/>
      <c r="GQ1116"/>
      <c r="GR1116"/>
      <c r="GS1116"/>
      <c r="GT1116"/>
      <c r="GU1116"/>
      <c r="GV1116"/>
      <c r="GW1116"/>
      <c r="GX1116"/>
      <c r="GY1116"/>
      <c r="GZ1116"/>
      <c r="HA1116"/>
      <c r="HB1116"/>
      <c r="HC1116"/>
      <c r="HD1116"/>
      <c r="HE1116"/>
      <c r="HF1116"/>
      <c r="HG1116"/>
      <c r="HH1116"/>
      <c r="HI1116"/>
      <c r="HJ1116"/>
      <c r="HK1116"/>
      <c r="HL1116"/>
    </row>
    <row r="1117" spans="3:220" x14ac:dyDescent="0.25">
      <c r="C1117" s="20"/>
      <c r="I1117" s="9"/>
      <c r="AM1117" s="59"/>
      <c r="AN1117" s="58"/>
      <c r="AO1117" s="58"/>
      <c r="AP1117" s="58"/>
      <c r="AQ1117" s="58"/>
      <c r="AR1117" s="58"/>
      <c r="AS1117" s="58"/>
      <c r="AT1117" s="58"/>
      <c r="AU1117" s="58"/>
      <c r="AV1117" s="58"/>
      <c r="AW1117" s="58"/>
      <c r="AX1117" s="58"/>
      <c r="AY1117" s="58"/>
      <c r="AZ1117" s="58"/>
      <c r="BA1117" s="58"/>
      <c r="BB1117" s="58"/>
      <c r="BC1117" s="58"/>
      <c r="BD1117" s="58"/>
      <c r="BE1117" s="58"/>
      <c r="BF1117" s="58"/>
      <c r="BG1117" s="58"/>
      <c r="BH1117" s="58"/>
      <c r="BI1117" s="58"/>
      <c r="BJ1117" s="58"/>
      <c r="BK1117" s="58"/>
      <c r="BL1117" s="12"/>
      <c r="BM1117" s="12"/>
      <c r="BN1117" s="12"/>
      <c r="BO1117" s="12"/>
      <c r="BP1117" s="12"/>
      <c r="BQ1117" s="12"/>
      <c r="BR1117" s="12"/>
      <c r="BS1117" s="12"/>
      <c r="BT1117" s="12"/>
      <c r="BU1117" s="12"/>
      <c r="BV1117" s="12"/>
      <c r="BW1117" s="12"/>
      <c r="BX1117" s="12"/>
      <c r="BY1117" s="12"/>
      <c r="BZ1117" s="12"/>
      <c r="CA1117" s="12"/>
      <c r="CB1117" s="12"/>
      <c r="CC1117" s="12"/>
      <c r="CD1117" s="12"/>
      <c r="CE1117" s="12"/>
      <c r="CF1117" s="12"/>
      <c r="CG1117" s="12"/>
      <c r="CH1117" s="12"/>
      <c r="CI1117" s="12"/>
      <c r="CJ1117" s="12"/>
      <c r="CK1117" s="12"/>
      <c r="CL1117" s="12"/>
      <c r="CM1117" s="12"/>
      <c r="CN1117" s="12"/>
      <c r="CO1117" s="12"/>
      <c r="CP1117" s="12"/>
      <c r="CQ1117" s="12"/>
      <c r="CR1117" s="12"/>
      <c r="CS1117" s="12"/>
      <c r="CT1117" s="12"/>
      <c r="CU1117" s="12"/>
      <c r="CV1117" s="12"/>
      <c r="CW1117" s="12"/>
      <c r="CX1117" s="12"/>
      <c r="CY1117" s="12"/>
      <c r="CZ1117" s="12"/>
      <c r="DA1117" s="12"/>
      <c r="DB1117" s="12"/>
      <c r="DC1117" s="12"/>
      <c r="DD1117" s="12"/>
      <c r="DE1117" s="12"/>
      <c r="DF1117" s="12"/>
      <c r="DG1117"/>
      <c r="DH1117"/>
      <c r="DI1117"/>
      <c r="DJ1117"/>
      <c r="DK1117"/>
      <c r="DL1117"/>
      <c r="DM1117"/>
      <c r="DN1117"/>
      <c r="DO1117"/>
      <c r="DP1117"/>
      <c r="DQ1117"/>
      <c r="DR1117"/>
      <c r="DS1117"/>
      <c r="DT1117"/>
      <c r="DU1117"/>
      <c r="DV1117"/>
      <c r="DW1117"/>
      <c r="DX1117"/>
      <c r="DY1117"/>
      <c r="DZ1117"/>
      <c r="EA1117"/>
      <c r="EB1117"/>
      <c r="EC1117"/>
      <c r="ED1117"/>
      <c r="EE1117"/>
      <c r="EF1117"/>
      <c r="EG1117"/>
      <c r="EH1117"/>
      <c r="EI1117"/>
      <c r="EJ1117"/>
      <c r="EK1117"/>
      <c r="EL1117"/>
      <c r="EM1117"/>
      <c r="EN1117"/>
      <c r="EO1117"/>
      <c r="EP1117"/>
      <c r="EQ1117"/>
      <c r="ER1117"/>
      <c r="ES1117"/>
      <c r="ET1117"/>
      <c r="EU1117"/>
      <c r="EV1117"/>
      <c r="EW1117"/>
      <c r="EX1117"/>
      <c r="EY1117"/>
      <c r="EZ1117"/>
      <c r="FA1117"/>
      <c r="FB1117"/>
      <c r="FC1117"/>
      <c r="FD1117"/>
      <c r="FE1117"/>
      <c r="FF1117"/>
      <c r="FG1117"/>
      <c r="FH1117"/>
      <c r="FI1117"/>
      <c r="FJ1117"/>
      <c r="FK1117"/>
      <c r="FL1117"/>
      <c r="FM1117"/>
      <c r="FN1117"/>
      <c r="FO1117"/>
      <c r="FP1117"/>
      <c r="FQ1117"/>
      <c r="FR1117"/>
      <c r="FS1117"/>
      <c r="FT1117"/>
      <c r="FU1117"/>
      <c r="FV1117"/>
      <c r="FW1117"/>
      <c r="FX1117"/>
      <c r="FY1117"/>
      <c r="FZ1117"/>
      <c r="GA1117"/>
      <c r="GB1117"/>
      <c r="GC1117"/>
      <c r="GD1117"/>
      <c r="GE1117"/>
      <c r="GF1117"/>
      <c r="GG1117"/>
      <c r="GH1117"/>
      <c r="GI1117"/>
      <c r="GJ1117"/>
      <c r="GK1117"/>
      <c r="GL1117"/>
      <c r="GM1117"/>
      <c r="GN1117"/>
      <c r="GO1117"/>
      <c r="GP1117"/>
      <c r="GQ1117"/>
      <c r="GR1117"/>
      <c r="GS1117"/>
      <c r="GT1117"/>
      <c r="GU1117"/>
      <c r="GV1117"/>
      <c r="GW1117"/>
      <c r="GX1117"/>
      <c r="GY1117"/>
      <c r="GZ1117"/>
      <c r="HA1117"/>
      <c r="HB1117"/>
      <c r="HC1117"/>
      <c r="HD1117"/>
      <c r="HE1117"/>
      <c r="HF1117"/>
      <c r="HG1117"/>
      <c r="HH1117"/>
      <c r="HI1117"/>
      <c r="HJ1117"/>
      <c r="HK1117"/>
      <c r="HL1117"/>
    </row>
    <row r="1118" spans="3:220" x14ac:dyDescent="0.25">
      <c r="C1118" s="20"/>
      <c r="I1118" s="9"/>
      <c r="AM1118" s="59"/>
      <c r="AN1118" s="58"/>
      <c r="AO1118" s="58"/>
      <c r="AP1118" s="58"/>
      <c r="AQ1118" s="58"/>
      <c r="AR1118" s="58"/>
      <c r="AS1118" s="58"/>
      <c r="AT1118" s="58"/>
      <c r="AU1118" s="58"/>
      <c r="AV1118" s="58"/>
      <c r="AW1118" s="58"/>
      <c r="AX1118" s="58"/>
      <c r="AY1118" s="58"/>
      <c r="AZ1118" s="58"/>
      <c r="BA1118" s="58"/>
      <c r="BB1118" s="58"/>
      <c r="BC1118" s="58"/>
      <c r="BD1118" s="58"/>
      <c r="BE1118" s="58"/>
      <c r="BF1118" s="58"/>
      <c r="BG1118" s="58"/>
      <c r="BH1118" s="58"/>
      <c r="BI1118" s="58"/>
      <c r="BJ1118" s="58"/>
      <c r="BK1118" s="58"/>
      <c r="BL1118" s="12"/>
      <c r="BM1118" s="12"/>
      <c r="BN1118" s="12"/>
      <c r="BO1118" s="12"/>
      <c r="BP1118" s="12"/>
      <c r="BQ1118" s="12"/>
      <c r="BR1118" s="12"/>
      <c r="BS1118" s="12"/>
      <c r="BT1118" s="12"/>
      <c r="BU1118" s="12"/>
      <c r="BV1118" s="12"/>
      <c r="BW1118" s="12"/>
      <c r="BX1118" s="12"/>
      <c r="BY1118" s="12"/>
      <c r="BZ1118" s="12"/>
      <c r="CA1118" s="12"/>
      <c r="CB1118" s="12"/>
      <c r="CC1118" s="12"/>
      <c r="CD1118" s="12"/>
      <c r="CE1118" s="12"/>
      <c r="CF1118" s="12"/>
      <c r="CG1118" s="12"/>
      <c r="CH1118" s="12"/>
      <c r="CI1118" s="12"/>
      <c r="CJ1118" s="12"/>
      <c r="CK1118" s="12"/>
      <c r="CL1118" s="12"/>
      <c r="CM1118" s="12"/>
      <c r="CN1118" s="12"/>
      <c r="CO1118" s="12"/>
      <c r="CP1118" s="12"/>
      <c r="CQ1118" s="12"/>
      <c r="CR1118" s="12"/>
      <c r="CS1118" s="12"/>
      <c r="CT1118" s="12"/>
      <c r="CU1118" s="12"/>
      <c r="CV1118" s="12"/>
      <c r="CW1118" s="12"/>
      <c r="CX1118" s="12"/>
      <c r="CY1118" s="12"/>
      <c r="CZ1118" s="12"/>
      <c r="DA1118" s="12"/>
      <c r="DB1118" s="12"/>
      <c r="DC1118" s="12"/>
      <c r="DD1118" s="12"/>
      <c r="DE1118" s="12"/>
      <c r="DF1118" s="12"/>
      <c r="DG1118"/>
      <c r="DH1118"/>
      <c r="DI1118"/>
      <c r="DJ1118"/>
      <c r="DK1118"/>
      <c r="DL1118"/>
      <c r="DM1118"/>
      <c r="DN1118"/>
      <c r="DO1118"/>
      <c r="DP1118"/>
      <c r="DQ1118"/>
      <c r="DR1118"/>
      <c r="DS1118"/>
      <c r="DT1118"/>
      <c r="DU1118"/>
      <c r="DV1118"/>
      <c r="DW1118"/>
      <c r="DX1118"/>
      <c r="DY1118"/>
      <c r="DZ1118"/>
      <c r="EA1118"/>
      <c r="EB1118"/>
      <c r="EC1118"/>
      <c r="ED1118"/>
      <c r="EE1118"/>
      <c r="EF1118"/>
      <c r="EG1118"/>
      <c r="EH1118"/>
      <c r="EI1118"/>
      <c r="EJ1118"/>
      <c r="EK1118"/>
      <c r="EL1118"/>
      <c r="EM1118"/>
      <c r="EN1118"/>
      <c r="EO1118"/>
      <c r="EP1118"/>
      <c r="EQ1118"/>
      <c r="ER1118"/>
      <c r="ES1118"/>
      <c r="ET1118"/>
      <c r="EU1118"/>
      <c r="EV1118"/>
      <c r="EW1118"/>
      <c r="EX1118"/>
      <c r="EY1118"/>
      <c r="EZ1118"/>
      <c r="FA1118"/>
      <c r="FB1118"/>
      <c r="FC1118"/>
      <c r="FD1118"/>
      <c r="FE1118"/>
      <c r="FF1118"/>
      <c r="FG1118"/>
      <c r="FH1118"/>
      <c r="FI1118"/>
      <c r="FJ1118"/>
      <c r="FK1118"/>
      <c r="FL1118"/>
      <c r="FM1118"/>
      <c r="FN1118"/>
      <c r="FO1118"/>
      <c r="FP1118"/>
      <c r="FQ1118"/>
      <c r="FR1118"/>
      <c r="FS1118"/>
      <c r="FT1118"/>
      <c r="FU1118"/>
      <c r="FV1118"/>
      <c r="FW1118"/>
      <c r="FX1118"/>
      <c r="FY1118"/>
      <c r="FZ1118"/>
      <c r="GA1118"/>
      <c r="GB1118"/>
      <c r="GC1118"/>
      <c r="GD1118"/>
      <c r="GE1118"/>
      <c r="GF1118"/>
      <c r="GG1118"/>
      <c r="GH1118"/>
      <c r="GI1118"/>
      <c r="GJ1118"/>
      <c r="GK1118"/>
      <c r="GL1118"/>
      <c r="GM1118"/>
      <c r="GN1118"/>
      <c r="GO1118"/>
      <c r="GP1118"/>
      <c r="GQ1118"/>
      <c r="GR1118"/>
      <c r="GS1118"/>
      <c r="GT1118"/>
      <c r="GU1118"/>
      <c r="GV1118"/>
      <c r="GW1118"/>
      <c r="GX1118"/>
      <c r="GY1118"/>
      <c r="GZ1118"/>
      <c r="HA1118"/>
      <c r="HB1118"/>
      <c r="HC1118"/>
      <c r="HD1118"/>
      <c r="HE1118"/>
      <c r="HF1118"/>
      <c r="HG1118"/>
      <c r="HH1118"/>
      <c r="HI1118"/>
      <c r="HJ1118"/>
      <c r="HK1118"/>
      <c r="HL1118"/>
    </row>
    <row r="1119" spans="3:220" x14ac:dyDescent="0.25">
      <c r="C1119" s="20"/>
      <c r="I1119" s="9"/>
      <c r="AM1119" s="59"/>
      <c r="AN1119" s="58"/>
      <c r="AO1119" s="58"/>
      <c r="AP1119" s="58"/>
      <c r="AQ1119" s="58"/>
      <c r="AR1119" s="58"/>
      <c r="AS1119" s="58"/>
      <c r="AT1119" s="58"/>
      <c r="AU1119" s="58"/>
      <c r="AV1119" s="58"/>
      <c r="AW1119" s="58"/>
      <c r="AX1119" s="58"/>
      <c r="AY1119" s="58"/>
      <c r="AZ1119" s="58"/>
      <c r="BA1119" s="58"/>
      <c r="BB1119" s="58"/>
      <c r="BC1119" s="58"/>
      <c r="BD1119" s="58"/>
      <c r="BE1119" s="58"/>
      <c r="BF1119" s="58"/>
      <c r="BG1119" s="58"/>
      <c r="BH1119" s="58"/>
      <c r="BI1119" s="58"/>
      <c r="BJ1119" s="58"/>
      <c r="BK1119" s="58"/>
      <c r="BL1119" s="12"/>
      <c r="BM1119" s="12"/>
      <c r="BN1119" s="12"/>
      <c r="BO1119" s="12"/>
      <c r="BP1119" s="12"/>
      <c r="BQ1119" s="12"/>
      <c r="BR1119" s="12"/>
      <c r="BS1119" s="12"/>
      <c r="BT1119" s="12"/>
      <c r="BU1119" s="12"/>
      <c r="BV1119" s="12"/>
      <c r="BW1119" s="12"/>
      <c r="BX1119" s="12"/>
      <c r="BY1119" s="12"/>
      <c r="BZ1119" s="12"/>
      <c r="CA1119" s="12"/>
      <c r="CB1119" s="12"/>
      <c r="CC1119" s="12"/>
      <c r="CD1119" s="12"/>
      <c r="CE1119" s="12"/>
      <c r="CF1119" s="12"/>
      <c r="CG1119" s="12"/>
      <c r="CH1119" s="12"/>
      <c r="CI1119" s="12"/>
      <c r="CJ1119" s="12"/>
      <c r="CK1119" s="12"/>
      <c r="CL1119" s="12"/>
      <c r="CM1119" s="12"/>
      <c r="CN1119" s="12"/>
      <c r="CO1119" s="12"/>
      <c r="CP1119" s="12"/>
      <c r="CQ1119" s="12"/>
      <c r="CR1119" s="12"/>
      <c r="CS1119" s="12"/>
      <c r="CT1119" s="12"/>
      <c r="CU1119" s="12"/>
      <c r="CV1119" s="12"/>
      <c r="CW1119" s="12"/>
      <c r="CX1119" s="12"/>
      <c r="CY1119" s="12"/>
      <c r="CZ1119" s="12"/>
      <c r="DA1119" s="12"/>
      <c r="DB1119" s="12"/>
      <c r="DC1119" s="12"/>
      <c r="DD1119" s="12"/>
      <c r="DE1119" s="12"/>
      <c r="DF1119" s="12"/>
      <c r="DG1119"/>
      <c r="DH1119"/>
      <c r="DI1119"/>
      <c r="DJ1119"/>
      <c r="DK1119"/>
      <c r="DL1119"/>
      <c r="DM1119"/>
      <c r="DN1119"/>
      <c r="DO1119"/>
      <c r="DP1119"/>
      <c r="DQ1119"/>
      <c r="DR1119"/>
      <c r="DS1119"/>
      <c r="DT1119"/>
      <c r="DU1119"/>
      <c r="DV1119"/>
      <c r="DW1119"/>
      <c r="DX1119"/>
      <c r="DY1119"/>
      <c r="DZ1119"/>
      <c r="EA1119"/>
      <c r="EB1119"/>
      <c r="EC1119"/>
      <c r="ED1119"/>
      <c r="EE1119"/>
      <c r="EF1119"/>
      <c r="EG1119"/>
      <c r="EH1119"/>
      <c r="EI1119"/>
      <c r="EJ1119"/>
      <c r="EK1119"/>
      <c r="EL1119"/>
      <c r="EM1119"/>
      <c r="EN1119"/>
      <c r="EO1119"/>
      <c r="EP1119"/>
      <c r="EQ1119"/>
      <c r="ER1119"/>
      <c r="ES1119"/>
      <c r="ET1119"/>
      <c r="EU1119"/>
      <c r="EV1119"/>
      <c r="EW1119"/>
      <c r="EX1119"/>
      <c r="EY1119"/>
      <c r="EZ1119"/>
      <c r="FA1119"/>
      <c r="FB1119"/>
      <c r="FC1119"/>
      <c r="FD1119"/>
      <c r="FE1119"/>
      <c r="FF1119"/>
      <c r="FG1119"/>
      <c r="FH1119"/>
      <c r="FI1119"/>
      <c r="FJ1119"/>
      <c r="FK1119"/>
      <c r="FL1119"/>
      <c r="FM1119"/>
      <c r="FN1119"/>
      <c r="FO1119"/>
      <c r="FP1119"/>
      <c r="FQ1119"/>
      <c r="FR1119"/>
      <c r="FS1119"/>
      <c r="FT1119"/>
      <c r="FU1119"/>
      <c r="FV1119"/>
      <c r="FW1119"/>
      <c r="FX1119"/>
      <c r="FY1119"/>
      <c r="FZ1119"/>
      <c r="GA1119"/>
      <c r="GB1119"/>
      <c r="GC1119"/>
      <c r="GD1119"/>
      <c r="GE1119"/>
      <c r="GF1119"/>
      <c r="GG1119"/>
      <c r="GH1119"/>
      <c r="GI1119"/>
      <c r="GJ1119"/>
      <c r="GK1119"/>
      <c r="GL1119"/>
      <c r="GM1119"/>
      <c r="GN1119"/>
      <c r="GO1119"/>
      <c r="GP1119"/>
      <c r="GQ1119"/>
      <c r="GR1119"/>
      <c r="GS1119"/>
      <c r="GT1119"/>
      <c r="GU1119"/>
      <c r="GV1119"/>
      <c r="GW1119"/>
      <c r="GX1119"/>
      <c r="GY1119"/>
      <c r="GZ1119"/>
      <c r="HA1119"/>
      <c r="HB1119"/>
      <c r="HC1119"/>
      <c r="HD1119"/>
      <c r="HE1119"/>
      <c r="HF1119"/>
      <c r="HG1119"/>
      <c r="HH1119"/>
      <c r="HI1119"/>
      <c r="HJ1119"/>
      <c r="HK1119"/>
      <c r="HL1119"/>
    </row>
    <row r="1120" spans="3:220" x14ac:dyDescent="0.25">
      <c r="C1120" s="20"/>
      <c r="I1120" s="9"/>
      <c r="AM1120" s="59"/>
      <c r="AN1120" s="58"/>
      <c r="AO1120" s="58"/>
      <c r="AP1120" s="58"/>
      <c r="AQ1120" s="58"/>
      <c r="AR1120" s="58"/>
      <c r="AS1120" s="58"/>
      <c r="AT1120" s="58"/>
      <c r="AU1120" s="58"/>
      <c r="AV1120" s="58"/>
      <c r="AW1120" s="58"/>
      <c r="AX1120" s="58"/>
      <c r="AY1120" s="58"/>
      <c r="AZ1120" s="58"/>
      <c r="BA1120" s="58"/>
      <c r="BB1120" s="58"/>
      <c r="BC1120" s="58"/>
      <c r="BD1120" s="58"/>
      <c r="BE1120" s="58"/>
      <c r="BF1120" s="58"/>
      <c r="BG1120" s="58"/>
      <c r="BH1120" s="58"/>
      <c r="BI1120" s="58"/>
      <c r="BJ1120" s="58"/>
      <c r="BK1120" s="58"/>
      <c r="BL1120" s="12"/>
      <c r="BM1120" s="12"/>
      <c r="BN1120" s="12"/>
      <c r="BO1120" s="12"/>
      <c r="BP1120" s="12"/>
      <c r="BQ1120" s="12"/>
      <c r="BR1120" s="12"/>
      <c r="BS1120" s="12"/>
      <c r="BT1120" s="12"/>
      <c r="BU1120" s="12"/>
      <c r="BV1120" s="12"/>
      <c r="BW1120" s="12"/>
      <c r="BX1120" s="12"/>
      <c r="BY1120" s="12"/>
      <c r="BZ1120" s="12"/>
      <c r="CA1120" s="12"/>
      <c r="CB1120" s="12"/>
      <c r="CC1120" s="12"/>
      <c r="CD1120" s="12"/>
      <c r="CE1120" s="12"/>
      <c r="CF1120" s="12"/>
      <c r="CG1120" s="12"/>
      <c r="CH1120" s="12"/>
      <c r="CI1120" s="12"/>
      <c r="CJ1120" s="12"/>
      <c r="CK1120" s="12"/>
      <c r="CL1120" s="12"/>
      <c r="CM1120" s="12"/>
      <c r="CN1120" s="12"/>
      <c r="CO1120" s="12"/>
      <c r="CP1120" s="12"/>
      <c r="CQ1120" s="12"/>
      <c r="CR1120" s="12"/>
      <c r="CS1120" s="12"/>
      <c r="CT1120" s="12"/>
      <c r="CU1120" s="12"/>
      <c r="CV1120" s="12"/>
      <c r="CW1120" s="12"/>
      <c r="CX1120" s="12"/>
      <c r="CY1120" s="12"/>
      <c r="CZ1120" s="12"/>
      <c r="DA1120" s="12"/>
      <c r="DB1120" s="12"/>
      <c r="DC1120" s="12"/>
      <c r="DD1120" s="12"/>
      <c r="DE1120" s="12"/>
      <c r="DF1120" s="12"/>
      <c r="DG1120"/>
      <c r="DH1120"/>
      <c r="DI1120"/>
      <c r="DJ1120"/>
      <c r="DK1120"/>
      <c r="DL1120"/>
      <c r="DM1120"/>
      <c r="DN1120"/>
      <c r="DO1120"/>
      <c r="DP1120"/>
      <c r="DQ1120"/>
      <c r="DR1120"/>
      <c r="DS1120"/>
      <c r="DT1120"/>
      <c r="DU1120"/>
      <c r="DV1120"/>
      <c r="DW1120"/>
      <c r="DX1120"/>
      <c r="DY1120"/>
      <c r="DZ1120"/>
      <c r="EA1120"/>
      <c r="EB1120"/>
      <c r="EC1120"/>
      <c r="ED1120"/>
      <c r="EE1120"/>
      <c r="EF1120"/>
      <c r="EG1120"/>
      <c r="EH1120"/>
      <c r="EI1120"/>
      <c r="EJ1120"/>
      <c r="EK1120"/>
      <c r="EL1120"/>
      <c r="EM1120"/>
      <c r="EN1120"/>
      <c r="EO1120"/>
      <c r="EP1120"/>
      <c r="EQ1120"/>
      <c r="ER1120"/>
      <c r="ES1120"/>
      <c r="ET1120"/>
      <c r="EU1120"/>
      <c r="EV1120"/>
      <c r="EW1120"/>
      <c r="EX1120"/>
      <c r="EY1120"/>
      <c r="EZ1120"/>
      <c r="FA1120"/>
      <c r="FB1120"/>
      <c r="FC1120"/>
      <c r="FD1120"/>
      <c r="FE1120"/>
      <c r="FF1120"/>
      <c r="FG1120"/>
      <c r="FH1120"/>
      <c r="FI1120"/>
      <c r="FJ1120"/>
      <c r="FK1120"/>
      <c r="FL1120"/>
      <c r="FM1120"/>
      <c r="FN1120"/>
      <c r="FO1120"/>
      <c r="FP1120"/>
      <c r="FQ1120"/>
      <c r="FR1120"/>
      <c r="FS1120"/>
      <c r="FT1120"/>
      <c r="FU1120"/>
      <c r="FV1120"/>
      <c r="FW1120"/>
      <c r="FX1120"/>
      <c r="FY1120"/>
      <c r="FZ1120"/>
      <c r="GA1120"/>
      <c r="GB1120"/>
      <c r="GC1120"/>
      <c r="GD1120"/>
      <c r="GE1120"/>
      <c r="GF1120"/>
      <c r="GG1120"/>
      <c r="GH1120"/>
      <c r="GI1120"/>
      <c r="GJ1120"/>
      <c r="GK1120"/>
      <c r="GL1120"/>
      <c r="GM1120"/>
      <c r="GN1120"/>
      <c r="GO1120"/>
      <c r="GP1120"/>
      <c r="GQ1120"/>
      <c r="GR1120"/>
      <c r="GS1120"/>
      <c r="GT1120"/>
      <c r="GU1120"/>
      <c r="GV1120"/>
      <c r="GW1120"/>
      <c r="GX1120"/>
      <c r="GY1120"/>
      <c r="GZ1120"/>
      <c r="HA1120"/>
      <c r="HB1120"/>
      <c r="HC1120"/>
      <c r="HD1120"/>
      <c r="HE1120"/>
      <c r="HF1120"/>
      <c r="HG1120"/>
      <c r="HH1120"/>
      <c r="HI1120"/>
      <c r="HJ1120"/>
      <c r="HK1120"/>
      <c r="HL1120"/>
    </row>
    <row r="1121" spans="3:220" x14ac:dyDescent="0.25">
      <c r="C1121" s="20"/>
      <c r="I1121" s="9"/>
      <c r="AM1121" s="59"/>
      <c r="AN1121" s="58"/>
      <c r="AO1121" s="58"/>
      <c r="AP1121" s="58"/>
      <c r="AQ1121" s="58"/>
      <c r="AR1121" s="58"/>
      <c r="AS1121" s="58"/>
      <c r="AT1121" s="58"/>
      <c r="AU1121" s="58"/>
      <c r="AV1121" s="58"/>
      <c r="AW1121" s="58"/>
      <c r="AX1121" s="58"/>
      <c r="AY1121" s="58"/>
      <c r="AZ1121" s="58"/>
      <c r="BA1121" s="58"/>
      <c r="BB1121" s="58"/>
      <c r="BC1121" s="58"/>
      <c r="BD1121" s="58"/>
      <c r="BE1121" s="58"/>
      <c r="BF1121" s="58"/>
      <c r="BG1121" s="58"/>
      <c r="BH1121" s="58"/>
      <c r="BI1121" s="58"/>
      <c r="BJ1121" s="58"/>
      <c r="BK1121" s="58"/>
      <c r="BL1121" s="12"/>
      <c r="BM1121" s="12"/>
      <c r="BN1121" s="12"/>
      <c r="BO1121" s="12"/>
      <c r="BP1121" s="12"/>
      <c r="BQ1121" s="12"/>
      <c r="BR1121" s="12"/>
      <c r="BS1121" s="12"/>
      <c r="BT1121" s="12"/>
      <c r="BU1121" s="12"/>
      <c r="BV1121" s="12"/>
      <c r="BW1121" s="12"/>
      <c r="BX1121" s="12"/>
      <c r="BY1121" s="12"/>
      <c r="BZ1121" s="12"/>
      <c r="CA1121" s="12"/>
      <c r="CB1121" s="12"/>
      <c r="CC1121" s="12"/>
      <c r="CD1121" s="12"/>
      <c r="CE1121" s="12"/>
      <c r="CF1121" s="12"/>
      <c r="CG1121" s="12"/>
      <c r="CH1121" s="12"/>
      <c r="CI1121" s="12"/>
      <c r="CJ1121" s="12"/>
      <c r="CK1121" s="12"/>
      <c r="CL1121" s="12"/>
      <c r="CM1121" s="12"/>
      <c r="CN1121" s="12"/>
      <c r="CO1121" s="12"/>
      <c r="CP1121" s="12"/>
      <c r="CQ1121" s="12"/>
      <c r="CR1121" s="12"/>
      <c r="CS1121" s="12"/>
      <c r="CT1121" s="12"/>
      <c r="CU1121" s="12"/>
      <c r="CV1121" s="12"/>
      <c r="CW1121" s="12"/>
      <c r="CX1121" s="12"/>
      <c r="CY1121" s="12"/>
      <c r="CZ1121" s="12"/>
      <c r="DA1121" s="12"/>
      <c r="DB1121" s="12"/>
      <c r="DC1121" s="12"/>
      <c r="DD1121" s="12"/>
      <c r="DE1121" s="12"/>
      <c r="DF1121" s="12"/>
      <c r="DG1121"/>
      <c r="DH1121"/>
      <c r="DI1121"/>
      <c r="DJ1121"/>
      <c r="DK1121"/>
      <c r="DL1121"/>
      <c r="DM1121"/>
      <c r="DN1121"/>
      <c r="DO1121"/>
      <c r="DP1121"/>
      <c r="DQ1121"/>
      <c r="DR1121"/>
      <c r="DS1121"/>
      <c r="DT1121"/>
      <c r="DU1121"/>
      <c r="DV1121"/>
      <c r="DW1121"/>
      <c r="DX1121"/>
      <c r="DY1121"/>
      <c r="DZ1121"/>
      <c r="EA1121"/>
      <c r="EB1121"/>
      <c r="EC1121"/>
      <c r="ED1121"/>
      <c r="EE1121"/>
      <c r="EF1121"/>
      <c r="EG1121"/>
      <c r="EH1121"/>
      <c r="EI1121"/>
      <c r="EJ1121"/>
      <c r="EK1121"/>
      <c r="EL1121"/>
      <c r="EM1121"/>
      <c r="EN1121"/>
      <c r="EO1121"/>
      <c r="EP1121"/>
      <c r="EQ1121"/>
      <c r="ER1121"/>
      <c r="ES1121"/>
      <c r="ET1121"/>
      <c r="EU1121"/>
      <c r="EV1121"/>
      <c r="EW1121"/>
      <c r="EX1121"/>
      <c r="EY1121"/>
      <c r="EZ1121"/>
      <c r="FA1121"/>
      <c r="FB1121"/>
      <c r="FC1121"/>
      <c r="FD1121"/>
      <c r="FE1121"/>
      <c r="FF1121"/>
      <c r="FG1121"/>
      <c r="FH1121"/>
      <c r="FI1121"/>
      <c r="FJ1121"/>
      <c r="FK1121"/>
      <c r="FL1121"/>
      <c r="FM1121"/>
      <c r="FN1121"/>
      <c r="FO1121"/>
      <c r="FP1121"/>
      <c r="FQ1121"/>
      <c r="FR1121"/>
      <c r="FS1121"/>
      <c r="FT1121"/>
      <c r="FU1121"/>
      <c r="FV1121"/>
      <c r="FW1121"/>
      <c r="FX1121"/>
      <c r="FY1121"/>
      <c r="FZ1121"/>
      <c r="GA1121"/>
      <c r="GB1121"/>
      <c r="GC1121"/>
      <c r="GD1121"/>
      <c r="GE1121"/>
      <c r="GF1121"/>
      <c r="GG1121"/>
      <c r="GH1121"/>
      <c r="GI1121"/>
      <c r="GJ1121"/>
      <c r="GK1121"/>
      <c r="GL1121"/>
      <c r="GM1121"/>
      <c r="GN1121"/>
      <c r="GO1121"/>
      <c r="GP1121"/>
      <c r="GQ1121"/>
      <c r="GR1121"/>
      <c r="GS1121"/>
      <c r="GT1121"/>
      <c r="GU1121"/>
      <c r="GV1121"/>
      <c r="GW1121"/>
      <c r="GX1121"/>
      <c r="GY1121"/>
      <c r="GZ1121"/>
      <c r="HA1121"/>
      <c r="HB1121"/>
      <c r="HC1121"/>
      <c r="HD1121"/>
      <c r="HE1121"/>
      <c r="HF1121"/>
      <c r="HG1121"/>
      <c r="HH1121"/>
      <c r="HI1121"/>
      <c r="HJ1121"/>
      <c r="HK1121"/>
      <c r="HL1121"/>
    </row>
    <row r="1122" spans="3:220" x14ac:dyDescent="0.25">
      <c r="C1122" s="20"/>
      <c r="I1122" s="9"/>
      <c r="AM1122" s="59"/>
      <c r="AN1122" s="58"/>
      <c r="AO1122" s="58"/>
      <c r="AP1122" s="58"/>
      <c r="AQ1122" s="58"/>
      <c r="AR1122" s="58"/>
      <c r="AS1122" s="58"/>
      <c r="AT1122" s="58"/>
      <c r="AU1122" s="58"/>
      <c r="AV1122" s="58"/>
      <c r="AW1122" s="58"/>
      <c r="AX1122" s="58"/>
      <c r="AY1122" s="58"/>
      <c r="AZ1122" s="58"/>
      <c r="BA1122" s="58"/>
      <c r="BB1122" s="58"/>
      <c r="BC1122" s="58"/>
      <c r="BD1122" s="58"/>
      <c r="BE1122" s="58"/>
      <c r="BF1122" s="58"/>
      <c r="BG1122" s="58"/>
      <c r="BH1122" s="58"/>
      <c r="BI1122" s="58"/>
      <c r="BJ1122" s="58"/>
      <c r="BK1122" s="58"/>
      <c r="BL1122" s="12"/>
      <c r="BM1122" s="12"/>
      <c r="BN1122" s="12"/>
      <c r="BO1122" s="12"/>
      <c r="BP1122" s="12"/>
      <c r="BQ1122" s="12"/>
      <c r="BR1122" s="12"/>
      <c r="BS1122" s="12"/>
      <c r="BT1122" s="12"/>
      <c r="BU1122" s="12"/>
      <c r="BV1122" s="12"/>
      <c r="BW1122" s="12"/>
      <c r="BX1122" s="12"/>
      <c r="BY1122" s="12"/>
      <c r="BZ1122" s="12"/>
      <c r="CA1122" s="12"/>
      <c r="CB1122" s="12"/>
      <c r="CC1122" s="12"/>
      <c r="CD1122" s="12"/>
      <c r="CE1122" s="12"/>
      <c r="CF1122" s="12"/>
      <c r="CG1122" s="12"/>
      <c r="CH1122" s="12"/>
      <c r="CI1122" s="12"/>
      <c r="CJ1122" s="12"/>
      <c r="CK1122" s="12"/>
      <c r="CL1122" s="12"/>
      <c r="CM1122" s="12"/>
      <c r="CN1122" s="12"/>
      <c r="CO1122" s="12"/>
      <c r="CP1122" s="12"/>
      <c r="CQ1122" s="12"/>
      <c r="CR1122" s="12"/>
      <c r="CS1122" s="12"/>
      <c r="CT1122" s="12"/>
      <c r="CU1122" s="12"/>
      <c r="CV1122" s="12"/>
      <c r="CW1122" s="12"/>
      <c r="CX1122" s="12"/>
      <c r="CY1122" s="12"/>
      <c r="CZ1122" s="12"/>
      <c r="DA1122" s="12"/>
      <c r="DB1122" s="12"/>
      <c r="DC1122" s="12"/>
      <c r="DD1122" s="12"/>
      <c r="DE1122" s="12"/>
      <c r="DF1122" s="12"/>
      <c r="DG1122"/>
      <c r="DH1122"/>
      <c r="DI1122"/>
      <c r="DJ1122"/>
      <c r="DK1122"/>
      <c r="DL1122"/>
      <c r="DM1122"/>
      <c r="DN1122"/>
      <c r="DO1122"/>
      <c r="DP1122"/>
      <c r="DQ1122"/>
      <c r="DR1122"/>
      <c r="DS1122"/>
      <c r="DT1122"/>
      <c r="DU1122"/>
      <c r="DV1122"/>
      <c r="DW1122"/>
      <c r="DX1122"/>
      <c r="DY1122"/>
      <c r="DZ1122"/>
      <c r="EA1122"/>
      <c r="EB1122"/>
      <c r="EC1122"/>
      <c r="ED1122"/>
      <c r="EE1122"/>
      <c r="EF1122"/>
      <c r="EG1122"/>
      <c r="EH1122"/>
      <c r="EI1122"/>
      <c r="EJ1122"/>
      <c r="EK1122"/>
      <c r="EL1122"/>
      <c r="EM1122"/>
      <c r="EN1122"/>
      <c r="EO1122"/>
      <c r="EP1122"/>
      <c r="EQ1122"/>
      <c r="ER1122"/>
      <c r="ES1122"/>
      <c r="ET1122"/>
      <c r="EU1122"/>
      <c r="EV1122"/>
      <c r="EW1122"/>
      <c r="EX1122"/>
      <c r="EY1122"/>
      <c r="EZ1122"/>
      <c r="FA1122"/>
      <c r="FB1122"/>
      <c r="FC1122"/>
      <c r="FD1122"/>
      <c r="FE1122"/>
      <c r="FF1122"/>
      <c r="FG1122"/>
      <c r="FH1122"/>
      <c r="FI1122"/>
      <c r="FJ1122"/>
      <c r="FK1122"/>
      <c r="FL1122"/>
      <c r="FM1122"/>
      <c r="FN1122"/>
      <c r="FO1122"/>
      <c r="FP1122"/>
      <c r="FQ1122"/>
      <c r="FR1122"/>
      <c r="FS1122"/>
      <c r="FT1122"/>
      <c r="FU1122"/>
      <c r="FV1122"/>
      <c r="FW1122"/>
      <c r="FX1122"/>
      <c r="FY1122"/>
      <c r="FZ1122"/>
      <c r="GA1122"/>
      <c r="GB1122"/>
      <c r="GC1122"/>
      <c r="GD1122"/>
      <c r="GE1122"/>
      <c r="GF1122"/>
      <c r="GG1122"/>
      <c r="GH1122"/>
      <c r="GI1122"/>
      <c r="GJ1122"/>
      <c r="GK1122"/>
      <c r="GL1122"/>
      <c r="GM1122"/>
      <c r="GN1122"/>
      <c r="GO1122"/>
      <c r="GP1122"/>
      <c r="GQ1122"/>
      <c r="GR1122"/>
      <c r="GS1122"/>
      <c r="GT1122"/>
      <c r="GU1122"/>
      <c r="GV1122"/>
      <c r="GW1122"/>
      <c r="GX1122"/>
      <c r="GY1122"/>
      <c r="GZ1122"/>
      <c r="HA1122"/>
      <c r="HB1122"/>
      <c r="HC1122"/>
      <c r="HD1122"/>
      <c r="HE1122"/>
      <c r="HF1122"/>
      <c r="HG1122"/>
      <c r="HH1122"/>
      <c r="HI1122"/>
      <c r="HJ1122"/>
      <c r="HK1122"/>
      <c r="HL1122"/>
    </row>
    <row r="1123" spans="3:220" x14ac:dyDescent="0.25">
      <c r="C1123" s="20"/>
      <c r="I1123" s="9"/>
      <c r="AM1123" s="59"/>
      <c r="AN1123" s="58"/>
      <c r="AO1123" s="58"/>
      <c r="AP1123" s="58"/>
      <c r="AQ1123" s="58"/>
      <c r="AR1123" s="58"/>
      <c r="AS1123" s="58"/>
      <c r="AT1123" s="58"/>
      <c r="AU1123" s="58"/>
      <c r="AV1123" s="58"/>
      <c r="AW1123" s="58"/>
      <c r="AX1123" s="58"/>
      <c r="AY1123" s="58"/>
      <c r="AZ1123" s="58"/>
      <c r="BA1123" s="58"/>
      <c r="BB1123" s="58"/>
      <c r="BC1123" s="58"/>
      <c r="BD1123" s="58"/>
      <c r="BE1123" s="58"/>
      <c r="BF1123" s="58"/>
      <c r="BG1123" s="58"/>
      <c r="BH1123" s="58"/>
      <c r="BI1123" s="58"/>
      <c r="BJ1123" s="58"/>
      <c r="BK1123" s="58"/>
      <c r="BL1123" s="12"/>
      <c r="BM1123" s="12"/>
      <c r="BN1123" s="12"/>
      <c r="BO1123" s="12"/>
      <c r="BP1123" s="12"/>
      <c r="BQ1123" s="12"/>
      <c r="BR1123" s="12"/>
      <c r="BS1123" s="12"/>
      <c r="BT1123" s="12"/>
      <c r="BU1123" s="12"/>
      <c r="BV1123" s="12"/>
      <c r="BW1123" s="12"/>
      <c r="BX1123" s="12"/>
      <c r="BY1123" s="12"/>
      <c r="BZ1123" s="12"/>
      <c r="CA1123" s="12"/>
      <c r="CB1123" s="12"/>
      <c r="CC1123" s="12"/>
      <c r="CD1123" s="12"/>
      <c r="CE1123" s="12"/>
      <c r="CF1123" s="12"/>
      <c r="CG1123" s="12"/>
      <c r="CH1123" s="12"/>
      <c r="CI1123" s="12"/>
      <c r="CJ1123" s="12"/>
      <c r="CK1123" s="12"/>
      <c r="CL1123" s="12"/>
      <c r="CM1123" s="12"/>
      <c r="CN1123" s="12"/>
      <c r="CO1123" s="12"/>
      <c r="CP1123" s="12"/>
      <c r="CQ1123" s="12"/>
      <c r="CR1123" s="12"/>
      <c r="CS1123" s="12"/>
      <c r="CT1123" s="12"/>
      <c r="CU1123" s="12"/>
      <c r="CV1123" s="12"/>
      <c r="CW1123" s="12"/>
      <c r="CX1123" s="12"/>
      <c r="CY1123" s="12"/>
      <c r="CZ1123" s="12"/>
      <c r="DA1123" s="12"/>
      <c r="DB1123" s="12"/>
      <c r="DC1123" s="12"/>
      <c r="DD1123" s="12"/>
      <c r="DE1123" s="12"/>
      <c r="DF1123" s="12"/>
      <c r="DG1123"/>
      <c r="DH1123"/>
      <c r="DI1123"/>
      <c r="DJ1123"/>
      <c r="DK1123"/>
      <c r="DL1123"/>
      <c r="DM1123"/>
      <c r="DN1123"/>
      <c r="DO1123"/>
      <c r="DP1123"/>
      <c r="DQ1123"/>
      <c r="DR1123"/>
      <c r="DS1123"/>
      <c r="DT1123"/>
      <c r="DU1123"/>
      <c r="DV1123"/>
      <c r="DW1123"/>
      <c r="DX1123"/>
      <c r="DY1123"/>
      <c r="DZ1123"/>
      <c r="EA1123"/>
      <c r="EB1123"/>
      <c r="EC1123"/>
      <c r="ED1123"/>
      <c r="EE1123"/>
      <c r="EF1123"/>
      <c r="EG1123"/>
      <c r="EH1123"/>
      <c r="EI1123"/>
      <c r="EJ1123"/>
      <c r="EK1123"/>
      <c r="EL1123"/>
      <c r="EM1123"/>
      <c r="EN1123"/>
      <c r="EO1123"/>
      <c r="EP1123"/>
      <c r="EQ1123"/>
      <c r="ER1123"/>
      <c r="ES1123"/>
      <c r="ET1123"/>
      <c r="EU1123"/>
      <c r="EV1123"/>
      <c r="EW1123"/>
      <c r="EX1123"/>
      <c r="EY1123"/>
      <c r="EZ1123"/>
      <c r="FA1123"/>
      <c r="FB1123"/>
      <c r="FC1123"/>
      <c r="FD1123"/>
      <c r="FE1123"/>
      <c r="FF1123"/>
      <c r="FG1123"/>
      <c r="FH1123"/>
      <c r="FI1123"/>
      <c r="FJ1123"/>
      <c r="FK1123"/>
      <c r="FL1123"/>
      <c r="FM1123"/>
      <c r="FN1123"/>
      <c r="FO1123"/>
      <c r="FP1123"/>
      <c r="FQ1123"/>
      <c r="FR1123"/>
      <c r="FS1123"/>
      <c r="FT1123"/>
      <c r="FU1123"/>
      <c r="FV1123"/>
      <c r="FW1123"/>
      <c r="FX1123"/>
      <c r="FY1123"/>
      <c r="FZ1123"/>
      <c r="GA1123"/>
      <c r="GB1123"/>
      <c r="GC1123"/>
      <c r="GD1123"/>
      <c r="GE1123"/>
      <c r="GF1123"/>
      <c r="GG1123"/>
      <c r="GH1123"/>
      <c r="GI1123"/>
      <c r="GJ1123"/>
      <c r="GK1123"/>
      <c r="GL1123"/>
      <c r="GM1123"/>
      <c r="GN1123"/>
      <c r="GO1123"/>
      <c r="GP1123"/>
      <c r="GQ1123"/>
      <c r="GR1123"/>
      <c r="GS1123"/>
      <c r="GT1123"/>
      <c r="GU1123"/>
      <c r="GV1123"/>
      <c r="GW1123"/>
      <c r="GX1123"/>
      <c r="GY1123"/>
      <c r="GZ1123"/>
      <c r="HA1123"/>
      <c r="HB1123"/>
      <c r="HC1123"/>
      <c r="HD1123"/>
      <c r="HE1123"/>
      <c r="HF1123"/>
      <c r="HG1123"/>
      <c r="HH1123"/>
      <c r="HI1123"/>
      <c r="HJ1123"/>
      <c r="HK1123"/>
      <c r="HL1123"/>
    </row>
    <row r="1124" spans="3:220" x14ac:dyDescent="0.25">
      <c r="C1124" s="20"/>
      <c r="I1124" s="9"/>
      <c r="AM1124" s="59"/>
      <c r="AN1124" s="58"/>
      <c r="AO1124" s="58"/>
      <c r="AP1124" s="58"/>
      <c r="AQ1124" s="58"/>
      <c r="AR1124" s="58"/>
      <c r="AS1124" s="58"/>
      <c r="AT1124" s="58"/>
      <c r="AU1124" s="58"/>
      <c r="AV1124" s="58"/>
      <c r="AW1124" s="58"/>
      <c r="AX1124" s="58"/>
      <c r="AY1124" s="58"/>
      <c r="AZ1124" s="58"/>
      <c r="BA1124" s="58"/>
      <c r="BB1124" s="58"/>
      <c r="BC1124" s="58"/>
      <c r="BD1124" s="58"/>
      <c r="BE1124" s="58"/>
      <c r="BF1124" s="58"/>
      <c r="BG1124" s="58"/>
      <c r="BH1124" s="58"/>
      <c r="BI1124" s="58"/>
      <c r="BJ1124" s="58"/>
      <c r="BK1124" s="58"/>
      <c r="BL1124" s="12"/>
      <c r="BM1124" s="12"/>
      <c r="BN1124" s="12"/>
      <c r="BO1124" s="12"/>
      <c r="BP1124" s="12"/>
      <c r="BQ1124" s="12"/>
      <c r="BR1124" s="12"/>
      <c r="BS1124" s="12"/>
      <c r="BT1124" s="12"/>
      <c r="BU1124" s="12"/>
      <c r="BV1124" s="12"/>
      <c r="BW1124" s="12"/>
      <c r="BX1124" s="12"/>
      <c r="BY1124" s="12"/>
      <c r="BZ1124" s="12"/>
      <c r="CA1124" s="12"/>
      <c r="CB1124" s="12"/>
      <c r="CC1124" s="12"/>
      <c r="CD1124" s="12"/>
      <c r="CE1124" s="12"/>
      <c r="CF1124" s="12"/>
      <c r="CG1124" s="12"/>
      <c r="CH1124" s="12"/>
      <c r="CI1124" s="12"/>
      <c r="CJ1124" s="12"/>
      <c r="CK1124" s="12"/>
      <c r="CL1124" s="12"/>
      <c r="CM1124" s="12"/>
      <c r="CN1124" s="12"/>
      <c r="CO1124" s="12"/>
      <c r="CP1124" s="12"/>
      <c r="CQ1124" s="12"/>
      <c r="CR1124" s="12"/>
      <c r="CS1124" s="12"/>
      <c r="CT1124" s="12"/>
      <c r="CU1124" s="12"/>
      <c r="CV1124" s="12"/>
      <c r="CW1124" s="12"/>
      <c r="CX1124" s="12"/>
      <c r="CY1124" s="12"/>
      <c r="CZ1124" s="12"/>
      <c r="DA1124" s="12"/>
      <c r="DB1124" s="12"/>
      <c r="DC1124" s="12"/>
      <c r="DD1124" s="12"/>
      <c r="DE1124" s="12"/>
      <c r="DF1124" s="12"/>
      <c r="DG1124"/>
      <c r="DH1124"/>
      <c r="DI1124"/>
      <c r="DJ1124"/>
      <c r="DK1124"/>
      <c r="DL1124"/>
      <c r="DM1124"/>
      <c r="DN1124"/>
      <c r="DO1124"/>
      <c r="DP1124"/>
      <c r="DQ1124"/>
      <c r="DR1124"/>
      <c r="DS1124"/>
      <c r="DT1124"/>
      <c r="DU1124"/>
      <c r="DV1124"/>
      <c r="DW1124"/>
      <c r="DX1124"/>
      <c r="DY1124"/>
      <c r="DZ1124"/>
      <c r="EA1124"/>
      <c r="EB1124"/>
      <c r="EC1124"/>
      <c r="ED1124"/>
      <c r="EE1124"/>
      <c r="EF1124"/>
      <c r="EG1124"/>
      <c r="EH1124"/>
      <c r="EI1124"/>
      <c r="EJ1124"/>
      <c r="EK1124"/>
      <c r="EL1124"/>
      <c r="EM1124"/>
      <c r="EN1124"/>
      <c r="EO1124"/>
      <c r="EP1124"/>
      <c r="EQ1124"/>
      <c r="ER1124"/>
      <c r="ES1124"/>
      <c r="ET1124"/>
      <c r="EU1124"/>
      <c r="EV1124"/>
      <c r="EW1124"/>
      <c r="EX1124"/>
      <c r="EY1124"/>
      <c r="EZ1124"/>
      <c r="FA1124"/>
      <c r="FB1124"/>
      <c r="FC1124"/>
      <c r="FD1124"/>
      <c r="FE1124"/>
      <c r="FF1124"/>
      <c r="FG1124"/>
      <c r="FH1124"/>
      <c r="FI1124"/>
      <c r="FJ1124"/>
      <c r="FK1124"/>
      <c r="FL1124"/>
      <c r="FM1124"/>
      <c r="FN1124"/>
      <c r="FO1124"/>
      <c r="FP1124"/>
      <c r="FQ1124"/>
      <c r="FR1124"/>
      <c r="FS1124"/>
      <c r="FT1124"/>
      <c r="FU1124"/>
      <c r="FV1124"/>
      <c r="FW1124"/>
      <c r="FX1124"/>
      <c r="FY1124"/>
      <c r="FZ1124"/>
      <c r="GA1124"/>
      <c r="GB1124"/>
      <c r="GC1124"/>
      <c r="GD1124"/>
      <c r="GE1124"/>
      <c r="GF1124"/>
      <c r="GG1124"/>
      <c r="GH1124"/>
      <c r="GI1124"/>
      <c r="GJ1124"/>
      <c r="GK1124"/>
      <c r="GL1124"/>
      <c r="GM1124"/>
      <c r="GN1124"/>
      <c r="GO1124"/>
      <c r="GP1124"/>
      <c r="GQ1124"/>
      <c r="GR1124"/>
      <c r="GS1124"/>
      <c r="GT1124"/>
      <c r="GU1124"/>
      <c r="GV1124"/>
      <c r="GW1124"/>
      <c r="GX1124"/>
      <c r="GY1124"/>
      <c r="GZ1124"/>
      <c r="HA1124"/>
      <c r="HB1124"/>
      <c r="HC1124"/>
      <c r="HD1124"/>
      <c r="HE1124"/>
      <c r="HF1124"/>
      <c r="HG1124"/>
      <c r="HH1124"/>
      <c r="HI1124"/>
      <c r="HJ1124"/>
      <c r="HK1124"/>
      <c r="HL1124"/>
    </row>
    <row r="1125" spans="3:220" x14ac:dyDescent="0.25">
      <c r="C1125" s="20"/>
      <c r="I1125" s="9"/>
      <c r="AM1125" s="59"/>
      <c r="AN1125" s="58"/>
      <c r="AO1125" s="58"/>
      <c r="AP1125" s="58"/>
      <c r="AQ1125" s="58"/>
      <c r="AR1125" s="58"/>
      <c r="AS1125" s="58"/>
      <c r="AT1125" s="58"/>
      <c r="AU1125" s="58"/>
      <c r="AV1125" s="58"/>
      <c r="AW1125" s="58"/>
      <c r="AX1125" s="58"/>
      <c r="AY1125" s="58"/>
      <c r="AZ1125" s="58"/>
      <c r="BA1125" s="58"/>
      <c r="BB1125" s="58"/>
      <c r="BC1125" s="58"/>
      <c r="BD1125" s="58"/>
      <c r="BE1125" s="58"/>
      <c r="BF1125" s="58"/>
      <c r="BG1125" s="58"/>
      <c r="BH1125" s="58"/>
      <c r="BI1125" s="58"/>
      <c r="BJ1125" s="58"/>
      <c r="BK1125" s="58"/>
      <c r="BL1125" s="12"/>
      <c r="BM1125" s="12"/>
      <c r="BN1125" s="12"/>
      <c r="BO1125" s="12"/>
      <c r="BP1125" s="12"/>
      <c r="BQ1125" s="12"/>
      <c r="BR1125" s="12"/>
      <c r="BS1125" s="12"/>
      <c r="BT1125" s="12"/>
      <c r="BU1125" s="12"/>
      <c r="BV1125" s="12"/>
      <c r="BW1125" s="12"/>
      <c r="BX1125" s="12"/>
      <c r="BY1125" s="12"/>
      <c r="BZ1125" s="12"/>
      <c r="CA1125" s="12"/>
      <c r="CB1125" s="12"/>
      <c r="CC1125" s="12"/>
      <c r="CD1125" s="12"/>
      <c r="CE1125" s="12"/>
      <c r="CF1125" s="12"/>
      <c r="CG1125" s="12"/>
      <c r="CH1125" s="12"/>
      <c r="CI1125" s="12"/>
      <c r="CJ1125" s="12"/>
      <c r="CK1125" s="12"/>
      <c r="CL1125" s="12"/>
      <c r="CM1125" s="12"/>
      <c r="CN1125" s="12"/>
      <c r="CO1125" s="12"/>
      <c r="CP1125" s="12"/>
      <c r="CQ1125" s="12"/>
      <c r="CR1125" s="12"/>
      <c r="CS1125" s="12"/>
      <c r="CT1125" s="12"/>
      <c r="CU1125" s="12"/>
      <c r="CV1125" s="12"/>
      <c r="CW1125" s="12"/>
      <c r="CX1125" s="12"/>
      <c r="CY1125" s="12"/>
      <c r="CZ1125" s="12"/>
      <c r="DA1125" s="12"/>
      <c r="DB1125" s="12"/>
      <c r="DC1125" s="12"/>
      <c r="DD1125" s="12"/>
      <c r="DE1125" s="12"/>
      <c r="DF1125" s="12"/>
      <c r="DG1125"/>
      <c r="DH1125"/>
      <c r="DI1125"/>
      <c r="DJ1125"/>
      <c r="DK1125"/>
      <c r="DL1125"/>
      <c r="DM1125"/>
      <c r="DN1125"/>
      <c r="DO1125"/>
      <c r="DP1125"/>
      <c r="DQ1125"/>
      <c r="DR1125"/>
      <c r="DS1125"/>
      <c r="DT1125"/>
      <c r="DU1125"/>
      <c r="DV1125"/>
      <c r="DW1125"/>
      <c r="DX1125"/>
      <c r="DY1125"/>
      <c r="DZ1125"/>
      <c r="EA1125"/>
      <c r="EB1125"/>
      <c r="EC1125"/>
      <c r="ED1125"/>
      <c r="EE1125"/>
      <c r="EF1125"/>
      <c r="EG1125"/>
      <c r="EH1125"/>
      <c r="EI1125"/>
      <c r="EJ1125"/>
      <c r="EK1125"/>
      <c r="EL1125"/>
      <c r="EM1125"/>
      <c r="EN1125"/>
      <c r="EO1125"/>
      <c r="EP1125"/>
      <c r="EQ1125"/>
      <c r="ER1125"/>
      <c r="ES1125"/>
      <c r="ET1125"/>
      <c r="EU1125"/>
      <c r="EV1125"/>
      <c r="EW1125"/>
      <c r="EX1125"/>
      <c r="EY1125"/>
      <c r="EZ1125"/>
      <c r="FA1125"/>
      <c r="FB1125"/>
      <c r="FC1125"/>
      <c r="FD1125"/>
      <c r="FE1125"/>
      <c r="FF1125"/>
      <c r="FG1125"/>
      <c r="FH1125"/>
      <c r="FI1125"/>
      <c r="FJ1125"/>
      <c r="FK1125"/>
      <c r="FL1125"/>
      <c r="FM1125"/>
      <c r="FN1125"/>
      <c r="FO1125"/>
      <c r="FP1125"/>
      <c r="FQ1125"/>
      <c r="FR1125"/>
      <c r="FS1125"/>
      <c r="FT1125"/>
      <c r="FU1125"/>
      <c r="FV1125"/>
      <c r="FW1125"/>
      <c r="FX1125"/>
      <c r="FY1125"/>
      <c r="FZ1125"/>
      <c r="GA1125"/>
      <c r="GB1125"/>
      <c r="GC1125"/>
      <c r="GD1125"/>
      <c r="GE1125"/>
      <c r="GF1125"/>
      <c r="GG1125"/>
      <c r="GH1125"/>
      <c r="GI1125"/>
      <c r="GJ1125"/>
      <c r="GK1125"/>
      <c r="GL1125"/>
      <c r="GM1125"/>
      <c r="GN1125"/>
      <c r="GO1125"/>
      <c r="GP1125"/>
      <c r="GQ1125"/>
      <c r="GR1125"/>
      <c r="GS1125"/>
      <c r="GT1125"/>
      <c r="GU1125"/>
      <c r="GV1125"/>
      <c r="GW1125"/>
      <c r="GX1125"/>
      <c r="GY1125"/>
      <c r="GZ1125"/>
      <c r="HA1125"/>
      <c r="HB1125"/>
      <c r="HC1125"/>
      <c r="HD1125"/>
      <c r="HE1125"/>
      <c r="HF1125"/>
      <c r="HG1125"/>
      <c r="HH1125"/>
      <c r="HI1125"/>
      <c r="HJ1125"/>
      <c r="HK1125"/>
      <c r="HL1125"/>
    </row>
    <row r="1126" spans="3:220" x14ac:dyDescent="0.25">
      <c r="C1126" s="20"/>
      <c r="I1126" s="9"/>
      <c r="AM1126" s="59"/>
      <c r="AN1126" s="58"/>
      <c r="AO1126" s="58"/>
      <c r="AP1126" s="58"/>
      <c r="AQ1126" s="58"/>
      <c r="AR1126" s="58"/>
      <c r="AS1126" s="58"/>
      <c r="AT1126" s="58"/>
      <c r="AU1126" s="58"/>
      <c r="AV1126" s="58"/>
      <c r="AW1126" s="58"/>
      <c r="AX1126" s="58"/>
      <c r="AY1126" s="58"/>
      <c r="AZ1126" s="58"/>
      <c r="BA1126" s="58"/>
      <c r="BB1126" s="58"/>
      <c r="BC1126" s="58"/>
      <c r="BD1126" s="58"/>
      <c r="BE1126" s="58"/>
      <c r="BF1126" s="58"/>
      <c r="BG1126" s="58"/>
      <c r="BH1126" s="58"/>
      <c r="BI1126" s="58"/>
      <c r="BJ1126" s="58"/>
      <c r="BK1126" s="58"/>
      <c r="BL1126" s="12"/>
      <c r="BM1126" s="12"/>
      <c r="BN1126" s="12"/>
      <c r="BO1126" s="12"/>
      <c r="BP1126" s="12"/>
      <c r="BQ1126" s="12"/>
      <c r="BR1126" s="12"/>
      <c r="BS1126" s="12"/>
      <c r="BT1126" s="12"/>
      <c r="BU1126" s="12"/>
      <c r="BV1126" s="12"/>
      <c r="BW1126" s="12"/>
      <c r="BX1126" s="12"/>
      <c r="BY1126" s="12"/>
      <c r="BZ1126" s="12"/>
      <c r="CA1126" s="12"/>
      <c r="CB1126" s="12"/>
      <c r="CC1126" s="12"/>
      <c r="CD1126" s="12"/>
      <c r="CE1126" s="12"/>
      <c r="CF1126" s="12"/>
      <c r="CG1126" s="12"/>
      <c r="CH1126" s="12"/>
      <c r="CI1126" s="12"/>
      <c r="CJ1126" s="12"/>
      <c r="CK1126" s="12"/>
      <c r="CL1126" s="12"/>
      <c r="CM1126" s="12"/>
      <c r="CN1126" s="12"/>
      <c r="CO1126" s="12"/>
      <c r="CP1126" s="12"/>
      <c r="CQ1126" s="12"/>
      <c r="CR1126" s="12"/>
      <c r="CS1126" s="12"/>
      <c r="CT1126" s="12"/>
      <c r="CU1126" s="12"/>
      <c r="CV1126" s="12"/>
      <c r="CW1126" s="12"/>
      <c r="CX1126" s="12"/>
      <c r="CY1126" s="12"/>
      <c r="CZ1126" s="12"/>
      <c r="DA1126" s="12"/>
      <c r="DB1126" s="12"/>
      <c r="DC1126" s="12"/>
      <c r="DD1126" s="12"/>
      <c r="DE1126" s="12"/>
      <c r="DF1126" s="12"/>
      <c r="DG1126"/>
      <c r="DH1126"/>
      <c r="DI1126"/>
      <c r="DJ1126"/>
      <c r="DK1126"/>
      <c r="DL1126"/>
      <c r="DM1126"/>
      <c r="DN1126"/>
      <c r="DO1126"/>
      <c r="DP1126"/>
      <c r="DQ1126"/>
      <c r="DR1126"/>
      <c r="DS1126"/>
      <c r="DT1126"/>
      <c r="DU1126"/>
      <c r="DV1126"/>
      <c r="DW1126"/>
      <c r="DX1126"/>
      <c r="DY1126"/>
      <c r="DZ1126"/>
      <c r="EA1126"/>
      <c r="EB1126"/>
      <c r="EC1126"/>
      <c r="ED1126"/>
      <c r="EE1126"/>
      <c r="EF1126"/>
      <c r="EG1126"/>
      <c r="EH1126"/>
      <c r="EI1126"/>
      <c r="EJ1126"/>
      <c r="EK1126"/>
      <c r="EL1126"/>
      <c r="EM1126"/>
      <c r="EN1126"/>
      <c r="EO1126"/>
      <c r="EP1126"/>
      <c r="EQ1126"/>
      <c r="ER1126"/>
      <c r="ES1126"/>
      <c r="ET1126"/>
      <c r="EU1126"/>
      <c r="EV1126"/>
      <c r="EW1126"/>
      <c r="EX1126"/>
      <c r="EY1126"/>
      <c r="EZ1126"/>
      <c r="FA1126"/>
      <c r="FB1126"/>
      <c r="FC1126"/>
      <c r="FD1126"/>
      <c r="FE1126"/>
      <c r="FF1126"/>
      <c r="FG1126"/>
      <c r="FH1126"/>
      <c r="FI1126"/>
      <c r="FJ1126"/>
      <c r="FK1126"/>
      <c r="FL1126"/>
      <c r="FM1126"/>
      <c r="FN1126"/>
      <c r="FO1126"/>
      <c r="FP1126"/>
      <c r="FQ1126"/>
      <c r="FR1126"/>
      <c r="FS1126"/>
      <c r="FT1126"/>
      <c r="FU1126"/>
      <c r="FV1126"/>
      <c r="FW1126"/>
      <c r="FX1126"/>
      <c r="FY1126"/>
      <c r="FZ1126"/>
      <c r="GA1126"/>
      <c r="GB1126"/>
      <c r="GC1126"/>
      <c r="GD1126"/>
      <c r="GE1126"/>
      <c r="GF1126"/>
      <c r="GG1126"/>
      <c r="GH1126"/>
      <c r="GI1126"/>
      <c r="GJ1126"/>
      <c r="GK1126"/>
      <c r="GL1126"/>
      <c r="GM1126"/>
      <c r="GN1126"/>
      <c r="GO1126"/>
      <c r="GP1126"/>
      <c r="GQ1126"/>
      <c r="GR1126"/>
      <c r="GS1126"/>
      <c r="GT1126"/>
      <c r="GU1126"/>
      <c r="GV1126"/>
      <c r="GW1126"/>
      <c r="GX1126"/>
      <c r="GY1126"/>
      <c r="GZ1126"/>
      <c r="HA1126"/>
      <c r="HB1126"/>
      <c r="HC1126"/>
      <c r="HD1126"/>
      <c r="HE1126"/>
      <c r="HF1126"/>
      <c r="HG1126"/>
      <c r="HH1126"/>
      <c r="HI1126"/>
      <c r="HJ1126"/>
      <c r="HK1126"/>
      <c r="HL1126"/>
    </row>
    <row r="1127" spans="3:220" x14ac:dyDescent="0.25">
      <c r="C1127" s="20"/>
      <c r="I1127" s="9"/>
      <c r="AM1127" s="59"/>
      <c r="AN1127" s="58"/>
      <c r="AO1127" s="58"/>
      <c r="AP1127" s="58"/>
      <c r="AQ1127" s="58"/>
      <c r="AR1127" s="58"/>
      <c r="AS1127" s="58"/>
      <c r="AT1127" s="58"/>
      <c r="AU1127" s="58"/>
      <c r="AV1127" s="58"/>
      <c r="AW1127" s="58"/>
      <c r="AX1127" s="58"/>
      <c r="AY1127" s="58"/>
      <c r="AZ1127" s="58"/>
      <c r="BA1127" s="58"/>
      <c r="BB1127" s="58"/>
      <c r="BC1127" s="58"/>
      <c r="BD1127" s="58"/>
      <c r="BE1127" s="58"/>
      <c r="BF1127" s="58"/>
      <c r="BG1127" s="58"/>
      <c r="BH1127" s="58"/>
      <c r="BI1127" s="58"/>
      <c r="BJ1127" s="58"/>
      <c r="BK1127" s="58"/>
      <c r="BL1127" s="12"/>
      <c r="BM1127" s="12"/>
      <c r="BN1127" s="12"/>
      <c r="BO1127" s="12"/>
      <c r="BP1127" s="12"/>
      <c r="BQ1127" s="12"/>
      <c r="BR1127" s="12"/>
      <c r="BS1127" s="12"/>
      <c r="BT1127" s="12"/>
      <c r="BU1127" s="12"/>
      <c r="BV1127" s="12"/>
      <c r="BW1127" s="12"/>
      <c r="BX1127" s="12"/>
      <c r="BY1127" s="12"/>
      <c r="BZ1127" s="12"/>
      <c r="CA1127" s="12"/>
      <c r="CB1127" s="12"/>
      <c r="CC1127" s="12"/>
      <c r="CD1127" s="12"/>
      <c r="CE1127" s="12"/>
      <c r="CF1127" s="12"/>
      <c r="CG1127" s="12"/>
      <c r="CH1127" s="12"/>
      <c r="CI1127" s="12"/>
      <c r="CJ1127" s="12"/>
      <c r="CK1127" s="12"/>
      <c r="CL1127" s="12"/>
      <c r="CM1127" s="12"/>
      <c r="CN1127" s="12"/>
      <c r="CO1127" s="12"/>
      <c r="CP1127" s="12"/>
      <c r="CQ1127" s="12"/>
      <c r="CR1127" s="12"/>
      <c r="CS1127" s="12"/>
      <c r="CT1127" s="12"/>
      <c r="CU1127" s="12"/>
      <c r="CV1127" s="12"/>
      <c r="CW1127" s="12"/>
      <c r="CX1127" s="12"/>
      <c r="CY1127" s="12"/>
      <c r="CZ1127" s="12"/>
      <c r="DA1127" s="12"/>
      <c r="DB1127" s="12"/>
      <c r="DC1127" s="12"/>
      <c r="DD1127" s="12"/>
      <c r="DE1127" s="12"/>
      <c r="DF1127" s="12"/>
      <c r="DG1127"/>
      <c r="DH1127"/>
      <c r="DI1127"/>
      <c r="DJ1127"/>
      <c r="DK1127"/>
      <c r="DL1127"/>
      <c r="DM1127"/>
      <c r="DN1127"/>
      <c r="DO1127"/>
      <c r="DP1127"/>
      <c r="DQ1127"/>
      <c r="DR1127"/>
      <c r="DS1127"/>
      <c r="DT1127"/>
      <c r="DU1127"/>
      <c r="DV1127"/>
      <c r="DW1127"/>
      <c r="DX1127"/>
      <c r="DY1127"/>
      <c r="DZ1127"/>
      <c r="EA1127"/>
      <c r="EB1127"/>
      <c r="EC1127"/>
      <c r="ED1127"/>
      <c r="EE1127"/>
      <c r="EF1127"/>
      <c r="EG1127"/>
      <c r="EH1127"/>
      <c r="EI1127"/>
      <c r="EJ1127"/>
      <c r="EK1127"/>
      <c r="EL1127"/>
      <c r="EM1127"/>
      <c r="EN1127"/>
      <c r="EO1127"/>
      <c r="EP1127"/>
      <c r="EQ1127"/>
      <c r="ER1127"/>
      <c r="ES1127"/>
      <c r="ET1127"/>
      <c r="EU1127"/>
      <c r="EV1127"/>
      <c r="EW1127"/>
      <c r="EX1127"/>
      <c r="EY1127"/>
      <c r="EZ1127"/>
      <c r="FA1127"/>
      <c r="FB1127"/>
      <c r="FC1127"/>
      <c r="FD1127"/>
      <c r="FE1127"/>
      <c r="FF1127"/>
      <c r="FG1127"/>
      <c r="FH1127"/>
      <c r="FI1127"/>
      <c r="FJ1127"/>
      <c r="FK1127"/>
      <c r="FL1127"/>
      <c r="FM1127"/>
      <c r="FN1127"/>
      <c r="FO1127"/>
      <c r="FP1127"/>
      <c r="FQ1127"/>
      <c r="FR1127"/>
      <c r="FS1127"/>
      <c r="FT1127"/>
      <c r="FU1127"/>
      <c r="FV1127"/>
      <c r="FW1127"/>
      <c r="FX1127"/>
      <c r="FY1127"/>
      <c r="FZ1127"/>
      <c r="GA1127"/>
      <c r="GB1127"/>
      <c r="GC1127"/>
      <c r="GD1127"/>
      <c r="GE1127"/>
      <c r="GF1127"/>
      <c r="GG1127"/>
      <c r="GH1127"/>
      <c r="GI1127"/>
      <c r="GJ1127"/>
      <c r="GK1127"/>
      <c r="GL1127"/>
      <c r="GM1127"/>
      <c r="GN1127"/>
      <c r="GO1127"/>
      <c r="GP1127"/>
      <c r="GQ1127"/>
      <c r="GR1127"/>
      <c r="GS1127"/>
      <c r="GT1127"/>
      <c r="GU1127"/>
      <c r="GV1127"/>
      <c r="GW1127"/>
      <c r="GX1127"/>
      <c r="GY1127"/>
      <c r="GZ1127"/>
      <c r="HA1127"/>
      <c r="HB1127"/>
      <c r="HC1127"/>
      <c r="HD1127"/>
      <c r="HE1127"/>
      <c r="HF1127"/>
      <c r="HG1127"/>
      <c r="HH1127"/>
      <c r="HI1127"/>
      <c r="HJ1127"/>
      <c r="HK1127"/>
      <c r="HL1127"/>
    </row>
    <row r="1128" spans="3:220" x14ac:dyDescent="0.25">
      <c r="C1128" s="20"/>
      <c r="I1128" s="9"/>
      <c r="AM1128" s="59"/>
      <c r="AN1128" s="58"/>
      <c r="AO1128" s="58"/>
      <c r="AP1128" s="58"/>
      <c r="AQ1128" s="58"/>
      <c r="AR1128" s="58"/>
      <c r="AS1128" s="58"/>
      <c r="AT1128" s="58"/>
      <c r="AU1128" s="58"/>
      <c r="AV1128" s="58"/>
      <c r="AW1128" s="58"/>
      <c r="AX1128" s="58"/>
      <c r="AY1128" s="58"/>
      <c r="AZ1128" s="58"/>
      <c r="BA1128" s="58"/>
      <c r="BB1128" s="58"/>
      <c r="BC1128" s="58"/>
      <c r="BD1128" s="58"/>
      <c r="BE1128" s="58"/>
      <c r="BF1128" s="58"/>
      <c r="BG1128" s="58"/>
      <c r="BH1128" s="58"/>
      <c r="BI1128" s="58"/>
      <c r="BJ1128" s="58"/>
      <c r="BK1128" s="58"/>
      <c r="BL1128" s="12"/>
      <c r="BM1128" s="12"/>
      <c r="BN1128" s="12"/>
      <c r="BO1128" s="12"/>
      <c r="BP1128" s="12"/>
      <c r="BQ1128" s="12"/>
      <c r="BR1128" s="12"/>
      <c r="BS1128" s="12"/>
      <c r="BT1128" s="12"/>
      <c r="BU1128" s="12"/>
      <c r="BV1128" s="12"/>
      <c r="BW1128" s="12"/>
      <c r="BX1128" s="12"/>
      <c r="BY1128" s="12"/>
      <c r="BZ1128" s="12"/>
      <c r="CA1128" s="12"/>
      <c r="CB1128" s="12"/>
      <c r="CC1128" s="12"/>
      <c r="CD1128" s="12"/>
      <c r="CE1128" s="12"/>
      <c r="CF1128" s="12"/>
      <c r="CG1128" s="12"/>
      <c r="CH1128" s="12"/>
      <c r="CI1128" s="12"/>
      <c r="CJ1128" s="12"/>
      <c r="CK1128" s="12"/>
      <c r="CL1128" s="12"/>
      <c r="CM1128" s="12"/>
      <c r="CN1128" s="12"/>
      <c r="CO1128" s="12"/>
      <c r="CP1128" s="12"/>
      <c r="CQ1128" s="12"/>
      <c r="CR1128" s="12"/>
      <c r="CS1128" s="12"/>
      <c r="CT1128" s="12"/>
      <c r="CU1128" s="12"/>
      <c r="CV1128" s="12"/>
      <c r="CW1128" s="12"/>
      <c r="CX1128" s="12"/>
      <c r="CY1128" s="12"/>
      <c r="CZ1128" s="12"/>
      <c r="DA1128" s="12"/>
      <c r="DB1128" s="12"/>
      <c r="DC1128" s="12"/>
      <c r="DD1128" s="12"/>
      <c r="DE1128" s="12"/>
      <c r="DF1128" s="12"/>
      <c r="DG1128"/>
      <c r="DH1128"/>
      <c r="DI1128"/>
      <c r="DJ1128"/>
      <c r="DK1128"/>
      <c r="DL1128"/>
      <c r="DM1128"/>
      <c r="DN1128"/>
      <c r="DO1128"/>
      <c r="DP1128"/>
      <c r="DQ1128"/>
      <c r="DR1128"/>
      <c r="DS1128"/>
      <c r="DT1128"/>
      <c r="DU1128"/>
      <c r="DV1128"/>
      <c r="DW1128"/>
      <c r="DX1128"/>
      <c r="DY1128"/>
      <c r="DZ1128"/>
      <c r="EA1128"/>
      <c r="EB1128"/>
      <c r="EC1128"/>
      <c r="ED1128"/>
      <c r="EE1128"/>
      <c r="EF1128"/>
      <c r="EG1128"/>
      <c r="EH1128"/>
      <c r="EI1128"/>
      <c r="EJ1128"/>
      <c r="EK1128"/>
      <c r="EL1128"/>
      <c r="EM1128"/>
      <c r="EN1128"/>
      <c r="EO1128"/>
      <c r="EP1128"/>
      <c r="EQ1128"/>
      <c r="ER1128"/>
      <c r="ES1128"/>
      <c r="ET1128"/>
      <c r="EU1128"/>
      <c r="EV1128"/>
      <c r="EW1128"/>
      <c r="EX1128"/>
      <c r="EY1128"/>
      <c r="EZ1128"/>
      <c r="FA1128"/>
      <c r="FB1128"/>
      <c r="FC1128"/>
      <c r="FD1128"/>
      <c r="FE1128"/>
      <c r="FF1128"/>
      <c r="FG1128"/>
      <c r="FH1128"/>
      <c r="FI1128"/>
      <c r="FJ1128"/>
      <c r="FK1128"/>
      <c r="FL1128"/>
      <c r="FM1128"/>
      <c r="FN1128"/>
      <c r="FO1128"/>
      <c r="FP1128"/>
      <c r="FQ1128"/>
      <c r="FR1128"/>
      <c r="FS1128"/>
      <c r="FT1128"/>
      <c r="FU1128"/>
      <c r="FV1128"/>
      <c r="FW1128"/>
      <c r="FX1128"/>
      <c r="FY1128"/>
      <c r="FZ1128"/>
      <c r="GA1128"/>
      <c r="GB1128"/>
      <c r="GC1128"/>
      <c r="GD1128"/>
      <c r="GE1128"/>
      <c r="GF1128"/>
      <c r="GG1128"/>
      <c r="GH1128"/>
      <c r="GI1128"/>
      <c r="GJ1128"/>
      <c r="GK1128"/>
      <c r="GL1128"/>
      <c r="GM1128"/>
      <c r="GN1128"/>
      <c r="GO1128"/>
      <c r="GP1128"/>
      <c r="GQ1128"/>
      <c r="GR1128"/>
      <c r="GS1128"/>
      <c r="GT1128"/>
      <c r="GU1128"/>
      <c r="GV1128"/>
      <c r="GW1128"/>
      <c r="GX1128"/>
      <c r="GY1128"/>
      <c r="GZ1128"/>
      <c r="HA1128"/>
      <c r="HB1128"/>
      <c r="HC1128"/>
      <c r="HD1128"/>
      <c r="HE1128"/>
      <c r="HF1128"/>
      <c r="HG1128"/>
      <c r="HH1128"/>
      <c r="HI1128"/>
      <c r="HJ1128"/>
      <c r="HK1128"/>
      <c r="HL1128"/>
    </row>
    <row r="1129" spans="3:220" x14ac:dyDescent="0.25">
      <c r="C1129" s="20"/>
      <c r="I1129" s="9"/>
      <c r="AM1129" s="59"/>
      <c r="AN1129" s="58"/>
      <c r="AO1129" s="58"/>
      <c r="AP1129" s="58"/>
      <c r="AQ1129" s="58"/>
      <c r="AR1129" s="58"/>
      <c r="AS1129" s="58"/>
      <c r="AT1129" s="58"/>
      <c r="AU1129" s="58"/>
      <c r="AV1129" s="58"/>
      <c r="AW1129" s="58"/>
      <c r="AX1129" s="58"/>
      <c r="AY1129" s="58"/>
      <c r="AZ1129" s="58"/>
      <c r="BA1129" s="58"/>
      <c r="BB1129" s="58"/>
      <c r="BC1129" s="58"/>
      <c r="BD1129" s="58"/>
      <c r="BE1129" s="58"/>
      <c r="BF1129" s="58"/>
      <c r="BG1129" s="58"/>
      <c r="BH1129" s="58"/>
      <c r="BI1129" s="58"/>
      <c r="BJ1129" s="58"/>
      <c r="BK1129" s="58"/>
      <c r="BL1129" s="12"/>
      <c r="BM1129" s="12"/>
      <c r="BN1129" s="12"/>
      <c r="BO1129" s="12"/>
      <c r="BP1129" s="12"/>
      <c r="BQ1129" s="12"/>
      <c r="BR1129" s="12"/>
      <c r="BS1129" s="12"/>
      <c r="BT1129" s="12"/>
      <c r="BU1129" s="12"/>
      <c r="BV1129" s="12"/>
      <c r="BW1129" s="12"/>
      <c r="BX1129" s="12"/>
      <c r="BY1129" s="12"/>
      <c r="BZ1129" s="12"/>
      <c r="CA1129" s="12"/>
      <c r="CB1129" s="12"/>
      <c r="CC1129" s="12"/>
      <c r="CD1129" s="12"/>
      <c r="CE1129" s="12"/>
      <c r="CF1129" s="12"/>
      <c r="CG1129" s="12"/>
      <c r="CH1129" s="12"/>
      <c r="CI1129" s="12"/>
      <c r="CJ1129" s="12"/>
      <c r="CK1129" s="12"/>
      <c r="CL1129" s="12"/>
      <c r="CM1129" s="12"/>
      <c r="CN1129" s="12"/>
      <c r="CO1129" s="12"/>
      <c r="CP1129" s="12"/>
      <c r="CQ1129" s="12"/>
      <c r="CR1129" s="12"/>
      <c r="CS1129" s="12"/>
      <c r="CT1129" s="12"/>
      <c r="CU1129" s="12"/>
      <c r="CV1129" s="12"/>
      <c r="CW1129" s="12"/>
      <c r="CX1129" s="12"/>
      <c r="CY1129" s="12"/>
      <c r="CZ1129" s="12"/>
      <c r="DA1129" s="12"/>
      <c r="DB1129" s="12"/>
      <c r="DC1129" s="12"/>
      <c r="DD1129" s="12"/>
      <c r="DE1129" s="12"/>
      <c r="DF1129" s="12"/>
      <c r="DG1129"/>
      <c r="DH1129"/>
      <c r="DI1129"/>
      <c r="DJ1129"/>
      <c r="DK1129"/>
      <c r="DL1129"/>
      <c r="DM1129"/>
      <c r="DN1129"/>
      <c r="DO1129"/>
      <c r="DP1129"/>
      <c r="DQ1129"/>
      <c r="DR1129"/>
      <c r="DS1129"/>
      <c r="DT1129"/>
      <c r="DU1129"/>
      <c r="DV1129"/>
      <c r="DW1129"/>
      <c r="DX1129"/>
      <c r="DY1129"/>
      <c r="DZ1129"/>
      <c r="EA1129"/>
      <c r="EB1129"/>
      <c r="EC1129"/>
      <c r="ED1129"/>
      <c r="EE1129"/>
      <c r="EF1129"/>
      <c r="EG1129"/>
      <c r="EH1129"/>
      <c r="EI1129"/>
      <c r="EJ1129"/>
      <c r="EK1129"/>
      <c r="EL1129"/>
      <c r="EM1129"/>
      <c r="EN1129"/>
      <c r="EO1129"/>
      <c r="EP1129"/>
      <c r="EQ1129"/>
      <c r="ER1129"/>
      <c r="ES1129"/>
      <c r="ET1129"/>
      <c r="EU1129"/>
      <c r="EV1129"/>
      <c r="EW1129"/>
      <c r="EX1129"/>
      <c r="EY1129"/>
      <c r="EZ1129"/>
      <c r="FA1129"/>
      <c r="FB1129"/>
      <c r="FC1129"/>
      <c r="FD1129"/>
      <c r="FE1129"/>
      <c r="FF1129"/>
      <c r="FG1129"/>
      <c r="FH1129"/>
      <c r="FI1129"/>
      <c r="FJ1129"/>
      <c r="FK1129"/>
      <c r="FL1129"/>
      <c r="FM1129"/>
      <c r="FN1129"/>
      <c r="FO1129"/>
      <c r="FP1129"/>
      <c r="FQ1129"/>
      <c r="FR1129"/>
      <c r="FS1129"/>
      <c r="FT1129"/>
      <c r="FU1129"/>
      <c r="FV1129"/>
      <c r="FW1129"/>
      <c r="FX1129"/>
      <c r="FY1129"/>
      <c r="FZ1129"/>
      <c r="GA1129"/>
      <c r="GB1129"/>
      <c r="GC1129"/>
      <c r="GD1129"/>
      <c r="GE1129"/>
      <c r="GF1129"/>
      <c r="GG1129"/>
      <c r="GH1129"/>
      <c r="GI1129"/>
      <c r="GJ1129"/>
      <c r="GK1129"/>
      <c r="GL1129"/>
      <c r="GM1129"/>
      <c r="GN1129"/>
      <c r="GO1129"/>
      <c r="GP1129"/>
      <c r="GQ1129"/>
      <c r="GR1129"/>
      <c r="GS1129"/>
      <c r="GT1129"/>
      <c r="GU1129"/>
      <c r="GV1129"/>
      <c r="GW1129"/>
      <c r="GX1129"/>
      <c r="GY1129"/>
      <c r="GZ1129"/>
      <c r="HA1129"/>
      <c r="HB1129"/>
      <c r="HC1129"/>
      <c r="HD1129"/>
      <c r="HE1129"/>
      <c r="HF1129"/>
      <c r="HG1129"/>
      <c r="HH1129"/>
      <c r="HI1129"/>
      <c r="HJ1129"/>
      <c r="HK1129"/>
      <c r="HL1129"/>
    </row>
    <row r="1130" spans="3:220" x14ac:dyDescent="0.25">
      <c r="C1130" s="20"/>
      <c r="I1130" s="9"/>
      <c r="AM1130" s="59"/>
      <c r="AN1130" s="58"/>
      <c r="AO1130" s="58"/>
      <c r="AP1130" s="58"/>
      <c r="AQ1130" s="58"/>
      <c r="AR1130" s="58"/>
      <c r="AS1130" s="58"/>
      <c r="AT1130" s="58"/>
      <c r="AU1130" s="58"/>
      <c r="AV1130" s="58"/>
      <c r="AW1130" s="58"/>
      <c r="AX1130" s="58"/>
      <c r="AY1130" s="58"/>
      <c r="AZ1130" s="58"/>
      <c r="BA1130" s="58"/>
      <c r="BB1130" s="58"/>
      <c r="BC1130" s="58"/>
      <c r="BD1130" s="58"/>
      <c r="BE1130" s="58"/>
      <c r="BF1130" s="58"/>
      <c r="BG1130" s="58"/>
      <c r="BH1130" s="58"/>
      <c r="BI1130" s="58"/>
      <c r="BJ1130" s="58"/>
      <c r="BK1130" s="58"/>
      <c r="BL1130" s="12"/>
      <c r="BM1130" s="12"/>
      <c r="BN1130" s="12"/>
      <c r="BO1130" s="12"/>
      <c r="BP1130" s="12"/>
      <c r="BQ1130" s="12"/>
      <c r="BR1130" s="12"/>
      <c r="BS1130" s="12"/>
      <c r="BT1130" s="12"/>
      <c r="BU1130" s="12"/>
      <c r="BV1130" s="12"/>
      <c r="BW1130" s="12"/>
      <c r="BX1130" s="12"/>
      <c r="BY1130" s="12"/>
      <c r="BZ1130" s="12"/>
      <c r="CA1130" s="12"/>
      <c r="CB1130" s="12"/>
      <c r="CC1130" s="12"/>
      <c r="CD1130" s="12"/>
      <c r="CE1130" s="12"/>
      <c r="CF1130" s="12"/>
      <c r="CG1130" s="12"/>
      <c r="CH1130" s="12"/>
      <c r="CI1130" s="12"/>
      <c r="CJ1130" s="12"/>
      <c r="CK1130" s="12"/>
      <c r="CL1130" s="12"/>
      <c r="CM1130" s="12"/>
      <c r="CN1130" s="12"/>
      <c r="CO1130" s="12"/>
      <c r="CP1130" s="12"/>
      <c r="CQ1130" s="12"/>
      <c r="CR1130" s="12"/>
      <c r="CS1130" s="12"/>
      <c r="CT1130" s="12"/>
      <c r="CU1130" s="12"/>
      <c r="CV1130" s="12"/>
      <c r="CW1130" s="12"/>
      <c r="CX1130" s="12"/>
      <c r="CY1130" s="12"/>
      <c r="CZ1130" s="12"/>
      <c r="DA1130" s="12"/>
      <c r="DB1130" s="12"/>
      <c r="DC1130" s="12"/>
      <c r="DD1130" s="12"/>
      <c r="DE1130" s="12"/>
      <c r="DF1130" s="12"/>
      <c r="DG1130"/>
      <c r="DH1130"/>
      <c r="DI1130"/>
      <c r="DJ1130"/>
      <c r="DK1130"/>
      <c r="DL1130"/>
      <c r="DM1130"/>
      <c r="DN1130"/>
      <c r="DO1130"/>
      <c r="DP1130"/>
      <c r="DQ1130"/>
      <c r="DR1130"/>
      <c r="DS1130"/>
      <c r="DT1130"/>
      <c r="DU1130"/>
      <c r="DV1130"/>
      <c r="DW1130"/>
      <c r="DX1130"/>
      <c r="DY1130"/>
      <c r="DZ1130"/>
      <c r="EA1130"/>
      <c r="EB1130"/>
      <c r="EC1130"/>
      <c r="ED1130"/>
      <c r="EE1130"/>
      <c r="EF1130"/>
      <c r="EG1130"/>
      <c r="EH1130"/>
      <c r="EI1130"/>
      <c r="EJ1130"/>
      <c r="EK1130"/>
      <c r="EL1130"/>
      <c r="EM1130"/>
      <c r="EN1130"/>
      <c r="EO1130"/>
      <c r="EP1130"/>
      <c r="EQ1130"/>
      <c r="ER1130"/>
      <c r="ES1130"/>
      <c r="ET1130"/>
      <c r="EU1130"/>
      <c r="EV1130"/>
      <c r="EW1130"/>
      <c r="EX1130"/>
      <c r="EY1130"/>
      <c r="EZ1130"/>
      <c r="FA1130"/>
      <c r="FB1130"/>
      <c r="FC1130"/>
      <c r="FD1130"/>
      <c r="FE1130"/>
      <c r="FF1130"/>
      <c r="FG1130"/>
      <c r="FH1130"/>
      <c r="FI1130"/>
      <c r="FJ1130"/>
      <c r="FK1130"/>
      <c r="FL1130"/>
      <c r="FM1130"/>
      <c r="FN1130"/>
      <c r="FO1130"/>
      <c r="FP1130"/>
      <c r="FQ1130"/>
      <c r="FR1130"/>
      <c r="FS1130"/>
      <c r="FT1130"/>
      <c r="FU1130"/>
      <c r="FV1130"/>
      <c r="FW1130"/>
      <c r="FX1130"/>
      <c r="FY1130"/>
      <c r="FZ1130"/>
      <c r="GA1130"/>
      <c r="GB1130"/>
      <c r="GC1130"/>
      <c r="GD1130"/>
      <c r="GE1130"/>
      <c r="GF1130"/>
      <c r="GG1130"/>
      <c r="GH1130"/>
      <c r="GI1130"/>
      <c r="GJ1130"/>
      <c r="GK1130"/>
      <c r="GL1130"/>
      <c r="GM1130"/>
      <c r="GN1130"/>
      <c r="GO1130"/>
      <c r="GP1130"/>
      <c r="GQ1130"/>
      <c r="GR1130"/>
      <c r="GS1130"/>
      <c r="GT1130"/>
      <c r="GU1130"/>
      <c r="GV1130"/>
      <c r="GW1130"/>
      <c r="GX1130"/>
      <c r="GY1130"/>
      <c r="GZ1130"/>
      <c r="HA1130"/>
      <c r="HB1130"/>
      <c r="HC1130"/>
      <c r="HD1130"/>
      <c r="HE1130"/>
      <c r="HF1130"/>
      <c r="HG1130"/>
      <c r="HH1130"/>
      <c r="HI1130"/>
      <c r="HJ1130"/>
      <c r="HK1130"/>
      <c r="HL1130"/>
    </row>
    <row r="1131" spans="3:220" x14ac:dyDescent="0.25">
      <c r="C1131" s="20"/>
      <c r="I1131" s="9"/>
      <c r="AM1131" s="59"/>
      <c r="AN1131" s="58"/>
      <c r="AO1131" s="58"/>
      <c r="AP1131" s="58"/>
      <c r="AQ1131" s="58"/>
      <c r="AR1131" s="58"/>
      <c r="AS1131" s="58"/>
      <c r="AT1131" s="58"/>
      <c r="AU1131" s="58"/>
      <c r="AV1131" s="58"/>
      <c r="AW1131" s="58"/>
      <c r="AX1131" s="58"/>
      <c r="AY1131" s="58"/>
      <c r="AZ1131" s="58"/>
      <c r="BA1131" s="58"/>
      <c r="BB1131" s="58"/>
      <c r="BC1131" s="58"/>
      <c r="BD1131" s="58"/>
      <c r="BE1131" s="58"/>
      <c r="BF1131" s="58"/>
      <c r="BG1131" s="58"/>
      <c r="BH1131" s="58"/>
      <c r="BI1131" s="58"/>
      <c r="BJ1131" s="58"/>
      <c r="BK1131" s="58"/>
      <c r="BL1131" s="12"/>
      <c r="BM1131" s="12"/>
      <c r="BN1131" s="12"/>
      <c r="BO1131" s="12"/>
      <c r="BP1131" s="12"/>
      <c r="BQ1131" s="12"/>
      <c r="BR1131" s="12"/>
      <c r="BS1131" s="12"/>
      <c r="BT1131" s="12"/>
      <c r="BU1131" s="12"/>
      <c r="BV1131" s="12"/>
      <c r="BW1131" s="12"/>
      <c r="BX1131" s="12"/>
      <c r="BY1131" s="12"/>
      <c r="BZ1131" s="12"/>
      <c r="CA1131" s="12"/>
      <c r="CB1131" s="12"/>
      <c r="CC1131" s="12"/>
      <c r="CD1131" s="12"/>
      <c r="CE1131" s="12"/>
      <c r="CF1131" s="12"/>
      <c r="CG1131" s="12"/>
      <c r="CH1131" s="12"/>
      <c r="CI1131" s="12"/>
      <c r="CJ1131" s="12"/>
      <c r="CK1131" s="12"/>
      <c r="CL1131" s="12"/>
      <c r="CM1131" s="12"/>
      <c r="CN1131" s="12"/>
      <c r="CO1131" s="12"/>
      <c r="CP1131" s="12"/>
      <c r="CQ1131" s="12"/>
      <c r="CR1131" s="12"/>
      <c r="CS1131" s="12"/>
      <c r="CT1131" s="12"/>
      <c r="CU1131" s="12"/>
      <c r="CV1131" s="12"/>
      <c r="CW1131" s="12"/>
      <c r="CX1131" s="12"/>
      <c r="CY1131" s="12"/>
      <c r="CZ1131" s="12"/>
      <c r="DA1131" s="12"/>
      <c r="DB1131" s="12"/>
      <c r="DC1131" s="12"/>
      <c r="DD1131" s="12"/>
      <c r="DE1131" s="12"/>
      <c r="DF1131" s="12"/>
      <c r="DG1131"/>
      <c r="DH1131"/>
      <c r="DI1131"/>
      <c r="DJ1131"/>
      <c r="DK1131"/>
      <c r="DL1131"/>
      <c r="DM1131"/>
      <c r="DN1131"/>
      <c r="DO1131"/>
      <c r="DP1131"/>
      <c r="DQ1131"/>
      <c r="DR1131"/>
      <c r="DS1131"/>
      <c r="DT1131"/>
      <c r="DU1131"/>
      <c r="DV1131"/>
      <c r="DW1131"/>
      <c r="DX1131"/>
      <c r="DY1131"/>
      <c r="DZ1131"/>
      <c r="EA1131"/>
      <c r="EB1131"/>
      <c r="EC1131"/>
      <c r="ED1131"/>
      <c r="EE1131"/>
      <c r="EF1131"/>
      <c r="EG1131"/>
      <c r="EH1131"/>
      <c r="EI1131"/>
      <c r="EJ1131"/>
      <c r="EK1131"/>
      <c r="EL1131"/>
      <c r="EM1131"/>
      <c r="EN1131"/>
      <c r="EO1131"/>
      <c r="EP1131"/>
      <c r="EQ1131"/>
      <c r="ER1131"/>
      <c r="ES1131"/>
      <c r="ET1131"/>
      <c r="EU1131"/>
      <c r="EV1131"/>
      <c r="EW1131"/>
      <c r="EX1131"/>
      <c r="EY1131"/>
      <c r="EZ1131"/>
      <c r="FA1131"/>
      <c r="FB1131"/>
      <c r="FC1131"/>
      <c r="FD1131"/>
      <c r="FE1131"/>
      <c r="FF1131"/>
      <c r="FG1131"/>
      <c r="FH1131"/>
      <c r="FI1131"/>
      <c r="FJ1131"/>
      <c r="FK1131"/>
      <c r="FL1131"/>
      <c r="FM1131"/>
      <c r="FN1131"/>
      <c r="FO1131"/>
      <c r="FP1131"/>
      <c r="FQ1131"/>
      <c r="FR1131"/>
      <c r="FS1131"/>
      <c r="FT1131"/>
      <c r="FU1131"/>
      <c r="FV1131"/>
      <c r="FW1131"/>
      <c r="FX1131"/>
      <c r="FY1131"/>
      <c r="FZ1131"/>
      <c r="GA1131"/>
      <c r="GB1131"/>
      <c r="GC1131"/>
      <c r="GD1131"/>
      <c r="GE1131"/>
      <c r="GF1131"/>
      <c r="GG1131"/>
      <c r="GH1131"/>
      <c r="GI1131"/>
      <c r="GJ1131"/>
      <c r="GK1131"/>
      <c r="GL1131"/>
      <c r="GM1131"/>
      <c r="GN1131"/>
      <c r="GO1131"/>
      <c r="GP1131"/>
      <c r="GQ1131"/>
      <c r="GR1131"/>
      <c r="GS1131"/>
      <c r="GT1131"/>
      <c r="GU1131"/>
      <c r="GV1131"/>
      <c r="GW1131"/>
      <c r="GX1131"/>
      <c r="GY1131"/>
      <c r="GZ1131"/>
      <c r="HA1131"/>
      <c r="HB1131"/>
      <c r="HC1131"/>
      <c r="HD1131"/>
      <c r="HE1131"/>
      <c r="HF1131"/>
      <c r="HG1131"/>
      <c r="HH1131"/>
      <c r="HI1131"/>
      <c r="HJ1131"/>
      <c r="HK1131"/>
      <c r="HL1131"/>
    </row>
    <row r="1132" spans="3:220" x14ac:dyDescent="0.25">
      <c r="C1132" s="20"/>
      <c r="I1132" s="9"/>
      <c r="AM1132" s="59"/>
      <c r="AN1132" s="58"/>
      <c r="AO1132" s="58"/>
      <c r="AP1132" s="58"/>
      <c r="AQ1132" s="58"/>
      <c r="AR1132" s="58"/>
      <c r="AS1132" s="58"/>
      <c r="AT1132" s="58"/>
      <c r="AU1132" s="58"/>
      <c r="AV1132" s="58"/>
      <c r="AW1132" s="58"/>
      <c r="AX1132" s="58"/>
      <c r="AY1132" s="58"/>
      <c r="AZ1132" s="58"/>
      <c r="BA1132" s="58"/>
      <c r="BB1132" s="58"/>
      <c r="BC1132" s="58"/>
      <c r="BD1132" s="58"/>
      <c r="BE1132" s="58"/>
      <c r="BF1132" s="58"/>
      <c r="BG1132" s="58"/>
      <c r="BH1132" s="58"/>
      <c r="BI1132" s="58"/>
      <c r="BJ1132" s="58"/>
      <c r="BK1132" s="58"/>
      <c r="BL1132" s="12"/>
      <c r="BM1132" s="12"/>
      <c r="BN1132" s="12"/>
      <c r="BO1132" s="12"/>
      <c r="BP1132" s="12"/>
      <c r="BQ1132" s="12"/>
      <c r="BR1132" s="12"/>
      <c r="BS1132" s="12"/>
      <c r="BT1132" s="12"/>
      <c r="BU1132" s="12"/>
      <c r="BV1132" s="12"/>
      <c r="BW1132" s="12"/>
      <c r="BX1132" s="12"/>
      <c r="BY1132" s="12"/>
      <c r="BZ1132" s="12"/>
      <c r="CA1132" s="12"/>
      <c r="CB1132" s="12"/>
      <c r="CC1132" s="12"/>
      <c r="CD1132" s="12"/>
      <c r="CE1132" s="12"/>
      <c r="CF1132" s="12"/>
      <c r="CG1132" s="12"/>
      <c r="CH1132" s="12"/>
      <c r="CI1132" s="12"/>
      <c r="CJ1132" s="12"/>
      <c r="CK1132" s="12"/>
      <c r="CL1132" s="12"/>
      <c r="CM1132" s="12"/>
      <c r="CN1132" s="12"/>
      <c r="CO1132" s="12"/>
      <c r="CP1132" s="12"/>
      <c r="CQ1132" s="12"/>
      <c r="CR1132" s="12"/>
      <c r="CS1132" s="12"/>
      <c r="CT1132" s="12"/>
      <c r="CU1132" s="12"/>
      <c r="CV1132" s="12"/>
      <c r="CW1132" s="12"/>
      <c r="CX1132" s="12"/>
      <c r="CY1132" s="12"/>
      <c r="CZ1132" s="12"/>
      <c r="DA1132" s="12"/>
      <c r="DB1132" s="12"/>
      <c r="DC1132" s="12"/>
      <c r="DD1132" s="12"/>
      <c r="DE1132" s="12"/>
      <c r="DF1132" s="12"/>
      <c r="DG1132"/>
      <c r="DH1132"/>
      <c r="DI1132"/>
      <c r="DJ1132"/>
      <c r="DK1132"/>
      <c r="DL1132"/>
      <c r="DM1132"/>
      <c r="DN1132"/>
      <c r="DO1132"/>
      <c r="DP1132"/>
      <c r="DQ1132"/>
      <c r="DR1132"/>
      <c r="DS1132"/>
      <c r="DT1132"/>
      <c r="DU1132"/>
      <c r="DV1132"/>
      <c r="DW1132"/>
      <c r="DX1132"/>
      <c r="DY1132"/>
      <c r="DZ1132"/>
      <c r="EA1132"/>
      <c r="EB1132"/>
      <c r="EC1132"/>
      <c r="ED1132"/>
      <c r="EE1132"/>
      <c r="EF1132"/>
      <c r="EG1132"/>
      <c r="EH1132"/>
      <c r="EI1132"/>
      <c r="EJ1132"/>
      <c r="EK1132"/>
      <c r="EL1132"/>
      <c r="EM1132"/>
      <c r="EN1132"/>
      <c r="EO1132"/>
      <c r="EP1132"/>
      <c r="EQ1132"/>
      <c r="ER1132"/>
      <c r="ES1132"/>
      <c r="ET1132"/>
      <c r="EU1132"/>
      <c r="EV1132"/>
      <c r="EW1132"/>
      <c r="EX1132"/>
      <c r="EY1132"/>
      <c r="EZ1132"/>
      <c r="FA1132"/>
      <c r="FB1132"/>
      <c r="FC1132"/>
      <c r="FD1132"/>
      <c r="FE1132"/>
      <c r="FF1132"/>
      <c r="FG1132"/>
      <c r="FH1132"/>
      <c r="FI1132"/>
      <c r="FJ1132"/>
      <c r="FK1132"/>
      <c r="FL1132"/>
      <c r="FM1132"/>
      <c r="FN1132"/>
      <c r="FO1132"/>
      <c r="FP1132"/>
      <c r="FQ1132"/>
      <c r="FR1132"/>
      <c r="FS1132"/>
      <c r="FT1132"/>
      <c r="FU1132"/>
      <c r="FV1132"/>
      <c r="FW1132"/>
      <c r="FX1132"/>
      <c r="FY1132"/>
      <c r="FZ1132"/>
      <c r="GA1132"/>
      <c r="GB1132"/>
      <c r="GC1132"/>
      <c r="GD1132"/>
      <c r="GE1132"/>
      <c r="GF1132"/>
      <c r="GG1132"/>
      <c r="GH1132"/>
      <c r="GI1132"/>
      <c r="GJ1132"/>
      <c r="GK1132"/>
      <c r="GL1132"/>
      <c r="GM1132"/>
      <c r="GN1132"/>
      <c r="GO1132"/>
      <c r="GP1132"/>
      <c r="GQ1132"/>
      <c r="GR1132"/>
      <c r="GS1132"/>
      <c r="GT1132"/>
      <c r="GU1132"/>
      <c r="GV1132"/>
      <c r="GW1132"/>
      <c r="GX1132"/>
      <c r="GY1132"/>
      <c r="GZ1132"/>
      <c r="HA1132"/>
      <c r="HB1132"/>
      <c r="HC1132"/>
      <c r="HD1132"/>
      <c r="HE1132"/>
      <c r="HF1132"/>
      <c r="HG1132"/>
      <c r="HH1132"/>
      <c r="HI1132"/>
      <c r="HJ1132"/>
      <c r="HK1132"/>
      <c r="HL1132"/>
    </row>
    <row r="1133" spans="3:220" x14ac:dyDescent="0.25">
      <c r="C1133" s="20"/>
      <c r="I1133" s="9"/>
      <c r="AM1133" s="59"/>
      <c r="AN1133" s="58"/>
      <c r="AO1133" s="58"/>
      <c r="AP1133" s="58"/>
      <c r="AQ1133" s="58"/>
      <c r="AR1133" s="58"/>
      <c r="AS1133" s="58"/>
      <c r="AT1133" s="58"/>
      <c r="AU1133" s="58"/>
      <c r="AV1133" s="58"/>
      <c r="AW1133" s="58"/>
      <c r="AX1133" s="58"/>
      <c r="AY1133" s="58"/>
      <c r="AZ1133" s="58"/>
      <c r="BA1133" s="58"/>
      <c r="BB1133" s="58"/>
      <c r="BC1133" s="58"/>
      <c r="BD1133" s="58"/>
      <c r="BE1133" s="58"/>
      <c r="BF1133" s="58"/>
      <c r="BG1133" s="58"/>
      <c r="BH1133" s="58"/>
      <c r="BI1133" s="58"/>
      <c r="BJ1133" s="58"/>
      <c r="BK1133" s="58"/>
      <c r="BL1133" s="12"/>
      <c r="BM1133" s="12"/>
      <c r="BN1133" s="12"/>
      <c r="BO1133" s="12"/>
      <c r="BP1133" s="12"/>
      <c r="BQ1133" s="12"/>
      <c r="BR1133" s="12"/>
      <c r="BS1133" s="12"/>
      <c r="BT1133" s="12"/>
      <c r="BU1133" s="12"/>
      <c r="BV1133" s="12"/>
      <c r="BW1133" s="12"/>
      <c r="BX1133" s="12"/>
      <c r="BY1133" s="12"/>
      <c r="BZ1133" s="12"/>
      <c r="CA1133" s="12"/>
      <c r="CB1133" s="12"/>
      <c r="CC1133" s="12"/>
      <c r="CD1133" s="12"/>
      <c r="CE1133" s="12"/>
      <c r="CF1133" s="12"/>
      <c r="CG1133" s="12"/>
      <c r="CH1133" s="12"/>
      <c r="CI1133" s="12"/>
      <c r="CJ1133" s="12"/>
      <c r="CK1133" s="12"/>
      <c r="CL1133" s="12"/>
      <c r="CM1133" s="12"/>
      <c r="CN1133" s="12"/>
      <c r="CO1133" s="12"/>
      <c r="CP1133" s="12"/>
      <c r="CQ1133" s="12"/>
      <c r="CR1133" s="12"/>
      <c r="CS1133" s="12"/>
      <c r="CT1133" s="12"/>
      <c r="CU1133" s="12"/>
      <c r="CV1133" s="12"/>
      <c r="CW1133" s="12"/>
      <c r="CX1133" s="12"/>
      <c r="CY1133" s="12"/>
      <c r="CZ1133" s="12"/>
      <c r="DA1133" s="12"/>
      <c r="DB1133" s="12"/>
      <c r="DC1133" s="12"/>
      <c r="DD1133" s="12"/>
      <c r="DE1133" s="12"/>
      <c r="DF1133" s="12"/>
      <c r="DG1133"/>
      <c r="DH1133"/>
      <c r="DI1133"/>
      <c r="DJ1133"/>
      <c r="DK1133"/>
      <c r="DL1133"/>
      <c r="DM1133"/>
      <c r="DN1133"/>
      <c r="DO1133"/>
      <c r="DP1133"/>
      <c r="DQ1133"/>
      <c r="DR1133"/>
      <c r="DS1133"/>
      <c r="DT1133"/>
      <c r="DU1133"/>
      <c r="DV1133"/>
      <c r="DW1133"/>
      <c r="DX1133"/>
      <c r="DY1133"/>
      <c r="DZ1133"/>
      <c r="EA1133"/>
      <c r="EB1133"/>
      <c r="EC1133"/>
      <c r="ED1133"/>
      <c r="EE1133"/>
      <c r="EF1133"/>
      <c r="EG1133"/>
      <c r="EH1133"/>
      <c r="EI1133"/>
      <c r="EJ1133"/>
      <c r="EK1133"/>
      <c r="EL1133"/>
      <c r="EM1133"/>
      <c r="EN1133"/>
      <c r="EO1133"/>
      <c r="EP1133"/>
      <c r="EQ1133"/>
      <c r="ER1133"/>
      <c r="ES1133"/>
      <c r="ET1133"/>
      <c r="EU1133"/>
      <c r="EV1133"/>
      <c r="EW1133"/>
      <c r="EX1133"/>
      <c r="EY1133"/>
      <c r="EZ1133"/>
      <c r="FA1133"/>
      <c r="FB1133"/>
      <c r="FC1133"/>
      <c r="FD1133"/>
      <c r="FE1133"/>
      <c r="FF1133"/>
      <c r="FG1133"/>
      <c r="FH1133"/>
      <c r="FI1133"/>
      <c r="FJ1133"/>
      <c r="FK1133"/>
      <c r="FL1133"/>
      <c r="FM1133"/>
      <c r="FN1133"/>
      <c r="FO1133"/>
      <c r="FP1133"/>
      <c r="FQ1133"/>
      <c r="FR1133"/>
      <c r="FS1133"/>
      <c r="FT1133"/>
      <c r="FU1133"/>
      <c r="FV1133"/>
      <c r="FW1133"/>
      <c r="FX1133"/>
      <c r="FY1133"/>
      <c r="FZ1133"/>
      <c r="GA1133"/>
      <c r="GB1133"/>
      <c r="GC1133"/>
      <c r="GD1133"/>
      <c r="GE1133"/>
      <c r="GF1133"/>
      <c r="GG1133"/>
      <c r="GH1133"/>
      <c r="GI1133"/>
      <c r="GJ1133"/>
      <c r="GK1133"/>
      <c r="GL1133"/>
      <c r="GM1133"/>
      <c r="GN1133"/>
      <c r="GO1133"/>
      <c r="GP1133"/>
      <c r="GQ1133"/>
      <c r="GR1133"/>
      <c r="GS1133"/>
      <c r="GT1133"/>
      <c r="GU1133"/>
      <c r="GV1133"/>
      <c r="GW1133"/>
      <c r="GX1133"/>
      <c r="GY1133"/>
      <c r="GZ1133"/>
      <c r="HA1133"/>
      <c r="HB1133"/>
      <c r="HC1133"/>
      <c r="HD1133"/>
      <c r="HE1133"/>
      <c r="HF1133"/>
      <c r="HG1133"/>
      <c r="HH1133"/>
      <c r="HI1133"/>
      <c r="HJ1133"/>
      <c r="HK1133"/>
      <c r="HL1133"/>
    </row>
    <row r="1134" spans="3:220" x14ac:dyDescent="0.25">
      <c r="C1134" s="20"/>
      <c r="I1134" s="9"/>
      <c r="AM1134" s="59"/>
      <c r="AN1134" s="58"/>
      <c r="AO1134" s="58"/>
      <c r="AP1134" s="58"/>
      <c r="AQ1134" s="58"/>
      <c r="AR1134" s="58"/>
      <c r="AS1134" s="58"/>
      <c r="AT1134" s="58"/>
      <c r="AU1134" s="58"/>
      <c r="AV1134" s="58"/>
      <c r="AW1134" s="58"/>
      <c r="AX1134" s="58"/>
      <c r="AY1134" s="58"/>
      <c r="AZ1134" s="58"/>
      <c r="BA1134" s="58"/>
      <c r="BB1134" s="58"/>
      <c r="BC1134" s="58"/>
      <c r="BD1134" s="58"/>
      <c r="BE1134" s="58"/>
      <c r="BF1134" s="58"/>
      <c r="BG1134" s="58"/>
      <c r="BH1134" s="58"/>
      <c r="BI1134" s="58"/>
      <c r="BJ1134" s="58"/>
      <c r="BK1134" s="58"/>
      <c r="BL1134" s="12"/>
      <c r="BM1134" s="12"/>
      <c r="BN1134" s="12"/>
      <c r="BO1134" s="12"/>
      <c r="BP1134" s="12"/>
      <c r="BQ1134" s="12"/>
      <c r="BR1134" s="12"/>
      <c r="BS1134" s="12"/>
      <c r="BT1134" s="12"/>
      <c r="BU1134" s="12"/>
      <c r="BV1134" s="12"/>
      <c r="BW1134" s="12"/>
      <c r="BX1134" s="12"/>
      <c r="BY1134" s="12"/>
      <c r="BZ1134" s="12"/>
      <c r="CA1134" s="12"/>
      <c r="CB1134" s="12"/>
      <c r="CC1134" s="12"/>
      <c r="CD1134" s="12"/>
      <c r="CE1134" s="12"/>
      <c r="CF1134" s="12"/>
      <c r="CG1134" s="12"/>
      <c r="CH1134" s="12"/>
      <c r="CI1134" s="12"/>
      <c r="CJ1134" s="12"/>
      <c r="CK1134" s="12"/>
      <c r="CL1134" s="12"/>
      <c r="CM1134" s="12"/>
      <c r="CN1134" s="12"/>
      <c r="CO1134" s="12"/>
      <c r="CP1134" s="12"/>
      <c r="CQ1134" s="12"/>
      <c r="CR1134" s="12"/>
      <c r="CS1134" s="12"/>
      <c r="CT1134" s="12"/>
      <c r="CU1134" s="12"/>
      <c r="CV1134" s="12"/>
      <c r="CW1134" s="12"/>
      <c r="CX1134" s="12"/>
      <c r="CY1134" s="12"/>
      <c r="CZ1134" s="12"/>
      <c r="DA1134" s="12"/>
      <c r="DB1134" s="12"/>
      <c r="DC1134" s="12"/>
      <c r="DD1134" s="12"/>
      <c r="DE1134" s="12"/>
      <c r="DF1134" s="12"/>
      <c r="DG1134"/>
      <c r="DH1134"/>
      <c r="DI1134"/>
      <c r="DJ1134"/>
      <c r="DK1134"/>
      <c r="DL1134"/>
      <c r="DM1134"/>
      <c r="DN1134"/>
      <c r="DO1134"/>
      <c r="DP1134"/>
      <c r="DQ1134"/>
      <c r="DR1134"/>
      <c r="DS1134"/>
      <c r="DT1134"/>
      <c r="DU1134"/>
      <c r="DV1134"/>
      <c r="DW1134"/>
      <c r="DX1134"/>
      <c r="DY1134"/>
      <c r="DZ1134"/>
      <c r="EA1134"/>
      <c r="EB1134"/>
      <c r="EC1134"/>
      <c r="ED1134"/>
      <c r="EE1134"/>
      <c r="EF1134"/>
      <c r="EG1134"/>
      <c r="EH1134"/>
      <c r="EI1134"/>
      <c r="EJ1134"/>
      <c r="EK1134"/>
      <c r="EL1134"/>
      <c r="EM1134"/>
      <c r="EN1134"/>
      <c r="EO1134"/>
      <c r="EP1134"/>
      <c r="EQ1134"/>
      <c r="ER1134"/>
      <c r="ES1134"/>
      <c r="ET1134"/>
      <c r="EU1134"/>
      <c r="EV1134"/>
      <c r="EW1134"/>
      <c r="EX1134"/>
      <c r="EY1134"/>
      <c r="EZ1134"/>
      <c r="FA1134"/>
      <c r="FB1134"/>
      <c r="FC1134"/>
      <c r="FD1134"/>
      <c r="FE1134"/>
      <c r="FF1134"/>
      <c r="FG1134"/>
      <c r="FH1134"/>
      <c r="FI1134"/>
      <c r="FJ1134"/>
      <c r="FK1134"/>
      <c r="FL1134"/>
      <c r="FM1134"/>
      <c r="FN1134"/>
      <c r="FO1134"/>
      <c r="FP1134"/>
      <c r="FQ1134"/>
      <c r="FR1134"/>
      <c r="FS1134"/>
      <c r="FT1134"/>
      <c r="FU1134"/>
      <c r="FV1134"/>
      <c r="FW1134"/>
      <c r="FX1134"/>
      <c r="FY1134"/>
      <c r="FZ1134"/>
      <c r="GA1134"/>
      <c r="GB1134"/>
      <c r="GC1134"/>
      <c r="GD1134"/>
      <c r="GE1134"/>
      <c r="GF1134"/>
      <c r="GG1134"/>
      <c r="GH1134"/>
      <c r="GI1134"/>
      <c r="GJ1134"/>
      <c r="GK1134"/>
      <c r="GL1134"/>
      <c r="GM1134"/>
      <c r="GN1134"/>
      <c r="GO1134"/>
      <c r="GP1134"/>
      <c r="GQ1134"/>
      <c r="GR1134"/>
      <c r="GS1134"/>
      <c r="GT1134"/>
      <c r="GU1134"/>
      <c r="GV1134"/>
      <c r="GW1134"/>
      <c r="GX1134"/>
      <c r="GY1134"/>
      <c r="GZ1134"/>
      <c r="HA1134"/>
      <c r="HB1134"/>
      <c r="HC1134"/>
      <c r="HD1134"/>
      <c r="HE1134"/>
      <c r="HF1134"/>
      <c r="HG1134"/>
      <c r="HH1134"/>
      <c r="HI1134"/>
      <c r="HJ1134"/>
      <c r="HK1134"/>
      <c r="HL1134"/>
    </row>
    <row r="1135" spans="3:220" x14ac:dyDescent="0.25">
      <c r="C1135" s="20"/>
      <c r="I1135" s="9"/>
      <c r="AM1135" s="59"/>
      <c r="AN1135" s="58"/>
      <c r="AO1135" s="58"/>
      <c r="AP1135" s="58"/>
      <c r="AQ1135" s="58"/>
      <c r="AR1135" s="58"/>
      <c r="AS1135" s="58"/>
      <c r="AT1135" s="58"/>
      <c r="AU1135" s="58"/>
      <c r="AV1135" s="58"/>
      <c r="AW1135" s="58"/>
      <c r="AX1135" s="58"/>
      <c r="AY1135" s="58"/>
      <c r="AZ1135" s="58"/>
      <c r="BA1135" s="58"/>
      <c r="BB1135" s="58"/>
      <c r="BC1135" s="58"/>
      <c r="BD1135" s="58"/>
      <c r="BE1135" s="58"/>
      <c r="BF1135" s="58"/>
      <c r="BG1135" s="58"/>
      <c r="BH1135" s="58"/>
      <c r="BI1135" s="58"/>
      <c r="BJ1135" s="58"/>
      <c r="BK1135" s="58"/>
      <c r="BL1135" s="12"/>
      <c r="BM1135" s="12"/>
      <c r="BN1135" s="12"/>
      <c r="BO1135" s="12"/>
      <c r="BP1135" s="12"/>
      <c r="BQ1135" s="12"/>
      <c r="BR1135" s="12"/>
      <c r="BS1135" s="12"/>
      <c r="BT1135" s="12"/>
      <c r="BU1135" s="12"/>
      <c r="BV1135" s="12"/>
      <c r="BW1135" s="12"/>
      <c r="BX1135" s="12"/>
      <c r="BY1135" s="12"/>
      <c r="BZ1135" s="12"/>
      <c r="CA1135" s="12"/>
      <c r="CB1135" s="12"/>
      <c r="CC1135" s="12"/>
      <c r="CD1135" s="12"/>
      <c r="CE1135" s="12"/>
      <c r="CF1135" s="12"/>
      <c r="CG1135" s="12"/>
      <c r="CH1135" s="12"/>
      <c r="CI1135" s="12"/>
      <c r="CJ1135" s="12"/>
      <c r="CK1135" s="12"/>
      <c r="CL1135" s="12"/>
      <c r="CM1135" s="12"/>
      <c r="CN1135" s="12"/>
      <c r="CO1135" s="12"/>
      <c r="CP1135" s="12"/>
      <c r="CQ1135" s="12"/>
      <c r="CR1135" s="12"/>
      <c r="CS1135" s="12"/>
      <c r="CT1135" s="12"/>
      <c r="CU1135" s="12"/>
      <c r="CV1135" s="12"/>
      <c r="CW1135" s="12"/>
      <c r="CX1135" s="12"/>
      <c r="CY1135" s="12"/>
      <c r="CZ1135" s="12"/>
      <c r="DA1135" s="12"/>
      <c r="DB1135" s="12"/>
      <c r="DC1135" s="12"/>
      <c r="DD1135" s="12"/>
      <c r="DE1135" s="12"/>
      <c r="DF1135" s="12"/>
      <c r="DG1135"/>
      <c r="DH1135"/>
      <c r="DI1135"/>
      <c r="DJ1135"/>
      <c r="DK1135"/>
      <c r="DL1135"/>
      <c r="DM1135"/>
      <c r="DN1135"/>
      <c r="DO1135"/>
      <c r="DP1135"/>
      <c r="DQ1135"/>
      <c r="DR1135"/>
      <c r="DS1135"/>
      <c r="DT1135"/>
      <c r="DU1135"/>
      <c r="DV1135"/>
      <c r="DW1135"/>
      <c r="DX1135"/>
      <c r="DY1135"/>
      <c r="DZ1135"/>
      <c r="EA1135"/>
      <c r="EB1135"/>
      <c r="EC1135"/>
      <c r="ED1135"/>
      <c r="EE1135"/>
      <c r="EF1135"/>
      <c r="EG1135"/>
      <c r="EH1135"/>
      <c r="EI1135"/>
      <c r="EJ1135"/>
      <c r="EK1135"/>
      <c r="EL1135"/>
      <c r="EM1135"/>
      <c r="EN1135"/>
      <c r="EO1135"/>
      <c r="EP1135"/>
      <c r="EQ1135"/>
      <c r="ER1135"/>
      <c r="ES1135"/>
      <c r="ET1135"/>
      <c r="EU1135"/>
      <c r="EV1135"/>
      <c r="EW1135"/>
      <c r="EX1135"/>
      <c r="EY1135"/>
      <c r="EZ1135"/>
      <c r="FA1135"/>
      <c r="FB1135"/>
      <c r="FC1135"/>
      <c r="FD1135"/>
      <c r="FE1135"/>
      <c r="FF1135"/>
      <c r="FG1135"/>
      <c r="FH1135"/>
      <c r="FI1135"/>
      <c r="FJ1135"/>
      <c r="FK1135"/>
      <c r="FL1135"/>
      <c r="FM1135"/>
      <c r="FN1135"/>
      <c r="FO1135"/>
      <c r="FP1135"/>
      <c r="FQ1135"/>
      <c r="FR1135"/>
      <c r="FS1135"/>
      <c r="FT1135"/>
      <c r="FU1135"/>
      <c r="FV1135"/>
      <c r="FW1135"/>
      <c r="FX1135"/>
      <c r="FY1135"/>
      <c r="FZ1135"/>
      <c r="GA1135"/>
      <c r="GB1135"/>
      <c r="GC1135"/>
      <c r="GD1135"/>
      <c r="GE1135"/>
      <c r="GF1135"/>
      <c r="GG1135"/>
      <c r="GH1135"/>
      <c r="GI1135"/>
      <c r="GJ1135"/>
      <c r="GK1135"/>
      <c r="GL1135"/>
      <c r="GM1135"/>
      <c r="GN1135"/>
      <c r="GO1135"/>
      <c r="GP1135"/>
      <c r="GQ1135"/>
      <c r="GR1135"/>
      <c r="GS1135"/>
      <c r="GT1135"/>
      <c r="GU1135"/>
      <c r="GV1135"/>
      <c r="GW1135"/>
      <c r="GX1135"/>
      <c r="GY1135"/>
      <c r="GZ1135"/>
      <c r="HA1135"/>
      <c r="HB1135"/>
      <c r="HC1135"/>
      <c r="HD1135"/>
      <c r="HE1135"/>
      <c r="HF1135"/>
      <c r="HG1135"/>
      <c r="HH1135"/>
      <c r="HI1135"/>
      <c r="HJ1135"/>
      <c r="HK1135"/>
      <c r="HL1135"/>
    </row>
    <row r="1136" spans="3:220" x14ac:dyDescent="0.25">
      <c r="C1136" s="20"/>
      <c r="I1136" s="9"/>
      <c r="AM1136" s="59"/>
      <c r="AN1136" s="58"/>
      <c r="AO1136" s="58"/>
      <c r="AP1136" s="58"/>
      <c r="AQ1136" s="58"/>
      <c r="AR1136" s="58"/>
      <c r="AS1136" s="58"/>
      <c r="AT1136" s="58"/>
      <c r="AU1136" s="58"/>
      <c r="AV1136" s="58"/>
      <c r="AW1136" s="58"/>
      <c r="AX1136" s="58"/>
      <c r="AY1136" s="58"/>
      <c r="AZ1136" s="58"/>
      <c r="BA1136" s="58"/>
      <c r="BB1136" s="58"/>
      <c r="BC1136" s="58"/>
      <c r="BD1136" s="58"/>
      <c r="BE1136" s="58"/>
      <c r="BF1136" s="58"/>
      <c r="BG1136" s="58"/>
      <c r="BH1136" s="58"/>
      <c r="BI1136" s="58"/>
      <c r="BJ1136" s="58"/>
      <c r="BK1136" s="58"/>
      <c r="BL1136" s="12"/>
      <c r="BM1136" s="12"/>
      <c r="BN1136" s="12"/>
      <c r="BO1136" s="12"/>
      <c r="BP1136" s="12"/>
      <c r="BQ1136" s="12"/>
      <c r="BR1136" s="12"/>
      <c r="BS1136" s="12"/>
      <c r="BT1136" s="12"/>
      <c r="BU1136" s="12"/>
      <c r="BV1136" s="12"/>
      <c r="BW1136" s="12"/>
      <c r="BX1136" s="12"/>
      <c r="BY1136" s="12"/>
      <c r="BZ1136" s="12"/>
      <c r="CA1136" s="12"/>
      <c r="CB1136" s="12"/>
      <c r="CC1136" s="12"/>
      <c r="CD1136" s="12"/>
      <c r="CE1136" s="12"/>
      <c r="CF1136" s="12"/>
      <c r="CG1136" s="12"/>
      <c r="CH1136" s="12"/>
      <c r="CI1136" s="12"/>
      <c r="CJ1136" s="12"/>
      <c r="CK1136" s="12"/>
      <c r="CL1136" s="12"/>
      <c r="CM1136" s="12"/>
      <c r="CN1136" s="12"/>
      <c r="CO1136" s="12"/>
      <c r="CP1136" s="12"/>
      <c r="CQ1136" s="12"/>
      <c r="CR1136" s="12"/>
      <c r="CS1136" s="12"/>
      <c r="CT1136" s="12"/>
      <c r="CU1136" s="12"/>
      <c r="CV1136" s="12"/>
      <c r="CW1136" s="12"/>
      <c r="CX1136" s="12"/>
      <c r="CY1136" s="12"/>
      <c r="CZ1136" s="12"/>
      <c r="DA1136" s="12"/>
      <c r="DB1136" s="12"/>
      <c r="DC1136" s="12"/>
      <c r="DD1136" s="12"/>
      <c r="DE1136" s="12"/>
      <c r="DF1136" s="12"/>
      <c r="DG1136"/>
      <c r="DH1136"/>
      <c r="DI1136"/>
      <c r="DJ1136"/>
      <c r="DK1136"/>
      <c r="DL1136"/>
      <c r="DM1136"/>
      <c r="DN1136"/>
      <c r="DO1136"/>
      <c r="DP1136"/>
      <c r="DQ1136"/>
      <c r="DR1136"/>
      <c r="DS1136"/>
      <c r="DT1136"/>
      <c r="DU1136"/>
      <c r="DV1136"/>
      <c r="DW1136"/>
      <c r="DX1136"/>
      <c r="DY1136"/>
      <c r="DZ1136"/>
      <c r="EA1136"/>
      <c r="EB1136"/>
      <c r="EC1136"/>
      <c r="ED1136"/>
      <c r="EE1136"/>
      <c r="EF1136"/>
      <c r="EG1136"/>
      <c r="EH1136"/>
      <c r="EI1136"/>
      <c r="EJ1136"/>
      <c r="EK1136"/>
      <c r="EL1136"/>
      <c r="EM1136"/>
      <c r="EN1136"/>
      <c r="EO1136"/>
      <c r="EP1136"/>
      <c r="EQ1136"/>
      <c r="ER1136"/>
      <c r="ES1136"/>
      <c r="ET1136"/>
      <c r="EU1136"/>
      <c r="EV1136"/>
      <c r="EW1136"/>
      <c r="EX1136"/>
      <c r="EY1136"/>
      <c r="EZ1136"/>
      <c r="FA1136"/>
      <c r="FB1136"/>
      <c r="FC1136"/>
      <c r="FD1136"/>
      <c r="FE1136"/>
      <c r="FF1136"/>
      <c r="FG1136"/>
      <c r="FH1136"/>
      <c r="FI1136"/>
      <c r="FJ1136"/>
      <c r="FK1136"/>
      <c r="FL1136"/>
      <c r="FM1136"/>
      <c r="FN1136"/>
      <c r="FO1136"/>
      <c r="FP1136"/>
      <c r="FQ1136"/>
      <c r="FR1136"/>
      <c r="FS1136"/>
      <c r="FT1136"/>
      <c r="FU1136"/>
      <c r="FV1136"/>
      <c r="FW1136"/>
      <c r="FX1136"/>
      <c r="FY1136"/>
      <c r="FZ1136"/>
      <c r="GA1136"/>
      <c r="GB1136"/>
      <c r="GC1136"/>
      <c r="GD1136"/>
      <c r="GE1136"/>
      <c r="GF1136"/>
      <c r="GG1136"/>
      <c r="GH1136"/>
      <c r="GI1136"/>
      <c r="GJ1136"/>
      <c r="GK1136"/>
      <c r="GL1136"/>
      <c r="GM1136"/>
      <c r="GN1136"/>
      <c r="GO1136"/>
      <c r="GP1136"/>
      <c r="GQ1136"/>
      <c r="GR1136"/>
      <c r="GS1136"/>
      <c r="GT1136"/>
      <c r="GU1136"/>
      <c r="GV1136"/>
      <c r="GW1136"/>
      <c r="GX1136"/>
      <c r="GY1136"/>
      <c r="GZ1136"/>
      <c r="HA1136"/>
      <c r="HB1136"/>
      <c r="HC1136"/>
      <c r="HD1136"/>
      <c r="HE1136"/>
      <c r="HF1136"/>
      <c r="HG1136"/>
      <c r="HH1136"/>
      <c r="HI1136"/>
      <c r="HJ1136"/>
      <c r="HK1136"/>
      <c r="HL1136"/>
    </row>
    <row r="1137" spans="3:220" x14ac:dyDescent="0.25">
      <c r="C1137" s="20"/>
      <c r="I1137" s="9"/>
      <c r="AM1137" s="59"/>
      <c r="AN1137" s="58"/>
      <c r="AO1137" s="58"/>
      <c r="AP1137" s="58"/>
      <c r="AQ1137" s="58"/>
      <c r="AR1137" s="58"/>
      <c r="AS1137" s="58"/>
      <c r="AT1137" s="58"/>
      <c r="AU1137" s="58"/>
      <c r="AV1137" s="58"/>
      <c r="AW1137" s="58"/>
      <c r="AX1137" s="58"/>
      <c r="AY1137" s="58"/>
      <c r="AZ1137" s="58"/>
      <c r="BA1137" s="58"/>
      <c r="BB1137" s="58"/>
      <c r="BC1137" s="58"/>
      <c r="BD1137" s="58"/>
      <c r="BE1137" s="58"/>
      <c r="BF1137" s="58"/>
      <c r="BG1137" s="58"/>
      <c r="BH1137" s="58"/>
      <c r="BI1137" s="58"/>
      <c r="BJ1137" s="58"/>
      <c r="BK1137" s="58"/>
      <c r="BL1137" s="12"/>
      <c r="BM1137" s="12"/>
      <c r="BN1137" s="12"/>
      <c r="BO1137" s="12"/>
      <c r="BP1137" s="12"/>
      <c r="BQ1137" s="12"/>
      <c r="BR1137" s="12"/>
      <c r="BS1137" s="12"/>
      <c r="BT1137" s="12"/>
      <c r="BU1137" s="12"/>
      <c r="BV1137" s="12"/>
      <c r="BW1137" s="12"/>
      <c r="BX1137" s="12"/>
      <c r="BY1137" s="12"/>
      <c r="BZ1137" s="12"/>
      <c r="CA1137" s="12"/>
      <c r="CB1137" s="12"/>
      <c r="CC1137" s="12"/>
      <c r="CD1137" s="12"/>
      <c r="CE1137" s="12"/>
      <c r="CF1137" s="12"/>
      <c r="CG1137" s="12"/>
      <c r="CH1137" s="12"/>
      <c r="CI1137" s="12"/>
      <c r="CJ1137" s="12"/>
      <c r="CK1137" s="12"/>
      <c r="CL1137" s="12"/>
      <c r="CM1137" s="12"/>
      <c r="CN1137" s="12"/>
      <c r="CO1137" s="12"/>
      <c r="CP1137" s="12"/>
      <c r="CQ1137" s="12"/>
      <c r="CR1137" s="12"/>
      <c r="CS1137" s="12"/>
      <c r="CT1137" s="12"/>
      <c r="CU1137" s="12"/>
      <c r="CV1137" s="12"/>
      <c r="CW1137" s="12"/>
      <c r="CX1137" s="12"/>
      <c r="CY1137" s="12"/>
      <c r="CZ1137" s="12"/>
      <c r="DA1137" s="12"/>
      <c r="DB1137" s="12"/>
      <c r="DC1137" s="12"/>
      <c r="DD1137" s="12"/>
      <c r="DE1137" s="12"/>
      <c r="DF1137" s="12"/>
      <c r="DG1137"/>
      <c r="DH1137"/>
      <c r="DI1137"/>
      <c r="DJ1137"/>
      <c r="DK1137"/>
      <c r="DL1137"/>
      <c r="DM1137"/>
      <c r="DN1137"/>
      <c r="DO1137"/>
      <c r="DP1137"/>
      <c r="DQ1137"/>
      <c r="DR1137"/>
      <c r="DS1137"/>
      <c r="DT1137"/>
      <c r="DU1137"/>
      <c r="DV1137"/>
      <c r="DW1137"/>
      <c r="DX1137"/>
      <c r="DY1137"/>
      <c r="DZ1137"/>
      <c r="EA1137"/>
      <c r="EB1137"/>
      <c r="EC1137"/>
      <c r="ED1137"/>
      <c r="EE1137"/>
      <c r="EF1137"/>
      <c r="EG1137"/>
      <c r="EH1137"/>
      <c r="EI1137"/>
      <c r="EJ1137"/>
      <c r="EK1137"/>
      <c r="EL1137"/>
      <c r="EM1137"/>
      <c r="EN1137"/>
      <c r="EO1137"/>
      <c r="EP1137"/>
      <c r="EQ1137"/>
      <c r="ER1137"/>
      <c r="ES1137"/>
      <c r="ET1137"/>
      <c r="EU1137"/>
      <c r="EV1137"/>
      <c r="EW1137"/>
      <c r="EX1137"/>
      <c r="EY1137"/>
      <c r="EZ1137"/>
      <c r="FA1137"/>
      <c r="FB1137"/>
      <c r="FC1137"/>
      <c r="FD1137"/>
      <c r="FE1137"/>
      <c r="FF1137"/>
      <c r="FG1137"/>
      <c r="FH1137"/>
      <c r="FI1137"/>
      <c r="FJ1137"/>
      <c r="FK1137"/>
      <c r="FL1137"/>
      <c r="FM1137"/>
      <c r="FN1137"/>
      <c r="FO1137"/>
      <c r="FP1137"/>
      <c r="FQ1137"/>
      <c r="FR1137"/>
      <c r="FS1137"/>
      <c r="FT1137"/>
      <c r="FU1137"/>
      <c r="FV1137"/>
      <c r="FW1137"/>
      <c r="FX1137"/>
      <c r="FY1137"/>
      <c r="FZ1137"/>
      <c r="GA1137"/>
      <c r="GB1137"/>
      <c r="GC1137"/>
      <c r="GD1137"/>
      <c r="GE1137"/>
      <c r="GF1137"/>
      <c r="GG1137"/>
      <c r="GH1137"/>
      <c r="GI1137"/>
      <c r="GJ1137"/>
      <c r="GK1137"/>
      <c r="GL1137"/>
      <c r="GM1137"/>
      <c r="GN1137"/>
      <c r="GO1137"/>
      <c r="GP1137"/>
      <c r="GQ1137"/>
      <c r="GR1137"/>
      <c r="GS1137"/>
      <c r="GT1137"/>
      <c r="GU1137"/>
      <c r="GV1137"/>
      <c r="GW1137"/>
      <c r="GX1137"/>
      <c r="GY1137"/>
      <c r="GZ1137"/>
      <c r="HA1137"/>
      <c r="HB1137"/>
      <c r="HC1137"/>
      <c r="HD1137"/>
      <c r="HE1137"/>
      <c r="HF1137"/>
      <c r="HG1137"/>
      <c r="HH1137"/>
      <c r="HI1137"/>
      <c r="HJ1137"/>
      <c r="HK1137"/>
      <c r="HL1137"/>
    </row>
    <row r="1138" spans="3:220" x14ac:dyDescent="0.25">
      <c r="C1138" s="20"/>
      <c r="I1138" s="9"/>
      <c r="AM1138" s="59"/>
      <c r="AN1138" s="58"/>
      <c r="AO1138" s="58"/>
      <c r="AP1138" s="58"/>
      <c r="AQ1138" s="58"/>
      <c r="AR1138" s="58"/>
      <c r="AS1138" s="58"/>
      <c r="AT1138" s="58"/>
      <c r="AU1138" s="58"/>
      <c r="AV1138" s="58"/>
      <c r="AW1138" s="58"/>
      <c r="AX1138" s="58"/>
      <c r="AY1138" s="58"/>
      <c r="AZ1138" s="58"/>
      <c r="BA1138" s="58"/>
      <c r="BB1138" s="58"/>
      <c r="BC1138" s="58"/>
      <c r="BD1138" s="58"/>
      <c r="BE1138" s="58"/>
      <c r="BF1138" s="58"/>
      <c r="BG1138" s="58"/>
      <c r="BH1138" s="58"/>
      <c r="BI1138" s="58"/>
      <c r="BJ1138" s="58"/>
      <c r="BK1138" s="58"/>
      <c r="BL1138" s="12"/>
      <c r="BM1138" s="12"/>
      <c r="BN1138" s="12"/>
      <c r="BO1138" s="12"/>
      <c r="BP1138" s="12"/>
      <c r="BQ1138" s="12"/>
      <c r="BR1138" s="12"/>
      <c r="BS1138" s="12"/>
      <c r="BT1138" s="12"/>
      <c r="BU1138" s="12"/>
      <c r="BV1138" s="12"/>
      <c r="BW1138" s="12"/>
      <c r="BX1138" s="12"/>
      <c r="BY1138" s="12"/>
      <c r="BZ1138" s="12"/>
      <c r="CA1138" s="12"/>
      <c r="CB1138" s="12"/>
      <c r="CC1138" s="12"/>
      <c r="CD1138" s="12"/>
      <c r="CE1138" s="12"/>
      <c r="CF1138" s="12"/>
      <c r="CG1138" s="12"/>
      <c r="CH1138" s="12"/>
      <c r="CI1138" s="12"/>
      <c r="CJ1138" s="12"/>
      <c r="CK1138" s="12"/>
      <c r="CL1138" s="12"/>
      <c r="CM1138" s="12"/>
      <c r="CN1138" s="12"/>
      <c r="CO1138" s="12"/>
      <c r="CP1138" s="12"/>
      <c r="CQ1138" s="12"/>
      <c r="CR1138" s="12"/>
      <c r="CS1138" s="12"/>
      <c r="CT1138" s="12"/>
      <c r="CU1138" s="12"/>
      <c r="CV1138" s="12"/>
      <c r="CW1138" s="12"/>
      <c r="CX1138" s="12"/>
      <c r="CY1138" s="12"/>
      <c r="CZ1138" s="12"/>
      <c r="DA1138" s="12"/>
      <c r="DB1138" s="12"/>
      <c r="DC1138" s="12"/>
      <c r="DD1138" s="12"/>
      <c r="DE1138" s="12"/>
      <c r="DF1138" s="12"/>
      <c r="DG1138"/>
      <c r="DH1138"/>
      <c r="DI1138"/>
      <c r="DJ1138"/>
      <c r="DK1138"/>
      <c r="DL1138"/>
      <c r="DM1138"/>
      <c r="DN1138"/>
      <c r="DO1138"/>
      <c r="DP1138"/>
      <c r="DQ1138"/>
      <c r="DR1138"/>
      <c r="DS1138"/>
      <c r="DT1138"/>
      <c r="DU1138"/>
      <c r="DV1138"/>
      <c r="DW1138"/>
      <c r="DX1138"/>
      <c r="DY1138"/>
      <c r="DZ1138"/>
      <c r="EA1138"/>
      <c r="EB1138"/>
      <c r="EC1138"/>
      <c r="ED1138"/>
      <c r="EE1138"/>
      <c r="EF1138"/>
      <c r="EG1138"/>
      <c r="EH1138"/>
      <c r="EI1138"/>
      <c r="EJ1138"/>
      <c r="EK1138"/>
      <c r="EL1138"/>
      <c r="EM1138"/>
      <c r="EN1138"/>
      <c r="EO1138"/>
      <c r="EP1138"/>
      <c r="EQ1138"/>
      <c r="ER1138"/>
      <c r="ES1138"/>
      <c r="ET1138"/>
      <c r="EU1138"/>
      <c r="EV1138"/>
      <c r="EW1138"/>
      <c r="EX1138"/>
      <c r="EY1138"/>
      <c r="EZ1138"/>
      <c r="FA1138"/>
      <c r="FB1138"/>
      <c r="FC1138"/>
      <c r="FD1138"/>
      <c r="FE1138"/>
      <c r="FF1138"/>
      <c r="FG1138"/>
      <c r="FH1138"/>
      <c r="FI1138"/>
      <c r="FJ1138"/>
      <c r="FK1138"/>
      <c r="FL1138"/>
      <c r="FM1138"/>
      <c r="FN1138"/>
      <c r="FO1138"/>
      <c r="FP1138"/>
      <c r="FQ1138"/>
      <c r="FR1138"/>
      <c r="FS1138"/>
      <c r="FT1138"/>
      <c r="FU1138"/>
      <c r="FV1138"/>
      <c r="FW1138"/>
      <c r="FX1138"/>
      <c r="FY1138"/>
      <c r="FZ1138"/>
      <c r="GA1138"/>
      <c r="GB1138"/>
      <c r="GC1138"/>
      <c r="GD1138"/>
      <c r="GE1138"/>
      <c r="GF1138"/>
      <c r="GG1138"/>
      <c r="GH1138"/>
      <c r="GI1138"/>
      <c r="GJ1138"/>
      <c r="GK1138"/>
      <c r="GL1138"/>
      <c r="GM1138"/>
      <c r="GN1138"/>
      <c r="GO1138"/>
      <c r="GP1138"/>
      <c r="GQ1138"/>
      <c r="GR1138"/>
      <c r="GS1138"/>
      <c r="GT1138"/>
      <c r="GU1138"/>
      <c r="GV1138"/>
      <c r="GW1138"/>
      <c r="GX1138"/>
      <c r="GY1138"/>
      <c r="GZ1138"/>
      <c r="HA1138"/>
      <c r="HB1138"/>
      <c r="HC1138"/>
      <c r="HD1138"/>
      <c r="HE1138"/>
      <c r="HF1138"/>
      <c r="HG1138"/>
      <c r="HH1138"/>
      <c r="HI1138"/>
      <c r="HJ1138"/>
      <c r="HK1138"/>
      <c r="HL1138"/>
    </row>
    <row r="1139" spans="3:220" x14ac:dyDescent="0.25">
      <c r="C1139" s="20"/>
      <c r="I1139" s="9"/>
      <c r="AM1139" s="59"/>
      <c r="AN1139" s="58"/>
      <c r="AO1139" s="58"/>
      <c r="AP1139" s="58"/>
      <c r="AQ1139" s="58"/>
      <c r="AR1139" s="58"/>
      <c r="AS1139" s="58"/>
      <c r="AT1139" s="58"/>
      <c r="AU1139" s="58"/>
      <c r="AV1139" s="58"/>
      <c r="AW1139" s="58"/>
      <c r="AX1139" s="58"/>
      <c r="AY1139" s="58"/>
      <c r="AZ1139" s="58"/>
      <c r="BA1139" s="58"/>
      <c r="BB1139" s="58"/>
      <c r="BC1139" s="58"/>
      <c r="BD1139" s="58"/>
      <c r="BE1139" s="58"/>
      <c r="BF1139" s="58"/>
      <c r="BG1139" s="58"/>
      <c r="BH1139" s="58"/>
      <c r="BI1139" s="58"/>
      <c r="BJ1139" s="58"/>
      <c r="BK1139" s="58"/>
      <c r="BL1139" s="12"/>
      <c r="BM1139" s="12"/>
      <c r="BN1139" s="12"/>
      <c r="BO1139" s="12"/>
      <c r="BP1139" s="12"/>
      <c r="BQ1139" s="12"/>
      <c r="BR1139" s="12"/>
      <c r="BS1139" s="12"/>
      <c r="BT1139" s="12"/>
      <c r="BU1139" s="12"/>
      <c r="BV1139" s="12"/>
      <c r="BW1139" s="12"/>
      <c r="BX1139" s="12"/>
      <c r="BY1139" s="12"/>
      <c r="BZ1139" s="12"/>
      <c r="CA1139" s="12"/>
      <c r="CB1139" s="12"/>
      <c r="CC1139" s="12"/>
      <c r="CD1139" s="12"/>
      <c r="CE1139" s="12"/>
      <c r="CF1139" s="12"/>
      <c r="CG1139" s="12"/>
      <c r="CH1139" s="12"/>
      <c r="CI1139" s="12"/>
      <c r="CJ1139" s="12"/>
      <c r="CK1139" s="12"/>
      <c r="CL1139" s="12"/>
      <c r="CM1139" s="12"/>
      <c r="CN1139" s="12"/>
      <c r="CO1139" s="12"/>
      <c r="CP1139" s="12"/>
      <c r="CQ1139" s="12"/>
      <c r="CR1139" s="12"/>
      <c r="CS1139" s="12"/>
      <c r="CT1139" s="12"/>
      <c r="CU1139" s="12"/>
      <c r="CV1139" s="12"/>
      <c r="CW1139" s="12"/>
      <c r="CX1139" s="12"/>
      <c r="CY1139" s="12"/>
      <c r="CZ1139" s="12"/>
      <c r="DA1139" s="12"/>
      <c r="DB1139" s="12"/>
      <c r="DC1139" s="12"/>
      <c r="DD1139" s="12"/>
      <c r="DE1139" s="12"/>
      <c r="DF1139" s="12"/>
      <c r="DG1139"/>
      <c r="DH1139"/>
      <c r="DI1139"/>
      <c r="DJ1139"/>
      <c r="DK1139"/>
      <c r="DL1139"/>
      <c r="DM1139"/>
      <c r="DN1139"/>
      <c r="DO1139"/>
      <c r="DP1139"/>
      <c r="DQ1139"/>
      <c r="DR1139"/>
      <c r="DS1139"/>
      <c r="DT1139"/>
      <c r="DU1139"/>
      <c r="DV1139"/>
      <c r="DW1139"/>
      <c r="DX1139"/>
      <c r="DY1139"/>
      <c r="DZ1139"/>
      <c r="EA1139"/>
      <c r="EB1139"/>
      <c r="EC1139"/>
      <c r="ED1139"/>
      <c r="EE1139"/>
      <c r="EF1139"/>
      <c r="EG1139"/>
      <c r="EH1139"/>
      <c r="EI1139"/>
      <c r="EJ1139"/>
      <c r="EK1139"/>
      <c r="EL1139"/>
      <c r="EM1139"/>
      <c r="EN1139"/>
      <c r="EO1139"/>
      <c r="EP1139"/>
      <c r="EQ1139"/>
      <c r="ER1139"/>
      <c r="ES1139"/>
      <c r="ET1139"/>
      <c r="EU1139"/>
      <c r="EV1139"/>
      <c r="EW1139"/>
      <c r="EX1139"/>
      <c r="EY1139"/>
      <c r="EZ1139"/>
      <c r="FA1139"/>
      <c r="FB1139"/>
      <c r="FC1139"/>
      <c r="FD1139"/>
      <c r="FE1139"/>
      <c r="FF1139"/>
      <c r="FG1139"/>
      <c r="FH1139"/>
      <c r="FI1139"/>
      <c r="FJ1139"/>
      <c r="FK1139"/>
      <c r="FL1139"/>
      <c r="FM1139"/>
      <c r="FN1139"/>
      <c r="FO1139"/>
      <c r="FP1139"/>
      <c r="FQ1139"/>
      <c r="FR1139"/>
      <c r="FS1139"/>
      <c r="FT1139"/>
      <c r="FU1139"/>
      <c r="FV1139"/>
      <c r="FW1139"/>
      <c r="FX1139"/>
      <c r="FY1139"/>
      <c r="FZ1139"/>
      <c r="GA1139"/>
      <c r="GB1139"/>
      <c r="GC1139"/>
      <c r="GD1139"/>
      <c r="GE1139"/>
      <c r="GF1139"/>
      <c r="GG1139"/>
      <c r="GH1139"/>
      <c r="GI1139"/>
      <c r="GJ1139"/>
      <c r="GK1139"/>
      <c r="GL1139"/>
      <c r="GM1139"/>
      <c r="GN1139"/>
      <c r="GO1139"/>
      <c r="GP1139"/>
      <c r="GQ1139"/>
      <c r="GR1139"/>
      <c r="GS1139"/>
      <c r="GT1139"/>
      <c r="GU1139"/>
      <c r="GV1139"/>
      <c r="GW1139"/>
      <c r="GX1139"/>
      <c r="GY1139"/>
      <c r="GZ1139"/>
      <c r="HA1139"/>
      <c r="HB1139"/>
      <c r="HC1139"/>
      <c r="HD1139"/>
      <c r="HE1139"/>
      <c r="HF1139"/>
      <c r="HG1139"/>
      <c r="HH1139"/>
      <c r="HI1139"/>
      <c r="HJ1139"/>
      <c r="HK1139"/>
      <c r="HL1139"/>
    </row>
    <row r="1140" spans="3:220" x14ac:dyDescent="0.25">
      <c r="C1140" s="20"/>
      <c r="I1140" s="9"/>
      <c r="AM1140" s="59"/>
      <c r="AN1140" s="58"/>
      <c r="AO1140" s="58"/>
      <c r="AP1140" s="58"/>
      <c r="AQ1140" s="58"/>
      <c r="AR1140" s="58"/>
      <c r="AS1140" s="58"/>
      <c r="AT1140" s="58"/>
      <c r="AU1140" s="58"/>
      <c r="AV1140" s="58"/>
      <c r="AW1140" s="58"/>
      <c r="AX1140" s="58"/>
      <c r="AY1140" s="58"/>
      <c r="AZ1140" s="58"/>
      <c r="BA1140" s="58"/>
      <c r="BB1140" s="58"/>
      <c r="BC1140" s="58"/>
      <c r="BD1140" s="58"/>
      <c r="BE1140" s="58"/>
      <c r="BF1140" s="58"/>
      <c r="BG1140" s="58"/>
      <c r="BH1140" s="58"/>
      <c r="BI1140" s="58"/>
      <c r="BJ1140" s="58"/>
      <c r="BK1140" s="58"/>
      <c r="BL1140" s="12"/>
      <c r="BM1140" s="12"/>
      <c r="BN1140" s="12"/>
      <c r="BO1140" s="12"/>
      <c r="BP1140" s="12"/>
      <c r="BQ1140" s="12"/>
      <c r="BR1140" s="12"/>
      <c r="BS1140" s="12"/>
      <c r="BT1140" s="12"/>
      <c r="BU1140" s="12"/>
      <c r="BV1140" s="12"/>
      <c r="BW1140" s="12"/>
      <c r="BX1140" s="12"/>
      <c r="BY1140" s="12"/>
      <c r="BZ1140" s="12"/>
      <c r="CA1140" s="12"/>
      <c r="CB1140" s="12"/>
      <c r="CC1140" s="12"/>
      <c r="CD1140" s="12"/>
      <c r="CE1140" s="12"/>
      <c r="CF1140" s="12"/>
      <c r="CG1140" s="12"/>
      <c r="CH1140" s="12"/>
      <c r="CI1140" s="12"/>
      <c r="CJ1140" s="12"/>
      <c r="CK1140" s="12"/>
      <c r="CL1140" s="12"/>
      <c r="CM1140" s="12"/>
      <c r="CN1140" s="12"/>
      <c r="CO1140" s="12"/>
      <c r="CP1140" s="12"/>
      <c r="CQ1140" s="12"/>
      <c r="CR1140" s="12"/>
      <c r="CS1140" s="12"/>
      <c r="CT1140" s="12"/>
      <c r="CU1140" s="12"/>
      <c r="CV1140" s="12"/>
      <c r="CW1140" s="12"/>
      <c r="CX1140" s="12"/>
      <c r="CY1140" s="12"/>
      <c r="CZ1140" s="12"/>
      <c r="DA1140" s="12"/>
      <c r="DB1140" s="12"/>
      <c r="DC1140" s="12"/>
      <c r="DD1140" s="12"/>
      <c r="DE1140" s="12"/>
      <c r="DF1140" s="12"/>
      <c r="DG1140"/>
      <c r="DH1140"/>
      <c r="DI1140"/>
      <c r="DJ1140"/>
      <c r="DK1140"/>
      <c r="DL1140"/>
      <c r="DM1140"/>
      <c r="DN1140"/>
      <c r="DO1140"/>
      <c r="DP1140"/>
      <c r="DQ1140"/>
      <c r="DR1140"/>
      <c r="DS1140"/>
      <c r="DT1140"/>
      <c r="DU1140"/>
      <c r="DV1140"/>
      <c r="DW1140"/>
      <c r="DX1140"/>
      <c r="DY1140"/>
      <c r="DZ1140"/>
      <c r="EA1140"/>
      <c r="EB1140"/>
      <c r="EC1140"/>
      <c r="ED1140"/>
      <c r="EE1140"/>
      <c r="EF1140"/>
      <c r="EG1140"/>
      <c r="EH1140"/>
      <c r="EI1140"/>
      <c r="EJ1140"/>
      <c r="EK1140"/>
      <c r="EL1140"/>
      <c r="EM1140"/>
      <c r="EN1140"/>
      <c r="EO1140"/>
      <c r="EP1140"/>
      <c r="EQ1140"/>
      <c r="ER1140"/>
      <c r="ES1140"/>
      <c r="ET1140"/>
      <c r="EU1140"/>
      <c r="EV1140"/>
      <c r="EW1140"/>
      <c r="EX1140"/>
      <c r="EY1140"/>
      <c r="EZ1140"/>
      <c r="FA1140"/>
      <c r="FB1140"/>
      <c r="FC1140"/>
      <c r="FD1140"/>
      <c r="FE1140"/>
      <c r="FF1140"/>
      <c r="FG1140"/>
      <c r="FH1140"/>
      <c r="FI1140"/>
      <c r="FJ1140"/>
      <c r="FK1140"/>
      <c r="FL1140"/>
      <c r="FM1140"/>
      <c r="FN1140"/>
      <c r="FO1140"/>
      <c r="FP1140"/>
      <c r="FQ1140"/>
      <c r="FR1140"/>
      <c r="FS1140"/>
      <c r="FT1140"/>
      <c r="FU1140"/>
      <c r="FV1140"/>
      <c r="FW1140"/>
      <c r="FX1140"/>
      <c r="FY1140"/>
      <c r="FZ1140"/>
      <c r="GA1140"/>
      <c r="GB1140"/>
      <c r="GC1140"/>
      <c r="GD1140"/>
      <c r="GE1140"/>
      <c r="GF1140"/>
      <c r="GG1140"/>
      <c r="GH1140"/>
      <c r="GI1140"/>
      <c r="GJ1140"/>
      <c r="GK1140"/>
      <c r="GL1140"/>
      <c r="GM1140"/>
      <c r="GN1140"/>
      <c r="GO1140"/>
      <c r="GP1140"/>
      <c r="GQ1140"/>
      <c r="GR1140"/>
      <c r="GS1140"/>
      <c r="GT1140"/>
      <c r="GU1140"/>
      <c r="GV1140"/>
      <c r="GW1140"/>
      <c r="GX1140"/>
      <c r="GY1140"/>
      <c r="GZ1140"/>
      <c r="HA1140"/>
      <c r="HB1140"/>
      <c r="HC1140"/>
      <c r="HD1140"/>
      <c r="HE1140"/>
      <c r="HF1140"/>
      <c r="HG1140"/>
      <c r="HH1140"/>
      <c r="HI1140"/>
      <c r="HJ1140"/>
      <c r="HK1140"/>
      <c r="HL1140"/>
    </row>
    <row r="1141" spans="3:220" x14ac:dyDescent="0.25">
      <c r="C1141" s="20"/>
      <c r="I1141" s="9"/>
      <c r="AM1141" s="59"/>
      <c r="AN1141" s="58"/>
      <c r="AO1141" s="58"/>
      <c r="AP1141" s="58"/>
      <c r="AQ1141" s="58"/>
      <c r="AR1141" s="58"/>
      <c r="AS1141" s="58"/>
      <c r="AT1141" s="58"/>
      <c r="AU1141" s="58"/>
      <c r="AV1141" s="58"/>
      <c r="AW1141" s="58"/>
      <c r="AX1141" s="58"/>
      <c r="AY1141" s="58"/>
      <c r="AZ1141" s="58"/>
      <c r="BA1141" s="58"/>
      <c r="BB1141" s="58"/>
      <c r="BC1141" s="58"/>
      <c r="BD1141" s="58"/>
      <c r="BE1141" s="58"/>
      <c r="BF1141" s="58"/>
      <c r="BG1141" s="58"/>
      <c r="BH1141" s="58"/>
      <c r="BI1141" s="58"/>
      <c r="BJ1141" s="58"/>
      <c r="BK1141" s="58"/>
      <c r="BL1141" s="12"/>
      <c r="BM1141" s="12"/>
      <c r="BN1141" s="12"/>
      <c r="BO1141" s="12"/>
      <c r="BP1141" s="12"/>
      <c r="BQ1141" s="12"/>
      <c r="BR1141" s="12"/>
      <c r="BS1141" s="12"/>
      <c r="BT1141" s="12"/>
      <c r="BU1141" s="12"/>
      <c r="BV1141" s="12"/>
      <c r="BW1141" s="12"/>
      <c r="BX1141" s="12"/>
      <c r="BY1141" s="12"/>
      <c r="BZ1141" s="12"/>
      <c r="CA1141" s="12"/>
      <c r="CB1141" s="12"/>
      <c r="CC1141" s="12"/>
      <c r="CD1141" s="12"/>
      <c r="CE1141" s="12"/>
      <c r="CF1141" s="12"/>
      <c r="CG1141" s="12"/>
      <c r="CH1141" s="12"/>
      <c r="CI1141" s="12"/>
      <c r="CJ1141" s="12"/>
      <c r="CK1141" s="12"/>
      <c r="CL1141" s="12"/>
      <c r="CM1141" s="12"/>
      <c r="CN1141" s="12"/>
      <c r="CO1141" s="12"/>
      <c r="CP1141" s="12"/>
      <c r="CQ1141" s="12"/>
      <c r="CR1141" s="12"/>
      <c r="CS1141" s="12"/>
      <c r="CT1141" s="12"/>
      <c r="CU1141" s="12"/>
      <c r="CV1141" s="12"/>
      <c r="CW1141" s="12"/>
      <c r="CX1141" s="12"/>
      <c r="CY1141" s="12"/>
      <c r="CZ1141" s="12"/>
      <c r="DA1141" s="12"/>
      <c r="DB1141" s="12"/>
      <c r="DC1141" s="12"/>
      <c r="DD1141" s="12"/>
      <c r="DE1141" s="12"/>
      <c r="DF1141" s="12"/>
      <c r="DG1141"/>
      <c r="DH1141"/>
      <c r="DI1141"/>
      <c r="DJ1141"/>
      <c r="DK1141"/>
      <c r="DL1141"/>
      <c r="DM1141"/>
      <c r="DN1141"/>
      <c r="DO1141"/>
      <c r="DP1141"/>
      <c r="DQ1141"/>
      <c r="DR1141"/>
      <c r="DS1141"/>
      <c r="DT1141"/>
      <c r="DU1141"/>
      <c r="DV1141"/>
      <c r="DW1141"/>
      <c r="DX1141"/>
      <c r="DY1141"/>
      <c r="DZ1141"/>
      <c r="EA1141"/>
      <c r="EB1141"/>
      <c r="EC1141"/>
      <c r="ED1141"/>
      <c r="EE1141"/>
      <c r="EF1141"/>
      <c r="EG1141"/>
      <c r="EH1141"/>
      <c r="EI1141"/>
      <c r="EJ1141"/>
      <c r="EK1141"/>
      <c r="EL1141"/>
      <c r="EM1141"/>
      <c r="EN1141"/>
      <c r="EO1141"/>
      <c r="EP1141"/>
      <c r="EQ1141"/>
      <c r="ER1141"/>
      <c r="ES1141"/>
      <c r="ET1141"/>
      <c r="EU1141"/>
      <c r="EV1141"/>
      <c r="EW1141"/>
      <c r="EX1141"/>
      <c r="EY1141"/>
      <c r="EZ1141"/>
      <c r="FA1141"/>
      <c r="FB1141"/>
      <c r="FC1141"/>
      <c r="FD1141"/>
      <c r="FE1141"/>
      <c r="FF1141"/>
      <c r="FG1141"/>
      <c r="FH1141"/>
      <c r="FI1141"/>
      <c r="FJ1141"/>
      <c r="FK1141"/>
      <c r="FL1141"/>
      <c r="FM1141"/>
      <c r="FN1141"/>
      <c r="FO1141"/>
      <c r="FP1141"/>
      <c r="FQ1141"/>
      <c r="FR1141"/>
      <c r="FS1141"/>
      <c r="FT1141"/>
      <c r="FU1141"/>
      <c r="FV1141"/>
      <c r="FW1141"/>
      <c r="FX1141"/>
      <c r="FY1141"/>
      <c r="FZ1141"/>
      <c r="GA1141"/>
      <c r="GB1141"/>
      <c r="GC1141"/>
      <c r="GD1141"/>
      <c r="GE1141"/>
      <c r="GF1141"/>
      <c r="GG1141"/>
      <c r="GH1141"/>
      <c r="GI1141"/>
      <c r="GJ1141"/>
      <c r="GK1141"/>
      <c r="GL1141"/>
      <c r="GM1141"/>
      <c r="GN1141"/>
      <c r="GO1141"/>
      <c r="GP1141"/>
      <c r="GQ1141"/>
      <c r="GR1141"/>
      <c r="GS1141"/>
      <c r="GT1141"/>
      <c r="GU1141"/>
      <c r="GV1141"/>
      <c r="GW1141"/>
      <c r="GX1141"/>
      <c r="GY1141"/>
      <c r="GZ1141"/>
      <c r="HA1141"/>
      <c r="HB1141"/>
      <c r="HC1141"/>
      <c r="HD1141"/>
      <c r="HE1141"/>
      <c r="HF1141"/>
      <c r="HG1141"/>
      <c r="HH1141"/>
      <c r="HI1141"/>
      <c r="HJ1141"/>
      <c r="HK1141"/>
      <c r="HL1141"/>
    </row>
    <row r="1142" spans="3:220" x14ac:dyDescent="0.25">
      <c r="C1142" s="20"/>
      <c r="I1142" s="9"/>
      <c r="AM1142" s="59"/>
      <c r="AN1142" s="58"/>
      <c r="AO1142" s="58"/>
      <c r="AP1142" s="58"/>
      <c r="AQ1142" s="58"/>
      <c r="AR1142" s="58"/>
      <c r="AS1142" s="58"/>
      <c r="AT1142" s="58"/>
      <c r="AU1142" s="58"/>
      <c r="AV1142" s="58"/>
      <c r="AW1142" s="58"/>
      <c r="AX1142" s="58"/>
      <c r="AY1142" s="58"/>
      <c r="AZ1142" s="58"/>
      <c r="BA1142" s="58"/>
      <c r="BB1142" s="58"/>
      <c r="BC1142" s="58"/>
      <c r="BD1142" s="58"/>
      <c r="BE1142" s="58"/>
      <c r="BF1142" s="58"/>
      <c r="BG1142" s="58"/>
      <c r="BH1142" s="58"/>
      <c r="BI1142" s="58"/>
      <c r="BJ1142" s="58"/>
      <c r="BK1142" s="58"/>
      <c r="BL1142" s="12"/>
      <c r="BM1142" s="12"/>
      <c r="BN1142" s="12"/>
      <c r="BO1142" s="12"/>
      <c r="BP1142" s="12"/>
      <c r="BQ1142" s="12"/>
      <c r="BR1142" s="12"/>
      <c r="BS1142" s="12"/>
      <c r="BT1142" s="12"/>
      <c r="BU1142" s="12"/>
      <c r="BV1142" s="12"/>
      <c r="BW1142" s="12"/>
      <c r="BX1142" s="12"/>
      <c r="BY1142" s="12"/>
      <c r="BZ1142" s="12"/>
      <c r="CA1142" s="12"/>
      <c r="CB1142" s="12"/>
      <c r="CC1142" s="12"/>
      <c r="CD1142" s="12"/>
      <c r="CE1142" s="12"/>
      <c r="CF1142" s="12"/>
      <c r="CG1142" s="12"/>
      <c r="CH1142" s="12"/>
      <c r="CI1142" s="12"/>
      <c r="CJ1142" s="12"/>
      <c r="CK1142" s="12"/>
      <c r="CL1142" s="12"/>
      <c r="CM1142" s="12"/>
      <c r="CN1142" s="12"/>
      <c r="CO1142" s="12"/>
      <c r="CP1142" s="12"/>
      <c r="CQ1142" s="12"/>
      <c r="CR1142" s="12"/>
      <c r="CS1142" s="12"/>
      <c r="CT1142" s="12"/>
      <c r="CU1142" s="12"/>
      <c r="CV1142" s="12"/>
      <c r="CW1142" s="12"/>
      <c r="CX1142" s="12"/>
      <c r="CY1142" s="12"/>
      <c r="CZ1142" s="12"/>
      <c r="DA1142" s="12"/>
      <c r="DB1142" s="12"/>
      <c r="DC1142" s="12"/>
      <c r="DD1142" s="12"/>
      <c r="DE1142" s="12"/>
      <c r="DF1142" s="12"/>
      <c r="DG1142"/>
      <c r="DH1142"/>
      <c r="DI1142"/>
      <c r="DJ1142"/>
      <c r="DK1142"/>
      <c r="DL1142"/>
      <c r="DM1142"/>
      <c r="DN1142"/>
      <c r="DO1142"/>
      <c r="DP1142"/>
      <c r="DQ1142"/>
      <c r="DR1142"/>
      <c r="DS1142"/>
      <c r="DT1142"/>
      <c r="DU1142"/>
      <c r="DV1142"/>
      <c r="DW1142"/>
      <c r="DX1142"/>
      <c r="DY1142"/>
      <c r="DZ1142"/>
      <c r="EA1142"/>
      <c r="EB1142"/>
      <c r="EC1142"/>
      <c r="ED1142"/>
      <c r="EE1142"/>
      <c r="EF1142"/>
      <c r="EG1142"/>
      <c r="EH1142"/>
      <c r="EI1142"/>
      <c r="EJ1142"/>
      <c r="EK1142"/>
      <c r="EL1142"/>
      <c r="EM1142"/>
      <c r="EN1142"/>
      <c r="EO1142"/>
      <c r="EP1142"/>
      <c r="EQ1142"/>
      <c r="ER1142"/>
      <c r="ES1142"/>
      <c r="ET1142"/>
      <c r="EU1142"/>
      <c r="EV1142"/>
      <c r="EW1142"/>
      <c r="EX1142"/>
      <c r="EY1142"/>
      <c r="EZ1142"/>
      <c r="FA1142"/>
      <c r="FB1142"/>
      <c r="FC1142"/>
      <c r="FD1142"/>
      <c r="FE1142"/>
      <c r="FF1142"/>
      <c r="FG1142"/>
      <c r="FH1142"/>
      <c r="FI1142"/>
      <c r="FJ1142"/>
      <c r="FK1142"/>
      <c r="FL1142"/>
      <c r="FM1142"/>
      <c r="FN1142"/>
      <c r="FO1142"/>
      <c r="FP1142"/>
      <c r="FQ1142"/>
      <c r="FR1142"/>
      <c r="FS1142"/>
      <c r="FT1142"/>
      <c r="FU1142"/>
      <c r="FV1142"/>
      <c r="FW1142"/>
      <c r="FX1142"/>
      <c r="FY1142"/>
      <c r="FZ1142"/>
      <c r="GA1142"/>
      <c r="GB1142"/>
      <c r="GC1142"/>
      <c r="GD1142"/>
      <c r="GE1142"/>
      <c r="GF1142"/>
      <c r="GG1142"/>
      <c r="GH1142"/>
      <c r="GI1142"/>
      <c r="GJ1142"/>
      <c r="GK1142"/>
      <c r="GL1142"/>
      <c r="GM1142"/>
      <c r="GN1142"/>
      <c r="GO1142"/>
      <c r="GP1142"/>
      <c r="GQ1142"/>
      <c r="GR1142"/>
      <c r="GS1142"/>
      <c r="GT1142"/>
      <c r="GU1142"/>
      <c r="GV1142"/>
      <c r="GW1142"/>
      <c r="GX1142"/>
      <c r="GY1142"/>
      <c r="GZ1142"/>
      <c r="HA1142"/>
      <c r="HB1142"/>
      <c r="HC1142"/>
      <c r="HD1142"/>
      <c r="HE1142"/>
      <c r="HF1142"/>
      <c r="HG1142"/>
      <c r="HH1142"/>
      <c r="HI1142"/>
      <c r="HJ1142"/>
      <c r="HK1142"/>
      <c r="HL1142"/>
    </row>
    <row r="1143" spans="3:220" x14ac:dyDescent="0.25">
      <c r="C1143" s="20"/>
      <c r="I1143" s="9"/>
      <c r="AM1143" s="59"/>
      <c r="AN1143" s="58"/>
      <c r="AO1143" s="58"/>
      <c r="AP1143" s="58"/>
      <c r="AQ1143" s="58"/>
      <c r="AR1143" s="58"/>
      <c r="AS1143" s="58"/>
      <c r="AT1143" s="58"/>
      <c r="AU1143" s="58"/>
      <c r="AV1143" s="58"/>
      <c r="AW1143" s="58"/>
      <c r="AX1143" s="58"/>
      <c r="AY1143" s="58"/>
      <c r="AZ1143" s="58"/>
      <c r="BA1143" s="58"/>
      <c r="BB1143" s="58"/>
      <c r="BC1143" s="58"/>
      <c r="BD1143" s="58"/>
      <c r="BE1143" s="58"/>
      <c r="BF1143" s="58"/>
      <c r="BG1143" s="58"/>
      <c r="BH1143" s="58"/>
      <c r="BI1143" s="58"/>
      <c r="BJ1143" s="58"/>
      <c r="BK1143" s="58"/>
      <c r="BL1143" s="12"/>
      <c r="BM1143" s="12"/>
      <c r="BN1143" s="12"/>
      <c r="BO1143" s="12"/>
      <c r="BP1143" s="12"/>
      <c r="BQ1143" s="12"/>
      <c r="BR1143" s="12"/>
      <c r="BS1143" s="12"/>
      <c r="BT1143" s="12"/>
      <c r="BU1143" s="12"/>
      <c r="BV1143" s="12"/>
      <c r="BW1143" s="12"/>
      <c r="BX1143" s="12"/>
      <c r="BY1143" s="12"/>
      <c r="BZ1143" s="12"/>
      <c r="CA1143" s="12"/>
      <c r="CB1143" s="12"/>
      <c r="CC1143" s="12"/>
      <c r="CD1143" s="12"/>
      <c r="CE1143" s="12"/>
      <c r="CF1143" s="12"/>
      <c r="CG1143" s="12"/>
      <c r="CH1143" s="12"/>
      <c r="CI1143" s="12"/>
      <c r="CJ1143" s="12"/>
      <c r="CK1143" s="12"/>
      <c r="CL1143" s="12"/>
      <c r="CM1143" s="12"/>
      <c r="CN1143" s="12"/>
      <c r="CO1143" s="12"/>
      <c r="CP1143" s="12"/>
      <c r="CQ1143" s="12"/>
      <c r="CR1143" s="12"/>
      <c r="CS1143" s="12"/>
      <c r="CT1143" s="12"/>
      <c r="CU1143" s="12"/>
      <c r="CV1143" s="12"/>
      <c r="CW1143" s="12"/>
      <c r="CX1143" s="12"/>
      <c r="CY1143" s="12"/>
      <c r="CZ1143" s="12"/>
      <c r="DA1143" s="12"/>
      <c r="DB1143" s="12"/>
      <c r="DC1143" s="12"/>
      <c r="DD1143" s="12"/>
      <c r="DE1143" s="12"/>
      <c r="DF1143" s="12"/>
      <c r="DG1143"/>
      <c r="DH1143"/>
      <c r="DI1143"/>
      <c r="DJ1143"/>
      <c r="DK1143"/>
      <c r="DL1143"/>
      <c r="DM1143"/>
      <c r="DN1143"/>
      <c r="DO1143"/>
      <c r="DP1143"/>
      <c r="DQ1143"/>
      <c r="DR1143"/>
      <c r="DS1143"/>
      <c r="DT1143"/>
      <c r="DU1143"/>
      <c r="DV1143"/>
      <c r="DW1143"/>
      <c r="DX1143"/>
      <c r="DY1143"/>
      <c r="DZ1143"/>
      <c r="EA1143"/>
      <c r="EB1143"/>
      <c r="EC1143"/>
      <c r="ED1143"/>
      <c r="EE1143"/>
      <c r="EF1143"/>
      <c r="EG1143"/>
      <c r="EH1143"/>
      <c r="EI1143"/>
      <c r="EJ1143"/>
      <c r="EK1143"/>
      <c r="EL1143"/>
      <c r="EM1143"/>
      <c r="EN1143"/>
      <c r="EO1143"/>
      <c r="EP1143"/>
      <c r="EQ1143"/>
      <c r="ER1143"/>
      <c r="ES1143"/>
      <c r="ET1143"/>
      <c r="EU1143"/>
      <c r="EV1143"/>
      <c r="EW1143"/>
      <c r="EX1143"/>
      <c r="EY1143"/>
      <c r="EZ1143"/>
      <c r="FA1143"/>
      <c r="FB1143"/>
      <c r="FC1143"/>
      <c r="FD1143"/>
      <c r="FE1143"/>
      <c r="FF1143"/>
      <c r="FG1143"/>
      <c r="FH1143"/>
      <c r="FI1143"/>
      <c r="FJ1143"/>
      <c r="FK1143"/>
      <c r="FL1143"/>
      <c r="FM1143"/>
      <c r="FN1143"/>
      <c r="FO1143"/>
      <c r="FP1143"/>
      <c r="FQ1143"/>
      <c r="FR1143"/>
      <c r="FS1143"/>
      <c r="FT1143"/>
      <c r="FU1143"/>
      <c r="FV1143"/>
      <c r="FW1143"/>
      <c r="FX1143"/>
      <c r="FY1143"/>
      <c r="FZ1143"/>
      <c r="GA1143"/>
      <c r="GB1143"/>
      <c r="GC1143"/>
      <c r="GD1143"/>
      <c r="GE1143"/>
      <c r="GF1143"/>
      <c r="GG1143"/>
      <c r="GH1143"/>
      <c r="GI1143"/>
      <c r="GJ1143"/>
      <c r="GK1143"/>
      <c r="GL1143"/>
      <c r="GM1143"/>
      <c r="GN1143"/>
      <c r="GO1143"/>
      <c r="GP1143"/>
      <c r="GQ1143"/>
      <c r="GR1143"/>
      <c r="GS1143"/>
      <c r="GT1143"/>
      <c r="GU1143"/>
      <c r="GV1143"/>
      <c r="GW1143"/>
      <c r="GX1143"/>
      <c r="GY1143"/>
      <c r="GZ1143"/>
      <c r="HA1143"/>
      <c r="HB1143"/>
      <c r="HC1143"/>
      <c r="HD1143"/>
      <c r="HE1143"/>
      <c r="HF1143"/>
      <c r="HG1143"/>
      <c r="HH1143"/>
      <c r="HI1143"/>
      <c r="HJ1143"/>
      <c r="HK1143"/>
      <c r="HL1143"/>
    </row>
    <row r="1144" spans="3:220" x14ac:dyDescent="0.25">
      <c r="C1144" s="20"/>
      <c r="I1144" s="9"/>
      <c r="AM1144" s="59"/>
      <c r="AN1144" s="58"/>
      <c r="AO1144" s="58"/>
      <c r="AP1144" s="58"/>
      <c r="AQ1144" s="58"/>
      <c r="AR1144" s="58"/>
      <c r="AS1144" s="58"/>
      <c r="AT1144" s="58"/>
      <c r="AU1144" s="58"/>
      <c r="AV1144" s="58"/>
      <c r="AW1144" s="58"/>
      <c r="AX1144" s="58"/>
      <c r="AY1144" s="58"/>
      <c r="AZ1144" s="58"/>
      <c r="BA1144" s="58"/>
      <c r="BB1144" s="58"/>
      <c r="BC1144" s="58"/>
      <c r="BD1144" s="58"/>
      <c r="BE1144" s="58"/>
      <c r="BF1144" s="58"/>
      <c r="BG1144" s="58"/>
      <c r="BH1144" s="58"/>
      <c r="BI1144" s="58"/>
      <c r="BJ1144" s="58"/>
      <c r="BK1144" s="58"/>
      <c r="BL1144" s="12"/>
      <c r="BM1144" s="12"/>
      <c r="BN1144" s="12"/>
      <c r="BO1144" s="12"/>
      <c r="BP1144" s="12"/>
      <c r="BQ1144" s="12"/>
      <c r="BR1144" s="12"/>
      <c r="BS1144" s="12"/>
      <c r="BT1144" s="12"/>
      <c r="BU1144" s="12"/>
      <c r="BV1144" s="12"/>
      <c r="BW1144" s="12"/>
      <c r="BX1144" s="12"/>
      <c r="BY1144" s="12"/>
      <c r="BZ1144" s="12"/>
      <c r="CA1144" s="12"/>
      <c r="CB1144" s="12"/>
      <c r="CC1144" s="12"/>
      <c r="CD1144" s="12"/>
      <c r="CE1144" s="12"/>
      <c r="CF1144" s="12"/>
      <c r="CG1144" s="12"/>
      <c r="CH1144" s="12"/>
      <c r="CI1144" s="12"/>
      <c r="CJ1144" s="12"/>
      <c r="CK1144" s="12"/>
      <c r="CL1144" s="12"/>
      <c r="CM1144" s="12"/>
      <c r="CN1144" s="12"/>
      <c r="CO1144" s="12"/>
      <c r="CP1144" s="12"/>
      <c r="CQ1144" s="12"/>
      <c r="CR1144" s="12"/>
      <c r="CS1144" s="12"/>
      <c r="CT1144" s="12"/>
      <c r="CU1144" s="12"/>
      <c r="CV1144" s="12"/>
      <c r="CW1144" s="12"/>
      <c r="CX1144" s="12"/>
      <c r="CY1144" s="12"/>
      <c r="CZ1144" s="12"/>
      <c r="DA1144" s="12"/>
      <c r="DB1144" s="12"/>
      <c r="DC1144" s="12"/>
      <c r="DD1144" s="12"/>
      <c r="DE1144" s="12"/>
      <c r="DF1144" s="12"/>
      <c r="DG1144"/>
      <c r="DH1144"/>
      <c r="DI1144"/>
      <c r="DJ1144"/>
      <c r="DK1144"/>
      <c r="DL1144"/>
      <c r="DM1144"/>
      <c r="DN1144"/>
      <c r="DO1144"/>
      <c r="DP1144"/>
      <c r="DQ1144"/>
      <c r="DR1144"/>
      <c r="DS1144"/>
      <c r="DT1144"/>
      <c r="DU1144"/>
      <c r="DV1144"/>
      <c r="DW1144"/>
      <c r="DX1144"/>
      <c r="DY1144"/>
      <c r="DZ1144"/>
      <c r="EA1144"/>
      <c r="EB1144"/>
      <c r="EC1144"/>
      <c r="ED1144"/>
      <c r="EE1144"/>
      <c r="EF1144"/>
      <c r="EG1144"/>
      <c r="EH1144"/>
      <c r="EI1144"/>
      <c r="EJ1144"/>
      <c r="EK1144"/>
      <c r="EL1144"/>
      <c r="EM1144"/>
      <c r="EN1144"/>
      <c r="EO1144"/>
      <c r="EP1144"/>
      <c r="EQ1144"/>
      <c r="ER1144"/>
      <c r="ES1144"/>
      <c r="ET1144"/>
      <c r="EU1144"/>
      <c r="EV1144"/>
      <c r="EW1144"/>
      <c r="EX1144"/>
      <c r="EY1144"/>
      <c r="EZ1144"/>
      <c r="FA1144"/>
      <c r="FB1144"/>
      <c r="FC1144"/>
      <c r="FD1144"/>
      <c r="FE1144"/>
      <c r="FF1144"/>
      <c r="FG1144"/>
      <c r="FH1144"/>
      <c r="FI1144"/>
      <c r="FJ1144"/>
      <c r="FK1144"/>
      <c r="FL1144"/>
      <c r="FM1144"/>
      <c r="FN1144"/>
      <c r="FO1144"/>
      <c r="FP1144"/>
      <c r="FQ1144"/>
      <c r="FR1144"/>
      <c r="FS1144"/>
      <c r="FT1144"/>
      <c r="FU1144"/>
      <c r="FV1144"/>
      <c r="FW1144"/>
      <c r="FX1144"/>
      <c r="FY1144"/>
      <c r="FZ1144"/>
      <c r="GA1144"/>
      <c r="GB1144"/>
      <c r="GC1144"/>
      <c r="GD1144"/>
      <c r="GE1144"/>
      <c r="GF1144"/>
      <c r="GG1144"/>
      <c r="GH1144"/>
      <c r="GI1144"/>
      <c r="GJ1144"/>
      <c r="GK1144"/>
      <c r="GL1144"/>
      <c r="GM1144"/>
      <c r="GN1144"/>
      <c r="GO1144"/>
      <c r="GP1144"/>
      <c r="GQ1144"/>
      <c r="GR1144"/>
      <c r="GS1144"/>
      <c r="GT1144"/>
      <c r="GU1144"/>
      <c r="GV1144"/>
      <c r="GW1144"/>
      <c r="GX1144"/>
      <c r="GY1144"/>
      <c r="GZ1144"/>
      <c r="HA1144"/>
      <c r="HB1144"/>
      <c r="HC1144"/>
      <c r="HD1144"/>
      <c r="HE1144"/>
      <c r="HF1144"/>
      <c r="HG1144"/>
      <c r="HH1144"/>
      <c r="HI1144"/>
      <c r="HJ1144"/>
      <c r="HK1144"/>
      <c r="HL1144"/>
    </row>
    <row r="1145" spans="3:220" x14ac:dyDescent="0.25">
      <c r="C1145" s="20"/>
      <c r="I1145" s="9"/>
      <c r="AM1145" s="59"/>
      <c r="AN1145" s="58"/>
      <c r="AO1145" s="58"/>
      <c r="AP1145" s="58"/>
      <c r="AQ1145" s="58"/>
      <c r="AR1145" s="58"/>
      <c r="AS1145" s="58"/>
      <c r="AT1145" s="58"/>
      <c r="AU1145" s="58"/>
      <c r="AV1145" s="58"/>
      <c r="AW1145" s="58"/>
      <c r="AX1145" s="58"/>
      <c r="AY1145" s="58"/>
      <c r="AZ1145" s="58"/>
      <c r="BA1145" s="58"/>
      <c r="BB1145" s="58"/>
      <c r="BC1145" s="58"/>
      <c r="BD1145" s="58"/>
      <c r="BE1145" s="58"/>
      <c r="BF1145" s="58"/>
      <c r="BG1145" s="58"/>
      <c r="BH1145" s="58"/>
      <c r="BI1145" s="58"/>
      <c r="BJ1145" s="58"/>
      <c r="BK1145" s="58"/>
      <c r="BL1145" s="12"/>
      <c r="BM1145" s="12"/>
      <c r="BN1145" s="12"/>
      <c r="BO1145" s="12"/>
      <c r="BP1145" s="12"/>
      <c r="BQ1145" s="12"/>
      <c r="BR1145" s="12"/>
      <c r="BS1145" s="12"/>
      <c r="BT1145" s="12"/>
      <c r="BU1145" s="12"/>
      <c r="BV1145" s="12"/>
      <c r="BW1145" s="12"/>
      <c r="BX1145" s="12"/>
      <c r="BY1145" s="12"/>
      <c r="BZ1145" s="12"/>
      <c r="CA1145" s="12"/>
      <c r="CB1145" s="12"/>
      <c r="CC1145" s="12"/>
      <c r="CD1145" s="12"/>
      <c r="CE1145" s="12"/>
      <c r="CF1145" s="12"/>
      <c r="CG1145" s="12"/>
      <c r="CH1145" s="12"/>
      <c r="CI1145" s="12"/>
      <c r="CJ1145" s="12"/>
      <c r="CK1145" s="12"/>
      <c r="CL1145" s="12"/>
      <c r="CM1145" s="12"/>
      <c r="CN1145" s="12"/>
      <c r="CO1145" s="12"/>
      <c r="CP1145" s="12"/>
      <c r="CQ1145" s="12"/>
      <c r="CR1145" s="12"/>
      <c r="CS1145" s="12"/>
      <c r="CT1145" s="12"/>
      <c r="CU1145" s="12"/>
      <c r="CV1145" s="12"/>
      <c r="CW1145" s="12"/>
      <c r="CX1145" s="12"/>
      <c r="CY1145" s="12"/>
      <c r="CZ1145" s="12"/>
      <c r="DA1145" s="12"/>
      <c r="DB1145" s="12"/>
      <c r="DC1145" s="12"/>
      <c r="DD1145" s="12"/>
      <c r="DE1145" s="12"/>
      <c r="DF1145" s="12"/>
      <c r="DG1145"/>
      <c r="DH1145"/>
      <c r="DI1145"/>
      <c r="DJ1145"/>
      <c r="DK1145"/>
      <c r="DL1145"/>
      <c r="DM1145"/>
      <c r="DN1145"/>
      <c r="DO1145"/>
      <c r="DP1145"/>
      <c r="DQ1145"/>
      <c r="DR1145"/>
      <c r="DS1145"/>
      <c r="DT1145"/>
      <c r="DU1145"/>
      <c r="DV1145"/>
      <c r="DW1145"/>
      <c r="DX1145"/>
      <c r="DY1145"/>
      <c r="DZ1145"/>
      <c r="EA1145"/>
      <c r="EB1145"/>
      <c r="EC1145"/>
      <c r="ED1145"/>
      <c r="EE1145"/>
      <c r="EF1145"/>
      <c r="EG1145"/>
      <c r="EH1145"/>
      <c r="EI1145"/>
      <c r="EJ1145"/>
      <c r="EK1145"/>
      <c r="EL1145"/>
      <c r="EM1145"/>
      <c r="EN1145"/>
      <c r="EO1145"/>
      <c r="EP1145"/>
      <c r="EQ1145"/>
      <c r="ER1145"/>
      <c r="ES1145"/>
      <c r="ET1145"/>
      <c r="EU1145"/>
      <c r="EV1145"/>
      <c r="EW1145"/>
      <c r="EX1145"/>
      <c r="EY1145"/>
      <c r="EZ1145"/>
      <c r="FA1145"/>
      <c r="FB1145"/>
      <c r="FC1145"/>
      <c r="FD1145"/>
      <c r="FE1145"/>
      <c r="FF1145"/>
      <c r="FG1145"/>
      <c r="FH1145"/>
      <c r="FI1145"/>
      <c r="FJ1145"/>
      <c r="FK1145"/>
      <c r="FL1145"/>
      <c r="FM1145"/>
      <c r="FN1145"/>
      <c r="FO1145"/>
      <c r="FP1145"/>
      <c r="FQ1145"/>
      <c r="FR1145"/>
      <c r="FS1145"/>
      <c r="FT1145"/>
      <c r="FU1145"/>
      <c r="FV1145"/>
      <c r="FW1145"/>
      <c r="FX1145"/>
      <c r="FY1145"/>
      <c r="FZ1145"/>
      <c r="GA1145"/>
      <c r="GB1145"/>
      <c r="GC1145"/>
      <c r="GD1145"/>
      <c r="GE1145"/>
      <c r="GF1145"/>
      <c r="GG1145"/>
      <c r="GH1145"/>
      <c r="GI1145"/>
      <c r="GJ1145"/>
      <c r="GK1145"/>
      <c r="GL1145"/>
      <c r="GM1145"/>
      <c r="GN1145"/>
      <c r="GO1145"/>
      <c r="GP1145"/>
      <c r="GQ1145"/>
      <c r="GR1145"/>
      <c r="GS1145"/>
      <c r="GT1145"/>
      <c r="GU1145"/>
      <c r="GV1145"/>
      <c r="GW1145"/>
      <c r="GX1145"/>
      <c r="GY1145"/>
      <c r="GZ1145"/>
      <c r="HA1145"/>
      <c r="HB1145"/>
      <c r="HC1145"/>
      <c r="HD1145"/>
      <c r="HE1145"/>
      <c r="HF1145"/>
      <c r="HG1145"/>
      <c r="HH1145"/>
      <c r="HI1145"/>
      <c r="HJ1145"/>
      <c r="HK1145"/>
      <c r="HL1145"/>
    </row>
    <row r="1146" spans="3:220" x14ac:dyDescent="0.25">
      <c r="C1146" s="20"/>
      <c r="I1146" s="9"/>
      <c r="AM1146" s="59"/>
      <c r="AN1146" s="58"/>
      <c r="AO1146" s="58"/>
      <c r="AP1146" s="58"/>
      <c r="AQ1146" s="58"/>
      <c r="AR1146" s="58"/>
      <c r="AS1146" s="58"/>
      <c r="AT1146" s="58"/>
      <c r="AU1146" s="58"/>
      <c r="AV1146" s="58"/>
      <c r="AW1146" s="58"/>
      <c r="AX1146" s="58"/>
      <c r="AY1146" s="58"/>
      <c r="AZ1146" s="58"/>
      <c r="BA1146" s="58"/>
      <c r="BB1146" s="58"/>
      <c r="BC1146" s="58"/>
      <c r="BD1146" s="58"/>
      <c r="BE1146" s="58"/>
      <c r="BF1146" s="58"/>
      <c r="BG1146" s="58"/>
      <c r="BH1146" s="58"/>
      <c r="BI1146" s="58"/>
      <c r="BJ1146" s="58"/>
      <c r="BK1146" s="58"/>
      <c r="BL1146" s="12"/>
      <c r="BM1146" s="12"/>
      <c r="BN1146" s="12"/>
      <c r="BO1146" s="12"/>
      <c r="BP1146" s="12"/>
      <c r="BQ1146" s="12"/>
      <c r="BR1146" s="12"/>
      <c r="BS1146" s="12"/>
      <c r="BT1146" s="12"/>
      <c r="BU1146" s="12"/>
      <c r="BV1146" s="12"/>
      <c r="BW1146" s="12"/>
      <c r="BX1146" s="12"/>
      <c r="BY1146" s="12"/>
      <c r="BZ1146" s="12"/>
      <c r="CA1146" s="12"/>
      <c r="CB1146" s="12"/>
      <c r="CC1146" s="12"/>
      <c r="CD1146" s="12"/>
      <c r="CE1146" s="12"/>
      <c r="CF1146" s="12"/>
      <c r="CG1146" s="12"/>
      <c r="CH1146" s="12"/>
      <c r="CI1146" s="12"/>
      <c r="CJ1146" s="12"/>
      <c r="CK1146" s="12"/>
      <c r="CL1146" s="12"/>
      <c r="CM1146" s="12"/>
      <c r="CN1146" s="12"/>
      <c r="CO1146" s="12"/>
      <c r="CP1146" s="12"/>
      <c r="CQ1146" s="12"/>
      <c r="CR1146" s="12"/>
      <c r="CS1146" s="12"/>
      <c r="CT1146" s="12"/>
      <c r="CU1146" s="12"/>
      <c r="CV1146" s="12"/>
      <c r="CW1146" s="12"/>
      <c r="CX1146" s="12"/>
      <c r="CY1146" s="12"/>
      <c r="CZ1146" s="12"/>
      <c r="DA1146" s="12"/>
      <c r="DB1146" s="12"/>
      <c r="DC1146" s="12"/>
      <c r="DD1146" s="12"/>
      <c r="DE1146" s="12"/>
      <c r="DF1146" s="12"/>
      <c r="DG1146"/>
      <c r="DH1146"/>
      <c r="DI1146"/>
      <c r="DJ1146"/>
      <c r="DK1146"/>
      <c r="DL1146"/>
      <c r="DM1146"/>
      <c r="DN1146"/>
      <c r="DO1146"/>
      <c r="DP1146"/>
      <c r="DQ1146"/>
      <c r="DR1146"/>
      <c r="DS1146"/>
      <c r="DT1146"/>
      <c r="DU1146"/>
      <c r="DV1146"/>
      <c r="DW1146"/>
      <c r="DX1146"/>
      <c r="DY1146"/>
      <c r="DZ1146"/>
      <c r="EA1146"/>
      <c r="EB1146"/>
      <c r="EC1146"/>
      <c r="ED1146"/>
      <c r="EE1146"/>
      <c r="EF1146"/>
      <c r="EG1146"/>
      <c r="EH1146"/>
      <c r="EI1146"/>
      <c r="EJ1146"/>
      <c r="EK1146"/>
      <c r="EL1146"/>
      <c r="EM1146"/>
      <c r="EN1146"/>
      <c r="EO1146"/>
      <c r="EP1146"/>
      <c r="EQ1146"/>
      <c r="ER1146"/>
      <c r="ES1146"/>
      <c r="ET1146"/>
      <c r="EU1146"/>
      <c r="EV1146"/>
      <c r="EW1146"/>
      <c r="EX1146"/>
      <c r="EY1146"/>
      <c r="EZ1146"/>
      <c r="FA1146"/>
      <c r="FB1146"/>
      <c r="FC1146"/>
      <c r="FD1146"/>
      <c r="FE1146"/>
      <c r="FF1146"/>
      <c r="FG1146"/>
      <c r="FH1146"/>
      <c r="FI1146"/>
      <c r="FJ1146"/>
      <c r="FK1146"/>
      <c r="FL1146"/>
      <c r="FM1146"/>
      <c r="FN1146"/>
      <c r="FO1146"/>
      <c r="FP1146"/>
      <c r="FQ1146"/>
      <c r="FR1146"/>
      <c r="FS1146"/>
      <c r="FT1146"/>
      <c r="FU1146"/>
      <c r="FV1146"/>
      <c r="FW1146"/>
      <c r="FX1146"/>
      <c r="FY1146"/>
      <c r="FZ1146"/>
      <c r="GA1146"/>
      <c r="GB1146"/>
      <c r="GC1146"/>
      <c r="GD1146"/>
      <c r="GE1146"/>
      <c r="GF1146"/>
      <c r="GG1146"/>
      <c r="GH1146"/>
      <c r="GI1146"/>
      <c r="GJ1146"/>
      <c r="GK1146"/>
      <c r="GL1146"/>
      <c r="GM1146"/>
      <c r="GN1146"/>
      <c r="GO1146"/>
      <c r="GP1146"/>
      <c r="GQ1146"/>
      <c r="GR1146"/>
      <c r="GS1146"/>
      <c r="GT1146"/>
      <c r="GU1146"/>
      <c r="GV1146"/>
      <c r="GW1146"/>
      <c r="GX1146"/>
      <c r="GY1146"/>
      <c r="GZ1146"/>
      <c r="HA1146"/>
      <c r="HB1146"/>
      <c r="HC1146"/>
      <c r="HD1146"/>
      <c r="HE1146"/>
      <c r="HF1146"/>
      <c r="HG1146"/>
      <c r="HH1146"/>
      <c r="HI1146"/>
      <c r="HJ1146"/>
      <c r="HK1146"/>
      <c r="HL1146"/>
    </row>
    <row r="1147" spans="3:220" x14ac:dyDescent="0.25">
      <c r="C1147" s="20"/>
      <c r="I1147" s="9"/>
      <c r="AM1147" s="59"/>
      <c r="AN1147" s="58"/>
      <c r="AO1147" s="58"/>
      <c r="AP1147" s="58"/>
      <c r="AQ1147" s="58"/>
      <c r="AR1147" s="58"/>
      <c r="AS1147" s="58"/>
      <c r="AT1147" s="58"/>
      <c r="AU1147" s="58"/>
      <c r="AV1147" s="58"/>
      <c r="AW1147" s="58"/>
      <c r="AX1147" s="58"/>
      <c r="AY1147" s="58"/>
      <c r="AZ1147" s="58"/>
      <c r="BA1147" s="58"/>
      <c r="BB1147" s="58"/>
      <c r="BC1147" s="58"/>
      <c r="BD1147" s="58"/>
      <c r="BE1147" s="58"/>
      <c r="BF1147" s="58"/>
      <c r="BG1147" s="58"/>
      <c r="BH1147" s="58"/>
      <c r="BI1147" s="58"/>
      <c r="BJ1147" s="58"/>
      <c r="BK1147" s="58"/>
      <c r="BL1147" s="12"/>
      <c r="BM1147" s="12"/>
      <c r="BN1147" s="12"/>
      <c r="BO1147" s="12"/>
      <c r="BP1147" s="12"/>
      <c r="BQ1147" s="12"/>
      <c r="BR1147" s="12"/>
      <c r="BS1147" s="12"/>
      <c r="BT1147" s="12"/>
      <c r="BU1147" s="12"/>
      <c r="BV1147" s="12"/>
      <c r="BW1147" s="12"/>
      <c r="BX1147" s="12"/>
      <c r="BY1147" s="12"/>
      <c r="BZ1147" s="12"/>
      <c r="CA1147" s="12"/>
      <c r="CB1147" s="12"/>
      <c r="CC1147" s="12"/>
      <c r="CD1147" s="12"/>
      <c r="CE1147" s="12"/>
      <c r="CF1147" s="12"/>
      <c r="CG1147" s="12"/>
      <c r="CH1147" s="12"/>
      <c r="CI1147" s="12"/>
      <c r="CJ1147" s="12"/>
      <c r="CK1147" s="12"/>
      <c r="CL1147" s="12"/>
      <c r="CM1147" s="12"/>
      <c r="CN1147" s="12"/>
      <c r="CO1147" s="12"/>
      <c r="CP1147" s="12"/>
      <c r="CQ1147" s="12"/>
      <c r="CR1147" s="12"/>
      <c r="CS1147" s="12"/>
      <c r="CT1147" s="12"/>
      <c r="CU1147" s="12"/>
      <c r="CV1147" s="12"/>
      <c r="CW1147" s="12"/>
      <c r="CX1147" s="12"/>
      <c r="CY1147" s="12"/>
      <c r="CZ1147" s="12"/>
      <c r="DA1147" s="12"/>
      <c r="DB1147" s="12"/>
      <c r="DC1147" s="12"/>
      <c r="DD1147" s="12"/>
      <c r="DE1147" s="12"/>
      <c r="DF1147" s="12"/>
      <c r="DG1147"/>
      <c r="DH1147"/>
      <c r="DI1147"/>
      <c r="DJ1147"/>
      <c r="DK1147"/>
      <c r="DL1147"/>
      <c r="DM1147"/>
      <c r="DN1147"/>
      <c r="DO1147"/>
      <c r="DP1147"/>
      <c r="DQ1147"/>
      <c r="DR1147"/>
      <c r="DS1147"/>
      <c r="DT1147"/>
      <c r="DU1147"/>
      <c r="DV1147"/>
      <c r="DW1147"/>
      <c r="DX1147"/>
      <c r="DY1147"/>
      <c r="DZ1147"/>
      <c r="EA1147"/>
      <c r="EB1147"/>
      <c r="EC1147"/>
      <c r="ED1147"/>
      <c r="EE1147"/>
      <c r="EF1147"/>
      <c r="EG1147"/>
      <c r="EH1147"/>
      <c r="EI1147"/>
      <c r="EJ1147"/>
      <c r="EK1147"/>
      <c r="EL1147"/>
      <c r="EM1147"/>
      <c r="EN1147"/>
      <c r="EO1147"/>
      <c r="EP1147"/>
      <c r="EQ1147"/>
      <c r="ER1147"/>
      <c r="ES1147"/>
      <c r="ET1147"/>
      <c r="EU1147"/>
      <c r="EV1147"/>
      <c r="EW1147"/>
      <c r="EX1147"/>
      <c r="EY1147"/>
      <c r="EZ1147"/>
      <c r="FA1147"/>
      <c r="FB1147"/>
      <c r="FC1147"/>
      <c r="FD1147"/>
      <c r="FE1147"/>
      <c r="FF1147"/>
      <c r="FG1147"/>
      <c r="FH1147"/>
      <c r="FI1147"/>
      <c r="FJ1147"/>
      <c r="FK1147"/>
      <c r="FL1147"/>
      <c r="FM1147"/>
      <c r="FN1147"/>
      <c r="FO1147"/>
      <c r="FP1147"/>
      <c r="FQ1147"/>
      <c r="FR1147"/>
      <c r="FS1147"/>
      <c r="FT1147"/>
      <c r="FU1147"/>
      <c r="FV1147"/>
      <c r="FW1147"/>
      <c r="FX1147"/>
      <c r="FY1147"/>
      <c r="FZ1147"/>
      <c r="GA1147"/>
      <c r="GB1147"/>
      <c r="GC1147"/>
      <c r="GD1147"/>
      <c r="GE1147"/>
      <c r="GF1147"/>
      <c r="GG1147"/>
      <c r="GH1147"/>
      <c r="GI1147"/>
      <c r="GJ1147"/>
      <c r="GK1147"/>
      <c r="GL1147"/>
      <c r="GM1147"/>
      <c r="GN1147"/>
      <c r="GO1147"/>
      <c r="GP1147"/>
      <c r="GQ1147"/>
      <c r="GR1147"/>
      <c r="GS1147"/>
      <c r="GT1147"/>
      <c r="GU1147"/>
      <c r="GV1147"/>
      <c r="GW1147"/>
      <c r="GX1147"/>
      <c r="GY1147"/>
      <c r="GZ1147"/>
      <c r="HA1147"/>
      <c r="HB1147"/>
      <c r="HC1147"/>
      <c r="HD1147"/>
      <c r="HE1147"/>
      <c r="HF1147"/>
      <c r="HG1147"/>
      <c r="HH1147"/>
      <c r="HI1147"/>
      <c r="HJ1147"/>
      <c r="HK1147"/>
      <c r="HL1147"/>
    </row>
    <row r="1148" spans="3:220" x14ac:dyDescent="0.25">
      <c r="C1148" s="20"/>
      <c r="I1148" s="9"/>
      <c r="AM1148" s="59"/>
      <c r="AN1148" s="58"/>
      <c r="AO1148" s="58"/>
      <c r="AP1148" s="58"/>
      <c r="AQ1148" s="58"/>
      <c r="AR1148" s="58"/>
      <c r="AS1148" s="58"/>
      <c r="AT1148" s="58"/>
      <c r="AU1148" s="58"/>
      <c r="AV1148" s="58"/>
      <c r="AW1148" s="58"/>
      <c r="AX1148" s="58"/>
      <c r="AY1148" s="58"/>
      <c r="AZ1148" s="58"/>
      <c r="BA1148" s="58"/>
      <c r="BB1148" s="58"/>
      <c r="BC1148" s="58"/>
      <c r="BD1148" s="58"/>
      <c r="BE1148" s="58"/>
      <c r="BF1148" s="58"/>
      <c r="BG1148" s="58"/>
      <c r="BH1148" s="58"/>
      <c r="BI1148" s="58"/>
      <c r="BJ1148" s="58"/>
      <c r="BK1148" s="58"/>
      <c r="BL1148" s="12"/>
      <c r="BM1148" s="12"/>
      <c r="BN1148" s="12"/>
      <c r="BO1148" s="12"/>
      <c r="BP1148" s="12"/>
      <c r="BQ1148" s="12"/>
      <c r="BR1148" s="12"/>
      <c r="BS1148" s="12"/>
      <c r="BT1148" s="12"/>
      <c r="BU1148" s="12"/>
      <c r="BV1148" s="12"/>
      <c r="BW1148" s="12"/>
      <c r="BX1148" s="12"/>
      <c r="BY1148" s="12"/>
      <c r="BZ1148" s="12"/>
      <c r="CA1148" s="12"/>
      <c r="CB1148" s="12"/>
      <c r="CC1148" s="12"/>
      <c r="CD1148" s="12"/>
      <c r="CE1148" s="12"/>
      <c r="CF1148" s="12"/>
      <c r="CG1148" s="12"/>
      <c r="CH1148" s="12"/>
      <c r="CI1148" s="12"/>
      <c r="CJ1148" s="12"/>
      <c r="CK1148" s="12"/>
      <c r="CL1148" s="12"/>
      <c r="CM1148" s="12"/>
      <c r="CN1148" s="12"/>
      <c r="CO1148" s="12"/>
      <c r="CP1148" s="12"/>
      <c r="CQ1148" s="12"/>
      <c r="CR1148" s="12"/>
      <c r="CS1148" s="12"/>
      <c r="CT1148" s="12"/>
      <c r="CU1148" s="12"/>
      <c r="CV1148" s="12"/>
      <c r="CW1148" s="12"/>
      <c r="CX1148" s="12"/>
      <c r="CY1148" s="12"/>
      <c r="CZ1148" s="12"/>
      <c r="DA1148" s="12"/>
      <c r="DB1148" s="12"/>
      <c r="DC1148" s="12"/>
      <c r="DD1148" s="12"/>
      <c r="DE1148" s="12"/>
      <c r="DF1148" s="12"/>
      <c r="DG1148"/>
      <c r="DH1148"/>
      <c r="DI1148"/>
      <c r="DJ1148"/>
      <c r="DK1148"/>
      <c r="DL1148"/>
      <c r="DM1148"/>
      <c r="DN1148"/>
      <c r="DO1148"/>
      <c r="DP1148"/>
      <c r="DQ1148"/>
      <c r="DR1148"/>
      <c r="DS1148"/>
      <c r="DT1148"/>
      <c r="DU1148"/>
      <c r="DV1148"/>
      <c r="DW1148"/>
      <c r="DX1148"/>
      <c r="DY1148"/>
      <c r="DZ1148"/>
      <c r="EA1148"/>
      <c r="EB1148"/>
      <c r="EC1148"/>
      <c r="ED1148"/>
      <c r="EE1148"/>
      <c r="EF1148"/>
      <c r="EG1148"/>
      <c r="EH1148"/>
      <c r="EI1148"/>
      <c r="EJ1148"/>
      <c r="EK1148"/>
      <c r="EL1148"/>
      <c r="EM1148"/>
      <c r="EN1148"/>
      <c r="EO1148"/>
      <c r="EP1148"/>
      <c r="EQ1148"/>
      <c r="ER1148"/>
      <c r="ES1148"/>
      <c r="ET1148"/>
      <c r="EU1148"/>
      <c r="EV1148"/>
      <c r="EW1148"/>
      <c r="EX1148"/>
      <c r="EY1148"/>
      <c r="EZ1148"/>
      <c r="FA1148"/>
      <c r="FB1148"/>
      <c r="FC1148"/>
      <c r="FD1148"/>
      <c r="FE1148"/>
      <c r="FF1148"/>
      <c r="FG1148"/>
      <c r="FH1148"/>
      <c r="FI1148"/>
      <c r="FJ1148"/>
      <c r="FK1148"/>
      <c r="FL1148"/>
      <c r="FM1148"/>
      <c r="FN1148"/>
      <c r="FO1148"/>
      <c r="FP1148"/>
      <c r="FQ1148"/>
      <c r="FR1148"/>
      <c r="FS1148"/>
      <c r="FT1148"/>
      <c r="FU1148"/>
      <c r="FV1148"/>
      <c r="FW1148"/>
      <c r="FX1148"/>
      <c r="FY1148"/>
      <c r="FZ1148"/>
      <c r="GA1148"/>
      <c r="GB1148"/>
      <c r="GC1148"/>
      <c r="GD1148"/>
      <c r="GE1148"/>
      <c r="GF1148"/>
      <c r="GG1148"/>
      <c r="GH1148"/>
      <c r="GI1148"/>
      <c r="GJ1148"/>
      <c r="GK1148"/>
      <c r="GL1148"/>
      <c r="GM1148"/>
      <c r="GN1148"/>
      <c r="GO1148"/>
      <c r="GP1148"/>
      <c r="GQ1148"/>
      <c r="GR1148"/>
      <c r="GS1148"/>
      <c r="GT1148"/>
      <c r="GU1148"/>
      <c r="GV1148"/>
      <c r="GW1148"/>
      <c r="GX1148"/>
      <c r="GY1148"/>
      <c r="GZ1148"/>
      <c r="HA1148"/>
      <c r="HB1148"/>
      <c r="HC1148"/>
      <c r="HD1148"/>
      <c r="HE1148"/>
      <c r="HF1148"/>
      <c r="HG1148"/>
      <c r="HH1148"/>
      <c r="HI1148"/>
      <c r="HJ1148"/>
      <c r="HK1148"/>
      <c r="HL1148"/>
    </row>
    <row r="1149" spans="3:220" x14ac:dyDescent="0.25">
      <c r="C1149" s="20"/>
      <c r="I1149" s="9"/>
      <c r="AM1149" s="59"/>
      <c r="AN1149" s="58"/>
      <c r="AO1149" s="58"/>
      <c r="AP1149" s="58"/>
      <c r="AQ1149" s="58"/>
      <c r="AR1149" s="58"/>
      <c r="AS1149" s="58"/>
      <c r="AT1149" s="58"/>
      <c r="AU1149" s="58"/>
      <c r="AV1149" s="58"/>
      <c r="AW1149" s="58"/>
      <c r="AX1149" s="58"/>
      <c r="AY1149" s="58"/>
      <c r="AZ1149" s="58"/>
      <c r="BA1149" s="58"/>
      <c r="BB1149" s="58"/>
      <c r="BC1149" s="58"/>
      <c r="BD1149" s="58"/>
      <c r="BE1149" s="58"/>
      <c r="BF1149" s="58"/>
      <c r="BG1149" s="58"/>
      <c r="BH1149" s="58"/>
      <c r="BI1149" s="58"/>
      <c r="BJ1149" s="58"/>
      <c r="BK1149" s="58"/>
      <c r="BL1149" s="12"/>
      <c r="BM1149" s="12"/>
      <c r="BN1149" s="12"/>
      <c r="BO1149" s="12"/>
      <c r="BP1149" s="12"/>
      <c r="BQ1149" s="12"/>
      <c r="BR1149" s="12"/>
      <c r="BS1149" s="12"/>
      <c r="BT1149" s="12"/>
      <c r="BU1149" s="12"/>
      <c r="BV1149" s="12"/>
      <c r="BW1149" s="12"/>
      <c r="BX1149" s="12"/>
      <c r="BY1149" s="12"/>
      <c r="BZ1149" s="12"/>
      <c r="CA1149" s="12"/>
      <c r="CB1149" s="12"/>
      <c r="CC1149" s="12"/>
      <c r="CD1149" s="12"/>
      <c r="CE1149" s="12"/>
      <c r="CF1149" s="12"/>
      <c r="CG1149" s="12"/>
      <c r="CH1149" s="12"/>
      <c r="CI1149" s="12"/>
      <c r="CJ1149" s="12"/>
      <c r="CK1149" s="12"/>
      <c r="CL1149" s="12"/>
      <c r="CM1149" s="12"/>
      <c r="CN1149" s="12"/>
      <c r="CO1149" s="12"/>
      <c r="CP1149" s="12"/>
      <c r="CQ1149" s="12"/>
      <c r="CR1149" s="12"/>
      <c r="CS1149" s="12"/>
      <c r="CT1149" s="12"/>
      <c r="CU1149" s="12"/>
      <c r="CV1149" s="12"/>
      <c r="CW1149" s="12"/>
      <c r="CX1149" s="12"/>
      <c r="CY1149" s="12"/>
      <c r="CZ1149" s="12"/>
      <c r="DA1149" s="12"/>
      <c r="DB1149" s="12"/>
      <c r="DC1149" s="12"/>
      <c r="DD1149" s="12"/>
      <c r="DE1149" s="12"/>
      <c r="DF1149" s="12"/>
      <c r="DG1149"/>
      <c r="DH1149"/>
      <c r="DI1149"/>
      <c r="DJ1149"/>
      <c r="DK1149"/>
      <c r="DL1149"/>
      <c r="DM1149"/>
      <c r="DN1149"/>
      <c r="DO1149"/>
      <c r="DP1149"/>
      <c r="DQ1149"/>
      <c r="DR1149"/>
      <c r="DS1149"/>
      <c r="DT1149"/>
      <c r="DU1149"/>
      <c r="DV1149"/>
      <c r="DW1149"/>
      <c r="DX1149"/>
      <c r="DY1149"/>
      <c r="DZ1149"/>
      <c r="EA1149"/>
      <c r="EB1149"/>
      <c r="EC1149"/>
      <c r="ED1149"/>
      <c r="EE1149"/>
      <c r="EF1149"/>
      <c r="EG1149"/>
      <c r="EH1149"/>
      <c r="EI1149"/>
      <c r="EJ1149"/>
      <c r="EK1149"/>
      <c r="EL1149"/>
      <c r="EM1149"/>
      <c r="EN1149"/>
      <c r="EO1149"/>
      <c r="EP1149"/>
      <c r="EQ1149"/>
      <c r="ER1149"/>
      <c r="ES1149"/>
      <c r="ET1149"/>
      <c r="EU1149"/>
      <c r="EV1149"/>
      <c r="EW1149"/>
      <c r="EX1149"/>
      <c r="EY1149"/>
      <c r="EZ1149"/>
      <c r="FA1149"/>
      <c r="FB1149"/>
      <c r="FC1149"/>
      <c r="FD1149"/>
      <c r="FE1149"/>
      <c r="FF1149"/>
      <c r="FG1149"/>
      <c r="FH1149"/>
      <c r="FI1149"/>
      <c r="FJ1149"/>
      <c r="FK1149"/>
      <c r="FL1149"/>
      <c r="FM1149"/>
      <c r="FN1149"/>
      <c r="FO1149"/>
      <c r="FP1149"/>
      <c r="FQ1149"/>
      <c r="FR1149"/>
      <c r="FS1149"/>
      <c r="FT1149"/>
      <c r="FU1149"/>
      <c r="FV1149"/>
      <c r="FW1149"/>
      <c r="FX1149"/>
      <c r="FY1149"/>
      <c r="FZ1149"/>
      <c r="GA1149"/>
      <c r="GB1149"/>
      <c r="GC1149"/>
      <c r="GD1149"/>
      <c r="GE1149"/>
      <c r="GF1149"/>
      <c r="GG1149"/>
      <c r="GH1149"/>
      <c r="GI1149"/>
      <c r="GJ1149"/>
      <c r="GK1149"/>
      <c r="GL1149"/>
      <c r="GM1149"/>
      <c r="GN1149"/>
      <c r="GO1149"/>
      <c r="GP1149"/>
      <c r="GQ1149"/>
      <c r="GR1149"/>
      <c r="GS1149"/>
      <c r="GT1149"/>
      <c r="GU1149"/>
      <c r="GV1149"/>
      <c r="GW1149"/>
      <c r="GX1149"/>
      <c r="GY1149"/>
      <c r="GZ1149"/>
      <c r="HA1149"/>
      <c r="HB1149"/>
      <c r="HC1149"/>
      <c r="HD1149"/>
      <c r="HE1149"/>
      <c r="HF1149"/>
      <c r="HG1149"/>
      <c r="HH1149"/>
      <c r="HI1149"/>
      <c r="HJ1149"/>
      <c r="HK1149"/>
      <c r="HL1149"/>
    </row>
    <row r="1150" spans="3:220" x14ac:dyDescent="0.25">
      <c r="C1150" s="20"/>
      <c r="I1150" s="9"/>
      <c r="AM1150" s="59"/>
      <c r="AN1150" s="58"/>
      <c r="AO1150" s="58"/>
      <c r="AP1150" s="58"/>
      <c r="AQ1150" s="58"/>
      <c r="AR1150" s="58"/>
      <c r="AS1150" s="58"/>
      <c r="AT1150" s="58"/>
      <c r="AU1150" s="58"/>
      <c r="AV1150" s="58"/>
      <c r="AW1150" s="58"/>
      <c r="AX1150" s="58"/>
      <c r="AY1150" s="58"/>
      <c r="AZ1150" s="58"/>
      <c r="BA1150" s="58"/>
      <c r="BB1150" s="58"/>
      <c r="BC1150" s="58"/>
      <c r="BD1150" s="58"/>
      <c r="BE1150" s="58"/>
      <c r="BF1150" s="58"/>
      <c r="BG1150" s="58"/>
      <c r="BH1150" s="58"/>
      <c r="BI1150" s="58"/>
      <c r="BJ1150" s="58"/>
      <c r="BK1150" s="58"/>
      <c r="BL1150" s="12"/>
      <c r="BM1150" s="12"/>
      <c r="BN1150" s="12"/>
      <c r="BO1150" s="12"/>
      <c r="BP1150" s="12"/>
      <c r="BQ1150" s="12"/>
      <c r="BR1150" s="12"/>
      <c r="BS1150" s="12"/>
      <c r="BT1150" s="12"/>
      <c r="BU1150" s="12"/>
      <c r="BV1150" s="12"/>
      <c r="BW1150" s="12"/>
      <c r="BX1150" s="12"/>
      <c r="BY1150" s="12"/>
      <c r="BZ1150" s="12"/>
      <c r="CA1150" s="12"/>
      <c r="CB1150" s="12"/>
      <c r="CC1150" s="12"/>
      <c r="CD1150" s="12"/>
      <c r="CE1150" s="12"/>
      <c r="CF1150" s="12"/>
      <c r="CG1150" s="12"/>
      <c r="CH1150" s="12"/>
      <c r="CI1150" s="12"/>
      <c r="CJ1150" s="12"/>
      <c r="CK1150" s="12"/>
      <c r="CL1150" s="12"/>
      <c r="CM1150" s="12"/>
      <c r="CN1150" s="12"/>
      <c r="CO1150" s="12"/>
      <c r="CP1150" s="12"/>
      <c r="CQ1150" s="12"/>
      <c r="CR1150" s="12"/>
      <c r="CS1150" s="12"/>
      <c r="CT1150" s="12"/>
      <c r="CU1150" s="12"/>
      <c r="CV1150" s="12"/>
      <c r="CW1150" s="12"/>
      <c r="CX1150" s="12"/>
      <c r="CY1150" s="12"/>
      <c r="CZ1150" s="12"/>
      <c r="DA1150" s="12"/>
      <c r="DB1150" s="12"/>
      <c r="DC1150" s="12"/>
      <c r="DD1150" s="12"/>
      <c r="DE1150" s="12"/>
      <c r="DF1150" s="12"/>
      <c r="DG1150"/>
      <c r="DH1150"/>
      <c r="DI1150"/>
      <c r="DJ1150"/>
      <c r="DK1150"/>
      <c r="DL1150"/>
      <c r="DM1150"/>
      <c r="DN1150"/>
      <c r="DO1150"/>
      <c r="DP1150"/>
      <c r="DQ1150"/>
      <c r="DR1150"/>
      <c r="DS1150"/>
      <c r="DT1150"/>
      <c r="DU1150"/>
      <c r="DV1150"/>
      <c r="DW1150"/>
      <c r="DX1150"/>
      <c r="DY1150"/>
      <c r="DZ1150"/>
      <c r="EA1150"/>
      <c r="EB1150"/>
      <c r="EC1150"/>
      <c r="ED1150"/>
      <c r="EE1150"/>
      <c r="EF1150"/>
      <c r="EG1150"/>
      <c r="EH1150"/>
      <c r="EI1150"/>
      <c r="EJ1150"/>
      <c r="EK1150"/>
      <c r="EL1150"/>
      <c r="EM1150"/>
      <c r="EN1150"/>
      <c r="EO1150"/>
      <c r="EP1150"/>
      <c r="EQ1150"/>
      <c r="ER1150"/>
      <c r="ES1150"/>
      <c r="ET1150"/>
      <c r="EU1150"/>
      <c r="EV1150"/>
      <c r="EW1150"/>
      <c r="EX1150"/>
      <c r="EY1150"/>
      <c r="EZ1150"/>
      <c r="FA1150"/>
      <c r="FB1150"/>
      <c r="FC1150"/>
      <c r="FD1150"/>
      <c r="FE1150"/>
      <c r="FF1150"/>
      <c r="FG1150"/>
      <c r="FH1150"/>
      <c r="FI1150"/>
      <c r="FJ1150"/>
      <c r="FK1150"/>
      <c r="FL1150"/>
      <c r="FM1150"/>
      <c r="FN1150"/>
      <c r="FO1150"/>
      <c r="FP1150"/>
      <c r="FQ1150"/>
      <c r="FR1150"/>
      <c r="FS1150"/>
      <c r="FT1150"/>
      <c r="FU1150"/>
      <c r="FV1150"/>
      <c r="FW1150"/>
      <c r="FX1150"/>
      <c r="FY1150"/>
      <c r="FZ1150"/>
      <c r="GA1150"/>
      <c r="GB1150"/>
      <c r="GC1150"/>
      <c r="GD1150"/>
      <c r="GE1150"/>
      <c r="GF1150"/>
      <c r="GG1150"/>
      <c r="GH1150"/>
      <c r="GI1150"/>
      <c r="GJ1150"/>
      <c r="GK1150"/>
      <c r="GL1150"/>
      <c r="GM1150"/>
      <c r="GN1150"/>
      <c r="GO1150"/>
      <c r="GP1150"/>
      <c r="GQ1150"/>
      <c r="GR1150"/>
      <c r="GS1150"/>
      <c r="GT1150"/>
      <c r="GU1150"/>
      <c r="GV1150"/>
      <c r="GW1150"/>
      <c r="GX1150"/>
      <c r="GY1150"/>
      <c r="GZ1150"/>
      <c r="HA1150"/>
      <c r="HB1150"/>
      <c r="HC1150"/>
      <c r="HD1150"/>
      <c r="HE1150"/>
      <c r="HF1150"/>
      <c r="HG1150"/>
      <c r="HH1150"/>
      <c r="HI1150"/>
      <c r="HJ1150"/>
      <c r="HK1150"/>
      <c r="HL1150"/>
    </row>
    <row r="1151" spans="3:220" x14ac:dyDescent="0.25">
      <c r="C1151" s="20"/>
      <c r="I1151" s="9"/>
      <c r="AM1151" s="59"/>
      <c r="AN1151" s="58"/>
      <c r="AO1151" s="58"/>
      <c r="AP1151" s="58"/>
      <c r="AQ1151" s="58"/>
      <c r="AR1151" s="58"/>
      <c r="AS1151" s="58"/>
      <c r="AT1151" s="58"/>
      <c r="AU1151" s="58"/>
      <c r="AV1151" s="58"/>
      <c r="AW1151" s="58"/>
      <c r="AX1151" s="58"/>
      <c r="AY1151" s="58"/>
      <c r="AZ1151" s="58"/>
      <c r="BA1151" s="58"/>
      <c r="BB1151" s="58"/>
      <c r="BC1151" s="58"/>
      <c r="BD1151" s="58"/>
      <c r="BE1151" s="58"/>
      <c r="BF1151" s="58"/>
      <c r="BG1151" s="58"/>
      <c r="BH1151" s="58"/>
      <c r="BI1151" s="58"/>
      <c r="BJ1151" s="58"/>
      <c r="BK1151" s="58"/>
      <c r="BL1151" s="12"/>
      <c r="BM1151" s="12"/>
      <c r="BN1151" s="12"/>
      <c r="BO1151" s="12"/>
      <c r="BP1151" s="12"/>
      <c r="BQ1151" s="12"/>
      <c r="BR1151" s="12"/>
      <c r="BS1151" s="12"/>
      <c r="BT1151" s="12"/>
      <c r="BU1151" s="12"/>
      <c r="BV1151" s="12"/>
      <c r="BW1151" s="12"/>
      <c r="BX1151" s="12"/>
      <c r="BY1151" s="12"/>
      <c r="BZ1151" s="12"/>
      <c r="CA1151" s="12"/>
      <c r="CB1151" s="12"/>
      <c r="CC1151" s="12"/>
      <c r="CD1151" s="12"/>
      <c r="CE1151" s="12"/>
      <c r="CF1151" s="12"/>
      <c r="CG1151" s="12"/>
      <c r="CH1151" s="12"/>
      <c r="CI1151" s="12"/>
      <c r="CJ1151" s="12"/>
      <c r="CK1151" s="12"/>
      <c r="CL1151" s="12"/>
      <c r="CM1151" s="12"/>
      <c r="CN1151" s="12"/>
      <c r="CO1151" s="12"/>
      <c r="CP1151" s="12"/>
      <c r="CQ1151" s="12"/>
      <c r="CR1151" s="12"/>
      <c r="CS1151" s="12"/>
      <c r="CT1151" s="12"/>
      <c r="CU1151" s="12"/>
      <c r="CV1151" s="12"/>
      <c r="CW1151" s="12"/>
      <c r="CX1151" s="12"/>
      <c r="CY1151" s="12"/>
      <c r="CZ1151" s="12"/>
      <c r="DA1151" s="12"/>
      <c r="DB1151" s="12"/>
      <c r="DC1151" s="12"/>
      <c r="DD1151" s="12"/>
      <c r="DE1151" s="12"/>
      <c r="DF1151" s="12"/>
      <c r="DG1151"/>
      <c r="DH1151"/>
      <c r="DI1151"/>
      <c r="DJ1151"/>
      <c r="DK1151"/>
      <c r="DL1151"/>
      <c r="DM1151"/>
      <c r="DN1151"/>
      <c r="DO1151"/>
      <c r="DP1151"/>
      <c r="DQ1151"/>
      <c r="DR1151"/>
      <c r="DS1151"/>
      <c r="DT1151"/>
      <c r="DU1151"/>
      <c r="DV1151"/>
      <c r="DW1151"/>
      <c r="DX1151"/>
      <c r="DY1151"/>
      <c r="DZ1151"/>
      <c r="EA1151"/>
      <c r="EB1151"/>
      <c r="EC1151"/>
      <c r="ED1151"/>
      <c r="EE1151"/>
      <c r="EF1151"/>
      <c r="EG1151"/>
      <c r="EH1151"/>
      <c r="EI1151"/>
      <c r="EJ1151"/>
      <c r="EK1151"/>
      <c r="EL1151"/>
      <c r="EM1151"/>
      <c r="EN1151"/>
      <c r="EO1151"/>
      <c r="EP1151"/>
      <c r="EQ1151"/>
      <c r="ER1151"/>
      <c r="ES1151"/>
      <c r="ET1151"/>
      <c r="EU1151"/>
      <c r="EV1151"/>
      <c r="EW1151"/>
      <c r="EX1151"/>
      <c r="EY1151"/>
      <c r="EZ1151"/>
      <c r="FA1151"/>
      <c r="FB1151"/>
      <c r="FC1151"/>
      <c r="FD1151"/>
      <c r="FE1151"/>
      <c r="FF1151"/>
      <c r="FG1151"/>
      <c r="FH1151"/>
      <c r="FI1151"/>
      <c r="FJ1151"/>
      <c r="FK1151"/>
      <c r="FL1151"/>
      <c r="FM1151"/>
      <c r="FN1151"/>
      <c r="FO1151"/>
      <c r="FP1151"/>
      <c r="FQ1151"/>
      <c r="FR1151"/>
      <c r="FS1151"/>
      <c r="FT1151"/>
      <c r="FU1151"/>
      <c r="FV1151"/>
      <c r="FW1151"/>
      <c r="FX1151"/>
      <c r="FY1151"/>
      <c r="FZ1151"/>
      <c r="GA1151"/>
      <c r="GB1151"/>
      <c r="GC1151"/>
      <c r="GD1151"/>
      <c r="GE1151"/>
      <c r="GF1151"/>
      <c r="GG1151"/>
      <c r="GH1151"/>
      <c r="GI1151"/>
      <c r="GJ1151"/>
      <c r="GK1151"/>
      <c r="GL1151"/>
      <c r="GM1151"/>
      <c r="GN1151"/>
      <c r="GO1151"/>
      <c r="GP1151"/>
      <c r="GQ1151"/>
      <c r="GR1151"/>
      <c r="GS1151"/>
      <c r="GT1151"/>
      <c r="GU1151"/>
      <c r="GV1151"/>
      <c r="GW1151"/>
      <c r="GX1151"/>
      <c r="GY1151"/>
      <c r="GZ1151"/>
      <c r="HA1151"/>
      <c r="HB1151"/>
      <c r="HC1151"/>
      <c r="HD1151"/>
      <c r="HE1151"/>
      <c r="HF1151"/>
      <c r="HG1151"/>
      <c r="HH1151"/>
      <c r="HI1151"/>
      <c r="HJ1151"/>
      <c r="HK1151"/>
      <c r="HL1151"/>
    </row>
    <row r="1152" spans="3:220" x14ac:dyDescent="0.25">
      <c r="C1152" s="20"/>
      <c r="I1152" s="9"/>
      <c r="AM1152" s="59"/>
      <c r="AN1152" s="58"/>
      <c r="AO1152" s="58"/>
      <c r="AP1152" s="58"/>
      <c r="AQ1152" s="58"/>
      <c r="AR1152" s="58"/>
      <c r="AS1152" s="58"/>
      <c r="AT1152" s="58"/>
      <c r="AU1152" s="58"/>
      <c r="AV1152" s="58"/>
      <c r="AW1152" s="58"/>
      <c r="AX1152" s="58"/>
      <c r="AY1152" s="58"/>
      <c r="AZ1152" s="58"/>
      <c r="BA1152" s="58"/>
      <c r="BB1152" s="58"/>
      <c r="BC1152" s="58"/>
      <c r="BD1152" s="58"/>
      <c r="BE1152" s="58"/>
      <c r="BF1152" s="58"/>
      <c r="BG1152" s="58"/>
      <c r="BH1152" s="58"/>
      <c r="BI1152" s="58"/>
      <c r="BJ1152" s="58"/>
      <c r="BK1152" s="58"/>
      <c r="BL1152" s="12"/>
      <c r="BM1152" s="12"/>
      <c r="BN1152" s="12"/>
      <c r="BO1152" s="12"/>
      <c r="BP1152" s="12"/>
      <c r="BQ1152" s="12"/>
      <c r="BR1152" s="12"/>
      <c r="BS1152" s="12"/>
      <c r="BT1152" s="12"/>
      <c r="BU1152" s="12"/>
      <c r="BV1152" s="12"/>
      <c r="BW1152" s="12"/>
      <c r="BX1152" s="12"/>
      <c r="BY1152" s="12"/>
      <c r="BZ1152" s="12"/>
      <c r="CA1152" s="12"/>
      <c r="CB1152" s="12"/>
      <c r="CC1152" s="12"/>
      <c r="CD1152" s="12"/>
      <c r="CE1152" s="12"/>
      <c r="CF1152" s="12"/>
      <c r="CG1152" s="12"/>
      <c r="CH1152" s="12"/>
      <c r="CI1152" s="12"/>
      <c r="CJ1152" s="12"/>
      <c r="CK1152" s="12"/>
      <c r="CL1152" s="12"/>
      <c r="CM1152" s="12"/>
      <c r="CN1152" s="12"/>
      <c r="CO1152" s="12"/>
      <c r="CP1152" s="12"/>
      <c r="CQ1152" s="12"/>
      <c r="CR1152" s="12"/>
      <c r="CS1152" s="12"/>
      <c r="CT1152" s="12"/>
      <c r="CU1152" s="12"/>
      <c r="CV1152" s="12"/>
      <c r="CW1152" s="12"/>
      <c r="CX1152" s="12"/>
      <c r="CY1152" s="12"/>
      <c r="CZ1152" s="12"/>
      <c r="DA1152" s="12"/>
      <c r="DB1152" s="12"/>
      <c r="DC1152" s="12"/>
      <c r="DD1152" s="12"/>
      <c r="DE1152" s="12"/>
      <c r="DF1152" s="12"/>
      <c r="DG1152"/>
      <c r="DH1152"/>
      <c r="DI1152"/>
      <c r="DJ1152"/>
      <c r="DK1152"/>
      <c r="DL1152"/>
      <c r="DM1152"/>
      <c r="DN1152"/>
      <c r="DO1152"/>
      <c r="DP1152"/>
      <c r="DQ1152"/>
      <c r="DR1152"/>
      <c r="DS1152"/>
      <c r="DT1152"/>
      <c r="DU1152"/>
      <c r="DV1152"/>
      <c r="DW1152"/>
      <c r="DX1152"/>
      <c r="DY1152"/>
      <c r="DZ1152"/>
      <c r="EA1152"/>
      <c r="EB1152"/>
      <c r="EC1152"/>
      <c r="ED1152"/>
      <c r="EE1152"/>
      <c r="EF1152"/>
      <c r="EG1152"/>
      <c r="EH1152"/>
      <c r="EI1152"/>
      <c r="EJ1152"/>
      <c r="EK1152"/>
      <c r="EL1152"/>
      <c r="EM1152"/>
      <c r="EN1152"/>
      <c r="EO1152"/>
      <c r="EP1152"/>
      <c r="EQ1152"/>
      <c r="ER1152"/>
      <c r="ES1152"/>
      <c r="ET1152"/>
      <c r="EU1152"/>
      <c r="EV1152"/>
      <c r="EW1152"/>
      <c r="EX1152"/>
      <c r="EY1152"/>
      <c r="EZ1152"/>
      <c r="FA1152"/>
      <c r="FB1152"/>
      <c r="FC1152"/>
      <c r="FD1152"/>
      <c r="FE1152"/>
      <c r="FF1152"/>
      <c r="FG1152"/>
      <c r="FH1152"/>
      <c r="FI1152"/>
      <c r="FJ1152"/>
      <c r="FK1152"/>
      <c r="FL1152"/>
      <c r="FM1152"/>
      <c r="FN1152"/>
      <c r="FO1152"/>
      <c r="FP1152"/>
      <c r="FQ1152"/>
      <c r="FR1152"/>
      <c r="FS1152"/>
      <c r="FT1152"/>
      <c r="FU1152"/>
      <c r="FV1152"/>
      <c r="FW1152"/>
      <c r="FX1152"/>
      <c r="FY1152"/>
      <c r="FZ1152"/>
      <c r="GA1152"/>
      <c r="GB1152"/>
      <c r="GC1152"/>
      <c r="GD1152"/>
      <c r="GE1152"/>
      <c r="GF1152"/>
      <c r="GG1152"/>
      <c r="GH1152"/>
      <c r="GI1152"/>
      <c r="GJ1152"/>
      <c r="GK1152"/>
      <c r="GL1152"/>
      <c r="GM1152"/>
      <c r="GN1152"/>
      <c r="GO1152"/>
      <c r="GP1152"/>
      <c r="GQ1152"/>
      <c r="GR1152"/>
      <c r="GS1152"/>
      <c r="GT1152"/>
      <c r="GU1152"/>
      <c r="GV1152"/>
      <c r="GW1152"/>
      <c r="GX1152"/>
      <c r="GY1152"/>
      <c r="GZ1152"/>
      <c r="HA1152"/>
      <c r="HB1152"/>
      <c r="HC1152"/>
      <c r="HD1152"/>
      <c r="HE1152"/>
      <c r="HF1152"/>
      <c r="HG1152"/>
      <c r="HH1152"/>
      <c r="HI1152"/>
      <c r="HJ1152"/>
      <c r="HK1152"/>
      <c r="HL1152"/>
    </row>
    <row r="1153" spans="3:220" x14ac:dyDescent="0.25">
      <c r="C1153" s="20"/>
      <c r="I1153" s="9"/>
      <c r="AM1153" s="59"/>
      <c r="AN1153" s="58"/>
      <c r="AO1153" s="58"/>
      <c r="AP1153" s="58"/>
      <c r="AQ1153" s="58"/>
      <c r="AR1153" s="58"/>
      <c r="AS1153" s="58"/>
      <c r="AT1153" s="58"/>
      <c r="AU1153" s="58"/>
      <c r="AV1153" s="58"/>
      <c r="AW1153" s="58"/>
      <c r="AX1153" s="58"/>
      <c r="AY1153" s="58"/>
      <c r="AZ1153" s="58"/>
      <c r="BA1153" s="58"/>
      <c r="BB1153" s="58"/>
      <c r="BC1153" s="58"/>
      <c r="BD1153" s="58"/>
      <c r="BE1153" s="58"/>
      <c r="BF1153" s="58"/>
      <c r="BG1153" s="58"/>
      <c r="BH1153" s="58"/>
      <c r="BI1153" s="58"/>
      <c r="BJ1153" s="58"/>
      <c r="BK1153" s="58"/>
      <c r="BL1153" s="12"/>
      <c r="BM1153" s="12"/>
      <c r="BN1153" s="12"/>
      <c r="BO1153" s="12"/>
      <c r="BP1153" s="12"/>
      <c r="BQ1153" s="12"/>
      <c r="BR1153" s="12"/>
      <c r="BS1153" s="12"/>
      <c r="BT1153" s="12"/>
      <c r="BU1153" s="12"/>
      <c r="BV1153" s="12"/>
      <c r="BW1153" s="12"/>
      <c r="BX1153" s="12"/>
      <c r="BY1153" s="12"/>
      <c r="BZ1153" s="12"/>
      <c r="CA1153" s="12"/>
      <c r="CB1153" s="12"/>
      <c r="CC1153" s="12"/>
      <c r="CD1153" s="12"/>
      <c r="CE1153" s="12"/>
      <c r="CF1153" s="12"/>
      <c r="CG1153" s="12"/>
      <c r="CH1153" s="12"/>
      <c r="CI1153" s="12"/>
      <c r="CJ1153" s="12"/>
      <c r="CK1153" s="12"/>
      <c r="CL1153" s="12"/>
      <c r="CM1153" s="12"/>
      <c r="CN1153" s="12"/>
      <c r="CO1153" s="12"/>
      <c r="CP1153" s="12"/>
      <c r="CQ1153" s="12"/>
      <c r="CR1153" s="12"/>
      <c r="CS1153" s="12"/>
      <c r="CT1153" s="12"/>
      <c r="CU1153" s="12"/>
      <c r="CV1153" s="12"/>
      <c r="CW1153" s="12"/>
      <c r="CX1153" s="12"/>
      <c r="CY1153" s="12"/>
      <c r="CZ1153" s="12"/>
      <c r="DA1153" s="12"/>
      <c r="DB1153" s="12"/>
      <c r="DC1153" s="12"/>
      <c r="DD1153" s="12"/>
      <c r="DE1153" s="12"/>
      <c r="DF1153" s="12"/>
      <c r="DG1153"/>
      <c r="DH1153"/>
      <c r="DI1153"/>
      <c r="DJ1153"/>
      <c r="DK1153"/>
      <c r="DL1153"/>
      <c r="DM1153"/>
      <c r="DN1153"/>
      <c r="DO1153"/>
      <c r="DP1153"/>
      <c r="DQ1153"/>
      <c r="DR1153"/>
      <c r="DS1153"/>
      <c r="DT1153"/>
      <c r="DU1153"/>
      <c r="DV1153"/>
      <c r="DW1153"/>
      <c r="DX1153"/>
      <c r="DY1153"/>
      <c r="DZ1153"/>
      <c r="EA1153"/>
      <c r="EB1153"/>
      <c r="EC1153"/>
      <c r="ED1153"/>
      <c r="EE1153"/>
      <c r="EF1153"/>
      <c r="EG1153"/>
      <c r="EH1153"/>
      <c r="EI1153"/>
      <c r="EJ1153"/>
      <c r="EK1153"/>
      <c r="EL1153"/>
      <c r="EM1153"/>
      <c r="EN1153"/>
      <c r="EO1153"/>
      <c r="EP1153"/>
      <c r="EQ1153"/>
      <c r="ER1153"/>
      <c r="ES1153"/>
      <c r="ET1153"/>
      <c r="EU1153"/>
      <c r="EV1153"/>
      <c r="EW1153"/>
      <c r="EX1153"/>
      <c r="EY1153"/>
      <c r="EZ1153"/>
      <c r="FA1153"/>
      <c r="FB1153"/>
      <c r="FC1153"/>
      <c r="FD1153"/>
      <c r="FE1153"/>
      <c r="FF1153"/>
      <c r="FG1153"/>
      <c r="FH1153"/>
      <c r="FI1153"/>
      <c r="FJ1153"/>
      <c r="FK1153"/>
      <c r="FL1153"/>
      <c r="FM1153"/>
      <c r="FN1153"/>
      <c r="FO1153"/>
      <c r="FP1153"/>
      <c r="FQ1153"/>
      <c r="FR1153"/>
      <c r="FS1153"/>
      <c r="FT1153"/>
      <c r="FU1153"/>
      <c r="FV1153"/>
      <c r="FW1153"/>
      <c r="FX1153"/>
      <c r="FY1153"/>
      <c r="FZ1153"/>
      <c r="GA1153"/>
      <c r="GB1153"/>
      <c r="GC1153"/>
      <c r="GD1153"/>
      <c r="GE1153"/>
      <c r="GF1153"/>
      <c r="GG1153"/>
      <c r="GH1153"/>
      <c r="GI1153"/>
      <c r="GJ1153"/>
      <c r="GK1153"/>
      <c r="GL1153"/>
      <c r="GM1153"/>
      <c r="GN1153"/>
      <c r="GO1153"/>
      <c r="GP1153"/>
      <c r="GQ1153"/>
      <c r="GR1153"/>
      <c r="GS1153"/>
      <c r="GT1153"/>
      <c r="GU1153"/>
      <c r="GV1153"/>
      <c r="GW1153"/>
      <c r="GX1153"/>
      <c r="GY1153"/>
      <c r="GZ1153"/>
      <c r="HA1153"/>
      <c r="HB1153"/>
      <c r="HC1153"/>
      <c r="HD1153"/>
      <c r="HE1153"/>
      <c r="HF1153"/>
      <c r="HG1153"/>
      <c r="HH1153"/>
      <c r="HI1153"/>
      <c r="HJ1153"/>
      <c r="HK1153"/>
      <c r="HL1153"/>
    </row>
    <row r="1154" spans="3:220" x14ac:dyDescent="0.25">
      <c r="C1154" s="20"/>
      <c r="I1154" s="9"/>
      <c r="AM1154" s="59"/>
      <c r="AN1154" s="58"/>
      <c r="AO1154" s="58"/>
      <c r="AP1154" s="58"/>
      <c r="AQ1154" s="58"/>
      <c r="AR1154" s="58"/>
      <c r="AS1154" s="58"/>
      <c r="AT1154" s="58"/>
      <c r="AU1154" s="58"/>
      <c r="AV1154" s="58"/>
      <c r="AW1154" s="58"/>
      <c r="AX1154" s="58"/>
      <c r="AY1154" s="58"/>
      <c r="AZ1154" s="58"/>
      <c r="BA1154" s="58"/>
      <c r="BB1154" s="58"/>
      <c r="BC1154" s="58"/>
      <c r="BD1154" s="58"/>
      <c r="BE1154" s="58"/>
      <c r="BF1154" s="58"/>
      <c r="BG1154" s="58"/>
      <c r="BH1154" s="58"/>
      <c r="BI1154" s="58"/>
      <c r="BJ1154" s="58"/>
      <c r="BK1154" s="58"/>
      <c r="BL1154" s="12"/>
      <c r="BM1154" s="12"/>
      <c r="BN1154" s="12"/>
      <c r="BO1154" s="12"/>
      <c r="BP1154" s="12"/>
      <c r="BQ1154" s="12"/>
      <c r="BR1154" s="12"/>
      <c r="BS1154" s="12"/>
      <c r="BT1154" s="12"/>
      <c r="BU1154" s="12"/>
      <c r="BV1154" s="12"/>
      <c r="BW1154" s="12"/>
      <c r="BX1154" s="12"/>
      <c r="BY1154" s="12"/>
      <c r="BZ1154" s="12"/>
      <c r="CA1154" s="12"/>
      <c r="CB1154" s="12"/>
      <c r="CC1154" s="12"/>
      <c r="CD1154" s="12"/>
      <c r="CE1154" s="12"/>
      <c r="CF1154" s="12"/>
      <c r="CG1154" s="12"/>
      <c r="CH1154" s="12"/>
      <c r="CI1154" s="12"/>
      <c r="CJ1154" s="12"/>
      <c r="CK1154" s="12"/>
      <c r="CL1154" s="12"/>
      <c r="CM1154" s="12"/>
      <c r="CN1154" s="12"/>
      <c r="CO1154" s="12"/>
      <c r="CP1154" s="12"/>
      <c r="CQ1154" s="12"/>
      <c r="CR1154" s="12"/>
      <c r="CS1154" s="12"/>
      <c r="CT1154" s="12"/>
      <c r="CU1154" s="12"/>
      <c r="CV1154" s="12"/>
      <c r="CW1154" s="12"/>
      <c r="CX1154" s="12"/>
      <c r="CY1154" s="12"/>
      <c r="CZ1154" s="12"/>
      <c r="DA1154" s="12"/>
      <c r="DB1154" s="12"/>
      <c r="DC1154" s="12"/>
      <c r="DD1154" s="12"/>
      <c r="DE1154" s="12"/>
      <c r="DF1154" s="12"/>
      <c r="DG1154"/>
      <c r="DH1154"/>
      <c r="DI1154"/>
      <c r="DJ1154"/>
      <c r="DK1154"/>
      <c r="DL1154"/>
      <c r="DM1154"/>
      <c r="DN1154"/>
      <c r="DO1154"/>
      <c r="DP1154"/>
      <c r="DQ1154"/>
      <c r="DR1154"/>
      <c r="DS1154"/>
      <c r="DT1154"/>
      <c r="DU1154"/>
      <c r="DV1154"/>
      <c r="DW1154"/>
      <c r="DX1154"/>
      <c r="DY1154"/>
      <c r="DZ1154"/>
      <c r="EA1154"/>
      <c r="EB1154"/>
      <c r="EC1154"/>
      <c r="ED1154"/>
      <c r="EE1154"/>
      <c r="EF1154"/>
      <c r="EG1154"/>
      <c r="EH1154"/>
      <c r="EI1154"/>
      <c r="EJ1154"/>
      <c r="EK1154"/>
      <c r="EL1154"/>
      <c r="EM1154"/>
      <c r="EN1154"/>
      <c r="EO1154"/>
      <c r="EP1154"/>
      <c r="EQ1154"/>
      <c r="ER1154"/>
      <c r="ES1154"/>
      <c r="ET1154"/>
      <c r="EU1154"/>
      <c r="EV1154"/>
      <c r="EW1154"/>
      <c r="EX1154"/>
      <c r="EY1154"/>
      <c r="EZ1154"/>
      <c r="FA1154"/>
      <c r="FB1154"/>
      <c r="FC1154"/>
      <c r="FD1154"/>
      <c r="FE1154"/>
      <c r="FF1154"/>
      <c r="FG1154"/>
      <c r="FH1154"/>
      <c r="FI1154"/>
      <c r="FJ1154"/>
      <c r="FK1154"/>
      <c r="FL1154"/>
      <c r="FM1154"/>
      <c r="FN1154"/>
      <c r="FO1154"/>
      <c r="FP1154"/>
      <c r="FQ1154"/>
      <c r="FR1154"/>
      <c r="FS1154"/>
      <c r="FT1154"/>
      <c r="FU1154"/>
      <c r="FV1154"/>
      <c r="FW1154"/>
      <c r="FX1154"/>
      <c r="FY1154"/>
      <c r="FZ1154"/>
      <c r="GA1154"/>
      <c r="GB1154"/>
      <c r="GC1154"/>
      <c r="GD1154"/>
      <c r="GE1154"/>
      <c r="GF1154"/>
      <c r="GG1154"/>
      <c r="GH1154"/>
      <c r="GI1154"/>
      <c r="GJ1154"/>
      <c r="GK1154"/>
      <c r="GL1154"/>
      <c r="GM1154"/>
      <c r="GN1154"/>
      <c r="GO1154"/>
      <c r="GP1154"/>
      <c r="GQ1154"/>
      <c r="GR1154"/>
      <c r="GS1154"/>
      <c r="GT1154"/>
      <c r="GU1154"/>
      <c r="GV1154"/>
      <c r="GW1154"/>
      <c r="GX1154"/>
      <c r="GY1154"/>
      <c r="GZ1154"/>
      <c r="HA1154"/>
      <c r="HB1154"/>
      <c r="HC1154"/>
      <c r="HD1154"/>
      <c r="HE1154"/>
      <c r="HF1154"/>
      <c r="HG1154"/>
      <c r="HH1154"/>
      <c r="HI1154"/>
      <c r="HJ1154"/>
      <c r="HK1154"/>
      <c r="HL1154"/>
    </row>
    <row r="1155" spans="3:220" x14ac:dyDescent="0.25">
      <c r="C1155" s="20"/>
      <c r="I1155" s="9"/>
      <c r="AM1155" s="59"/>
      <c r="AN1155" s="58"/>
      <c r="AO1155" s="58"/>
      <c r="AP1155" s="58"/>
      <c r="AQ1155" s="58"/>
      <c r="AR1155" s="58"/>
      <c r="AS1155" s="58"/>
      <c r="AT1155" s="58"/>
      <c r="AU1155" s="58"/>
      <c r="AV1155" s="58"/>
      <c r="AW1155" s="58"/>
      <c r="AX1155" s="58"/>
      <c r="AY1155" s="58"/>
      <c r="AZ1155" s="58"/>
      <c r="BA1155" s="58"/>
      <c r="BB1155" s="58"/>
      <c r="BC1155" s="58"/>
      <c r="BD1155" s="58"/>
      <c r="BE1155" s="58"/>
      <c r="BF1155" s="58"/>
      <c r="BG1155" s="58"/>
      <c r="BH1155" s="58"/>
      <c r="BI1155" s="58"/>
      <c r="BJ1155" s="58"/>
      <c r="BK1155" s="58"/>
      <c r="BL1155" s="12"/>
      <c r="BM1155" s="12"/>
      <c r="BN1155" s="12"/>
      <c r="BO1155" s="12"/>
      <c r="BP1155" s="12"/>
      <c r="BQ1155" s="12"/>
      <c r="BR1155" s="12"/>
      <c r="BS1155" s="12"/>
      <c r="BT1155" s="12"/>
      <c r="BU1155" s="12"/>
      <c r="BV1155" s="12"/>
      <c r="BW1155" s="12"/>
      <c r="BX1155" s="12"/>
      <c r="BY1155" s="12"/>
      <c r="BZ1155" s="12"/>
      <c r="CA1155" s="12"/>
      <c r="CB1155" s="12"/>
      <c r="CC1155" s="12"/>
      <c r="CD1155" s="12"/>
      <c r="CE1155" s="12"/>
      <c r="CF1155" s="12"/>
      <c r="CG1155" s="12"/>
      <c r="CH1155" s="12"/>
      <c r="CI1155" s="12"/>
      <c r="CJ1155" s="12"/>
      <c r="CK1155" s="12"/>
      <c r="CL1155" s="12"/>
      <c r="CM1155" s="12"/>
      <c r="CN1155" s="12"/>
      <c r="CO1155" s="12"/>
      <c r="CP1155" s="12"/>
      <c r="CQ1155" s="12"/>
      <c r="CR1155" s="12"/>
      <c r="CS1155" s="12"/>
      <c r="CT1155" s="12"/>
      <c r="CU1155" s="12"/>
      <c r="CV1155" s="12"/>
      <c r="CW1155" s="12"/>
      <c r="CX1155" s="12"/>
      <c r="CY1155" s="12"/>
      <c r="CZ1155" s="12"/>
      <c r="DA1155" s="12"/>
      <c r="DB1155" s="12"/>
      <c r="DC1155" s="12"/>
      <c r="DD1155" s="12"/>
      <c r="DE1155" s="12"/>
      <c r="DF1155" s="12"/>
      <c r="DG1155"/>
      <c r="DH1155"/>
      <c r="DI1155"/>
      <c r="DJ1155"/>
      <c r="DK1155"/>
      <c r="DL1155"/>
      <c r="DM1155"/>
      <c r="DN1155"/>
      <c r="DO1155"/>
      <c r="DP1155"/>
      <c r="DQ1155"/>
      <c r="DR1155"/>
      <c r="DS1155"/>
      <c r="DT1155"/>
      <c r="DU1155"/>
      <c r="DV1155"/>
      <c r="DW1155"/>
      <c r="DX1155"/>
      <c r="DY1155"/>
      <c r="DZ1155"/>
      <c r="EA1155"/>
      <c r="EB1155"/>
      <c r="EC1155"/>
      <c r="ED1155"/>
      <c r="EE1155"/>
      <c r="EF1155"/>
      <c r="EG1155"/>
      <c r="EH1155"/>
      <c r="EI1155"/>
      <c r="EJ1155"/>
      <c r="EK1155"/>
      <c r="EL1155"/>
      <c r="EM1155"/>
      <c r="EN1155"/>
      <c r="EO1155"/>
      <c r="EP1155"/>
      <c r="EQ1155"/>
      <c r="ER1155"/>
      <c r="ES1155"/>
      <c r="ET1155"/>
      <c r="EU1155"/>
      <c r="EV1155"/>
      <c r="EW1155"/>
      <c r="EX1155"/>
      <c r="EY1155"/>
      <c r="EZ1155"/>
      <c r="FA1155"/>
      <c r="FB1155"/>
      <c r="FC1155"/>
      <c r="FD1155"/>
      <c r="FE1155"/>
      <c r="FF1155"/>
      <c r="FG1155"/>
      <c r="FH1155"/>
      <c r="FI1155"/>
      <c r="FJ1155"/>
      <c r="FK1155"/>
      <c r="FL1155"/>
      <c r="FM1155"/>
      <c r="FN1155"/>
      <c r="FO1155"/>
      <c r="FP1155"/>
      <c r="FQ1155"/>
      <c r="FR1155"/>
      <c r="FS1155"/>
      <c r="FT1155"/>
      <c r="FU1155"/>
      <c r="FV1155"/>
      <c r="FW1155"/>
      <c r="FX1155"/>
      <c r="FY1155"/>
      <c r="FZ1155"/>
      <c r="GA1155"/>
      <c r="GB1155"/>
      <c r="GC1155"/>
      <c r="GD1155"/>
      <c r="GE1155"/>
      <c r="GF1155"/>
      <c r="GG1155"/>
      <c r="GH1155"/>
      <c r="GI1155"/>
      <c r="GJ1155"/>
      <c r="GK1155"/>
      <c r="GL1155"/>
      <c r="GM1155"/>
      <c r="GN1155"/>
      <c r="GO1155"/>
      <c r="GP1155"/>
      <c r="GQ1155"/>
      <c r="GR1155"/>
      <c r="GS1155"/>
      <c r="GT1155"/>
      <c r="GU1155"/>
      <c r="GV1155"/>
      <c r="GW1155"/>
      <c r="GX1155"/>
      <c r="GY1155"/>
      <c r="GZ1155"/>
      <c r="HA1155"/>
      <c r="HB1155"/>
      <c r="HC1155"/>
      <c r="HD1155"/>
      <c r="HE1155"/>
      <c r="HF1155"/>
      <c r="HG1155"/>
      <c r="HH1155"/>
      <c r="HI1155"/>
      <c r="HJ1155"/>
      <c r="HK1155"/>
      <c r="HL1155"/>
    </row>
    <row r="1156" spans="3:220" x14ac:dyDescent="0.25">
      <c r="C1156" s="20"/>
      <c r="I1156" s="9"/>
      <c r="AM1156" s="59"/>
      <c r="AN1156" s="58"/>
      <c r="AO1156" s="58"/>
      <c r="AP1156" s="58"/>
      <c r="AQ1156" s="58"/>
      <c r="AR1156" s="58"/>
      <c r="AS1156" s="58"/>
      <c r="AT1156" s="58"/>
      <c r="AU1156" s="58"/>
      <c r="AV1156" s="58"/>
      <c r="AW1156" s="58"/>
      <c r="AX1156" s="58"/>
      <c r="AY1156" s="58"/>
      <c r="AZ1156" s="58"/>
      <c r="BA1156" s="58"/>
      <c r="BB1156" s="58"/>
      <c r="BC1156" s="58"/>
      <c r="BD1156" s="58"/>
      <c r="BE1156" s="58"/>
      <c r="BF1156" s="58"/>
      <c r="BG1156" s="58"/>
      <c r="BH1156" s="58"/>
      <c r="BI1156" s="58"/>
      <c r="BJ1156" s="58"/>
      <c r="BK1156" s="58"/>
      <c r="BL1156" s="12"/>
      <c r="BM1156" s="12"/>
      <c r="BN1156" s="12"/>
      <c r="BO1156" s="12"/>
      <c r="BP1156" s="12"/>
      <c r="BQ1156" s="12"/>
      <c r="BR1156" s="12"/>
      <c r="BS1156" s="12"/>
      <c r="BT1156" s="12"/>
      <c r="BU1156" s="12"/>
      <c r="BV1156" s="12"/>
      <c r="BW1156" s="12"/>
      <c r="BX1156" s="12"/>
      <c r="BY1156" s="12"/>
      <c r="BZ1156" s="12"/>
      <c r="CA1156" s="12"/>
      <c r="CB1156" s="12"/>
      <c r="CC1156" s="12"/>
      <c r="CD1156" s="12"/>
      <c r="CE1156" s="12"/>
      <c r="CF1156" s="12"/>
      <c r="CG1156" s="12"/>
      <c r="CH1156" s="12"/>
      <c r="CI1156" s="12"/>
      <c r="CJ1156" s="12"/>
      <c r="CK1156" s="12"/>
      <c r="CL1156" s="12"/>
      <c r="CM1156" s="12"/>
      <c r="CN1156" s="12"/>
      <c r="CO1156" s="12"/>
      <c r="CP1156" s="12"/>
      <c r="CQ1156" s="12"/>
      <c r="CR1156" s="12"/>
      <c r="CS1156" s="12"/>
      <c r="CT1156" s="12"/>
      <c r="CU1156" s="12"/>
      <c r="CV1156" s="12"/>
      <c r="CW1156" s="12"/>
      <c r="CX1156" s="12"/>
      <c r="CY1156" s="12"/>
      <c r="CZ1156" s="12"/>
      <c r="DA1156" s="12"/>
      <c r="DB1156" s="12"/>
      <c r="DC1156" s="12"/>
      <c r="DD1156" s="12"/>
      <c r="DE1156" s="12"/>
      <c r="DF1156" s="12"/>
      <c r="DG1156"/>
      <c r="DH1156"/>
      <c r="DI1156"/>
      <c r="DJ1156"/>
      <c r="DK1156"/>
      <c r="DL1156"/>
      <c r="DM1156"/>
      <c r="DN1156"/>
      <c r="DO1156"/>
      <c r="DP1156"/>
      <c r="DQ1156"/>
      <c r="DR1156"/>
      <c r="DS1156"/>
      <c r="DT1156"/>
      <c r="DU1156"/>
      <c r="DV1156"/>
      <c r="DW1156"/>
      <c r="DX1156"/>
      <c r="DY1156"/>
      <c r="DZ1156"/>
      <c r="EA1156"/>
      <c r="EB1156"/>
      <c r="EC1156"/>
      <c r="ED1156"/>
      <c r="EE1156"/>
      <c r="EF1156"/>
      <c r="EG1156"/>
      <c r="EH1156"/>
      <c r="EI1156"/>
      <c r="EJ1156"/>
      <c r="EK1156"/>
      <c r="EL1156"/>
      <c r="EM1156"/>
      <c r="EN1156"/>
      <c r="EO1156"/>
      <c r="EP1156"/>
      <c r="EQ1156"/>
      <c r="ER1156"/>
      <c r="ES1156"/>
      <c r="ET1156"/>
      <c r="EU1156"/>
      <c r="EV1156"/>
      <c r="EW1156"/>
      <c r="EX1156"/>
      <c r="EY1156"/>
      <c r="EZ1156"/>
      <c r="FA1156"/>
      <c r="FB1156"/>
      <c r="FC1156"/>
      <c r="FD1156"/>
      <c r="FE1156"/>
      <c r="FF1156"/>
      <c r="FG1156"/>
      <c r="FH1156"/>
      <c r="FI1156"/>
      <c r="FJ1156"/>
      <c r="FK1156"/>
      <c r="FL1156"/>
      <c r="FM1156"/>
      <c r="FN1156"/>
      <c r="FO1156"/>
      <c r="FP1156"/>
      <c r="FQ1156"/>
      <c r="FR1156"/>
      <c r="FS1156"/>
      <c r="FT1156"/>
      <c r="FU1156"/>
      <c r="FV1156"/>
      <c r="FW1156"/>
      <c r="FX1156"/>
      <c r="FY1156"/>
      <c r="FZ1156"/>
      <c r="GA1156"/>
      <c r="GB1156"/>
      <c r="GC1156"/>
      <c r="GD1156"/>
      <c r="GE1156"/>
      <c r="GF1156"/>
      <c r="GG1156"/>
      <c r="GH1156"/>
      <c r="GI1156"/>
      <c r="GJ1156"/>
      <c r="GK1156"/>
      <c r="GL1156"/>
      <c r="GM1156"/>
      <c r="GN1156"/>
      <c r="GO1156"/>
      <c r="GP1156"/>
      <c r="GQ1156"/>
      <c r="GR1156"/>
      <c r="GS1156"/>
      <c r="GT1156"/>
      <c r="GU1156"/>
      <c r="GV1156"/>
      <c r="GW1156"/>
      <c r="GX1156"/>
      <c r="GY1156"/>
      <c r="GZ1156"/>
      <c r="HA1156"/>
      <c r="HB1156"/>
      <c r="HC1156"/>
      <c r="HD1156"/>
      <c r="HE1156"/>
      <c r="HF1156"/>
      <c r="HG1156"/>
      <c r="HH1156"/>
      <c r="HI1156"/>
      <c r="HJ1156"/>
      <c r="HK1156"/>
      <c r="HL1156"/>
    </row>
    <row r="1157" spans="3:220" x14ac:dyDescent="0.25">
      <c r="C1157" s="20"/>
      <c r="I1157" s="9"/>
      <c r="AM1157" s="59"/>
      <c r="AN1157" s="58"/>
      <c r="AO1157" s="58"/>
      <c r="AP1157" s="58"/>
      <c r="AQ1157" s="58"/>
      <c r="AR1157" s="58"/>
      <c r="AS1157" s="58"/>
      <c r="AT1157" s="58"/>
      <c r="AU1157" s="58"/>
      <c r="AV1157" s="58"/>
      <c r="AW1157" s="58"/>
      <c r="AX1157" s="58"/>
      <c r="AY1157" s="58"/>
      <c r="AZ1157" s="58"/>
      <c r="BA1157" s="58"/>
      <c r="BB1157" s="58"/>
      <c r="BC1157" s="58"/>
      <c r="BD1157" s="58"/>
      <c r="BE1157" s="58"/>
      <c r="BF1157" s="58"/>
      <c r="BG1157" s="58"/>
      <c r="BH1157" s="58"/>
      <c r="BI1157" s="58"/>
      <c r="BJ1157" s="58"/>
      <c r="BK1157" s="58"/>
      <c r="BL1157" s="12"/>
      <c r="BM1157" s="12"/>
      <c r="BN1157" s="12"/>
      <c r="BO1157" s="12"/>
      <c r="BP1157" s="12"/>
      <c r="BQ1157" s="12"/>
      <c r="BR1157" s="12"/>
      <c r="BS1157" s="12"/>
      <c r="BT1157" s="12"/>
      <c r="BU1157" s="12"/>
      <c r="BV1157" s="12"/>
      <c r="BW1157" s="12"/>
      <c r="BX1157" s="12"/>
      <c r="BY1157" s="12"/>
      <c r="BZ1157" s="12"/>
      <c r="CA1157" s="12"/>
      <c r="CB1157" s="12"/>
      <c r="CC1157" s="12"/>
      <c r="CD1157" s="12"/>
      <c r="CE1157" s="12"/>
      <c r="CF1157" s="12"/>
      <c r="CG1157" s="12"/>
      <c r="CH1157" s="12"/>
      <c r="CI1157" s="12"/>
      <c r="CJ1157" s="12"/>
      <c r="CK1157" s="12"/>
      <c r="CL1157" s="12"/>
      <c r="CM1157" s="12"/>
      <c r="CN1157" s="12"/>
      <c r="CO1157" s="12"/>
      <c r="CP1157" s="12"/>
      <c r="CQ1157" s="12"/>
      <c r="CR1157" s="12"/>
      <c r="CS1157" s="12"/>
      <c r="CT1157" s="12"/>
      <c r="CU1157" s="12"/>
      <c r="CV1157" s="12"/>
      <c r="CW1157" s="12"/>
      <c r="CX1157" s="12"/>
      <c r="CY1157" s="12"/>
      <c r="CZ1157" s="12"/>
      <c r="DA1157" s="12"/>
      <c r="DB1157" s="12"/>
      <c r="DC1157" s="12"/>
      <c r="DD1157" s="12"/>
      <c r="DE1157" s="12"/>
      <c r="DF1157" s="12"/>
      <c r="DG1157"/>
      <c r="DH1157"/>
      <c r="DI1157"/>
      <c r="DJ1157"/>
      <c r="DK1157"/>
      <c r="DL1157"/>
      <c r="DM1157"/>
      <c r="DN1157"/>
      <c r="DO1157"/>
      <c r="DP1157"/>
      <c r="DQ1157"/>
      <c r="DR1157"/>
      <c r="DS1157"/>
      <c r="DT1157"/>
      <c r="DU1157"/>
      <c r="DV1157"/>
      <c r="DW1157"/>
      <c r="DX1157"/>
      <c r="DY1157"/>
      <c r="DZ1157"/>
      <c r="EA1157"/>
      <c r="EB1157"/>
      <c r="EC1157"/>
      <c r="ED1157"/>
      <c r="EE1157"/>
      <c r="EF1157"/>
      <c r="EG1157"/>
      <c r="EH1157"/>
      <c r="EI1157"/>
      <c r="EJ1157"/>
      <c r="EK1157"/>
      <c r="EL1157"/>
      <c r="EM1157"/>
      <c r="EN1157"/>
      <c r="EO1157"/>
      <c r="EP1157"/>
      <c r="EQ1157"/>
      <c r="ER1157"/>
      <c r="ES1157"/>
      <c r="ET1157"/>
      <c r="EU1157"/>
      <c r="EV1157"/>
      <c r="EW1157"/>
      <c r="EX1157"/>
      <c r="EY1157"/>
      <c r="EZ1157"/>
      <c r="FA1157"/>
      <c r="FB1157"/>
      <c r="FC1157"/>
      <c r="FD1157"/>
      <c r="FE1157"/>
      <c r="FF1157"/>
      <c r="FG1157"/>
      <c r="FH1157"/>
      <c r="FI1157"/>
      <c r="FJ1157"/>
      <c r="FK1157"/>
      <c r="FL1157"/>
      <c r="FM1157"/>
      <c r="FN1157"/>
      <c r="FO1157"/>
      <c r="FP1157"/>
      <c r="FQ1157"/>
      <c r="FR1157"/>
      <c r="FS1157"/>
      <c r="FT1157"/>
      <c r="FU1157"/>
      <c r="FV1157"/>
      <c r="FW1157"/>
      <c r="FX1157"/>
      <c r="FY1157"/>
      <c r="FZ1157"/>
      <c r="GA1157"/>
      <c r="GB1157"/>
      <c r="GC1157"/>
      <c r="GD1157"/>
      <c r="GE1157"/>
      <c r="GF1157"/>
      <c r="GG1157"/>
      <c r="GH1157"/>
      <c r="GI1157"/>
      <c r="GJ1157"/>
      <c r="GK1157"/>
      <c r="GL1157"/>
      <c r="GM1157"/>
      <c r="GN1157"/>
      <c r="GO1157"/>
      <c r="GP1157"/>
      <c r="GQ1157"/>
      <c r="GR1157"/>
      <c r="GS1157"/>
      <c r="GT1157"/>
      <c r="GU1157"/>
      <c r="GV1157"/>
      <c r="GW1157"/>
      <c r="GX1157"/>
      <c r="GY1157"/>
      <c r="GZ1157"/>
      <c r="HA1157"/>
      <c r="HB1157"/>
      <c r="HC1157"/>
      <c r="HD1157"/>
      <c r="HE1157"/>
      <c r="HF1157"/>
      <c r="HG1157"/>
      <c r="HH1157"/>
      <c r="HI1157"/>
      <c r="HJ1157"/>
      <c r="HK1157"/>
      <c r="HL1157"/>
    </row>
    <row r="1158" spans="3:220" x14ac:dyDescent="0.25">
      <c r="C1158" s="20"/>
      <c r="I1158" s="9"/>
      <c r="AM1158" s="59"/>
      <c r="AN1158" s="58"/>
      <c r="AO1158" s="58"/>
      <c r="AP1158" s="58"/>
      <c r="AQ1158" s="58"/>
      <c r="AR1158" s="58"/>
      <c r="AS1158" s="58"/>
      <c r="AT1158" s="58"/>
      <c r="AU1158" s="58"/>
      <c r="AV1158" s="58"/>
      <c r="AW1158" s="58"/>
      <c r="AX1158" s="58"/>
      <c r="AY1158" s="58"/>
      <c r="AZ1158" s="58"/>
      <c r="BA1158" s="58"/>
      <c r="BB1158" s="58"/>
      <c r="BC1158" s="58"/>
      <c r="BD1158" s="58"/>
      <c r="BE1158" s="58"/>
      <c r="BF1158" s="58"/>
      <c r="BG1158" s="58"/>
      <c r="BH1158" s="58"/>
      <c r="BI1158" s="58"/>
      <c r="BJ1158" s="58"/>
      <c r="BK1158" s="58"/>
      <c r="BL1158" s="12"/>
      <c r="BM1158" s="12"/>
      <c r="BN1158" s="12"/>
      <c r="BO1158" s="12"/>
      <c r="BP1158" s="12"/>
      <c r="BQ1158" s="12"/>
      <c r="BR1158" s="12"/>
      <c r="BS1158" s="12"/>
      <c r="BT1158" s="12"/>
      <c r="BU1158" s="12"/>
      <c r="BV1158" s="12"/>
      <c r="BW1158" s="12"/>
      <c r="BX1158" s="12"/>
      <c r="BY1158" s="12"/>
      <c r="BZ1158" s="12"/>
      <c r="CA1158" s="12"/>
      <c r="CB1158" s="12"/>
      <c r="CC1158" s="12"/>
      <c r="CD1158" s="12"/>
      <c r="CE1158" s="12"/>
      <c r="CF1158" s="12"/>
      <c r="CG1158" s="12"/>
      <c r="CH1158" s="12"/>
      <c r="CI1158" s="12"/>
      <c r="CJ1158" s="12"/>
      <c r="CK1158" s="12"/>
      <c r="CL1158" s="12"/>
      <c r="CM1158" s="12"/>
      <c r="CN1158" s="12"/>
      <c r="CO1158" s="12"/>
      <c r="CP1158" s="12"/>
      <c r="CQ1158" s="12"/>
      <c r="CR1158" s="12"/>
      <c r="CS1158" s="12"/>
      <c r="CT1158" s="12"/>
      <c r="CU1158" s="12"/>
      <c r="CV1158" s="12"/>
      <c r="CW1158" s="12"/>
      <c r="CX1158" s="12"/>
      <c r="CY1158" s="12"/>
      <c r="CZ1158" s="12"/>
      <c r="DA1158" s="12"/>
      <c r="DB1158" s="12"/>
      <c r="DC1158" s="12"/>
      <c r="DD1158" s="12"/>
      <c r="DE1158" s="12"/>
      <c r="DF1158" s="12"/>
      <c r="DG1158"/>
      <c r="DH1158"/>
      <c r="DI1158"/>
      <c r="DJ1158"/>
      <c r="DK1158"/>
      <c r="DL1158"/>
      <c r="DM1158"/>
      <c r="DN1158"/>
      <c r="DO1158"/>
      <c r="DP1158"/>
      <c r="DQ1158"/>
      <c r="DR1158"/>
      <c r="DS1158"/>
      <c r="DT1158"/>
      <c r="DU1158"/>
      <c r="DV1158"/>
      <c r="DW1158"/>
      <c r="DX1158"/>
      <c r="DY1158"/>
      <c r="DZ1158"/>
      <c r="EA1158"/>
      <c r="EB1158"/>
      <c r="EC1158"/>
      <c r="ED1158"/>
      <c r="EE1158"/>
      <c r="EF1158"/>
      <c r="EG1158"/>
      <c r="EH1158"/>
      <c r="EI1158"/>
      <c r="EJ1158"/>
      <c r="EK1158"/>
      <c r="EL1158"/>
      <c r="EM1158"/>
      <c r="EN1158"/>
      <c r="EO1158"/>
      <c r="EP1158"/>
      <c r="EQ1158"/>
      <c r="ER1158"/>
      <c r="ES1158"/>
      <c r="ET1158"/>
      <c r="EU1158"/>
      <c r="EV1158"/>
      <c r="EW1158"/>
      <c r="EX1158"/>
      <c r="EY1158"/>
      <c r="EZ1158"/>
      <c r="FA1158"/>
      <c r="FB1158"/>
      <c r="FC1158"/>
      <c r="FD1158"/>
      <c r="FE1158"/>
      <c r="FF1158"/>
      <c r="FG1158"/>
      <c r="FH1158"/>
      <c r="FI1158"/>
      <c r="FJ1158"/>
      <c r="FK1158"/>
      <c r="FL1158"/>
      <c r="FM1158"/>
      <c r="FN1158"/>
      <c r="FO1158"/>
      <c r="FP1158"/>
      <c r="FQ1158"/>
      <c r="FR1158"/>
      <c r="FS1158"/>
      <c r="FT1158"/>
      <c r="FU1158"/>
      <c r="FV1158"/>
      <c r="FW1158"/>
      <c r="FX1158"/>
      <c r="FY1158"/>
      <c r="FZ1158"/>
      <c r="GA1158"/>
      <c r="GB1158"/>
      <c r="GC1158"/>
      <c r="GD1158"/>
      <c r="GE1158"/>
      <c r="GF1158"/>
      <c r="GG1158"/>
      <c r="GH1158"/>
      <c r="GI1158"/>
      <c r="GJ1158"/>
      <c r="GK1158"/>
      <c r="GL1158"/>
      <c r="GM1158"/>
      <c r="GN1158"/>
      <c r="GO1158"/>
      <c r="GP1158"/>
      <c r="GQ1158"/>
      <c r="GR1158"/>
      <c r="GS1158"/>
      <c r="GT1158"/>
      <c r="GU1158"/>
      <c r="GV1158"/>
      <c r="GW1158"/>
      <c r="GX1158"/>
      <c r="GY1158"/>
      <c r="GZ1158"/>
      <c r="HA1158"/>
      <c r="HB1158"/>
      <c r="HC1158"/>
      <c r="HD1158"/>
      <c r="HE1158"/>
      <c r="HF1158"/>
      <c r="HG1158"/>
      <c r="HH1158"/>
      <c r="HI1158"/>
      <c r="HJ1158"/>
      <c r="HK1158"/>
      <c r="HL1158"/>
    </row>
    <row r="1159" spans="3:220" x14ac:dyDescent="0.25">
      <c r="C1159" s="20"/>
      <c r="I1159" s="9"/>
      <c r="AM1159" s="59"/>
      <c r="AN1159" s="58"/>
      <c r="AO1159" s="58"/>
      <c r="AP1159" s="58"/>
      <c r="AQ1159" s="58"/>
      <c r="AR1159" s="58"/>
      <c r="AS1159" s="58"/>
      <c r="AT1159" s="58"/>
      <c r="AU1159" s="58"/>
      <c r="AV1159" s="58"/>
      <c r="AW1159" s="58"/>
      <c r="AX1159" s="58"/>
      <c r="AY1159" s="58"/>
      <c r="AZ1159" s="58"/>
      <c r="BA1159" s="58"/>
      <c r="BB1159" s="58"/>
      <c r="BC1159" s="58"/>
      <c r="BD1159" s="58"/>
      <c r="BE1159" s="58"/>
      <c r="BF1159" s="58"/>
      <c r="BG1159" s="58"/>
      <c r="BH1159" s="58"/>
      <c r="BI1159" s="58"/>
      <c r="BJ1159" s="58"/>
      <c r="BK1159" s="58"/>
      <c r="BL1159" s="12"/>
      <c r="BM1159" s="12"/>
      <c r="BN1159" s="12"/>
      <c r="BO1159" s="12"/>
      <c r="BP1159" s="12"/>
      <c r="BQ1159" s="12"/>
      <c r="BR1159" s="12"/>
      <c r="BS1159" s="12"/>
      <c r="BT1159" s="12"/>
      <c r="BU1159" s="12"/>
      <c r="BV1159" s="12"/>
      <c r="BW1159" s="12"/>
      <c r="BX1159" s="12"/>
      <c r="BY1159" s="12"/>
      <c r="BZ1159" s="12"/>
      <c r="CA1159" s="12"/>
      <c r="CB1159" s="12"/>
      <c r="CC1159" s="12"/>
      <c r="CD1159" s="12"/>
      <c r="CE1159" s="12"/>
      <c r="CF1159" s="12"/>
      <c r="CG1159" s="12"/>
      <c r="CH1159" s="12"/>
      <c r="CI1159" s="12"/>
      <c r="CJ1159" s="12"/>
      <c r="CK1159" s="12"/>
      <c r="CL1159" s="12"/>
      <c r="CM1159" s="12"/>
      <c r="CN1159" s="12"/>
      <c r="CO1159" s="12"/>
      <c r="CP1159" s="12"/>
      <c r="CQ1159" s="12"/>
      <c r="CR1159" s="12"/>
      <c r="CS1159" s="12"/>
      <c r="CT1159" s="12"/>
      <c r="CU1159" s="12"/>
      <c r="CV1159" s="12"/>
      <c r="CW1159" s="12"/>
      <c r="CX1159" s="12"/>
      <c r="CY1159" s="12"/>
      <c r="CZ1159" s="12"/>
      <c r="DA1159" s="12"/>
      <c r="DB1159" s="12"/>
      <c r="DC1159" s="12"/>
      <c r="DD1159" s="12"/>
      <c r="DE1159" s="12"/>
      <c r="DF1159" s="12"/>
      <c r="DG1159"/>
      <c r="DH1159"/>
      <c r="DI1159"/>
      <c r="DJ1159"/>
      <c r="DK1159"/>
      <c r="DL1159"/>
      <c r="DM1159"/>
      <c r="DN1159"/>
      <c r="DO1159"/>
      <c r="DP1159"/>
      <c r="DQ1159"/>
      <c r="DR1159"/>
      <c r="DS1159"/>
      <c r="DT1159"/>
      <c r="DU1159"/>
      <c r="DV1159"/>
      <c r="DW1159"/>
      <c r="DX1159"/>
      <c r="DY1159"/>
      <c r="DZ1159"/>
      <c r="EA1159"/>
      <c r="EB1159"/>
      <c r="EC1159"/>
      <c r="ED1159"/>
      <c r="EE1159"/>
      <c r="EF1159"/>
      <c r="EG1159"/>
      <c r="EH1159"/>
      <c r="EI1159"/>
      <c r="EJ1159"/>
      <c r="EK1159"/>
      <c r="EL1159"/>
      <c r="EM1159"/>
      <c r="EN1159"/>
      <c r="EO1159"/>
      <c r="EP1159"/>
      <c r="EQ1159"/>
      <c r="ER1159"/>
      <c r="ES1159"/>
      <c r="ET1159"/>
      <c r="EU1159"/>
      <c r="EV1159"/>
      <c r="EW1159"/>
      <c r="EX1159"/>
      <c r="EY1159"/>
      <c r="EZ1159"/>
      <c r="FA1159"/>
      <c r="FB1159"/>
      <c r="FC1159"/>
      <c r="FD1159"/>
      <c r="FE1159"/>
      <c r="FF1159"/>
      <c r="FG1159"/>
      <c r="FH1159"/>
      <c r="FI1159"/>
      <c r="FJ1159"/>
      <c r="FK1159"/>
      <c r="FL1159"/>
      <c r="FM1159"/>
      <c r="FN1159"/>
      <c r="FO1159"/>
      <c r="FP1159"/>
      <c r="FQ1159"/>
      <c r="FR1159"/>
      <c r="FS1159"/>
      <c r="FT1159"/>
      <c r="FU1159"/>
      <c r="FV1159"/>
      <c r="FW1159"/>
      <c r="FX1159"/>
      <c r="FY1159"/>
      <c r="FZ1159"/>
      <c r="GA1159"/>
      <c r="GB1159"/>
      <c r="GC1159"/>
      <c r="GD1159"/>
      <c r="GE1159"/>
      <c r="GF1159"/>
      <c r="GG1159"/>
      <c r="GH1159"/>
      <c r="GI1159"/>
      <c r="GJ1159"/>
      <c r="GK1159"/>
      <c r="GL1159"/>
      <c r="GM1159"/>
      <c r="GN1159"/>
      <c r="GO1159"/>
      <c r="GP1159"/>
      <c r="GQ1159"/>
      <c r="GR1159"/>
      <c r="GS1159"/>
      <c r="GT1159"/>
      <c r="GU1159"/>
      <c r="GV1159"/>
      <c r="GW1159"/>
      <c r="GX1159"/>
      <c r="GY1159"/>
      <c r="GZ1159"/>
      <c r="HA1159"/>
      <c r="HB1159"/>
      <c r="HC1159"/>
      <c r="HD1159"/>
      <c r="HE1159"/>
      <c r="HF1159"/>
      <c r="HG1159"/>
      <c r="HH1159"/>
      <c r="HI1159"/>
      <c r="HJ1159"/>
      <c r="HK1159"/>
      <c r="HL1159"/>
    </row>
    <row r="1160" spans="3:220" x14ac:dyDescent="0.25">
      <c r="C1160" s="20"/>
      <c r="I1160" s="9"/>
      <c r="AM1160" s="59"/>
      <c r="AN1160" s="58"/>
      <c r="AO1160" s="58"/>
      <c r="AP1160" s="58"/>
      <c r="AQ1160" s="58"/>
      <c r="AR1160" s="58"/>
      <c r="AS1160" s="58"/>
      <c r="AT1160" s="58"/>
      <c r="AU1160" s="58"/>
      <c r="AV1160" s="58"/>
      <c r="AW1160" s="58"/>
      <c r="AX1160" s="58"/>
      <c r="AY1160" s="58"/>
      <c r="AZ1160" s="58"/>
      <c r="BA1160" s="58"/>
      <c r="BB1160" s="58"/>
      <c r="BC1160" s="58"/>
      <c r="BD1160" s="58"/>
      <c r="BE1160" s="58"/>
      <c r="BF1160" s="58"/>
      <c r="BG1160" s="58"/>
      <c r="BH1160" s="58"/>
      <c r="BI1160" s="58"/>
      <c r="BJ1160" s="58"/>
      <c r="BK1160" s="58"/>
      <c r="BL1160" s="12"/>
      <c r="BM1160" s="12"/>
      <c r="BN1160" s="12"/>
      <c r="BO1160" s="12"/>
      <c r="BP1160" s="12"/>
      <c r="BQ1160" s="12"/>
      <c r="BR1160" s="12"/>
      <c r="BS1160" s="12"/>
      <c r="BT1160" s="12"/>
      <c r="BU1160" s="12"/>
      <c r="BV1160" s="12"/>
      <c r="BW1160" s="12"/>
      <c r="BX1160" s="12"/>
      <c r="BY1160" s="12"/>
      <c r="BZ1160" s="12"/>
      <c r="CA1160" s="12"/>
      <c r="CB1160" s="12"/>
      <c r="CC1160" s="12"/>
      <c r="CD1160" s="12"/>
      <c r="CE1160" s="12"/>
      <c r="CF1160" s="12"/>
      <c r="CG1160" s="12"/>
      <c r="CH1160" s="12"/>
      <c r="CI1160" s="12"/>
      <c r="CJ1160" s="12"/>
      <c r="CK1160" s="12"/>
      <c r="CL1160" s="12"/>
      <c r="CM1160" s="12"/>
      <c r="CN1160" s="12"/>
      <c r="CO1160" s="12"/>
      <c r="CP1160" s="12"/>
      <c r="CQ1160" s="12"/>
      <c r="CR1160" s="12"/>
      <c r="CS1160" s="12"/>
      <c r="CT1160" s="12"/>
      <c r="CU1160" s="12"/>
      <c r="CV1160" s="12"/>
      <c r="CW1160" s="12"/>
      <c r="CX1160" s="12"/>
      <c r="CY1160" s="12"/>
      <c r="CZ1160" s="12"/>
      <c r="DA1160" s="12"/>
      <c r="DB1160" s="12"/>
      <c r="DC1160" s="12"/>
      <c r="DD1160" s="12"/>
      <c r="DE1160" s="12"/>
      <c r="DF1160" s="12"/>
      <c r="DG1160"/>
      <c r="DH1160"/>
      <c r="DI1160"/>
      <c r="DJ1160"/>
      <c r="DK1160"/>
      <c r="DL1160"/>
      <c r="DM1160"/>
      <c r="DN1160"/>
      <c r="DO1160"/>
      <c r="DP1160"/>
      <c r="DQ1160"/>
      <c r="DR1160"/>
      <c r="DS1160"/>
      <c r="DT1160"/>
      <c r="DU1160"/>
      <c r="DV1160"/>
      <c r="DW1160"/>
      <c r="DX1160"/>
      <c r="DY1160"/>
      <c r="DZ1160"/>
      <c r="EA1160"/>
      <c r="EB1160"/>
      <c r="EC1160"/>
      <c r="ED1160"/>
      <c r="EE1160"/>
      <c r="EF1160"/>
      <c r="EG1160"/>
      <c r="EH1160"/>
      <c r="EI1160"/>
      <c r="EJ1160"/>
      <c r="EK1160"/>
      <c r="EL1160"/>
      <c r="EM1160"/>
      <c r="EN1160"/>
      <c r="EO1160"/>
      <c r="EP1160"/>
      <c r="EQ1160"/>
      <c r="ER1160"/>
      <c r="ES1160"/>
      <c r="ET1160"/>
      <c r="EU1160"/>
      <c r="EV1160"/>
      <c r="EW1160"/>
      <c r="EX1160"/>
      <c r="EY1160"/>
      <c r="EZ1160"/>
      <c r="FA1160"/>
      <c r="FB1160"/>
      <c r="FC1160"/>
      <c r="FD1160"/>
      <c r="FE1160"/>
      <c r="FF1160"/>
      <c r="FG1160"/>
      <c r="FH1160"/>
      <c r="FI1160"/>
      <c r="FJ1160"/>
      <c r="FK1160"/>
      <c r="FL1160"/>
      <c r="FM1160"/>
      <c r="FN1160"/>
      <c r="FO1160"/>
      <c r="FP1160"/>
      <c r="FQ1160"/>
      <c r="FR1160"/>
      <c r="FS1160"/>
      <c r="FT1160"/>
      <c r="FU1160"/>
      <c r="FV1160"/>
      <c r="FW1160"/>
      <c r="FX1160"/>
      <c r="FY1160"/>
      <c r="FZ1160"/>
      <c r="GA1160"/>
      <c r="GB1160"/>
      <c r="GC1160"/>
      <c r="GD1160"/>
      <c r="GE1160"/>
      <c r="GF1160"/>
      <c r="GG1160"/>
      <c r="GH1160"/>
      <c r="GI1160"/>
      <c r="GJ1160"/>
      <c r="GK1160"/>
      <c r="GL1160"/>
      <c r="GM1160"/>
      <c r="GN1160"/>
      <c r="GO1160"/>
      <c r="GP1160"/>
      <c r="GQ1160"/>
      <c r="GR1160"/>
      <c r="GS1160"/>
      <c r="GT1160"/>
      <c r="GU1160"/>
      <c r="GV1160"/>
      <c r="GW1160"/>
      <c r="GX1160"/>
      <c r="GY1160"/>
      <c r="GZ1160"/>
      <c r="HA1160"/>
      <c r="HB1160"/>
      <c r="HC1160"/>
      <c r="HD1160"/>
      <c r="HE1160"/>
      <c r="HF1160"/>
      <c r="HG1160"/>
      <c r="HH1160"/>
      <c r="HI1160"/>
      <c r="HJ1160"/>
      <c r="HK1160"/>
      <c r="HL1160"/>
    </row>
    <row r="1161" spans="3:220" x14ac:dyDescent="0.25">
      <c r="C1161" s="20"/>
      <c r="I1161" s="9"/>
      <c r="AM1161" s="59"/>
      <c r="AN1161" s="58"/>
      <c r="AO1161" s="58"/>
      <c r="AP1161" s="58"/>
      <c r="AQ1161" s="58"/>
      <c r="AR1161" s="58"/>
      <c r="AS1161" s="58"/>
      <c r="AT1161" s="58"/>
      <c r="AU1161" s="58"/>
      <c r="AV1161" s="58"/>
      <c r="AW1161" s="58"/>
      <c r="AX1161" s="58"/>
      <c r="AY1161" s="58"/>
      <c r="AZ1161" s="58"/>
      <c r="BA1161" s="58"/>
      <c r="BB1161" s="58"/>
      <c r="BC1161" s="58"/>
      <c r="BD1161" s="58"/>
      <c r="BE1161" s="58"/>
      <c r="BF1161" s="58"/>
      <c r="BG1161" s="58"/>
      <c r="BH1161" s="58"/>
      <c r="BI1161" s="58"/>
      <c r="BJ1161" s="58"/>
      <c r="BK1161" s="58"/>
      <c r="BL1161" s="12"/>
      <c r="BM1161" s="12"/>
      <c r="BN1161" s="12"/>
      <c r="BO1161" s="12"/>
      <c r="BP1161" s="12"/>
      <c r="BQ1161" s="12"/>
      <c r="BR1161" s="12"/>
      <c r="BS1161" s="12"/>
      <c r="BT1161" s="12"/>
      <c r="BU1161" s="12"/>
      <c r="BV1161" s="12"/>
      <c r="BW1161" s="12"/>
      <c r="BX1161" s="12"/>
      <c r="BY1161" s="12"/>
      <c r="BZ1161" s="12"/>
      <c r="CA1161" s="12"/>
      <c r="CB1161" s="12"/>
      <c r="CC1161" s="12"/>
      <c r="CD1161" s="12"/>
      <c r="CE1161" s="12"/>
      <c r="CF1161" s="12"/>
      <c r="CG1161" s="12"/>
      <c r="CH1161" s="12"/>
      <c r="CI1161" s="12"/>
      <c r="CJ1161" s="12"/>
      <c r="CK1161" s="12"/>
      <c r="CL1161" s="12"/>
      <c r="CM1161" s="12"/>
      <c r="CN1161" s="12"/>
      <c r="CO1161" s="12"/>
      <c r="CP1161" s="12"/>
      <c r="CQ1161" s="12"/>
      <c r="CR1161" s="12"/>
      <c r="CS1161" s="12"/>
      <c r="CT1161" s="12"/>
      <c r="CU1161" s="12"/>
      <c r="CV1161" s="12"/>
      <c r="CW1161" s="12"/>
      <c r="CX1161" s="12"/>
      <c r="CY1161" s="12"/>
      <c r="CZ1161" s="12"/>
      <c r="DA1161" s="12"/>
      <c r="DB1161" s="12"/>
      <c r="DC1161" s="12"/>
      <c r="DD1161" s="12"/>
      <c r="DE1161" s="12"/>
      <c r="DF1161" s="12"/>
      <c r="DG1161"/>
      <c r="DH1161"/>
      <c r="DI1161"/>
      <c r="DJ1161"/>
      <c r="DK1161"/>
      <c r="DL1161"/>
      <c r="DM1161"/>
      <c r="DN1161"/>
      <c r="DO1161"/>
      <c r="DP1161"/>
      <c r="DQ1161"/>
      <c r="DR1161"/>
      <c r="DS1161"/>
      <c r="DT1161"/>
      <c r="DU1161"/>
      <c r="DV1161"/>
      <c r="DW1161"/>
      <c r="DX1161"/>
      <c r="DY1161"/>
      <c r="DZ1161"/>
      <c r="EA1161"/>
      <c r="EB1161"/>
      <c r="EC1161"/>
      <c r="ED1161"/>
      <c r="EE1161"/>
      <c r="EF1161"/>
      <c r="EG1161"/>
      <c r="EH1161"/>
      <c r="EI1161"/>
      <c r="EJ1161"/>
      <c r="EK1161"/>
      <c r="EL1161"/>
      <c r="EM1161"/>
      <c r="EN1161"/>
      <c r="EO1161"/>
      <c r="EP1161"/>
      <c r="EQ1161"/>
      <c r="ER1161"/>
      <c r="ES1161"/>
      <c r="ET1161"/>
      <c r="EU1161"/>
      <c r="EV1161"/>
      <c r="EW1161"/>
      <c r="EX1161"/>
      <c r="EY1161"/>
      <c r="EZ1161"/>
      <c r="FA1161"/>
      <c r="FB1161"/>
      <c r="FC1161"/>
      <c r="FD1161"/>
      <c r="FE1161"/>
      <c r="FF1161"/>
      <c r="FG1161"/>
      <c r="FH1161"/>
      <c r="FI1161"/>
      <c r="FJ1161"/>
      <c r="FK1161"/>
      <c r="FL1161"/>
      <c r="FM1161"/>
      <c r="FN1161"/>
      <c r="FO1161"/>
      <c r="FP1161"/>
      <c r="FQ1161"/>
      <c r="FR1161"/>
      <c r="FS1161"/>
      <c r="FT1161"/>
      <c r="FU1161"/>
      <c r="FV1161"/>
      <c r="FW1161"/>
      <c r="FX1161"/>
      <c r="FY1161"/>
      <c r="FZ1161"/>
      <c r="GA1161"/>
      <c r="GB1161"/>
      <c r="GC1161"/>
      <c r="GD1161"/>
      <c r="GE1161"/>
      <c r="GF1161"/>
      <c r="GG1161"/>
      <c r="GH1161"/>
      <c r="GI1161"/>
      <c r="GJ1161"/>
      <c r="GK1161"/>
      <c r="GL1161"/>
      <c r="GM1161"/>
      <c r="GN1161"/>
      <c r="GO1161"/>
      <c r="GP1161"/>
      <c r="GQ1161"/>
      <c r="GR1161"/>
      <c r="GS1161"/>
      <c r="GT1161"/>
      <c r="GU1161"/>
      <c r="GV1161"/>
      <c r="GW1161"/>
      <c r="GX1161"/>
      <c r="GY1161"/>
      <c r="GZ1161"/>
      <c r="HA1161"/>
      <c r="HB1161"/>
      <c r="HC1161"/>
      <c r="HD1161"/>
      <c r="HE1161"/>
      <c r="HF1161"/>
      <c r="HG1161"/>
      <c r="HH1161"/>
      <c r="HI1161"/>
      <c r="HJ1161"/>
      <c r="HK1161"/>
      <c r="HL1161"/>
    </row>
    <row r="1162" spans="3:220" x14ac:dyDescent="0.25">
      <c r="C1162" s="20"/>
      <c r="I1162" s="9"/>
      <c r="AM1162" s="59"/>
      <c r="AN1162" s="58"/>
      <c r="AO1162" s="58"/>
      <c r="AP1162" s="58"/>
      <c r="AQ1162" s="58"/>
      <c r="AR1162" s="58"/>
      <c r="AS1162" s="58"/>
      <c r="AT1162" s="58"/>
      <c r="AU1162" s="58"/>
      <c r="AV1162" s="58"/>
      <c r="AW1162" s="58"/>
      <c r="AX1162" s="58"/>
      <c r="AY1162" s="58"/>
      <c r="AZ1162" s="58"/>
      <c r="BA1162" s="58"/>
      <c r="BB1162" s="58"/>
      <c r="BC1162" s="58"/>
      <c r="BD1162" s="58"/>
      <c r="BE1162" s="58"/>
      <c r="BF1162" s="58"/>
      <c r="BG1162" s="58"/>
      <c r="BH1162" s="58"/>
      <c r="BI1162" s="58"/>
      <c r="BJ1162" s="58"/>
      <c r="BK1162" s="58"/>
      <c r="BL1162" s="12"/>
      <c r="BM1162" s="12"/>
      <c r="BN1162" s="12"/>
      <c r="BO1162" s="12"/>
      <c r="BP1162" s="12"/>
      <c r="BQ1162" s="12"/>
      <c r="BR1162" s="12"/>
      <c r="BS1162" s="12"/>
      <c r="BT1162" s="12"/>
      <c r="BU1162" s="12"/>
      <c r="BV1162" s="12"/>
      <c r="BW1162" s="12"/>
      <c r="BX1162" s="12"/>
      <c r="BY1162" s="12"/>
      <c r="BZ1162" s="12"/>
      <c r="CA1162" s="12"/>
      <c r="CB1162" s="12"/>
      <c r="CC1162" s="12"/>
      <c r="CD1162" s="12"/>
      <c r="CE1162" s="12"/>
      <c r="CF1162" s="12"/>
      <c r="CG1162" s="12"/>
      <c r="CH1162" s="12"/>
      <c r="CI1162" s="12"/>
      <c r="CJ1162" s="12"/>
      <c r="CK1162" s="12"/>
      <c r="CL1162" s="12"/>
      <c r="CM1162" s="12"/>
      <c r="CN1162" s="12"/>
      <c r="CO1162" s="12"/>
      <c r="CP1162" s="12"/>
      <c r="CQ1162" s="12"/>
      <c r="CR1162" s="12"/>
      <c r="CS1162" s="12"/>
      <c r="CT1162" s="12"/>
      <c r="CU1162" s="12"/>
      <c r="CV1162" s="12"/>
      <c r="CW1162" s="12"/>
      <c r="CX1162" s="12"/>
      <c r="CY1162" s="12"/>
      <c r="CZ1162" s="12"/>
      <c r="DA1162" s="12"/>
      <c r="DB1162" s="12"/>
      <c r="DC1162" s="12"/>
      <c r="DD1162" s="12"/>
      <c r="DE1162" s="12"/>
      <c r="DF1162" s="12"/>
      <c r="DG1162"/>
      <c r="DH1162"/>
      <c r="DI1162"/>
      <c r="DJ1162"/>
      <c r="DK1162"/>
      <c r="DL1162"/>
      <c r="DM1162"/>
      <c r="DN1162"/>
      <c r="DO1162"/>
      <c r="DP1162"/>
      <c r="DQ1162"/>
      <c r="DR1162"/>
      <c r="DS1162"/>
      <c r="DT1162"/>
      <c r="DU1162"/>
      <c r="DV1162"/>
      <c r="DW1162"/>
      <c r="DX1162"/>
      <c r="DY1162"/>
      <c r="DZ1162"/>
      <c r="EA1162"/>
      <c r="EB1162"/>
      <c r="EC1162"/>
      <c r="ED1162"/>
      <c r="EE1162"/>
      <c r="EF1162"/>
      <c r="EG1162"/>
      <c r="EH1162"/>
      <c r="EI1162"/>
      <c r="EJ1162"/>
      <c r="EK1162"/>
      <c r="EL1162"/>
      <c r="EM1162"/>
      <c r="EN1162"/>
      <c r="EO1162"/>
      <c r="EP1162"/>
      <c r="EQ1162"/>
      <c r="ER1162"/>
      <c r="ES1162"/>
      <c r="ET1162"/>
      <c r="EU1162"/>
      <c r="EV1162"/>
      <c r="EW1162"/>
      <c r="EX1162"/>
      <c r="EY1162"/>
      <c r="EZ1162"/>
      <c r="FA1162"/>
      <c r="FB1162"/>
      <c r="FC1162"/>
      <c r="FD1162"/>
      <c r="FE1162"/>
      <c r="FF1162"/>
      <c r="FG1162"/>
      <c r="FH1162"/>
      <c r="FI1162"/>
      <c r="FJ1162"/>
      <c r="FK1162"/>
      <c r="FL1162"/>
      <c r="FM1162"/>
      <c r="FN1162"/>
      <c r="FO1162"/>
      <c r="FP1162"/>
      <c r="FQ1162"/>
      <c r="FR1162"/>
      <c r="FS1162"/>
      <c r="FT1162"/>
      <c r="FU1162"/>
      <c r="FV1162"/>
      <c r="FW1162"/>
      <c r="FX1162"/>
      <c r="FY1162"/>
      <c r="FZ1162"/>
      <c r="GA1162"/>
      <c r="GB1162"/>
      <c r="GC1162"/>
      <c r="GD1162"/>
      <c r="GE1162"/>
      <c r="GF1162"/>
      <c r="GG1162"/>
      <c r="GH1162"/>
      <c r="GI1162"/>
      <c r="GJ1162"/>
      <c r="GK1162"/>
      <c r="GL1162"/>
      <c r="GM1162"/>
      <c r="GN1162"/>
      <c r="GO1162"/>
      <c r="GP1162"/>
      <c r="GQ1162"/>
      <c r="GR1162"/>
      <c r="GS1162"/>
      <c r="GT1162"/>
      <c r="GU1162"/>
      <c r="GV1162"/>
      <c r="GW1162"/>
      <c r="GX1162"/>
      <c r="GY1162"/>
      <c r="GZ1162"/>
      <c r="HA1162"/>
      <c r="HB1162"/>
      <c r="HC1162"/>
      <c r="HD1162"/>
      <c r="HE1162"/>
      <c r="HF1162"/>
      <c r="HG1162"/>
      <c r="HH1162"/>
      <c r="HI1162"/>
      <c r="HJ1162"/>
      <c r="HK1162"/>
      <c r="HL1162"/>
    </row>
    <row r="1163" spans="3:220" x14ac:dyDescent="0.25">
      <c r="C1163" s="20"/>
      <c r="I1163" s="9"/>
      <c r="AM1163" s="59"/>
      <c r="AN1163" s="58"/>
      <c r="AO1163" s="58"/>
      <c r="AP1163" s="58"/>
      <c r="AQ1163" s="58"/>
      <c r="AR1163" s="58"/>
      <c r="AS1163" s="58"/>
      <c r="AT1163" s="58"/>
      <c r="AU1163" s="58"/>
      <c r="AV1163" s="58"/>
      <c r="AW1163" s="58"/>
      <c r="AX1163" s="58"/>
      <c r="AY1163" s="58"/>
      <c r="AZ1163" s="58"/>
      <c r="BA1163" s="58"/>
      <c r="BB1163" s="58"/>
      <c r="BC1163" s="58"/>
      <c r="BD1163" s="58"/>
      <c r="BE1163" s="58"/>
      <c r="BF1163" s="58"/>
      <c r="BG1163" s="58"/>
      <c r="BH1163" s="58"/>
      <c r="BI1163" s="58"/>
      <c r="BJ1163" s="58"/>
      <c r="BK1163" s="58"/>
      <c r="BL1163" s="12"/>
      <c r="BM1163" s="12"/>
      <c r="BN1163" s="12"/>
      <c r="BO1163" s="12"/>
      <c r="BP1163" s="12"/>
      <c r="BQ1163" s="12"/>
      <c r="BR1163" s="12"/>
      <c r="BS1163" s="12"/>
      <c r="BT1163" s="12"/>
      <c r="BU1163" s="12"/>
      <c r="BV1163" s="12"/>
      <c r="BW1163" s="12"/>
      <c r="BX1163" s="12"/>
      <c r="BY1163" s="12"/>
      <c r="BZ1163" s="12"/>
      <c r="CA1163" s="12"/>
      <c r="CB1163" s="12"/>
      <c r="CC1163" s="12"/>
      <c r="CD1163" s="12"/>
      <c r="CE1163" s="12"/>
      <c r="CF1163" s="12"/>
      <c r="CG1163" s="12"/>
      <c r="CH1163" s="12"/>
      <c r="CI1163" s="12"/>
      <c r="CJ1163" s="12"/>
      <c r="CK1163" s="12"/>
      <c r="CL1163" s="12"/>
      <c r="CM1163" s="12"/>
      <c r="CN1163" s="12"/>
      <c r="CO1163" s="12"/>
      <c r="CP1163" s="12"/>
      <c r="CQ1163" s="12"/>
      <c r="CR1163" s="12"/>
      <c r="CS1163" s="12"/>
      <c r="CT1163" s="12"/>
      <c r="CU1163" s="12"/>
      <c r="CV1163" s="12"/>
      <c r="CW1163" s="12"/>
      <c r="CX1163" s="12"/>
      <c r="CY1163" s="12"/>
      <c r="CZ1163" s="12"/>
      <c r="DA1163" s="12"/>
      <c r="DB1163" s="12"/>
      <c r="DC1163" s="12"/>
      <c r="DD1163" s="12"/>
      <c r="DE1163" s="12"/>
      <c r="DF1163" s="12"/>
      <c r="DG1163"/>
      <c r="DH1163"/>
      <c r="DI1163"/>
      <c r="DJ1163"/>
      <c r="DK1163"/>
      <c r="DL1163"/>
      <c r="DM1163"/>
      <c r="DN1163"/>
      <c r="DO1163"/>
      <c r="DP1163"/>
      <c r="DQ1163"/>
      <c r="DR1163"/>
      <c r="DS1163"/>
      <c r="DT1163"/>
      <c r="DU1163"/>
      <c r="DV1163"/>
      <c r="DW1163"/>
      <c r="DX1163"/>
      <c r="DY1163"/>
      <c r="DZ1163"/>
      <c r="EA1163"/>
      <c r="EB1163"/>
      <c r="EC1163"/>
      <c r="ED1163"/>
      <c r="EE1163"/>
      <c r="EF1163"/>
      <c r="EG1163"/>
      <c r="EH1163"/>
      <c r="EI1163"/>
      <c r="EJ1163"/>
      <c r="EK1163"/>
      <c r="EL1163"/>
      <c r="EM1163"/>
      <c r="EN1163"/>
      <c r="EO1163"/>
      <c r="EP1163"/>
      <c r="EQ1163"/>
      <c r="ER1163"/>
      <c r="ES1163"/>
      <c r="ET1163"/>
      <c r="EU1163"/>
      <c r="EV1163"/>
      <c r="EW1163"/>
      <c r="EX1163"/>
      <c r="EY1163"/>
      <c r="EZ1163"/>
      <c r="FA1163"/>
      <c r="FB1163"/>
      <c r="FC1163"/>
      <c r="FD1163"/>
      <c r="FE1163"/>
      <c r="FF1163"/>
      <c r="FG1163"/>
      <c r="FH1163"/>
      <c r="FI1163"/>
      <c r="FJ1163"/>
      <c r="FK1163"/>
      <c r="FL1163"/>
      <c r="FM1163"/>
      <c r="FN1163"/>
      <c r="FO1163"/>
      <c r="FP1163"/>
      <c r="FQ1163"/>
      <c r="FR1163"/>
      <c r="FS1163"/>
      <c r="FT1163"/>
      <c r="FU1163"/>
      <c r="FV1163"/>
      <c r="FW1163"/>
      <c r="FX1163"/>
      <c r="FY1163"/>
      <c r="FZ1163"/>
      <c r="GA1163"/>
      <c r="GB1163"/>
      <c r="GC1163"/>
      <c r="GD1163"/>
      <c r="GE1163"/>
      <c r="GF1163"/>
      <c r="GG1163"/>
      <c r="GH1163"/>
      <c r="GI1163"/>
      <c r="GJ1163"/>
      <c r="GK1163"/>
      <c r="GL1163"/>
      <c r="GM1163"/>
      <c r="GN1163"/>
      <c r="GO1163"/>
      <c r="GP1163"/>
      <c r="GQ1163"/>
      <c r="GR1163"/>
      <c r="GS1163"/>
      <c r="GT1163"/>
      <c r="GU1163"/>
      <c r="GV1163"/>
      <c r="GW1163"/>
      <c r="GX1163"/>
      <c r="GY1163"/>
      <c r="GZ1163"/>
      <c r="HA1163"/>
      <c r="HB1163"/>
      <c r="HC1163"/>
      <c r="HD1163"/>
      <c r="HE1163"/>
      <c r="HF1163"/>
      <c r="HG1163"/>
      <c r="HH1163"/>
      <c r="HI1163"/>
      <c r="HJ1163"/>
      <c r="HK1163"/>
      <c r="HL1163"/>
    </row>
    <row r="1164" spans="3:220" x14ac:dyDescent="0.25">
      <c r="C1164" s="20"/>
      <c r="I1164" s="9"/>
      <c r="AM1164" s="59"/>
      <c r="AN1164" s="58"/>
      <c r="AO1164" s="58"/>
      <c r="AP1164" s="58"/>
      <c r="AQ1164" s="58"/>
      <c r="AR1164" s="58"/>
      <c r="AS1164" s="58"/>
      <c r="AT1164" s="58"/>
      <c r="AU1164" s="58"/>
      <c r="AV1164" s="58"/>
      <c r="AW1164" s="58"/>
      <c r="AX1164" s="58"/>
      <c r="AY1164" s="58"/>
      <c r="AZ1164" s="58"/>
      <c r="BA1164" s="58"/>
      <c r="BB1164" s="58"/>
      <c r="BC1164" s="58"/>
      <c r="BD1164" s="58"/>
      <c r="BE1164" s="58"/>
      <c r="BF1164" s="58"/>
      <c r="BG1164" s="58"/>
      <c r="BH1164" s="58"/>
      <c r="BI1164" s="58"/>
      <c r="BJ1164" s="58"/>
      <c r="BK1164" s="58"/>
      <c r="BL1164" s="12"/>
      <c r="BM1164" s="12"/>
      <c r="BN1164" s="12"/>
      <c r="BO1164" s="12"/>
      <c r="BP1164" s="12"/>
      <c r="BQ1164" s="12"/>
      <c r="BR1164" s="12"/>
      <c r="BS1164" s="12"/>
      <c r="BT1164" s="12"/>
      <c r="BU1164" s="12"/>
      <c r="BV1164" s="12"/>
      <c r="BW1164" s="12"/>
      <c r="BX1164" s="12"/>
      <c r="BY1164" s="12"/>
      <c r="BZ1164" s="12"/>
      <c r="CA1164" s="12"/>
      <c r="CB1164" s="12"/>
      <c r="CC1164" s="12"/>
      <c r="CD1164" s="12"/>
      <c r="CE1164" s="12"/>
      <c r="CF1164" s="12"/>
      <c r="CG1164" s="12"/>
      <c r="CH1164" s="12"/>
      <c r="CI1164" s="12"/>
      <c r="CJ1164" s="12"/>
      <c r="CK1164" s="12"/>
      <c r="CL1164" s="12"/>
      <c r="CM1164" s="12"/>
      <c r="CN1164" s="12"/>
      <c r="CO1164" s="12"/>
      <c r="CP1164" s="12"/>
      <c r="CQ1164" s="12"/>
      <c r="CR1164" s="12"/>
      <c r="CS1164" s="12"/>
      <c r="CT1164" s="12"/>
      <c r="CU1164" s="12"/>
      <c r="CV1164" s="12"/>
      <c r="CW1164" s="12"/>
      <c r="CX1164" s="12"/>
      <c r="CY1164" s="12"/>
      <c r="CZ1164" s="12"/>
      <c r="DA1164" s="12"/>
      <c r="DB1164" s="12"/>
      <c r="DC1164" s="12"/>
      <c r="DD1164" s="12"/>
      <c r="DE1164" s="12"/>
      <c r="DF1164" s="12"/>
      <c r="DG1164"/>
      <c r="DH1164"/>
      <c r="DI1164"/>
      <c r="DJ1164"/>
      <c r="DK1164"/>
      <c r="DL1164"/>
      <c r="DM1164"/>
      <c r="DN1164"/>
      <c r="DO1164"/>
      <c r="DP1164"/>
      <c r="DQ1164"/>
      <c r="DR1164"/>
      <c r="DS1164"/>
      <c r="DT1164"/>
      <c r="DU1164"/>
      <c r="DV1164"/>
      <c r="DW1164"/>
      <c r="DX1164"/>
      <c r="DY1164"/>
      <c r="DZ1164"/>
      <c r="EA1164"/>
      <c r="EB1164"/>
      <c r="EC1164"/>
      <c r="ED1164"/>
      <c r="EE1164"/>
      <c r="EF1164"/>
      <c r="EG1164"/>
      <c r="EH1164"/>
      <c r="EI1164"/>
      <c r="EJ1164"/>
      <c r="EK1164"/>
      <c r="EL1164"/>
      <c r="EM1164"/>
      <c r="EN1164"/>
      <c r="EO1164"/>
      <c r="EP1164"/>
      <c r="EQ1164"/>
      <c r="ER1164"/>
      <c r="ES1164"/>
      <c r="ET1164"/>
      <c r="EU1164"/>
      <c r="EV1164"/>
      <c r="EW1164"/>
      <c r="EX1164"/>
      <c r="EY1164"/>
      <c r="EZ1164"/>
      <c r="FA1164"/>
      <c r="FB1164"/>
      <c r="FC1164"/>
      <c r="FD1164"/>
      <c r="FE1164"/>
      <c r="FF1164"/>
      <c r="FG1164"/>
      <c r="FH1164"/>
      <c r="FI1164"/>
      <c r="FJ1164"/>
      <c r="FK1164"/>
      <c r="FL1164"/>
      <c r="FM1164"/>
      <c r="FN1164"/>
      <c r="FO1164"/>
      <c r="FP1164"/>
      <c r="FQ1164"/>
      <c r="FR1164"/>
      <c r="FS1164"/>
      <c r="FT1164"/>
      <c r="FU1164"/>
      <c r="FV1164"/>
      <c r="FW1164"/>
      <c r="FX1164"/>
      <c r="FY1164"/>
      <c r="FZ1164"/>
      <c r="GA1164"/>
      <c r="GB1164"/>
      <c r="GC1164"/>
      <c r="GD1164"/>
      <c r="GE1164"/>
      <c r="GF1164"/>
      <c r="GG1164"/>
      <c r="GH1164"/>
      <c r="GI1164"/>
      <c r="GJ1164"/>
      <c r="GK1164"/>
      <c r="GL1164"/>
      <c r="GM1164"/>
      <c r="GN1164"/>
      <c r="GO1164"/>
      <c r="GP1164"/>
      <c r="GQ1164"/>
      <c r="GR1164"/>
      <c r="GS1164"/>
      <c r="GT1164"/>
      <c r="GU1164"/>
      <c r="GV1164"/>
      <c r="GW1164"/>
      <c r="GX1164"/>
      <c r="GY1164"/>
      <c r="GZ1164"/>
      <c r="HA1164"/>
      <c r="HB1164"/>
      <c r="HC1164"/>
      <c r="HD1164"/>
      <c r="HE1164"/>
      <c r="HF1164"/>
      <c r="HG1164"/>
      <c r="HH1164"/>
      <c r="HI1164"/>
      <c r="HJ1164"/>
      <c r="HK1164"/>
      <c r="HL1164"/>
    </row>
    <row r="1165" spans="3:220" x14ac:dyDescent="0.25">
      <c r="C1165" s="20"/>
      <c r="I1165" s="9"/>
      <c r="AM1165" s="59"/>
      <c r="AN1165" s="58"/>
      <c r="AO1165" s="58"/>
      <c r="AP1165" s="58"/>
      <c r="AQ1165" s="58"/>
      <c r="AR1165" s="58"/>
      <c r="AS1165" s="58"/>
      <c r="AT1165" s="58"/>
      <c r="AU1165" s="58"/>
      <c r="AV1165" s="58"/>
      <c r="AW1165" s="58"/>
      <c r="AX1165" s="58"/>
      <c r="AY1165" s="58"/>
      <c r="AZ1165" s="58"/>
      <c r="BA1165" s="58"/>
      <c r="BB1165" s="58"/>
      <c r="BC1165" s="58"/>
      <c r="BD1165" s="58"/>
      <c r="BE1165" s="58"/>
      <c r="BF1165" s="58"/>
      <c r="BG1165" s="58"/>
      <c r="BH1165" s="58"/>
      <c r="BI1165" s="58"/>
      <c r="BJ1165" s="58"/>
      <c r="BK1165" s="58"/>
      <c r="BL1165" s="12"/>
      <c r="BM1165" s="12"/>
      <c r="BN1165" s="12"/>
      <c r="BO1165" s="12"/>
      <c r="BP1165" s="12"/>
      <c r="BQ1165" s="12"/>
      <c r="BR1165" s="12"/>
      <c r="BS1165" s="12"/>
      <c r="BT1165" s="12"/>
      <c r="BU1165" s="12"/>
      <c r="BV1165" s="12"/>
      <c r="BW1165" s="12"/>
      <c r="BX1165" s="12"/>
      <c r="BY1165" s="12"/>
      <c r="BZ1165" s="12"/>
      <c r="CA1165" s="12"/>
      <c r="CB1165" s="12"/>
      <c r="CC1165" s="12"/>
      <c r="CD1165" s="12"/>
      <c r="CE1165" s="12"/>
      <c r="CF1165" s="12"/>
      <c r="CG1165" s="12"/>
      <c r="CH1165" s="12"/>
      <c r="CI1165" s="12"/>
      <c r="CJ1165" s="12"/>
      <c r="CK1165" s="12"/>
      <c r="CL1165" s="12"/>
      <c r="CM1165" s="12"/>
      <c r="CN1165" s="12"/>
      <c r="CO1165" s="12"/>
      <c r="CP1165" s="12"/>
      <c r="CQ1165" s="12"/>
      <c r="CR1165" s="12"/>
      <c r="CS1165" s="12"/>
      <c r="CT1165" s="12"/>
      <c r="CU1165" s="12"/>
      <c r="CV1165" s="12"/>
      <c r="CW1165" s="12"/>
      <c r="CX1165" s="12"/>
      <c r="CY1165" s="12"/>
      <c r="CZ1165" s="12"/>
      <c r="DA1165" s="12"/>
      <c r="DB1165" s="12"/>
      <c r="DC1165" s="12"/>
      <c r="DD1165" s="12"/>
      <c r="DE1165" s="12"/>
      <c r="DF1165" s="12"/>
      <c r="DG1165"/>
      <c r="DH1165"/>
      <c r="DI1165"/>
      <c r="DJ1165"/>
      <c r="DK1165"/>
      <c r="DL1165"/>
      <c r="DM1165"/>
      <c r="DN1165"/>
      <c r="DO1165"/>
      <c r="DP1165"/>
      <c r="DQ1165"/>
      <c r="DR1165"/>
      <c r="DS1165"/>
      <c r="DT1165"/>
      <c r="DU1165"/>
      <c r="DV1165"/>
      <c r="DW1165"/>
      <c r="DX1165"/>
      <c r="DY1165"/>
      <c r="DZ1165"/>
      <c r="EA1165"/>
      <c r="EB1165"/>
      <c r="EC1165"/>
      <c r="ED1165"/>
      <c r="EE1165"/>
      <c r="EF1165"/>
      <c r="EG1165"/>
      <c r="EH1165"/>
      <c r="EI1165"/>
      <c r="EJ1165"/>
      <c r="EK1165"/>
      <c r="EL1165"/>
      <c r="EM1165"/>
      <c r="EN1165"/>
      <c r="EO1165"/>
      <c r="EP1165"/>
      <c r="EQ1165"/>
      <c r="ER1165"/>
      <c r="ES1165"/>
      <c r="ET1165"/>
      <c r="EU1165"/>
      <c r="EV1165"/>
      <c r="EW1165"/>
      <c r="EX1165"/>
      <c r="EY1165"/>
      <c r="EZ1165"/>
      <c r="FA1165"/>
      <c r="FB1165"/>
      <c r="FC1165"/>
      <c r="FD1165"/>
      <c r="FE1165"/>
      <c r="FF1165"/>
      <c r="FG1165"/>
      <c r="FH1165"/>
      <c r="FI1165"/>
      <c r="FJ1165"/>
      <c r="FK1165"/>
      <c r="FL1165"/>
      <c r="FM1165"/>
      <c r="FN1165"/>
      <c r="FO1165"/>
      <c r="FP1165"/>
      <c r="FQ1165"/>
      <c r="FR1165"/>
      <c r="FS1165"/>
      <c r="FT1165"/>
      <c r="FU1165"/>
      <c r="FV1165"/>
      <c r="FW1165"/>
      <c r="FX1165"/>
      <c r="FY1165"/>
      <c r="FZ1165"/>
      <c r="GA1165"/>
      <c r="GB1165"/>
      <c r="GC1165"/>
      <c r="GD1165"/>
      <c r="GE1165"/>
      <c r="GF1165"/>
      <c r="GG1165"/>
      <c r="GH1165"/>
      <c r="GI1165"/>
      <c r="GJ1165"/>
      <c r="GK1165"/>
      <c r="GL1165"/>
      <c r="GM1165"/>
      <c r="GN1165"/>
      <c r="GO1165"/>
      <c r="GP1165"/>
      <c r="GQ1165"/>
      <c r="GR1165"/>
      <c r="GS1165"/>
      <c r="GT1165"/>
      <c r="GU1165"/>
      <c r="GV1165"/>
      <c r="GW1165"/>
      <c r="GX1165"/>
      <c r="GY1165"/>
      <c r="GZ1165"/>
      <c r="HA1165"/>
      <c r="HB1165"/>
      <c r="HC1165"/>
      <c r="HD1165"/>
      <c r="HE1165"/>
      <c r="HF1165"/>
      <c r="HG1165"/>
      <c r="HH1165"/>
      <c r="HI1165"/>
      <c r="HJ1165"/>
      <c r="HK1165"/>
      <c r="HL1165"/>
    </row>
    <row r="1166" spans="3:220" x14ac:dyDescent="0.25">
      <c r="C1166" s="20"/>
      <c r="I1166" s="9"/>
      <c r="AM1166" s="59"/>
      <c r="AN1166" s="58"/>
      <c r="AO1166" s="58"/>
      <c r="AP1166" s="58"/>
      <c r="AQ1166" s="58"/>
      <c r="AR1166" s="58"/>
      <c r="AS1166" s="58"/>
      <c r="AT1166" s="58"/>
      <c r="AU1166" s="58"/>
      <c r="AV1166" s="58"/>
      <c r="AW1166" s="58"/>
      <c r="AX1166" s="58"/>
      <c r="AY1166" s="58"/>
      <c r="AZ1166" s="58"/>
      <c r="BA1166" s="58"/>
      <c r="BB1166" s="58"/>
      <c r="BC1166" s="58"/>
      <c r="BD1166" s="58"/>
      <c r="BE1166" s="58"/>
      <c r="BF1166" s="58"/>
      <c r="BG1166" s="58"/>
      <c r="BH1166" s="58"/>
      <c r="BI1166" s="58"/>
      <c r="BJ1166" s="58"/>
      <c r="BK1166" s="58"/>
      <c r="BL1166" s="12"/>
      <c r="BM1166" s="12"/>
      <c r="BN1166" s="12"/>
      <c r="BO1166" s="12"/>
      <c r="BP1166" s="12"/>
      <c r="BQ1166" s="12"/>
      <c r="BR1166" s="12"/>
      <c r="BS1166" s="12"/>
      <c r="BT1166" s="12"/>
      <c r="BU1166" s="12"/>
      <c r="BV1166" s="12"/>
      <c r="BW1166" s="12"/>
      <c r="BX1166" s="12"/>
      <c r="BY1166" s="12"/>
      <c r="BZ1166" s="12"/>
      <c r="CA1166" s="12"/>
      <c r="CB1166" s="12"/>
      <c r="CC1166" s="12"/>
      <c r="CD1166" s="12"/>
      <c r="CE1166" s="12"/>
      <c r="CF1166" s="12"/>
      <c r="CG1166" s="12"/>
      <c r="CH1166" s="12"/>
      <c r="CI1166" s="12"/>
      <c r="CJ1166" s="12"/>
      <c r="CK1166" s="12"/>
      <c r="CL1166" s="12"/>
      <c r="CM1166" s="12"/>
      <c r="CN1166" s="12"/>
      <c r="CO1166" s="12"/>
      <c r="CP1166" s="12"/>
      <c r="CQ1166" s="12"/>
      <c r="CR1166" s="12"/>
      <c r="CS1166" s="12"/>
      <c r="CT1166" s="12"/>
      <c r="CU1166" s="12"/>
      <c r="CV1166" s="12"/>
      <c r="CW1166" s="12"/>
      <c r="CX1166" s="12"/>
      <c r="CY1166" s="12"/>
      <c r="CZ1166" s="12"/>
      <c r="DA1166" s="12"/>
      <c r="DB1166" s="12"/>
      <c r="DC1166" s="12"/>
      <c r="DD1166" s="12"/>
      <c r="DE1166" s="12"/>
      <c r="DF1166" s="12"/>
      <c r="DG1166"/>
      <c r="DH1166"/>
      <c r="DI1166"/>
      <c r="DJ1166"/>
      <c r="DK1166"/>
      <c r="DL1166"/>
      <c r="DM1166"/>
      <c r="DN1166"/>
      <c r="DO1166"/>
      <c r="DP1166"/>
      <c r="DQ1166"/>
      <c r="DR1166"/>
      <c r="DS1166"/>
      <c r="DT1166"/>
      <c r="DU1166"/>
      <c r="DV1166"/>
      <c r="DW1166"/>
      <c r="DX1166"/>
      <c r="DY1166"/>
      <c r="DZ1166"/>
      <c r="EA1166"/>
      <c r="EB1166"/>
      <c r="EC1166"/>
      <c r="ED1166"/>
      <c r="EE1166"/>
      <c r="EF1166"/>
      <c r="EG1166"/>
      <c r="EH1166"/>
      <c r="EI1166"/>
      <c r="EJ1166"/>
      <c r="EK1166"/>
      <c r="EL1166"/>
      <c r="EM1166"/>
      <c r="EN1166"/>
      <c r="EO1166"/>
      <c r="EP1166"/>
      <c r="EQ1166"/>
      <c r="ER1166"/>
      <c r="ES1166"/>
      <c r="ET1166"/>
      <c r="EU1166"/>
      <c r="EV1166"/>
      <c r="EW1166"/>
      <c r="EX1166"/>
      <c r="EY1166"/>
      <c r="EZ1166"/>
      <c r="FA1166"/>
      <c r="FB1166"/>
      <c r="FC1166"/>
      <c r="FD1166"/>
      <c r="FE1166"/>
      <c r="FF1166"/>
      <c r="FG1166"/>
      <c r="FH1166"/>
      <c r="FI1166"/>
      <c r="FJ1166"/>
      <c r="FK1166"/>
      <c r="FL1166"/>
      <c r="FM1166"/>
      <c r="FN1166"/>
      <c r="FO1166"/>
      <c r="FP1166"/>
      <c r="FQ1166"/>
      <c r="FR1166"/>
      <c r="FS1166"/>
      <c r="FT1166"/>
      <c r="FU1166"/>
      <c r="FV1166"/>
      <c r="FW1166"/>
      <c r="FX1166"/>
      <c r="FY1166"/>
      <c r="FZ1166"/>
      <c r="GA1166"/>
      <c r="GB1166"/>
      <c r="GC1166"/>
      <c r="GD1166"/>
      <c r="GE1166"/>
      <c r="GF1166"/>
      <c r="GG1166"/>
      <c r="GH1166"/>
      <c r="GI1166"/>
      <c r="GJ1166"/>
      <c r="GK1166"/>
      <c r="GL1166"/>
      <c r="GM1166"/>
      <c r="GN1166"/>
      <c r="GO1166"/>
      <c r="GP1166"/>
      <c r="GQ1166"/>
      <c r="GR1166"/>
      <c r="GS1166"/>
      <c r="GT1166"/>
      <c r="GU1166"/>
      <c r="GV1166"/>
      <c r="GW1166"/>
      <c r="GX1166"/>
      <c r="GY1166"/>
      <c r="GZ1166"/>
      <c r="HA1166"/>
      <c r="HB1166"/>
      <c r="HC1166"/>
      <c r="HD1166"/>
      <c r="HE1166"/>
      <c r="HF1166"/>
      <c r="HG1166"/>
      <c r="HH1166"/>
      <c r="HI1166"/>
      <c r="HJ1166"/>
      <c r="HK1166"/>
      <c r="HL1166"/>
    </row>
    <row r="1167" spans="3:220" x14ac:dyDescent="0.25">
      <c r="C1167" s="20"/>
      <c r="I1167" s="9"/>
      <c r="AM1167" s="59"/>
      <c r="AN1167" s="58"/>
      <c r="AO1167" s="58"/>
      <c r="AP1167" s="58"/>
      <c r="AQ1167" s="58"/>
      <c r="AR1167" s="58"/>
      <c r="AS1167" s="58"/>
      <c r="AT1167" s="58"/>
      <c r="AU1167" s="58"/>
      <c r="AV1167" s="58"/>
      <c r="AW1167" s="58"/>
      <c r="AX1167" s="58"/>
      <c r="AY1167" s="58"/>
      <c r="AZ1167" s="58"/>
      <c r="BA1167" s="58"/>
      <c r="BB1167" s="58"/>
      <c r="BC1167" s="58"/>
      <c r="BD1167" s="58"/>
      <c r="BE1167" s="58"/>
      <c r="BF1167" s="58"/>
      <c r="BG1167" s="58"/>
      <c r="BH1167" s="58"/>
      <c r="BI1167" s="58"/>
      <c r="BJ1167" s="58"/>
      <c r="BK1167" s="58"/>
      <c r="BL1167" s="12"/>
      <c r="BM1167" s="12"/>
      <c r="BN1167" s="12"/>
      <c r="BO1167" s="12"/>
      <c r="BP1167" s="12"/>
      <c r="BQ1167" s="12"/>
      <c r="BR1167" s="12"/>
      <c r="BS1167" s="12"/>
      <c r="BT1167" s="12"/>
      <c r="BU1167" s="12"/>
      <c r="BV1167" s="12"/>
      <c r="BW1167" s="12"/>
      <c r="BX1167" s="12"/>
      <c r="BY1167" s="12"/>
      <c r="BZ1167" s="12"/>
      <c r="CA1167" s="12"/>
      <c r="CB1167" s="12"/>
      <c r="CC1167" s="12"/>
      <c r="CD1167" s="12"/>
      <c r="CE1167" s="12"/>
      <c r="CF1167" s="12"/>
      <c r="CG1167" s="12"/>
      <c r="CH1167" s="12"/>
      <c r="CI1167" s="12"/>
      <c r="CJ1167" s="12"/>
      <c r="CK1167" s="12"/>
      <c r="CL1167" s="12"/>
      <c r="CM1167" s="12"/>
      <c r="CN1167" s="12"/>
      <c r="CO1167" s="12"/>
      <c r="CP1167" s="12"/>
      <c r="CQ1167" s="12"/>
      <c r="CR1167" s="12"/>
      <c r="CS1167" s="12"/>
      <c r="CT1167" s="12"/>
      <c r="CU1167" s="12"/>
      <c r="CV1167" s="12"/>
      <c r="CW1167" s="12"/>
      <c r="CX1167" s="12"/>
      <c r="CY1167" s="12"/>
      <c r="CZ1167" s="12"/>
      <c r="DA1167" s="12"/>
      <c r="DB1167" s="12"/>
      <c r="DC1167" s="12"/>
      <c r="DD1167" s="12"/>
      <c r="DE1167" s="12"/>
      <c r="DF1167" s="12"/>
      <c r="DG1167"/>
      <c r="DH1167"/>
      <c r="DI1167"/>
      <c r="DJ1167"/>
      <c r="DK1167"/>
      <c r="DL1167"/>
      <c r="DM1167"/>
      <c r="DN1167"/>
      <c r="DO1167"/>
      <c r="DP1167"/>
      <c r="DQ1167"/>
      <c r="DR1167"/>
      <c r="DS1167"/>
      <c r="DT1167"/>
      <c r="DU1167"/>
      <c r="DV1167"/>
      <c r="DW1167"/>
      <c r="DX1167"/>
      <c r="DY1167"/>
      <c r="DZ1167"/>
      <c r="EA1167"/>
      <c r="EB1167"/>
      <c r="EC1167"/>
      <c r="ED1167"/>
      <c r="EE1167"/>
      <c r="EF1167"/>
      <c r="EG1167"/>
      <c r="EH1167"/>
      <c r="EI1167"/>
      <c r="EJ1167"/>
      <c r="EK1167"/>
      <c r="EL1167"/>
      <c r="EM1167"/>
      <c r="EN1167"/>
      <c r="EO1167"/>
      <c r="EP1167"/>
      <c r="EQ1167"/>
      <c r="ER1167"/>
      <c r="ES1167"/>
      <c r="ET1167"/>
      <c r="EU1167"/>
      <c r="EV1167"/>
      <c r="EW1167"/>
      <c r="EX1167"/>
      <c r="EY1167"/>
      <c r="EZ1167"/>
      <c r="FA1167"/>
      <c r="FB1167"/>
      <c r="FC1167"/>
      <c r="FD1167"/>
      <c r="FE1167"/>
      <c r="FF1167"/>
      <c r="FG1167"/>
      <c r="FH1167"/>
      <c r="FI1167"/>
      <c r="FJ1167"/>
      <c r="FK1167"/>
      <c r="FL1167"/>
      <c r="FM1167"/>
      <c r="FN1167"/>
      <c r="FO1167"/>
      <c r="FP1167"/>
      <c r="FQ1167"/>
      <c r="FR1167"/>
      <c r="FS1167"/>
      <c r="FT1167"/>
      <c r="FU1167"/>
      <c r="FV1167"/>
      <c r="FW1167"/>
      <c r="FX1167"/>
      <c r="FY1167"/>
      <c r="FZ1167"/>
      <c r="GA1167"/>
      <c r="GB1167"/>
      <c r="GC1167"/>
      <c r="GD1167"/>
      <c r="GE1167"/>
      <c r="GF1167"/>
      <c r="GG1167"/>
      <c r="GH1167"/>
      <c r="GI1167"/>
      <c r="GJ1167"/>
      <c r="GK1167"/>
      <c r="GL1167"/>
      <c r="GM1167"/>
      <c r="GN1167"/>
      <c r="GO1167"/>
      <c r="GP1167"/>
      <c r="GQ1167"/>
      <c r="GR1167"/>
      <c r="GS1167"/>
      <c r="GT1167"/>
      <c r="GU1167"/>
      <c r="GV1167"/>
      <c r="GW1167"/>
      <c r="GX1167"/>
      <c r="GY1167"/>
      <c r="GZ1167"/>
      <c r="HA1167"/>
      <c r="HB1167"/>
      <c r="HC1167"/>
      <c r="HD1167"/>
      <c r="HE1167"/>
      <c r="HF1167"/>
      <c r="HG1167"/>
      <c r="HH1167"/>
      <c r="HI1167"/>
      <c r="HJ1167"/>
      <c r="HK1167"/>
      <c r="HL1167"/>
    </row>
    <row r="1168" spans="3:220" x14ac:dyDescent="0.25">
      <c r="C1168" s="20"/>
      <c r="I1168" s="9"/>
      <c r="AM1168" s="59"/>
      <c r="AN1168" s="58"/>
      <c r="AO1168" s="58"/>
      <c r="AP1168" s="58"/>
      <c r="AQ1168" s="58"/>
      <c r="AR1168" s="58"/>
      <c r="AS1168" s="58"/>
      <c r="AT1168" s="58"/>
      <c r="AU1168" s="58"/>
      <c r="AV1168" s="58"/>
      <c r="AW1168" s="58"/>
      <c r="AX1168" s="58"/>
      <c r="AY1168" s="58"/>
      <c r="AZ1168" s="58"/>
      <c r="BA1168" s="58"/>
      <c r="BB1168" s="58"/>
      <c r="BC1168" s="58"/>
      <c r="BD1168" s="58"/>
      <c r="BE1168" s="58"/>
      <c r="BF1168" s="58"/>
      <c r="BG1168" s="58"/>
      <c r="BH1168" s="58"/>
      <c r="BI1168" s="58"/>
      <c r="BJ1168" s="58"/>
      <c r="BK1168" s="58"/>
      <c r="BL1168" s="12"/>
      <c r="BM1168" s="12"/>
      <c r="BN1168" s="12"/>
      <c r="BO1168" s="12"/>
      <c r="BP1168" s="12"/>
      <c r="BQ1168" s="12"/>
      <c r="BR1168" s="12"/>
      <c r="BS1168" s="12"/>
      <c r="BT1168" s="12"/>
      <c r="BU1168" s="12"/>
      <c r="BV1168" s="12"/>
      <c r="BW1168" s="12"/>
      <c r="BX1168" s="12"/>
      <c r="BY1168" s="12"/>
      <c r="BZ1168" s="12"/>
      <c r="CA1168" s="12"/>
      <c r="CB1168" s="12"/>
      <c r="CC1168" s="12"/>
      <c r="CD1168" s="12"/>
      <c r="CE1168" s="12"/>
      <c r="CF1168" s="12"/>
      <c r="CG1168" s="12"/>
      <c r="CH1168" s="12"/>
      <c r="CI1168" s="12"/>
      <c r="CJ1168" s="12"/>
      <c r="CK1168" s="12"/>
      <c r="CL1168" s="12"/>
      <c r="CM1168" s="12"/>
      <c r="CN1168" s="12"/>
      <c r="CO1168" s="12"/>
      <c r="CP1168" s="12"/>
      <c r="CQ1168" s="12"/>
      <c r="CR1168" s="12"/>
      <c r="CS1168" s="12"/>
      <c r="CT1168" s="12"/>
      <c r="CU1168" s="12"/>
      <c r="CV1168" s="12"/>
      <c r="CW1168" s="12"/>
      <c r="CX1168" s="12"/>
      <c r="CY1168" s="12"/>
      <c r="CZ1168" s="12"/>
      <c r="DA1168" s="12"/>
      <c r="DB1168" s="12"/>
      <c r="DC1168" s="12"/>
      <c r="DD1168" s="12"/>
      <c r="DE1168" s="12"/>
      <c r="DF1168" s="12"/>
      <c r="DG1168"/>
      <c r="DH1168"/>
      <c r="DI1168"/>
      <c r="DJ1168"/>
      <c r="DK1168"/>
      <c r="DL1168"/>
      <c r="DM1168"/>
      <c r="DN1168"/>
      <c r="DO1168"/>
      <c r="DP1168"/>
      <c r="DQ1168"/>
      <c r="DR1168"/>
      <c r="DS1168"/>
      <c r="DT1168"/>
      <c r="DU1168"/>
      <c r="DV1168"/>
      <c r="DW1168"/>
      <c r="DX1168"/>
      <c r="DY1168"/>
      <c r="DZ1168"/>
      <c r="EA1168"/>
      <c r="EB1168"/>
      <c r="EC1168"/>
      <c r="ED1168"/>
      <c r="EE1168"/>
      <c r="EF1168"/>
      <c r="EG1168"/>
      <c r="EH1168"/>
      <c r="EI1168"/>
      <c r="EJ1168"/>
      <c r="EK1168"/>
      <c r="EL1168"/>
      <c r="EM1168"/>
      <c r="EN1168"/>
      <c r="EO1168"/>
      <c r="EP1168"/>
      <c r="EQ1168"/>
      <c r="ER1168"/>
      <c r="ES1168"/>
      <c r="ET1168"/>
      <c r="EU1168"/>
      <c r="EV1168"/>
      <c r="EW1168"/>
      <c r="EX1168"/>
      <c r="EY1168"/>
      <c r="EZ1168"/>
      <c r="FA1168"/>
      <c r="FB1168"/>
      <c r="FC1168"/>
      <c r="FD1168"/>
      <c r="FE1168"/>
      <c r="FF1168"/>
      <c r="FG1168"/>
      <c r="FH1168"/>
      <c r="FI1168"/>
      <c r="FJ1168"/>
      <c r="FK1168"/>
      <c r="FL1168"/>
      <c r="FM1168"/>
      <c r="FN1168"/>
      <c r="FO1168"/>
      <c r="FP1168"/>
      <c r="FQ1168"/>
      <c r="FR1168"/>
      <c r="FS1168"/>
      <c r="FT1168"/>
      <c r="FU1168"/>
      <c r="FV1168"/>
      <c r="FW1168"/>
      <c r="FX1168"/>
      <c r="FY1168"/>
      <c r="FZ1168"/>
      <c r="GA1168"/>
      <c r="GB1168"/>
      <c r="GC1168"/>
      <c r="GD1168"/>
      <c r="GE1168"/>
      <c r="GF1168"/>
      <c r="GG1168"/>
      <c r="GH1168"/>
      <c r="GI1168"/>
      <c r="GJ1168"/>
      <c r="GK1168"/>
      <c r="GL1168"/>
      <c r="GM1168"/>
      <c r="GN1168"/>
      <c r="GO1168"/>
      <c r="GP1168"/>
      <c r="GQ1168"/>
      <c r="GR1168"/>
      <c r="GS1168"/>
      <c r="GT1168"/>
      <c r="GU1168"/>
      <c r="GV1168"/>
      <c r="GW1168"/>
      <c r="GX1168"/>
      <c r="GY1168"/>
      <c r="GZ1168"/>
      <c r="HA1168"/>
      <c r="HB1168"/>
      <c r="HC1168"/>
      <c r="HD1168"/>
      <c r="HE1168"/>
      <c r="HF1168"/>
      <c r="HG1168"/>
      <c r="HH1168"/>
      <c r="HI1168"/>
      <c r="HJ1168"/>
      <c r="HK1168"/>
      <c r="HL1168"/>
    </row>
    <row r="1169" spans="3:220" x14ac:dyDescent="0.25">
      <c r="C1169" s="20"/>
      <c r="I1169" s="9"/>
      <c r="AM1169" s="59"/>
      <c r="AN1169" s="58"/>
      <c r="AO1169" s="58"/>
      <c r="AP1169" s="58"/>
      <c r="AQ1169" s="58"/>
      <c r="AR1169" s="58"/>
      <c r="AS1169" s="58"/>
      <c r="AT1169" s="58"/>
      <c r="AU1169" s="58"/>
      <c r="AV1169" s="58"/>
      <c r="AW1169" s="58"/>
      <c r="AX1169" s="58"/>
      <c r="AY1169" s="58"/>
      <c r="AZ1169" s="58"/>
      <c r="BA1169" s="58"/>
      <c r="BB1169" s="58"/>
      <c r="BC1169" s="58"/>
      <c r="BD1169" s="58"/>
      <c r="BE1169" s="58"/>
      <c r="BF1169" s="58"/>
      <c r="BG1169" s="58"/>
      <c r="BH1169" s="58"/>
      <c r="BI1169" s="58"/>
      <c r="BJ1169" s="58"/>
      <c r="BK1169" s="58"/>
      <c r="BL1169" s="12"/>
      <c r="BM1169" s="12"/>
      <c r="BN1169" s="12"/>
      <c r="BO1169" s="12"/>
      <c r="BP1169" s="12"/>
      <c r="BQ1169" s="12"/>
      <c r="BR1169" s="12"/>
      <c r="BS1169" s="12"/>
      <c r="BT1169" s="12"/>
      <c r="BU1169" s="12"/>
      <c r="BV1169" s="12"/>
      <c r="BW1169" s="12"/>
      <c r="BX1169" s="12"/>
      <c r="BY1169" s="12"/>
      <c r="BZ1169" s="12"/>
      <c r="CA1169" s="12"/>
      <c r="CB1169" s="12"/>
      <c r="CC1169" s="12"/>
      <c r="CD1169" s="12"/>
      <c r="CE1169" s="12"/>
      <c r="CF1169" s="12"/>
      <c r="CG1169" s="12"/>
      <c r="CH1169" s="12"/>
      <c r="CI1169" s="12"/>
      <c r="CJ1169" s="12"/>
      <c r="CK1169" s="12"/>
      <c r="CL1169" s="12"/>
      <c r="CM1169" s="12"/>
      <c r="CN1169" s="12"/>
      <c r="CO1169" s="12"/>
      <c r="CP1169" s="12"/>
      <c r="CQ1169" s="12"/>
      <c r="CR1169" s="12"/>
      <c r="CS1169" s="12"/>
      <c r="CT1169" s="12"/>
      <c r="CU1169" s="12"/>
      <c r="CV1169" s="12"/>
      <c r="CW1169" s="12"/>
      <c r="CX1169" s="12"/>
      <c r="CY1169" s="12"/>
      <c r="CZ1169" s="12"/>
      <c r="DA1169" s="12"/>
      <c r="DB1169" s="12"/>
      <c r="DC1169" s="12"/>
      <c r="DD1169" s="12"/>
      <c r="DE1169" s="12"/>
      <c r="DF1169" s="12"/>
      <c r="DG1169"/>
      <c r="DH1169"/>
      <c r="DI1169"/>
      <c r="DJ1169"/>
      <c r="DK1169"/>
      <c r="DL1169"/>
      <c r="DM1169"/>
      <c r="DN1169"/>
      <c r="DO1169"/>
      <c r="DP1169"/>
      <c r="DQ1169"/>
      <c r="DR1169"/>
      <c r="DS1169"/>
      <c r="DT1169"/>
      <c r="DU1169"/>
      <c r="DV1169"/>
      <c r="DW1169"/>
      <c r="DX1169"/>
      <c r="DY1169"/>
      <c r="DZ1169"/>
      <c r="EA1169"/>
      <c r="EB1169"/>
      <c r="EC1169"/>
      <c r="ED1169"/>
      <c r="EE1169"/>
      <c r="EF1169"/>
      <c r="EG1169"/>
      <c r="EH1169"/>
      <c r="EI1169"/>
      <c r="EJ1169"/>
      <c r="EK1169"/>
      <c r="EL1169"/>
      <c r="EM1169"/>
      <c r="EN1169"/>
      <c r="EO1169"/>
      <c r="EP1169"/>
      <c r="EQ1169"/>
      <c r="ER1169"/>
      <c r="ES1169"/>
      <c r="ET1169"/>
      <c r="EU1169"/>
      <c r="EV1169"/>
      <c r="EW1169"/>
      <c r="EX1169"/>
      <c r="EY1169"/>
      <c r="EZ1169"/>
      <c r="FA1169"/>
      <c r="FB1169"/>
      <c r="FC1169"/>
      <c r="FD1169"/>
      <c r="FE1169"/>
      <c r="FF1169"/>
      <c r="FG1169"/>
      <c r="FH1169"/>
      <c r="FI1169"/>
      <c r="FJ1169"/>
      <c r="FK1169"/>
      <c r="FL1169"/>
      <c r="FM1169"/>
      <c r="FN1169"/>
      <c r="FO1169"/>
      <c r="FP1169"/>
      <c r="FQ1169"/>
      <c r="FR1169"/>
      <c r="FS1169"/>
      <c r="FT1169"/>
      <c r="FU1169"/>
      <c r="FV1169"/>
      <c r="FW1169"/>
      <c r="FX1169"/>
      <c r="FY1169"/>
      <c r="FZ1169"/>
      <c r="GA1169"/>
      <c r="GB1169"/>
      <c r="GC1169"/>
      <c r="GD1169"/>
      <c r="GE1169"/>
      <c r="GF1169"/>
      <c r="GG1169"/>
      <c r="GH1169"/>
      <c r="GI1169"/>
      <c r="GJ1169"/>
      <c r="GK1169"/>
      <c r="GL1169"/>
      <c r="GM1169"/>
      <c r="GN1169"/>
      <c r="GO1169"/>
      <c r="GP1169"/>
      <c r="GQ1169"/>
      <c r="GR1169"/>
      <c r="GS1169"/>
      <c r="GT1169"/>
      <c r="GU1169"/>
      <c r="GV1169"/>
      <c r="GW1169"/>
      <c r="GX1169"/>
      <c r="GY1169"/>
      <c r="GZ1169"/>
      <c r="HA1169"/>
      <c r="HB1169"/>
      <c r="HC1169"/>
      <c r="HD1169"/>
      <c r="HE1169"/>
      <c r="HF1169"/>
      <c r="HG1169"/>
      <c r="HH1169"/>
      <c r="HI1169"/>
      <c r="HJ1169"/>
      <c r="HK1169"/>
      <c r="HL1169"/>
    </row>
    <row r="1170" spans="3:220" x14ac:dyDescent="0.25">
      <c r="C1170" s="20"/>
      <c r="I1170" s="9"/>
      <c r="AM1170" s="59"/>
      <c r="AN1170" s="58"/>
      <c r="AO1170" s="58"/>
      <c r="AP1170" s="58"/>
      <c r="AQ1170" s="58"/>
      <c r="AR1170" s="58"/>
      <c r="AS1170" s="58"/>
      <c r="AT1170" s="58"/>
      <c r="AU1170" s="58"/>
      <c r="AV1170" s="58"/>
      <c r="AW1170" s="58"/>
      <c r="AX1170" s="58"/>
      <c r="AY1170" s="58"/>
      <c r="AZ1170" s="58"/>
      <c r="BA1170" s="58"/>
      <c r="BB1170" s="58"/>
      <c r="BC1170" s="58"/>
      <c r="BD1170" s="58"/>
      <c r="BE1170" s="58"/>
      <c r="BF1170" s="58"/>
      <c r="BG1170" s="58"/>
      <c r="BH1170" s="58"/>
      <c r="BI1170" s="58"/>
      <c r="BJ1170" s="58"/>
      <c r="BK1170" s="58"/>
      <c r="BL1170" s="12"/>
      <c r="BM1170" s="12"/>
      <c r="BN1170" s="12"/>
      <c r="BO1170" s="12"/>
      <c r="BP1170" s="12"/>
      <c r="BQ1170" s="12"/>
      <c r="BR1170" s="12"/>
      <c r="BS1170" s="12"/>
      <c r="BT1170" s="12"/>
      <c r="BU1170" s="12"/>
      <c r="BV1170" s="12"/>
      <c r="BW1170" s="12"/>
      <c r="BX1170" s="12"/>
      <c r="BY1170" s="12"/>
      <c r="BZ1170" s="12"/>
      <c r="CA1170" s="12"/>
      <c r="CB1170" s="12"/>
      <c r="CC1170" s="12"/>
      <c r="CD1170" s="12"/>
      <c r="CE1170" s="12"/>
      <c r="CF1170" s="12"/>
      <c r="CG1170" s="12"/>
      <c r="CH1170" s="12"/>
      <c r="CI1170" s="12"/>
      <c r="CJ1170" s="12"/>
      <c r="CK1170" s="12"/>
      <c r="CL1170" s="12"/>
      <c r="CM1170" s="12"/>
      <c r="CN1170" s="12"/>
      <c r="CO1170" s="12"/>
      <c r="CP1170" s="12"/>
      <c r="CQ1170" s="12"/>
      <c r="CR1170" s="12"/>
      <c r="CS1170" s="12"/>
      <c r="CT1170" s="12"/>
      <c r="CU1170" s="12"/>
      <c r="CV1170" s="12"/>
      <c r="CW1170" s="12"/>
      <c r="CX1170" s="12"/>
      <c r="CY1170" s="12"/>
      <c r="CZ1170" s="12"/>
      <c r="DA1170" s="12"/>
      <c r="DB1170" s="12"/>
      <c r="DC1170" s="12"/>
      <c r="DD1170" s="12"/>
      <c r="DE1170" s="12"/>
      <c r="DF1170" s="12"/>
      <c r="DG1170"/>
      <c r="DH1170"/>
      <c r="DI1170"/>
      <c r="DJ1170"/>
      <c r="DK1170"/>
      <c r="DL1170"/>
      <c r="DM1170"/>
      <c r="DN1170"/>
      <c r="DO1170"/>
      <c r="DP1170"/>
      <c r="DQ1170"/>
      <c r="DR1170"/>
      <c r="DS1170"/>
      <c r="DT1170"/>
      <c r="DU1170"/>
      <c r="DV1170"/>
      <c r="DW1170"/>
      <c r="DX1170"/>
      <c r="DY1170"/>
      <c r="DZ1170"/>
      <c r="EA1170"/>
      <c r="EB1170"/>
      <c r="EC1170"/>
      <c r="ED1170"/>
      <c r="EE1170"/>
      <c r="EF1170"/>
      <c r="EG1170"/>
      <c r="EH1170"/>
      <c r="EI1170"/>
      <c r="EJ1170"/>
      <c r="EK1170"/>
      <c r="EL1170"/>
      <c r="EM1170"/>
      <c r="EN1170"/>
      <c r="EO1170"/>
      <c r="EP1170"/>
      <c r="EQ1170"/>
      <c r="ER1170"/>
      <c r="ES1170"/>
      <c r="ET1170"/>
      <c r="EU1170"/>
      <c r="EV1170"/>
      <c r="EW1170"/>
      <c r="EX1170"/>
      <c r="EY1170"/>
      <c r="EZ1170"/>
      <c r="FA1170"/>
      <c r="FB1170"/>
      <c r="FC1170"/>
      <c r="FD1170"/>
      <c r="FE1170"/>
      <c r="FF1170"/>
      <c r="FG1170"/>
      <c r="FH1170"/>
      <c r="FI1170"/>
      <c r="FJ1170"/>
      <c r="FK1170"/>
      <c r="FL1170"/>
      <c r="FM1170"/>
      <c r="FN1170"/>
      <c r="FO1170"/>
      <c r="FP1170"/>
      <c r="FQ1170"/>
      <c r="FR1170"/>
      <c r="FS1170"/>
      <c r="FT1170"/>
      <c r="FU1170"/>
      <c r="FV1170"/>
      <c r="FW1170"/>
      <c r="FX1170"/>
      <c r="FY1170"/>
      <c r="FZ1170"/>
      <c r="GA1170"/>
      <c r="GB1170"/>
      <c r="GC1170"/>
      <c r="GD1170"/>
      <c r="GE1170"/>
      <c r="GF1170"/>
      <c r="GG1170"/>
      <c r="GH1170"/>
      <c r="GI1170"/>
      <c r="GJ1170"/>
      <c r="GK1170"/>
      <c r="GL1170"/>
      <c r="GM1170"/>
      <c r="GN1170"/>
      <c r="GO1170"/>
      <c r="GP1170"/>
      <c r="GQ1170"/>
      <c r="GR1170"/>
      <c r="GS1170"/>
      <c r="GT1170"/>
      <c r="GU1170"/>
      <c r="GV1170"/>
      <c r="GW1170"/>
      <c r="GX1170"/>
      <c r="GY1170"/>
      <c r="GZ1170"/>
      <c r="HA1170"/>
      <c r="HB1170"/>
      <c r="HC1170"/>
      <c r="HD1170"/>
      <c r="HE1170"/>
      <c r="HF1170"/>
      <c r="HG1170"/>
      <c r="HH1170"/>
      <c r="HI1170"/>
      <c r="HJ1170"/>
      <c r="HK1170"/>
      <c r="HL1170"/>
    </row>
    <row r="1171" spans="3:220" x14ac:dyDescent="0.25">
      <c r="C1171" s="20"/>
      <c r="I1171" s="9"/>
      <c r="AM1171" s="59"/>
      <c r="AN1171" s="58"/>
      <c r="AO1171" s="58"/>
      <c r="AP1171" s="58"/>
      <c r="AQ1171" s="58"/>
      <c r="AR1171" s="58"/>
      <c r="AS1171" s="58"/>
      <c r="AT1171" s="58"/>
      <c r="AU1171" s="58"/>
      <c r="AV1171" s="58"/>
      <c r="AW1171" s="58"/>
      <c r="AX1171" s="58"/>
      <c r="AY1171" s="58"/>
      <c r="AZ1171" s="58"/>
      <c r="BA1171" s="58"/>
      <c r="BB1171" s="58"/>
      <c r="BC1171" s="58"/>
      <c r="BD1171" s="58"/>
      <c r="BE1171" s="58"/>
      <c r="BF1171" s="58"/>
      <c r="BG1171" s="58"/>
      <c r="BH1171" s="58"/>
      <c r="BI1171" s="58"/>
      <c r="BJ1171" s="58"/>
      <c r="BK1171" s="58"/>
      <c r="BL1171" s="12"/>
      <c r="BM1171" s="12"/>
      <c r="BN1171" s="12"/>
      <c r="BO1171" s="12"/>
      <c r="BP1171" s="12"/>
      <c r="BQ1171" s="12"/>
      <c r="BR1171" s="12"/>
      <c r="BS1171" s="12"/>
      <c r="BT1171" s="12"/>
      <c r="BU1171" s="12"/>
      <c r="BV1171" s="12"/>
      <c r="BW1171" s="12"/>
      <c r="BX1171" s="12"/>
      <c r="BY1171" s="12"/>
      <c r="BZ1171" s="12"/>
      <c r="CA1171" s="12"/>
      <c r="CB1171" s="12"/>
      <c r="CC1171" s="12"/>
      <c r="CD1171" s="12"/>
      <c r="CE1171" s="12"/>
      <c r="CF1171" s="12"/>
      <c r="CG1171" s="12"/>
      <c r="CH1171" s="12"/>
      <c r="CI1171" s="12"/>
      <c r="CJ1171" s="12"/>
      <c r="CK1171" s="12"/>
      <c r="CL1171" s="12"/>
      <c r="CM1171" s="12"/>
      <c r="CN1171" s="12"/>
      <c r="CO1171" s="12"/>
      <c r="CP1171" s="12"/>
      <c r="CQ1171" s="12"/>
      <c r="CR1171" s="12"/>
      <c r="CS1171" s="12"/>
      <c r="CT1171" s="12"/>
      <c r="CU1171" s="12"/>
      <c r="CV1171" s="12"/>
      <c r="CW1171" s="12"/>
      <c r="CX1171" s="12"/>
      <c r="CY1171" s="12"/>
      <c r="CZ1171" s="12"/>
      <c r="DA1171" s="12"/>
      <c r="DB1171" s="12"/>
      <c r="DC1171" s="12"/>
      <c r="DD1171" s="12"/>
      <c r="DE1171" s="12"/>
      <c r="DF1171" s="12"/>
      <c r="DG1171"/>
      <c r="DH1171"/>
      <c r="DI1171"/>
      <c r="DJ1171"/>
      <c r="DK1171"/>
      <c r="DL1171"/>
      <c r="DM1171"/>
      <c r="DN1171"/>
      <c r="DO1171"/>
      <c r="DP1171"/>
      <c r="DQ1171"/>
      <c r="DR1171"/>
      <c r="DS1171"/>
      <c r="DT1171"/>
      <c r="DU1171"/>
      <c r="DV1171"/>
      <c r="DW1171"/>
      <c r="DX1171"/>
      <c r="DY1171"/>
      <c r="DZ1171"/>
      <c r="EA1171"/>
      <c r="EB1171"/>
      <c r="EC1171"/>
      <c r="ED1171"/>
      <c r="EE1171"/>
      <c r="EF1171"/>
      <c r="EG1171"/>
      <c r="EH1171"/>
      <c r="EI1171"/>
      <c r="EJ1171"/>
      <c r="EK1171"/>
      <c r="EL1171"/>
      <c r="EM1171"/>
      <c r="EN1171"/>
      <c r="EO1171"/>
      <c r="EP1171"/>
      <c r="EQ1171"/>
      <c r="ER1171"/>
      <c r="ES1171"/>
      <c r="ET1171"/>
      <c r="EU1171"/>
      <c r="EV1171"/>
      <c r="EW1171"/>
      <c r="EX1171"/>
      <c r="EY1171"/>
      <c r="EZ1171"/>
      <c r="FA1171"/>
      <c r="FB1171"/>
      <c r="FC1171"/>
      <c r="FD1171"/>
      <c r="FE1171"/>
      <c r="FF1171"/>
      <c r="FG1171"/>
      <c r="FH1171"/>
      <c r="FI1171"/>
      <c r="FJ1171"/>
      <c r="FK1171"/>
      <c r="FL1171"/>
      <c r="FM1171"/>
      <c r="FN1171"/>
      <c r="FO1171"/>
      <c r="FP1171"/>
      <c r="FQ1171"/>
      <c r="FR1171"/>
      <c r="FS1171"/>
      <c r="FT1171"/>
      <c r="FU1171"/>
      <c r="FV1171"/>
      <c r="FW1171"/>
      <c r="FX1171"/>
      <c r="FY1171"/>
      <c r="FZ1171"/>
      <c r="GA1171"/>
      <c r="GB1171"/>
      <c r="GC1171"/>
      <c r="GD1171"/>
      <c r="GE1171"/>
      <c r="GF1171"/>
      <c r="GG1171"/>
      <c r="GH1171"/>
      <c r="GI1171"/>
      <c r="GJ1171"/>
      <c r="GK1171"/>
      <c r="GL1171"/>
      <c r="GM1171"/>
      <c r="GN1171"/>
      <c r="GO1171"/>
      <c r="GP1171"/>
      <c r="GQ1171"/>
      <c r="GR1171"/>
      <c r="GS1171"/>
      <c r="GT1171"/>
      <c r="GU1171"/>
      <c r="GV1171"/>
      <c r="GW1171"/>
      <c r="GX1171"/>
      <c r="GY1171"/>
      <c r="GZ1171"/>
      <c r="HA1171"/>
      <c r="HB1171"/>
      <c r="HC1171"/>
      <c r="HD1171"/>
      <c r="HE1171"/>
      <c r="HF1171"/>
      <c r="HG1171"/>
      <c r="HH1171"/>
      <c r="HI1171"/>
      <c r="HJ1171"/>
      <c r="HK1171"/>
      <c r="HL1171"/>
    </row>
    <row r="1172" spans="3:220" x14ac:dyDescent="0.25">
      <c r="C1172" s="20"/>
      <c r="I1172" s="9"/>
      <c r="AM1172" s="59"/>
      <c r="AN1172" s="58"/>
      <c r="AO1172" s="58"/>
      <c r="AP1172" s="58"/>
      <c r="AQ1172" s="58"/>
      <c r="AR1172" s="58"/>
      <c r="AS1172" s="58"/>
      <c r="AT1172" s="58"/>
      <c r="AU1172" s="58"/>
      <c r="AV1172" s="58"/>
      <c r="AW1172" s="58"/>
      <c r="AX1172" s="58"/>
      <c r="AY1172" s="58"/>
      <c r="AZ1172" s="58"/>
      <c r="BA1172" s="58"/>
      <c r="BB1172" s="58"/>
      <c r="BC1172" s="58"/>
      <c r="BD1172" s="58"/>
      <c r="BE1172" s="58"/>
      <c r="BF1172" s="58"/>
      <c r="BG1172" s="58"/>
      <c r="BH1172" s="58"/>
      <c r="BI1172" s="58"/>
      <c r="BJ1172" s="58"/>
      <c r="BK1172" s="58"/>
      <c r="BL1172" s="12"/>
      <c r="BM1172" s="12"/>
      <c r="BN1172" s="12"/>
      <c r="BO1172" s="12"/>
      <c r="BP1172" s="12"/>
      <c r="BQ1172" s="12"/>
      <c r="BR1172" s="12"/>
      <c r="BS1172" s="12"/>
      <c r="BT1172" s="12"/>
      <c r="BU1172" s="12"/>
      <c r="BV1172" s="12"/>
      <c r="BW1172" s="12"/>
      <c r="BX1172" s="12"/>
      <c r="BY1172" s="12"/>
      <c r="BZ1172" s="12"/>
      <c r="CA1172" s="12"/>
      <c r="CB1172" s="12"/>
      <c r="CC1172" s="12"/>
      <c r="CD1172" s="12"/>
      <c r="CE1172" s="12"/>
      <c r="CF1172" s="12"/>
      <c r="CG1172" s="12"/>
      <c r="CH1172" s="12"/>
      <c r="CI1172" s="12"/>
      <c r="CJ1172" s="12"/>
      <c r="CK1172" s="12"/>
      <c r="CL1172" s="12"/>
      <c r="CM1172" s="12"/>
      <c r="CN1172" s="12"/>
      <c r="CO1172" s="12"/>
      <c r="CP1172" s="12"/>
      <c r="CQ1172" s="12"/>
      <c r="CR1172" s="12"/>
      <c r="CS1172" s="12"/>
      <c r="CT1172" s="12"/>
      <c r="CU1172" s="12"/>
      <c r="CV1172" s="12"/>
      <c r="CW1172" s="12"/>
      <c r="CX1172" s="12"/>
      <c r="CY1172" s="12"/>
      <c r="CZ1172" s="12"/>
      <c r="DA1172" s="12"/>
      <c r="DB1172" s="12"/>
      <c r="DC1172" s="12"/>
      <c r="DD1172" s="12"/>
      <c r="DE1172" s="12"/>
      <c r="DF1172" s="12"/>
      <c r="DG1172"/>
      <c r="DH1172"/>
      <c r="DI1172"/>
      <c r="DJ1172"/>
      <c r="DK1172"/>
      <c r="DL1172"/>
      <c r="DM1172"/>
      <c r="DN1172"/>
      <c r="DO1172"/>
      <c r="DP1172"/>
      <c r="DQ1172"/>
      <c r="DR1172"/>
      <c r="DS1172"/>
      <c r="DT1172"/>
      <c r="DU1172"/>
      <c r="DV1172"/>
      <c r="DW1172"/>
      <c r="DX1172"/>
      <c r="DY1172"/>
      <c r="DZ1172"/>
      <c r="EA1172"/>
      <c r="EB1172"/>
      <c r="EC1172"/>
      <c r="ED1172"/>
      <c r="EE1172"/>
      <c r="EF1172"/>
      <c r="EG1172"/>
      <c r="EH1172"/>
      <c r="EI1172"/>
      <c r="EJ1172"/>
      <c r="EK1172"/>
      <c r="EL1172"/>
      <c r="EM1172"/>
      <c r="EN1172"/>
      <c r="EO1172"/>
      <c r="EP1172"/>
      <c r="EQ1172"/>
      <c r="ER1172"/>
      <c r="ES1172"/>
      <c r="ET1172"/>
      <c r="EU1172"/>
      <c r="EV1172"/>
      <c r="EW1172"/>
      <c r="EX1172"/>
      <c r="EY1172"/>
      <c r="EZ1172"/>
      <c r="FA1172"/>
      <c r="FB1172"/>
      <c r="FC1172"/>
      <c r="FD1172"/>
      <c r="FE1172"/>
      <c r="FF1172"/>
      <c r="FG1172"/>
      <c r="FH1172"/>
      <c r="FI1172"/>
      <c r="FJ1172"/>
      <c r="FK1172"/>
      <c r="FL1172"/>
      <c r="FM1172"/>
      <c r="FN1172"/>
      <c r="FO1172"/>
      <c r="FP1172"/>
      <c r="FQ1172"/>
      <c r="FR1172"/>
      <c r="FS1172"/>
      <c r="FT1172"/>
      <c r="FU1172"/>
      <c r="FV1172"/>
      <c r="FW1172"/>
      <c r="FX1172"/>
      <c r="FY1172"/>
      <c r="FZ1172"/>
      <c r="GA1172"/>
      <c r="GB1172"/>
      <c r="GC1172"/>
      <c r="GD1172"/>
      <c r="GE1172"/>
      <c r="GF1172"/>
      <c r="GG1172"/>
      <c r="GH1172"/>
      <c r="GI1172"/>
      <c r="GJ1172"/>
      <c r="GK1172"/>
      <c r="GL1172"/>
      <c r="GM1172"/>
      <c r="GN1172"/>
      <c r="GO1172"/>
      <c r="GP1172"/>
      <c r="GQ1172"/>
      <c r="GR1172"/>
      <c r="GS1172"/>
      <c r="GT1172"/>
      <c r="GU1172"/>
      <c r="GV1172"/>
      <c r="GW1172"/>
      <c r="GX1172"/>
      <c r="GY1172"/>
      <c r="GZ1172"/>
      <c r="HA1172"/>
      <c r="HB1172"/>
      <c r="HC1172"/>
      <c r="HD1172"/>
      <c r="HE1172"/>
      <c r="HF1172"/>
      <c r="HG1172"/>
      <c r="HH1172"/>
      <c r="HI1172"/>
      <c r="HJ1172"/>
      <c r="HK1172"/>
      <c r="HL1172"/>
    </row>
    <row r="1173" spans="3:220" x14ac:dyDescent="0.25">
      <c r="C1173" s="20"/>
      <c r="I1173" s="9"/>
      <c r="AM1173" s="59"/>
      <c r="AN1173" s="58"/>
      <c r="AO1173" s="58"/>
      <c r="AP1173" s="58"/>
      <c r="AQ1173" s="58"/>
      <c r="AR1173" s="58"/>
      <c r="AS1173" s="58"/>
      <c r="AT1173" s="58"/>
      <c r="AU1173" s="58"/>
      <c r="AV1173" s="58"/>
      <c r="AW1173" s="58"/>
      <c r="AX1173" s="58"/>
      <c r="AY1173" s="58"/>
      <c r="AZ1173" s="58"/>
      <c r="BA1173" s="58"/>
      <c r="BB1173" s="58"/>
      <c r="BC1173" s="58"/>
      <c r="BD1173" s="58"/>
      <c r="BE1173" s="58"/>
      <c r="BF1173" s="58"/>
      <c r="BG1173" s="58"/>
      <c r="BH1173" s="58"/>
      <c r="BI1173" s="58"/>
      <c r="BJ1173" s="58"/>
      <c r="BK1173" s="58"/>
      <c r="BL1173" s="12"/>
      <c r="BM1173" s="12"/>
      <c r="BN1173" s="12"/>
      <c r="BO1173" s="12"/>
      <c r="BP1173" s="12"/>
      <c r="BQ1173" s="12"/>
      <c r="BR1173" s="12"/>
      <c r="BS1173" s="12"/>
      <c r="BT1173" s="12"/>
      <c r="BU1173" s="12"/>
      <c r="BV1173" s="12"/>
      <c r="BW1173" s="12"/>
      <c r="BX1173" s="12"/>
      <c r="BY1173" s="12"/>
      <c r="BZ1173" s="12"/>
      <c r="CA1173" s="12"/>
      <c r="CB1173" s="12"/>
      <c r="CC1173" s="12"/>
      <c r="CD1173" s="12"/>
      <c r="CE1173" s="12"/>
      <c r="CF1173" s="12"/>
      <c r="CG1173" s="12"/>
      <c r="CH1173" s="12"/>
      <c r="CI1173" s="12"/>
      <c r="CJ1173" s="12"/>
      <c r="CK1173" s="12"/>
      <c r="CL1173" s="12"/>
      <c r="CM1173" s="12"/>
      <c r="CN1173" s="12"/>
      <c r="CO1173" s="12"/>
      <c r="CP1173" s="12"/>
      <c r="CQ1173" s="12"/>
      <c r="CR1173" s="12"/>
      <c r="CS1173" s="12"/>
      <c r="CT1173" s="12"/>
      <c r="CU1173" s="12"/>
      <c r="CV1173" s="12"/>
      <c r="CW1173" s="12"/>
      <c r="CX1173" s="12"/>
      <c r="CY1173" s="12"/>
      <c r="CZ1173" s="12"/>
      <c r="DA1173" s="12"/>
      <c r="DB1173" s="12"/>
      <c r="DC1173" s="12"/>
      <c r="DD1173" s="12"/>
      <c r="DE1173" s="12"/>
      <c r="DF1173" s="12"/>
      <c r="DG1173"/>
      <c r="DH1173"/>
      <c r="DI1173"/>
      <c r="DJ1173"/>
      <c r="DK1173"/>
      <c r="DL1173"/>
      <c r="DM1173"/>
      <c r="DN1173"/>
      <c r="DO1173"/>
      <c r="DP1173"/>
      <c r="DQ1173"/>
      <c r="DR1173"/>
      <c r="DS1173"/>
      <c r="DT1173"/>
      <c r="DU1173"/>
      <c r="DV1173"/>
      <c r="DW1173"/>
      <c r="DX1173"/>
      <c r="DY1173"/>
      <c r="DZ1173"/>
      <c r="EA1173"/>
      <c r="EB1173"/>
      <c r="EC1173"/>
      <c r="ED1173"/>
      <c r="EE1173"/>
      <c r="EF1173"/>
      <c r="EG1173"/>
      <c r="EH1173"/>
      <c r="EI1173"/>
      <c r="EJ1173"/>
      <c r="EK1173"/>
      <c r="EL1173"/>
      <c r="EM1173"/>
      <c r="EN1173"/>
      <c r="EO1173"/>
      <c r="EP1173"/>
      <c r="EQ1173"/>
      <c r="ER1173"/>
      <c r="ES1173"/>
      <c r="ET1173"/>
      <c r="EU1173"/>
      <c r="EV1173"/>
      <c r="EW1173"/>
      <c r="EX1173"/>
      <c r="EY1173"/>
      <c r="EZ1173"/>
      <c r="FA1173"/>
      <c r="FB1173"/>
      <c r="FC1173"/>
      <c r="FD1173"/>
      <c r="FE1173"/>
      <c r="FF1173"/>
      <c r="FG1173"/>
      <c r="FH1173"/>
      <c r="FI1173"/>
      <c r="FJ1173"/>
      <c r="FK1173"/>
      <c r="FL1173"/>
      <c r="FM1173"/>
      <c r="FN1173"/>
      <c r="FO1173"/>
      <c r="FP1173"/>
      <c r="FQ1173"/>
      <c r="FR1173"/>
      <c r="FS1173"/>
      <c r="FT1173"/>
      <c r="FU1173"/>
      <c r="FV1173"/>
      <c r="FW1173"/>
      <c r="FX1173"/>
      <c r="FY1173"/>
      <c r="FZ1173"/>
      <c r="GA1173"/>
      <c r="GB1173"/>
      <c r="GC1173"/>
      <c r="GD1173"/>
      <c r="GE1173"/>
      <c r="GF1173"/>
      <c r="GG1173"/>
      <c r="GH1173"/>
      <c r="GI1173"/>
      <c r="GJ1173"/>
      <c r="GK1173"/>
      <c r="GL1173"/>
      <c r="GM1173"/>
      <c r="GN1173"/>
      <c r="GO1173"/>
      <c r="GP1173"/>
      <c r="GQ1173"/>
      <c r="GR1173"/>
      <c r="GS1173"/>
      <c r="GT1173"/>
      <c r="GU1173"/>
      <c r="GV1173"/>
      <c r="GW1173"/>
      <c r="GX1173"/>
      <c r="GY1173"/>
      <c r="GZ1173"/>
      <c r="HA1173"/>
      <c r="HB1173"/>
      <c r="HC1173"/>
      <c r="HD1173"/>
      <c r="HE1173"/>
      <c r="HF1173"/>
      <c r="HG1173"/>
      <c r="HH1173"/>
      <c r="HI1173"/>
      <c r="HJ1173"/>
      <c r="HK1173"/>
      <c r="HL1173"/>
    </row>
    <row r="1174" spans="3:220" x14ac:dyDescent="0.25">
      <c r="C1174" s="20"/>
      <c r="I1174" s="9"/>
      <c r="AM1174" s="59"/>
      <c r="AN1174" s="58"/>
      <c r="AO1174" s="58"/>
      <c r="AP1174" s="58"/>
      <c r="AQ1174" s="58"/>
      <c r="AR1174" s="58"/>
      <c r="AS1174" s="58"/>
      <c r="AT1174" s="58"/>
      <c r="AU1174" s="58"/>
      <c r="AV1174" s="58"/>
      <c r="AW1174" s="58"/>
      <c r="AX1174" s="58"/>
      <c r="AY1174" s="58"/>
      <c r="AZ1174" s="58"/>
      <c r="BA1174" s="58"/>
      <c r="BB1174" s="58"/>
      <c r="BC1174" s="58"/>
      <c r="BD1174" s="58"/>
      <c r="BE1174" s="58"/>
      <c r="BF1174" s="58"/>
      <c r="BG1174" s="58"/>
      <c r="BH1174" s="58"/>
      <c r="BI1174" s="58"/>
      <c r="BJ1174" s="58"/>
      <c r="BK1174" s="58"/>
      <c r="BL1174" s="12"/>
      <c r="BM1174" s="12"/>
      <c r="BN1174" s="12"/>
      <c r="BO1174" s="12"/>
      <c r="BP1174" s="12"/>
      <c r="BQ1174" s="12"/>
      <c r="BR1174" s="12"/>
      <c r="BS1174" s="12"/>
      <c r="BT1174" s="12"/>
      <c r="BU1174" s="12"/>
      <c r="BV1174" s="12"/>
      <c r="BW1174" s="12"/>
      <c r="BX1174" s="12"/>
      <c r="BY1174" s="12"/>
      <c r="BZ1174" s="12"/>
      <c r="CA1174" s="12"/>
      <c r="CB1174" s="12"/>
      <c r="CC1174" s="12"/>
      <c r="CD1174" s="12"/>
      <c r="CE1174" s="12"/>
      <c r="CF1174" s="12"/>
      <c r="CG1174" s="12"/>
      <c r="CH1174" s="12"/>
      <c r="CI1174" s="12"/>
      <c r="CJ1174" s="12"/>
      <c r="CK1174" s="12"/>
      <c r="CL1174" s="12"/>
      <c r="CM1174" s="12"/>
      <c r="CN1174" s="12"/>
      <c r="CO1174" s="12"/>
      <c r="CP1174" s="12"/>
      <c r="CQ1174" s="12"/>
      <c r="CR1174" s="12"/>
      <c r="CS1174" s="12"/>
      <c r="CT1174" s="12"/>
      <c r="CU1174" s="12"/>
      <c r="CV1174" s="12"/>
      <c r="CW1174" s="12"/>
      <c r="CX1174" s="12"/>
      <c r="CY1174" s="12"/>
      <c r="CZ1174" s="12"/>
      <c r="DA1174" s="12"/>
      <c r="DB1174" s="12"/>
      <c r="DC1174" s="12"/>
      <c r="DD1174" s="12"/>
      <c r="DE1174" s="12"/>
      <c r="DF1174" s="12"/>
      <c r="DG1174"/>
      <c r="DH1174"/>
      <c r="DI1174"/>
      <c r="DJ1174"/>
      <c r="DK1174"/>
      <c r="DL1174"/>
      <c r="DM1174"/>
      <c r="DN1174"/>
      <c r="DO1174"/>
      <c r="DP1174"/>
      <c r="DQ1174"/>
      <c r="DR1174"/>
      <c r="DS1174"/>
      <c r="DT1174"/>
      <c r="DU1174"/>
      <c r="DV1174"/>
      <c r="DW1174"/>
      <c r="DX1174"/>
      <c r="DY1174"/>
      <c r="DZ1174"/>
      <c r="EA1174"/>
      <c r="EB1174"/>
      <c r="EC1174"/>
      <c r="ED1174"/>
      <c r="EE1174"/>
      <c r="EF1174"/>
      <c r="EG1174"/>
      <c r="EH1174"/>
      <c r="EI1174"/>
      <c r="EJ1174"/>
      <c r="EK1174"/>
      <c r="EL1174"/>
      <c r="EM1174"/>
      <c r="EN1174"/>
      <c r="EO1174"/>
      <c r="EP1174"/>
      <c r="EQ1174"/>
      <c r="ER1174"/>
      <c r="ES1174"/>
      <c r="ET1174"/>
      <c r="EU1174"/>
      <c r="EV1174"/>
      <c r="EW1174"/>
      <c r="EX1174"/>
      <c r="EY1174"/>
      <c r="EZ1174"/>
      <c r="FA1174"/>
      <c r="FB1174"/>
      <c r="FC1174"/>
      <c r="FD1174"/>
      <c r="FE1174"/>
      <c r="FF1174"/>
      <c r="FG1174"/>
      <c r="FH1174"/>
      <c r="FI1174"/>
      <c r="FJ1174"/>
      <c r="FK1174"/>
      <c r="FL1174"/>
      <c r="FM1174"/>
      <c r="FN1174"/>
      <c r="FO1174"/>
      <c r="FP1174"/>
      <c r="FQ1174"/>
      <c r="FR1174"/>
      <c r="FS1174"/>
      <c r="FT1174"/>
      <c r="FU1174"/>
      <c r="FV1174"/>
      <c r="FW1174"/>
      <c r="FX1174"/>
      <c r="FY1174"/>
      <c r="FZ1174"/>
      <c r="GA1174"/>
      <c r="GB1174"/>
      <c r="GC1174"/>
      <c r="GD1174"/>
      <c r="GE1174"/>
      <c r="GF1174"/>
      <c r="GG1174"/>
      <c r="GH1174"/>
      <c r="GI1174"/>
      <c r="GJ1174"/>
      <c r="GK1174"/>
      <c r="GL1174"/>
      <c r="GM1174"/>
      <c r="GN1174"/>
      <c r="GO1174"/>
      <c r="GP1174"/>
      <c r="GQ1174"/>
      <c r="GR1174"/>
      <c r="GS1174"/>
      <c r="GT1174"/>
      <c r="GU1174"/>
      <c r="GV1174"/>
      <c r="GW1174"/>
      <c r="GX1174"/>
      <c r="GY1174"/>
      <c r="GZ1174"/>
      <c r="HA1174"/>
      <c r="HB1174"/>
      <c r="HC1174"/>
      <c r="HD1174"/>
      <c r="HE1174"/>
      <c r="HF1174"/>
      <c r="HG1174"/>
      <c r="HH1174"/>
      <c r="HI1174"/>
      <c r="HJ1174"/>
      <c r="HK1174"/>
      <c r="HL1174"/>
    </row>
    <row r="1175" spans="3:220" x14ac:dyDescent="0.25">
      <c r="C1175" s="20"/>
      <c r="I1175" s="9"/>
      <c r="AM1175" s="59"/>
      <c r="AN1175" s="58"/>
      <c r="AO1175" s="58"/>
      <c r="AP1175" s="58"/>
      <c r="AQ1175" s="58"/>
      <c r="AR1175" s="58"/>
      <c r="AS1175" s="58"/>
      <c r="AT1175" s="58"/>
      <c r="AU1175" s="58"/>
      <c r="AV1175" s="58"/>
      <c r="AW1175" s="58"/>
      <c r="AX1175" s="58"/>
      <c r="AY1175" s="58"/>
      <c r="AZ1175" s="58"/>
      <c r="BA1175" s="58"/>
      <c r="BB1175" s="58"/>
      <c r="BC1175" s="58"/>
      <c r="BD1175" s="58"/>
      <c r="BE1175" s="58"/>
      <c r="BF1175" s="58"/>
      <c r="BG1175" s="58"/>
      <c r="BH1175" s="58"/>
      <c r="BI1175" s="58"/>
      <c r="BJ1175" s="58"/>
      <c r="BK1175" s="58"/>
      <c r="BL1175" s="12"/>
      <c r="BM1175" s="12"/>
      <c r="BN1175" s="12"/>
      <c r="BO1175" s="12"/>
      <c r="BP1175" s="12"/>
      <c r="BQ1175" s="12"/>
      <c r="BR1175" s="12"/>
      <c r="BS1175" s="12"/>
      <c r="BT1175" s="12"/>
      <c r="BU1175" s="12"/>
      <c r="BV1175" s="12"/>
      <c r="BW1175" s="12"/>
      <c r="BX1175" s="12"/>
      <c r="BY1175" s="12"/>
      <c r="BZ1175" s="12"/>
      <c r="CA1175" s="12"/>
      <c r="CB1175" s="12"/>
      <c r="CC1175" s="12"/>
      <c r="CD1175" s="12"/>
      <c r="CE1175" s="12"/>
      <c r="CF1175" s="12"/>
      <c r="CG1175" s="12"/>
      <c r="CH1175" s="12"/>
      <c r="CI1175" s="12"/>
      <c r="CJ1175" s="12"/>
      <c r="CK1175" s="12"/>
      <c r="CL1175" s="12"/>
      <c r="CM1175" s="12"/>
      <c r="CN1175" s="12"/>
      <c r="CO1175" s="12"/>
      <c r="CP1175" s="12"/>
      <c r="CQ1175" s="12"/>
      <c r="CR1175" s="12"/>
      <c r="CS1175" s="12"/>
      <c r="CT1175" s="12"/>
      <c r="CU1175" s="12"/>
      <c r="CV1175" s="12"/>
      <c r="CW1175" s="12"/>
      <c r="CX1175" s="12"/>
      <c r="CY1175" s="12"/>
      <c r="CZ1175" s="12"/>
      <c r="DA1175" s="12"/>
      <c r="DB1175" s="12"/>
      <c r="DC1175" s="12"/>
      <c r="DD1175" s="12"/>
      <c r="DE1175" s="12"/>
      <c r="DF1175" s="12"/>
      <c r="DG1175"/>
      <c r="DH1175"/>
      <c r="DI1175"/>
      <c r="DJ1175"/>
      <c r="DK1175"/>
      <c r="DL1175"/>
      <c r="DM1175"/>
      <c r="DN1175"/>
      <c r="DO1175"/>
      <c r="DP1175"/>
      <c r="DQ1175"/>
      <c r="DR1175"/>
      <c r="DS1175"/>
      <c r="DT1175"/>
      <c r="DU1175"/>
      <c r="DV1175"/>
      <c r="DW1175"/>
      <c r="DX1175"/>
      <c r="DY1175"/>
      <c r="DZ1175"/>
      <c r="EA1175"/>
      <c r="EB1175"/>
      <c r="EC1175"/>
      <c r="ED1175"/>
      <c r="EE1175"/>
      <c r="EF1175"/>
      <c r="EG1175"/>
      <c r="EH1175"/>
      <c r="EI1175"/>
      <c r="EJ1175"/>
      <c r="EK1175"/>
      <c r="EL1175"/>
      <c r="EM1175"/>
      <c r="EN1175"/>
      <c r="EO1175"/>
      <c r="EP1175"/>
      <c r="EQ1175"/>
      <c r="ER1175"/>
      <c r="ES1175"/>
      <c r="ET1175"/>
      <c r="EU1175"/>
      <c r="EV1175"/>
      <c r="EW1175"/>
      <c r="EX1175"/>
      <c r="EY1175"/>
      <c r="EZ1175"/>
      <c r="FA1175"/>
      <c r="FB1175"/>
      <c r="FC1175"/>
      <c r="FD1175"/>
      <c r="FE1175"/>
      <c r="FF1175"/>
      <c r="FG1175"/>
      <c r="FH1175"/>
      <c r="FI1175"/>
      <c r="FJ1175"/>
      <c r="FK1175"/>
      <c r="FL1175"/>
      <c r="FM1175"/>
      <c r="FN1175"/>
      <c r="FO1175"/>
      <c r="FP1175"/>
      <c r="FQ1175"/>
      <c r="FR1175"/>
      <c r="FS1175"/>
      <c r="FT1175"/>
      <c r="FU1175"/>
      <c r="FV1175"/>
      <c r="FW1175"/>
      <c r="FX1175"/>
      <c r="FY1175"/>
      <c r="FZ1175"/>
      <c r="GA1175"/>
      <c r="GB1175"/>
      <c r="GC1175"/>
      <c r="GD1175"/>
      <c r="GE1175"/>
      <c r="GF1175"/>
      <c r="GG1175"/>
      <c r="GH1175"/>
      <c r="GI1175"/>
      <c r="GJ1175"/>
      <c r="GK1175"/>
      <c r="GL1175"/>
      <c r="GM1175"/>
      <c r="GN1175"/>
      <c r="GO1175"/>
      <c r="GP1175"/>
      <c r="GQ1175"/>
      <c r="GR1175"/>
      <c r="GS1175"/>
      <c r="GT1175"/>
      <c r="GU1175"/>
      <c r="GV1175"/>
      <c r="GW1175"/>
      <c r="GX1175"/>
      <c r="GY1175"/>
      <c r="GZ1175"/>
      <c r="HA1175"/>
      <c r="HB1175"/>
      <c r="HC1175"/>
      <c r="HD1175"/>
      <c r="HE1175"/>
      <c r="HF1175"/>
      <c r="HG1175"/>
      <c r="HH1175"/>
      <c r="HI1175"/>
      <c r="HJ1175"/>
      <c r="HK1175"/>
      <c r="HL1175"/>
    </row>
    <row r="1176" spans="3:220" x14ac:dyDescent="0.25">
      <c r="C1176" s="20"/>
      <c r="I1176" s="9"/>
      <c r="AM1176" s="59"/>
      <c r="AN1176" s="58"/>
      <c r="AO1176" s="58"/>
      <c r="AP1176" s="58"/>
      <c r="AQ1176" s="58"/>
      <c r="AR1176" s="58"/>
      <c r="AS1176" s="58"/>
      <c r="AT1176" s="58"/>
      <c r="AU1176" s="58"/>
      <c r="AV1176" s="58"/>
      <c r="AW1176" s="58"/>
      <c r="AX1176" s="58"/>
      <c r="AY1176" s="58"/>
      <c r="AZ1176" s="58"/>
      <c r="BA1176" s="58"/>
      <c r="BB1176" s="58"/>
      <c r="BC1176" s="58"/>
      <c r="BD1176" s="58"/>
      <c r="BE1176" s="58"/>
      <c r="BF1176" s="58"/>
      <c r="BG1176" s="58"/>
      <c r="BH1176" s="58"/>
      <c r="BI1176" s="58"/>
      <c r="BJ1176" s="58"/>
      <c r="BK1176" s="58"/>
      <c r="BL1176" s="12"/>
      <c r="BM1176" s="12"/>
      <c r="BN1176" s="12"/>
      <c r="BO1176" s="12"/>
      <c r="BP1176" s="12"/>
      <c r="BQ1176" s="12"/>
      <c r="BR1176" s="12"/>
      <c r="BS1176" s="12"/>
      <c r="BT1176" s="12"/>
      <c r="BU1176" s="12"/>
      <c r="BV1176" s="12"/>
      <c r="BW1176" s="12"/>
      <c r="BX1176" s="12"/>
      <c r="BY1176" s="12"/>
      <c r="BZ1176" s="12"/>
      <c r="CA1176" s="12"/>
      <c r="CB1176" s="12"/>
      <c r="CC1176" s="12"/>
      <c r="CD1176" s="12"/>
      <c r="CE1176" s="12"/>
      <c r="CF1176" s="12"/>
      <c r="CG1176" s="12"/>
      <c r="CH1176" s="12"/>
      <c r="CI1176" s="12"/>
      <c r="CJ1176" s="12"/>
      <c r="CK1176" s="12"/>
      <c r="CL1176" s="12"/>
      <c r="CM1176" s="12"/>
      <c r="CN1176" s="12"/>
      <c r="CO1176" s="12"/>
      <c r="CP1176" s="12"/>
      <c r="CQ1176" s="12"/>
      <c r="CR1176" s="12"/>
      <c r="CS1176" s="12"/>
      <c r="CT1176" s="12"/>
      <c r="CU1176" s="12"/>
      <c r="CV1176" s="12"/>
      <c r="CW1176" s="12"/>
      <c r="CX1176" s="12"/>
      <c r="CY1176" s="12"/>
      <c r="CZ1176" s="12"/>
      <c r="DA1176" s="12"/>
      <c r="DB1176" s="12"/>
      <c r="DC1176" s="12"/>
      <c r="DD1176" s="12"/>
      <c r="DE1176" s="12"/>
      <c r="DF1176" s="12"/>
      <c r="DG1176"/>
      <c r="DH1176"/>
      <c r="DI1176"/>
      <c r="DJ1176"/>
      <c r="DK1176"/>
      <c r="DL1176"/>
      <c r="DM1176"/>
      <c r="DN1176"/>
      <c r="DO1176"/>
      <c r="DP1176"/>
      <c r="DQ1176"/>
      <c r="DR1176"/>
      <c r="DS1176"/>
      <c r="DT1176"/>
      <c r="DU1176"/>
      <c r="DV1176"/>
      <c r="DW1176"/>
      <c r="DX1176"/>
      <c r="DY1176"/>
      <c r="DZ1176"/>
      <c r="EA1176"/>
      <c r="EB1176"/>
      <c r="EC1176"/>
      <c r="ED1176"/>
      <c r="EE1176"/>
      <c r="EF1176"/>
      <c r="EG1176"/>
      <c r="EH1176"/>
      <c r="EI1176"/>
      <c r="EJ1176"/>
      <c r="EK1176"/>
      <c r="EL1176"/>
      <c r="EM1176"/>
      <c r="EN1176"/>
      <c r="EO1176"/>
      <c r="EP1176"/>
      <c r="EQ1176"/>
      <c r="ER1176"/>
      <c r="ES1176"/>
      <c r="ET1176"/>
      <c r="EU1176"/>
      <c r="EV1176"/>
      <c r="EW1176"/>
      <c r="EX1176"/>
      <c r="EY1176"/>
      <c r="EZ1176"/>
      <c r="FA1176"/>
      <c r="FB1176"/>
      <c r="FC1176"/>
      <c r="FD1176"/>
      <c r="FE1176"/>
      <c r="FF1176"/>
      <c r="FG1176"/>
      <c r="FH1176"/>
      <c r="FI1176"/>
      <c r="FJ1176"/>
      <c r="FK1176"/>
      <c r="FL1176"/>
      <c r="FM1176"/>
      <c r="FN1176"/>
      <c r="FO1176"/>
      <c r="FP1176"/>
      <c r="FQ1176"/>
      <c r="FR1176"/>
      <c r="FS1176"/>
      <c r="FT1176"/>
      <c r="FU1176"/>
      <c r="FV1176"/>
      <c r="FW1176"/>
      <c r="FX1176"/>
      <c r="FY1176"/>
      <c r="FZ1176"/>
      <c r="GA1176"/>
      <c r="GB1176"/>
      <c r="GC1176"/>
      <c r="GD1176"/>
      <c r="GE1176"/>
      <c r="GF1176"/>
      <c r="GG1176"/>
      <c r="GH1176"/>
      <c r="GI1176"/>
      <c r="GJ1176"/>
      <c r="GK1176"/>
      <c r="GL1176"/>
      <c r="GM1176"/>
      <c r="GN1176"/>
      <c r="GO1176"/>
      <c r="GP1176"/>
      <c r="GQ1176"/>
      <c r="GR1176"/>
      <c r="GS1176"/>
      <c r="GT1176"/>
      <c r="GU1176"/>
      <c r="GV1176"/>
      <c r="GW1176"/>
      <c r="GX1176"/>
      <c r="GY1176"/>
      <c r="GZ1176"/>
      <c r="HA1176"/>
      <c r="HB1176"/>
      <c r="HC1176"/>
      <c r="HD1176"/>
      <c r="HE1176"/>
      <c r="HF1176"/>
      <c r="HG1176"/>
      <c r="HH1176"/>
      <c r="HI1176"/>
      <c r="HJ1176"/>
      <c r="HK1176"/>
      <c r="HL1176"/>
    </row>
    <row r="1177" spans="3:220" x14ac:dyDescent="0.25">
      <c r="C1177" s="20"/>
      <c r="I1177" s="9"/>
      <c r="AM1177" s="59"/>
      <c r="AN1177" s="58"/>
      <c r="AO1177" s="58"/>
      <c r="AP1177" s="58"/>
      <c r="AQ1177" s="58"/>
      <c r="AR1177" s="58"/>
      <c r="AS1177" s="58"/>
      <c r="AT1177" s="58"/>
      <c r="AU1177" s="58"/>
      <c r="AV1177" s="58"/>
      <c r="AW1177" s="58"/>
      <c r="AX1177" s="58"/>
      <c r="AY1177" s="58"/>
      <c r="AZ1177" s="58"/>
      <c r="BA1177" s="58"/>
      <c r="BB1177" s="58"/>
      <c r="BC1177" s="58"/>
      <c r="BD1177" s="58"/>
      <c r="BE1177" s="58"/>
      <c r="BF1177" s="58"/>
      <c r="BG1177" s="58"/>
      <c r="BH1177" s="58"/>
      <c r="BI1177" s="58"/>
      <c r="BJ1177" s="58"/>
      <c r="BK1177" s="58"/>
      <c r="BL1177" s="12"/>
      <c r="BM1177" s="12"/>
      <c r="BN1177" s="12"/>
      <c r="BO1177" s="12"/>
      <c r="BP1177" s="12"/>
      <c r="BQ1177" s="12"/>
      <c r="BR1177" s="12"/>
      <c r="BS1177" s="12"/>
      <c r="BT1177" s="12"/>
      <c r="BU1177" s="12"/>
      <c r="BV1177" s="12"/>
      <c r="BW1177" s="12"/>
      <c r="BX1177" s="12"/>
      <c r="BY1177" s="12"/>
      <c r="BZ1177" s="12"/>
      <c r="CA1177" s="12"/>
      <c r="CB1177" s="12"/>
      <c r="CC1177" s="12"/>
      <c r="CD1177" s="12"/>
      <c r="CE1177" s="12"/>
      <c r="CF1177" s="12"/>
      <c r="CG1177" s="12"/>
      <c r="CH1177" s="12"/>
      <c r="CI1177" s="12"/>
      <c r="CJ1177" s="12"/>
      <c r="CK1177" s="12"/>
      <c r="CL1177" s="12"/>
      <c r="CM1177" s="12"/>
      <c r="CN1177" s="12"/>
      <c r="CO1177" s="12"/>
      <c r="CP1177" s="12"/>
      <c r="CQ1177" s="12"/>
      <c r="CR1177" s="12"/>
      <c r="CS1177" s="12"/>
      <c r="CT1177" s="12"/>
      <c r="CU1177" s="12"/>
      <c r="CV1177" s="12"/>
      <c r="CW1177" s="12"/>
      <c r="CX1177" s="12"/>
      <c r="CY1177" s="12"/>
      <c r="CZ1177" s="12"/>
      <c r="DA1177" s="12"/>
      <c r="DB1177" s="12"/>
      <c r="DC1177" s="12"/>
      <c r="DD1177" s="12"/>
      <c r="DE1177" s="12"/>
      <c r="DF1177" s="12"/>
      <c r="DG1177"/>
      <c r="DH1177"/>
      <c r="DI1177"/>
      <c r="DJ1177"/>
      <c r="DK1177"/>
      <c r="DL1177"/>
      <c r="DM1177"/>
      <c r="DN1177"/>
      <c r="DO1177"/>
      <c r="DP1177"/>
      <c r="DQ1177"/>
      <c r="DR1177"/>
      <c r="DS1177"/>
      <c r="DT1177"/>
      <c r="DU1177"/>
      <c r="DV1177"/>
      <c r="DW1177"/>
      <c r="DX1177"/>
      <c r="DY1177"/>
      <c r="DZ1177"/>
      <c r="EA1177"/>
      <c r="EB1177"/>
      <c r="EC1177"/>
      <c r="ED1177"/>
      <c r="EE1177"/>
      <c r="EF1177"/>
      <c r="EG1177"/>
      <c r="EH1177"/>
      <c r="EI1177"/>
      <c r="EJ1177"/>
      <c r="EK1177"/>
      <c r="EL1177"/>
      <c r="EM1177"/>
      <c r="EN1177"/>
      <c r="EO1177"/>
      <c r="EP1177"/>
      <c r="EQ1177"/>
      <c r="ER1177"/>
      <c r="ES1177"/>
      <c r="ET1177"/>
      <c r="EU1177"/>
      <c r="EV1177"/>
      <c r="EW1177"/>
      <c r="EX1177"/>
      <c r="EY1177"/>
      <c r="EZ1177"/>
      <c r="FA1177"/>
      <c r="FB1177"/>
      <c r="FC1177"/>
      <c r="FD1177"/>
      <c r="FE1177"/>
      <c r="FF1177"/>
      <c r="FG1177"/>
      <c r="FH1177"/>
      <c r="FI1177"/>
      <c r="FJ1177"/>
      <c r="FK1177"/>
      <c r="FL1177"/>
      <c r="FM1177"/>
      <c r="FN1177"/>
      <c r="FO1177"/>
      <c r="FP1177"/>
      <c r="FQ1177"/>
      <c r="FR1177"/>
      <c r="FS1177"/>
      <c r="FT1177"/>
      <c r="FU1177"/>
      <c r="FV1177"/>
      <c r="FW1177"/>
      <c r="FX1177"/>
      <c r="FY1177"/>
      <c r="FZ1177"/>
      <c r="GA1177"/>
      <c r="GB1177"/>
      <c r="GC1177"/>
      <c r="GD1177"/>
      <c r="GE1177"/>
      <c r="GF1177"/>
      <c r="GG1177"/>
      <c r="GH1177"/>
      <c r="GI1177"/>
      <c r="GJ1177"/>
      <c r="GK1177"/>
      <c r="GL1177"/>
      <c r="GM1177"/>
      <c r="GN1177"/>
      <c r="GO1177"/>
      <c r="GP1177"/>
      <c r="GQ1177"/>
      <c r="GR1177"/>
      <c r="GS1177"/>
      <c r="GT1177"/>
      <c r="GU1177"/>
      <c r="GV1177"/>
      <c r="GW1177"/>
      <c r="GX1177"/>
      <c r="GY1177"/>
      <c r="GZ1177"/>
      <c r="HA1177"/>
      <c r="HB1177"/>
      <c r="HC1177"/>
      <c r="HD1177"/>
      <c r="HE1177"/>
      <c r="HF1177"/>
      <c r="HG1177"/>
      <c r="HH1177"/>
      <c r="HI1177"/>
      <c r="HJ1177"/>
      <c r="HK1177"/>
      <c r="HL1177"/>
    </row>
    <row r="1178" spans="3:220" x14ac:dyDescent="0.25">
      <c r="C1178" s="20"/>
      <c r="I1178" s="9"/>
      <c r="AM1178" s="59"/>
      <c r="AN1178" s="58"/>
      <c r="AO1178" s="58"/>
      <c r="AP1178" s="58"/>
      <c r="AQ1178" s="58"/>
      <c r="AR1178" s="58"/>
      <c r="AS1178" s="58"/>
      <c r="AT1178" s="58"/>
      <c r="AU1178" s="58"/>
      <c r="AV1178" s="58"/>
      <c r="AW1178" s="58"/>
      <c r="AX1178" s="58"/>
      <c r="AY1178" s="58"/>
      <c r="AZ1178" s="58"/>
      <c r="BA1178" s="58"/>
      <c r="BB1178" s="58"/>
      <c r="BC1178" s="58"/>
      <c r="BD1178" s="58"/>
      <c r="BE1178" s="58"/>
      <c r="BF1178" s="58"/>
      <c r="BG1178" s="58"/>
      <c r="BH1178" s="58"/>
      <c r="BI1178" s="58"/>
      <c r="BJ1178" s="58"/>
      <c r="BK1178" s="58"/>
      <c r="BL1178" s="12"/>
      <c r="BM1178" s="12"/>
      <c r="BN1178" s="12"/>
      <c r="BO1178" s="12"/>
      <c r="BP1178" s="12"/>
      <c r="BQ1178" s="12"/>
      <c r="BR1178" s="12"/>
      <c r="BS1178" s="12"/>
      <c r="BT1178" s="12"/>
      <c r="BU1178" s="12"/>
      <c r="BV1178" s="12"/>
      <c r="BW1178" s="12"/>
      <c r="BX1178" s="12"/>
      <c r="BY1178" s="12"/>
      <c r="BZ1178" s="12"/>
      <c r="CA1178" s="12"/>
      <c r="CB1178" s="12"/>
      <c r="CC1178" s="12"/>
      <c r="CD1178" s="12"/>
      <c r="CE1178" s="12"/>
      <c r="CF1178" s="12"/>
      <c r="CG1178" s="12"/>
      <c r="CH1178" s="12"/>
      <c r="CI1178" s="12"/>
      <c r="CJ1178" s="12"/>
      <c r="CK1178" s="12"/>
      <c r="CL1178" s="12"/>
      <c r="CM1178" s="12"/>
      <c r="CN1178" s="12"/>
      <c r="CO1178" s="12"/>
      <c r="CP1178" s="12"/>
      <c r="CQ1178" s="12"/>
      <c r="CR1178" s="12"/>
      <c r="CS1178" s="12"/>
      <c r="CT1178" s="12"/>
      <c r="CU1178" s="12"/>
      <c r="CV1178" s="12"/>
      <c r="CW1178" s="12"/>
      <c r="CX1178" s="12"/>
      <c r="CY1178" s="12"/>
      <c r="CZ1178" s="12"/>
      <c r="DA1178" s="12"/>
      <c r="DB1178" s="12"/>
      <c r="DC1178" s="12"/>
      <c r="DD1178" s="12"/>
      <c r="DE1178" s="12"/>
      <c r="DF1178" s="12"/>
      <c r="DG1178"/>
      <c r="DH1178"/>
      <c r="DI1178"/>
      <c r="DJ1178"/>
      <c r="DK1178"/>
      <c r="DL1178"/>
      <c r="DM1178"/>
      <c r="DN1178"/>
      <c r="DO1178"/>
      <c r="DP1178"/>
      <c r="DQ1178"/>
      <c r="DR1178"/>
      <c r="DS1178"/>
      <c r="DT1178"/>
      <c r="DU1178"/>
      <c r="DV1178"/>
      <c r="DW1178"/>
      <c r="DX1178"/>
      <c r="DY1178"/>
      <c r="DZ1178"/>
      <c r="EA1178"/>
      <c r="EB1178"/>
      <c r="EC1178"/>
      <c r="ED1178"/>
      <c r="EE1178"/>
      <c r="EF1178"/>
      <c r="EG1178"/>
      <c r="EH1178"/>
      <c r="EI1178"/>
      <c r="EJ1178"/>
      <c r="EK1178"/>
      <c r="EL1178"/>
      <c r="EM1178"/>
      <c r="EN1178"/>
      <c r="EO1178"/>
      <c r="EP1178"/>
      <c r="EQ1178"/>
      <c r="ER1178"/>
      <c r="ES1178"/>
      <c r="ET1178"/>
      <c r="EU1178"/>
      <c r="EV1178"/>
      <c r="EW1178"/>
      <c r="EX1178"/>
      <c r="EY1178"/>
      <c r="EZ1178"/>
      <c r="FA1178"/>
      <c r="FB1178"/>
      <c r="FC1178"/>
      <c r="FD1178"/>
      <c r="FE1178"/>
      <c r="FF1178"/>
      <c r="FG1178"/>
      <c r="FH1178"/>
      <c r="FI1178"/>
      <c r="FJ1178"/>
      <c r="FK1178"/>
      <c r="FL1178"/>
      <c r="FM1178"/>
      <c r="FN1178"/>
      <c r="FO1178"/>
      <c r="FP1178"/>
      <c r="FQ1178"/>
      <c r="FR1178"/>
      <c r="FS1178"/>
      <c r="FT1178"/>
      <c r="FU1178"/>
      <c r="FV1178"/>
      <c r="FW1178"/>
      <c r="FX1178"/>
      <c r="FY1178"/>
      <c r="FZ1178"/>
      <c r="GA1178"/>
      <c r="GB1178"/>
      <c r="GC1178"/>
      <c r="GD1178"/>
      <c r="GE1178"/>
      <c r="GF1178"/>
      <c r="GG1178"/>
      <c r="GH1178"/>
      <c r="GI1178"/>
      <c r="GJ1178"/>
      <c r="GK1178"/>
      <c r="GL1178"/>
      <c r="GM1178"/>
      <c r="GN1178"/>
      <c r="GO1178"/>
      <c r="GP1178"/>
      <c r="GQ1178"/>
      <c r="GR1178"/>
      <c r="GS1178"/>
      <c r="GT1178"/>
      <c r="GU1178"/>
      <c r="GV1178"/>
      <c r="GW1178"/>
      <c r="GX1178"/>
      <c r="GY1178"/>
      <c r="GZ1178"/>
      <c r="HA1178"/>
      <c r="HB1178"/>
      <c r="HC1178"/>
      <c r="HD1178"/>
      <c r="HE1178"/>
      <c r="HF1178"/>
      <c r="HG1178"/>
      <c r="HH1178"/>
      <c r="HI1178"/>
      <c r="HJ1178"/>
      <c r="HK1178"/>
      <c r="HL1178"/>
    </row>
    <row r="1179" spans="3:220" x14ac:dyDescent="0.25">
      <c r="C1179" s="20"/>
      <c r="I1179" s="9"/>
      <c r="AM1179" s="59"/>
      <c r="AN1179" s="58"/>
      <c r="AO1179" s="58"/>
      <c r="AP1179" s="58"/>
      <c r="AQ1179" s="58"/>
      <c r="AR1179" s="58"/>
      <c r="AS1179" s="58"/>
      <c r="AT1179" s="58"/>
      <c r="AU1179" s="58"/>
      <c r="AV1179" s="58"/>
      <c r="AW1179" s="58"/>
      <c r="AX1179" s="58"/>
      <c r="AY1179" s="58"/>
      <c r="AZ1179" s="58"/>
      <c r="BA1179" s="58"/>
      <c r="BB1179" s="58"/>
      <c r="BC1179" s="58"/>
      <c r="BD1179" s="58"/>
      <c r="BE1179" s="58"/>
      <c r="BF1179" s="58"/>
      <c r="BG1179" s="58"/>
      <c r="BH1179" s="58"/>
      <c r="BI1179" s="58"/>
      <c r="BJ1179" s="58"/>
      <c r="BK1179" s="58"/>
      <c r="BL1179" s="12"/>
      <c r="BM1179" s="12"/>
      <c r="BN1179" s="12"/>
      <c r="BO1179" s="12"/>
      <c r="BP1179" s="12"/>
      <c r="BQ1179" s="12"/>
      <c r="BR1179" s="12"/>
      <c r="BS1179" s="12"/>
      <c r="BT1179" s="12"/>
      <c r="BU1179" s="12"/>
      <c r="BV1179" s="12"/>
      <c r="BW1179" s="12"/>
      <c r="BX1179" s="12"/>
      <c r="BY1179" s="12"/>
      <c r="BZ1179" s="12"/>
      <c r="CA1179" s="12"/>
      <c r="CB1179" s="12"/>
      <c r="CC1179" s="12"/>
      <c r="CD1179" s="12"/>
      <c r="CE1179" s="12"/>
      <c r="CF1179" s="12"/>
      <c r="CG1179" s="12"/>
      <c r="CH1179" s="12"/>
      <c r="CI1179" s="12"/>
      <c r="CJ1179" s="12"/>
      <c r="CK1179" s="12"/>
      <c r="CL1179" s="12"/>
      <c r="CM1179" s="12"/>
      <c r="CN1179" s="12"/>
      <c r="CO1179" s="12"/>
      <c r="CP1179" s="12"/>
      <c r="CQ1179" s="12"/>
      <c r="CR1179" s="12"/>
      <c r="CS1179" s="12"/>
      <c r="CT1179" s="12"/>
      <c r="CU1179" s="12"/>
      <c r="CV1179" s="12"/>
      <c r="CW1179" s="12"/>
      <c r="CX1179" s="12"/>
      <c r="CY1179" s="12"/>
      <c r="CZ1179" s="12"/>
      <c r="DA1179" s="12"/>
      <c r="DB1179" s="12"/>
      <c r="DC1179" s="12"/>
      <c r="DD1179" s="12"/>
      <c r="DE1179" s="12"/>
      <c r="DF1179" s="12"/>
      <c r="DG1179"/>
      <c r="DH1179"/>
      <c r="DI1179"/>
      <c r="DJ1179"/>
      <c r="DK1179"/>
      <c r="DL1179"/>
      <c r="DM1179"/>
      <c r="DN1179"/>
      <c r="DO1179"/>
      <c r="DP1179"/>
      <c r="DQ1179"/>
      <c r="DR1179"/>
      <c r="DS1179"/>
      <c r="DT1179"/>
      <c r="DU1179"/>
      <c r="DV1179"/>
      <c r="DW1179"/>
      <c r="DX1179"/>
      <c r="DY1179"/>
      <c r="DZ1179"/>
      <c r="EA1179"/>
      <c r="EB1179"/>
      <c r="EC1179"/>
      <c r="ED1179"/>
      <c r="EE1179"/>
      <c r="EF1179"/>
      <c r="EG1179"/>
      <c r="EH1179"/>
      <c r="EI1179"/>
      <c r="EJ1179"/>
      <c r="EK1179"/>
      <c r="EL1179"/>
      <c r="EM1179"/>
      <c r="EN1179"/>
      <c r="EO1179"/>
      <c r="EP1179"/>
      <c r="EQ1179"/>
      <c r="ER1179"/>
      <c r="ES1179"/>
      <c r="ET1179"/>
      <c r="EU1179"/>
      <c r="EV1179"/>
      <c r="EW1179"/>
      <c r="EX1179"/>
      <c r="EY1179"/>
      <c r="EZ1179"/>
      <c r="FA1179"/>
      <c r="FB1179"/>
      <c r="FC1179"/>
      <c r="FD1179"/>
      <c r="FE1179"/>
      <c r="FF1179"/>
      <c r="FG1179"/>
      <c r="FH1179"/>
      <c r="FI1179"/>
      <c r="FJ1179"/>
      <c r="FK1179"/>
      <c r="FL1179"/>
      <c r="FM1179"/>
      <c r="FN1179"/>
      <c r="FO1179"/>
      <c r="FP1179"/>
      <c r="FQ1179"/>
      <c r="FR1179"/>
      <c r="FS1179"/>
      <c r="FT1179"/>
      <c r="FU1179"/>
      <c r="FV1179"/>
      <c r="FW1179"/>
      <c r="FX1179"/>
      <c r="FY1179"/>
      <c r="FZ1179"/>
      <c r="GA1179"/>
      <c r="GB1179"/>
      <c r="GC1179"/>
      <c r="GD1179"/>
      <c r="GE1179"/>
      <c r="GF1179"/>
      <c r="GG1179"/>
      <c r="GH1179"/>
      <c r="GI1179"/>
      <c r="GJ1179"/>
      <c r="GK1179"/>
      <c r="GL1179"/>
      <c r="GM1179"/>
      <c r="GN1179"/>
      <c r="GO1179"/>
      <c r="GP1179"/>
      <c r="GQ1179"/>
      <c r="GR1179"/>
      <c r="GS1179"/>
      <c r="GT1179"/>
      <c r="GU1179"/>
      <c r="GV1179"/>
      <c r="GW1179"/>
      <c r="GX1179"/>
      <c r="GY1179"/>
      <c r="GZ1179"/>
      <c r="HA1179"/>
      <c r="HB1179"/>
      <c r="HC1179"/>
      <c r="HD1179"/>
      <c r="HE1179"/>
      <c r="HF1179"/>
      <c r="HG1179"/>
      <c r="HH1179"/>
      <c r="HI1179"/>
      <c r="HJ1179"/>
      <c r="HK1179"/>
      <c r="HL1179"/>
    </row>
    <row r="1180" spans="3:220" x14ac:dyDescent="0.25">
      <c r="C1180" s="20"/>
      <c r="I1180" s="9"/>
      <c r="AM1180" s="59"/>
      <c r="AN1180" s="58"/>
      <c r="AO1180" s="58"/>
      <c r="AP1180" s="58"/>
      <c r="AQ1180" s="58"/>
      <c r="AR1180" s="58"/>
      <c r="AS1180" s="58"/>
      <c r="AT1180" s="58"/>
      <c r="AU1180" s="58"/>
      <c r="AV1180" s="58"/>
      <c r="AW1180" s="58"/>
      <c r="AX1180" s="58"/>
      <c r="AY1180" s="58"/>
      <c r="AZ1180" s="58"/>
      <c r="BA1180" s="58"/>
      <c r="BB1180" s="58"/>
      <c r="BC1180" s="58"/>
      <c r="BD1180" s="58"/>
      <c r="BE1180" s="58"/>
      <c r="BF1180" s="58"/>
      <c r="BG1180" s="58"/>
      <c r="BH1180" s="58"/>
      <c r="BI1180" s="58"/>
      <c r="BJ1180" s="58"/>
      <c r="BK1180" s="58"/>
      <c r="BL1180" s="12"/>
      <c r="BM1180" s="12"/>
      <c r="BN1180" s="12"/>
      <c r="BO1180" s="12"/>
      <c r="BP1180" s="12"/>
      <c r="BQ1180" s="12"/>
      <c r="BR1180" s="12"/>
      <c r="BS1180" s="12"/>
      <c r="BT1180" s="12"/>
      <c r="BU1180" s="12"/>
      <c r="BV1180" s="12"/>
      <c r="BW1180" s="12"/>
      <c r="BX1180" s="12"/>
      <c r="BY1180" s="12"/>
      <c r="BZ1180" s="12"/>
      <c r="CA1180" s="12"/>
      <c r="CB1180" s="12"/>
      <c r="CC1180" s="12"/>
      <c r="CD1180" s="12"/>
      <c r="CE1180" s="12"/>
      <c r="CF1180" s="12"/>
      <c r="CG1180" s="12"/>
      <c r="CH1180" s="12"/>
      <c r="CI1180" s="12"/>
      <c r="CJ1180" s="12"/>
      <c r="CK1180" s="12"/>
      <c r="CL1180" s="12"/>
      <c r="CM1180" s="12"/>
      <c r="CN1180" s="12"/>
      <c r="CO1180" s="12"/>
      <c r="CP1180" s="12"/>
      <c r="CQ1180" s="12"/>
      <c r="CR1180" s="12"/>
      <c r="CS1180" s="12"/>
      <c r="CT1180" s="12"/>
      <c r="CU1180" s="12"/>
      <c r="CV1180" s="12"/>
      <c r="CW1180" s="12"/>
      <c r="CX1180" s="12"/>
      <c r="CY1180" s="12"/>
      <c r="CZ1180" s="12"/>
      <c r="DA1180" s="12"/>
      <c r="DB1180" s="12"/>
      <c r="DC1180" s="12"/>
      <c r="DD1180" s="12"/>
      <c r="DE1180" s="12"/>
      <c r="DF1180" s="12"/>
      <c r="DG1180"/>
      <c r="DH1180"/>
      <c r="DI1180"/>
      <c r="DJ1180"/>
      <c r="DK1180"/>
      <c r="DL1180"/>
      <c r="DM1180"/>
      <c r="DN1180"/>
      <c r="DO1180"/>
      <c r="DP1180"/>
      <c r="DQ1180"/>
      <c r="DR1180"/>
      <c r="DS1180"/>
      <c r="DT1180"/>
      <c r="DU1180"/>
      <c r="DV1180"/>
      <c r="DW1180"/>
      <c r="DX1180"/>
      <c r="DY1180"/>
      <c r="DZ1180"/>
      <c r="EA1180"/>
      <c r="EB1180"/>
      <c r="EC1180"/>
      <c r="ED1180"/>
      <c r="EE1180"/>
      <c r="EF1180"/>
      <c r="EG1180"/>
      <c r="EH1180"/>
      <c r="EI1180"/>
      <c r="EJ1180"/>
      <c r="EK1180"/>
      <c r="EL1180"/>
      <c r="EM1180"/>
      <c r="EN1180"/>
      <c r="EO1180"/>
      <c r="EP1180"/>
      <c r="EQ1180"/>
      <c r="ER1180"/>
      <c r="ES1180"/>
      <c r="ET1180"/>
      <c r="EU1180"/>
      <c r="EV1180"/>
      <c r="EW1180"/>
      <c r="EX1180"/>
      <c r="EY1180"/>
      <c r="EZ1180"/>
      <c r="FA1180"/>
      <c r="FB1180"/>
      <c r="FC1180"/>
      <c r="FD1180"/>
      <c r="FE1180"/>
      <c r="FF1180"/>
      <c r="FG1180"/>
      <c r="FH1180"/>
      <c r="FI1180"/>
      <c r="FJ1180"/>
      <c r="FK1180"/>
      <c r="FL1180"/>
      <c r="FM1180"/>
      <c r="FN1180"/>
      <c r="FO1180"/>
      <c r="FP1180"/>
      <c r="FQ1180"/>
      <c r="FR1180"/>
      <c r="FS1180"/>
      <c r="FT1180"/>
      <c r="FU1180"/>
      <c r="FV1180"/>
      <c r="FW1180"/>
      <c r="FX1180"/>
      <c r="FY1180"/>
      <c r="FZ1180"/>
      <c r="GA1180"/>
      <c r="GB1180"/>
      <c r="GC1180"/>
      <c r="GD1180"/>
      <c r="GE1180"/>
      <c r="GF1180"/>
      <c r="GG1180"/>
      <c r="GH1180"/>
      <c r="GI1180"/>
      <c r="GJ1180"/>
      <c r="GK1180"/>
      <c r="GL1180"/>
      <c r="GM1180"/>
      <c r="GN1180"/>
      <c r="GO1180"/>
      <c r="GP1180"/>
      <c r="GQ1180"/>
      <c r="GR1180"/>
      <c r="GS1180"/>
      <c r="GT1180"/>
      <c r="GU1180"/>
      <c r="GV1180"/>
      <c r="GW1180"/>
      <c r="GX1180"/>
      <c r="GY1180"/>
      <c r="GZ1180"/>
      <c r="HA1180"/>
      <c r="HB1180"/>
      <c r="HC1180"/>
      <c r="HD1180"/>
      <c r="HE1180"/>
      <c r="HF1180"/>
      <c r="HG1180"/>
      <c r="HH1180"/>
      <c r="HI1180"/>
      <c r="HJ1180"/>
      <c r="HK1180"/>
      <c r="HL1180"/>
    </row>
    <row r="1181" spans="3:220" x14ac:dyDescent="0.25">
      <c r="C1181" s="20"/>
      <c r="I1181" s="9"/>
      <c r="AM1181" s="59"/>
      <c r="AN1181" s="58"/>
      <c r="AO1181" s="58"/>
      <c r="AP1181" s="58"/>
      <c r="AQ1181" s="58"/>
      <c r="AR1181" s="58"/>
      <c r="AS1181" s="58"/>
      <c r="AT1181" s="58"/>
      <c r="AU1181" s="58"/>
      <c r="AV1181" s="58"/>
      <c r="AW1181" s="58"/>
      <c r="AX1181" s="58"/>
      <c r="AY1181" s="58"/>
      <c r="AZ1181" s="58"/>
      <c r="BA1181" s="58"/>
      <c r="BB1181" s="58"/>
      <c r="BC1181" s="58"/>
      <c r="BD1181" s="58"/>
      <c r="BE1181" s="58"/>
      <c r="BF1181" s="58"/>
      <c r="BG1181" s="58"/>
      <c r="BH1181" s="58"/>
      <c r="BI1181" s="58"/>
      <c r="BJ1181" s="58"/>
      <c r="BK1181" s="58"/>
      <c r="BL1181" s="12"/>
      <c r="BM1181" s="12"/>
      <c r="BN1181" s="12"/>
      <c r="BO1181" s="12"/>
      <c r="BP1181" s="12"/>
      <c r="BQ1181" s="12"/>
      <c r="BR1181" s="12"/>
      <c r="BS1181" s="12"/>
      <c r="BT1181" s="12"/>
      <c r="BU1181" s="12"/>
      <c r="BV1181" s="12"/>
      <c r="BW1181" s="12"/>
      <c r="BX1181" s="12"/>
      <c r="BY1181" s="12"/>
      <c r="BZ1181" s="12"/>
      <c r="CA1181" s="12"/>
      <c r="CB1181" s="12"/>
      <c r="CC1181" s="12"/>
      <c r="CD1181" s="12"/>
      <c r="CE1181" s="12"/>
      <c r="CF1181" s="12"/>
      <c r="CG1181" s="12"/>
      <c r="CH1181" s="12"/>
      <c r="CI1181" s="12"/>
      <c r="CJ1181" s="12"/>
      <c r="CK1181" s="12"/>
      <c r="CL1181" s="12"/>
      <c r="CM1181" s="12"/>
      <c r="CN1181" s="12"/>
      <c r="CO1181" s="12"/>
      <c r="CP1181" s="12"/>
      <c r="CQ1181" s="12"/>
      <c r="CR1181" s="12"/>
      <c r="CS1181" s="12"/>
      <c r="CT1181" s="12"/>
      <c r="CU1181" s="12"/>
      <c r="CV1181" s="12"/>
      <c r="CW1181" s="12"/>
      <c r="CX1181" s="12"/>
      <c r="CY1181" s="12"/>
      <c r="CZ1181" s="12"/>
      <c r="DA1181" s="12"/>
      <c r="DB1181" s="12"/>
      <c r="DC1181" s="12"/>
      <c r="DD1181" s="12"/>
      <c r="DE1181" s="12"/>
      <c r="DF1181" s="12"/>
      <c r="DG1181"/>
      <c r="DH1181"/>
      <c r="DI1181"/>
      <c r="DJ1181"/>
      <c r="DK1181"/>
      <c r="DL1181"/>
      <c r="DM1181"/>
      <c r="DN1181"/>
      <c r="DO1181"/>
      <c r="DP1181"/>
      <c r="DQ1181"/>
      <c r="DR1181"/>
      <c r="DS1181"/>
      <c r="DT1181"/>
      <c r="DU1181"/>
      <c r="DV1181"/>
      <c r="DW1181"/>
      <c r="DX1181"/>
      <c r="DY1181"/>
      <c r="DZ1181"/>
      <c r="EA1181"/>
      <c r="EB1181"/>
      <c r="EC1181"/>
      <c r="ED1181"/>
      <c r="EE1181"/>
      <c r="EF1181"/>
      <c r="EG1181"/>
      <c r="EH1181"/>
      <c r="EI1181"/>
      <c r="EJ1181"/>
      <c r="EK1181"/>
      <c r="EL1181"/>
      <c r="EM1181"/>
      <c r="EN1181"/>
      <c r="EO1181"/>
      <c r="EP1181"/>
      <c r="EQ1181"/>
      <c r="ER1181"/>
      <c r="ES1181"/>
      <c r="ET1181"/>
      <c r="EU1181"/>
      <c r="EV1181"/>
      <c r="EW1181"/>
      <c r="EX1181"/>
      <c r="EY1181"/>
      <c r="EZ1181"/>
      <c r="FA1181"/>
      <c r="FB1181"/>
      <c r="FC1181"/>
      <c r="FD1181"/>
      <c r="FE1181"/>
      <c r="FF1181"/>
      <c r="FG1181"/>
      <c r="FH1181"/>
      <c r="FI1181"/>
      <c r="FJ1181"/>
      <c r="FK1181"/>
      <c r="FL1181"/>
      <c r="FM1181"/>
      <c r="FN1181"/>
      <c r="FO1181"/>
      <c r="FP1181"/>
      <c r="FQ1181"/>
      <c r="FR1181"/>
      <c r="FS1181"/>
      <c r="FT1181"/>
      <c r="FU1181"/>
      <c r="FV1181"/>
      <c r="FW1181"/>
      <c r="FX1181"/>
      <c r="FY1181"/>
      <c r="FZ1181"/>
      <c r="GA1181"/>
      <c r="GB1181"/>
      <c r="GC1181"/>
      <c r="GD1181"/>
      <c r="GE1181"/>
      <c r="GF1181"/>
      <c r="GG1181"/>
      <c r="GH1181"/>
      <c r="GI1181"/>
      <c r="GJ1181"/>
      <c r="GK1181"/>
      <c r="GL1181"/>
      <c r="GM1181"/>
      <c r="GN1181"/>
      <c r="GO1181"/>
      <c r="GP1181"/>
      <c r="GQ1181"/>
      <c r="GR1181"/>
      <c r="GS1181"/>
      <c r="GT1181"/>
      <c r="GU1181"/>
      <c r="GV1181"/>
      <c r="GW1181"/>
      <c r="GX1181"/>
      <c r="GY1181"/>
      <c r="GZ1181"/>
      <c r="HA1181"/>
      <c r="HB1181"/>
      <c r="HC1181"/>
      <c r="HD1181"/>
      <c r="HE1181"/>
      <c r="HF1181"/>
      <c r="HG1181"/>
      <c r="HH1181"/>
      <c r="HI1181"/>
      <c r="HJ1181"/>
      <c r="HK1181"/>
      <c r="HL1181"/>
    </row>
    <row r="1182" spans="3:220" x14ac:dyDescent="0.25">
      <c r="C1182" s="20"/>
      <c r="I1182" s="9"/>
      <c r="AM1182" s="59"/>
      <c r="AN1182" s="58"/>
      <c r="AO1182" s="58"/>
      <c r="AP1182" s="58"/>
      <c r="AQ1182" s="58"/>
      <c r="AR1182" s="58"/>
      <c r="AS1182" s="58"/>
      <c r="AT1182" s="58"/>
      <c r="AU1182" s="58"/>
      <c r="AV1182" s="58"/>
      <c r="AW1182" s="58"/>
      <c r="AX1182" s="58"/>
      <c r="AY1182" s="58"/>
      <c r="AZ1182" s="58"/>
      <c r="BA1182" s="58"/>
      <c r="BB1182" s="58"/>
      <c r="BC1182" s="58"/>
      <c r="BD1182" s="58"/>
      <c r="BE1182" s="58"/>
      <c r="BF1182" s="58"/>
      <c r="BG1182" s="58"/>
      <c r="BH1182" s="58"/>
      <c r="BI1182" s="58"/>
      <c r="BJ1182" s="58"/>
      <c r="BK1182" s="58"/>
      <c r="BL1182" s="12"/>
      <c r="BM1182" s="12"/>
      <c r="BN1182" s="12"/>
      <c r="BO1182" s="12"/>
      <c r="BP1182" s="12"/>
      <c r="BQ1182" s="12"/>
      <c r="BR1182" s="12"/>
      <c r="BS1182" s="12"/>
      <c r="BT1182" s="12"/>
      <c r="BU1182" s="12"/>
      <c r="BV1182" s="12"/>
      <c r="BW1182" s="12"/>
      <c r="BX1182" s="12"/>
      <c r="BY1182" s="12"/>
      <c r="BZ1182" s="12"/>
      <c r="CA1182" s="12"/>
      <c r="CB1182" s="12"/>
      <c r="CC1182" s="12"/>
      <c r="CD1182" s="12"/>
      <c r="CE1182" s="12"/>
      <c r="CF1182" s="12"/>
      <c r="CG1182" s="12"/>
      <c r="CH1182" s="12"/>
      <c r="CI1182" s="12"/>
      <c r="CJ1182" s="12"/>
      <c r="CK1182" s="12"/>
      <c r="CL1182" s="12"/>
      <c r="CM1182" s="12"/>
      <c r="CN1182" s="12"/>
      <c r="CO1182" s="12"/>
      <c r="CP1182" s="12"/>
      <c r="CQ1182" s="12"/>
      <c r="CR1182" s="12"/>
      <c r="CS1182" s="12"/>
      <c r="CT1182" s="12"/>
      <c r="CU1182" s="12"/>
      <c r="CV1182" s="12"/>
      <c r="CW1182" s="12"/>
      <c r="CX1182" s="12"/>
      <c r="CY1182" s="12"/>
      <c r="CZ1182" s="12"/>
      <c r="DA1182" s="12"/>
      <c r="DB1182" s="12"/>
      <c r="DC1182" s="12"/>
      <c r="DD1182" s="12"/>
      <c r="DE1182" s="12"/>
      <c r="DF1182" s="12"/>
      <c r="DG1182"/>
      <c r="DH1182"/>
      <c r="DI1182"/>
      <c r="DJ1182"/>
      <c r="DK1182"/>
      <c r="DL1182"/>
      <c r="DM1182"/>
      <c r="DN1182"/>
      <c r="DO1182"/>
      <c r="DP1182"/>
      <c r="DQ1182"/>
      <c r="DR1182"/>
      <c r="DS1182"/>
      <c r="DT1182"/>
      <c r="DU1182"/>
      <c r="DV1182"/>
      <c r="DW1182"/>
      <c r="DX1182"/>
      <c r="DY1182"/>
      <c r="DZ1182"/>
      <c r="EA1182"/>
      <c r="EB1182"/>
      <c r="EC1182"/>
      <c r="ED1182"/>
      <c r="EE1182"/>
      <c r="EF1182"/>
      <c r="EG1182"/>
      <c r="EH1182"/>
      <c r="EI1182"/>
      <c r="EJ1182"/>
      <c r="EK1182"/>
      <c r="EL1182"/>
      <c r="EM1182"/>
      <c r="EN1182"/>
      <c r="EO1182"/>
      <c r="EP1182"/>
      <c r="EQ1182"/>
      <c r="ER1182"/>
      <c r="ES1182"/>
      <c r="ET1182"/>
      <c r="EU1182"/>
      <c r="EV1182"/>
      <c r="EW1182"/>
      <c r="EX1182"/>
      <c r="EY1182"/>
      <c r="EZ1182"/>
      <c r="FA1182"/>
      <c r="FB1182"/>
      <c r="FC1182"/>
      <c r="FD1182"/>
      <c r="FE1182"/>
      <c r="FF1182"/>
      <c r="FG1182"/>
      <c r="FH1182"/>
      <c r="FI1182"/>
      <c r="FJ1182"/>
      <c r="FK1182"/>
      <c r="FL1182"/>
      <c r="FM1182"/>
      <c r="FN1182"/>
      <c r="FO1182"/>
      <c r="FP1182"/>
      <c r="FQ1182"/>
      <c r="FR1182"/>
      <c r="FS1182"/>
      <c r="FT1182"/>
      <c r="FU1182"/>
      <c r="FV1182"/>
      <c r="FW1182"/>
      <c r="FX1182"/>
      <c r="FY1182"/>
      <c r="FZ1182"/>
      <c r="GA1182"/>
      <c r="GB1182"/>
      <c r="GC1182"/>
      <c r="GD1182"/>
      <c r="GE1182"/>
      <c r="GF1182"/>
      <c r="GG1182"/>
      <c r="GH1182"/>
      <c r="GI1182"/>
      <c r="GJ1182"/>
      <c r="GK1182"/>
      <c r="GL1182"/>
      <c r="GM1182"/>
      <c r="GN1182"/>
      <c r="GO1182"/>
      <c r="GP1182"/>
      <c r="GQ1182"/>
      <c r="GR1182"/>
      <c r="GS1182"/>
      <c r="GT1182"/>
      <c r="GU1182"/>
      <c r="GV1182"/>
      <c r="GW1182"/>
      <c r="GX1182"/>
      <c r="GY1182"/>
      <c r="GZ1182"/>
      <c r="HA1182"/>
      <c r="HB1182"/>
      <c r="HC1182"/>
      <c r="HD1182"/>
      <c r="HE1182"/>
      <c r="HF1182"/>
      <c r="HG1182"/>
      <c r="HH1182"/>
      <c r="HI1182"/>
      <c r="HJ1182"/>
      <c r="HK1182"/>
      <c r="HL1182"/>
    </row>
    <row r="1183" spans="3:220" x14ac:dyDescent="0.25">
      <c r="C1183" s="20"/>
      <c r="I1183" s="9"/>
      <c r="AM1183" s="59"/>
      <c r="AN1183" s="58"/>
      <c r="AO1183" s="58"/>
      <c r="AP1183" s="58"/>
      <c r="AQ1183" s="58"/>
      <c r="AR1183" s="58"/>
      <c r="AS1183" s="58"/>
      <c r="AT1183" s="58"/>
      <c r="AU1183" s="58"/>
      <c r="AV1183" s="58"/>
      <c r="AW1183" s="58"/>
      <c r="AX1183" s="58"/>
      <c r="AY1183" s="58"/>
      <c r="AZ1183" s="58"/>
      <c r="BA1183" s="58"/>
      <c r="BB1183" s="58"/>
      <c r="BC1183" s="58"/>
      <c r="BD1183" s="58"/>
      <c r="BE1183" s="58"/>
      <c r="BF1183" s="58"/>
      <c r="BG1183" s="58"/>
      <c r="BH1183" s="58"/>
      <c r="BI1183" s="58"/>
      <c r="BJ1183" s="58"/>
      <c r="BK1183" s="58"/>
      <c r="BL1183" s="12"/>
      <c r="BM1183" s="12"/>
      <c r="BN1183" s="12"/>
      <c r="BO1183" s="12"/>
      <c r="BP1183" s="12"/>
      <c r="BQ1183" s="12"/>
      <c r="BR1183" s="12"/>
      <c r="BS1183" s="12"/>
      <c r="BT1183" s="12"/>
      <c r="BU1183" s="12"/>
      <c r="BV1183" s="12"/>
      <c r="BW1183" s="12"/>
      <c r="BX1183" s="12"/>
      <c r="BY1183" s="12"/>
      <c r="BZ1183" s="12"/>
      <c r="CA1183" s="12"/>
      <c r="CB1183" s="12"/>
      <c r="CC1183" s="12"/>
      <c r="CD1183" s="12"/>
      <c r="CE1183" s="12"/>
      <c r="CF1183" s="12"/>
      <c r="CG1183" s="12"/>
      <c r="CH1183" s="12"/>
      <c r="CI1183" s="12"/>
      <c r="CJ1183" s="12"/>
      <c r="CK1183" s="12"/>
      <c r="CL1183" s="12"/>
      <c r="CM1183" s="12"/>
      <c r="CN1183" s="12"/>
      <c r="CO1183" s="12"/>
      <c r="CP1183" s="12"/>
      <c r="CQ1183" s="12"/>
      <c r="CR1183" s="12"/>
      <c r="CS1183" s="12"/>
      <c r="CT1183" s="12"/>
      <c r="CU1183" s="12"/>
      <c r="CV1183" s="12"/>
      <c r="CW1183" s="12"/>
      <c r="CX1183" s="12"/>
      <c r="CY1183" s="12"/>
      <c r="CZ1183" s="12"/>
      <c r="DA1183" s="12"/>
      <c r="DB1183" s="12"/>
      <c r="DC1183" s="12"/>
      <c r="DD1183" s="12"/>
      <c r="DE1183" s="12"/>
      <c r="DF1183" s="12"/>
      <c r="DG1183"/>
      <c r="DH1183"/>
      <c r="DI1183"/>
      <c r="DJ1183"/>
      <c r="DK1183"/>
      <c r="DL1183"/>
      <c r="DM1183"/>
      <c r="DN1183"/>
      <c r="DO1183"/>
      <c r="DP1183"/>
      <c r="DQ1183"/>
      <c r="DR1183"/>
      <c r="DS1183"/>
      <c r="DT1183"/>
      <c r="DU1183"/>
      <c r="DV1183"/>
      <c r="DW1183"/>
      <c r="DX1183"/>
      <c r="DY1183"/>
      <c r="DZ1183"/>
      <c r="EA1183"/>
      <c r="EB1183"/>
      <c r="EC1183"/>
      <c r="ED1183"/>
      <c r="EE1183"/>
      <c r="EF1183"/>
      <c r="EG1183"/>
      <c r="EH1183"/>
      <c r="EI1183"/>
      <c r="EJ1183"/>
      <c r="EK1183"/>
      <c r="EL1183"/>
      <c r="EM1183"/>
      <c r="EN1183"/>
      <c r="EO1183"/>
      <c r="EP1183"/>
      <c r="EQ1183"/>
      <c r="ER1183"/>
      <c r="ES1183"/>
      <c r="ET1183"/>
      <c r="EU1183"/>
      <c r="EV1183"/>
      <c r="EW1183"/>
      <c r="EX1183"/>
      <c r="EY1183"/>
      <c r="EZ1183"/>
      <c r="FA1183"/>
      <c r="FB1183"/>
      <c r="FC1183"/>
      <c r="FD1183"/>
      <c r="FE1183"/>
      <c r="FF1183"/>
      <c r="FG1183"/>
      <c r="FH1183"/>
      <c r="FI1183"/>
      <c r="FJ1183"/>
      <c r="FK1183"/>
      <c r="FL1183"/>
      <c r="FM1183"/>
      <c r="FN1183"/>
      <c r="FO1183"/>
      <c r="FP1183"/>
      <c r="FQ1183"/>
      <c r="FR1183"/>
      <c r="FS1183"/>
      <c r="FT1183"/>
      <c r="FU1183"/>
      <c r="FV1183"/>
      <c r="FW1183"/>
      <c r="FX1183"/>
      <c r="FY1183"/>
      <c r="FZ1183"/>
      <c r="GA1183"/>
      <c r="GB1183"/>
      <c r="GC1183"/>
      <c r="GD1183"/>
      <c r="GE1183"/>
      <c r="GF1183"/>
      <c r="GG1183"/>
      <c r="GH1183"/>
      <c r="GI1183"/>
      <c r="GJ1183"/>
      <c r="GK1183"/>
      <c r="GL1183"/>
      <c r="GM1183"/>
      <c r="GN1183"/>
      <c r="GO1183"/>
      <c r="GP1183"/>
      <c r="GQ1183"/>
      <c r="GR1183"/>
      <c r="GS1183"/>
      <c r="GT1183"/>
      <c r="GU1183"/>
      <c r="GV1183"/>
      <c r="GW1183"/>
      <c r="GX1183"/>
      <c r="GY1183"/>
      <c r="GZ1183"/>
      <c r="HA1183"/>
      <c r="HB1183"/>
      <c r="HC1183"/>
      <c r="HD1183"/>
      <c r="HE1183"/>
      <c r="HF1183"/>
      <c r="HG1183"/>
      <c r="HH1183"/>
      <c r="HI1183"/>
      <c r="HJ1183"/>
      <c r="HK1183"/>
      <c r="HL1183"/>
    </row>
    <row r="1184" spans="3:220" x14ac:dyDescent="0.25">
      <c r="C1184" s="20"/>
      <c r="I1184" s="9"/>
      <c r="AM1184" s="59"/>
      <c r="AN1184" s="58"/>
      <c r="AO1184" s="58"/>
      <c r="AP1184" s="58"/>
      <c r="AQ1184" s="58"/>
      <c r="AR1184" s="58"/>
      <c r="AS1184" s="58"/>
      <c r="AT1184" s="58"/>
      <c r="AU1184" s="58"/>
      <c r="AV1184" s="58"/>
      <c r="AW1184" s="58"/>
      <c r="AX1184" s="58"/>
      <c r="AY1184" s="58"/>
      <c r="AZ1184" s="58"/>
      <c r="BA1184" s="58"/>
      <c r="BB1184" s="58"/>
      <c r="BC1184" s="58"/>
      <c r="BD1184" s="58"/>
      <c r="BE1184" s="58"/>
      <c r="BF1184" s="58"/>
      <c r="BG1184" s="58"/>
      <c r="BH1184" s="58"/>
      <c r="BI1184" s="58"/>
      <c r="BJ1184" s="58"/>
      <c r="BK1184" s="58"/>
      <c r="BL1184" s="12"/>
      <c r="BM1184" s="12"/>
      <c r="BN1184" s="12"/>
      <c r="BO1184" s="12"/>
      <c r="BP1184" s="12"/>
      <c r="BQ1184" s="12"/>
      <c r="BR1184" s="12"/>
      <c r="BS1184" s="12"/>
      <c r="BT1184" s="12"/>
      <c r="BU1184" s="12"/>
      <c r="BV1184" s="12"/>
      <c r="BW1184" s="12"/>
      <c r="BX1184" s="12"/>
      <c r="BY1184" s="12"/>
      <c r="BZ1184" s="12"/>
      <c r="CA1184" s="12"/>
      <c r="CB1184" s="12"/>
      <c r="CC1184" s="12"/>
      <c r="CD1184" s="12"/>
      <c r="CE1184" s="12"/>
      <c r="CF1184" s="12"/>
      <c r="CG1184" s="12"/>
      <c r="CH1184" s="12"/>
      <c r="CI1184" s="12"/>
      <c r="CJ1184" s="12"/>
      <c r="CK1184" s="12"/>
      <c r="CL1184" s="12"/>
      <c r="CM1184" s="12"/>
      <c r="CN1184" s="12"/>
      <c r="CO1184" s="12"/>
      <c r="CP1184" s="12"/>
      <c r="CQ1184" s="12"/>
      <c r="CR1184" s="12"/>
      <c r="CS1184" s="12"/>
      <c r="CT1184" s="12"/>
      <c r="CU1184" s="12"/>
      <c r="CV1184" s="12"/>
      <c r="CW1184" s="12"/>
      <c r="CX1184" s="12"/>
      <c r="CY1184" s="12"/>
      <c r="CZ1184" s="12"/>
      <c r="DA1184" s="12"/>
      <c r="DB1184" s="12"/>
      <c r="DC1184" s="12"/>
      <c r="DD1184" s="12"/>
      <c r="DE1184" s="12"/>
      <c r="DF1184" s="12"/>
      <c r="DG1184"/>
      <c r="DH1184"/>
      <c r="DI1184"/>
      <c r="DJ1184"/>
      <c r="DK1184"/>
      <c r="DL1184"/>
      <c r="DM1184"/>
      <c r="DN1184"/>
      <c r="DO1184"/>
      <c r="DP1184"/>
      <c r="DQ1184"/>
      <c r="DR1184"/>
      <c r="DS1184"/>
      <c r="DT1184"/>
      <c r="DU1184"/>
      <c r="DV1184"/>
      <c r="DW1184"/>
      <c r="DX1184"/>
      <c r="DY1184"/>
      <c r="DZ1184"/>
      <c r="EA1184"/>
      <c r="EB1184"/>
      <c r="EC1184"/>
      <c r="ED1184"/>
      <c r="EE1184"/>
      <c r="EF1184"/>
      <c r="EG1184"/>
      <c r="EH1184"/>
      <c r="EI1184"/>
      <c r="EJ1184"/>
      <c r="EK1184"/>
      <c r="EL1184"/>
      <c r="EM1184"/>
      <c r="EN1184"/>
      <c r="EO1184"/>
      <c r="EP1184"/>
      <c r="EQ1184"/>
      <c r="ER1184"/>
      <c r="ES1184"/>
      <c r="ET1184"/>
      <c r="EU1184"/>
      <c r="EV1184"/>
      <c r="EW1184"/>
      <c r="EX1184"/>
      <c r="EY1184"/>
      <c r="EZ1184"/>
      <c r="FA1184"/>
      <c r="FB1184"/>
      <c r="FC1184"/>
      <c r="FD1184"/>
      <c r="FE1184"/>
      <c r="FF1184"/>
      <c r="FG1184"/>
      <c r="FH1184"/>
      <c r="FI1184"/>
      <c r="FJ1184"/>
      <c r="FK1184"/>
      <c r="FL1184"/>
      <c r="FM1184"/>
      <c r="FN1184"/>
      <c r="FO1184"/>
      <c r="FP1184"/>
      <c r="FQ1184"/>
      <c r="FR1184"/>
      <c r="FS1184"/>
      <c r="FT1184"/>
      <c r="FU1184"/>
      <c r="FV1184"/>
      <c r="FW1184"/>
      <c r="FX1184"/>
      <c r="FY1184"/>
      <c r="FZ1184"/>
      <c r="GA1184"/>
      <c r="GB1184"/>
      <c r="GC1184"/>
      <c r="GD1184"/>
      <c r="GE1184"/>
      <c r="GF1184"/>
      <c r="GG1184"/>
      <c r="GH1184"/>
      <c r="GI1184"/>
      <c r="GJ1184"/>
      <c r="GK1184"/>
      <c r="GL1184"/>
      <c r="GM1184"/>
      <c r="GN1184"/>
      <c r="GO1184"/>
      <c r="GP1184"/>
      <c r="GQ1184"/>
      <c r="GR1184"/>
      <c r="GS1184"/>
      <c r="GT1184"/>
      <c r="GU1184"/>
      <c r="GV1184"/>
      <c r="GW1184"/>
      <c r="GX1184"/>
      <c r="GY1184"/>
      <c r="GZ1184"/>
      <c r="HA1184"/>
      <c r="HB1184"/>
      <c r="HC1184"/>
      <c r="HD1184"/>
      <c r="HE1184"/>
      <c r="HF1184"/>
      <c r="HG1184"/>
      <c r="HH1184"/>
      <c r="HI1184"/>
      <c r="HJ1184"/>
      <c r="HK1184"/>
      <c r="HL1184"/>
    </row>
    <row r="1185" spans="3:220" x14ac:dyDescent="0.25">
      <c r="C1185" s="20"/>
      <c r="I1185" s="9"/>
      <c r="AM1185" s="59"/>
      <c r="AN1185" s="58"/>
      <c r="AO1185" s="58"/>
      <c r="AP1185" s="58"/>
      <c r="AQ1185" s="58"/>
      <c r="AR1185" s="58"/>
      <c r="AS1185" s="58"/>
      <c r="AT1185" s="58"/>
      <c r="AU1185" s="58"/>
      <c r="AV1185" s="58"/>
      <c r="AW1185" s="58"/>
      <c r="AX1185" s="58"/>
      <c r="AY1185" s="58"/>
      <c r="AZ1185" s="58"/>
      <c r="BA1185" s="58"/>
      <c r="BB1185" s="58"/>
      <c r="BC1185" s="58"/>
      <c r="BD1185" s="58"/>
      <c r="BE1185" s="58"/>
      <c r="BF1185" s="58"/>
      <c r="BG1185" s="58"/>
      <c r="BH1185" s="58"/>
      <c r="BI1185" s="58"/>
      <c r="BJ1185" s="58"/>
      <c r="BK1185" s="58"/>
      <c r="BL1185" s="12"/>
      <c r="BM1185" s="12"/>
      <c r="BN1185" s="12"/>
      <c r="BO1185" s="12"/>
      <c r="BP1185" s="12"/>
      <c r="BQ1185" s="12"/>
      <c r="BR1185" s="12"/>
      <c r="BS1185" s="12"/>
      <c r="BT1185" s="12"/>
      <c r="BU1185" s="12"/>
      <c r="BV1185" s="12"/>
      <c r="BW1185" s="12"/>
      <c r="BX1185" s="12"/>
      <c r="BY1185" s="12"/>
      <c r="BZ1185" s="12"/>
      <c r="CA1185" s="12"/>
      <c r="CB1185" s="12"/>
      <c r="CC1185" s="12"/>
      <c r="CD1185" s="12"/>
      <c r="CE1185" s="12"/>
      <c r="CF1185" s="12"/>
      <c r="CG1185" s="12"/>
      <c r="CH1185" s="12"/>
      <c r="CI1185" s="12"/>
      <c r="CJ1185" s="12"/>
      <c r="CK1185" s="12"/>
      <c r="CL1185" s="12"/>
      <c r="CM1185" s="12"/>
      <c r="CN1185" s="12"/>
      <c r="CO1185" s="12"/>
      <c r="CP1185" s="12"/>
      <c r="CQ1185" s="12"/>
      <c r="CR1185" s="12"/>
      <c r="CS1185" s="12"/>
      <c r="CT1185" s="12"/>
      <c r="CU1185" s="12"/>
      <c r="CV1185" s="12"/>
      <c r="CW1185" s="12"/>
      <c r="CX1185" s="12"/>
      <c r="CY1185" s="12"/>
      <c r="CZ1185" s="12"/>
      <c r="DA1185" s="12"/>
      <c r="DB1185" s="12"/>
      <c r="DC1185" s="12"/>
      <c r="DD1185" s="12"/>
      <c r="DE1185" s="12"/>
      <c r="DF1185" s="12"/>
      <c r="DG1185"/>
      <c r="DH1185"/>
      <c r="DI1185"/>
      <c r="DJ1185"/>
      <c r="DK1185"/>
      <c r="DL1185"/>
      <c r="DM1185"/>
      <c r="DN1185"/>
      <c r="DO1185"/>
      <c r="DP1185"/>
      <c r="DQ1185"/>
      <c r="DR1185"/>
      <c r="DS1185"/>
      <c r="DT1185"/>
      <c r="DU1185"/>
      <c r="DV1185"/>
      <c r="DW1185"/>
      <c r="DX1185"/>
      <c r="DY1185"/>
      <c r="DZ1185"/>
      <c r="EA1185"/>
      <c r="EB1185"/>
      <c r="EC1185"/>
      <c r="ED1185"/>
      <c r="EE1185"/>
      <c r="EF1185"/>
      <c r="EG1185"/>
      <c r="EH1185"/>
      <c r="EI1185"/>
      <c r="EJ1185"/>
      <c r="EK1185"/>
      <c r="EL1185"/>
      <c r="EM1185"/>
      <c r="EN1185"/>
      <c r="EO1185"/>
      <c r="EP1185"/>
      <c r="EQ1185"/>
      <c r="ER1185"/>
      <c r="ES1185"/>
      <c r="ET1185"/>
      <c r="EU1185"/>
      <c r="EV1185"/>
      <c r="EW1185"/>
      <c r="EX1185"/>
      <c r="EY1185"/>
      <c r="EZ1185"/>
      <c r="FA1185"/>
      <c r="FB1185"/>
      <c r="FC1185"/>
      <c r="FD1185"/>
      <c r="FE1185"/>
      <c r="FF1185"/>
      <c r="FG1185"/>
      <c r="FH1185"/>
      <c r="FI1185"/>
      <c r="FJ1185"/>
      <c r="FK1185"/>
      <c r="FL1185"/>
      <c r="FM1185"/>
      <c r="FN1185"/>
      <c r="FO1185"/>
      <c r="FP1185"/>
      <c r="FQ1185"/>
      <c r="FR1185"/>
      <c r="FS1185"/>
      <c r="FT1185"/>
      <c r="FU1185"/>
      <c r="FV1185"/>
      <c r="FW1185"/>
      <c r="FX1185"/>
      <c r="FY1185"/>
      <c r="FZ1185"/>
      <c r="GA1185"/>
      <c r="GB1185"/>
      <c r="GC1185"/>
      <c r="GD1185"/>
      <c r="GE1185"/>
      <c r="GF1185"/>
      <c r="GG1185"/>
      <c r="GH1185"/>
      <c r="GI1185"/>
      <c r="GJ1185"/>
      <c r="GK1185"/>
      <c r="GL1185"/>
      <c r="GM1185"/>
      <c r="GN1185"/>
      <c r="GO1185"/>
      <c r="GP1185"/>
      <c r="GQ1185"/>
      <c r="GR1185"/>
      <c r="GS1185"/>
      <c r="GT1185"/>
      <c r="GU1185"/>
      <c r="GV1185"/>
      <c r="GW1185"/>
      <c r="GX1185"/>
      <c r="GY1185"/>
      <c r="GZ1185"/>
      <c r="HA1185"/>
      <c r="HB1185"/>
      <c r="HC1185"/>
      <c r="HD1185"/>
      <c r="HE1185"/>
      <c r="HF1185"/>
      <c r="HG1185"/>
      <c r="HH1185"/>
      <c r="HI1185"/>
      <c r="HJ1185"/>
      <c r="HK1185"/>
      <c r="HL1185"/>
    </row>
    <row r="1186" spans="3:220" x14ac:dyDescent="0.25">
      <c r="C1186" s="20"/>
      <c r="I1186" s="9"/>
      <c r="AM1186" s="59"/>
      <c r="AN1186" s="58"/>
      <c r="AO1186" s="58"/>
      <c r="AP1186" s="58"/>
      <c r="AQ1186" s="58"/>
      <c r="AR1186" s="58"/>
      <c r="AS1186" s="58"/>
      <c r="AT1186" s="58"/>
      <c r="AU1186" s="58"/>
      <c r="AV1186" s="58"/>
      <c r="AW1186" s="58"/>
      <c r="AX1186" s="58"/>
      <c r="AY1186" s="58"/>
      <c r="AZ1186" s="58"/>
      <c r="BA1186" s="58"/>
      <c r="BB1186" s="58"/>
      <c r="BC1186" s="58"/>
      <c r="BD1186" s="58"/>
      <c r="BE1186" s="58"/>
      <c r="BF1186" s="58"/>
      <c r="BG1186" s="58"/>
      <c r="BH1186" s="58"/>
      <c r="BI1186" s="58"/>
      <c r="BJ1186" s="58"/>
      <c r="BK1186" s="58"/>
      <c r="BL1186" s="12"/>
      <c r="BM1186" s="12"/>
      <c r="BN1186" s="12"/>
      <c r="BO1186" s="12"/>
      <c r="BP1186" s="12"/>
      <c r="BQ1186" s="12"/>
      <c r="BR1186" s="12"/>
      <c r="BS1186" s="12"/>
      <c r="BT1186" s="12"/>
      <c r="BU1186" s="12"/>
      <c r="BV1186" s="12"/>
      <c r="BW1186" s="12"/>
      <c r="BX1186" s="12"/>
      <c r="BY1186" s="12"/>
      <c r="BZ1186" s="12"/>
      <c r="CA1186" s="12"/>
      <c r="CB1186" s="12"/>
      <c r="CC1186" s="12"/>
      <c r="CD1186" s="12"/>
      <c r="CE1186" s="12"/>
      <c r="CF1186" s="12"/>
      <c r="CG1186" s="12"/>
      <c r="CH1186" s="12"/>
      <c r="CI1186" s="12"/>
      <c r="CJ1186" s="12"/>
      <c r="CK1186" s="12"/>
      <c r="CL1186" s="12"/>
      <c r="CM1186" s="12"/>
      <c r="CN1186" s="12"/>
      <c r="CO1186" s="12"/>
      <c r="CP1186" s="12"/>
      <c r="CQ1186" s="12"/>
      <c r="CR1186" s="12"/>
      <c r="CS1186" s="12"/>
      <c r="CT1186" s="12"/>
      <c r="CU1186" s="12"/>
      <c r="CV1186" s="12"/>
      <c r="CW1186" s="12"/>
      <c r="CX1186" s="12"/>
      <c r="CY1186" s="12"/>
      <c r="CZ1186" s="12"/>
      <c r="DA1186" s="12"/>
      <c r="DB1186" s="12"/>
      <c r="DC1186" s="12"/>
      <c r="DD1186" s="12"/>
      <c r="DE1186" s="12"/>
      <c r="DF1186" s="12"/>
      <c r="DG1186"/>
      <c r="DH1186"/>
      <c r="DI1186"/>
      <c r="DJ1186"/>
      <c r="DK1186"/>
      <c r="DL1186"/>
      <c r="DM1186"/>
      <c r="DN1186"/>
      <c r="DO1186"/>
      <c r="DP1186"/>
      <c r="DQ1186"/>
      <c r="DR1186"/>
      <c r="DS1186"/>
      <c r="DT1186"/>
      <c r="DU1186"/>
      <c r="DV1186"/>
      <c r="DW1186"/>
      <c r="DX1186"/>
      <c r="DY1186"/>
      <c r="DZ1186"/>
      <c r="EA1186"/>
      <c r="EB1186"/>
      <c r="EC1186"/>
      <c r="ED1186"/>
      <c r="EE1186"/>
      <c r="EF1186"/>
      <c r="EG1186"/>
      <c r="EH1186"/>
      <c r="EI1186"/>
      <c r="EJ1186"/>
      <c r="EK1186"/>
      <c r="EL1186"/>
      <c r="EM1186"/>
      <c r="EN1186"/>
      <c r="EO1186"/>
      <c r="EP1186"/>
      <c r="EQ1186"/>
      <c r="ER1186"/>
      <c r="ES1186"/>
      <c r="ET1186"/>
      <c r="EU1186"/>
      <c r="EV1186"/>
      <c r="EW1186"/>
      <c r="EX1186"/>
      <c r="EY1186"/>
      <c r="EZ1186"/>
      <c r="FA1186"/>
      <c r="FB1186"/>
      <c r="FC1186"/>
      <c r="FD1186"/>
      <c r="FE1186"/>
      <c r="FF1186"/>
      <c r="FG1186"/>
      <c r="FH1186"/>
      <c r="FI1186"/>
      <c r="FJ1186"/>
      <c r="FK1186"/>
      <c r="FL1186"/>
      <c r="FM1186"/>
      <c r="FN1186"/>
      <c r="FO1186"/>
      <c r="FP1186"/>
      <c r="FQ1186"/>
      <c r="FR1186"/>
      <c r="FS1186"/>
      <c r="FT1186"/>
      <c r="FU1186"/>
      <c r="FV1186"/>
      <c r="FW1186"/>
      <c r="FX1186"/>
      <c r="FY1186"/>
      <c r="FZ1186"/>
      <c r="GA1186"/>
      <c r="GB1186"/>
      <c r="GC1186"/>
      <c r="GD1186"/>
      <c r="GE1186"/>
      <c r="GF1186"/>
      <c r="GG1186"/>
      <c r="GH1186"/>
      <c r="GI1186"/>
      <c r="GJ1186"/>
      <c r="GK1186"/>
      <c r="GL1186"/>
      <c r="GM1186"/>
      <c r="GN1186"/>
      <c r="GO1186"/>
      <c r="GP1186"/>
      <c r="GQ1186"/>
      <c r="GR1186"/>
      <c r="GS1186"/>
      <c r="GT1186"/>
      <c r="GU1186"/>
      <c r="GV1186"/>
      <c r="GW1186"/>
      <c r="GX1186"/>
      <c r="GY1186"/>
      <c r="GZ1186"/>
      <c r="HA1186"/>
      <c r="HB1186"/>
      <c r="HC1186"/>
      <c r="HD1186"/>
      <c r="HE1186"/>
      <c r="HF1186"/>
      <c r="HG1186"/>
      <c r="HH1186"/>
      <c r="HI1186"/>
      <c r="HJ1186"/>
      <c r="HK1186"/>
      <c r="HL1186"/>
    </row>
    <row r="1187" spans="3:220" x14ac:dyDescent="0.25">
      <c r="C1187" s="20"/>
      <c r="I1187" s="9"/>
      <c r="AM1187" s="59"/>
      <c r="AN1187" s="58"/>
      <c r="AO1187" s="58"/>
      <c r="AP1187" s="58"/>
      <c r="AQ1187" s="58"/>
      <c r="AR1187" s="58"/>
      <c r="AS1187" s="58"/>
      <c r="AT1187" s="58"/>
      <c r="AU1187" s="58"/>
      <c r="AV1187" s="58"/>
      <c r="AW1187" s="58"/>
      <c r="AX1187" s="58"/>
      <c r="AY1187" s="58"/>
      <c r="AZ1187" s="58"/>
      <c r="BA1187" s="58"/>
      <c r="BB1187" s="58"/>
      <c r="BC1187" s="58"/>
      <c r="BD1187" s="58"/>
      <c r="BE1187" s="58"/>
      <c r="BF1187" s="58"/>
      <c r="BG1187" s="58"/>
      <c r="BH1187" s="58"/>
      <c r="BI1187" s="58"/>
      <c r="BJ1187" s="58"/>
      <c r="BK1187" s="58"/>
      <c r="BL1187" s="12"/>
      <c r="BM1187" s="12"/>
      <c r="BN1187" s="12"/>
      <c r="BO1187" s="12"/>
      <c r="BP1187" s="12"/>
      <c r="BQ1187" s="12"/>
      <c r="BR1187" s="12"/>
      <c r="BS1187" s="12"/>
      <c r="BT1187" s="12"/>
      <c r="BU1187" s="12"/>
      <c r="BV1187" s="12"/>
      <c r="BW1187" s="12"/>
      <c r="BX1187" s="12"/>
      <c r="BY1187" s="12"/>
      <c r="BZ1187" s="12"/>
      <c r="CA1187" s="12"/>
      <c r="CB1187" s="12"/>
      <c r="CC1187" s="12"/>
      <c r="CD1187" s="12"/>
      <c r="CE1187" s="12"/>
      <c r="CF1187" s="12"/>
      <c r="CG1187" s="12"/>
      <c r="CH1187" s="12"/>
      <c r="CI1187" s="12"/>
      <c r="CJ1187" s="12"/>
      <c r="CK1187" s="12"/>
      <c r="CL1187" s="12"/>
      <c r="CM1187" s="12"/>
      <c r="CN1187" s="12"/>
      <c r="CO1187" s="12"/>
      <c r="CP1187" s="12"/>
      <c r="CQ1187" s="12"/>
      <c r="CR1187" s="12"/>
      <c r="CS1187" s="12"/>
      <c r="CT1187" s="12"/>
      <c r="CU1187" s="12"/>
      <c r="CV1187" s="12"/>
      <c r="CW1187" s="12"/>
      <c r="CX1187" s="12"/>
      <c r="CY1187" s="12"/>
      <c r="CZ1187" s="12"/>
      <c r="DA1187" s="12"/>
      <c r="DB1187" s="12"/>
      <c r="DC1187" s="12"/>
      <c r="DD1187" s="12"/>
      <c r="DE1187" s="12"/>
      <c r="DF1187" s="12"/>
      <c r="DG1187"/>
      <c r="DH1187"/>
      <c r="DI1187"/>
      <c r="DJ1187"/>
      <c r="DK1187"/>
      <c r="DL1187"/>
      <c r="DM1187"/>
      <c r="DN1187"/>
      <c r="DO1187"/>
      <c r="DP1187"/>
      <c r="DQ1187"/>
      <c r="DR1187"/>
      <c r="DS1187"/>
      <c r="DT1187"/>
      <c r="DU1187"/>
      <c r="DV1187"/>
      <c r="DW1187"/>
      <c r="DX1187"/>
      <c r="DY1187"/>
      <c r="DZ1187"/>
      <c r="EA1187"/>
      <c r="EB1187"/>
      <c r="EC1187"/>
      <c r="ED1187"/>
      <c r="EE1187"/>
      <c r="EF1187"/>
      <c r="EG1187"/>
      <c r="EH1187"/>
      <c r="EI1187"/>
      <c r="EJ1187"/>
      <c r="EK1187"/>
      <c r="EL1187"/>
      <c r="EM1187"/>
      <c r="EN1187"/>
      <c r="EO1187"/>
      <c r="EP1187"/>
      <c r="EQ1187"/>
      <c r="ER1187"/>
      <c r="ES1187"/>
      <c r="ET1187"/>
      <c r="EU1187"/>
      <c r="EV1187"/>
      <c r="EW1187"/>
      <c r="EX1187"/>
      <c r="EY1187"/>
      <c r="EZ1187"/>
      <c r="FA1187"/>
      <c r="FB1187"/>
      <c r="FC1187"/>
      <c r="FD1187"/>
      <c r="FE1187"/>
      <c r="FF1187"/>
      <c r="FG1187"/>
      <c r="FH1187"/>
      <c r="FI1187"/>
      <c r="FJ1187"/>
      <c r="FK1187"/>
      <c r="FL1187"/>
      <c r="FM1187"/>
      <c r="FN1187"/>
      <c r="FO1187"/>
      <c r="FP1187"/>
      <c r="FQ1187"/>
      <c r="FR1187"/>
      <c r="FS1187"/>
      <c r="FT1187"/>
      <c r="FU1187"/>
      <c r="FV1187"/>
      <c r="FW1187"/>
      <c r="FX1187"/>
      <c r="FY1187"/>
      <c r="FZ1187"/>
      <c r="GA1187"/>
      <c r="GB1187"/>
      <c r="GC1187"/>
      <c r="GD1187"/>
      <c r="GE1187"/>
      <c r="GF1187"/>
      <c r="GG1187"/>
      <c r="GH1187"/>
      <c r="GI1187"/>
      <c r="GJ1187"/>
      <c r="GK1187"/>
      <c r="GL1187"/>
      <c r="GM1187"/>
      <c r="GN1187"/>
      <c r="GO1187"/>
      <c r="GP1187"/>
      <c r="GQ1187"/>
      <c r="GR1187"/>
      <c r="GS1187"/>
      <c r="GT1187"/>
      <c r="GU1187"/>
      <c r="GV1187"/>
      <c r="GW1187"/>
      <c r="GX1187"/>
      <c r="GY1187"/>
      <c r="GZ1187"/>
      <c r="HA1187"/>
      <c r="HB1187"/>
      <c r="HC1187"/>
      <c r="HD1187"/>
      <c r="HE1187"/>
      <c r="HF1187"/>
      <c r="HG1187"/>
      <c r="HH1187"/>
      <c r="HI1187"/>
      <c r="HJ1187"/>
      <c r="HK1187"/>
      <c r="HL1187"/>
    </row>
    <row r="1188" spans="3:220" x14ac:dyDescent="0.25">
      <c r="C1188" s="20"/>
      <c r="I1188" s="9"/>
      <c r="AM1188" s="59"/>
      <c r="AN1188" s="58"/>
      <c r="AO1188" s="58"/>
      <c r="AP1188" s="58"/>
      <c r="AQ1188" s="58"/>
      <c r="AR1188" s="58"/>
      <c r="AS1188" s="58"/>
      <c r="AT1188" s="58"/>
      <c r="AU1188" s="58"/>
      <c r="AV1188" s="58"/>
      <c r="AW1188" s="58"/>
      <c r="AX1188" s="58"/>
      <c r="AY1188" s="58"/>
      <c r="AZ1188" s="58"/>
      <c r="BA1188" s="58"/>
      <c r="BB1188" s="58"/>
      <c r="BC1188" s="58"/>
      <c r="BD1188" s="58"/>
      <c r="BE1188" s="58"/>
      <c r="BF1188" s="58"/>
      <c r="BG1188" s="58"/>
      <c r="BH1188" s="58"/>
      <c r="BI1188" s="58"/>
      <c r="BJ1188" s="58"/>
      <c r="BK1188" s="58"/>
      <c r="BL1188" s="12"/>
      <c r="BM1188" s="12"/>
      <c r="BN1188" s="12"/>
      <c r="BO1188" s="12"/>
      <c r="BP1188" s="12"/>
      <c r="BQ1188" s="12"/>
      <c r="BR1188" s="12"/>
      <c r="BS1188" s="12"/>
      <c r="BT1188" s="12"/>
      <c r="BU1188" s="12"/>
      <c r="BV1188" s="12"/>
      <c r="BW1188" s="12"/>
      <c r="BX1188" s="12"/>
      <c r="BY1188" s="12"/>
      <c r="BZ1188" s="12"/>
      <c r="CA1188" s="12"/>
      <c r="CB1188" s="12"/>
      <c r="CC1188" s="12"/>
      <c r="CD1188" s="12"/>
      <c r="CE1188" s="12"/>
      <c r="CF1188" s="12"/>
      <c r="CG1188" s="12"/>
      <c r="CH1188" s="12"/>
      <c r="CI1188" s="12"/>
      <c r="CJ1188" s="12"/>
      <c r="CK1188" s="12"/>
      <c r="CL1188" s="12"/>
      <c r="CM1188" s="12"/>
      <c r="CN1188" s="12"/>
      <c r="CO1188" s="12"/>
      <c r="CP1188" s="12"/>
      <c r="CQ1188" s="12"/>
      <c r="CR1188" s="12"/>
      <c r="CS1188" s="12"/>
      <c r="CT1188" s="12"/>
      <c r="CU1188" s="12"/>
      <c r="CV1188" s="12"/>
      <c r="CW1188" s="12"/>
      <c r="CX1188" s="12"/>
      <c r="CY1188" s="12"/>
      <c r="CZ1188" s="12"/>
      <c r="DA1188" s="12"/>
      <c r="DB1188" s="12"/>
      <c r="DC1188" s="12"/>
      <c r="DD1188" s="12"/>
      <c r="DE1188" s="12"/>
      <c r="DF1188" s="12"/>
      <c r="DG1188"/>
      <c r="DH1188"/>
      <c r="DI1188"/>
      <c r="DJ1188"/>
      <c r="DK1188"/>
      <c r="DL1188"/>
      <c r="DM1188"/>
      <c r="DN1188"/>
      <c r="DO1188"/>
      <c r="DP1188"/>
      <c r="DQ1188"/>
      <c r="DR1188"/>
      <c r="DS1188"/>
      <c r="DT1188"/>
      <c r="DU1188"/>
      <c r="DV1188"/>
      <c r="DW1188"/>
      <c r="DX1188"/>
      <c r="DY1188"/>
      <c r="DZ1188"/>
      <c r="EA1188"/>
      <c r="EB1188"/>
      <c r="EC1188"/>
      <c r="ED1188"/>
      <c r="EE1188"/>
      <c r="EF1188"/>
      <c r="EG1188"/>
      <c r="EH1188"/>
      <c r="EI1188"/>
      <c r="EJ1188"/>
      <c r="EK1188"/>
      <c r="EL1188"/>
      <c r="EM1188"/>
      <c r="EN1188"/>
      <c r="EO1188"/>
      <c r="EP1188"/>
      <c r="EQ1188"/>
      <c r="ER1188"/>
      <c r="ES1188"/>
      <c r="ET1188"/>
      <c r="EU1188"/>
      <c r="EV1188"/>
      <c r="EW1188"/>
      <c r="EX1188"/>
      <c r="EY1188"/>
      <c r="EZ1188"/>
      <c r="FA1188"/>
      <c r="FB1188"/>
      <c r="FC1188"/>
      <c r="FD1188"/>
      <c r="FE1188"/>
      <c r="FF1188"/>
      <c r="FG1188"/>
      <c r="FH1188"/>
      <c r="FI1188"/>
      <c r="FJ1188"/>
      <c r="FK1188"/>
      <c r="FL1188"/>
      <c r="FM1188"/>
      <c r="FN1188"/>
      <c r="FO1188"/>
      <c r="FP1188"/>
      <c r="FQ1188"/>
      <c r="FR1188"/>
      <c r="FS1188"/>
      <c r="FT1188"/>
      <c r="FU1188"/>
      <c r="FV1188"/>
      <c r="FW1188"/>
      <c r="FX1188"/>
      <c r="FY1188"/>
      <c r="FZ1188"/>
      <c r="GA1188"/>
      <c r="GB1188"/>
      <c r="GC1188"/>
      <c r="GD1188"/>
      <c r="GE1188"/>
      <c r="GF1188"/>
      <c r="GG1188"/>
      <c r="GH1188"/>
      <c r="GI1188"/>
      <c r="GJ1188"/>
      <c r="GK1188"/>
      <c r="GL1188"/>
      <c r="GM1188"/>
      <c r="GN1188"/>
      <c r="GO1188"/>
      <c r="GP1188"/>
      <c r="GQ1188"/>
      <c r="GR1188"/>
      <c r="GS1188"/>
      <c r="GT1188"/>
      <c r="GU1188"/>
      <c r="GV1188"/>
      <c r="GW1188"/>
      <c r="GX1188"/>
      <c r="GY1188"/>
      <c r="GZ1188"/>
      <c r="HA1188"/>
      <c r="HB1188"/>
      <c r="HC1188"/>
      <c r="HD1188"/>
      <c r="HE1188"/>
      <c r="HF1188"/>
      <c r="HG1188"/>
      <c r="HH1188"/>
      <c r="HI1188"/>
      <c r="HJ1188"/>
      <c r="HK1188"/>
      <c r="HL1188"/>
    </row>
    <row r="1189" spans="3:220" x14ac:dyDescent="0.25">
      <c r="C1189" s="20"/>
      <c r="I1189" s="9"/>
      <c r="AM1189" s="59"/>
      <c r="AN1189" s="58"/>
      <c r="AO1189" s="58"/>
      <c r="AP1189" s="58"/>
      <c r="AQ1189" s="58"/>
      <c r="AR1189" s="58"/>
      <c r="AS1189" s="58"/>
      <c r="AT1189" s="58"/>
      <c r="AU1189" s="58"/>
      <c r="AV1189" s="58"/>
      <c r="AW1189" s="58"/>
      <c r="AX1189" s="58"/>
      <c r="AY1189" s="58"/>
      <c r="AZ1189" s="58"/>
      <c r="BA1189" s="58"/>
      <c r="BB1189" s="58"/>
      <c r="BC1189" s="58"/>
      <c r="BD1189" s="58"/>
      <c r="BE1189" s="58"/>
      <c r="BF1189" s="58"/>
      <c r="BG1189" s="58"/>
      <c r="BH1189" s="58"/>
      <c r="BI1189" s="58"/>
      <c r="BJ1189" s="58"/>
      <c r="BK1189" s="58"/>
      <c r="BL1189" s="12"/>
      <c r="BM1189" s="12"/>
      <c r="BN1189" s="12"/>
      <c r="BO1189" s="12"/>
      <c r="BP1189" s="12"/>
      <c r="BQ1189" s="12"/>
      <c r="BR1189" s="12"/>
      <c r="BS1189" s="12"/>
      <c r="BT1189" s="12"/>
      <c r="BU1189" s="12"/>
      <c r="BV1189" s="12"/>
      <c r="BW1189" s="12"/>
      <c r="BX1189" s="12"/>
      <c r="BY1189" s="12"/>
      <c r="BZ1189" s="12"/>
      <c r="CA1189" s="12"/>
      <c r="CB1189" s="12"/>
      <c r="CC1189" s="12"/>
      <c r="CD1189" s="12"/>
      <c r="CE1189" s="12"/>
      <c r="CF1189" s="12"/>
      <c r="CG1189" s="12"/>
      <c r="CH1189" s="12"/>
      <c r="CI1189" s="12"/>
      <c r="CJ1189" s="12"/>
      <c r="CK1189" s="12"/>
      <c r="CL1189" s="12"/>
      <c r="CM1189" s="12"/>
      <c r="CN1189" s="12"/>
      <c r="CO1189" s="12"/>
      <c r="CP1189" s="12"/>
      <c r="CQ1189" s="12"/>
      <c r="CR1189" s="12"/>
      <c r="CS1189" s="12"/>
      <c r="CT1189" s="12"/>
      <c r="CU1189" s="12"/>
      <c r="CV1189" s="12"/>
      <c r="CW1189" s="12"/>
      <c r="CX1189" s="12"/>
      <c r="CY1189" s="12"/>
      <c r="CZ1189" s="12"/>
      <c r="DA1189" s="12"/>
      <c r="DB1189" s="12"/>
      <c r="DC1189" s="12"/>
      <c r="DD1189" s="12"/>
      <c r="DE1189" s="12"/>
      <c r="DF1189" s="12"/>
      <c r="DG1189"/>
      <c r="DH1189"/>
      <c r="DI1189"/>
      <c r="DJ1189"/>
      <c r="DK1189"/>
      <c r="DL1189"/>
      <c r="DM1189"/>
      <c r="DN1189"/>
      <c r="DO1189"/>
      <c r="DP1189"/>
      <c r="DQ1189"/>
      <c r="DR1189"/>
      <c r="DS1189"/>
      <c r="DT1189"/>
      <c r="DU1189"/>
      <c r="DV1189"/>
      <c r="DW1189"/>
      <c r="DX1189"/>
      <c r="DY1189"/>
      <c r="DZ1189"/>
      <c r="EA1189"/>
      <c r="EB1189"/>
      <c r="EC1189"/>
      <c r="ED1189"/>
      <c r="EE1189"/>
      <c r="EF1189"/>
      <c r="EG1189"/>
      <c r="EH1189"/>
      <c r="EI1189"/>
      <c r="EJ1189"/>
      <c r="EK1189"/>
      <c r="EL1189"/>
      <c r="EM1189"/>
      <c r="EN1189"/>
      <c r="EO1189"/>
      <c r="EP1189"/>
      <c r="EQ1189"/>
      <c r="ER1189"/>
      <c r="ES1189"/>
      <c r="ET1189"/>
      <c r="EU1189"/>
      <c r="EV1189"/>
      <c r="EW1189"/>
      <c r="EX1189"/>
      <c r="EY1189"/>
      <c r="EZ1189"/>
      <c r="FA1189"/>
      <c r="FB1189"/>
      <c r="FC1189"/>
      <c r="FD1189"/>
      <c r="FE1189"/>
      <c r="FF1189"/>
      <c r="FG1189"/>
      <c r="FH1189"/>
      <c r="FI1189"/>
      <c r="FJ1189"/>
      <c r="FK1189"/>
      <c r="FL1189"/>
      <c r="FM1189"/>
      <c r="FN1189"/>
      <c r="FO1189"/>
      <c r="FP1189"/>
      <c r="FQ1189"/>
      <c r="FR1189"/>
      <c r="FS1189"/>
      <c r="FT1189"/>
      <c r="FU1189"/>
      <c r="FV1189"/>
      <c r="FW1189"/>
      <c r="FX1189"/>
      <c r="FY1189"/>
      <c r="FZ1189"/>
      <c r="GA1189"/>
      <c r="GB1189"/>
      <c r="GC1189"/>
      <c r="GD1189"/>
      <c r="GE1189"/>
      <c r="GF1189"/>
      <c r="GG1189"/>
      <c r="GH1189"/>
      <c r="GI1189"/>
      <c r="GJ1189"/>
      <c r="GK1189"/>
      <c r="GL1189"/>
      <c r="GM1189"/>
      <c r="GN1189"/>
      <c r="GO1189"/>
      <c r="GP1189"/>
      <c r="GQ1189"/>
      <c r="GR1189"/>
      <c r="GS1189"/>
      <c r="GT1189"/>
      <c r="GU1189"/>
      <c r="GV1189"/>
      <c r="GW1189"/>
      <c r="GX1189"/>
      <c r="GY1189"/>
      <c r="GZ1189"/>
      <c r="HA1189"/>
      <c r="HB1189"/>
      <c r="HC1189"/>
      <c r="HD1189"/>
      <c r="HE1189"/>
      <c r="HF1189"/>
      <c r="HG1189"/>
      <c r="HH1189"/>
      <c r="HI1189"/>
      <c r="HJ1189"/>
      <c r="HK1189"/>
      <c r="HL1189"/>
    </row>
    <row r="1190" spans="3:220" x14ac:dyDescent="0.25">
      <c r="C1190" s="20"/>
      <c r="I1190" s="9"/>
      <c r="AM1190" s="59"/>
      <c r="AN1190" s="58"/>
      <c r="AO1190" s="58"/>
      <c r="AP1190" s="58"/>
      <c r="AQ1190" s="58"/>
      <c r="AR1190" s="58"/>
      <c r="AS1190" s="58"/>
      <c r="AT1190" s="58"/>
      <c r="AU1190" s="58"/>
      <c r="AV1190" s="58"/>
      <c r="AW1190" s="58"/>
      <c r="AX1190" s="58"/>
      <c r="AY1190" s="58"/>
      <c r="AZ1190" s="58"/>
      <c r="BA1190" s="58"/>
      <c r="BB1190" s="58"/>
      <c r="BC1190" s="58"/>
      <c r="BD1190" s="58"/>
      <c r="BE1190" s="58"/>
      <c r="BF1190" s="58"/>
      <c r="BG1190" s="58"/>
      <c r="BH1190" s="58"/>
      <c r="BI1190" s="58"/>
      <c r="BJ1190" s="58"/>
      <c r="BK1190" s="58"/>
      <c r="BL1190" s="12"/>
      <c r="BM1190" s="12"/>
      <c r="BN1190" s="12"/>
      <c r="BO1190" s="12"/>
      <c r="BP1190" s="12"/>
      <c r="BQ1190" s="12"/>
      <c r="BR1190" s="12"/>
      <c r="BS1190" s="12"/>
      <c r="BT1190" s="12"/>
      <c r="BU1190" s="12"/>
      <c r="BV1190" s="12"/>
      <c r="BW1190" s="12"/>
      <c r="BX1190" s="12"/>
      <c r="BY1190" s="12"/>
      <c r="BZ1190" s="12"/>
      <c r="CA1190" s="12"/>
      <c r="CB1190" s="12"/>
      <c r="CC1190" s="12"/>
      <c r="CD1190" s="12"/>
      <c r="CE1190" s="12"/>
      <c r="CF1190" s="12"/>
      <c r="CG1190" s="12"/>
      <c r="CH1190" s="12"/>
      <c r="CI1190" s="12"/>
      <c r="CJ1190" s="12"/>
      <c r="CK1190" s="12"/>
      <c r="CL1190" s="12"/>
      <c r="CM1190" s="12"/>
      <c r="CN1190" s="12"/>
      <c r="CO1190" s="12"/>
      <c r="CP1190" s="12"/>
      <c r="CQ1190" s="12"/>
      <c r="CR1190" s="12"/>
      <c r="CS1190" s="12"/>
      <c r="CT1190" s="12"/>
      <c r="CU1190" s="12"/>
      <c r="CV1190" s="12"/>
      <c r="CW1190" s="12"/>
      <c r="CX1190" s="12"/>
      <c r="CY1190" s="12"/>
      <c r="CZ1190" s="12"/>
      <c r="DA1190" s="12"/>
      <c r="DB1190" s="12"/>
      <c r="DC1190" s="12"/>
      <c r="DD1190" s="12"/>
      <c r="DE1190" s="12"/>
      <c r="DF1190" s="12"/>
      <c r="DG1190"/>
      <c r="DH1190"/>
      <c r="DI1190"/>
      <c r="DJ1190"/>
      <c r="DK1190"/>
      <c r="DL1190"/>
      <c r="DM1190"/>
      <c r="DN1190"/>
      <c r="DO1190"/>
      <c r="DP1190"/>
      <c r="DQ1190"/>
      <c r="DR1190"/>
      <c r="DS1190"/>
      <c r="DT1190"/>
      <c r="DU1190"/>
      <c r="DV1190"/>
      <c r="DW1190"/>
      <c r="DX1190"/>
      <c r="DY1190"/>
      <c r="DZ1190"/>
      <c r="EA1190"/>
      <c r="EB1190"/>
      <c r="EC1190"/>
      <c r="ED1190"/>
      <c r="EE1190"/>
      <c r="EF1190"/>
      <c r="EG1190"/>
      <c r="EH1190"/>
      <c r="EI1190"/>
      <c r="EJ1190"/>
      <c r="EK1190"/>
      <c r="EL1190"/>
      <c r="EM1190"/>
      <c r="EN1190"/>
      <c r="EO1190"/>
      <c r="EP1190"/>
      <c r="EQ1190"/>
      <c r="ER1190"/>
      <c r="ES1190"/>
      <c r="ET1190"/>
      <c r="EU1190"/>
      <c r="EV1190"/>
      <c r="EW1190"/>
      <c r="EX1190"/>
      <c r="EY1190"/>
      <c r="EZ1190"/>
      <c r="FA1190"/>
      <c r="FB1190"/>
      <c r="FC1190"/>
      <c r="FD1190"/>
      <c r="FE1190"/>
      <c r="FF1190"/>
      <c r="FG1190"/>
      <c r="FH1190"/>
      <c r="FI1190"/>
      <c r="FJ1190"/>
      <c r="FK1190"/>
      <c r="FL1190"/>
      <c r="FM1190"/>
      <c r="FN1190"/>
      <c r="FO1190"/>
      <c r="FP1190"/>
      <c r="FQ1190"/>
      <c r="FR1190"/>
      <c r="FS1190"/>
      <c r="FT1190"/>
      <c r="FU1190"/>
      <c r="FV1190"/>
      <c r="FW1190"/>
      <c r="FX1190"/>
      <c r="FY1190"/>
      <c r="FZ1190"/>
      <c r="GA1190"/>
      <c r="GB1190"/>
      <c r="GC1190"/>
      <c r="GD1190"/>
      <c r="GE1190"/>
      <c r="GF1190"/>
      <c r="GG1190"/>
      <c r="GH1190"/>
      <c r="GI1190"/>
      <c r="GJ1190"/>
      <c r="GK1190"/>
      <c r="GL1190"/>
      <c r="GM1190"/>
      <c r="GN1190"/>
      <c r="GO1190"/>
      <c r="GP1190"/>
      <c r="GQ1190"/>
      <c r="GR1190"/>
      <c r="GS1190"/>
      <c r="GT1190"/>
      <c r="GU1190"/>
      <c r="GV1190"/>
      <c r="GW1190"/>
      <c r="GX1190"/>
      <c r="GY1190"/>
      <c r="GZ1190"/>
      <c r="HA1190"/>
      <c r="HB1190"/>
      <c r="HC1190"/>
      <c r="HD1190"/>
      <c r="HE1190"/>
      <c r="HF1190"/>
      <c r="HG1190"/>
      <c r="HH1190"/>
      <c r="HI1190"/>
      <c r="HJ1190"/>
      <c r="HK1190"/>
      <c r="HL1190"/>
    </row>
    <row r="1191" spans="3:220" x14ac:dyDescent="0.25">
      <c r="C1191" s="20"/>
      <c r="I1191" s="9"/>
      <c r="AM1191" s="59"/>
      <c r="AN1191" s="58"/>
      <c r="AO1191" s="58"/>
      <c r="AP1191" s="58"/>
      <c r="AQ1191" s="58"/>
      <c r="AR1191" s="58"/>
      <c r="AS1191" s="58"/>
      <c r="AT1191" s="58"/>
      <c r="AU1191" s="58"/>
      <c r="AV1191" s="58"/>
      <c r="AW1191" s="58"/>
      <c r="AX1191" s="58"/>
      <c r="AY1191" s="58"/>
      <c r="AZ1191" s="58"/>
      <c r="BA1191" s="58"/>
      <c r="BB1191" s="58"/>
      <c r="BC1191" s="58"/>
      <c r="BD1191" s="58"/>
      <c r="BE1191" s="58"/>
      <c r="BF1191" s="58"/>
      <c r="BG1191" s="58"/>
      <c r="BH1191" s="58"/>
      <c r="BI1191" s="58"/>
      <c r="BJ1191" s="58"/>
      <c r="BK1191" s="58"/>
      <c r="BL1191" s="12"/>
      <c r="BM1191" s="12"/>
      <c r="BN1191" s="12"/>
      <c r="BO1191" s="12"/>
      <c r="BP1191" s="12"/>
      <c r="BQ1191" s="12"/>
      <c r="BR1191" s="12"/>
      <c r="BS1191" s="12"/>
      <c r="BT1191" s="12"/>
      <c r="BU1191" s="12"/>
      <c r="BV1191" s="12"/>
      <c r="BW1191" s="12"/>
      <c r="BX1191" s="12"/>
      <c r="BY1191" s="12"/>
      <c r="BZ1191" s="12"/>
      <c r="CA1191" s="12"/>
      <c r="CB1191" s="12"/>
      <c r="CC1191" s="12"/>
      <c r="CD1191" s="12"/>
      <c r="CE1191" s="12"/>
      <c r="CF1191" s="12"/>
      <c r="CG1191" s="12"/>
      <c r="CH1191" s="12"/>
      <c r="CI1191" s="12"/>
      <c r="CJ1191" s="12"/>
      <c r="CK1191" s="12"/>
      <c r="CL1191" s="12"/>
      <c r="CM1191" s="12"/>
      <c r="CN1191" s="12"/>
      <c r="CO1191" s="12"/>
      <c r="CP1191" s="12"/>
      <c r="CQ1191" s="12"/>
      <c r="CR1191" s="12"/>
      <c r="CS1191" s="12"/>
      <c r="CT1191" s="12"/>
      <c r="CU1191" s="12"/>
      <c r="CV1191" s="12"/>
      <c r="CW1191" s="12"/>
      <c r="CX1191" s="12"/>
      <c r="CY1191" s="12"/>
      <c r="CZ1191" s="12"/>
      <c r="DA1191" s="12"/>
      <c r="DB1191" s="12"/>
      <c r="DC1191" s="12"/>
      <c r="DD1191" s="12"/>
      <c r="DE1191" s="12"/>
      <c r="DF1191" s="12"/>
      <c r="DG1191"/>
      <c r="DH1191"/>
      <c r="DI1191"/>
      <c r="DJ1191"/>
      <c r="DK1191"/>
      <c r="DL1191"/>
      <c r="DM1191"/>
      <c r="DN1191"/>
      <c r="DO1191"/>
      <c r="DP1191"/>
      <c r="DQ1191"/>
      <c r="DR1191"/>
      <c r="DS1191"/>
      <c r="DT1191"/>
      <c r="DU1191"/>
      <c r="DV1191"/>
      <c r="DW1191"/>
      <c r="DX1191"/>
      <c r="DY1191"/>
      <c r="DZ1191"/>
      <c r="EA1191"/>
      <c r="EB1191"/>
      <c r="EC1191"/>
      <c r="ED1191"/>
      <c r="EE1191"/>
      <c r="EF1191"/>
      <c r="EG1191"/>
      <c r="EH1191"/>
      <c r="EI1191"/>
      <c r="EJ1191"/>
      <c r="EK1191"/>
      <c r="EL1191"/>
      <c r="EM1191"/>
      <c r="EN1191"/>
      <c r="EO1191"/>
      <c r="EP1191"/>
      <c r="EQ1191"/>
      <c r="ER1191"/>
      <c r="ES1191"/>
      <c r="ET1191"/>
      <c r="EU1191"/>
      <c r="EV1191"/>
      <c r="EW1191"/>
      <c r="EX1191"/>
      <c r="EY1191"/>
      <c r="EZ1191"/>
      <c r="FA1191"/>
      <c r="FB1191"/>
      <c r="FC1191"/>
      <c r="FD1191"/>
      <c r="FE1191"/>
      <c r="FF1191"/>
      <c r="FG1191"/>
      <c r="FH1191"/>
      <c r="FI1191"/>
      <c r="FJ1191"/>
      <c r="FK1191"/>
      <c r="FL1191"/>
      <c r="FM1191"/>
      <c r="FN1191"/>
      <c r="FO1191"/>
      <c r="FP1191"/>
      <c r="FQ1191"/>
      <c r="FR1191"/>
      <c r="FS1191"/>
      <c r="FT1191"/>
      <c r="FU1191"/>
      <c r="FV1191"/>
      <c r="FW1191"/>
      <c r="FX1191"/>
      <c r="FY1191"/>
      <c r="FZ1191"/>
      <c r="GA1191"/>
      <c r="GB1191"/>
      <c r="GC1191"/>
      <c r="GD1191"/>
      <c r="GE1191"/>
      <c r="GF1191"/>
      <c r="GG1191"/>
      <c r="GH1191"/>
      <c r="GI1191"/>
      <c r="GJ1191"/>
      <c r="GK1191"/>
      <c r="GL1191"/>
      <c r="GM1191"/>
      <c r="GN1191"/>
      <c r="GO1191"/>
      <c r="GP1191"/>
      <c r="GQ1191"/>
      <c r="GR1191"/>
      <c r="GS1191"/>
      <c r="GT1191"/>
      <c r="GU1191"/>
      <c r="GV1191"/>
      <c r="GW1191"/>
      <c r="GX1191"/>
      <c r="GY1191"/>
      <c r="GZ1191"/>
      <c r="HA1191"/>
      <c r="HB1191"/>
      <c r="HC1191"/>
      <c r="HD1191"/>
      <c r="HE1191"/>
      <c r="HF1191"/>
      <c r="HG1191"/>
      <c r="HH1191"/>
      <c r="HI1191"/>
      <c r="HJ1191"/>
      <c r="HK1191"/>
      <c r="HL1191"/>
    </row>
    <row r="1192" spans="3:220" x14ac:dyDescent="0.25">
      <c r="C1192" s="20"/>
      <c r="I1192" s="9"/>
      <c r="AM1192" s="59"/>
      <c r="AN1192" s="58"/>
      <c r="AO1192" s="58"/>
      <c r="AP1192" s="58"/>
      <c r="AQ1192" s="58"/>
      <c r="AR1192" s="58"/>
      <c r="AS1192" s="58"/>
      <c r="AT1192" s="58"/>
      <c r="AU1192" s="58"/>
      <c r="AV1192" s="58"/>
      <c r="AW1192" s="58"/>
      <c r="AX1192" s="58"/>
      <c r="AY1192" s="58"/>
      <c r="AZ1192" s="58"/>
      <c r="BA1192" s="58"/>
      <c r="BB1192" s="58"/>
      <c r="BC1192" s="58"/>
      <c r="BD1192" s="58"/>
      <c r="BE1192" s="58"/>
      <c r="BF1192" s="58"/>
      <c r="BG1192" s="58"/>
      <c r="BH1192" s="58"/>
      <c r="BI1192" s="58"/>
      <c r="BJ1192" s="58"/>
      <c r="BK1192" s="58"/>
      <c r="BL1192" s="12"/>
      <c r="BM1192" s="12"/>
      <c r="BN1192" s="12"/>
      <c r="BO1192" s="12"/>
      <c r="BP1192" s="12"/>
      <c r="BQ1192" s="12"/>
      <c r="BR1192" s="12"/>
      <c r="BS1192" s="12"/>
      <c r="BT1192" s="12"/>
      <c r="BU1192" s="12"/>
      <c r="BV1192" s="12"/>
      <c r="BW1192" s="12"/>
      <c r="BX1192" s="12"/>
      <c r="BY1192" s="12"/>
      <c r="BZ1192" s="12"/>
      <c r="CA1192" s="12"/>
      <c r="CB1192" s="12"/>
      <c r="CC1192" s="12"/>
      <c r="CD1192" s="12"/>
      <c r="CE1192" s="12"/>
      <c r="CF1192" s="12"/>
      <c r="CG1192" s="12"/>
      <c r="CH1192" s="12"/>
      <c r="CI1192" s="12"/>
      <c r="CJ1192" s="12"/>
      <c r="CK1192" s="12"/>
      <c r="CL1192" s="12"/>
      <c r="CM1192" s="12"/>
      <c r="CN1192" s="12"/>
      <c r="CO1192" s="12"/>
      <c r="CP1192" s="12"/>
      <c r="CQ1192" s="12"/>
      <c r="CR1192" s="12"/>
      <c r="CS1192" s="12"/>
      <c r="CT1192" s="12"/>
      <c r="CU1192" s="12"/>
      <c r="CV1192" s="12"/>
      <c r="CW1192" s="12"/>
      <c r="CX1192" s="12"/>
      <c r="CY1192" s="12"/>
      <c r="CZ1192" s="12"/>
      <c r="DA1192" s="12"/>
      <c r="DB1192" s="12"/>
      <c r="DC1192" s="12"/>
      <c r="DD1192" s="12"/>
      <c r="DE1192" s="12"/>
      <c r="DF1192" s="12"/>
      <c r="DG1192"/>
      <c r="DH1192"/>
      <c r="DI1192"/>
      <c r="DJ1192"/>
      <c r="DK1192"/>
      <c r="DL1192"/>
      <c r="DM1192"/>
      <c r="DN1192"/>
      <c r="DO1192"/>
      <c r="DP1192"/>
      <c r="DQ1192"/>
      <c r="DR1192"/>
      <c r="DS1192"/>
      <c r="DT1192"/>
      <c r="DU1192"/>
      <c r="DV1192"/>
      <c r="DW1192"/>
      <c r="DX1192"/>
      <c r="DY1192"/>
      <c r="DZ1192"/>
      <c r="EA1192"/>
      <c r="EB1192"/>
      <c r="EC1192"/>
      <c r="ED1192"/>
      <c r="EE1192"/>
      <c r="EF1192"/>
      <c r="EG1192"/>
      <c r="EH1192"/>
      <c r="EI1192"/>
      <c r="EJ1192"/>
      <c r="EK1192"/>
      <c r="EL1192"/>
      <c r="EM1192"/>
      <c r="EN1192"/>
      <c r="EO1192"/>
      <c r="EP1192"/>
      <c r="EQ1192"/>
      <c r="ER1192"/>
      <c r="ES1192"/>
      <c r="ET1192"/>
      <c r="EU1192"/>
      <c r="EV1192"/>
      <c r="EW1192"/>
      <c r="EX1192"/>
      <c r="EY1192"/>
      <c r="EZ1192"/>
      <c r="FA1192"/>
      <c r="FB1192"/>
      <c r="FC1192"/>
      <c r="FD1192"/>
      <c r="FE1192"/>
      <c r="FF1192"/>
      <c r="FG1192"/>
      <c r="FH1192"/>
      <c r="FI1192"/>
      <c r="FJ1192"/>
      <c r="FK1192"/>
      <c r="FL1192"/>
      <c r="FM1192"/>
      <c r="FN1192"/>
      <c r="FO1192"/>
      <c r="FP1192"/>
      <c r="FQ1192"/>
      <c r="FR1192"/>
      <c r="FS1192"/>
      <c r="FT1192"/>
      <c r="FU1192"/>
      <c r="FV1192"/>
      <c r="FW1192"/>
      <c r="FX1192"/>
      <c r="FY1192"/>
      <c r="FZ1192"/>
      <c r="GA1192"/>
      <c r="GB1192"/>
      <c r="GC1192"/>
      <c r="GD1192"/>
      <c r="GE1192"/>
      <c r="GF1192"/>
      <c r="GG1192"/>
      <c r="GH1192"/>
      <c r="GI1192"/>
      <c r="GJ1192"/>
      <c r="GK1192"/>
      <c r="GL1192"/>
      <c r="GM1192"/>
      <c r="GN1192"/>
      <c r="GO1192"/>
      <c r="GP1192"/>
      <c r="GQ1192"/>
      <c r="GR1192"/>
      <c r="GS1192"/>
      <c r="GT1192"/>
      <c r="GU1192"/>
      <c r="GV1192"/>
      <c r="GW1192"/>
      <c r="GX1192"/>
      <c r="GY1192"/>
      <c r="GZ1192"/>
      <c r="HA1192"/>
      <c r="HB1192"/>
      <c r="HC1192"/>
      <c r="HD1192"/>
      <c r="HE1192"/>
      <c r="HF1192"/>
      <c r="HG1192"/>
      <c r="HH1192"/>
      <c r="HI1192"/>
      <c r="HJ1192"/>
      <c r="HK1192"/>
      <c r="HL1192"/>
    </row>
    <row r="1193" spans="3:220" x14ac:dyDescent="0.25">
      <c r="C1193" s="20"/>
      <c r="I1193" s="9"/>
      <c r="AM1193" s="59"/>
      <c r="AN1193" s="58"/>
      <c r="AO1193" s="58"/>
      <c r="AP1193" s="58"/>
      <c r="AQ1193" s="58"/>
      <c r="AR1193" s="58"/>
      <c r="AS1193" s="58"/>
      <c r="AT1193" s="58"/>
      <c r="AU1193" s="58"/>
      <c r="AV1193" s="58"/>
      <c r="AW1193" s="58"/>
      <c r="AX1193" s="58"/>
      <c r="AY1193" s="58"/>
      <c r="AZ1193" s="58"/>
      <c r="BA1193" s="58"/>
      <c r="BB1193" s="58"/>
      <c r="BC1193" s="58"/>
      <c r="BD1193" s="58"/>
      <c r="BE1193" s="58"/>
      <c r="BF1193" s="58"/>
      <c r="BG1193" s="58"/>
      <c r="BH1193" s="58"/>
      <c r="BI1193" s="58"/>
      <c r="BJ1193" s="58"/>
      <c r="BK1193" s="58"/>
      <c r="BL1193" s="12"/>
      <c r="BM1193" s="12"/>
      <c r="BN1193" s="12"/>
      <c r="BO1193" s="12"/>
      <c r="BP1193" s="12"/>
      <c r="BQ1193" s="12"/>
      <c r="BR1193" s="12"/>
      <c r="BS1193" s="12"/>
      <c r="BT1193" s="12"/>
      <c r="BU1193" s="12"/>
      <c r="BV1193" s="12"/>
      <c r="BW1193" s="12"/>
      <c r="BX1193" s="12"/>
      <c r="BY1193" s="12"/>
      <c r="BZ1193" s="12"/>
      <c r="CA1193" s="12"/>
      <c r="CB1193" s="12"/>
      <c r="CC1193" s="12"/>
      <c r="CD1193" s="12"/>
      <c r="CE1193" s="12"/>
      <c r="CF1193" s="12"/>
      <c r="CG1193" s="12"/>
      <c r="CH1193" s="12"/>
      <c r="CI1193" s="12"/>
      <c r="CJ1193" s="12"/>
      <c r="CK1193" s="12"/>
      <c r="CL1193" s="12"/>
      <c r="CM1193" s="12"/>
      <c r="CN1193" s="12"/>
      <c r="CO1193" s="12"/>
      <c r="CP1193" s="12"/>
      <c r="CQ1193" s="12"/>
      <c r="CR1193" s="12"/>
      <c r="CS1193" s="12"/>
      <c r="CT1193" s="12"/>
      <c r="CU1193" s="12"/>
      <c r="CV1193" s="12"/>
      <c r="CW1193" s="12"/>
      <c r="CX1193" s="12"/>
      <c r="CY1193" s="12"/>
      <c r="CZ1193" s="12"/>
      <c r="DA1193" s="12"/>
      <c r="DB1193" s="12"/>
      <c r="DC1193" s="12"/>
      <c r="DD1193" s="12"/>
      <c r="DE1193" s="12"/>
      <c r="DF1193" s="12"/>
      <c r="DG1193"/>
      <c r="DH1193"/>
      <c r="DI1193"/>
      <c r="DJ1193"/>
      <c r="DK1193"/>
      <c r="DL1193"/>
      <c r="DM1193"/>
      <c r="DN1193"/>
      <c r="DO1193"/>
      <c r="DP1193"/>
      <c r="DQ1193"/>
      <c r="DR1193"/>
      <c r="DS1193"/>
      <c r="DT1193"/>
      <c r="DU1193"/>
      <c r="DV1193"/>
      <c r="DW1193"/>
      <c r="DX1193"/>
      <c r="DY1193"/>
      <c r="DZ1193"/>
      <c r="EA1193"/>
      <c r="EB1193"/>
      <c r="EC1193"/>
      <c r="ED1193"/>
      <c r="EE1193"/>
      <c r="EF1193"/>
      <c r="EG1193"/>
      <c r="EH1193"/>
      <c r="EI1193"/>
      <c r="EJ1193"/>
      <c r="EK1193"/>
      <c r="EL1193"/>
      <c r="EM1193"/>
      <c r="EN1193"/>
      <c r="EO1193"/>
      <c r="EP1193"/>
      <c r="EQ1193"/>
      <c r="ER1193"/>
      <c r="ES1193"/>
      <c r="ET1193"/>
      <c r="EU1193"/>
      <c r="EV1193"/>
      <c r="EW1193"/>
      <c r="EX1193"/>
      <c r="EY1193"/>
      <c r="EZ1193"/>
      <c r="FA1193"/>
      <c r="FB1193"/>
      <c r="FC1193"/>
      <c r="FD1193"/>
      <c r="FE1193"/>
      <c r="FF1193"/>
      <c r="FG1193"/>
      <c r="FH1193"/>
      <c r="FI1193"/>
      <c r="FJ1193"/>
      <c r="FK1193"/>
      <c r="FL1193"/>
      <c r="FM1193"/>
      <c r="FN1193"/>
      <c r="FO1193"/>
      <c r="FP1193"/>
      <c r="FQ1193"/>
      <c r="FR1193"/>
      <c r="FS1193"/>
      <c r="FT1193"/>
      <c r="FU1193"/>
      <c r="FV1193"/>
      <c r="FW1193"/>
      <c r="FX1193"/>
      <c r="FY1193"/>
      <c r="FZ1193"/>
      <c r="GA1193"/>
      <c r="GB1193"/>
      <c r="GC1193"/>
      <c r="GD1193"/>
      <c r="GE1193"/>
      <c r="GF1193"/>
      <c r="GG1193"/>
      <c r="GH1193"/>
      <c r="GI1193"/>
      <c r="GJ1193"/>
      <c r="GK1193"/>
      <c r="GL1193"/>
      <c r="GM1193"/>
      <c r="GN1193"/>
      <c r="GO1193"/>
      <c r="GP1193"/>
      <c r="GQ1193"/>
      <c r="GR1193"/>
      <c r="GS1193"/>
      <c r="GT1193"/>
      <c r="GU1193"/>
      <c r="GV1193"/>
      <c r="GW1193"/>
      <c r="GX1193"/>
      <c r="GY1193"/>
      <c r="GZ1193"/>
      <c r="HA1193"/>
      <c r="HB1193"/>
      <c r="HC1193"/>
      <c r="HD1193"/>
      <c r="HE1193"/>
      <c r="HF1193"/>
      <c r="HG1193"/>
      <c r="HH1193"/>
      <c r="HI1193"/>
      <c r="HJ1193"/>
      <c r="HK1193"/>
      <c r="HL1193"/>
    </row>
    <row r="1194" spans="3:220" x14ac:dyDescent="0.25">
      <c r="C1194" s="20"/>
      <c r="I1194" s="9"/>
      <c r="AM1194" s="59"/>
      <c r="AN1194" s="58"/>
      <c r="AO1194" s="58"/>
      <c r="AP1194" s="58"/>
      <c r="AQ1194" s="58"/>
      <c r="AR1194" s="58"/>
      <c r="AS1194" s="58"/>
      <c r="AT1194" s="58"/>
      <c r="AU1194" s="58"/>
      <c r="AV1194" s="58"/>
      <c r="AW1194" s="58"/>
      <c r="AX1194" s="58"/>
      <c r="AY1194" s="58"/>
      <c r="AZ1194" s="58"/>
      <c r="BA1194" s="58"/>
      <c r="BB1194" s="58"/>
      <c r="BC1194" s="58"/>
      <c r="BD1194" s="58"/>
      <c r="BE1194" s="58"/>
      <c r="BF1194" s="58"/>
      <c r="BG1194" s="58"/>
      <c r="BH1194" s="58"/>
      <c r="BI1194" s="58"/>
      <c r="BJ1194" s="58"/>
      <c r="BK1194" s="58"/>
      <c r="BL1194" s="12"/>
      <c r="BM1194" s="12"/>
      <c r="BN1194" s="12"/>
      <c r="BO1194" s="12"/>
      <c r="BP1194" s="12"/>
      <c r="BQ1194" s="12"/>
      <c r="BR1194" s="12"/>
      <c r="BS1194" s="12"/>
      <c r="BT1194" s="12"/>
      <c r="BU1194" s="12"/>
      <c r="BV1194" s="12"/>
      <c r="BW1194" s="12"/>
      <c r="BX1194" s="12"/>
      <c r="BY1194" s="12"/>
      <c r="BZ1194" s="12"/>
      <c r="CA1194" s="12"/>
      <c r="CB1194" s="12"/>
      <c r="CC1194" s="12"/>
      <c r="CD1194" s="12"/>
      <c r="CE1194" s="12"/>
      <c r="CF1194" s="12"/>
      <c r="CG1194" s="12"/>
      <c r="CH1194" s="12"/>
      <c r="CI1194" s="12"/>
      <c r="CJ1194" s="12"/>
      <c r="CK1194" s="12"/>
      <c r="CL1194" s="12"/>
      <c r="CM1194" s="12"/>
      <c r="CN1194" s="12"/>
      <c r="CO1194" s="12"/>
      <c r="CP1194" s="12"/>
      <c r="CQ1194" s="12"/>
      <c r="CR1194" s="12"/>
      <c r="CS1194" s="12"/>
      <c r="CT1194" s="12"/>
      <c r="CU1194" s="12"/>
      <c r="CV1194" s="12"/>
      <c r="CW1194" s="12"/>
      <c r="CX1194" s="12"/>
      <c r="CY1194" s="12"/>
      <c r="CZ1194" s="12"/>
      <c r="DA1194" s="12"/>
      <c r="DB1194" s="12"/>
      <c r="DC1194" s="12"/>
      <c r="DD1194" s="12"/>
      <c r="DE1194" s="12"/>
      <c r="DF1194" s="12"/>
      <c r="DG1194"/>
      <c r="DH1194"/>
      <c r="DI1194"/>
      <c r="DJ1194"/>
      <c r="DK1194"/>
      <c r="DL1194"/>
      <c r="DM1194"/>
      <c r="DN1194"/>
      <c r="DO1194"/>
      <c r="DP1194"/>
      <c r="DQ1194"/>
      <c r="DR1194"/>
      <c r="DS1194"/>
      <c r="DT1194"/>
      <c r="DU1194"/>
      <c r="DV1194"/>
      <c r="DW1194"/>
      <c r="DX1194"/>
      <c r="DY1194"/>
      <c r="DZ1194"/>
      <c r="EA1194"/>
      <c r="EB1194"/>
      <c r="EC1194"/>
      <c r="ED1194"/>
      <c r="EE1194"/>
      <c r="EF1194"/>
      <c r="EG1194"/>
      <c r="EH1194"/>
      <c r="EI1194"/>
      <c r="EJ1194"/>
      <c r="EK1194"/>
      <c r="EL1194"/>
      <c r="EM1194"/>
      <c r="EN1194"/>
      <c r="EO1194"/>
      <c r="EP1194"/>
      <c r="EQ1194"/>
      <c r="ER1194"/>
      <c r="ES1194"/>
      <c r="ET1194"/>
      <c r="EU1194"/>
      <c r="EV1194"/>
      <c r="EW1194"/>
      <c r="EX1194"/>
      <c r="EY1194"/>
      <c r="EZ1194"/>
      <c r="FA1194"/>
      <c r="FB1194"/>
      <c r="FC1194"/>
      <c r="FD1194"/>
      <c r="FE1194"/>
      <c r="FF1194"/>
      <c r="FG1194"/>
      <c r="FH1194"/>
      <c r="FI1194"/>
      <c r="FJ1194"/>
      <c r="FK1194"/>
      <c r="FL1194"/>
      <c r="FM1194"/>
      <c r="FN1194"/>
      <c r="FO1194"/>
      <c r="FP1194"/>
      <c r="FQ1194"/>
      <c r="FR1194"/>
      <c r="FS1194"/>
      <c r="FT1194"/>
      <c r="FU1194"/>
      <c r="FV1194"/>
      <c r="FW1194"/>
      <c r="FX1194"/>
      <c r="FY1194"/>
      <c r="FZ1194"/>
      <c r="GA1194"/>
      <c r="GB1194"/>
      <c r="GC1194"/>
      <c r="GD1194"/>
      <c r="GE1194"/>
      <c r="GF1194"/>
      <c r="GG1194"/>
      <c r="GH1194"/>
      <c r="GI1194"/>
      <c r="GJ1194"/>
      <c r="GK1194"/>
      <c r="GL1194"/>
      <c r="GM1194"/>
      <c r="GN1194"/>
      <c r="GO1194"/>
      <c r="GP1194"/>
      <c r="GQ1194"/>
      <c r="GR1194"/>
      <c r="GS1194"/>
      <c r="GT1194"/>
      <c r="GU1194"/>
      <c r="GV1194"/>
      <c r="GW1194"/>
      <c r="GX1194"/>
      <c r="GY1194"/>
      <c r="GZ1194"/>
      <c r="HA1194"/>
      <c r="HB1194"/>
      <c r="HC1194"/>
      <c r="HD1194"/>
      <c r="HE1194"/>
      <c r="HF1194"/>
      <c r="HG1194"/>
      <c r="HH1194"/>
      <c r="HI1194"/>
      <c r="HJ1194"/>
      <c r="HK1194"/>
      <c r="HL1194"/>
    </row>
    <row r="1195" spans="3:220" x14ac:dyDescent="0.25">
      <c r="C1195" s="20"/>
      <c r="I1195" s="9"/>
      <c r="AM1195" s="59"/>
      <c r="AN1195" s="58"/>
      <c r="AO1195" s="58"/>
      <c r="AP1195" s="58"/>
      <c r="AQ1195" s="58"/>
      <c r="AR1195" s="58"/>
      <c r="AS1195" s="58"/>
      <c r="AT1195" s="58"/>
      <c r="AU1195" s="58"/>
      <c r="AV1195" s="58"/>
      <c r="AW1195" s="58"/>
      <c r="AX1195" s="58"/>
      <c r="AY1195" s="58"/>
      <c r="AZ1195" s="58"/>
      <c r="BA1195" s="58"/>
      <c r="BB1195" s="58"/>
      <c r="BC1195" s="58"/>
      <c r="BD1195" s="58"/>
      <c r="BE1195" s="58"/>
      <c r="BF1195" s="58"/>
      <c r="BG1195" s="58"/>
      <c r="BH1195" s="58"/>
      <c r="BI1195" s="58"/>
      <c r="BJ1195" s="58"/>
      <c r="BK1195" s="58"/>
      <c r="BL1195" s="12"/>
      <c r="BM1195" s="12"/>
      <c r="BN1195" s="12"/>
      <c r="BO1195" s="12"/>
      <c r="BP1195" s="12"/>
      <c r="BQ1195" s="12"/>
      <c r="BR1195" s="12"/>
      <c r="BS1195" s="12"/>
      <c r="BT1195" s="12"/>
      <c r="BU1195" s="12"/>
      <c r="BV1195" s="12"/>
      <c r="BW1195" s="12"/>
      <c r="BX1195" s="12"/>
      <c r="BY1195" s="12"/>
      <c r="BZ1195" s="12"/>
      <c r="CA1195" s="12"/>
      <c r="CB1195" s="12"/>
      <c r="CC1195" s="12"/>
      <c r="CD1195" s="12"/>
      <c r="CE1195" s="12"/>
      <c r="CF1195" s="12"/>
      <c r="CG1195" s="12"/>
      <c r="CH1195" s="12"/>
      <c r="CI1195" s="12"/>
      <c r="CJ1195" s="12"/>
      <c r="CK1195" s="12"/>
      <c r="CL1195" s="12"/>
      <c r="CM1195" s="12"/>
      <c r="CN1195" s="12"/>
      <c r="CO1195" s="12"/>
      <c r="CP1195" s="12"/>
      <c r="CQ1195" s="12"/>
      <c r="CR1195" s="12"/>
      <c r="CS1195" s="12"/>
      <c r="CT1195" s="12"/>
      <c r="CU1195" s="12"/>
      <c r="CV1195" s="12"/>
      <c r="CW1195" s="12"/>
      <c r="CX1195" s="12"/>
      <c r="CY1195" s="12"/>
      <c r="CZ1195" s="12"/>
      <c r="DA1195" s="12"/>
      <c r="DB1195" s="12"/>
      <c r="DC1195" s="12"/>
      <c r="DD1195" s="12"/>
      <c r="DE1195" s="12"/>
      <c r="DF1195" s="12"/>
      <c r="DG1195"/>
      <c r="DH1195"/>
      <c r="DI1195"/>
      <c r="DJ1195"/>
      <c r="DK1195"/>
      <c r="DL1195"/>
      <c r="DM1195"/>
      <c r="DN1195"/>
      <c r="DO1195"/>
      <c r="DP1195"/>
      <c r="DQ1195"/>
      <c r="DR1195"/>
      <c r="DS1195"/>
      <c r="DT1195"/>
      <c r="DU1195"/>
      <c r="DV1195"/>
      <c r="DW1195"/>
      <c r="DX1195"/>
      <c r="DY1195"/>
      <c r="DZ1195"/>
      <c r="EA1195"/>
      <c r="EB1195"/>
      <c r="EC1195"/>
      <c r="ED1195"/>
      <c r="EE1195"/>
      <c r="EF1195"/>
      <c r="EG1195"/>
      <c r="EH1195"/>
      <c r="EI1195"/>
      <c r="EJ1195"/>
      <c r="EK1195"/>
      <c r="EL1195"/>
      <c r="EM1195"/>
      <c r="EN1195"/>
      <c r="EO1195"/>
      <c r="EP1195"/>
      <c r="EQ1195"/>
      <c r="ER1195"/>
      <c r="ES1195"/>
      <c r="ET1195"/>
      <c r="EU1195"/>
      <c r="EV1195"/>
      <c r="EW1195"/>
      <c r="EX1195"/>
      <c r="EY1195"/>
      <c r="EZ1195"/>
      <c r="FA1195"/>
      <c r="FB1195"/>
      <c r="FC1195"/>
      <c r="FD1195"/>
      <c r="FE1195"/>
      <c r="FF1195"/>
      <c r="FG1195"/>
      <c r="FH1195"/>
      <c r="FI1195"/>
      <c r="FJ1195"/>
      <c r="FK1195"/>
      <c r="FL1195"/>
      <c r="FM1195"/>
      <c r="FN1195"/>
      <c r="FO1195"/>
      <c r="FP1195"/>
      <c r="FQ1195"/>
      <c r="FR1195"/>
      <c r="FS1195"/>
      <c r="FT1195"/>
      <c r="FU1195"/>
      <c r="FV1195"/>
      <c r="FW1195"/>
      <c r="FX1195"/>
      <c r="FY1195"/>
      <c r="FZ1195"/>
      <c r="GA1195"/>
      <c r="GB1195"/>
      <c r="GC1195"/>
      <c r="GD1195"/>
      <c r="GE1195"/>
      <c r="GF1195"/>
      <c r="GG1195"/>
      <c r="GH1195"/>
      <c r="GI1195"/>
      <c r="GJ1195"/>
      <c r="GK1195"/>
      <c r="GL1195"/>
      <c r="GM1195"/>
      <c r="GN1195"/>
      <c r="GO1195"/>
      <c r="GP1195"/>
      <c r="GQ1195"/>
      <c r="GR1195"/>
      <c r="GS1195"/>
      <c r="GT1195"/>
      <c r="GU1195"/>
      <c r="GV1195"/>
      <c r="GW1195"/>
      <c r="GX1195"/>
      <c r="GY1195"/>
      <c r="GZ1195"/>
      <c r="HA1195"/>
      <c r="HB1195"/>
      <c r="HC1195"/>
      <c r="HD1195"/>
      <c r="HE1195"/>
      <c r="HF1195"/>
      <c r="HG1195"/>
      <c r="HH1195"/>
      <c r="HI1195"/>
      <c r="HJ1195"/>
      <c r="HK1195"/>
      <c r="HL1195"/>
    </row>
    <row r="1196" spans="3:220" x14ac:dyDescent="0.25">
      <c r="C1196" s="20"/>
      <c r="I1196" s="9"/>
      <c r="AM1196" s="59"/>
      <c r="AN1196" s="58"/>
      <c r="AO1196" s="58"/>
      <c r="AP1196" s="58"/>
      <c r="AQ1196" s="58"/>
      <c r="AR1196" s="58"/>
      <c r="AS1196" s="58"/>
      <c r="AT1196" s="58"/>
      <c r="AU1196" s="58"/>
      <c r="AV1196" s="58"/>
      <c r="AW1196" s="58"/>
      <c r="AX1196" s="58"/>
      <c r="AY1196" s="58"/>
      <c r="AZ1196" s="58"/>
      <c r="BA1196" s="58"/>
      <c r="BB1196" s="58"/>
      <c r="BC1196" s="58"/>
      <c r="BD1196" s="58"/>
      <c r="BE1196" s="58"/>
      <c r="BF1196" s="58"/>
      <c r="BG1196" s="58"/>
      <c r="BH1196" s="58"/>
      <c r="BI1196" s="58"/>
      <c r="BJ1196" s="58"/>
      <c r="BK1196" s="58"/>
      <c r="BL1196" s="12"/>
      <c r="BM1196" s="12"/>
      <c r="BN1196" s="12"/>
      <c r="BO1196" s="12"/>
      <c r="BP1196" s="12"/>
      <c r="BQ1196" s="12"/>
      <c r="BR1196" s="12"/>
      <c r="BS1196" s="12"/>
      <c r="BT1196" s="12"/>
      <c r="BU1196" s="12"/>
      <c r="BV1196" s="12"/>
      <c r="BW1196" s="12"/>
      <c r="BX1196" s="12"/>
      <c r="BY1196" s="12"/>
      <c r="BZ1196" s="12"/>
      <c r="CA1196" s="12"/>
      <c r="CB1196" s="12"/>
      <c r="CC1196" s="12"/>
      <c r="CD1196" s="12"/>
      <c r="CE1196" s="12"/>
      <c r="CF1196" s="12"/>
      <c r="CG1196" s="12"/>
      <c r="CH1196" s="12"/>
      <c r="CI1196" s="12"/>
      <c r="CJ1196" s="12"/>
      <c r="CK1196" s="12"/>
      <c r="CL1196" s="12"/>
      <c r="CM1196" s="12"/>
      <c r="CN1196" s="12"/>
      <c r="CO1196" s="12"/>
      <c r="CP1196" s="12"/>
      <c r="CQ1196" s="12"/>
      <c r="CR1196" s="12"/>
      <c r="CS1196" s="12"/>
      <c r="CT1196" s="12"/>
      <c r="CU1196" s="12"/>
      <c r="CV1196" s="12"/>
      <c r="CW1196" s="12"/>
      <c r="CX1196" s="12"/>
      <c r="CY1196" s="12"/>
      <c r="CZ1196" s="12"/>
      <c r="DA1196" s="12"/>
      <c r="DB1196" s="12"/>
      <c r="DC1196" s="12"/>
      <c r="DD1196" s="12"/>
      <c r="DE1196" s="12"/>
      <c r="DF1196" s="12"/>
      <c r="DG1196"/>
      <c r="DH1196"/>
      <c r="DI1196"/>
      <c r="DJ1196"/>
      <c r="DK1196"/>
      <c r="DL1196"/>
      <c r="DM1196"/>
      <c r="DN1196"/>
      <c r="DO1196"/>
      <c r="DP1196"/>
      <c r="DQ1196"/>
      <c r="DR1196"/>
      <c r="DS1196"/>
      <c r="DT1196"/>
      <c r="DU1196"/>
      <c r="DV1196"/>
      <c r="DW1196"/>
      <c r="DX1196"/>
      <c r="DY1196"/>
      <c r="DZ1196"/>
      <c r="EA1196"/>
      <c r="EB1196"/>
      <c r="EC1196"/>
      <c r="ED1196"/>
      <c r="EE1196"/>
      <c r="EF1196"/>
      <c r="EG1196"/>
      <c r="EH1196"/>
      <c r="EI1196"/>
      <c r="EJ1196"/>
      <c r="EK1196"/>
      <c r="EL1196"/>
      <c r="EM1196"/>
      <c r="EN1196"/>
      <c r="EO1196"/>
      <c r="EP1196"/>
      <c r="EQ1196"/>
      <c r="ER1196"/>
      <c r="ES1196"/>
      <c r="ET1196"/>
      <c r="EU1196"/>
      <c r="EV1196"/>
      <c r="EW1196"/>
      <c r="EX1196"/>
      <c r="EY1196"/>
      <c r="EZ1196"/>
      <c r="FA1196"/>
      <c r="FB1196"/>
      <c r="FC1196"/>
      <c r="FD1196"/>
      <c r="FE1196"/>
      <c r="FF1196"/>
      <c r="FG1196"/>
      <c r="FH1196"/>
      <c r="FI1196"/>
      <c r="FJ1196"/>
      <c r="FK1196"/>
      <c r="FL1196"/>
      <c r="FM1196"/>
      <c r="FN1196"/>
      <c r="FO1196"/>
      <c r="FP1196"/>
      <c r="FQ1196"/>
      <c r="FR1196"/>
      <c r="FS1196"/>
      <c r="FT1196"/>
      <c r="FU1196"/>
      <c r="FV1196"/>
      <c r="FW1196"/>
      <c r="FX1196"/>
      <c r="FY1196"/>
      <c r="FZ1196"/>
      <c r="GA1196"/>
      <c r="GB1196"/>
      <c r="GC1196"/>
      <c r="GD1196"/>
      <c r="GE1196"/>
      <c r="GF1196"/>
      <c r="GG1196"/>
      <c r="GH1196"/>
      <c r="GI1196"/>
      <c r="GJ1196"/>
      <c r="GK1196"/>
      <c r="GL1196"/>
      <c r="GM1196"/>
      <c r="GN1196"/>
      <c r="GO1196"/>
      <c r="GP1196"/>
      <c r="GQ1196"/>
      <c r="GR1196"/>
      <c r="GS1196"/>
      <c r="GT1196"/>
      <c r="GU1196"/>
      <c r="GV1196"/>
      <c r="GW1196"/>
      <c r="GX1196"/>
      <c r="GY1196"/>
      <c r="GZ1196"/>
      <c r="HA1196"/>
      <c r="HB1196"/>
      <c r="HC1196"/>
      <c r="HD1196"/>
      <c r="HE1196"/>
      <c r="HF1196"/>
      <c r="HG1196"/>
      <c r="HH1196"/>
      <c r="HI1196"/>
      <c r="HJ1196"/>
      <c r="HK1196"/>
      <c r="HL1196"/>
    </row>
    <row r="1197" spans="3:220" x14ac:dyDescent="0.25">
      <c r="C1197" s="20"/>
      <c r="I1197" s="9"/>
      <c r="AM1197" s="59"/>
      <c r="AN1197" s="58"/>
      <c r="AO1197" s="58"/>
      <c r="AP1197" s="58"/>
      <c r="AQ1197" s="58"/>
      <c r="AR1197" s="58"/>
      <c r="AS1197" s="58"/>
      <c r="AT1197" s="58"/>
      <c r="AU1197" s="58"/>
      <c r="AV1197" s="58"/>
      <c r="AW1197" s="58"/>
      <c r="AX1197" s="58"/>
      <c r="AY1197" s="58"/>
      <c r="AZ1197" s="58"/>
      <c r="BA1197" s="58"/>
      <c r="BB1197" s="58"/>
      <c r="BC1197" s="58"/>
      <c r="BD1197" s="58"/>
      <c r="BE1197" s="58"/>
      <c r="BF1197" s="58"/>
      <c r="BG1197" s="58"/>
      <c r="BH1197" s="58"/>
      <c r="BI1197" s="58"/>
      <c r="BJ1197" s="58"/>
      <c r="BK1197" s="58"/>
      <c r="BL1197" s="12"/>
      <c r="BM1197" s="12"/>
      <c r="BN1197" s="12"/>
      <c r="BO1197" s="12"/>
      <c r="BP1197" s="12"/>
      <c r="BQ1197" s="12"/>
      <c r="BR1197" s="12"/>
      <c r="BS1197" s="12"/>
      <c r="BT1197" s="12"/>
      <c r="BU1197" s="12"/>
      <c r="BV1197" s="12"/>
      <c r="BW1197" s="12"/>
      <c r="BX1197" s="12"/>
      <c r="BY1197" s="12"/>
      <c r="BZ1197" s="12"/>
      <c r="CA1197" s="12"/>
      <c r="CB1197" s="12"/>
      <c r="CC1197" s="12"/>
      <c r="CD1197" s="12"/>
      <c r="CE1197" s="12"/>
      <c r="CF1197" s="12"/>
      <c r="CG1197" s="12"/>
      <c r="CH1197" s="12"/>
      <c r="CI1197" s="12"/>
      <c r="CJ1197" s="12"/>
      <c r="CK1197" s="12"/>
      <c r="CL1197" s="12"/>
      <c r="CM1197" s="12"/>
      <c r="CN1197" s="12"/>
      <c r="CO1197" s="12"/>
      <c r="CP1197" s="12"/>
      <c r="CQ1197" s="12"/>
      <c r="CR1197" s="12"/>
      <c r="CS1197" s="12"/>
      <c r="CT1197" s="12"/>
      <c r="CU1197" s="12"/>
      <c r="CV1197" s="12"/>
      <c r="CW1197" s="12"/>
      <c r="CX1197" s="12"/>
      <c r="CY1197" s="12"/>
      <c r="CZ1197" s="12"/>
      <c r="DA1197" s="12"/>
      <c r="DB1197" s="12"/>
      <c r="DC1197" s="12"/>
      <c r="DD1197" s="12"/>
      <c r="DE1197" s="12"/>
      <c r="DF1197" s="12"/>
      <c r="DG1197"/>
      <c r="DH1197"/>
      <c r="DI1197"/>
      <c r="DJ1197"/>
      <c r="DK1197"/>
      <c r="DL1197"/>
      <c r="DM1197"/>
      <c r="DN1197"/>
      <c r="DO1197"/>
      <c r="DP1197"/>
      <c r="DQ1197"/>
      <c r="DR1197"/>
      <c r="DS1197"/>
      <c r="DT1197"/>
      <c r="DU1197"/>
      <c r="DV1197"/>
      <c r="DW1197"/>
      <c r="DX1197"/>
      <c r="DY1197"/>
      <c r="DZ1197"/>
      <c r="EA1197"/>
      <c r="EB1197"/>
      <c r="EC1197"/>
      <c r="ED1197"/>
      <c r="EE1197"/>
      <c r="EF1197"/>
      <c r="EG1197"/>
      <c r="EH1197"/>
      <c r="EI1197"/>
      <c r="EJ1197"/>
      <c r="EK1197"/>
      <c r="EL1197"/>
      <c r="EM1197"/>
      <c r="EN1197"/>
      <c r="EO1197"/>
      <c r="EP1197"/>
      <c r="EQ1197"/>
      <c r="ER1197"/>
      <c r="ES1197"/>
      <c r="ET1197"/>
      <c r="EU1197"/>
      <c r="EV1197"/>
      <c r="EW1197"/>
      <c r="EX1197"/>
      <c r="EY1197"/>
      <c r="EZ1197"/>
      <c r="FA1197"/>
      <c r="FB1197"/>
      <c r="FC1197"/>
      <c r="FD1197"/>
      <c r="FE1197"/>
      <c r="FF1197"/>
      <c r="FG1197"/>
      <c r="FH1197"/>
      <c r="FI1197"/>
      <c r="FJ1197"/>
      <c r="FK1197"/>
      <c r="FL1197"/>
      <c r="FM1197"/>
      <c r="FN1197"/>
      <c r="FO1197"/>
      <c r="FP1197"/>
      <c r="FQ1197"/>
      <c r="FR1197"/>
      <c r="FS1197"/>
      <c r="FT1197"/>
      <c r="FU1197"/>
      <c r="FV1197"/>
      <c r="FW1197"/>
      <c r="FX1197"/>
      <c r="FY1197"/>
      <c r="FZ1197"/>
      <c r="GA1197"/>
      <c r="GB1197"/>
      <c r="GC1197"/>
      <c r="GD1197"/>
      <c r="GE1197"/>
      <c r="GF1197"/>
      <c r="GG1197"/>
      <c r="GH1197"/>
      <c r="GI1197"/>
      <c r="GJ1197"/>
      <c r="GK1197"/>
      <c r="GL1197"/>
      <c r="GM1197"/>
      <c r="GN1197"/>
      <c r="GO1197"/>
      <c r="GP1197"/>
      <c r="GQ1197"/>
      <c r="GR1197"/>
      <c r="GS1197"/>
      <c r="GT1197"/>
      <c r="GU1197"/>
      <c r="GV1197"/>
      <c r="GW1197"/>
      <c r="GX1197"/>
      <c r="GY1197"/>
      <c r="GZ1197"/>
      <c r="HA1197"/>
      <c r="HB1197"/>
      <c r="HC1197"/>
      <c r="HD1197"/>
      <c r="HE1197"/>
      <c r="HF1197"/>
      <c r="HG1197"/>
      <c r="HH1197"/>
      <c r="HI1197"/>
      <c r="HJ1197"/>
      <c r="HK1197"/>
      <c r="HL1197"/>
    </row>
    <row r="1198" spans="3:220" x14ac:dyDescent="0.25">
      <c r="C1198" s="20"/>
      <c r="I1198" s="9"/>
      <c r="AM1198" s="59"/>
      <c r="AN1198" s="58"/>
      <c r="AO1198" s="58"/>
      <c r="AP1198" s="58"/>
      <c r="AQ1198" s="58"/>
      <c r="AR1198" s="58"/>
      <c r="AS1198" s="58"/>
      <c r="AT1198" s="58"/>
      <c r="AU1198" s="58"/>
      <c r="AV1198" s="58"/>
      <c r="AW1198" s="58"/>
      <c r="AX1198" s="58"/>
      <c r="AY1198" s="58"/>
      <c r="AZ1198" s="58"/>
      <c r="BA1198" s="58"/>
      <c r="BB1198" s="58"/>
      <c r="BC1198" s="58"/>
      <c r="BD1198" s="58"/>
      <c r="BE1198" s="58"/>
      <c r="BF1198" s="58"/>
      <c r="BG1198" s="58"/>
      <c r="BH1198" s="58"/>
      <c r="BI1198" s="58"/>
      <c r="BJ1198" s="58"/>
      <c r="BK1198" s="58"/>
      <c r="BL1198" s="12"/>
      <c r="BM1198" s="12"/>
      <c r="BN1198" s="12"/>
      <c r="BO1198" s="12"/>
      <c r="BP1198" s="12"/>
      <c r="BQ1198" s="12"/>
      <c r="BR1198" s="12"/>
      <c r="BS1198" s="12"/>
      <c r="BT1198" s="12"/>
      <c r="BU1198" s="12"/>
      <c r="BV1198" s="12"/>
      <c r="BW1198" s="12"/>
      <c r="BX1198" s="12"/>
      <c r="BY1198" s="12"/>
      <c r="BZ1198" s="12"/>
      <c r="CA1198" s="12"/>
      <c r="CB1198" s="12"/>
      <c r="CC1198" s="12"/>
      <c r="CD1198" s="12"/>
      <c r="CE1198" s="12"/>
      <c r="CF1198" s="12"/>
      <c r="CG1198" s="12"/>
      <c r="CH1198" s="12"/>
      <c r="CI1198" s="12"/>
      <c r="CJ1198" s="12"/>
      <c r="CK1198" s="12"/>
      <c r="CL1198" s="12"/>
      <c r="CM1198" s="12"/>
      <c r="CN1198" s="12"/>
      <c r="CO1198" s="12"/>
      <c r="CP1198" s="12"/>
      <c r="CQ1198" s="12"/>
      <c r="CR1198" s="12"/>
      <c r="CS1198" s="12"/>
      <c r="CT1198" s="12"/>
      <c r="CU1198" s="12"/>
      <c r="CV1198" s="12"/>
      <c r="CW1198" s="12"/>
      <c r="CX1198" s="12"/>
      <c r="CY1198" s="12"/>
      <c r="CZ1198" s="12"/>
      <c r="DA1198" s="12"/>
      <c r="DB1198" s="12"/>
      <c r="DC1198" s="12"/>
      <c r="DD1198" s="12"/>
      <c r="DE1198" s="12"/>
      <c r="DF1198" s="12"/>
      <c r="DG1198"/>
      <c r="DH1198"/>
      <c r="DI1198"/>
      <c r="DJ1198"/>
      <c r="DK1198"/>
      <c r="DL1198"/>
      <c r="DM1198"/>
      <c r="DN1198"/>
      <c r="DO1198"/>
      <c r="DP1198"/>
      <c r="DQ1198"/>
      <c r="DR1198"/>
      <c r="DS1198"/>
      <c r="DT1198"/>
      <c r="DU1198"/>
      <c r="DV1198"/>
      <c r="DW1198"/>
      <c r="DX1198"/>
      <c r="DY1198"/>
      <c r="DZ1198"/>
      <c r="EA1198"/>
      <c r="EB1198"/>
      <c r="EC1198"/>
      <c r="ED1198"/>
      <c r="EE1198"/>
      <c r="EF1198"/>
      <c r="EG1198"/>
      <c r="EH1198"/>
      <c r="EI1198"/>
      <c r="EJ1198"/>
      <c r="EK1198"/>
      <c r="EL1198"/>
      <c r="EM1198"/>
      <c r="EN1198"/>
      <c r="EO1198"/>
      <c r="EP1198"/>
      <c r="EQ1198"/>
      <c r="ER1198"/>
      <c r="ES1198"/>
      <c r="ET1198"/>
      <c r="EU1198"/>
      <c r="EV1198"/>
      <c r="EW1198"/>
      <c r="EX1198"/>
      <c r="EY1198"/>
      <c r="EZ1198"/>
      <c r="FA1198"/>
      <c r="FB1198"/>
      <c r="FC1198"/>
      <c r="FD1198"/>
      <c r="FE1198"/>
      <c r="FF1198"/>
      <c r="FG1198"/>
      <c r="FH1198"/>
      <c r="FI1198"/>
      <c r="FJ1198"/>
      <c r="FK1198"/>
      <c r="FL1198"/>
      <c r="FM1198"/>
      <c r="FN1198"/>
      <c r="FO1198"/>
      <c r="FP1198"/>
      <c r="FQ1198"/>
      <c r="FR1198"/>
      <c r="FS1198"/>
      <c r="FT1198"/>
      <c r="FU1198"/>
      <c r="FV1198"/>
      <c r="FW1198"/>
      <c r="FX1198"/>
      <c r="FY1198"/>
      <c r="FZ1198"/>
      <c r="GA1198"/>
      <c r="GB1198"/>
      <c r="GC1198"/>
      <c r="GD1198"/>
      <c r="GE1198"/>
      <c r="GF1198"/>
      <c r="GG1198"/>
      <c r="GH1198"/>
      <c r="GI1198"/>
      <c r="GJ1198"/>
      <c r="GK1198"/>
      <c r="GL1198"/>
      <c r="GM1198"/>
      <c r="GN1198"/>
      <c r="GO1198"/>
      <c r="GP1198"/>
      <c r="GQ1198"/>
      <c r="GR1198"/>
      <c r="GS1198"/>
      <c r="GT1198"/>
      <c r="GU1198"/>
      <c r="GV1198"/>
      <c r="GW1198"/>
      <c r="GX1198"/>
      <c r="GY1198"/>
      <c r="GZ1198"/>
      <c r="HA1198"/>
      <c r="HB1198"/>
      <c r="HC1198"/>
      <c r="HD1198"/>
      <c r="HE1198"/>
      <c r="HF1198"/>
      <c r="HG1198"/>
      <c r="HH1198"/>
      <c r="HI1198"/>
      <c r="HJ1198"/>
      <c r="HK1198"/>
      <c r="HL1198"/>
    </row>
    <row r="1199" spans="3:220" x14ac:dyDescent="0.25">
      <c r="C1199" s="20"/>
      <c r="I1199" s="9"/>
      <c r="AM1199" s="59"/>
      <c r="AN1199" s="58"/>
      <c r="AO1199" s="58"/>
      <c r="AP1199" s="58"/>
      <c r="AQ1199" s="58"/>
      <c r="AR1199" s="58"/>
      <c r="AS1199" s="58"/>
      <c r="AT1199" s="58"/>
      <c r="AU1199" s="58"/>
      <c r="AV1199" s="58"/>
      <c r="AW1199" s="58"/>
      <c r="AX1199" s="58"/>
      <c r="AY1199" s="58"/>
      <c r="AZ1199" s="58"/>
      <c r="BA1199" s="58"/>
      <c r="BB1199" s="58"/>
      <c r="BC1199" s="58"/>
      <c r="BD1199" s="58"/>
      <c r="BE1199" s="58"/>
      <c r="BF1199" s="58"/>
      <c r="BG1199" s="58"/>
      <c r="BH1199" s="58"/>
      <c r="BI1199" s="58"/>
      <c r="BJ1199" s="58"/>
      <c r="BK1199" s="58"/>
      <c r="BL1199" s="12"/>
      <c r="BM1199" s="12"/>
      <c r="BN1199" s="12"/>
      <c r="BO1199" s="12"/>
      <c r="BP1199" s="12"/>
      <c r="BQ1199" s="12"/>
      <c r="BR1199" s="12"/>
      <c r="BS1199" s="12"/>
      <c r="BT1199" s="12"/>
      <c r="BU1199" s="12"/>
      <c r="BV1199" s="12"/>
      <c r="BW1199" s="12"/>
      <c r="BX1199" s="12"/>
      <c r="BY1199" s="12"/>
      <c r="BZ1199" s="12"/>
      <c r="CA1199" s="12"/>
      <c r="CB1199" s="12"/>
      <c r="CC1199" s="12"/>
      <c r="CD1199" s="12"/>
      <c r="CE1199" s="12"/>
      <c r="CF1199" s="12"/>
      <c r="CG1199" s="12"/>
      <c r="CH1199" s="12"/>
      <c r="CI1199" s="12"/>
      <c r="CJ1199" s="12"/>
      <c r="CK1199" s="12"/>
      <c r="CL1199" s="12"/>
      <c r="CM1199" s="12"/>
      <c r="CN1199" s="12"/>
      <c r="CO1199" s="12"/>
      <c r="CP1199" s="12"/>
      <c r="CQ1199" s="12"/>
      <c r="CR1199" s="12"/>
      <c r="CS1199" s="12"/>
      <c r="CT1199" s="12"/>
      <c r="CU1199" s="12"/>
      <c r="CV1199" s="12"/>
      <c r="CW1199" s="12"/>
      <c r="CX1199" s="12"/>
      <c r="CY1199" s="12"/>
      <c r="CZ1199" s="12"/>
      <c r="DA1199" s="12"/>
      <c r="DB1199" s="12"/>
      <c r="DC1199" s="12"/>
      <c r="DD1199" s="12"/>
      <c r="DE1199" s="12"/>
      <c r="DF1199" s="12"/>
      <c r="DG1199"/>
      <c r="DH1199"/>
      <c r="DI1199"/>
      <c r="DJ1199"/>
      <c r="DK1199"/>
      <c r="DL1199"/>
      <c r="DM1199"/>
      <c r="DN1199"/>
      <c r="DO1199"/>
      <c r="DP1199"/>
      <c r="DQ1199"/>
      <c r="DR1199"/>
      <c r="DS1199"/>
      <c r="DT1199"/>
      <c r="DU1199"/>
      <c r="DV1199"/>
      <c r="DW1199"/>
      <c r="DX1199"/>
      <c r="DY1199"/>
      <c r="DZ1199"/>
      <c r="EA1199"/>
      <c r="EB1199"/>
      <c r="EC1199"/>
      <c r="ED1199"/>
      <c r="EE1199"/>
      <c r="EF1199"/>
      <c r="EG1199"/>
      <c r="EH1199"/>
      <c r="EI1199"/>
      <c r="EJ1199"/>
      <c r="EK1199"/>
      <c r="EL1199"/>
      <c r="EM1199"/>
      <c r="EN1199"/>
      <c r="EO1199"/>
      <c r="EP1199"/>
      <c r="EQ1199"/>
      <c r="ER1199"/>
      <c r="ES1199"/>
      <c r="ET1199"/>
      <c r="EU1199"/>
      <c r="EV1199"/>
      <c r="EW1199"/>
      <c r="EX1199"/>
      <c r="EY1199"/>
      <c r="EZ1199"/>
      <c r="FA1199"/>
      <c r="FB1199"/>
      <c r="FC1199"/>
      <c r="FD1199"/>
      <c r="FE1199"/>
      <c r="FF1199"/>
      <c r="FG1199"/>
      <c r="FH1199"/>
      <c r="FI1199"/>
      <c r="FJ1199"/>
      <c r="FK1199"/>
      <c r="FL1199"/>
      <c r="FM1199"/>
      <c r="FN1199"/>
      <c r="FO1199"/>
      <c r="FP1199"/>
      <c r="FQ1199"/>
      <c r="FR1199"/>
      <c r="FS1199"/>
      <c r="FT1199"/>
      <c r="FU1199"/>
      <c r="FV1199"/>
      <c r="FW1199"/>
      <c r="FX1199"/>
      <c r="FY1199"/>
      <c r="FZ1199"/>
      <c r="GA1199"/>
      <c r="GB1199"/>
      <c r="GC1199"/>
      <c r="GD1199"/>
      <c r="GE1199"/>
      <c r="GF1199"/>
      <c r="GG1199"/>
      <c r="GH1199"/>
      <c r="GI1199"/>
      <c r="GJ1199"/>
      <c r="GK1199"/>
      <c r="GL1199"/>
      <c r="GM1199"/>
      <c r="GN1199"/>
      <c r="GO1199"/>
      <c r="GP1199"/>
      <c r="GQ1199"/>
      <c r="GR1199"/>
      <c r="GS1199"/>
      <c r="GT1199"/>
      <c r="GU1199"/>
      <c r="GV1199"/>
      <c r="GW1199"/>
      <c r="GX1199"/>
      <c r="GY1199"/>
      <c r="GZ1199"/>
      <c r="HA1199"/>
      <c r="HB1199"/>
      <c r="HC1199"/>
      <c r="HD1199"/>
      <c r="HE1199"/>
      <c r="HF1199"/>
      <c r="HG1199"/>
      <c r="HH1199"/>
      <c r="HI1199"/>
      <c r="HJ1199"/>
      <c r="HK1199"/>
      <c r="HL1199"/>
    </row>
    <row r="1200" spans="3:220" x14ac:dyDescent="0.25">
      <c r="C1200" s="20"/>
      <c r="I1200" s="9"/>
      <c r="AM1200" s="59"/>
      <c r="AN1200" s="58"/>
      <c r="AO1200" s="58"/>
      <c r="AP1200" s="58"/>
      <c r="AQ1200" s="58"/>
      <c r="AR1200" s="58"/>
      <c r="AS1200" s="58"/>
      <c r="AT1200" s="58"/>
      <c r="AU1200" s="58"/>
      <c r="AV1200" s="58"/>
      <c r="AW1200" s="58"/>
      <c r="AX1200" s="58"/>
      <c r="AY1200" s="58"/>
      <c r="AZ1200" s="58"/>
      <c r="BA1200" s="58"/>
      <c r="BB1200" s="58"/>
      <c r="BC1200" s="58"/>
      <c r="BD1200" s="58"/>
      <c r="BE1200" s="58"/>
      <c r="BF1200" s="58"/>
      <c r="BG1200" s="58"/>
      <c r="BH1200" s="58"/>
      <c r="BI1200" s="58"/>
      <c r="BJ1200" s="58"/>
      <c r="BK1200" s="58"/>
      <c r="BL1200" s="12"/>
      <c r="BM1200" s="12"/>
      <c r="BN1200" s="12"/>
      <c r="BO1200" s="12"/>
      <c r="BP1200" s="12"/>
      <c r="BQ1200" s="12"/>
      <c r="BR1200" s="12"/>
      <c r="BS1200" s="12"/>
      <c r="BT1200" s="12"/>
      <c r="BU1200" s="12"/>
      <c r="BV1200" s="12"/>
      <c r="BW1200" s="12"/>
      <c r="BX1200" s="12"/>
      <c r="BY1200" s="12"/>
      <c r="BZ1200" s="12"/>
      <c r="CA1200" s="12"/>
      <c r="CB1200" s="12"/>
      <c r="CC1200" s="12"/>
      <c r="CD1200" s="12"/>
      <c r="CE1200" s="12"/>
      <c r="CF1200" s="12"/>
      <c r="CG1200" s="12"/>
      <c r="CH1200" s="12"/>
      <c r="CI1200" s="12"/>
      <c r="CJ1200" s="12"/>
      <c r="CK1200" s="12"/>
      <c r="CL1200" s="12"/>
      <c r="CM1200" s="12"/>
      <c r="CN1200" s="12"/>
      <c r="CO1200" s="12"/>
      <c r="CP1200" s="12"/>
      <c r="CQ1200" s="12"/>
      <c r="CR1200" s="12"/>
      <c r="CS1200" s="12"/>
      <c r="CT1200" s="12"/>
      <c r="CU1200" s="12"/>
      <c r="CV1200" s="12"/>
      <c r="CW1200" s="12"/>
      <c r="CX1200" s="12"/>
      <c r="CY1200" s="12"/>
      <c r="CZ1200" s="12"/>
      <c r="DA1200" s="12"/>
      <c r="DB1200" s="12"/>
      <c r="DC1200" s="12"/>
      <c r="DD1200" s="12"/>
      <c r="DE1200" s="12"/>
      <c r="DF1200" s="12"/>
      <c r="DG1200"/>
      <c r="DH1200"/>
      <c r="DI1200"/>
      <c r="DJ1200"/>
      <c r="DK1200"/>
      <c r="DL1200"/>
      <c r="DM1200"/>
      <c r="DN1200"/>
      <c r="DO1200"/>
      <c r="DP1200"/>
      <c r="DQ1200"/>
      <c r="DR1200"/>
      <c r="DS1200"/>
      <c r="DT1200"/>
      <c r="DU1200"/>
      <c r="DV1200"/>
      <c r="DW1200"/>
      <c r="DX1200"/>
      <c r="DY1200"/>
      <c r="DZ1200"/>
      <c r="EA1200"/>
      <c r="EB1200"/>
      <c r="EC1200"/>
      <c r="ED1200"/>
      <c r="EE1200"/>
      <c r="EF1200"/>
      <c r="EG1200"/>
      <c r="EH1200"/>
      <c r="EI1200"/>
      <c r="EJ1200"/>
      <c r="EK1200"/>
      <c r="EL1200"/>
      <c r="EM1200"/>
      <c r="EN1200"/>
      <c r="EO1200"/>
      <c r="EP1200"/>
      <c r="EQ1200"/>
      <c r="ER1200"/>
      <c r="ES1200"/>
      <c r="ET1200"/>
      <c r="EU1200"/>
      <c r="EV1200"/>
      <c r="EW1200"/>
      <c r="EX1200"/>
      <c r="EY1200"/>
      <c r="EZ1200"/>
      <c r="FA1200"/>
      <c r="FB1200"/>
      <c r="FC1200"/>
      <c r="FD1200"/>
      <c r="FE1200"/>
      <c r="FF1200"/>
      <c r="FG1200"/>
      <c r="FH1200"/>
      <c r="FI1200"/>
      <c r="FJ1200"/>
      <c r="FK1200"/>
      <c r="FL1200"/>
      <c r="FM1200"/>
      <c r="FN1200"/>
      <c r="FO1200"/>
      <c r="FP1200"/>
      <c r="FQ1200"/>
      <c r="FR1200"/>
      <c r="FS1200"/>
      <c r="FT1200"/>
      <c r="FU1200"/>
      <c r="FV1200"/>
      <c r="FW1200"/>
      <c r="FX1200"/>
      <c r="FY1200"/>
      <c r="FZ1200"/>
      <c r="GA1200"/>
      <c r="GB1200"/>
      <c r="GC1200"/>
      <c r="GD1200"/>
      <c r="GE1200"/>
      <c r="GF1200"/>
      <c r="GG1200"/>
      <c r="GH1200"/>
      <c r="GI1200"/>
      <c r="GJ1200"/>
      <c r="GK1200"/>
      <c r="GL1200"/>
      <c r="GM1200"/>
      <c r="GN1200"/>
      <c r="GO1200"/>
      <c r="GP1200"/>
      <c r="GQ1200"/>
      <c r="GR1200"/>
      <c r="GS1200"/>
      <c r="GT1200"/>
      <c r="GU1200"/>
      <c r="GV1200"/>
      <c r="GW1200"/>
      <c r="GX1200"/>
      <c r="GY1200"/>
      <c r="GZ1200"/>
      <c r="HA1200"/>
      <c r="HB1200"/>
      <c r="HC1200"/>
      <c r="HD1200"/>
      <c r="HE1200"/>
      <c r="HF1200"/>
      <c r="HG1200"/>
      <c r="HH1200"/>
      <c r="HI1200"/>
      <c r="HJ1200"/>
      <c r="HK1200"/>
      <c r="HL1200"/>
    </row>
    <row r="1201" spans="3:220" x14ac:dyDescent="0.25">
      <c r="C1201" s="20"/>
      <c r="I1201" s="9"/>
      <c r="AM1201" s="59"/>
      <c r="AN1201" s="58"/>
      <c r="AO1201" s="58"/>
      <c r="AP1201" s="58"/>
      <c r="AQ1201" s="58"/>
      <c r="AR1201" s="58"/>
      <c r="AS1201" s="58"/>
      <c r="AT1201" s="58"/>
      <c r="AU1201" s="58"/>
      <c r="AV1201" s="58"/>
      <c r="AW1201" s="58"/>
      <c r="AX1201" s="58"/>
      <c r="AY1201" s="58"/>
      <c r="AZ1201" s="58"/>
      <c r="BA1201" s="58"/>
      <c r="BB1201" s="58"/>
      <c r="BC1201" s="58"/>
      <c r="BD1201" s="58"/>
      <c r="BE1201" s="58"/>
      <c r="BF1201" s="58"/>
      <c r="BG1201" s="58"/>
      <c r="BH1201" s="58"/>
      <c r="BI1201" s="58"/>
      <c r="BJ1201" s="58"/>
      <c r="BK1201" s="58"/>
      <c r="BL1201" s="12"/>
      <c r="BM1201" s="12"/>
      <c r="BN1201" s="12"/>
      <c r="BO1201" s="12"/>
      <c r="BP1201" s="12"/>
      <c r="BQ1201" s="12"/>
      <c r="BR1201" s="12"/>
      <c r="BS1201" s="12"/>
      <c r="BT1201" s="12"/>
      <c r="BU1201" s="12"/>
      <c r="BV1201" s="12"/>
      <c r="BW1201" s="12"/>
      <c r="BX1201" s="12"/>
      <c r="BY1201" s="12"/>
      <c r="BZ1201" s="12"/>
      <c r="CA1201" s="12"/>
      <c r="CB1201" s="12"/>
      <c r="CC1201" s="12"/>
      <c r="CD1201" s="12"/>
      <c r="CE1201" s="12"/>
      <c r="CF1201" s="12"/>
      <c r="CG1201" s="12"/>
      <c r="CH1201" s="12"/>
      <c r="CI1201" s="12"/>
      <c r="CJ1201" s="12"/>
      <c r="CK1201" s="12"/>
      <c r="CL1201" s="12"/>
      <c r="CM1201" s="12"/>
      <c r="CN1201" s="12"/>
      <c r="CO1201" s="12"/>
      <c r="CP1201" s="12"/>
      <c r="CQ1201" s="12"/>
      <c r="CR1201" s="12"/>
      <c r="CS1201" s="12"/>
      <c r="CT1201" s="12"/>
      <c r="CU1201" s="12"/>
      <c r="CV1201" s="12"/>
      <c r="CW1201" s="12"/>
      <c r="CX1201" s="12"/>
      <c r="CY1201" s="12"/>
      <c r="CZ1201" s="12"/>
      <c r="DA1201" s="12"/>
      <c r="DB1201" s="12"/>
      <c r="DC1201" s="12"/>
      <c r="DD1201" s="12"/>
      <c r="DE1201" s="12"/>
      <c r="DF1201" s="12"/>
      <c r="DG1201"/>
      <c r="DH1201"/>
      <c r="DI1201"/>
      <c r="DJ1201"/>
      <c r="DK1201"/>
      <c r="DL1201"/>
      <c r="DM1201"/>
      <c r="DN1201"/>
      <c r="DO1201"/>
      <c r="DP1201"/>
      <c r="DQ1201"/>
      <c r="DR1201"/>
      <c r="DS1201"/>
      <c r="DT1201"/>
      <c r="DU1201"/>
      <c r="DV1201"/>
      <c r="DW1201"/>
      <c r="DX1201"/>
      <c r="DY1201"/>
      <c r="DZ1201"/>
      <c r="EA1201"/>
      <c r="EB1201"/>
      <c r="EC1201"/>
      <c r="ED1201"/>
      <c r="EE1201"/>
      <c r="EF1201"/>
      <c r="EG1201"/>
      <c r="EH1201"/>
      <c r="EI1201"/>
      <c r="EJ1201"/>
      <c r="EK1201"/>
      <c r="EL1201"/>
      <c r="EM1201"/>
      <c r="EN1201"/>
      <c r="EO1201"/>
      <c r="EP1201"/>
      <c r="EQ1201"/>
      <c r="ER1201"/>
      <c r="ES1201"/>
      <c r="ET1201"/>
      <c r="EU1201"/>
      <c r="EV1201"/>
      <c r="EW1201"/>
      <c r="EX1201"/>
      <c r="EY1201"/>
      <c r="EZ1201"/>
      <c r="FA1201"/>
      <c r="FB1201"/>
      <c r="FC1201"/>
      <c r="FD1201"/>
      <c r="FE1201"/>
      <c r="FF1201"/>
      <c r="FG1201"/>
      <c r="FH1201"/>
      <c r="FI1201"/>
      <c r="FJ1201"/>
      <c r="FK1201"/>
      <c r="FL1201"/>
      <c r="FM1201"/>
      <c r="FN1201"/>
      <c r="FO1201"/>
      <c r="FP1201"/>
      <c r="FQ1201"/>
      <c r="FR1201"/>
      <c r="FS1201"/>
      <c r="FT1201"/>
      <c r="FU1201"/>
      <c r="FV1201"/>
      <c r="FW1201"/>
      <c r="FX1201"/>
      <c r="FY1201"/>
      <c r="FZ1201"/>
      <c r="GA1201"/>
      <c r="GB1201"/>
      <c r="GC1201"/>
      <c r="GD1201"/>
      <c r="GE1201"/>
      <c r="GF1201"/>
      <c r="GG1201"/>
      <c r="GH1201"/>
      <c r="GI1201"/>
      <c r="GJ1201"/>
      <c r="GK1201"/>
      <c r="GL1201"/>
      <c r="GM1201"/>
      <c r="GN1201"/>
      <c r="GO1201"/>
      <c r="GP1201"/>
      <c r="GQ1201"/>
      <c r="GR1201"/>
      <c r="GS1201"/>
      <c r="GT1201"/>
      <c r="GU1201"/>
      <c r="GV1201"/>
      <c r="GW1201"/>
      <c r="GX1201"/>
      <c r="GY1201"/>
      <c r="GZ1201"/>
      <c r="HA1201"/>
      <c r="HB1201"/>
      <c r="HC1201"/>
      <c r="HD1201"/>
      <c r="HE1201"/>
      <c r="HF1201"/>
      <c r="HG1201"/>
      <c r="HH1201"/>
      <c r="HI1201"/>
      <c r="HJ1201"/>
      <c r="HK1201"/>
      <c r="HL1201"/>
    </row>
    <row r="1202" spans="3:220" x14ac:dyDescent="0.25">
      <c r="C1202" s="20"/>
      <c r="I1202" s="9"/>
      <c r="AM1202" s="59"/>
      <c r="AN1202" s="58"/>
      <c r="AO1202" s="58"/>
      <c r="AP1202" s="58"/>
      <c r="AQ1202" s="58"/>
      <c r="AR1202" s="58"/>
      <c r="AS1202" s="58"/>
      <c r="AT1202" s="58"/>
      <c r="AU1202" s="58"/>
      <c r="AV1202" s="58"/>
      <c r="AW1202" s="58"/>
      <c r="AX1202" s="58"/>
      <c r="AY1202" s="58"/>
      <c r="AZ1202" s="58"/>
      <c r="BA1202" s="58"/>
      <c r="BB1202" s="58"/>
      <c r="BC1202" s="58"/>
      <c r="BD1202" s="58"/>
      <c r="BE1202" s="58"/>
      <c r="BF1202" s="58"/>
      <c r="BG1202" s="58"/>
      <c r="BH1202" s="58"/>
      <c r="BI1202" s="58"/>
      <c r="BJ1202" s="58"/>
      <c r="BK1202" s="58"/>
      <c r="BL1202" s="12"/>
      <c r="BM1202" s="12"/>
      <c r="BN1202" s="12"/>
      <c r="BO1202" s="12"/>
      <c r="BP1202" s="12"/>
      <c r="BQ1202" s="12"/>
      <c r="BR1202" s="12"/>
      <c r="BS1202" s="12"/>
      <c r="BT1202" s="12"/>
      <c r="BU1202" s="12"/>
      <c r="BV1202" s="12"/>
      <c r="BW1202" s="12"/>
      <c r="BX1202" s="12"/>
      <c r="BY1202" s="12"/>
      <c r="BZ1202" s="12"/>
      <c r="CA1202" s="12"/>
      <c r="CB1202" s="12"/>
      <c r="CC1202" s="12"/>
      <c r="CD1202" s="12"/>
      <c r="CE1202" s="12"/>
      <c r="CF1202" s="12"/>
      <c r="CG1202" s="12"/>
      <c r="CH1202" s="12"/>
      <c r="CI1202" s="12"/>
      <c r="CJ1202" s="12"/>
      <c r="CK1202" s="12"/>
      <c r="CL1202" s="12"/>
      <c r="CM1202" s="12"/>
      <c r="CN1202" s="12"/>
      <c r="CO1202" s="12"/>
      <c r="CP1202" s="12"/>
      <c r="CQ1202" s="12"/>
      <c r="CR1202" s="12"/>
      <c r="CS1202" s="12"/>
      <c r="CT1202" s="12"/>
      <c r="CU1202" s="12"/>
      <c r="CV1202" s="12"/>
      <c r="CW1202" s="12"/>
      <c r="CX1202" s="12"/>
      <c r="CY1202" s="12"/>
      <c r="CZ1202" s="12"/>
      <c r="DA1202" s="12"/>
      <c r="DB1202" s="12"/>
      <c r="DC1202" s="12"/>
      <c r="DD1202" s="12"/>
      <c r="DE1202" s="12"/>
      <c r="DF1202" s="12"/>
      <c r="DG1202"/>
      <c r="DH1202"/>
      <c r="DI1202"/>
      <c r="DJ1202"/>
      <c r="DK1202"/>
      <c r="DL1202"/>
      <c r="DM1202"/>
      <c r="DN1202"/>
      <c r="DO1202"/>
      <c r="DP1202"/>
      <c r="DQ1202"/>
      <c r="DR1202"/>
      <c r="DS1202"/>
      <c r="DT1202"/>
      <c r="DU1202"/>
      <c r="DV1202"/>
      <c r="DW1202"/>
      <c r="DX1202"/>
      <c r="DY1202"/>
      <c r="DZ1202"/>
      <c r="EA1202"/>
      <c r="EB1202"/>
      <c r="EC1202"/>
      <c r="ED1202"/>
      <c r="EE1202"/>
      <c r="EF1202"/>
      <c r="EG1202"/>
      <c r="EH1202"/>
      <c r="EI1202"/>
      <c r="EJ1202"/>
      <c r="EK1202"/>
      <c r="EL1202"/>
      <c r="EM1202"/>
      <c r="EN1202"/>
      <c r="EO1202"/>
      <c r="EP1202"/>
      <c r="EQ1202"/>
      <c r="ER1202"/>
      <c r="ES1202"/>
      <c r="ET1202"/>
      <c r="EU1202"/>
      <c r="EV1202"/>
      <c r="EW1202"/>
      <c r="EX1202"/>
      <c r="EY1202"/>
      <c r="EZ1202"/>
      <c r="FA1202"/>
      <c r="FB1202"/>
      <c r="FC1202"/>
      <c r="FD1202"/>
      <c r="FE1202"/>
      <c r="FF1202"/>
      <c r="FG1202"/>
      <c r="FH1202"/>
      <c r="FI1202"/>
      <c r="FJ1202"/>
      <c r="FK1202"/>
      <c r="FL1202"/>
      <c r="FM1202"/>
      <c r="FN1202"/>
      <c r="FO1202"/>
      <c r="FP1202"/>
      <c r="FQ1202"/>
      <c r="FR1202"/>
      <c r="FS1202"/>
      <c r="FT1202"/>
      <c r="FU1202"/>
      <c r="FV1202"/>
      <c r="FW1202"/>
      <c r="FX1202"/>
      <c r="FY1202"/>
      <c r="FZ1202"/>
      <c r="GA1202"/>
      <c r="GB1202"/>
      <c r="GC1202"/>
      <c r="GD1202"/>
      <c r="GE1202"/>
      <c r="GF1202"/>
      <c r="GG1202"/>
      <c r="GH1202"/>
      <c r="GI1202"/>
      <c r="GJ1202"/>
      <c r="GK1202"/>
      <c r="GL1202"/>
      <c r="GM1202"/>
      <c r="GN1202"/>
      <c r="GO1202"/>
      <c r="GP1202"/>
      <c r="GQ1202"/>
      <c r="GR1202"/>
      <c r="GS1202"/>
      <c r="GT1202"/>
      <c r="GU1202"/>
      <c r="GV1202"/>
      <c r="GW1202"/>
      <c r="GX1202"/>
      <c r="GY1202"/>
      <c r="GZ1202"/>
      <c r="HA1202"/>
      <c r="HB1202"/>
      <c r="HC1202"/>
      <c r="HD1202"/>
      <c r="HE1202"/>
      <c r="HF1202"/>
      <c r="HG1202"/>
      <c r="HH1202"/>
      <c r="HI1202"/>
      <c r="HJ1202"/>
      <c r="HK1202"/>
      <c r="HL1202"/>
    </row>
    <row r="1203" spans="3:220" x14ac:dyDescent="0.25">
      <c r="C1203" s="20"/>
      <c r="I1203" s="9"/>
      <c r="AM1203" s="59"/>
      <c r="AN1203" s="58"/>
      <c r="AO1203" s="58"/>
      <c r="AP1203" s="58"/>
      <c r="AQ1203" s="58"/>
      <c r="AR1203" s="58"/>
      <c r="AS1203" s="58"/>
      <c r="AT1203" s="58"/>
      <c r="AU1203" s="58"/>
      <c r="AV1203" s="58"/>
      <c r="AW1203" s="58"/>
      <c r="AX1203" s="58"/>
      <c r="AY1203" s="58"/>
      <c r="AZ1203" s="58"/>
      <c r="BA1203" s="58"/>
      <c r="BB1203" s="58"/>
      <c r="BC1203" s="58"/>
      <c r="BD1203" s="58"/>
      <c r="BE1203" s="58"/>
      <c r="BF1203" s="58"/>
      <c r="BG1203" s="58"/>
      <c r="BH1203" s="58"/>
      <c r="BI1203" s="58"/>
      <c r="BJ1203" s="58"/>
      <c r="BK1203" s="58"/>
      <c r="BL1203" s="12"/>
      <c r="BM1203" s="12"/>
      <c r="BN1203" s="12"/>
      <c r="BO1203" s="12"/>
      <c r="BP1203" s="12"/>
      <c r="BQ1203" s="12"/>
      <c r="BR1203" s="12"/>
      <c r="BS1203" s="12"/>
      <c r="BT1203" s="12"/>
      <c r="BU1203" s="12"/>
      <c r="BV1203" s="12"/>
      <c r="BW1203" s="12"/>
      <c r="BX1203" s="12"/>
      <c r="BY1203" s="12"/>
      <c r="BZ1203" s="12"/>
      <c r="CA1203" s="12"/>
      <c r="CB1203" s="12"/>
      <c r="CC1203" s="12"/>
      <c r="CD1203" s="12"/>
      <c r="CE1203" s="12"/>
      <c r="CF1203" s="12"/>
      <c r="CG1203" s="12"/>
      <c r="CH1203" s="12"/>
      <c r="CI1203" s="12"/>
      <c r="CJ1203" s="12"/>
      <c r="CK1203" s="12"/>
      <c r="CL1203" s="12"/>
      <c r="CM1203" s="12"/>
      <c r="CN1203" s="12"/>
      <c r="CO1203" s="12"/>
      <c r="CP1203" s="12"/>
      <c r="CQ1203" s="12"/>
      <c r="CR1203" s="12"/>
      <c r="CS1203" s="12"/>
      <c r="CT1203" s="12"/>
      <c r="CU1203" s="12"/>
      <c r="CV1203" s="12"/>
      <c r="CW1203" s="12"/>
      <c r="CX1203" s="12"/>
      <c r="CY1203" s="12"/>
      <c r="CZ1203" s="12"/>
      <c r="DA1203" s="12"/>
      <c r="DB1203" s="12"/>
      <c r="DC1203" s="12"/>
      <c r="DD1203" s="12"/>
      <c r="DE1203" s="12"/>
      <c r="DF1203" s="12"/>
      <c r="DG1203"/>
      <c r="DH1203"/>
      <c r="DI1203"/>
      <c r="DJ1203"/>
      <c r="DK1203"/>
      <c r="DL1203"/>
      <c r="DM1203"/>
      <c r="DN1203"/>
      <c r="DO1203"/>
      <c r="DP1203"/>
      <c r="DQ1203"/>
      <c r="DR1203"/>
      <c r="DS1203"/>
      <c r="DT1203"/>
      <c r="DU1203"/>
      <c r="DV1203"/>
      <c r="DW1203"/>
      <c r="DX1203"/>
      <c r="DY1203"/>
      <c r="DZ1203"/>
      <c r="EA1203"/>
      <c r="EB1203"/>
      <c r="EC1203"/>
      <c r="ED1203"/>
      <c r="EE1203"/>
      <c r="EF1203"/>
      <c r="EG1203"/>
      <c r="EH1203"/>
      <c r="EI1203"/>
      <c r="EJ1203"/>
      <c r="EK1203"/>
      <c r="EL1203"/>
      <c r="EM1203"/>
      <c r="EN1203"/>
      <c r="EO1203"/>
      <c r="EP1203"/>
      <c r="EQ1203"/>
      <c r="ER1203"/>
      <c r="ES1203"/>
      <c r="ET1203"/>
      <c r="EU1203"/>
      <c r="EV1203"/>
      <c r="EW1203"/>
      <c r="EX1203"/>
      <c r="EY1203"/>
      <c r="EZ1203"/>
      <c r="FA1203"/>
      <c r="FB1203"/>
      <c r="FC1203"/>
      <c r="FD1203"/>
      <c r="FE1203"/>
      <c r="FF1203"/>
      <c r="FG1203"/>
      <c r="FH1203"/>
      <c r="FI1203"/>
      <c r="FJ1203"/>
      <c r="FK1203"/>
      <c r="FL1203"/>
      <c r="FM1203"/>
      <c r="FN1203"/>
      <c r="FO1203"/>
      <c r="FP1203"/>
      <c r="FQ1203"/>
      <c r="FR1203"/>
      <c r="FS1203"/>
      <c r="FT1203"/>
      <c r="FU1203"/>
      <c r="FV1203"/>
      <c r="FW1203"/>
      <c r="FX1203"/>
      <c r="FY1203"/>
      <c r="FZ1203"/>
      <c r="GA1203"/>
      <c r="GB1203"/>
      <c r="GC1203"/>
      <c r="GD1203"/>
      <c r="GE1203"/>
      <c r="GF1203"/>
      <c r="GG1203"/>
      <c r="GH1203"/>
      <c r="GI1203"/>
      <c r="GJ1203"/>
      <c r="GK1203"/>
      <c r="GL1203"/>
      <c r="GM1203"/>
      <c r="GN1203"/>
      <c r="GO1203"/>
      <c r="GP1203"/>
      <c r="GQ1203"/>
      <c r="GR1203"/>
      <c r="GS1203"/>
      <c r="GT1203"/>
      <c r="GU1203"/>
      <c r="GV1203"/>
      <c r="GW1203"/>
      <c r="GX1203"/>
      <c r="GY1203"/>
      <c r="GZ1203"/>
      <c r="HA1203"/>
      <c r="HB1203"/>
      <c r="HC1203"/>
      <c r="HD1203"/>
      <c r="HE1203"/>
      <c r="HF1203"/>
      <c r="HG1203"/>
      <c r="HH1203"/>
      <c r="HI1203"/>
      <c r="HJ1203"/>
      <c r="HK1203"/>
      <c r="HL1203"/>
    </row>
    <row r="1204" spans="3:220" x14ac:dyDescent="0.25">
      <c r="C1204" s="20"/>
      <c r="I1204" s="9"/>
      <c r="AM1204" s="59"/>
      <c r="AN1204" s="58"/>
      <c r="AO1204" s="58"/>
      <c r="AP1204" s="58"/>
      <c r="AQ1204" s="58"/>
      <c r="AR1204" s="58"/>
      <c r="AS1204" s="58"/>
      <c r="AT1204" s="58"/>
      <c r="AU1204" s="58"/>
      <c r="AV1204" s="58"/>
      <c r="AW1204" s="58"/>
      <c r="AX1204" s="58"/>
      <c r="AY1204" s="58"/>
      <c r="AZ1204" s="58"/>
      <c r="BA1204" s="58"/>
      <c r="BB1204" s="58"/>
      <c r="BC1204" s="58"/>
      <c r="BD1204" s="58"/>
      <c r="BE1204" s="58"/>
      <c r="BF1204" s="58"/>
      <c r="BG1204" s="58"/>
      <c r="BH1204" s="58"/>
      <c r="BI1204" s="58"/>
      <c r="BJ1204" s="58"/>
      <c r="BK1204" s="58"/>
      <c r="BL1204" s="12"/>
      <c r="BM1204" s="12"/>
      <c r="BN1204" s="12"/>
      <c r="BO1204" s="12"/>
      <c r="BP1204" s="12"/>
      <c r="BQ1204" s="12"/>
      <c r="BR1204" s="12"/>
      <c r="BS1204" s="12"/>
      <c r="BT1204" s="12"/>
      <c r="BU1204" s="12"/>
      <c r="BV1204" s="12"/>
      <c r="BW1204" s="12"/>
      <c r="BX1204" s="12"/>
      <c r="BY1204" s="12"/>
      <c r="BZ1204" s="12"/>
      <c r="CA1204" s="12"/>
      <c r="CB1204" s="12"/>
      <c r="CC1204" s="12"/>
      <c r="CD1204" s="12"/>
      <c r="CE1204" s="12"/>
      <c r="CF1204" s="12"/>
      <c r="CG1204" s="12"/>
      <c r="CH1204" s="12"/>
      <c r="CI1204" s="12"/>
      <c r="CJ1204" s="12"/>
      <c r="CK1204" s="12"/>
      <c r="CL1204" s="12"/>
      <c r="CM1204" s="12"/>
      <c r="CN1204" s="12"/>
      <c r="CO1204" s="12"/>
      <c r="CP1204" s="12"/>
      <c r="CQ1204" s="12"/>
      <c r="CR1204" s="12"/>
      <c r="CS1204" s="12"/>
      <c r="CT1204" s="12"/>
      <c r="CU1204" s="12"/>
      <c r="CV1204" s="12"/>
      <c r="CW1204" s="12"/>
      <c r="CX1204" s="12"/>
      <c r="CY1204" s="12"/>
      <c r="CZ1204" s="12"/>
      <c r="DA1204" s="12"/>
      <c r="DB1204" s="12"/>
      <c r="DC1204" s="12"/>
      <c r="DD1204" s="12"/>
      <c r="DE1204" s="12"/>
      <c r="DF1204" s="12"/>
      <c r="DG1204"/>
      <c r="DH1204"/>
      <c r="DI1204"/>
      <c r="DJ1204"/>
      <c r="DK1204"/>
      <c r="DL1204"/>
      <c r="DM1204"/>
      <c r="DN1204"/>
      <c r="DO1204"/>
      <c r="DP1204"/>
      <c r="DQ1204"/>
      <c r="DR1204"/>
      <c r="DS1204"/>
      <c r="DT1204"/>
      <c r="DU1204"/>
      <c r="DV1204"/>
      <c r="DW1204"/>
      <c r="DX1204"/>
      <c r="DY1204"/>
      <c r="DZ1204"/>
      <c r="EA1204"/>
      <c r="EB1204"/>
      <c r="EC1204"/>
      <c r="ED1204"/>
      <c r="EE1204"/>
      <c r="EF1204"/>
      <c r="EG1204"/>
      <c r="EH1204"/>
      <c r="EI1204"/>
      <c r="EJ1204"/>
      <c r="EK1204"/>
      <c r="EL1204"/>
      <c r="EM1204"/>
      <c r="EN1204"/>
      <c r="EO1204"/>
      <c r="EP1204"/>
      <c r="EQ1204"/>
      <c r="ER1204"/>
      <c r="ES1204"/>
      <c r="ET1204"/>
      <c r="EU1204"/>
      <c r="EV1204"/>
      <c r="EW1204"/>
      <c r="EX1204"/>
      <c r="EY1204"/>
      <c r="EZ1204"/>
      <c r="FA1204"/>
      <c r="FB1204"/>
      <c r="FC1204"/>
      <c r="FD1204"/>
      <c r="FE1204"/>
      <c r="FF1204"/>
      <c r="FG1204"/>
      <c r="FH1204"/>
      <c r="FI1204"/>
      <c r="FJ1204"/>
      <c r="FK1204"/>
      <c r="FL1204"/>
      <c r="FM1204"/>
      <c r="FN1204"/>
      <c r="FO1204"/>
      <c r="FP1204"/>
      <c r="FQ1204"/>
      <c r="FR1204"/>
      <c r="FS1204"/>
      <c r="FT1204"/>
      <c r="FU1204"/>
      <c r="FV1204"/>
      <c r="FW1204"/>
      <c r="FX1204"/>
      <c r="FY1204"/>
      <c r="FZ1204"/>
      <c r="GA1204"/>
      <c r="GB1204"/>
      <c r="GC1204"/>
      <c r="GD1204"/>
      <c r="GE1204"/>
      <c r="GF1204"/>
      <c r="GG1204"/>
      <c r="GH1204"/>
      <c r="GI1204"/>
      <c r="GJ1204"/>
      <c r="GK1204"/>
      <c r="GL1204"/>
      <c r="GM1204"/>
      <c r="GN1204"/>
      <c r="GO1204"/>
      <c r="GP1204"/>
      <c r="GQ1204"/>
      <c r="GR1204"/>
      <c r="GS1204"/>
      <c r="GT1204"/>
      <c r="GU1204"/>
      <c r="GV1204"/>
      <c r="GW1204"/>
      <c r="GX1204"/>
      <c r="GY1204"/>
      <c r="GZ1204"/>
      <c r="HA1204"/>
      <c r="HB1204"/>
      <c r="HC1204"/>
      <c r="HD1204"/>
      <c r="HE1204"/>
      <c r="HF1204"/>
      <c r="HG1204"/>
      <c r="HH1204"/>
      <c r="HI1204"/>
      <c r="HJ1204"/>
      <c r="HK1204"/>
      <c r="HL1204"/>
    </row>
    <row r="1205" spans="3:220" x14ac:dyDescent="0.25">
      <c r="C1205" s="20"/>
      <c r="I1205" s="9"/>
      <c r="AM1205" s="59"/>
      <c r="AN1205" s="58"/>
      <c r="AO1205" s="58"/>
      <c r="AP1205" s="58"/>
      <c r="AQ1205" s="58"/>
      <c r="AR1205" s="58"/>
      <c r="AS1205" s="58"/>
      <c r="AT1205" s="58"/>
      <c r="AU1205" s="58"/>
      <c r="AV1205" s="58"/>
      <c r="AW1205" s="58"/>
      <c r="AX1205" s="58"/>
      <c r="AY1205" s="58"/>
      <c r="AZ1205" s="58"/>
      <c r="BA1205" s="58"/>
      <c r="BB1205" s="58"/>
      <c r="BC1205" s="58"/>
      <c r="BD1205" s="58"/>
      <c r="BE1205" s="58"/>
      <c r="BF1205" s="58"/>
      <c r="BG1205" s="58"/>
      <c r="BH1205" s="58"/>
      <c r="BI1205" s="58"/>
      <c r="BJ1205" s="58"/>
      <c r="BK1205" s="58"/>
      <c r="BL1205" s="12"/>
      <c r="BM1205" s="12"/>
      <c r="BN1205" s="12"/>
      <c r="BO1205" s="12"/>
      <c r="BP1205" s="12"/>
      <c r="BQ1205" s="12"/>
      <c r="BR1205" s="12"/>
      <c r="BS1205" s="12"/>
      <c r="BT1205" s="12"/>
      <c r="BU1205" s="12"/>
      <c r="BV1205" s="12"/>
      <c r="BW1205" s="12"/>
      <c r="BX1205" s="12"/>
      <c r="BY1205" s="12"/>
      <c r="BZ1205" s="12"/>
      <c r="CA1205" s="12"/>
      <c r="CB1205" s="12"/>
      <c r="CC1205" s="12"/>
      <c r="CD1205" s="12"/>
      <c r="CE1205" s="12"/>
      <c r="CF1205" s="12"/>
      <c r="CG1205" s="12"/>
      <c r="CH1205" s="12"/>
      <c r="CI1205" s="12"/>
      <c r="CJ1205" s="12"/>
      <c r="CK1205" s="12"/>
      <c r="CL1205" s="12"/>
      <c r="CM1205" s="12"/>
      <c r="CN1205" s="12"/>
      <c r="CO1205" s="12"/>
      <c r="CP1205" s="12"/>
      <c r="CQ1205" s="12"/>
      <c r="CR1205" s="12"/>
      <c r="CS1205" s="12"/>
      <c r="CT1205" s="12"/>
      <c r="CU1205" s="12"/>
      <c r="CV1205" s="12"/>
      <c r="CW1205" s="12"/>
      <c r="CX1205" s="12"/>
      <c r="CY1205" s="12"/>
      <c r="CZ1205" s="12"/>
      <c r="DA1205" s="12"/>
      <c r="DB1205" s="12"/>
      <c r="DC1205" s="12"/>
      <c r="DD1205" s="12"/>
      <c r="DE1205" s="12"/>
      <c r="DF1205" s="12"/>
      <c r="DG1205"/>
      <c r="DH1205"/>
      <c r="DI1205"/>
      <c r="DJ1205"/>
      <c r="DK1205"/>
      <c r="DL1205"/>
      <c r="DM1205"/>
      <c r="DN1205"/>
      <c r="DO1205"/>
      <c r="DP1205"/>
      <c r="DQ1205"/>
      <c r="DR1205"/>
      <c r="DS1205"/>
      <c r="DT1205"/>
      <c r="DU1205"/>
      <c r="DV1205"/>
      <c r="DW1205"/>
      <c r="DX1205"/>
      <c r="DY1205"/>
      <c r="DZ1205"/>
      <c r="EA1205"/>
      <c r="EB1205"/>
      <c r="EC1205"/>
      <c r="ED1205"/>
      <c r="EE1205"/>
      <c r="EF1205"/>
      <c r="EG1205"/>
      <c r="EH1205"/>
      <c r="EI1205"/>
      <c r="EJ1205"/>
      <c r="EK1205"/>
      <c r="EL1205"/>
      <c r="EM1205"/>
      <c r="EN1205"/>
      <c r="EO1205"/>
      <c r="EP1205"/>
      <c r="EQ1205"/>
      <c r="ER1205"/>
      <c r="ES1205"/>
      <c r="ET1205"/>
      <c r="EU1205"/>
      <c r="EV1205"/>
      <c r="EW1205"/>
      <c r="EX1205"/>
      <c r="EY1205"/>
      <c r="EZ1205"/>
      <c r="FA1205"/>
      <c r="FB1205"/>
      <c r="FC1205"/>
      <c r="FD1205"/>
      <c r="FE1205"/>
      <c r="FF1205"/>
      <c r="FG1205"/>
      <c r="FH1205"/>
      <c r="FI1205"/>
      <c r="FJ1205"/>
      <c r="FK1205"/>
      <c r="FL1205"/>
      <c r="FM1205"/>
      <c r="FN1205"/>
      <c r="FO1205"/>
      <c r="FP1205"/>
      <c r="FQ1205"/>
      <c r="FR1205"/>
      <c r="FS1205"/>
      <c r="FT1205"/>
      <c r="FU1205"/>
      <c r="FV1205"/>
      <c r="FW1205"/>
      <c r="FX1205"/>
      <c r="FY1205"/>
      <c r="FZ1205"/>
      <c r="GA1205"/>
      <c r="GB1205"/>
      <c r="GC1205"/>
      <c r="GD1205"/>
      <c r="GE1205"/>
      <c r="GF1205"/>
      <c r="GG1205"/>
      <c r="GH1205"/>
      <c r="GI1205"/>
      <c r="GJ1205"/>
      <c r="GK1205"/>
      <c r="GL1205"/>
      <c r="GM1205"/>
      <c r="GN1205"/>
      <c r="GO1205"/>
      <c r="GP1205"/>
      <c r="GQ1205"/>
      <c r="GR1205"/>
      <c r="GS1205"/>
      <c r="GT1205"/>
      <c r="GU1205"/>
      <c r="GV1205"/>
      <c r="GW1205"/>
      <c r="GX1205"/>
      <c r="GY1205"/>
      <c r="GZ1205"/>
      <c r="HA1205"/>
      <c r="HB1205"/>
      <c r="HC1205"/>
      <c r="HD1205"/>
      <c r="HE1205"/>
      <c r="HF1205"/>
      <c r="HG1205"/>
      <c r="HH1205"/>
      <c r="HI1205"/>
      <c r="HJ1205"/>
      <c r="HK1205"/>
      <c r="HL1205"/>
    </row>
    <row r="1206" spans="3:220" x14ac:dyDescent="0.25">
      <c r="C1206" s="20"/>
      <c r="I1206" s="9"/>
      <c r="AM1206" s="59"/>
      <c r="AN1206" s="58"/>
      <c r="AO1206" s="58"/>
      <c r="AP1206" s="58"/>
      <c r="AQ1206" s="58"/>
      <c r="AR1206" s="58"/>
      <c r="AS1206" s="58"/>
      <c r="AT1206" s="58"/>
      <c r="AU1206" s="58"/>
      <c r="AV1206" s="58"/>
      <c r="AW1206" s="58"/>
      <c r="AX1206" s="58"/>
      <c r="AY1206" s="58"/>
      <c r="AZ1206" s="58"/>
      <c r="BA1206" s="58"/>
      <c r="BB1206" s="58"/>
      <c r="BC1206" s="58"/>
      <c r="BD1206" s="58"/>
      <c r="BE1206" s="58"/>
      <c r="BF1206" s="58"/>
      <c r="BG1206" s="58"/>
      <c r="BH1206" s="58"/>
      <c r="BI1206" s="58"/>
      <c r="BJ1206" s="58"/>
      <c r="BK1206" s="58"/>
      <c r="BL1206" s="12"/>
      <c r="BM1206" s="12"/>
      <c r="BN1206" s="12"/>
      <c r="BO1206" s="12"/>
      <c r="BP1206" s="12"/>
      <c r="BQ1206" s="12"/>
      <c r="BR1206" s="12"/>
      <c r="BS1206" s="12"/>
      <c r="BT1206" s="12"/>
      <c r="BU1206" s="12"/>
      <c r="BV1206" s="12"/>
      <c r="BW1206" s="12"/>
      <c r="BX1206" s="12"/>
      <c r="BY1206" s="12"/>
      <c r="BZ1206" s="12"/>
      <c r="CA1206" s="12"/>
      <c r="CB1206" s="12"/>
      <c r="CC1206" s="12"/>
      <c r="CD1206" s="12"/>
      <c r="CE1206" s="12"/>
      <c r="CF1206" s="12"/>
      <c r="CG1206" s="12"/>
      <c r="CH1206" s="12"/>
      <c r="CI1206" s="12"/>
      <c r="CJ1206" s="12"/>
      <c r="CK1206" s="12"/>
      <c r="CL1206" s="12"/>
      <c r="CM1206" s="12"/>
      <c r="CN1206" s="12"/>
      <c r="CO1206" s="12"/>
      <c r="CP1206" s="12"/>
      <c r="CQ1206" s="12"/>
      <c r="CR1206" s="12"/>
      <c r="CS1206" s="12"/>
      <c r="CT1206" s="12"/>
      <c r="CU1206" s="12"/>
      <c r="CV1206" s="12"/>
      <c r="CW1206" s="12"/>
      <c r="CX1206" s="12"/>
      <c r="CY1206" s="12"/>
      <c r="CZ1206" s="12"/>
      <c r="DA1206" s="12"/>
      <c r="DB1206" s="12"/>
      <c r="DC1206" s="12"/>
      <c r="DD1206" s="12"/>
      <c r="DE1206" s="12"/>
      <c r="DF1206" s="12"/>
      <c r="DG1206"/>
      <c r="DH1206"/>
      <c r="DI1206"/>
      <c r="DJ1206"/>
      <c r="DK1206"/>
      <c r="DL1206"/>
      <c r="DM1206"/>
      <c r="DN1206"/>
      <c r="DO1206"/>
      <c r="DP1206"/>
      <c r="DQ1206"/>
      <c r="DR1206"/>
      <c r="DS1206"/>
      <c r="DT1206"/>
      <c r="DU1206"/>
      <c r="DV1206"/>
      <c r="DW1206"/>
      <c r="DX1206"/>
      <c r="DY1206"/>
      <c r="DZ1206"/>
      <c r="EA1206"/>
      <c r="EB1206"/>
      <c r="EC1206"/>
      <c r="ED1206"/>
      <c r="EE1206"/>
      <c r="EF1206"/>
      <c r="EG1206"/>
      <c r="EH1206"/>
      <c r="EI1206"/>
      <c r="EJ1206"/>
      <c r="EK1206"/>
      <c r="EL1206"/>
      <c r="EM1206"/>
      <c r="EN1206"/>
      <c r="EO1206"/>
      <c r="EP1206"/>
      <c r="EQ1206"/>
      <c r="ER1206"/>
      <c r="ES1206"/>
      <c r="ET1206"/>
      <c r="EU1206"/>
      <c r="EV1206"/>
      <c r="EW1206"/>
      <c r="EX1206"/>
      <c r="EY1206"/>
      <c r="EZ1206"/>
      <c r="FA1206"/>
      <c r="FB1206"/>
      <c r="FC1206"/>
      <c r="FD1206"/>
      <c r="FE1206"/>
      <c r="FF1206"/>
      <c r="FG1206"/>
      <c r="FH1206"/>
      <c r="FI1206"/>
      <c r="FJ1206"/>
      <c r="FK1206"/>
      <c r="FL1206"/>
      <c r="FM1206"/>
      <c r="FN1206"/>
      <c r="FO1206"/>
      <c r="FP1206"/>
      <c r="FQ1206"/>
      <c r="FR1206"/>
      <c r="FS1206"/>
      <c r="FT1206"/>
      <c r="FU1206"/>
      <c r="FV1206"/>
      <c r="FW1206"/>
      <c r="FX1206"/>
      <c r="FY1206"/>
      <c r="FZ1206"/>
      <c r="GA1206"/>
      <c r="GB1206"/>
      <c r="GC1206"/>
      <c r="GD1206"/>
      <c r="GE1206"/>
      <c r="GF1206"/>
      <c r="GG1206"/>
      <c r="GH1206"/>
      <c r="GI1206"/>
      <c r="GJ1206"/>
      <c r="GK1206"/>
      <c r="GL1206"/>
      <c r="GM1206"/>
      <c r="GN1206"/>
      <c r="GO1206"/>
      <c r="GP1206"/>
      <c r="GQ1206"/>
      <c r="GR1206"/>
      <c r="GS1206"/>
      <c r="GT1206"/>
      <c r="GU1206"/>
      <c r="GV1206"/>
      <c r="GW1206"/>
      <c r="GX1206"/>
      <c r="GY1206"/>
      <c r="GZ1206"/>
      <c r="HA1206"/>
      <c r="HB1206"/>
      <c r="HC1206"/>
      <c r="HD1206"/>
      <c r="HE1206"/>
      <c r="HF1206"/>
      <c r="HG1206"/>
      <c r="HH1206"/>
      <c r="HI1206"/>
      <c r="HJ1206"/>
      <c r="HK1206"/>
      <c r="HL1206"/>
    </row>
    <row r="1207" spans="3:220" x14ac:dyDescent="0.25">
      <c r="C1207" s="20"/>
      <c r="I1207" s="9"/>
      <c r="AM1207" s="59"/>
      <c r="AN1207" s="58"/>
      <c r="AO1207" s="58"/>
      <c r="AP1207" s="58"/>
      <c r="AQ1207" s="58"/>
      <c r="AR1207" s="58"/>
      <c r="AS1207" s="58"/>
      <c r="AT1207" s="58"/>
      <c r="AU1207" s="58"/>
      <c r="AV1207" s="58"/>
      <c r="AW1207" s="58"/>
      <c r="AX1207" s="58"/>
      <c r="AY1207" s="58"/>
      <c r="AZ1207" s="58"/>
      <c r="BA1207" s="58"/>
      <c r="BB1207" s="58"/>
      <c r="BC1207" s="58"/>
      <c r="BD1207" s="58"/>
      <c r="BE1207" s="58"/>
      <c r="BF1207" s="58"/>
      <c r="BG1207" s="58"/>
      <c r="BH1207" s="58"/>
      <c r="BI1207" s="58"/>
      <c r="BJ1207" s="58"/>
      <c r="BK1207" s="58"/>
      <c r="BL1207" s="12"/>
      <c r="BM1207" s="12"/>
      <c r="BN1207" s="12"/>
      <c r="BO1207" s="12"/>
      <c r="BP1207" s="12"/>
      <c r="BQ1207" s="12"/>
      <c r="BR1207" s="12"/>
      <c r="BS1207" s="12"/>
      <c r="BT1207" s="12"/>
      <c r="BU1207" s="12"/>
      <c r="BV1207" s="12"/>
      <c r="BW1207" s="12"/>
      <c r="BX1207" s="12"/>
      <c r="BY1207" s="12"/>
      <c r="BZ1207" s="12"/>
      <c r="CA1207" s="12"/>
      <c r="CB1207" s="12"/>
      <c r="CC1207" s="12"/>
      <c r="CD1207" s="12"/>
      <c r="CE1207" s="12"/>
      <c r="CF1207" s="12"/>
      <c r="CG1207" s="12"/>
      <c r="CH1207" s="12"/>
      <c r="CI1207" s="12"/>
      <c r="CJ1207" s="12"/>
      <c r="CK1207" s="12"/>
      <c r="CL1207" s="12"/>
      <c r="CM1207" s="12"/>
      <c r="CN1207" s="12"/>
      <c r="CO1207" s="12"/>
      <c r="CP1207" s="12"/>
      <c r="CQ1207" s="12"/>
      <c r="CR1207" s="12"/>
      <c r="CS1207" s="12"/>
      <c r="CT1207" s="12"/>
      <c r="CU1207" s="12"/>
      <c r="CV1207" s="12"/>
      <c r="CW1207" s="12"/>
      <c r="CX1207" s="12"/>
      <c r="CY1207" s="12"/>
      <c r="CZ1207" s="12"/>
      <c r="DA1207" s="12"/>
      <c r="DB1207" s="12"/>
      <c r="DC1207" s="12"/>
      <c r="DD1207" s="12"/>
      <c r="DE1207" s="12"/>
      <c r="DF1207" s="12"/>
      <c r="DG1207"/>
      <c r="DH1207"/>
      <c r="DI1207"/>
      <c r="DJ1207"/>
      <c r="DK1207"/>
      <c r="DL1207"/>
      <c r="DM1207"/>
      <c r="DN1207"/>
      <c r="DO1207"/>
      <c r="DP1207"/>
      <c r="DQ1207"/>
      <c r="DR1207"/>
      <c r="DS1207"/>
      <c r="DT1207"/>
      <c r="DU1207"/>
      <c r="DV1207"/>
      <c r="DW1207"/>
      <c r="DX1207"/>
      <c r="DY1207"/>
      <c r="DZ1207"/>
      <c r="EA1207"/>
      <c r="EB1207"/>
      <c r="EC1207"/>
      <c r="ED1207"/>
      <c r="EE1207"/>
      <c r="EF1207"/>
      <c r="EG1207"/>
      <c r="EH1207"/>
      <c r="EI1207"/>
      <c r="EJ1207"/>
      <c r="EK1207"/>
      <c r="EL1207"/>
      <c r="EM1207"/>
      <c r="EN1207"/>
      <c r="EO1207"/>
      <c r="EP1207"/>
      <c r="EQ1207"/>
      <c r="ER1207"/>
      <c r="ES1207"/>
      <c r="ET1207"/>
      <c r="EU1207"/>
      <c r="EV1207"/>
      <c r="EW1207"/>
      <c r="EX1207"/>
      <c r="EY1207"/>
      <c r="EZ1207"/>
      <c r="FA1207"/>
      <c r="FB1207"/>
      <c r="FC1207"/>
      <c r="FD1207"/>
      <c r="FE1207"/>
      <c r="FF1207"/>
      <c r="FG1207"/>
      <c r="FH1207"/>
      <c r="FI1207"/>
      <c r="FJ1207"/>
      <c r="FK1207"/>
      <c r="FL1207"/>
      <c r="FM1207"/>
      <c r="FN1207"/>
      <c r="FO1207"/>
      <c r="FP1207"/>
      <c r="FQ1207"/>
      <c r="FR1207"/>
      <c r="FS1207"/>
      <c r="FT1207"/>
      <c r="FU1207"/>
      <c r="FV1207"/>
      <c r="FW1207"/>
      <c r="FX1207"/>
      <c r="FY1207"/>
      <c r="FZ1207"/>
      <c r="GA1207"/>
      <c r="GB1207"/>
      <c r="GC1207"/>
      <c r="GD1207"/>
      <c r="GE1207"/>
      <c r="GF1207"/>
      <c r="GG1207"/>
      <c r="GH1207"/>
      <c r="GI1207"/>
      <c r="GJ1207"/>
      <c r="GK1207"/>
      <c r="GL1207"/>
      <c r="GM1207"/>
      <c r="GN1207"/>
      <c r="GO1207"/>
      <c r="GP1207"/>
      <c r="GQ1207"/>
      <c r="GR1207"/>
      <c r="GS1207"/>
      <c r="GT1207"/>
      <c r="GU1207"/>
      <c r="GV1207"/>
      <c r="GW1207"/>
      <c r="GX1207"/>
      <c r="GY1207"/>
      <c r="GZ1207"/>
      <c r="HA1207"/>
      <c r="HB1207"/>
      <c r="HC1207"/>
      <c r="HD1207"/>
      <c r="HE1207"/>
      <c r="HF1207"/>
      <c r="HG1207"/>
      <c r="HH1207"/>
      <c r="HI1207"/>
      <c r="HJ1207"/>
      <c r="HK1207"/>
      <c r="HL1207"/>
    </row>
    <row r="1208" spans="3:220" x14ac:dyDescent="0.25">
      <c r="C1208" s="20"/>
      <c r="I1208" s="9"/>
      <c r="AM1208" s="59"/>
      <c r="AN1208" s="58"/>
      <c r="AO1208" s="58"/>
      <c r="AP1208" s="58"/>
      <c r="AQ1208" s="58"/>
      <c r="AR1208" s="58"/>
      <c r="AS1208" s="58"/>
      <c r="AT1208" s="58"/>
      <c r="AU1208" s="58"/>
      <c r="AV1208" s="58"/>
      <c r="AW1208" s="58"/>
      <c r="AX1208" s="58"/>
      <c r="AY1208" s="58"/>
      <c r="AZ1208" s="58"/>
      <c r="BA1208" s="58"/>
      <c r="BB1208" s="58"/>
      <c r="BC1208" s="58"/>
      <c r="BD1208" s="58"/>
      <c r="BE1208" s="58"/>
      <c r="BF1208" s="58"/>
      <c r="BG1208" s="58"/>
      <c r="BH1208" s="58"/>
      <c r="BI1208" s="58"/>
      <c r="BJ1208" s="58"/>
      <c r="BK1208" s="58"/>
      <c r="BL1208" s="12"/>
      <c r="BM1208" s="12"/>
      <c r="BN1208" s="12"/>
      <c r="BO1208" s="12"/>
      <c r="BP1208" s="12"/>
      <c r="BQ1208" s="12"/>
      <c r="BR1208" s="12"/>
      <c r="BS1208" s="12"/>
      <c r="BT1208" s="12"/>
      <c r="BU1208" s="12"/>
      <c r="BV1208" s="12"/>
      <c r="BW1208" s="12"/>
      <c r="BX1208" s="12"/>
      <c r="BY1208" s="12"/>
      <c r="BZ1208" s="12"/>
      <c r="CA1208" s="12"/>
      <c r="CB1208" s="12"/>
      <c r="CC1208" s="12"/>
      <c r="CD1208" s="12"/>
      <c r="CE1208" s="12"/>
      <c r="CF1208" s="12"/>
      <c r="CG1208" s="12"/>
      <c r="CH1208" s="12"/>
      <c r="CI1208" s="12"/>
      <c r="CJ1208" s="12"/>
      <c r="CK1208" s="12"/>
      <c r="CL1208" s="12"/>
      <c r="CM1208" s="12"/>
      <c r="CN1208" s="12"/>
      <c r="CO1208" s="12"/>
      <c r="CP1208" s="12"/>
      <c r="CQ1208" s="12"/>
      <c r="CR1208" s="12"/>
      <c r="CS1208" s="12"/>
      <c r="CT1208" s="12"/>
      <c r="CU1208" s="12"/>
      <c r="CV1208" s="12"/>
      <c r="CW1208" s="12"/>
      <c r="CX1208" s="12"/>
      <c r="CY1208" s="12"/>
      <c r="CZ1208" s="12"/>
      <c r="DA1208" s="12"/>
      <c r="DB1208" s="12"/>
      <c r="DC1208" s="12"/>
      <c r="DD1208" s="12"/>
      <c r="DE1208" s="12"/>
      <c r="DF1208" s="12"/>
      <c r="DG1208"/>
      <c r="DH1208"/>
      <c r="DI1208"/>
      <c r="DJ1208"/>
      <c r="DK1208"/>
      <c r="DL1208"/>
      <c r="DM1208"/>
      <c r="DN1208"/>
      <c r="DO1208"/>
      <c r="DP1208"/>
      <c r="DQ1208"/>
      <c r="DR1208"/>
      <c r="DS1208"/>
      <c r="DT1208"/>
      <c r="DU1208"/>
      <c r="DV1208"/>
      <c r="DW1208"/>
      <c r="DX1208"/>
      <c r="DY1208"/>
      <c r="DZ1208"/>
      <c r="EA1208"/>
      <c r="EB1208"/>
      <c r="EC1208"/>
      <c r="ED1208"/>
      <c r="EE1208"/>
      <c r="EF1208"/>
      <c r="EG1208"/>
      <c r="EH1208"/>
      <c r="EI1208"/>
      <c r="EJ1208"/>
      <c r="EK1208"/>
      <c r="EL1208"/>
      <c r="EM1208"/>
      <c r="EN1208"/>
      <c r="EO1208"/>
      <c r="EP1208"/>
      <c r="EQ1208"/>
      <c r="ER1208"/>
      <c r="ES1208"/>
      <c r="ET1208"/>
      <c r="EU1208"/>
      <c r="EV1208"/>
      <c r="EW1208"/>
      <c r="EX1208"/>
      <c r="EY1208"/>
      <c r="EZ1208"/>
      <c r="FA1208"/>
      <c r="FB1208"/>
      <c r="FC1208"/>
      <c r="FD1208"/>
      <c r="FE1208"/>
      <c r="FF1208"/>
      <c r="FG1208"/>
      <c r="FH1208"/>
      <c r="FI1208"/>
      <c r="FJ1208"/>
      <c r="FK1208"/>
      <c r="FL1208"/>
      <c r="FM1208"/>
      <c r="FN1208"/>
      <c r="FO1208"/>
      <c r="FP1208"/>
      <c r="FQ1208"/>
      <c r="FR1208"/>
      <c r="FS1208"/>
      <c r="FT1208"/>
      <c r="FU1208"/>
      <c r="FV1208"/>
      <c r="FW1208"/>
      <c r="FX1208"/>
      <c r="FY1208"/>
      <c r="FZ1208"/>
      <c r="GA1208"/>
      <c r="GB1208"/>
      <c r="GC1208"/>
      <c r="GD1208"/>
      <c r="GE1208"/>
      <c r="GF1208"/>
      <c r="GG1208"/>
      <c r="GH1208"/>
      <c r="GI1208"/>
      <c r="GJ1208"/>
      <c r="GK1208"/>
      <c r="GL1208"/>
      <c r="GM1208"/>
      <c r="GN1208"/>
      <c r="GO1208"/>
      <c r="GP1208"/>
      <c r="GQ1208"/>
      <c r="GR1208"/>
      <c r="GS1208"/>
      <c r="GT1208"/>
      <c r="GU1208"/>
      <c r="GV1208"/>
      <c r="GW1208"/>
      <c r="GX1208"/>
      <c r="GY1208"/>
      <c r="GZ1208"/>
      <c r="HA1208"/>
      <c r="HB1208"/>
      <c r="HC1208"/>
      <c r="HD1208"/>
      <c r="HE1208"/>
      <c r="HF1208"/>
      <c r="HG1208"/>
      <c r="HH1208"/>
      <c r="HI1208"/>
      <c r="HJ1208"/>
      <c r="HK1208"/>
      <c r="HL1208"/>
    </row>
    <row r="1209" spans="3:220" x14ac:dyDescent="0.25">
      <c r="C1209" s="20"/>
      <c r="I1209" s="9"/>
      <c r="AM1209" s="59"/>
      <c r="AN1209" s="58"/>
      <c r="AO1209" s="58"/>
      <c r="AP1209" s="58"/>
      <c r="AQ1209" s="58"/>
      <c r="AR1209" s="58"/>
      <c r="AS1209" s="58"/>
      <c r="AT1209" s="58"/>
      <c r="AU1209" s="58"/>
      <c r="AV1209" s="58"/>
      <c r="AW1209" s="58"/>
      <c r="AX1209" s="58"/>
      <c r="AY1209" s="58"/>
      <c r="AZ1209" s="58"/>
      <c r="BA1209" s="58"/>
      <c r="BB1209" s="58"/>
      <c r="BC1209" s="58"/>
      <c r="BD1209" s="58"/>
      <c r="BE1209" s="58"/>
      <c r="BF1209" s="58"/>
      <c r="BG1209" s="58"/>
      <c r="BH1209" s="58"/>
      <c r="BI1209" s="58"/>
      <c r="BJ1209" s="58"/>
      <c r="BK1209" s="58"/>
      <c r="BL1209" s="12"/>
      <c r="BM1209" s="12"/>
      <c r="BN1209" s="12"/>
      <c r="BO1209" s="12"/>
      <c r="BP1209" s="12"/>
      <c r="BQ1209" s="12"/>
      <c r="BR1209" s="12"/>
      <c r="BS1209" s="12"/>
      <c r="BT1209" s="12"/>
      <c r="BU1209" s="12"/>
      <c r="BV1209" s="12"/>
      <c r="BW1209" s="12"/>
      <c r="BX1209" s="12"/>
      <c r="BY1209" s="12"/>
      <c r="BZ1209" s="12"/>
      <c r="CA1209" s="12"/>
      <c r="CB1209" s="12"/>
      <c r="CC1209" s="12"/>
      <c r="CD1209" s="12"/>
      <c r="CE1209" s="12"/>
      <c r="CF1209" s="12"/>
      <c r="CG1209" s="12"/>
      <c r="CH1209" s="12"/>
      <c r="CI1209" s="12"/>
      <c r="CJ1209" s="12"/>
      <c r="CK1209" s="12"/>
      <c r="CL1209" s="12"/>
      <c r="CM1209" s="12"/>
      <c r="CN1209" s="12"/>
      <c r="CO1209" s="12"/>
      <c r="CP1209" s="12"/>
      <c r="CQ1209" s="12"/>
      <c r="CR1209" s="12"/>
      <c r="CS1209" s="12"/>
      <c r="CT1209" s="12"/>
      <c r="CU1209" s="12"/>
      <c r="CV1209" s="12"/>
      <c r="CW1209" s="12"/>
      <c r="CX1209" s="12"/>
      <c r="CY1209" s="12"/>
      <c r="CZ1209" s="12"/>
      <c r="DA1209" s="12"/>
      <c r="DB1209" s="12"/>
      <c r="DC1209" s="12"/>
      <c r="DD1209" s="12"/>
      <c r="DE1209" s="12"/>
      <c r="DF1209" s="12"/>
      <c r="DG1209"/>
      <c r="DH1209"/>
      <c r="DI1209"/>
      <c r="DJ1209"/>
      <c r="DK1209"/>
      <c r="DL1209"/>
      <c r="DM1209"/>
      <c r="DN1209"/>
      <c r="DO1209"/>
      <c r="DP1209"/>
      <c r="DQ1209"/>
      <c r="DR1209"/>
      <c r="DS1209"/>
      <c r="DT1209"/>
      <c r="DU1209"/>
      <c r="DV1209"/>
      <c r="DW1209"/>
      <c r="DX1209"/>
      <c r="DY1209"/>
      <c r="DZ1209"/>
      <c r="EA1209"/>
      <c r="EB1209"/>
      <c r="EC1209"/>
      <c r="ED1209"/>
      <c r="EE1209"/>
      <c r="EF1209"/>
      <c r="EG1209"/>
      <c r="EH1209"/>
      <c r="EI1209"/>
      <c r="EJ1209"/>
      <c r="EK1209"/>
      <c r="EL1209"/>
      <c r="EM1209"/>
      <c r="EN1209"/>
      <c r="EO1209"/>
      <c r="EP1209"/>
      <c r="EQ1209"/>
      <c r="ER1209"/>
      <c r="ES1209"/>
      <c r="ET1209"/>
      <c r="EU1209"/>
      <c r="EV1209"/>
      <c r="EW1209"/>
      <c r="EX1209"/>
      <c r="EY1209"/>
      <c r="EZ1209"/>
      <c r="FA1209"/>
      <c r="FB1209"/>
      <c r="FC1209"/>
      <c r="FD1209"/>
      <c r="FE1209"/>
      <c r="FF1209"/>
      <c r="FG1209"/>
      <c r="FH1209"/>
      <c r="FI1209"/>
      <c r="FJ1209"/>
      <c r="FK1209"/>
      <c r="FL1209"/>
      <c r="FM1209"/>
      <c r="FN1209"/>
      <c r="FO1209"/>
      <c r="FP1209"/>
      <c r="FQ1209"/>
      <c r="FR1209"/>
      <c r="FS1209"/>
      <c r="FT1209"/>
      <c r="FU1209"/>
      <c r="FV1209"/>
      <c r="FW1209"/>
      <c r="FX1209"/>
      <c r="FY1209"/>
      <c r="FZ1209"/>
      <c r="GA1209"/>
      <c r="GB1209"/>
      <c r="GC1209"/>
      <c r="GD1209"/>
      <c r="GE1209"/>
      <c r="GF1209"/>
      <c r="GG1209"/>
      <c r="GH1209"/>
      <c r="GI1209"/>
      <c r="GJ1209"/>
      <c r="GK1209"/>
      <c r="GL1209"/>
      <c r="GM1209"/>
      <c r="GN1209"/>
      <c r="GO1209"/>
      <c r="GP1209"/>
      <c r="GQ1209"/>
      <c r="GR1209"/>
      <c r="GS1209"/>
      <c r="GT1209"/>
      <c r="GU1209"/>
      <c r="GV1209"/>
      <c r="GW1209"/>
      <c r="GX1209"/>
      <c r="GY1209"/>
      <c r="GZ1209"/>
      <c r="HA1209"/>
      <c r="HB1209"/>
      <c r="HC1209"/>
      <c r="HD1209"/>
      <c r="HE1209"/>
      <c r="HF1209"/>
      <c r="HG1209"/>
      <c r="HH1209"/>
      <c r="HI1209"/>
      <c r="HJ1209"/>
      <c r="HK1209"/>
      <c r="HL1209"/>
    </row>
    <row r="1210" spans="3:220" x14ac:dyDescent="0.25">
      <c r="C1210" s="20"/>
      <c r="I1210" s="9"/>
      <c r="AM1210" s="59"/>
      <c r="AN1210" s="58"/>
      <c r="AO1210" s="58"/>
      <c r="AP1210" s="58"/>
      <c r="AQ1210" s="58"/>
      <c r="AR1210" s="58"/>
      <c r="AS1210" s="58"/>
      <c r="AT1210" s="58"/>
      <c r="AU1210" s="58"/>
      <c r="AV1210" s="58"/>
      <c r="AW1210" s="58"/>
      <c r="AX1210" s="58"/>
      <c r="AY1210" s="58"/>
      <c r="AZ1210" s="58"/>
      <c r="BA1210" s="58"/>
      <c r="BB1210" s="58"/>
      <c r="BC1210" s="58"/>
      <c r="BD1210" s="58"/>
      <c r="BE1210" s="58"/>
      <c r="BF1210" s="58"/>
      <c r="BG1210" s="58"/>
      <c r="BH1210" s="58"/>
      <c r="BI1210" s="58"/>
      <c r="BJ1210" s="58"/>
      <c r="BK1210" s="58"/>
      <c r="BL1210" s="12"/>
      <c r="BM1210" s="12"/>
      <c r="BN1210" s="12"/>
      <c r="BO1210" s="12"/>
      <c r="BP1210" s="12"/>
      <c r="BQ1210" s="12"/>
      <c r="BR1210" s="12"/>
      <c r="BS1210" s="12"/>
      <c r="BT1210" s="12"/>
      <c r="BU1210" s="12"/>
      <c r="BV1210" s="12"/>
      <c r="BW1210" s="12"/>
      <c r="BX1210" s="12"/>
      <c r="BY1210" s="12"/>
      <c r="BZ1210" s="12"/>
      <c r="CA1210" s="12"/>
      <c r="CB1210" s="12"/>
      <c r="CC1210" s="12"/>
      <c r="CD1210" s="12"/>
      <c r="CE1210" s="12"/>
      <c r="CF1210" s="12"/>
      <c r="CG1210" s="12"/>
      <c r="CH1210" s="12"/>
      <c r="CI1210" s="12"/>
      <c r="CJ1210" s="12"/>
      <c r="CK1210" s="12"/>
      <c r="CL1210" s="12"/>
      <c r="CM1210" s="12"/>
      <c r="CN1210" s="12"/>
      <c r="CO1210" s="12"/>
      <c r="CP1210" s="12"/>
      <c r="CQ1210" s="12"/>
      <c r="CR1210" s="12"/>
      <c r="CS1210" s="12"/>
      <c r="CT1210" s="12"/>
      <c r="CU1210" s="12"/>
      <c r="CV1210" s="12"/>
      <c r="CW1210" s="12"/>
      <c r="CX1210" s="12"/>
      <c r="CY1210" s="12"/>
      <c r="CZ1210" s="12"/>
      <c r="DA1210" s="12"/>
      <c r="DB1210" s="12"/>
      <c r="DC1210" s="12"/>
      <c r="DD1210" s="12"/>
      <c r="DE1210" s="12"/>
      <c r="DF1210" s="12"/>
      <c r="DG1210"/>
      <c r="DH1210"/>
      <c r="DI1210"/>
      <c r="DJ1210"/>
      <c r="DK1210"/>
      <c r="DL1210"/>
      <c r="DM1210"/>
      <c r="DN1210"/>
      <c r="DO1210"/>
      <c r="DP1210"/>
      <c r="DQ1210"/>
      <c r="DR1210"/>
      <c r="DS1210"/>
      <c r="DT1210"/>
      <c r="DU1210"/>
      <c r="DV1210"/>
      <c r="DW1210"/>
      <c r="DX1210"/>
      <c r="DY1210"/>
      <c r="DZ1210"/>
      <c r="EA1210"/>
      <c r="EB1210"/>
      <c r="EC1210"/>
      <c r="ED1210"/>
      <c r="EE1210"/>
      <c r="EF1210"/>
      <c r="EG1210"/>
      <c r="EH1210"/>
      <c r="EI1210"/>
      <c r="EJ1210"/>
      <c r="EK1210"/>
      <c r="EL1210"/>
      <c r="EM1210"/>
      <c r="EN1210"/>
      <c r="EO1210"/>
      <c r="EP1210"/>
      <c r="EQ1210"/>
      <c r="ER1210"/>
      <c r="ES1210"/>
      <c r="ET1210"/>
      <c r="EU1210"/>
      <c r="EV1210"/>
      <c r="EW1210"/>
      <c r="EX1210"/>
      <c r="EY1210"/>
      <c r="EZ1210"/>
      <c r="FA1210"/>
      <c r="FB1210"/>
      <c r="FC1210"/>
      <c r="FD1210"/>
      <c r="FE1210"/>
      <c r="FF1210"/>
      <c r="FG1210"/>
      <c r="FH1210"/>
      <c r="FI1210"/>
      <c r="FJ1210"/>
      <c r="FK1210"/>
      <c r="FL1210"/>
      <c r="FM1210"/>
      <c r="FN1210"/>
      <c r="FO1210"/>
      <c r="FP1210"/>
      <c r="FQ1210"/>
      <c r="FR1210"/>
      <c r="FS1210"/>
      <c r="FT1210"/>
      <c r="FU1210"/>
      <c r="FV1210"/>
      <c r="FW1210"/>
      <c r="FX1210"/>
      <c r="FY1210"/>
      <c r="FZ1210"/>
      <c r="GA1210"/>
      <c r="GB1210"/>
      <c r="GC1210"/>
      <c r="GD1210"/>
      <c r="GE1210"/>
      <c r="GF1210"/>
      <c r="GG1210"/>
      <c r="GH1210"/>
      <c r="GI1210"/>
      <c r="GJ1210"/>
      <c r="GK1210"/>
      <c r="GL1210"/>
      <c r="GM1210"/>
      <c r="GN1210"/>
      <c r="GO1210"/>
      <c r="GP1210"/>
      <c r="GQ1210"/>
      <c r="GR1210"/>
      <c r="GS1210"/>
      <c r="GT1210"/>
      <c r="GU1210"/>
      <c r="GV1210"/>
      <c r="GW1210"/>
      <c r="GX1210"/>
      <c r="GY1210"/>
      <c r="GZ1210"/>
      <c r="HA1210"/>
      <c r="HB1210"/>
      <c r="HC1210"/>
      <c r="HD1210"/>
      <c r="HE1210"/>
      <c r="HF1210"/>
      <c r="HG1210"/>
      <c r="HH1210"/>
      <c r="HI1210"/>
      <c r="HJ1210"/>
      <c r="HK1210"/>
      <c r="HL1210"/>
    </row>
    <row r="1211" spans="3:220" x14ac:dyDescent="0.25">
      <c r="C1211" s="20"/>
      <c r="I1211" s="9"/>
      <c r="AM1211" s="59"/>
      <c r="AN1211" s="58"/>
      <c r="AO1211" s="58"/>
      <c r="AP1211" s="58"/>
      <c r="AQ1211" s="58"/>
      <c r="AR1211" s="58"/>
      <c r="AS1211" s="58"/>
      <c r="AT1211" s="58"/>
      <c r="AU1211" s="58"/>
      <c r="AV1211" s="58"/>
      <c r="AW1211" s="58"/>
      <c r="AX1211" s="58"/>
      <c r="AY1211" s="58"/>
      <c r="AZ1211" s="58"/>
      <c r="BA1211" s="58"/>
      <c r="BB1211" s="58"/>
      <c r="BC1211" s="58"/>
      <c r="BD1211" s="58"/>
      <c r="BE1211" s="58"/>
      <c r="BF1211" s="58"/>
      <c r="BG1211" s="58"/>
      <c r="BH1211" s="58"/>
      <c r="BI1211" s="58"/>
      <c r="BJ1211" s="58"/>
      <c r="BK1211" s="58"/>
      <c r="BL1211" s="12"/>
      <c r="BM1211" s="12"/>
      <c r="BN1211" s="12"/>
      <c r="BO1211" s="12"/>
      <c r="BP1211" s="12"/>
      <c r="BQ1211" s="12"/>
      <c r="BR1211" s="12"/>
      <c r="BS1211" s="12"/>
      <c r="BT1211" s="12"/>
      <c r="BU1211" s="12"/>
      <c r="BV1211" s="12"/>
      <c r="BW1211" s="12"/>
      <c r="BX1211" s="12"/>
      <c r="BY1211" s="12"/>
      <c r="BZ1211" s="12"/>
      <c r="CA1211" s="12"/>
      <c r="CB1211" s="12"/>
      <c r="CC1211" s="12"/>
      <c r="CD1211" s="12"/>
      <c r="CE1211" s="12"/>
      <c r="CF1211" s="12"/>
      <c r="CG1211" s="12"/>
      <c r="CH1211" s="12"/>
      <c r="CI1211" s="12"/>
      <c r="CJ1211" s="12"/>
      <c r="CK1211" s="12"/>
      <c r="CL1211" s="12"/>
      <c r="CM1211" s="12"/>
      <c r="CN1211" s="12"/>
      <c r="CO1211" s="12"/>
      <c r="CP1211" s="12"/>
      <c r="CQ1211" s="12"/>
      <c r="CR1211" s="12"/>
      <c r="CS1211" s="12"/>
      <c r="CT1211" s="12"/>
      <c r="CU1211" s="12"/>
      <c r="CV1211" s="12"/>
      <c r="CW1211" s="12"/>
      <c r="CX1211" s="12"/>
      <c r="CY1211" s="12"/>
      <c r="CZ1211" s="12"/>
      <c r="DA1211" s="12"/>
      <c r="DB1211" s="12"/>
      <c r="DC1211" s="12"/>
      <c r="DD1211" s="12"/>
      <c r="DE1211" s="12"/>
      <c r="DF1211" s="12"/>
      <c r="DG1211"/>
      <c r="DH1211"/>
      <c r="DI1211"/>
      <c r="DJ1211"/>
      <c r="DK1211"/>
      <c r="DL1211"/>
      <c r="DM1211"/>
      <c r="DN1211"/>
      <c r="DO1211"/>
      <c r="DP1211"/>
      <c r="DQ1211"/>
      <c r="DR1211"/>
      <c r="DS1211"/>
      <c r="DT1211"/>
      <c r="DU1211"/>
      <c r="DV1211"/>
      <c r="DW1211"/>
      <c r="DX1211"/>
      <c r="DY1211"/>
      <c r="DZ1211"/>
      <c r="EA1211"/>
      <c r="EB1211"/>
      <c r="EC1211"/>
      <c r="ED1211"/>
      <c r="EE1211"/>
      <c r="EF1211"/>
      <c r="EG1211"/>
      <c r="EH1211"/>
      <c r="EI1211"/>
      <c r="EJ1211"/>
      <c r="EK1211"/>
      <c r="EL1211"/>
      <c r="EM1211"/>
      <c r="EN1211"/>
      <c r="EO1211"/>
      <c r="EP1211"/>
      <c r="EQ1211"/>
      <c r="ER1211"/>
      <c r="ES1211"/>
      <c r="ET1211"/>
      <c r="EU1211"/>
      <c r="EV1211"/>
      <c r="EW1211"/>
      <c r="EX1211"/>
      <c r="EY1211"/>
      <c r="EZ1211"/>
      <c r="FA1211"/>
      <c r="FB1211"/>
      <c r="FC1211"/>
      <c r="FD1211"/>
      <c r="FE1211"/>
      <c r="FF1211"/>
      <c r="FG1211"/>
      <c r="FH1211"/>
      <c r="FI1211"/>
      <c r="FJ1211"/>
      <c r="FK1211"/>
      <c r="FL1211"/>
      <c r="FM1211"/>
      <c r="FN1211"/>
      <c r="FO1211"/>
      <c r="FP1211"/>
      <c r="FQ1211"/>
      <c r="FR1211"/>
      <c r="FS1211"/>
      <c r="FT1211"/>
      <c r="FU1211"/>
      <c r="FV1211"/>
      <c r="FW1211"/>
      <c r="FX1211"/>
      <c r="FY1211"/>
      <c r="FZ1211"/>
      <c r="GA1211"/>
      <c r="GB1211"/>
      <c r="GC1211"/>
      <c r="GD1211"/>
      <c r="GE1211"/>
      <c r="GF1211"/>
      <c r="GG1211"/>
      <c r="GH1211"/>
      <c r="GI1211"/>
      <c r="GJ1211"/>
      <c r="GK1211"/>
      <c r="GL1211"/>
      <c r="GM1211"/>
      <c r="GN1211"/>
      <c r="GO1211"/>
      <c r="GP1211"/>
      <c r="GQ1211"/>
      <c r="GR1211"/>
      <c r="GS1211"/>
      <c r="GT1211"/>
      <c r="GU1211"/>
      <c r="GV1211"/>
      <c r="GW1211"/>
      <c r="GX1211"/>
      <c r="GY1211"/>
      <c r="GZ1211"/>
      <c r="HA1211"/>
      <c r="HB1211"/>
      <c r="HC1211"/>
      <c r="HD1211"/>
      <c r="HE1211"/>
      <c r="HF1211"/>
      <c r="HG1211"/>
      <c r="HH1211"/>
      <c r="HI1211"/>
      <c r="HJ1211"/>
      <c r="HK1211"/>
      <c r="HL1211"/>
    </row>
    <row r="1212" spans="3:220" x14ac:dyDescent="0.25">
      <c r="C1212" s="20"/>
      <c r="I1212" s="9"/>
      <c r="AM1212" s="59"/>
      <c r="AN1212" s="58"/>
      <c r="AO1212" s="58"/>
      <c r="AP1212" s="58"/>
      <c r="AQ1212" s="58"/>
      <c r="AR1212" s="58"/>
      <c r="AS1212" s="58"/>
      <c r="AT1212" s="58"/>
      <c r="AU1212" s="58"/>
      <c r="AV1212" s="58"/>
      <c r="AW1212" s="58"/>
      <c r="AX1212" s="58"/>
      <c r="AY1212" s="58"/>
      <c r="AZ1212" s="58"/>
      <c r="BA1212" s="58"/>
      <c r="BB1212" s="58"/>
      <c r="BC1212" s="58"/>
      <c r="BD1212" s="58"/>
      <c r="BE1212" s="58"/>
      <c r="BF1212" s="58"/>
      <c r="BG1212" s="58"/>
      <c r="BH1212" s="58"/>
      <c r="BI1212" s="58"/>
      <c r="BJ1212" s="58"/>
      <c r="BK1212" s="58"/>
      <c r="BL1212" s="12"/>
      <c r="BM1212" s="12"/>
      <c r="BN1212" s="12"/>
      <c r="BO1212" s="12"/>
      <c r="BP1212" s="12"/>
      <c r="BQ1212" s="12"/>
      <c r="BR1212" s="12"/>
      <c r="BS1212" s="12"/>
      <c r="BT1212" s="12"/>
      <c r="BU1212" s="12"/>
      <c r="BV1212" s="12"/>
      <c r="BW1212" s="12"/>
      <c r="BX1212" s="12"/>
      <c r="BY1212" s="12"/>
      <c r="BZ1212" s="12"/>
      <c r="CA1212" s="12"/>
      <c r="CB1212" s="12"/>
      <c r="CC1212" s="12"/>
      <c r="CD1212" s="12"/>
      <c r="CE1212" s="12"/>
      <c r="CF1212" s="12"/>
      <c r="CG1212" s="12"/>
      <c r="CH1212" s="12"/>
      <c r="CI1212" s="12"/>
      <c r="CJ1212" s="12"/>
      <c r="CK1212" s="12"/>
      <c r="CL1212" s="12"/>
      <c r="CM1212" s="12"/>
      <c r="CN1212" s="12"/>
      <c r="CO1212" s="12"/>
      <c r="CP1212" s="12"/>
      <c r="CQ1212" s="12"/>
      <c r="CR1212" s="12"/>
      <c r="CS1212" s="12"/>
      <c r="CT1212" s="12"/>
      <c r="CU1212" s="12"/>
      <c r="CV1212" s="12"/>
      <c r="CW1212" s="12"/>
      <c r="CX1212" s="12"/>
      <c r="CY1212" s="12"/>
      <c r="CZ1212" s="12"/>
      <c r="DA1212" s="12"/>
      <c r="DB1212" s="12"/>
      <c r="DC1212" s="12"/>
      <c r="DD1212" s="12"/>
      <c r="DE1212" s="12"/>
      <c r="DF1212" s="12"/>
      <c r="DG1212"/>
      <c r="DH1212"/>
      <c r="DI1212"/>
      <c r="DJ1212"/>
      <c r="DK1212"/>
      <c r="DL1212"/>
      <c r="DM1212"/>
      <c r="DN1212"/>
      <c r="DO1212"/>
      <c r="DP1212"/>
      <c r="DQ1212"/>
      <c r="DR1212"/>
      <c r="DS1212"/>
      <c r="DT1212"/>
      <c r="DU1212"/>
      <c r="DV1212"/>
      <c r="DW1212"/>
      <c r="DX1212"/>
      <c r="DY1212"/>
      <c r="DZ1212"/>
      <c r="EA1212"/>
      <c r="EB1212"/>
      <c r="EC1212"/>
      <c r="ED1212"/>
      <c r="EE1212"/>
      <c r="EF1212"/>
      <c r="EG1212"/>
      <c r="EH1212"/>
      <c r="EI1212"/>
      <c r="EJ1212"/>
      <c r="EK1212"/>
      <c r="EL1212"/>
      <c r="EM1212"/>
      <c r="EN1212"/>
      <c r="EO1212"/>
      <c r="EP1212"/>
      <c r="EQ1212"/>
      <c r="ER1212"/>
      <c r="ES1212"/>
      <c r="ET1212"/>
      <c r="EU1212"/>
      <c r="EV1212"/>
      <c r="EW1212"/>
      <c r="EX1212"/>
      <c r="EY1212"/>
      <c r="EZ1212"/>
      <c r="FA1212"/>
      <c r="FB1212"/>
      <c r="FC1212"/>
      <c r="FD1212"/>
      <c r="FE1212"/>
      <c r="FF1212"/>
      <c r="FG1212"/>
      <c r="FH1212"/>
      <c r="FI1212"/>
      <c r="FJ1212"/>
      <c r="FK1212"/>
      <c r="FL1212"/>
      <c r="FM1212"/>
      <c r="FN1212"/>
      <c r="FO1212"/>
      <c r="FP1212"/>
      <c r="FQ1212"/>
      <c r="FR1212"/>
      <c r="FS1212"/>
      <c r="FT1212"/>
      <c r="FU1212"/>
      <c r="FV1212"/>
      <c r="FW1212"/>
      <c r="FX1212"/>
      <c r="FY1212"/>
      <c r="FZ1212"/>
      <c r="GA1212"/>
      <c r="GB1212"/>
      <c r="GC1212"/>
      <c r="GD1212"/>
      <c r="GE1212"/>
      <c r="GF1212"/>
      <c r="GG1212"/>
      <c r="GH1212"/>
      <c r="GI1212"/>
      <c r="GJ1212"/>
      <c r="GK1212"/>
      <c r="GL1212"/>
      <c r="GM1212"/>
      <c r="GN1212"/>
      <c r="GO1212"/>
      <c r="GP1212"/>
      <c r="GQ1212"/>
      <c r="GR1212"/>
      <c r="GS1212"/>
      <c r="GT1212"/>
      <c r="GU1212"/>
      <c r="GV1212"/>
      <c r="GW1212"/>
      <c r="GX1212"/>
      <c r="GY1212"/>
      <c r="GZ1212"/>
      <c r="HA1212"/>
      <c r="HB1212"/>
      <c r="HC1212"/>
      <c r="HD1212"/>
      <c r="HE1212"/>
      <c r="HF1212"/>
      <c r="HG1212"/>
      <c r="HH1212"/>
      <c r="HI1212"/>
      <c r="HJ1212"/>
      <c r="HK1212"/>
      <c r="HL1212"/>
    </row>
    <row r="1213" spans="3:220" x14ac:dyDescent="0.25">
      <c r="C1213" s="20"/>
      <c r="I1213" s="9"/>
      <c r="AM1213" s="59"/>
      <c r="AN1213" s="58"/>
      <c r="AO1213" s="58"/>
      <c r="AP1213" s="58"/>
      <c r="AQ1213" s="58"/>
      <c r="AR1213" s="58"/>
      <c r="AS1213" s="58"/>
      <c r="AT1213" s="58"/>
      <c r="AU1213" s="58"/>
      <c r="AV1213" s="58"/>
      <c r="AW1213" s="58"/>
      <c r="AX1213" s="58"/>
      <c r="AY1213" s="58"/>
      <c r="AZ1213" s="58"/>
      <c r="BA1213" s="58"/>
      <c r="BB1213" s="58"/>
      <c r="BC1213" s="58"/>
      <c r="BD1213" s="58"/>
      <c r="BE1213" s="58"/>
      <c r="BF1213" s="58"/>
      <c r="BG1213" s="58"/>
      <c r="BH1213" s="58"/>
      <c r="BI1213" s="58"/>
      <c r="BJ1213" s="58"/>
      <c r="BK1213" s="58"/>
      <c r="BL1213" s="12"/>
      <c r="BM1213" s="12"/>
      <c r="BN1213" s="12"/>
      <c r="BO1213" s="12"/>
      <c r="BP1213" s="12"/>
      <c r="BQ1213" s="12"/>
      <c r="BR1213" s="12"/>
      <c r="BS1213" s="12"/>
      <c r="BT1213" s="12"/>
      <c r="BU1213" s="12"/>
      <c r="BV1213" s="12"/>
      <c r="BW1213" s="12"/>
      <c r="BX1213" s="12"/>
      <c r="BY1213" s="12"/>
      <c r="BZ1213" s="12"/>
      <c r="CA1213" s="12"/>
      <c r="CB1213" s="12"/>
      <c r="CC1213" s="12"/>
      <c r="CD1213" s="12"/>
      <c r="CE1213" s="12"/>
      <c r="CF1213" s="12"/>
      <c r="CG1213" s="12"/>
      <c r="CH1213" s="12"/>
      <c r="CI1213" s="12"/>
      <c r="CJ1213" s="12"/>
      <c r="CK1213" s="12"/>
      <c r="CL1213" s="12"/>
      <c r="CM1213" s="12"/>
      <c r="CN1213" s="12"/>
      <c r="CO1213" s="12"/>
      <c r="CP1213" s="12"/>
      <c r="CQ1213" s="12"/>
      <c r="CR1213" s="12"/>
      <c r="CS1213" s="12"/>
      <c r="CT1213" s="12"/>
      <c r="CU1213" s="12"/>
      <c r="CV1213" s="12"/>
      <c r="CW1213" s="12"/>
      <c r="CX1213" s="12"/>
      <c r="CY1213" s="12"/>
      <c r="CZ1213" s="12"/>
      <c r="DA1213" s="12"/>
      <c r="DB1213" s="12"/>
      <c r="DC1213" s="12"/>
      <c r="DD1213" s="12"/>
      <c r="DE1213" s="12"/>
      <c r="DF1213" s="12"/>
      <c r="DG1213"/>
      <c r="DH1213"/>
      <c r="DI1213"/>
      <c r="DJ1213"/>
      <c r="DK1213"/>
      <c r="DL1213"/>
      <c r="DM1213"/>
      <c r="DN1213"/>
      <c r="DO1213"/>
      <c r="DP1213"/>
      <c r="DQ1213"/>
      <c r="DR1213"/>
      <c r="DS1213"/>
      <c r="DT1213"/>
      <c r="DU1213"/>
      <c r="DV1213"/>
      <c r="DW1213"/>
      <c r="DX1213"/>
      <c r="DY1213"/>
      <c r="DZ1213"/>
      <c r="EA1213"/>
      <c r="EB1213"/>
      <c r="EC1213"/>
      <c r="ED1213"/>
      <c r="EE1213"/>
      <c r="EF1213"/>
      <c r="EG1213"/>
      <c r="EH1213"/>
      <c r="EI1213"/>
      <c r="EJ1213"/>
      <c r="EK1213"/>
      <c r="EL1213"/>
      <c r="EM1213"/>
      <c r="EN1213"/>
      <c r="EO1213"/>
      <c r="EP1213"/>
      <c r="EQ1213"/>
      <c r="ER1213"/>
      <c r="ES1213"/>
      <c r="ET1213"/>
      <c r="EU1213"/>
      <c r="EV1213"/>
      <c r="EW1213"/>
      <c r="EX1213"/>
      <c r="EY1213"/>
      <c r="EZ1213"/>
      <c r="FA1213"/>
      <c r="FB1213"/>
      <c r="FC1213"/>
      <c r="FD1213"/>
      <c r="FE1213"/>
      <c r="FF1213"/>
      <c r="FG1213"/>
      <c r="FH1213"/>
      <c r="FI1213"/>
      <c r="FJ1213"/>
      <c r="FK1213"/>
      <c r="FL1213"/>
      <c r="FM1213"/>
      <c r="FN1213"/>
      <c r="FO1213"/>
      <c r="FP1213"/>
      <c r="FQ1213"/>
      <c r="FR1213"/>
      <c r="FS1213"/>
      <c r="FT1213"/>
      <c r="FU1213"/>
      <c r="FV1213"/>
      <c r="FW1213"/>
      <c r="FX1213"/>
      <c r="FY1213"/>
      <c r="FZ1213"/>
      <c r="GA1213"/>
      <c r="GB1213"/>
      <c r="GC1213"/>
      <c r="GD1213"/>
      <c r="GE1213"/>
      <c r="GF1213"/>
      <c r="GG1213"/>
      <c r="GH1213"/>
      <c r="GI1213"/>
      <c r="GJ1213"/>
      <c r="GK1213"/>
      <c r="GL1213"/>
      <c r="GM1213"/>
      <c r="GN1213"/>
      <c r="GO1213"/>
      <c r="GP1213"/>
      <c r="GQ1213"/>
      <c r="GR1213"/>
      <c r="GS1213"/>
      <c r="GT1213"/>
      <c r="GU1213"/>
      <c r="GV1213"/>
      <c r="GW1213"/>
      <c r="GX1213"/>
      <c r="GY1213"/>
      <c r="GZ1213"/>
      <c r="HA1213"/>
      <c r="HB1213"/>
      <c r="HC1213"/>
      <c r="HD1213"/>
      <c r="HE1213"/>
      <c r="HF1213"/>
      <c r="HG1213"/>
      <c r="HH1213"/>
      <c r="HI1213"/>
      <c r="HJ1213"/>
      <c r="HK1213"/>
      <c r="HL1213"/>
    </row>
    <row r="1214" spans="3:220" x14ac:dyDescent="0.25">
      <c r="C1214" s="20"/>
      <c r="I1214" s="9"/>
      <c r="AM1214" s="59"/>
      <c r="AN1214" s="58"/>
      <c r="AO1214" s="58"/>
      <c r="AP1214" s="58"/>
      <c r="AQ1214" s="58"/>
      <c r="AR1214" s="58"/>
      <c r="AS1214" s="58"/>
      <c r="AT1214" s="58"/>
      <c r="AU1214" s="58"/>
      <c r="AV1214" s="58"/>
      <c r="AW1214" s="58"/>
      <c r="AX1214" s="58"/>
      <c r="AY1214" s="58"/>
      <c r="AZ1214" s="58"/>
      <c r="BA1214" s="58"/>
      <c r="BB1214" s="58"/>
      <c r="BC1214" s="58"/>
      <c r="BD1214" s="58"/>
      <c r="BE1214" s="58"/>
      <c r="BF1214" s="58"/>
      <c r="BG1214" s="58"/>
      <c r="BH1214" s="58"/>
      <c r="BI1214" s="58"/>
      <c r="BJ1214" s="58"/>
      <c r="BK1214" s="58"/>
      <c r="BL1214" s="12"/>
      <c r="BM1214" s="12"/>
      <c r="BN1214" s="12"/>
      <c r="BO1214" s="12"/>
      <c r="BP1214" s="12"/>
      <c r="BQ1214" s="12"/>
      <c r="BR1214" s="12"/>
      <c r="BS1214" s="12"/>
      <c r="BT1214" s="12"/>
      <c r="BU1214" s="12"/>
      <c r="BV1214" s="12"/>
      <c r="BW1214" s="12"/>
      <c r="BX1214" s="12"/>
      <c r="BY1214" s="12"/>
      <c r="BZ1214" s="12"/>
      <c r="CA1214" s="12"/>
      <c r="CB1214" s="12"/>
      <c r="CC1214" s="12"/>
      <c r="CD1214" s="12"/>
      <c r="CE1214" s="12"/>
      <c r="CF1214" s="12"/>
      <c r="CG1214" s="12"/>
      <c r="CH1214" s="12"/>
      <c r="CI1214" s="12"/>
      <c r="CJ1214" s="12"/>
      <c r="CK1214" s="12"/>
      <c r="CL1214" s="12"/>
      <c r="CM1214" s="12"/>
      <c r="CN1214" s="12"/>
      <c r="CO1214" s="12"/>
      <c r="CP1214" s="12"/>
      <c r="CQ1214" s="12"/>
      <c r="CR1214" s="12"/>
      <c r="CS1214" s="12"/>
      <c r="CT1214" s="12"/>
      <c r="CU1214" s="12"/>
      <c r="CV1214" s="12"/>
      <c r="CW1214" s="12"/>
      <c r="CX1214" s="12"/>
      <c r="CY1214" s="12"/>
      <c r="CZ1214" s="12"/>
      <c r="DA1214" s="12"/>
      <c r="DB1214" s="12"/>
      <c r="DC1214" s="12"/>
      <c r="DD1214" s="12"/>
      <c r="DE1214" s="12"/>
      <c r="DF1214" s="12"/>
      <c r="DG1214"/>
      <c r="DH1214"/>
      <c r="DI1214"/>
      <c r="DJ1214"/>
      <c r="DK1214"/>
      <c r="DL1214"/>
      <c r="DM1214"/>
      <c r="DN1214"/>
      <c r="DO1214"/>
      <c r="DP1214"/>
      <c r="DQ1214"/>
      <c r="DR1214"/>
      <c r="DS1214"/>
      <c r="DT1214"/>
      <c r="DU1214"/>
      <c r="DV1214"/>
      <c r="DW1214"/>
      <c r="DX1214"/>
      <c r="DY1214"/>
      <c r="DZ1214"/>
      <c r="EA1214"/>
      <c r="EB1214"/>
      <c r="EC1214"/>
      <c r="ED1214"/>
      <c r="EE1214"/>
      <c r="EF1214"/>
      <c r="EG1214"/>
      <c r="EH1214"/>
      <c r="EI1214"/>
      <c r="EJ1214"/>
      <c r="EK1214"/>
      <c r="EL1214"/>
      <c r="EM1214"/>
      <c r="EN1214"/>
      <c r="EO1214"/>
      <c r="EP1214"/>
      <c r="EQ1214"/>
      <c r="ER1214"/>
      <c r="ES1214"/>
      <c r="ET1214"/>
      <c r="EU1214"/>
      <c r="EV1214"/>
      <c r="EW1214"/>
      <c r="EX1214"/>
      <c r="EY1214"/>
      <c r="EZ1214"/>
      <c r="FA1214"/>
      <c r="FB1214"/>
      <c r="FC1214"/>
      <c r="FD1214"/>
      <c r="FE1214"/>
      <c r="FF1214"/>
      <c r="FG1214"/>
      <c r="FH1214"/>
      <c r="FI1214"/>
      <c r="FJ1214"/>
      <c r="FK1214"/>
      <c r="FL1214"/>
      <c r="FM1214"/>
      <c r="FN1214"/>
      <c r="FO1214"/>
      <c r="FP1214"/>
      <c r="FQ1214"/>
      <c r="FR1214"/>
      <c r="FS1214"/>
      <c r="FT1214"/>
      <c r="FU1214"/>
      <c r="FV1214"/>
      <c r="FW1214"/>
      <c r="FX1214"/>
      <c r="FY1214"/>
      <c r="FZ1214"/>
      <c r="GA1214"/>
      <c r="GB1214"/>
      <c r="GC1214"/>
      <c r="GD1214"/>
      <c r="GE1214"/>
      <c r="GF1214"/>
      <c r="GG1214"/>
      <c r="GH1214"/>
      <c r="GI1214"/>
      <c r="GJ1214"/>
      <c r="GK1214"/>
      <c r="GL1214"/>
      <c r="GM1214"/>
      <c r="GN1214"/>
      <c r="GO1214"/>
      <c r="GP1214"/>
      <c r="GQ1214"/>
      <c r="GR1214"/>
      <c r="GS1214"/>
      <c r="GT1214"/>
      <c r="GU1214"/>
      <c r="GV1214"/>
      <c r="GW1214"/>
      <c r="GX1214"/>
      <c r="GY1214"/>
      <c r="GZ1214"/>
      <c r="HA1214"/>
      <c r="HB1214"/>
      <c r="HC1214"/>
      <c r="HD1214"/>
      <c r="HE1214"/>
      <c r="HF1214"/>
      <c r="HG1214"/>
      <c r="HH1214"/>
      <c r="HI1214"/>
      <c r="HJ1214"/>
      <c r="HK1214"/>
      <c r="HL1214"/>
    </row>
    <row r="1215" spans="3:220" x14ac:dyDescent="0.25">
      <c r="C1215" s="20"/>
      <c r="I1215" s="9"/>
      <c r="AM1215" s="59"/>
      <c r="AN1215" s="58"/>
      <c r="AO1215" s="58"/>
      <c r="AP1215" s="58"/>
      <c r="AQ1215" s="58"/>
      <c r="AR1215" s="58"/>
      <c r="AS1215" s="58"/>
      <c r="AT1215" s="58"/>
      <c r="AU1215" s="58"/>
      <c r="AV1215" s="58"/>
      <c r="AW1215" s="58"/>
      <c r="AX1215" s="58"/>
      <c r="AY1215" s="58"/>
      <c r="AZ1215" s="58"/>
      <c r="BA1215" s="58"/>
      <c r="BB1215" s="58"/>
      <c r="BC1215" s="58"/>
      <c r="BD1215" s="58"/>
      <c r="BE1215" s="58"/>
      <c r="BF1215" s="58"/>
      <c r="BG1215" s="58"/>
      <c r="BH1215" s="58"/>
      <c r="BI1215" s="58"/>
      <c r="BJ1215" s="58"/>
      <c r="BK1215" s="58"/>
      <c r="BL1215" s="12"/>
      <c r="BM1215" s="12"/>
      <c r="BN1215" s="12"/>
      <c r="BO1215" s="12"/>
      <c r="BP1215" s="12"/>
      <c r="BQ1215" s="12"/>
      <c r="BR1215" s="12"/>
      <c r="BS1215" s="12"/>
      <c r="BT1215" s="12"/>
      <c r="BU1215" s="12"/>
      <c r="BV1215" s="12"/>
      <c r="BW1215" s="12"/>
      <c r="BX1215" s="12"/>
      <c r="BY1215" s="12"/>
      <c r="BZ1215" s="12"/>
      <c r="CA1215" s="12"/>
      <c r="CB1215" s="12"/>
      <c r="CC1215" s="12"/>
      <c r="CD1215" s="12"/>
      <c r="CE1215" s="12"/>
      <c r="CF1215" s="12"/>
      <c r="CG1215" s="12"/>
      <c r="CH1215" s="12"/>
      <c r="CI1215" s="12"/>
      <c r="CJ1215" s="12"/>
      <c r="CK1215" s="12"/>
      <c r="CL1215" s="12"/>
      <c r="CM1215" s="12"/>
      <c r="CN1215" s="12"/>
      <c r="CO1215" s="12"/>
      <c r="CP1215" s="12"/>
      <c r="CQ1215" s="12"/>
      <c r="CR1215" s="12"/>
      <c r="CS1215" s="12"/>
      <c r="CT1215" s="12"/>
      <c r="CU1215" s="12"/>
      <c r="CV1215" s="12"/>
      <c r="CW1215" s="12"/>
      <c r="CX1215" s="12"/>
      <c r="CY1215" s="12"/>
      <c r="CZ1215" s="12"/>
      <c r="DA1215" s="12"/>
      <c r="DB1215" s="12"/>
      <c r="DC1215" s="12"/>
      <c r="DD1215" s="12"/>
      <c r="DE1215" s="12"/>
      <c r="DF1215" s="12"/>
      <c r="DG1215"/>
      <c r="DH1215"/>
      <c r="DI1215"/>
      <c r="DJ1215"/>
      <c r="DK1215"/>
      <c r="DL1215"/>
      <c r="DM1215"/>
      <c r="DN1215"/>
      <c r="DO1215"/>
      <c r="DP1215"/>
      <c r="DQ1215"/>
      <c r="DR1215"/>
      <c r="DS1215"/>
      <c r="DT1215"/>
      <c r="DU1215"/>
      <c r="DV1215"/>
      <c r="DW1215"/>
      <c r="DX1215"/>
      <c r="DY1215"/>
      <c r="DZ1215"/>
      <c r="EA1215"/>
      <c r="EB1215"/>
      <c r="EC1215"/>
      <c r="ED1215"/>
      <c r="EE1215"/>
      <c r="EF1215"/>
      <c r="EG1215"/>
      <c r="EH1215"/>
      <c r="EI1215"/>
      <c r="EJ1215"/>
      <c r="EK1215"/>
      <c r="EL1215"/>
      <c r="EM1215"/>
      <c r="EN1215"/>
      <c r="EO1215"/>
      <c r="EP1215"/>
      <c r="EQ1215"/>
      <c r="ER1215"/>
      <c r="ES1215"/>
      <c r="ET1215"/>
      <c r="EU1215"/>
      <c r="EV1215"/>
      <c r="EW1215"/>
      <c r="EX1215"/>
      <c r="EY1215"/>
      <c r="EZ1215"/>
      <c r="FA1215"/>
      <c r="FB1215"/>
      <c r="FC1215"/>
      <c r="FD1215"/>
      <c r="FE1215"/>
      <c r="FF1215"/>
      <c r="FG1215"/>
      <c r="FH1215"/>
      <c r="FI1215"/>
      <c r="FJ1215"/>
      <c r="FK1215"/>
      <c r="FL1215"/>
      <c r="FM1215"/>
      <c r="FN1215"/>
      <c r="FO1215"/>
      <c r="FP1215"/>
      <c r="FQ1215"/>
      <c r="FR1215"/>
      <c r="FS1215"/>
      <c r="FT1215"/>
      <c r="FU1215"/>
      <c r="FV1215"/>
      <c r="FW1215"/>
      <c r="FX1215"/>
      <c r="FY1215"/>
      <c r="FZ1215"/>
      <c r="GA1215"/>
      <c r="GB1215"/>
      <c r="GC1215"/>
      <c r="GD1215"/>
      <c r="GE1215"/>
      <c r="GF1215"/>
      <c r="GG1215"/>
      <c r="GH1215"/>
      <c r="GI1215"/>
      <c r="GJ1215"/>
      <c r="GK1215"/>
      <c r="GL1215"/>
      <c r="GM1215"/>
      <c r="GN1215"/>
      <c r="GO1215"/>
      <c r="GP1215"/>
      <c r="GQ1215"/>
      <c r="GR1215"/>
      <c r="GS1215"/>
      <c r="GT1215"/>
      <c r="GU1215"/>
      <c r="GV1215"/>
      <c r="GW1215"/>
      <c r="GX1215"/>
      <c r="GY1215"/>
      <c r="GZ1215"/>
      <c r="HA1215"/>
      <c r="HB1215"/>
      <c r="HC1215"/>
      <c r="HD1215"/>
      <c r="HE1215"/>
      <c r="HF1215"/>
      <c r="HG1215"/>
      <c r="HH1215"/>
      <c r="HI1215"/>
      <c r="HJ1215"/>
      <c r="HK1215"/>
      <c r="HL1215"/>
    </row>
    <row r="1216" spans="3:220" x14ac:dyDescent="0.25">
      <c r="C1216" s="20"/>
      <c r="I1216" s="9"/>
      <c r="AM1216" s="59"/>
      <c r="AN1216" s="58"/>
      <c r="AO1216" s="58"/>
      <c r="AP1216" s="58"/>
      <c r="AQ1216" s="58"/>
      <c r="AR1216" s="58"/>
      <c r="AS1216" s="58"/>
      <c r="AT1216" s="58"/>
      <c r="AU1216" s="58"/>
      <c r="AV1216" s="58"/>
      <c r="AW1216" s="58"/>
      <c r="AX1216" s="58"/>
      <c r="AY1216" s="58"/>
      <c r="AZ1216" s="58"/>
      <c r="BA1216" s="58"/>
      <c r="BB1216" s="58"/>
      <c r="BC1216" s="58"/>
      <c r="BD1216" s="58"/>
      <c r="BE1216" s="58"/>
      <c r="BF1216" s="58"/>
      <c r="BG1216" s="58"/>
      <c r="BH1216" s="58"/>
      <c r="BI1216" s="58"/>
      <c r="BJ1216" s="58"/>
      <c r="BK1216" s="58"/>
      <c r="BL1216" s="12"/>
      <c r="BM1216" s="12"/>
      <c r="BN1216" s="12"/>
      <c r="BO1216" s="12"/>
      <c r="BP1216" s="12"/>
      <c r="BQ1216" s="12"/>
      <c r="BR1216" s="12"/>
      <c r="BS1216" s="12"/>
      <c r="BT1216" s="12"/>
      <c r="BU1216" s="12"/>
      <c r="BV1216" s="12"/>
      <c r="BW1216" s="12"/>
      <c r="BX1216" s="12"/>
      <c r="BY1216" s="12"/>
      <c r="BZ1216" s="12"/>
      <c r="CA1216" s="12"/>
      <c r="CB1216" s="12"/>
      <c r="CC1216" s="12"/>
      <c r="CD1216" s="12"/>
      <c r="CE1216" s="12"/>
      <c r="CF1216" s="12"/>
      <c r="CG1216" s="12"/>
      <c r="CH1216" s="12"/>
      <c r="CI1216" s="12"/>
      <c r="CJ1216" s="12"/>
      <c r="CK1216" s="12"/>
      <c r="CL1216" s="12"/>
      <c r="CM1216" s="12"/>
      <c r="CN1216" s="12"/>
      <c r="CO1216" s="12"/>
      <c r="CP1216" s="12"/>
      <c r="CQ1216" s="12"/>
      <c r="CR1216" s="12"/>
      <c r="CS1216" s="12"/>
      <c r="CT1216" s="12"/>
      <c r="CU1216" s="12"/>
      <c r="CV1216" s="12"/>
      <c r="CW1216" s="12"/>
      <c r="CX1216" s="12"/>
      <c r="CY1216" s="12"/>
      <c r="CZ1216" s="12"/>
      <c r="DA1216" s="12"/>
      <c r="DB1216" s="12"/>
      <c r="DC1216" s="12"/>
      <c r="DD1216" s="12"/>
      <c r="DE1216" s="12"/>
      <c r="DF1216" s="12"/>
      <c r="DG1216"/>
      <c r="DH1216"/>
      <c r="DI1216"/>
      <c r="DJ1216"/>
      <c r="DK1216"/>
      <c r="DL1216"/>
      <c r="DM1216"/>
      <c r="DN1216"/>
      <c r="DO1216"/>
      <c r="DP1216"/>
      <c r="DQ1216"/>
      <c r="DR1216"/>
      <c r="DS1216"/>
      <c r="DT1216"/>
      <c r="DU1216"/>
      <c r="DV1216"/>
      <c r="DW1216"/>
      <c r="DX1216"/>
      <c r="DY1216"/>
      <c r="DZ1216"/>
      <c r="EA1216"/>
      <c r="EB1216"/>
      <c r="EC1216"/>
      <c r="ED1216"/>
      <c r="EE1216"/>
      <c r="EF1216"/>
      <c r="EG1216"/>
      <c r="EH1216"/>
      <c r="EI1216"/>
      <c r="EJ1216"/>
      <c r="EK1216"/>
      <c r="EL1216"/>
      <c r="EM1216"/>
      <c r="EN1216"/>
      <c r="EO1216"/>
      <c r="EP1216"/>
      <c r="EQ1216"/>
      <c r="ER1216"/>
      <c r="ES1216"/>
      <c r="ET1216"/>
      <c r="EU1216"/>
      <c r="EV1216"/>
      <c r="EW1216"/>
      <c r="EX1216"/>
      <c r="EY1216"/>
      <c r="EZ1216"/>
      <c r="FA1216"/>
      <c r="FB1216"/>
      <c r="FC1216"/>
      <c r="FD1216"/>
      <c r="FE1216"/>
      <c r="FF1216"/>
      <c r="FG1216"/>
      <c r="FH1216"/>
      <c r="FI1216"/>
      <c r="FJ1216"/>
      <c r="FK1216"/>
      <c r="FL1216"/>
      <c r="FM1216"/>
      <c r="FN1216"/>
      <c r="FO1216"/>
      <c r="FP1216"/>
      <c r="FQ1216"/>
      <c r="FR1216"/>
      <c r="FS1216"/>
      <c r="FT1216"/>
      <c r="FU1216"/>
      <c r="FV1216"/>
      <c r="FW1216"/>
      <c r="FX1216"/>
      <c r="FY1216"/>
      <c r="FZ1216"/>
      <c r="GA1216"/>
      <c r="GB1216"/>
      <c r="GC1216"/>
      <c r="GD1216"/>
      <c r="GE1216"/>
      <c r="GF1216"/>
      <c r="GG1216"/>
      <c r="GH1216"/>
      <c r="GI1216"/>
      <c r="GJ1216"/>
      <c r="GK1216"/>
      <c r="GL1216"/>
      <c r="GM1216"/>
      <c r="GN1216"/>
      <c r="GO1216"/>
      <c r="GP1216"/>
      <c r="GQ1216"/>
      <c r="GR1216"/>
      <c r="GS1216"/>
      <c r="GT1216"/>
      <c r="GU1216"/>
      <c r="GV1216"/>
      <c r="GW1216"/>
      <c r="GX1216"/>
      <c r="GY1216"/>
      <c r="GZ1216"/>
      <c r="HA1216"/>
      <c r="HB1216"/>
      <c r="HC1216"/>
      <c r="HD1216"/>
      <c r="HE1216"/>
      <c r="HF1216"/>
      <c r="HG1216"/>
      <c r="HH1216"/>
      <c r="HI1216"/>
      <c r="HJ1216"/>
      <c r="HK1216"/>
      <c r="HL1216"/>
    </row>
    <row r="1217" spans="3:220" x14ac:dyDescent="0.25">
      <c r="C1217" s="20"/>
      <c r="I1217" s="9"/>
      <c r="AM1217" s="59"/>
      <c r="AN1217" s="58"/>
      <c r="AO1217" s="58"/>
      <c r="AP1217" s="58"/>
      <c r="AQ1217" s="58"/>
      <c r="AR1217" s="58"/>
      <c r="AS1217" s="58"/>
      <c r="AT1217" s="58"/>
      <c r="AU1217" s="58"/>
      <c r="AV1217" s="58"/>
      <c r="AW1217" s="58"/>
      <c r="AX1217" s="58"/>
      <c r="AY1217" s="58"/>
      <c r="AZ1217" s="58"/>
      <c r="BA1217" s="58"/>
      <c r="BB1217" s="58"/>
      <c r="BC1217" s="58"/>
      <c r="BD1217" s="58"/>
      <c r="BE1217" s="58"/>
      <c r="BF1217" s="58"/>
      <c r="BG1217" s="58"/>
      <c r="BH1217" s="58"/>
      <c r="BI1217" s="58"/>
      <c r="BJ1217" s="58"/>
      <c r="BK1217" s="58"/>
      <c r="BL1217" s="12"/>
      <c r="BM1217" s="12"/>
      <c r="BN1217" s="12"/>
      <c r="BO1217" s="12"/>
      <c r="BP1217" s="12"/>
      <c r="BQ1217" s="12"/>
      <c r="BR1217" s="12"/>
      <c r="BS1217" s="12"/>
      <c r="BT1217" s="12"/>
      <c r="BU1217" s="12"/>
      <c r="BV1217" s="12"/>
      <c r="BW1217" s="12"/>
      <c r="BX1217" s="12"/>
      <c r="BY1217" s="12"/>
      <c r="BZ1217" s="12"/>
      <c r="CA1217" s="12"/>
      <c r="CB1217" s="12"/>
      <c r="CC1217" s="12"/>
      <c r="CD1217" s="12"/>
      <c r="CE1217" s="12"/>
      <c r="CF1217" s="12"/>
      <c r="CG1217" s="12"/>
      <c r="CH1217" s="12"/>
      <c r="CI1217" s="12"/>
      <c r="CJ1217" s="12"/>
      <c r="CK1217" s="12"/>
      <c r="CL1217" s="12"/>
      <c r="CM1217" s="12"/>
      <c r="CN1217" s="12"/>
      <c r="CO1217" s="12"/>
      <c r="CP1217" s="12"/>
      <c r="CQ1217" s="12"/>
      <c r="CR1217" s="12"/>
      <c r="CS1217" s="12"/>
      <c r="CT1217" s="12"/>
      <c r="CU1217" s="12"/>
      <c r="CV1217" s="12"/>
      <c r="CW1217" s="12"/>
      <c r="CX1217" s="12"/>
      <c r="CY1217" s="12"/>
      <c r="CZ1217" s="12"/>
      <c r="DA1217" s="12"/>
      <c r="DB1217" s="12"/>
      <c r="DC1217" s="12"/>
      <c r="DD1217" s="12"/>
      <c r="DE1217" s="12"/>
      <c r="DF1217" s="12"/>
      <c r="DG1217"/>
      <c r="DH1217"/>
      <c r="DI1217"/>
      <c r="DJ1217"/>
      <c r="DK1217"/>
      <c r="DL1217"/>
      <c r="DM1217"/>
      <c r="DN1217"/>
      <c r="DO1217"/>
      <c r="DP1217"/>
      <c r="DQ1217"/>
      <c r="DR1217"/>
      <c r="DS1217"/>
      <c r="DT1217"/>
      <c r="DU1217"/>
      <c r="DV1217"/>
      <c r="DW1217"/>
      <c r="DX1217"/>
      <c r="DY1217"/>
      <c r="DZ1217"/>
      <c r="EA1217"/>
      <c r="EB1217"/>
      <c r="EC1217"/>
      <c r="ED1217"/>
      <c r="EE1217"/>
      <c r="EF1217"/>
      <c r="EG1217"/>
      <c r="EH1217"/>
      <c r="EI1217"/>
      <c r="EJ1217"/>
      <c r="EK1217"/>
      <c r="EL1217"/>
      <c r="EM1217"/>
      <c r="EN1217"/>
      <c r="EO1217"/>
      <c r="EP1217"/>
      <c r="EQ1217"/>
      <c r="ER1217"/>
      <c r="ES1217"/>
      <c r="ET1217"/>
      <c r="EU1217"/>
      <c r="EV1217"/>
      <c r="EW1217"/>
      <c r="EX1217"/>
      <c r="EY1217"/>
      <c r="EZ1217"/>
      <c r="FA1217"/>
      <c r="FB1217"/>
      <c r="FC1217"/>
      <c r="FD1217"/>
      <c r="FE1217"/>
      <c r="FF1217"/>
      <c r="FG1217"/>
      <c r="FH1217"/>
      <c r="FI1217"/>
      <c r="FJ1217"/>
      <c r="FK1217"/>
      <c r="FL1217"/>
      <c r="FM1217"/>
      <c r="FN1217"/>
      <c r="FO1217"/>
      <c r="FP1217"/>
      <c r="FQ1217"/>
      <c r="FR1217"/>
      <c r="FS1217"/>
      <c r="FT1217"/>
      <c r="FU1217"/>
      <c r="FV1217"/>
      <c r="FW1217"/>
      <c r="FX1217"/>
      <c r="FY1217"/>
      <c r="FZ1217"/>
      <c r="GA1217"/>
      <c r="GB1217"/>
      <c r="GC1217"/>
      <c r="GD1217"/>
      <c r="GE1217"/>
      <c r="GF1217"/>
      <c r="GG1217"/>
      <c r="GH1217"/>
      <c r="GI1217"/>
      <c r="GJ1217"/>
      <c r="GK1217"/>
      <c r="GL1217"/>
      <c r="GM1217"/>
      <c r="GN1217"/>
      <c r="GO1217"/>
      <c r="GP1217"/>
      <c r="GQ1217"/>
      <c r="GR1217"/>
      <c r="GS1217"/>
      <c r="GT1217"/>
      <c r="GU1217"/>
      <c r="GV1217"/>
      <c r="GW1217"/>
      <c r="GX1217"/>
      <c r="GY1217"/>
      <c r="GZ1217"/>
      <c r="HA1217"/>
      <c r="HB1217"/>
      <c r="HC1217"/>
      <c r="HD1217"/>
      <c r="HE1217"/>
      <c r="HF1217"/>
      <c r="HG1217"/>
      <c r="HH1217"/>
      <c r="HI1217"/>
      <c r="HJ1217"/>
      <c r="HK1217"/>
      <c r="HL1217"/>
    </row>
    <row r="1218" spans="3:220" x14ac:dyDescent="0.25">
      <c r="C1218" s="20"/>
      <c r="I1218" s="9"/>
      <c r="AM1218" s="59"/>
      <c r="AN1218" s="58"/>
      <c r="AO1218" s="58"/>
      <c r="AP1218" s="58"/>
      <c r="AQ1218" s="58"/>
      <c r="AR1218" s="58"/>
      <c r="AS1218" s="58"/>
      <c r="AT1218" s="58"/>
      <c r="AU1218" s="58"/>
      <c r="AV1218" s="58"/>
      <c r="AW1218" s="58"/>
      <c r="AX1218" s="58"/>
      <c r="AY1218" s="58"/>
      <c r="AZ1218" s="58"/>
      <c r="BA1218" s="58"/>
      <c r="BB1218" s="58"/>
      <c r="BC1218" s="58"/>
      <c r="BD1218" s="58"/>
      <c r="BE1218" s="58"/>
      <c r="BF1218" s="58"/>
      <c r="BG1218" s="58"/>
      <c r="BH1218" s="58"/>
      <c r="BI1218" s="58"/>
      <c r="BJ1218" s="58"/>
      <c r="BK1218" s="58"/>
      <c r="BL1218" s="12"/>
      <c r="BM1218" s="12"/>
      <c r="BN1218" s="12"/>
      <c r="BO1218" s="12"/>
      <c r="BP1218" s="12"/>
      <c r="BQ1218" s="12"/>
      <c r="BR1218" s="12"/>
      <c r="BS1218" s="12"/>
      <c r="BT1218" s="12"/>
      <c r="BU1218" s="12"/>
      <c r="BV1218" s="12"/>
      <c r="BW1218" s="12"/>
      <c r="BX1218" s="12"/>
      <c r="BY1218" s="12"/>
      <c r="BZ1218" s="12"/>
      <c r="CA1218" s="12"/>
      <c r="CB1218" s="12"/>
      <c r="CC1218" s="12"/>
      <c r="CD1218" s="12"/>
      <c r="CE1218" s="12"/>
      <c r="CF1218" s="12"/>
      <c r="CG1218" s="12"/>
      <c r="CH1218" s="12"/>
      <c r="CI1218" s="12"/>
      <c r="CJ1218" s="12"/>
      <c r="CK1218" s="12"/>
      <c r="CL1218" s="12"/>
      <c r="CM1218" s="12"/>
      <c r="CN1218" s="12"/>
      <c r="CO1218" s="12"/>
      <c r="CP1218" s="12"/>
      <c r="CQ1218" s="12"/>
      <c r="CR1218" s="12"/>
      <c r="CS1218" s="12"/>
      <c r="CT1218" s="12"/>
      <c r="CU1218" s="12"/>
      <c r="CV1218" s="12"/>
      <c r="CW1218" s="12"/>
      <c r="CX1218" s="12"/>
      <c r="CY1218" s="12"/>
      <c r="CZ1218" s="12"/>
      <c r="DA1218" s="12"/>
      <c r="DB1218" s="12"/>
      <c r="DC1218" s="12"/>
      <c r="DD1218" s="12"/>
      <c r="DE1218" s="12"/>
      <c r="DF1218" s="12"/>
      <c r="DG1218"/>
      <c r="DH1218"/>
      <c r="DI1218"/>
      <c r="DJ1218"/>
      <c r="DK1218"/>
      <c r="DL1218"/>
      <c r="DM1218"/>
      <c r="DN1218"/>
      <c r="DO1218"/>
      <c r="DP1218"/>
      <c r="DQ1218"/>
      <c r="DR1218"/>
      <c r="DS1218"/>
      <c r="DT1218"/>
      <c r="DU1218"/>
      <c r="DV1218"/>
      <c r="DW1218"/>
      <c r="DX1218"/>
      <c r="DY1218"/>
      <c r="DZ1218"/>
      <c r="EA1218"/>
      <c r="EB1218"/>
      <c r="EC1218"/>
      <c r="ED1218"/>
      <c r="EE1218"/>
      <c r="EF1218"/>
      <c r="EG1218"/>
      <c r="EH1218"/>
      <c r="EI1218"/>
      <c r="EJ1218"/>
      <c r="EK1218"/>
      <c r="EL1218"/>
      <c r="EM1218"/>
      <c r="EN1218"/>
      <c r="EO1218"/>
      <c r="EP1218"/>
      <c r="EQ1218"/>
      <c r="ER1218"/>
      <c r="ES1218"/>
      <c r="ET1218"/>
      <c r="EU1218"/>
      <c r="EV1218"/>
      <c r="EW1218"/>
      <c r="EX1218"/>
      <c r="EY1218"/>
      <c r="EZ1218"/>
      <c r="FA1218"/>
      <c r="FB1218"/>
      <c r="FC1218"/>
      <c r="FD1218"/>
      <c r="FE1218"/>
      <c r="FF1218"/>
      <c r="FG1218"/>
      <c r="FH1218"/>
      <c r="FI1218"/>
      <c r="FJ1218"/>
      <c r="FK1218"/>
      <c r="FL1218"/>
      <c r="FM1218"/>
      <c r="FN1218"/>
      <c r="FO1218"/>
      <c r="FP1218"/>
      <c r="FQ1218"/>
      <c r="FR1218"/>
      <c r="FS1218"/>
      <c r="FT1218"/>
      <c r="FU1218"/>
      <c r="FV1218"/>
      <c r="FW1218"/>
      <c r="FX1218"/>
      <c r="FY1218"/>
      <c r="FZ1218"/>
      <c r="GA1218"/>
      <c r="GB1218"/>
      <c r="GC1218"/>
      <c r="GD1218"/>
      <c r="GE1218"/>
      <c r="GF1218"/>
      <c r="GG1218"/>
      <c r="GH1218"/>
      <c r="GI1218"/>
      <c r="GJ1218"/>
      <c r="GK1218"/>
      <c r="GL1218"/>
      <c r="GM1218"/>
      <c r="GN1218"/>
      <c r="GO1218"/>
      <c r="GP1218"/>
      <c r="GQ1218"/>
      <c r="GR1218"/>
      <c r="GS1218"/>
      <c r="GT1218"/>
      <c r="GU1218"/>
      <c r="GV1218"/>
      <c r="GW1218"/>
      <c r="GX1218"/>
      <c r="GY1218"/>
      <c r="GZ1218"/>
      <c r="HA1218"/>
      <c r="HB1218"/>
      <c r="HC1218"/>
      <c r="HD1218"/>
      <c r="HE1218"/>
      <c r="HF1218"/>
      <c r="HG1218"/>
      <c r="HH1218"/>
      <c r="HI1218"/>
      <c r="HJ1218"/>
      <c r="HK1218"/>
      <c r="HL1218"/>
    </row>
    <row r="1219" spans="3:220" x14ac:dyDescent="0.25">
      <c r="C1219" s="20"/>
      <c r="I1219" s="9"/>
      <c r="AM1219" s="59"/>
      <c r="AN1219" s="58"/>
      <c r="AO1219" s="58"/>
      <c r="AP1219" s="58"/>
      <c r="AQ1219" s="58"/>
      <c r="AR1219" s="58"/>
      <c r="AS1219" s="58"/>
      <c r="AT1219" s="58"/>
      <c r="AU1219" s="58"/>
      <c r="AV1219" s="58"/>
      <c r="AW1219" s="58"/>
      <c r="AX1219" s="58"/>
      <c r="AY1219" s="58"/>
      <c r="AZ1219" s="58"/>
      <c r="BA1219" s="58"/>
      <c r="BB1219" s="58"/>
      <c r="BC1219" s="58"/>
      <c r="BD1219" s="58"/>
      <c r="BE1219" s="58"/>
      <c r="BF1219" s="58"/>
      <c r="BG1219" s="58"/>
      <c r="BH1219" s="58"/>
      <c r="BI1219" s="58"/>
      <c r="BJ1219" s="58"/>
      <c r="BK1219" s="58"/>
      <c r="BL1219" s="12"/>
      <c r="BM1219" s="12"/>
      <c r="BN1219" s="12"/>
      <c r="BO1219" s="12"/>
      <c r="BP1219" s="12"/>
      <c r="BQ1219" s="12"/>
      <c r="BR1219" s="12"/>
      <c r="BS1219" s="12"/>
      <c r="BT1219" s="12"/>
      <c r="BU1219" s="12"/>
      <c r="BV1219" s="12"/>
      <c r="BW1219" s="12"/>
      <c r="BX1219" s="12"/>
      <c r="BY1219" s="12"/>
      <c r="BZ1219" s="12"/>
      <c r="CA1219" s="12"/>
      <c r="CB1219" s="12"/>
      <c r="CC1219" s="12"/>
      <c r="CD1219" s="12"/>
      <c r="CE1219" s="12"/>
      <c r="CF1219" s="12"/>
      <c r="CG1219" s="12"/>
      <c r="CH1219" s="12"/>
      <c r="CI1219" s="12"/>
      <c r="CJ1219" s="12"/>
      <c r="CK1219" s="12"/>
      <c r="CL1219" s="12"/>
      <c r="CM1219" s="12"/>
      <c r="CN1219" s="12"/>
      <c r="CO1219" s="12"/>
      <c r="CP1219" s="12"/>
      <c r="CQ1219" s="12"/>
      <c r="CR1219" s="12"/>
      <c r="CS1219" s="12"/>
      <c r="CT1219" s="12"/>
      <c r="CU1219" s="12"/>
      <c r="CV1219" s="12"/>
      <c r="CW1219" s="12"/>
      <c r="CX1219" s="12"/>
      <c r="CY1219" s="12"/>
      <c r="CZ1219" s="12"/>
      <c r="DA1219" s="12"/>
      <c r="DB1219" s="12"/>
      <c r="DC1219" s="12"/>
      <c r="DD1219" s="12"/>
      <c r="DE1219" s="12"/>
      <c r="DF1219" s="12"/>
      <c r="DG1219"/>
      <c r="DH1219"/>
      <c r="DI1219"/>
      <c r="DJ1219"/>
      <c r="DK1219"/>
      <c r="DL1219"/>
      <c r="DM1219"/>
      <c r="DN1219"/>
      <c r="DO1219"/>
      <c r="DP1219"/>
      <c r="DQ1219"/>
      <c r="DR1219"/>
      <c r="DS1219"/>
      <c r="DT1219"/>
      <c r="DU1219"/>
      <c r="DV1219"/>
      <c r="DW1219"/>
      <c r="DX1219"/>
      <c r="DY1219"/>
      <c r="DZ1219"/>
      <c r="EA1219"/>
      <c r="EB1219"/>
      <c r="EC1219"/>
      <c r="ED1219"/>
      <c r="EE1219"/>
      <c r="EF1219"/>
      <c r="EG1219"/>
      <c r="EH1219"/>
      <c r="EI1219"/>
      <c r="EJ1219"/>
      <c r="EK1219"/>
      <c r="EL1219"/>
      <c r="EM1219"/>
      <c r="EN1219"/>
      <c r="EO1219"/>
      <c r="EP1219"/>
      <c r="EQ1219"/>
      <c r="ER1219"/>
      <c r="ES1219"/>
      <c r="ET1219"/>
      <c r="EU1219"/>
      <c r="EV1219"/>
      <c r="EW1219"/>
      <c r="EX1219"/>
      <c r="EY1219"/>
      <c r="EZ1219"/>
      <c r="FA1219"/>
      <c r="FB1219"/>
      <c r="FC1219"/>
      <c r="FD1219"/>
      <c r="FE1219"/>
      <c r="FF1219"/>
      <c r="FG1219"/>
      <c r="FH1219"/>
      <c r="FI1219"/>
      <c r="FJ1219"/>
      <c r="FK1219"/>
      <c r="FL1219"/>
      <c r="FM1219"/>
      <c r="FN1219"/>
      <c r="FO1219"/>
      <c r="FP1219"/>
      <c r="FQ1219"/>
      <c r="FR1219"/>
      <c r="FS1219"/>
      <c r="FT1219"/>
      <c r="FU1219"/>
      <c r="FV1219"/>
      <c r="FW1219"/>
      <c r="FX1219"/>
      <c r="FY1219"/>
      <c r="FZ1219"/>
      <c r="GA1219"/>
      <c r="GB1219"/>
      <c r="GC1219"/>
      <c r="GD1219"/>
      <c r="GE1219"/>
      <c r="GF1219"/>
      <c r="GG1219"/>
      <c r="GH1219"/>
      <c r="GI1219"/>
      <c r="GJ1219"/>
      <c r="GK1219"/>
      <c r="GL1219"/>
      <c r="GM1219"/>
      <c r="GN1219"/>
      <c r="GO1219"/>
      <c r="GP1219"/>
      <c r="GQ1219"/>
      <c r="GR1219"/>
      <c r="GS1219"/>
      <c r="GT1219"/>
      <c r="GU1219"/>
      <c r="GV1219"/>
      <c r="GW1219"/>
      <c r="GX1219"/>
      <c r="GY1219"/>
      <c r="GZ1219"/>
      <c r="HA1219"/>
      <c r="HB1219"/>
      <c r="HC1219"/>
      <c r="HD1219"/>
      <c r="HE1219"/>
      <c r="HF1219"/>
      <c r="HG1219"/>
      <c r="HH1219"/>
      <c r="HI1219"/>
      <c r="HJ1219"/>
      <c r="HK1219"/>
      <c r="HL1219"/>
    </row>
    <row r="1220" spans="3:220" x14ac:dyDescent="0.25">
      <c r="C1220" s="20"/>
      <c r="I1220" s="9"/>
      <c r="AM1220" s="59"/>
      <c r="AN1220" s="58"/>
      <c r="AO1220" s="58"/>
      <c r="AP1220" s="58"/>
      <c r="AQ1220" s="58"/>
      <c r="AR1220" s="58"/>
      <c r="AS1220" s="58"/>
      <c r="AT1220" s="58"/>
      <c r="AU1220" s="58"/>
      <c r="AV1220" s="58"/>
      <c r="AW1220" s="58"/>
      <c r="AX1220" s="58"/>
      <c r="AY1220" s="58"/>
      <c r="AZ1220" s="58"/>
      <c r="BA1220" s="58"/>
      <c r="BB1220" s="58"/>
      <c r="BC1220" s="58"/>
      <c r="BD1220" s="58"/>
      <c r="BE1220" s="58"/>
      <c r="BF1220" s="58"/>
      <c r="BG1220" s="58"/>
      <c r="BH1220" s="58"/>
      <c r="BI1220" s="58"/>
      <c r="BJ1220" s="58"/>
      <c r="BK1220" s="58"/>
      <c r="BL1220" s="12"/>
      <c r="BM1220" s="12"/>
      <c r="BN1220" s="12"/>
      <c r="BO1220" s="12"/>
      <c r="BP1220" s="12"/>
      <c r="BQ1220" s="12"/>
      <c r="BR1220" s="12"/>
      <c r="BS1220" s="12"/>
      <c r="BT1220" s="12"/>
      <c r="BU1220" s="12"/>
      <c r="BV1220" s="12"/>
      <c r="BW1220" s="12"/>
      <c r="BX1220" s="12"/>
      <c r="BY1220" s="12"/>
      <c r="BZ1220" s="12"/>
      <c r="CA1220" s="12"/>
      <c r="CB1220" s="12"/>
      <c r="CC1220" s="12"/>
      <c r="CD1220" s="12"/>
      <c r="CE1220" s="12"/>
      <c r="CF1220" s="12"/>
      <c r="CG1220" s="12"/>
      <c r="CH1220" s="12"/>
      <c r="CI1220" s="12"/>
      <c r="CJ1220" s="12"/>
      <c r="CK1220" s="12"/>
      <c r="CL1220" s="12"/>
      <c r="CM1220" s="12"/>
      <c r="CN1220" s="12"/>
      <c r="CO1220" s="12"/>
      <c r="CP1220" s="12"/>
      <c r="CQ1220" s="12"/>
      <c r="CR1220" s="12"/>
      <c r="CS1220" s="12"/>
      <c r="CT1220" s="12"/>
      <c r="CU1220" s="12"/>
      <c r="CV1220" s="12"/>
      <c r="CW1220" s="12"/>
      <c r="CX1220" s="12"/>
      <c r="CY1220" s="12"/>
      <c r="CZ1220" s="12"/>
      <c r="DA1220" s="12"/>
      <c r="DB1220" s="12"/>
      <c r="DC1220" s="12"/>
      <c r="DD1220" s="12"/>
      <c r="DE1220" s="12"/>
      <c r="DF1220" s="12"/>
      <c r="DG1220"/>
      <c r="DH1220"/>
      <c r="DI1220"/>
      <c r="DJ1220"/>
      <c r="DK1220"/>
      <c r="DL1220"/>
      <c r="DM1220"/>
      <c r="DN1220"/>
      <c r="DO1220"/>
      <c r="DP1220"/>
      <c r="DQ1220"/>
      <c r="DR1220"/>
      <c r="DS1220"/>
      <c r="DT1220"/>
      <c r="DU1220"/>
      <c r="DV1220"/>
      <c r="DW1220"/>
      <c r="DX1220"/>
      <c r="DY1220"/>
      <c r="DZ1220"/>
      <c r="EA1220"/>
      <c r="EB1220"/>
      <c r="EC1220"/>
      <c r="ED1220"/>
      <c r="EE1220"/>
      <c r="EF1220"/>
      <c r="EG1220"/>
      <c r="EH1220"/>
      <c r="EI1220"/>
      <c r="EJ1220"/>
      <c r="EK1220"/>
      <c r="EL1220"/>
      <c r="EM1220"/>
      <c r="EN1220"/>
      <c r="EO1220"/>
      <c r="EP1220"/>
      <c r="EQ1220"/>
      <c r="ER1220"/>
      <c r="ES1220"/>
      <c r="ET1220"/>
      <c r="EU1220"/>
      <c r="EV1220"/>
      <c r="EW1220"/>
      <c r="EX1220"/>
      <c r="EY1220"/>
      <c r="EZ1220"/>
      <c r="FA1220"/>
      <c r="FB1220"/>
      <c r="FC1220"/>
      <c r="FD1220"/>
      <c r="FE1220"/>
      <c r="FF1220"/>
      <c r="FG1220"/>
      <c r="FH1220"/>
      <c r="FI1220"/>
      <c r="FJ1220"/>
      <c r="FK1220"/>
      <c r="FL1220"/>
      <c r="FM1220"/>
      <c r="FN1220"/>
      <c r="FO1220"/>
      <c r="FP1220"/>
      <c r="FQ1220"/>
      <c r="FR1220"/>
      <c r="FS1220"/>
      <c r="FT1220"/>
      <c r="FU1220"/>
      <c r="FV1220"/>
      <c r="FW1220"/>
      <c r="FX1220"/>
      <c r="FY1220"/>
      <c r="FZ1220"/>
      <c r="GA1220"/>
      <c r="GB1220"/>
      <c r="GC1220"/>
      <c r="GD1220"/>
      <c r="GE1220"/>
      <c r="GF1220"/>
      <c r="GG1220"/>
      <c r="GH1220"/>
      <c r="GI1220"/>
      <c r="GJ1220"/>
      <c r="GK1220"/>
      <c r="GL1220"/>
      <c r="GM1220"/>
      <c r="GN1220"/>
      <c r="GO1220"/>
      <c r="GP1220"/>
      <c r="GQ1220"/>
      <c r="GR1220"/>
      <c r="GS1220"/>
      <c r="GT1220"/>
      <c r="GU1220"/>
      <c r="GV1220"/>
      <c r="GW1220"/>
      <c r="GX1220"/>
      <c r="GY1220"/>
      <c r="GZ1220"/>
      <c r="HA1220"/>
      <c r="HB1220"/>
      <c r="HC1220"/>
      <c r="HD1220"/>
      <c r="HE1220"/>
      <c r="HF1220"/>
      <c r="HG1220"/>
      <c r="HH1220"/>
      <c r="HI1220"/>
      <c r="HJ1220"/>
      <c r="HK1220"/>
      <c r="HL1220"/>
    </row>
    <row r="1221" spans="3:220" x14ac:dyDescent="0.25">
      <c r="C1221" s="20"/>
      <c r="I1221" s="9"/>
      <c r="AM1221" s="59"/>
      <c r="AN1221" s="58"/>
      <c r="AO1221" s="58"/>
      <c r="AP1221" s="58"/>
      <c r="AQ1221" s="58"/>
      <c r="AR1221" s="58"/>
      <c r="AS1221" s="58"/>
      <c r="AT1221" s="58"/>
      <c r="AU1221" s="58"/>
      <c r="AV1221" s="58"/>
      <c r="AW1221" s="58"/>
      <c r="AX1221" s="58"/>
      <c r="AY1221" s="58"/>
      <c r="AZ1221" s="58"/>
      <c r="BA1221" s="58"/>
      <c r="BB1221" s="58"/>
      <c r="BC1221" s="58"/>
      <c r="BD1221" s="58"/>
      <c r="BE1221" s="58"/>
      <c r="BF1221" s="58"/>
      <c r="BG1221" s="58"/>
      <c r="BH1221" s="58"/>
      <c r="BI1221" s="58"/>
      <c r="BJ1221" s="58"/>
      <c r="BK1221" s="58"/>
      <c r="BL1221" s="12"/>
      <c r="BM1221" s="12"/>
      <c r="BN1221" s="12"/>
      <c r="BO1221" s="12"/>
      <c r="BP1221" s="12"/>
      <c r="BQ1221" s="12"/>
      <c r="BR1221" s="12"/>
      <c r="BS1221" s="12"/>
      <c r="BT1221" s="12"/>
      <c r="BU1221" s="12"/>
      <c r="BV1221" s="12"/>
      <c r="BW1221" s="12"/>
      <c r="BX1221" s="12"/>
      <c r="BY1221" s="12"/>
      <c r="BZ1221" s="12"/>
      <c r="CA1221" s="12"/>
      <c r="CB1221" s="12"/>
      <c r="CC1221" s="12"/>
      <c r="CD1221" s="12"/>
      <c r="CE1221" s="12"/>
      <c r="CF1221" s="12"/>
      <c r="CG1221" s="12"/>
      <c r="CH1221" s="12"/>
      <c r="CI1221" s="12"/>
      <c r="CJ1221" s="12"/>
      <c r="CK1221" s="12"/>
      <c r="CL1221" s="12"/>
      <c r="CM1221" s="12"/>
      <c r="CN1221" s="12"/>
      <c r="CO1221" s="12"/>
      <c r="CP1221" s="12"/>
      <c r="CQ1221" s="12"/>
      <c r="CR1221" s="12"/>
      <c r="CS1221" s="12"/>
      <c r="CT1221" s="12"/>
      <c r="CU1221" s="12"/>
      <c r="CV1221" s="12"/>
      <c r="CW1221" s="12"/>
      <c r="CX1221" s="12"/>
      <c r="CY1221" s="12"/>
      <c r="CZ1221" s="12"/>
      <c r="DA1221" s="12"/>
      <c r="DB1221" s="12"/>
      <c r="DC1221" s="12"/>
      <c r="DD1221" s="12"/>
      <c r="DE1221" s="12"/>
      <c r="DF1221" s="12"/>
      <c r="DG1221"/>
      <c r="DH1221"/>
      <c r="DI1221"/>
      <c r="DJ1221"/>
      <c r="DK1221"/>
      <c r="DL1221"/>
      <c r="DM1221"/>
      <c r="DN1221"/>
      <c r="DO1221"/>
      <c r="DP1221"/>
      <c r="DQ1221"/>
      <c r="DR1221"/>
      <c r="DS1221"/>
      <c r="DT1221"/>
      <c r="DU1221"/>
      <c r="DV1221"/>
      <c r="DW1221"/>
      <c r="DX1221"/>
      <c r="DY1221"/>
      <c r="DZ1221"/>
      <c r="EA1221"/>
      <c r="EB1221"/>
      <c r="EC1221"/>
      <c r="ED1221"/>
      <c r="EE1221"/>
      <c r="EF1221"/>
      <c r="EG1221"/>
      <c r="EH1221"/>
      <c r="EI1221"/>
      <c r="EJ1221"/>
      <c r="EK1221"/>
      <c r="EL1221"/>
      <c r="EM1221"/>
      <c r="EN1221"/>
      <c r="EO1221"/>
      <c r="EP1221"/>
      <c r="EQ1221"/>
      <c r="ER1221"/>
      <c r="ES1221"/>
      <c r="ET1221"/>
      <c r="EU1221"/>
      <c r="EV1221"/>
      <c r="EW1221"/>
      <c r="EX1221"/>
      <c r="EY1221"/>
      <c r="EZ1221"/>
      <c r="FA1221"/>
      <c r="FB1221"/>
      <c r="FC1221"/>
      <c r="FD1221"/>
      <c r="FE1221"/>
      <c r="FF1221"/>
      <c r="FG1221"/>
      <c r="FH1221"/>
      <c r="FI1221"/>
      <c r="FJ1221"/>
      <c r="FK1221"/>
      <c r="FL1221"/>
      <c r="FM1221"/>
      <c r="FN1221"/>
      <c r="FO1221"/>
      <c r="FP1221"/>
      <c r="FQ1221"/>
      <c r="FR1221"/>
      <c r="FS1221"/>
      <c r="FT1221"/>
      <c r="FU1221"/>
      <c r="FV1221"/>
      <c r="FW1221"/>
      <c r="FX1221"/>
      <c r="FY1221"/>
      <c r="FZ1221"/>
      <c r="GA1221"/>
      <c r="GB1221"/>
      <c r="GC1221"/>
      <c r="GD1221"/>
      <c r="GE1221"/>
      <c r="GF1221"/>
      <c r="GG1221"/>
      <c r="GH1221"/>
      <c r="GI1221"/>
      <c r="GJ1221"/>
      <c r="GK1221"/>
      <c r="GL1221"/>
      <c r="GM1221"/>
      <c r="GN1221"/>
      <c r="GO1221"/>
      <c r="GP1221"/>
      <c r="GQ1221"/>
      <c r="GR1221"/>
      <c r="GS1221"/>
      <c r="GT1221"/>
      <c r="GU1221"/>
      <c r="GV1221"/>
      <c r="GW1221"/>
      <c r="GX1221"/>
      <c r="GY1221"/>
      <c r="GZ1221"/>
      <c r="HA1221"/>
      <c r="HB1221"/>
      <c r="HC1221"/>
      <c r="HD1221"/>
      <c r="HE1221"/>
      <c r="HF1221"/>
      <c r="HG1221"/>
      <c r="HH1221"/>
      <c r="HI1221"/>
      <c r="HJ1221"/>
      <c r="HK1221"/>
      <c r="HL1221"/>
    </row>
    <row r="1222" spans="3:220" x14ac:dyDescent="0.25">
      <c r="C1222" s="20"/>
      <c r="AM1222" s="59"/>
      <c r="AN1222" s="58"/>
      <c r="AO1222" s="58"/>
      <c r="AP1222" s="58"/>
      <c r="AQ1222" s="58"/>
      <c r="AR1222" s="58"/>
      <c r="AS1222" s="58"/>
      <c r="AT1222" s="58"/>
      <c r="AU1222" s="58"/>
      <c r="AV1222" s="58"/>
      <c r="AW1222" s="58"/>
      <c r="AX1222" s="58"/>
      <c r="AY1222" s="58"/>
      <c r="AZ1222" s="58"/>
      <c r="BA1222" s="58"/>
      <c r="BB1222" s="58"/>
      <c r="BC1222" s="58"/>
      <c r="BD1222" s="58"/>
      <c r="BE1222" s="58"/>
      <c r="BF1222" s="58"/>
      <c r="BG1222" s="58"/>
      <c r="BH1222" s="58"/>
      <c r="BI1222" s="58"/>
      <c r="BJ1222" s="58"/>
      <c r="BK1222" s="58"/>
      <c r="BL1222" s="12"/>
      <c r="BM1222" s="12"/>
      <c r="BN1222" s="12"/>
      <c r="BO1222" s="12"/>
      <c r="BP1222" s="12"/>
      <c r="BQ1222" s="12"/>
      <c r="BR1222" s="12"/>
      <c r="BS1222" s="12"/>
      <c r="BT1222" s="12"/>
      <c r="BU1222" s="12"/>
      <c r="BV1222" s="12"/>
      <c r="BW1222" s="12"/>
      <c r="BX1222" s="12"/>
      <c r="BY1222" s="12"/>
      <c r="BZ1222" s="12"/>
      <c r="CA1222" s="12"/>
      <c r="CB1222" s="12"/>
      <c r="CC1222" s="12"/>
      <c r="CD1222" s="12"/>
      <c r="CE1222" s="12"/>
      <c r="CF1222" s="12"/>
      <c r="CG1222" s="12"/>
      <c r="CH1222" s="12"/>
      <c r="CI1222" s="12"/>
      <c r="CJ1222" s="12"/>
      <c r="CK1222" s="12"/>
      <c r="CL1222" s="12"/>
      <c r="CM1222" s="12"/>
      <c r="CN1222" s="12"/>
      <c r="CO1222" s="12"/>
      <c r="CP1222" s="12"/>
      <c r="CQ1222" s="12"/>
      <c r="CR1222" s="12"/>
      <c r="CS1222" s="12"/>
      <c r="CT1222" s="12"/>
      <c r="CU1222" s="12"/>
      <c r="CV1222" s="12"/>
      <c r="CW1222" s="12"/>
      <c r="CX1222" s="12"/>
      <c r="CY1222" s="12"/>
      <c r="CZ1222" s="12"/>
      <c r="DA1222" s="12"/>
      <c r="DB1222" s="12"/>
      <c r="DC1222" s="12"/>
      <c r="DD1222" s="12"/>
      <c r="DE1222" s="12"/>
      <c r="DF1222" s="12"/>
      <c r="DG1222"/>
      <c r="DH1222"/>
      <c r="DI1222"/>
      <c r="DJ1222"/>
      <c r="DK1222"/>
      <c r="DL1222"/>
      <c r="DM1222"/>
      <c r="DN1222"/>
      <c r="DO1222"/>
      <c r="DP1222"/>
      <c r="DQ1222"/>
      <c r="DR1222"/>
      <c r="DS1222"/>
      <c r="DT1222"/>
      <c r="DU1222"/>
      <c r="DV1222"/>
      <c r="DW1222"/>
      <c r="DX1222"/>
      <c r="DY1222"/>
      <c r="DZ1222"/>
      <c r="EA1222"/>
      <c r="EB1222"/>
      <c r="EC1222"/>
      <c r="ED1222"/>
      <c r="EE1222"/>
      <c r="EF1222"/>
      <c r="EG1222"/>
      <c r="EH1222"/>
      <c r="EI1222"/>
      <c r="EJ1222"/>
      <c r="EK1222"/>
      <c r="EL1222"/>
      <c r="EM1222"/>
      <c r="EN1222"/>
      <c r="EO1222"/>
      <c r="EP1222"/>
      <c r="EQ1222"/>
      <c r="ER1222"/>
      <c r="ES1222"/>
      <c r="ET1222"/>
      <c r="EU1222"/>
      <c r="EV1222"/>
      <c r="EW1222"/>
      <c r="EX1222"/>
      <c r="EY1222"/>
      <c r="EZ1222"/>
      <c r="FA1222"/>
      <c r="FB1222"/>
      <c r="FC1222"/>
      <c r="FD1222"/>
      <c r="FE1222"/>
      <c r="FF1222"/>
      <c r="FG1222"/>
      <c r="FH1222"/>
      <c r="FI1222"/>
      <c r="FJ1222"/>
      <c r="FK1222"/>
      <c r="FL1222"/>
      <c r="FM1222"/>
      <c r="FN1222"/>
      <c r="FO1222"/>
      <c r="FP1222"/>
      <c r="FQ1222"/>
      <c r="FR1222"/>
      <c r="FS1222"/>
      <c r="FT1222"/>
      <c r="FU1222"/>
      <c r="FV1222"/>
      <c r="FW1222"/>
      <c r="FX1222"/>
      <c r="FY1222"/>
      <c r="FZ1222"/>
      <c r="GA1222"/>
      <c r="GB1222"/>
      <c r="GC1222"/>
      <c r="GD1222"/>
      <c r="GE1222"/>
      <c r="GF1222"/>
      <c r="GG1222"/>
      <c r="GH1222"/>
      <c r="GI1222"/>
      <c r="GJ1222"/>
      <c r="GK1222"/>
      <c r="GL1222"/>
      <c r="GM1222"/>
      <c r="GN1222"/>
      <c r="GO1222"/>
      <c r="GP1222"/>
      <c r="GQ1222"/>
      <c r="GR1222"/>
      <c r="GS1222"/>
      <c r="GT1222"/>
      <c r="GU1222"/>
      <c r="GV1222"/>
      <c r="GW1222"/>
      <c r="GX1222"/>
      <c r="GY1222"/>
      <c r="GZ1222"/>
      <c r="HA1222"/>
      <c r="HB1222"/>
      <c r="HC1222"/>
      <c r="HD1222"/>
      <c r="HE1222"/>
      <c r="HF1222"/>
      <c r="HG1222"/>
      <c r="HH1222"/>
      <c r="HI1222"/>
      <c r="HJ1222"/>
      <c r="HK1222"/>
      <c r="HL1222"/>
    </row>
    <row r="1223" spans="3:220" x14ac:dyDescent="0.25">
      <c r="C1223" s="20"/>
      <c r="AM1223" s="59"/>
      <c r="AN1223" s="58"/>
      <c r="AO1223" s="58"/>
      <c r="AP1223" s="58"/>
      <c r="AQ1223" s="58"/>
      <c r="AR1223" s="58"/>
      <c r="AS1223" s="58"/>
      <c r="AT1223" s="58"/>
      <c r="AU1223" s="58"/>
      <c r="AV1223" s="58"/>
      <c r="AW1223" s="58"/>
      <c r="AX1223" s="58"/>
      <c r="AY1223" s="58"/>
      <c r="AZ1223" s="58"/>
      <c r="BA1223" s="58"/>
      <c r="BB1223" s="58"/>
      <c r="BC1223" s="58"/>
      <c r="BD1223" s="58"/>
      <c r="BE1223" s="58"/>
      <c r="BF1223" s="58"/>
      <c r="BG1223" s="58"/>
      <c r="BH1223" s="58"/>
      <c r="BI1223" s="58"/>
      <c r="BJ1223" s="58"/>
      <c r="BK1223" s="58"/>
      <c r="BL1223" s="12"/>
      <c r="BM1223" s="12"/>
      <c r="BN1223" s="12"/>
      <c r="BO1223" s="12"/>
      <c r="BP1223" s="12"/>
      <c r="BQ1223" s="12"/>
      <c r="BR1223" s="12"/>
      <c r="BS1223" s="12"/>
      <c r="BT1223" s="12"/>
      <c r="BU1223" s="12"/>
      <c r="BV1223" s="12"/>
      <c r="BW1223" s="12"/>
      <c r="BX1223" s="12"/>
      <c r="BY1223" s="12"/>
      <c r="BZ1223" s="12"/>
      <c r="CA1223" s="12"/>
      <c r="CB1223" s="12"/>
      <c r="CC1223" s="12"/>
      <c r="CD1223" s="12"/>
      <c r="CE1223" s="12"/>
      <c r="CF1223" s="12"/>
      <c r="CG1223" s="12"/>
      <c r="CH1223" s="12"/>
      <c r="CI1223" s="12"/>
      <c r="CJ1223" s="12"/>
      <c r="CK1223" s="12"/>
      <c r="CL1223" s="12"/>
      <c r="CM1223" s="12"/>
      <c r="CN1223" s="12"/>
      <c r="CO1223" s="12"/>
      <c r="CP1223" s="12"/>
      <c r="CQ1223" s="12"/>
      <c r="CR1223" s="12"/>
      <c r="CS1223" s="12"/>
      <c r="CT1223" s="12"/>
      <c r="CU1223" s="12"/>
      <c r="CV1223" s="12"/>
      <c r="CW1223" s="12"/>
      <c r="CX1223" s="12"/>
      <c r="CY1223" s="12"/>
      <c r="CZ1223" s="12"/>
      <c r="DA1223" s="12"/>
      <c r="DB1223" s="12"/>
      <c r="DC1223" s="12"/>
      <c r="DD1223" s="12"/>
      <c r="DE1223" s="12"/>
      <c r="DF1223" s="12"/>
      <c r="DG1223"/>
      <c r="DH1223"/>
      <c r="DI1223"/>
      <c r="DJ1223"/>
      <c r="DK1223"/>
      <c r="DL1223"/>
      <c r="DM1223"/>
      <c r="DN1223"/>
      <c r="DO1223"/>
      <c r="DP1223"/>
      <c r="DQ1223"/>
      <c r="DR1223"/>
      <c r="DS1223"/>
      <c r="DT1223"/>
      <c r="DU1223"/>
      <c r="DV1223"/>
      <c r="DW1223"/>
      <c r="DX1223"/>
      <c r="DY1223"/>
      <c r="DZ1223"/>
      <c r="EA1223"/>
      <c r="EB1223"/>
      <c r="EC1223"/>
      <c r="ED1223"/>
      <c r="EE1223"/>
      <c r="EF1223"/>
      <c r="EG1223"/>
      <c r="EH1223"/>
      <c r="EI1223"/>
      <c r="EJ1223"/>
      <c r="EK1223"/>
      <c r="EL1223"/>
      <c r="EM1223"/>
      <c r="EN1223"/>
      <c r="EO1223"/>
      <c r="EP1223"/>
      <c r="EQ1223"/>
      <c r="ER1223"/>
      <c r="ES1223"/>
      <c r="ET1223"/>
      <c r="EU1223"/>
      <c r="EV1223"/>
      <c r="EW1223"/>
      <c r="EX1223"/>
      <c r="EY1223"/>
      <c r="EZ1223"/>
      <c r="FA1223"/>
      <c r="FB1223"/>
      <c r="FC1223"/>
      <c r="FD1223"/>
      <c r="FE1223"/>
      <c r="FF1223"/>
      <c r="FG1223"/>
      <c r="FH1223"/>
      <c r="FI1223"/>
      <c r="FJ1223"/>
      <c r="FK1223"/>
      <c r="FL1223"/>
      <c r="FM1223"/>
      <c r="FN1223"/>
      <c r="FO1223"/>
      <c r="FP1223"/>
      <c r="FQ1223"/>
      <c r="FR1223"/>
      <c r="FS1223"/>
      <c r="FT1223"/>
      <c r="FU1223"/>
      <c r="FV1223"/>
      <c r="FW1223"/>
      <c r="FX1223"/>
      <c r="FY1223"/>
      <c r="FZ1223"/>
      <c r="GA1223"/>
      <c r="GB1223"/>
      <c r="GC1223"/>
      <c r="GD1223"/>
      <c r="GE1223"/>
      <c r="GF1223"/>
      <c r="GG1223"/>
      <c r="GH1223"/>
      <c r="GI1223"/>
      <c r="GJ1223"/>
      <c r="GK1223"/>
      <c r="GL1223"/>
      <c r="GM1223"/>
      <c r="GN1223"/>
      <c r="GO1223"/>
      <c r="GP1223"/>
      <c r="GQ1223"/>
      <c r="GR1223"/>
      <c r="GS1223"/>
      <c r="GT1223"/>
      <c r="GU1223"/>
      <c r="GV1223"/>
      <c r="GW1223"/>
      <c r="GX1223"/>
      <c r="GY1223"/>
      <c r="GZ1223"/>
      <c r="HA1223"/>
      <c r="HB1223"/>
      <c r="HC1223"/>
      <c r="HD1223"/>
      <c r="HE1223"/>
      <c r="HF1223"/>
      <c r="HG1223"/>
      <c r="HH1223"/>
      <c r="HI1223"/>
      <c r="HJ1223"/>
      <c r="HK1223"/>
      <c r="HL1223"/>
    </row>
    <row r="1224" spans="3:220" x14ac:dyDescent="0.25">
      <c r="C1224" s="20"/>
      <c r="AM1224" s="59"/>
      <c r="AN1224" s="58"/>
      <c r="AO1224" s="58"/>
      <c r="AP1224" s="58"/>
      <c r="AQ1224" s="58"/>
      <c r="AR1224" s="58"/>
      <c r="AS1224" s="58"/>
      <c r="AT1224" s="58"/>
      <c r="AU1224" s="58"/>
      <c r="AV1224" s="58"/>
      <c r="AW1224" s="58"/>
      <c r="AX1224" s="58"/>
      <c r="AY1224" s="58"/>
      <c r="AZ1224" s="58"/>
      <c r="BA1224" s="58"/>
      <c r="BB1224" s="58"/>
      <c r="BC1224" s="58"/>
      <c r="BD1224" s="58"/>
      <c r="BE1224" s="58"/>
      <c r="BF1224" s="58"/>
      <c r="BG1224" s="58"/>
      <c r="BH1224" s="58"/>
      <c r="BI1224" s="58"/>
      <c r="BJ1224" s="58"/>
      <c r="BK1224" s="58"/>
      <c r="BL1224" s="12"/>
      <c r="BM1224" s="12"/>
      <c r="BN1224" s="12"/>
      <c r="BO1224" s="12"/>
      <c r="BP1224" s="12"/>
      <c r="BQ1224" s="12"/>
      <c r="BR1224" s="12"/>
      <c r="BS1224" s="12"/>
      <c r="BT1224" s="12"/>
      <c r="BU1224" s="12"/>
      <c r="BV1224" s="12"/>
      <c r="BW1224" s="12"/>
      <c r="BX1224" s="12"/>
      <c r="BY1224" s="12"/>
      <c r="BZ1224" s="12"/>
      <c r="CA1224" s="12"/>
      <c r="CB1224" s="12"/>
      <c r="CC1224" s="12"/>
      <c r="CD1224" s="12"/>
      <c r="CE1224" s="12"/>
      <c r="CF1224" s="12"/>
      <c r="CG1224" s="12"/>
      <c r="CH1224" s="12"/>
      <c r="CI1224" s="12"/>
      <c r="CJ1224" s="12"/>
      <c r="CK1224" s="12"/>
      <c r="CL1224" s="12"/>
      <c r="CM1224" s="12"/>
      <c r="CN1224" s="12"/>
      <c r="CO1224" s="12"/>
      <c r="CP1224" s="12"/>
      <c r="CQ1224" s="12"/>
      <c r="CR1224" s="12"/>
      <c r="CS1224" s="12"/>
      <c r="CT1224" s="12"/>
      <c r="CU1224" s="12"/>
      <c r="CV1224" s="12"/>
      <c r="CW1224" s="12"/>
      <c r="CX1224" s="12"/>
      <c r="CY1224" s="12"/>
      <c r="CZ1224" s="12"/>
      <c r="DA1224" s="12"/>
      <c r="DB1224" s="12"/>
      <c r="DC1224" s="12"/>
      <c r="DD1224" s="12"/>
      <c r="DE1224" s="12"/>
      <c r="DF1224" s="12"/>
      <c r="DG1224"/>
      <c r="DH1224"/>
      <c r="DI1224"/>
      <c r="DJ1224"/>
      <c r="DK1224"/>
      <c r="DL1224"/>
      <c r="DM1224"/>
      <c r="DN1224"/>
      <c r="DO1224"/>
      <c r="DP1224"/>
      <c r="DQ1224"/>
      <c r="DR1224"/>
      <c r="DS1224"/>
      <c r="DT1224"/>
      <c r="DU1224"/>
      <c r="DV1224"/>
      <c r="DW1224"/>
      <c r="DX1224"/>
      <c r="DY1224"/>
      <c r="DZ1224"/>
      <c r="EA1224"/>
      <c r="EB1224"/>
      <c r="EC1224"/>
      <c r="ED1224"/>
      <c r="EE1224"/>
      <c r="EF1224"/>
      <c r="EG1224"/>
      <c r="EH1224"/>
      <c r="EI1224"/>
      <c r="EJ1224"/>
      <c r="EK1224"/>
      <c r="EL1224"/>
      <c r="EM1224"/>
      <c r="EN1224"/>
      <c r="EO1224"/>
      <c r="EP1224"/>
      <c r="EQ1224"/>
      <c r="ER1224"/>
      <c r="ES1224"/>
      <c r="ET1224"/>
      <c r="EU1224"/>
      <c r="EV1224"/>
      <c r="EW1224"/>
      <c r="EX1224"/>
      <c r="EY1224"/>
      <c r="EZ1224"/>
      <c r="FA1224"/>
      <c r="FB1224"/>
      <c r="FC1224"/>
      <c r="FD1224"/>
      <c r="FE1224"/>
      <c r="FF1224"/>
      <c r="FG1224"/>
      <c r="FH1224"/>
      <c r="FI1224"/>
      <c r="FJ1224"/>
      <c r="FK1224"/>
      <c r="FL1224"/>
      <c r="FM1224"/>
      <c r="FN1224"/>
      <c r="FO1224"/>
      <c r="FP1224"/>
      <c r="FQ1224"/>
      <c r="FR1224"/>
      <c r="FS1224"/>
      <c r="FT1224"/>
      <c r="FU1224"/>
      <c r="FV1224"/>
      <c r="FW1224"/>
      <c r="FX1224"/>
      <c r="FY1224"/>
      <c r="FZ1224"/>
      <c r="GA1224"/>
      <c r="GB1224"/>
      <c r="GC1224"/>
      <c r="GD1224"/>
      <c r="GE1224"/>
      <c r="GF1224"/>
      <c r="GG1224"/>
      <c r="GH1224"/>
      <c r="GI1224"/>
      <c r="GJ1224"/>
      <c r="GK1224"/>
      <c r="GL1224"/>
      <c r="GM1224"/>
      <c r="GN1224"/>
      <c r="GO1224"/>
      <c r="GP1224"/>
      <c r="GQ1224"/>
      <c r="GR1224"/>
      <c r="GS1224"/>
      <c r="GT1224"/>
      <c r="GU1224"/>
      <c r="GV1224"/>
      <c r="GW1224"/>
      <c r="GX1224"/>
      <c r="GY1224"/>
      <c r="GZ1224"/>
      <c r="HA1224"/>
      <c r="HB1224"/>
      <c r="HC1224"/>
      <c r="HD1224"/>
      <c r="HE1224"/>
      <c r="HF1224"/>
      <c r="HG1224"/>
      <c r="HH1224"/>
      <c r="HI1224"/>
      <c r="HJ1224"/>
      <c r="HK1224"/>
      <c r="HL1224"/>
    </row>
    <row r="1225" spans="3:220" x14ac:dyDescent="0.25">
      <c r="C1225" s="20"/>
      <c r="AM1225" s="59"/>
      <c r="AN1225" s="58"/>
      <c r="AO1225" s="58"/>
      <c r="AP1225" s="58"/>
      <c r="AQ1225" s="58"/>
      <c r="AR1225" s="58"/>
      <c r="AS1225" s="58"/>
      <c r="AT1225" s="58"/>
      <c r="AU1225" s="58"/>
      <c r="AV1225" s="58"/>
      <c r="AW1225" s="58"/>
      <c r="AX1225" s="58"/>
      <c r="AY1225" s="58"/>
      <c r="AZ1225" s="58"/>
      <c r="BA1225" s="58"/>
      <c r="BB1225" s="58"/>
      <c r="BC1225" s="58"/>
      <c r="BD1225" s="58"/>
      <c r="BE1225" s="58"/>
      <c r="BF1225" s="58"/>
      <c r="BG1225" s="58"/>
      <c r="BH1225" s="58"/>
      <c r="BI1225" s="58"/>
      <c r="BJ1225" s="58"/>
      <c r="BK1225" s="58"/>
      <c r="BL1225" s="12"/>
      <c r="BM1225" s="12"/>
      <c r="BN1225" s="12"/>
      <c r="BO1225" s="12"/>
      <c r="BP1225" s="12"/>
      <c r="BQ1225" s="12"/>
      <c r="BR1225" s="12"/>
      <c r="BS1225" s="12"/>
      <c r="BT1225" s="12"/>
      <c r="BU1225" s="12"/>
      <c r="BV1225" s="12"/>
      <c r="BW1225" s="12"/>
      <c r="BX1225" s="12"/>
      <c r="BY1225" s="12"/>
      <c r="BZ1225" s="12"/>
      <c r="CA1225" s="12"/>
      <c r="CB1225" s="12"/>
      <c r="CC1225" s="12"/>
      <c r="CD1225" s="12"/>
      <c r="CE1225" s="12"/>
      <c r="CF1225" s="12"/>
      <c r="CG1225" s="12"/>
      <c r="CH1225" s="12"/>
      <c r="CI1225" s="12"/>
      <c r="CJ1225" s="12"/>
      <c r="CK1225" s="12"/>
      <c r="CL1225" s="12"/>
      <c r="CM1225" s="12"/>
      <c r="CN1225" s="12"/>
      <c r="CO1225" s="12"/>
      <c r="CP1225" s="12"/>
      <c r="CQ1225" s="12"/>
      <c r="CR1225" s="12"/>
      <c r="CS1225" s="12"/>
      <c r="CT1225" s="12"/>
      <c r="CU1225" s="12"/>
      <c r="CV1225" s="12"/>
      <c r="CW1225" s="12"/>
      <c r="CX1225" s="12"/>
      <c r="CY1225" s="12"/>
      <c r="CZ1225" s="12"/>
      <c r="DA1225" s="12"/>
      <c r="DB1225" s="12"/>
      <c r="DC1225" s="12"/>
      <c r="DD1225" s="12"/>
      <c r="DE1225" s="12"/>
      <c r="DF1225" s="12"/>
      <c r="DG1225"/>
      <c r="DH1225"/>
      <c r="DI1225"/>
      <c r="DJ1225"/>
      <c r="DK1225"/>
      <c r="DL1225"/>
      <c r="DM1225"/>
      <c r="DN1225"/>
      <c r="DO1225"/>
      <c r="DP1225"/>
      <c r="DQ1225"/>
      <c r="DR1225"/>
      <c r="DS1225"/>
      <c r="DT1225"/>
      <c r="DU1225"/>
      <c r="DV1225"/>
      <c r="DW1225"/>
      <c r="DX1225"/>
      <c r="DY1225"/>
      <c r="DZ1225"/>
      <c r="EA1225"/>
      <c r="EB1225"/>
      <c r="EC1225"/>
      <c r="ED1225"/>
      <c r="EE1225"/>
      <c r="EF1225"/>
      <c r="EG1225"/>
      <c r="EH1225"/>
      <c r="EI1225"/>
      <c r="EJ1225"/>
      <c r="EK1225"/>
      <c r="EL1225"/>
      <c r="EM1225"/>
      <c r="EN1225"/>
      <c r="EO1225"/>
      <c r="EP1225"/>
      <c r="EQ1225"/>
      <c r="ER1225"/>
      <c r="ES1225"/>
      <c r="ET1225"/>
      <c r="EU1225"/>
      <c r="EV1225"/>
      <c r="EW1225"/>
      <c r="EX1225"/>
      <c r="EY1225"/>
      <c r="EZ1225"/>
      <c r="FA1225"/>
      <c r="FB1225"/>
      <c r="FC1225"/>
      <c r="FD1225"/>
      <c r="FE1225"/>
      <c r="FF1225"/>
      <c r="FG1225"/>
      <c r="FH1225"/>
      <c r="FI1225"/>
      <c r="FJ1225"/>
      <c r="FK1225"/>
      <c r="FL1225"/>
      <c r="FM1225"/>
      <c r="FN1225"/>
      <c r="FO1225"/>
      <c r="FP1225"/>
      <c r="FQ1225"/>
      <c r="FR1225"/>
      <c r="FS1225"/>
      <c r="FT1225"/>
      <c r="FU1225"/>
      <c r="FV1225"/>
      <c r="FW1225"/>
      <c r="FX1225"/>
      <c r="FY1225"/>
      <c r="FZ1225"/>
      <c r="GA1225"/>
      <c r="GB1225"/>
      <c r="GC1225"/>
      <c r="GD1225"/>
      <c r="GE1225"/>
      <c r="GF1225"/>
      <c r="GG1225"/>
      <c r="GH1225"/>
      <c r="GI1225"/>
      <c r="GJ1225"/>
      <c r="GK1225"/>
      <c r="GL1225"/>
      <c r="GM1225"/>
      <c r="GN1225"/>
      <c r="GO1225"/>
      <c r="GP1225"/>
      <c r="GQ1225"/>
      <c r="GR1225"/>
      <c r="GS1225"/>
      <c r="GT1225"/>
      <c r="GU1225"/>
      <c r="GV1225"/>
      <c r="GW1225"/>
      <c r="GX1225"/>
      <c r="GY1225"/>
      <c r="GZ1225"/>
      <c r="HA1225"/>
      <c r="HB1225"/>
      <c r="HC1225"/>
      <c r="HD1225"/>
      <c r="HE1225"/>
      <c r="HF1225"/>
      <c r="HG1225"/>
      <c r="HH1225"/>
      <c r="HI1225"/>
      <c r="HJ1225"/>
      <c r="HK1225"/>
      <c r="HL1225"/>
    </row>
    <row r="1226" spans="3:220" x14ac:dyDescent="0.25">
      <c r="C1226" s="20"/>
      <c r="AM1226" s="59"/>
      <c r="AN1226" s="58"/>
      <c r="AO1226" s="58"/>
      <c r="AP1226" s="58"/>
      <c r="AQ1226" s="58"/>
      <c r="AR1226" s="58"/>
      <c r="AS1226" s="58"/>
      <c r="AT1226" s="58"/>
      <c r="AU1226" s="58"/>
      <c r="AV1226" s="58"/>
      <c r="AW1226" s="58"/>
      <c r="AX1226" s="58"/>
      <c r="AY1226" s="58"/>
      <c r="AZ1226" s="58"/>
      <c r="BA1226" s="58"/>
      <c r="BB1226" s="58"/>
      <c r="BC1226" s="58"/>
      <c r="BD1226" s="58"/>
      <c r="BE1226" s="58"/>
      <c r="BF1226" s="58"/>
      <c r="BG1226" s="58"/>
      <c r="BH1226" s="58"/>
      <c r="BI1226" s="58"/>
      <c r="BJ1226" s="58"/>
      <c r="BK1226" s="58"/>
      <c r="BL1226" s="12"/>
      <c r="BM1226" s="12"/>
      <c r="BN1226" s="12"/>
      <c r="BO1226" s="12"/>
      <c r="BP1226" s="12"/>
      <c r="BQ1226" s="12"/>
      <c r="BR1226" s="12"/>
      <c r="BS1226" s="12"/>
      <c r="BT1226" s="12"/>
      <c r="BU1226" s="12"/>
      <c r="BV1226" s="12"/>
      <c r="BW1226" s="12"/>
      <c r="BX1226" s="12"/>
      <c r="BY1226" s="12"/>
      <c r="BZ1226" s="12"/>
      <c r="CA1226" s="12"/>
      <c r="CB1226" s="12"/>
      <c r="CC1226" s="12"/>
      <c r="CD1226" s="12"/>
      <c r="CE1226" s="12"/>
      <c r="CF1226" s="12"/>
      <c r="CG1226" s="12"/>
      <c r="CH1226" s="12"/>
      <c r="CI1226" s="12"/>
      <c r="CJ1226" s="12"/>
      <c r="CK1226" s="12"/>
      <c r="CL1226" s="12"/>
      <c r="CM1226" s="12"/>
      <c r="CN1226" s="12"/>
      <c r="CO1226" s="12"/>
      <c r="CP1226" s="12"/>
      <c r="CQ1226" s="12"/>
      <c r="CR1226" s="12"/>
      <c r="CS1226" s="12"/>
      <c r="CT1226" s="12"/>
      <c r="CU1226" s="12"/>
      <c r="CV1226" s="12"/>
      <c r="CW1226" s="12"/>
      <c r="CX1226" s="12"/>
      <c r="CY1226" s="12"/>
      <c r="CZ1226" s="12"/>
      <c r="DA1226" s="12"/>
      <c r="DB1226" s="12"/>
      <c r="DC1226" s="12"/>
      <c r="DD1226" s="12"/>
      <c r="DE1226" s="12"/>
      <c r="DF1226" s="12"/>
      <c r="DG1226"/>
      <c r="DH1226"/>
      <c r="DI1226"/>
      <c r="DJ1226"/>
      <c r="DK1226"/>
      <c r="DL1226"/>
      <c r="DM1226"/>
      <c r="DN1226"/>
      <c r="DO1226"/>
      <c r="DP1226"/>
      <c r="DQ1226"/>
      <c r="DR1226"/>
      <c r="DS1226"/>
      <c r="DT1226"/>
      <c r="DU1226"/>
      <c r="DV1226"/>
      <c r="DW1226"/>
      <c r="DX1226"/>
      <c r="DY1226"/>
      <c r="DZ1226"/>
      <c r="EA1226"/>
      <c r="EB1226"/>
      <c r="EC1226"/>
      <c r="ED1226"/>
      <c r="EE1226"/>
      <c r="EF1226"/>
      <c r="EG1226"/>
      <c r="EH1226"/>
      <c r="EI1226"/>
      <c r="EJ1226"/>
      <c r="EK1226"/>
      <c r="EL1226"/>
      <c r="EM1226"/>
      <c r="EN1226"/>
      <c r="EO1226"/>
      <c r="EP1226"/>
      <c r="EQ1226"/>
      <c r="ER1226"/>
      <c r="ES1226"/>
      <c r="ET1226"/>
      <c r="EU1226"/>
      <c r="EV1226"/>
      <c r="EW1226"/>
      <c r="EX1226"/>
      <c r="EY1226"/>
      <c r="EZ1226"/>
      <c r="FA1226"/>
      <c r="FB1226"/>
      <c r="FC1226"/>
      <c r="FD1226"/>
      <c r="FE1226"/>
      <c r="FF1226"/>
      <c r="FG1226"/>
      <c r="FH1226"/>
      <c r="FI1226"/>
      <c r="FJ1226"/>
      <c r="FK1226"/>
      <c r="FL1226"/>
      <c r="FM1226"/>
      <c r="FN1226"/>
      <c r="FO1226"/>
      <c r="FP1226"/>
      <c r="FQ1226"/>
      <c r="FR1226"/>
      <c r="FS1226"/>
      <c r="FT1226"/>
      <c r="FU1226"/>
      <c r="FV1226"/>
      <c r="FW1226"/>
      <c r="FX1226"/>
      <c r="FY1226"/>
      <c r="FZ1226"/>
      <c r="GA1226"/>
      <c r="GB1226"/>
      <c r="GC1226"/>
      <c r="GD1226"/>
      <c r="GE1226"/>
      <c r="GF1226"/>
      <c r="GG1226"/>
      <c r="GH1226"/>
      <c r="GI1226"/>
      <c r="GJ1226"/>
      <c r="GK1226"/>
      <c r="GL1226"/>
      <c r="GM1226"/>
      <c r="GN1226"/>
      <c r="GO1226"/>
      <c r="GP1226"/>
      <c r="GQ1226"/>
      <c r="GR1226"/>
      <c r="GS1226"/>
      <c r="GT1226"/>
      <c r="GU1226"/>
      <c r="GV1226"/>
      <c r="GW1226"/>
      <c r="GX1226"/>
      <c r="GY1226"/>
      <c r="GZ1226"/>
      <c r="HA1226"/>
      <c r="HB1226"/>
      <c r="HC1226"/>
      <c r="HD1226"/>
      <c r="HE1226"/>
      <c r="HF1226"/>
      <c r="HG1226"/>
      <c r="HH1226"/>
      <c r="HI1226"/>
      <c r="HJ1226"/>
      <c r="HK1226"/>
      <c r="HL1226"/>
    </row>
    <row r="1227" spans="3:220" x14ac:dyDescent="0.25">
      <c r="C1227" s="20"/>
      <c r="AM1227" s="59"/>
      <c r="AN1227" s="58"/>
      <c r="AO1227" s="58"/>
      <c r="AP1227" s="58"/>
      <c r="AQ1227" s="58"/>
      <c r="AR1227" s="58"/>
      <c r="AS1227" s="58"/>
      <c r="AT1227" s="58"/>
      <c r="AU1227" s="58"/>
      <c r="AV1227" s="58"/>
      <c r="AW1227" s="58"/>
      <c r="AX1227" s="58"/>
      <c r="AY1227" s="58"/>
      <c r="AZ1227" s="58"/>
      <c r="BA1227" s="58"/>
      <c r="BB1227" s="58"/>
      <c r="BC1227" s="58"/>
      <c r="BD1227" s="58"/>
      <c r="BE1227" s="58"/>
      <c r="BF1227" s="58"/>
      <c r="BG1227" s="58"/>
      <c r="BH1227" s="58"/>
      <c r="BI1227" s="58"/>
      <c r="BJ1227" s="58"/>
      <c r="BK1227" s="58"/>
      <c r="BL1227" s="12"/>
      <c r="BM1227" s="12"/>
      <c r="BN1227" s="12"/>
      <c r="BO1227" s="12"/>
      <c r="BP1227" s="12"/>
      <c r="BQ1227" s="12"/>
      <c r="BR1227" s="12"/>
      <c r="BS1227" s="12"/>
      <c r="BT1227" s="12"/>
      <c r="BU1227" s="12"/>
      <c r="BV1227" s="12"/>
      <c r="BW1227" s="12"/>
      <c r="BX1227" s="12"/>
      <c r="BY1227" s="12"/>
      <c r="BZ1227" s="12"/>
      <c r="CA1227" s="12"/>
      <c r="CB1227" s="12"/>
      <c r="CC1227" s="12"/>
      <c r="CD1227" s="12"/>
      <c r="CE1227" s="12"/>
      <c r="CF1227" s="12"/>
      <c r="CG1227" s="12"/>
      <c r="CH1227" s="12"/>
      <c r="CI1227" s="12"/>
      <c r="CJ1227" s="12"/>
      <c r="CK1227" s="12"/>
      <c r="CL1227" s="12"/>
      <c r="CM1227" s="12"/>
      <c r="CN1227" s="12"/>
      <c r="CO1227" s="12"/>
      <c r="CP1227" s="12"/>
      <c r="CQ1227" s="12"/>
      <c r="CR1227" s="12"/>
      <c r="CS1227" s="12"/>
      <c r="CT1227" s="12"/>
      <c r="CU1227" s="12"/>
      <c r="CV1227" s="12"/>
      <c r="CW1227" s="12"/>
      <c r="CX1227" s="12"/>
      <c r="CY1227" s="12"/>
      <c r="CZ1227" s="12"/>
      <c r="DA1227" s="12"/>
      <c r="DB1227" s="12"/>
      <c r="DC1227" s="12"/>
      <c r="DD1227" s="12"/>
      <c r="DE1227" s="12"/>
      <c r="DF1227" s="12"/>
      <c r="DG1227"/>
      <c r="DH1227"/>
      <c r="DI1227"/>
      <c r="DJ1227"/>
      <c r="DK1227"/>
      <c r="DL1227"/>
      <c r="DM1227"/>
      <c r="DN1227"/>
      <c r="DO1227"/>
      <c r="DP1227"/>
      <c r="DQ1227"/>
      <c r="DR1227"/>
      <c r="DS1227"/>
      <c r="DT1227"/>
      <c r="DU1227"/>
      <c r="DV1227"/>
      <c r="DW1227"/>
      <c r="DX1227"/>
      <c r="DY1227"/>
      <c r="DZ1227"/>
      <c r="EA1227"/>
      <c r="EB1227"/>
      <c r="EC1227"/>
      <c r="ED1227"/>
      <c r="EE1227"/>
      <c r="EF1227"/>
      <c r="EG1227"/>
      <c r="EH1227"/>
      <c r="EI1227"/>
      <c r="EJ1227"/>
      <c r="EK1227"/>
      <c r="EL1227"/>
      <c r="EM1227"/>
      <c r="EN1227"/>
      <c r="EO1227"/>
      <c r="EP1227"/>
      <c r="EQ1227"/>
      <c r="ER1227"/>
      <c r="ES1227"/>
      <c r="ET1227"/>
      <c r="EU1227"/>
      <c r="EV1227"/>
      <c r="EW1227"/>
      <c r="EX1227"/>
      <c r="EY1227"/>
      <c r="EZ1227"/>
      <c r="FA1227"/>
      <c r="FB1227"/>
      <c r="FC1227"/>
      <c r="FD1227"/>
      <c r="FE1227"/>
      <c r="FF1227"/>
      <c r="FG1227"/>
      <c r="FH1227"/>
      <c r="FI1227"/>
      <c r="FJ1227"/>
      <c r="FK1227"/>
      <c r="FL1227"/>
      <c r="FM1227"/>
      <c r="FN1227"/>
      <c r="FO1227"/>
      <c r="FP1227"/>
      <c r="FQ1227"/>
      <c r="FR1227"/>
      <c r="FS1227"/>
      <c r="FT1227"/>
      <c r="FU1227"/>
      <c r="FV1227"/>
      <c r="FW1227"/>
      <c r="FX1227"/>
      <c r="FY1227"/>
      <c r="FZ1227"/>
      <c r="GA1227"/>
      <c r="GB1227"/>
      <c r="GC1227"/>
      <c r="GD1227"/>
      <c r="GE1227"/>
      <c r="GF1227"/>
      <c r="GG1227"/>
      <c r="GH1227"/>
      <c r="GI1227"/>
      <c r="GJ1227"/>
      <c r="GK1227"/>
      <c r="GL1227"/>
      <c r="GM1227"/>
      <c r="GN1227"/>
      <c r="GO1227"/>
      <c r="GP1227"/>
      <c r="GQ1227"/>
      <c r="GR1227"/>
      <c r="GS1227"/>
      <c r="GT1227"/>
      <c r="GU1227"/>
      <c r="GV1227"/>
      <c r="GW1227"/>
      <c r="GX1227"/>
      <c r="GY1227"/>
      <c r="GZ1227"/>
      <c r="HA1227"/>
      <c r="HB1227"/>
      <c r="HC1227"/>
      <c r="HD1227"/>
      <c r="HE1227"/>
      <c r="HF1227"/>
      <c r="HG1227"/>
      <c r="HH1227"/>
      <c r="HI1227"/>
      <c r="HJ1227"/>
      <c r="HK1227"/>
      <c r="HL1227"/>
    </row>
    <row r="1228" spans="3:220" x14ac:dyDescent="0.25">
      <c r="C1228" s="20"/>
      <c r="AM1228" s="59"/>
      <c r="AN1228" s="58"/>
      <c r="AO1228" s="58"/>
      <c r="AP1228" s="58"/>
      <c r="AQ1228" s="58"/>
      <c r="AR1228" s="58"/>
      <c r="AS1228" s="58"/>
      <c r="AT1228" s="58"/>
      <c r="AU1228" s="58"/>
      <c r="AV1228" s="58"/>
      <c r="AW1228" s="58"/>
      <c r="AX1228" s="58"/>
      <c r="AY1228" s="58"/>
      <c r="AZ1228" s="58"/>
      <c r="BA1228" s="58"/>
      <c r="BB1228" s="58"/>
      <c r="BC1228" s="58"/>
      <c r="BD1228" s="58"/>
      <c r="BE1228" s="58"/>
      <c r="BF1228" s="58"/>
      <c r="BG1228" s="58"/>
      <c r="BH1228" s="58"/>
      <c r="BI1228" s="58"/>
      <c r="BJ1228" s="58"/>
      <c r="BK1228" s="58"/>
      <c r="BL1228" s="12"/>
      <c r="BM1228" s="12"/>
      <c r="BN1228" s="12"/>
      <c r="BO1228" s="12"/>
      <c r="BP1228" s="12"/>
      <c r="BQ1228" s="12"/>
      <c r="BR1228" s="12"/>
      <c r="BS1228" s="12"/>
      <c r="BT1228" s="12"/>
      <c r="BU1228" s="12"/>
      <c r="BV1228" s="12"/>
      <c r="BW1228" s="12"/>
      <c r="BX1228" s="12"/>
      <c r="BY1228" s="12"/>
      <c r="BZ1228" s="12"/>
      <c r="CA1228" s="12"/>
      <c r="CB1228" s="12"/>
      <c r="CC1228" s="12"/>
      <c r="CD1228" s="12"/>
      <c r="CE1228" s="12"/>
      <c r="CF1228" s="12"/>
      <c r="CG1228" s="12"/>
      <c r="CH1228" s="12"/>
      <c r="CI1228" s="12"/>
      <c r="CJ1228" s="12"/>
      <c r="CK1228" s="12"/>
      <c r="CL1228" s="12"/>
      <c r="CM1228" s="12"/>
      <c r="CN1228" s="12"/>
      <c r="CO1228" s="12"/>
      <c r="CP1228" s="12"/>
      <c r="CQ1228" s="12"/>
      <c r="CR1228" s="12"/>
      <c r="CS1228" s="12"/>
      <c r="CT1228" s="12"/>
      <c r="CU1228" s="12"/>
      <c r="CV1228" s="12"/>
      <c r="CW1228" s="12"/>
      <c r="CX1228" s="12"/>
      <c r="CY1228" s="12"/>
      <c r="CZ1228" s="12"/>
      <c r="DA1228" s="12"/>
      <c r="DB1228" s="12"/>
      <c r="DC1228" s="12"/>
      <c r="DD1228" s="12"/>
      <c r="DE1228" s="12"/>
      <c r="DF1228" s="12"/>
      <c r="DG1228"/>
      <c r="DH1228"/>
      <c r="DI1228"/>
      <c r="DJ1228"/>
      <c r="DK1228"/>
      <c r="DL1228"/>
      <c r="DM1228"/>
      <c r="DN1228"/>
      <c r="DO1228"/>
      <c r="DP1228"/>
      <c r="DQ1228"/>
      <c r="DR1228"/>
      <c r="DS1228"/>
      <c r="DT1228"/>
      <c r="DU1228"/>
      <c r="DV1228"/>
      <c r="DW1228"/>
      <c r="DX1228"/>
      <c r="DY1228"/>
      <c r="DZ1228"/>
      <c r="EA1228"/>
      <c r="EB1228"/>
      <c r="EC1228"/>
      <c r="ED1228"/>
      <c r="EE1228"/>
      <c r="EF1228"/>
      <c r="EG1228"/>
      <c r="EH1228"/>
      <c r="EI1228"/>
      <c r="EJ1228"/>
      <c r="EK1228"/>
      <c r="EL1228"/>
      <c r="EM1228"/>
      <c r="EN1228"/>
      <c r="EO1228"/>
      <c r="EP1228"/>
      <c r="EQ1228"/>
      <c r="ER1228"/>
      <c r="ES1228"/>
      <c r="ET1228"/>
      <c r="EU1228"/>
      <c r="EV1228"/>
      <c r="EW1228"/>
      <c r="EX1228"/>
      <c r="EY1228"/>
      <c r="EZ1228"/>
      <c r="FA1228"/>
      <c r="FB1228"/>
      <c r="FC1228"/>
      <c r="FD1228"/>
      <c r="FE1228"/>
      <c r="FF1228"/>
      <c r="FG1228"/>
      <c r="FH1228"/>
      <c r="FI1228"/>
      <c r="FJ1228"/>
      <c r="FK1228"/>
      <c r="FL1228"/>
      <c r="FM1228"/>
      <c r="FN1228"/>
      <c r="FO1228"/>
      <c r="FP1228"/>
      <c r="FQ1228"/>
      <c r="FR1228"/>
      <c r="FS1228"/>
      <c r="FT1228"/>
      <c r="FU1228"/>
      <c r="FV1228"/>
      <c r="FW1228"/>
      <c r="FX1228"/>
      <c r="FY1228"/>
      <c r="FZ1228"/>
      <c r="GA1228"/>
      <c r="GB1228"/>
      <c r="GC1228"/>
      <c r="GD1228"/>
      <c r="GE1228"/>
      <c r="GF1228"/>
      <c r="GG1228"/>
      <c r="GH1228"/>
      <c r="GI1228"/>
      <c r="GJ1228"/>
      <c r="GK1228"/>
      <c r="GL1228"/>
      <c r="GM1228"/>
      <c r="GN1228"/>
      <c r="GO1228"/>
      <c r="GP1228"/>
      <c r="GQ1228"/>
      <c r="GR1228"/>
      <c r="GS1228"/>
      <c r="GT1228"/>
      <c r="GU1228"/>
      <c r="GV1228"/>
      <c r="GW1228"/>
      <c r="GX1228"/>
      <c r="GY1228"/>
      <c r="GZ1228"/>
      <c r="HA1228"/>
      <c r="HB1228"/>
      <c r="HC1228"/>
      <c r="HD1228"/>
      <c r="HE1228"/>
      <c r="HF1228"/>
      <c r="HG1228"/>
      <c r="HH1228"/>
      <c r="HI1228"/>
      <c r="HJ1228"/>
      <c r="HK1228"/>
      <c r="HL1228"/>
    </row>
    <row r="1229" spans="3:220" x14ac:dyDescent="0.25">
      <c r="C1229" s="20"/>
      <c r="AM1229" s="59"/>
      <c r="AN1229" s="58"/>
      <c r="AO1229" s="58"/>
      <c r="AP1229" s="58"/>
      <c r="AQ1229" s="58"/>
      <c r="AR1229" s="58"/>
      <c r="AS1229" s="58"/>
      <c r="AT1229" s="58"/>
      <c r="AU1229" s="58"/>
      <c r="AV1229" s="58"/>
      <c r="AW1229" s="58"/>
      <c r="AX1229" s="58"/>
      <c r="AY1229" s="58"/>
      <c r="AZ1229" s="58"/>
      <c r="BA1229" s="58"/>
      <c r="BB1229" s="58"/>
      <c r="BC1229" s="58"/>
      <c r="BD1229" s="58"/>
      <c r="BE1229" s="58"/>
      <c r="BF1229" s="58"/>
      <c r="BG1229" s="58"/>
      <c r="BH1229" s="58"/>
      <c r="BI1229" s="58"/>
      <c r="BJ1229" s="58"/>
      <c r="BK1229" s="58"/>
      <c r="BL1229" s="12"/>
      <c r="BM1229" s="12"/>
      <c r="BN1229" s="12"/>
      <c r="BO1229" s="12"/>
      <c r="BP1229" s="12"/>
      <c r="BQ1229" s="12"/>
      <c r="BR1229" s="12"/>
      <c r="BS1229" s="12"/>
      <c r="BT1229" s="12"/>
      <c r="BU1229" s="12"/>
      <c r="BV1229" s="12"/>
      <c r="BW1229" s="12"/>
      <c r="BX1229" s="12"/>
      <c r="BY1229" s="12"/>
      <c r="BZ1229" s="12"/>
      <c r="CA1229" s="12"/>
      <c r="CB1229" s="12"/>
      <c r="CC1229" s="12"/>
      <c r="CD1229" s="12"/>
      <c r="CE1229" s="12"/>
      <c r="CF1229" s="12"/>
      <c r="CG1229" s="12"/>
      <c r="CH1229" s="12"/>
      <c r="CI1229" s="12"/>
      <c r="CJ1229" s="12"/>
      <c r="CK1229" s="12"/>
      <c r="CL1229" s="12"/>
      <c r="CM1229" s="12"/>
      <c r="CN1229" s="12"/>
      <c r="CO1229" s="12"/>
      <c r="CP1229" s="12"/>
      <c r="CQ1229" s="12"/>
      <c r="CR1229" s="12"/>
      <c r="CS1229" s="12"/>
      <c r="CT1229" s="12"/>
      <c r="CU1229" s="12"/>
      <c r="CV1229" s="12"/>
      <c r="CW1229" s="12"/>
      <c r="CX1229" s="12"/>
      <c r="CY1229" s="12"/>
      <c r="CZ1229" s="12"/>
      <c r="DA1229" s="12"/>
      <c r="DB1229" s="12"/>
      <c r="DC1229" s="12"/>
      <c r="DD1229" s="12"/>
      <c r="DE1229" s="12"/>
      <c r="DF1229" s="12"/>
      <c r="DG1229"/>
      <c r="DH1229"/>
      <c r="DI1229"/>
      <c r="DJ1229"/>
      <c r="DK1229"/>
      <c r="DL1229"/>
      <c r="DM1229"/>
      <c r="DN1229"/>
      <c r="DO1229"/>
      <c r="DP1229"/>
      <c r="DQ1229"/>
      <c r="DR1229"/>
      <c r="DS1229"/>
      <c r="DT1229"/>
      <c r="DU1229"/>
      <c r="DV1229"/>
      <c r="DW1229"/>
      <c r="DX1229"/>
      <c r="DY1229"/>
      <c r="DZ1229"/>
      <c r="EA1229"/>
      <c r="EB1229"/>
      <c r="EC1229"/>
      <c r="ED1229"/>
      <c r="EE1229"/>
      <c r="EF1229"/>
      <c r="EG1229"/>
      <c r="EH1229"/>
      <c r="EI1229"/>
      <c r="EJ1229"/>
      <c r="EK1229"/>
      <c r="EL1229"/>
      <c r="EM1229"/>
      <c r="EN1229"/>
      <c r="EO1229"/>
      <c r="EP1229"/>
      <c r="EQ1229"/>
      <c r="ER1229"/>
      <c r="ES1229"/>
      <c r="ET1229"/>
      <c r="EU1229"/>
      <c r="EV1229"/>
      <c r="EW1229"/>
      <c r="EX1229"/>
      <c r="EY1229"/>
      <c r="EZ1229"/>
      <c r="FA1229"/>
      <c r="FB1229"/>
      <c r="FC1229"/>
      <c r="FD1229"/>
      <c r="FE1229"/>
      <c r="FF1229"/>
      <c r="FG1229"/>
      <c r="FH1229"/>
      <c r="FI1229"/>
      <c r="FJ1229"/>
      <c r="FK1229"/>
      <c r="FL1229"/>
      <c r="FM1229"/>
      <c r="FN1229"/>
      <c r="FO1229"/>
      <c r="FP1229"/>
      <c r="FQ1229"/>
      <c r="FR1229"/>
      <c r="FS1229"/>
      <c r="FT1229"/>
      <c r="FU1229"/>
      <c r="FV1229"/>
      <c r="FW1229"/>
      <c r="FX1229"/>
      <c r="FY1229"/>
      <c r="FZ1229"/>
      <c r="GA1229"/>
      <c r="GB1229"/>
      <c r="GC1229"/>
      <c r="GD1229"/>
      <c r="GE1229"/>
      <c r="GF1229"/>
      <c r="GG1229"/>
      <c r="GH1229"/>
      <c r="GI1229"/>
      <c r="GJ1229"/>
      <c r="GK1229"/>
      <c r="GL1229"/>
      <c r="GM1229"/>
      <c r="GN1229"/>
      <c r="GO1229"/>
      <c r="GP1229"/>
      <c r="GQ1229"/>
      <c r="GR1229"/>
      <c r="GS1229"/>
      <c r="GT1229"/>
      <c r="GU1229"/>
      <c r="GV1229"/>
      <c r="GW1229"/>
      <c r="GX1229"/>
      <c r="GY1229"/>
      <c r="GZ1229"/>
      <c r="HA1229"/>
      <c r="HB1229"/>
      <c r="HC1229"/>
      <c r="HD1229"/>
      <c r="HE1229"/>
      <c r="HF1229"/>
      <c r="HG1229"/>
      <c r="HH1229"/>
      <c r="HI1229"/>
      <c r="HJ1229"/>
      <c r="HK1229"/>
      <c r="HL1229"/>
    </row>
    <row r="1230" spans="3:220" x14ac:dyDescent="0.25">
      <c r="C1230" s="20"/>
      <c r="AM1230" s="59"/>
      <c r="AN1230" s="58"/>
      <c r="AO1230" s="58"/>
      <c r="AP1230" s="58"/>
      <c r="AQ1230" s="58"/>
      <c r="AR1230" s="58"/>
      <c r="AS1230" s="58"/>
      <c r="AT1230" s="58"/>
      <c r="AU1230" s="58"/>
      <c r="AV1230" s="58"/>
      <c r="AW1230" s="58"/>
      <c r="AX1230" s="58"/>
      <c r="AY1230" s="58"/>
      <c r="AZ1230" s="58"/>
      <c r="BA1230" s="58"/>
      <c r="BB1230" s="58"/>
      <c r="BC1230" s="58"/>
      <c r="BD1230" s="58"/>
      <c r="BE1230" s="58"/>
      <c r="BF1230" s="58"/>
      <c r="BG1230" s="58"/>
      <c r="BH1230" s="58"/>
      <c r="BI1230" s="58"/>
      <c r="BJ1230" s="58"/>
      <c r="BK1230" s="58"/>
      <c r="BL1230" s="12"/>
      <c r="BM1230" s="12"/>
      <c r="BN1230" s="12"/>
      <c r="BO1230" s="12"/>
      <c r="BP1230" s="12"/>
      <c r="BQ1230" s="12"/>
      <c r="BR1230" s="12"/>
      <c r="BS1230" s="12"/>
      <c r="BT1230" s="12"/>
      <c r="BU1230" s="12"/>
      <c r="BV1230" s="12"/>
      <c r="BW1230" s="12"/>
      <c r="BX1230" s="12"/>
      <c r="BY1230" s="12"/>
      <c r="BZ1230" s="12"/>
      <c r="CA1230" s="12"/>
      <c r="CB1230" s="12"/>
      <c r="CC1230" s="12"/>
      <c r="CD1230" s="12"/>
      <c r="CE1230" s="12"/>
      <c r="CF1230" s="12"/>
      <c r="CG1230" s="12"/>
      <c r="CH1230" s="12"/>
      <c r="CI1230" s="12"/>
      <c r="CJ1230" s="12"/>
      <c r="CK1230" s="12"/>
      <c r="CL1230" s="12"/>
      <c r="CM1230" s="12"/>
      <c r="CN1230" s="12"/>
      <c r="CO1230" s="12"/>
      <c r="CP1230" s="12"/>
      <c r="CQ1230" s="12"/>
      <c r="CR1230" s="12"/>
      <c r="CS1230" s="12"/>
      <c r="CT1230" s="12"/>
      <c r="CU1230" s="12"/>
      <c r="CV1230" s="12"/>
      <c r="CW1230" s="12"/>
      <c r="CX1230" s="12"/>
      <c r="CY1230" s="12"/>
      <c r="CZ1230" s="12"/>
      <c r="DA1230" s="12"/>
      <c r="DB1230" s="12"/>
      <c r="DC1230" s="12"/>
      <c r="DD1230" s="12"/>
      <c r="DE1230" s="12"/>
      <c r="DF1230" s="12"/>
      <c r="DG1230"/>
      <c r="DH1230"/>
      <c r="DI1230"/>
      <c r="DJ1230"/>
      <c r="DK1230"/>
      <c r="DL1230"/>
      <c r="DM1230"/>
      <c r="DN1230"/>
      <c r="DO1230"/>
      <c r="DP1230"/>
      <c r="DQ1230"/>
      <c r="DR1230"/>
      <c r="DS1230"/>
      <c r="DT1230"/>
      <c r="DU1230"/>
      <c r="DV1230"/>
      <c r="DW1230"/>
      <c r="DX1230"/>
      <c r="DY1230"/>
      <c r="DZ1230"/>
      <c r="EA1230"/>
      <c r="EB1230"/>
      <c r="EC1230"/>
      <c r="ED1230"/>
      <c r="EE1230"/>
      <c r="EF1230"/>
      <c r="EG1230"/>
      <c r="EH1230"/>
      <c r="EI1230"/>
      <c r="EJ1230"/>
      <c r="EK1230"/>
      <c r="EL1230"/>
      <c r="EM1230"/>
      <c r="EN1230"/>
      <c r="EO1230"/>
      <c r="EP1230"/>
      <c r="EQ1230"/>
      <c r="ER1230"/>
      <c r="ES1230"/>
      <c r="ET1230"/>
      <c r="EU1230"/>
      <c r="EV1230"/>
      <c r="EW1230"/>
      <c r="EX1230"/>
      <c r="EY1230"/>
      <c r="EZ1230"/>
      <c r="FA1230"/>
      <c r="FB1230"/>
      <c r="FC1230"/>
      <c r="FD1230"/>
      <c r="FE1230"/>
      <c r="FF1230"/>
      <c r="FG1230"/>
      <c r="FH1230"/>
      <c r="FI1230"/>
      <c r="FJ1230"/>
      <c r="FK1230"/>
      <c r="FL1230"/>
      <c r="FM1230"/>
      <c r="FN1230"/>
      <c r="FO1230"/>
      <c r="FP1230"/>
      <c r="FQ1230"/>
      <c r="FR1230"/>
      <c r="FS1230"/>
      <c r="FT1230"/>
      <c r="FU1230"/>
      <c r="FV1230"/>
      <c r="FW1230"/>
      <c r="FX1230"/>
      <c r="FY1230"/>
      <c r="FZ1230"/>
      <c r="GA1230"/>
      <c r="GB1230"/>
      <c r="GC1230"/>
      <c r="GD1230"/>
      <c r="GE1230"/>
      <c r="GF1230"/>
      <c r="GG1230"/>
      <c r="GH1230"/>
      <c r="GI1230"/>
      <c r="GJ1230"/>
      <c r="GK1230"/>
      <c r="GL1230"/>
      <c r="GM1230"/>
      <c r="GN1230"/>
      <c r="GO1230"/>
      <c r="GP1230"/>
      <c r="GQ1230"/>
      <c r="GR1230"/>
      <c r="GS1230"/>
      <c r="GT1230"/>
      <c r="GU1230"/>
      <c r="GV1230"/>
      <c r="GW1230"/>
      <c r="GX1230"/>
      <c r="GY1230"/>
      <c r="GZ1230"/>
      <c r="HA1230"/>
      <c r="HB1230"/>
      <c r="HC1230"/>
      <c r="HD1230"/>
      <c r="HE1230"/>
      <c r="HF1230"/>
      <c r="HG1230"/>
      <c r="HH1230"/>
      <c r="HI1230"/>
      <c r="HJ1230"/>
      <c r="HK1230"/>
      <c r="HL1230"/>
    </row>
    <row r="1231" spans="3:220" x14ac:dyDescent="0.25">
      <c r="C1231" s="20"/>
      <c r="AM1231" s="59"/>
      <c r="AN1231" s="58"/>
      <c r="AO1231" s="58"/>
      <c r="AP1231" s="58"/>
      <c r="AQ1231" s="58"/>
      <c r="AR1231" s="58"/>
      <c r="AS1231" s="58"/>
      <c r="AT1231" s="58"/>
      <c r="AU1231" s="58"/>
      <c r="AV1231" s="58"/>
      <c r="AW1231" s="58"/>
      <c r="AX1231" s="58"/>
      <c r="AY1231" s="58"/>
      <c r="AZ1231" s="58"/>
      <c r="BA1231" s="58"/>
      <c r="BB1231" s="58"/>
      <c r="BC1231" s="58"/>
      <c r="BD1231" s="58"/>
      <c r="BE1231" s="58"/>
      <c r="BF1231" s="58"/>
      <c r="BG1231" s="58"/>
      <c r="BH1231" s="58"/>
      <c r="BI1231" s="58"/>
      <c r="BJ1231" s="58"/>
      <c r="BK1231" s="58"/>
      <c r="BL1231" s="12"/>
      <c r="BM1231" s="12"/>
      <c r="BN1231" s="12"/>
      <c r="BO1231" s="12"/>
      <c r="BP1231" s="12"/>
      <c r="BQ1231" s="12"/>
      <c r="BR1231" s="12"/>
      <c r="BS1231" s="12"/>
      <c r="BT1231" s="12"/>
      <c r="BU1231" s="12"/>
      <c r="BV1231" s="12"/>
      <c r="BW1231" s="12"/>
      <c r="BX1231" s="12"/>
      <c r="BY1231" s="12"/>
      <c r="BZ1231" s="12"/>
      <c r="CA1231" s="12"/>
      <c r="CB1231" s="12"/>
      <c r="CC1231" s="12"/>
      <c r="CD1231" s="12"/>
      <c r="CE1231" s="12"/>
      <c r="CF1231" s="12"/>
      <c r="CG1231" s="12"/>
      <c r="CH1231" s="12"/>
      <c r="CI1231" s="12"/>
      <c r="CJ1231" s="12"/>
      <c r="CK1231" s="12"/>
      <c r="CL1231" s="12"/>
      <c r="CM1231" s="12"/>
      <c r="CN1231" s="12"/>
      <c r="CO1231" s="12"/>
      <c r="CP1231" s="12"/>
      <c r="CQ1231" s="12"/>
      <c r="CR1231" s="12"/>
      <c r="CS1231" s="12"/>
      <c r="CT1231" s="12"/>
      <c r="CU1231" s="12"/>
      <c r="CV1231" s="12"/>
      <c r="CW1231" s="12"/>
      <c r="CX1231" s="12"/>
      <c r="CY1231" s="12"/>
      <c r="CZ1231" s="12"/>
      <c r="DA1231" s="12"/>
      <c r="DB1231" s="12"/>
      <c r="DC1231" s="12"/>
      <c r="DD1231" s="12"/>
      <c r="DE1231" s="12"/>
      <c r="DF1231" s="12"/>
      <c r="DG1231"/>
      <c r="DH1231"/>
      <c r="DI1231"/>
      <c r="DJ1231"/>
      <c r="DK1231"/>
      <c r="DL1231"/>
      <c r="DM1231"/>
      <c r="DN1231"/>
      <c r="DO1231"/>
      <c r="DP1231"/>
      <c r="DQ1231"/>
      <c r="DR1231"/>
      <c r="DS1231"/>
      <c r="DT1231"/>
      <c r="DU1231"/>
      <c r="DV1231"/>
      <c r="DW1231"/>
      <c r="DX1231"/>
      <c r="DY1231"/>
      <c r="DZ1231"/>
      <c r="EA1231"/>
      <c r="EB1231"/>
      <c r="EC1231"/>
      <c r="ED1231"/>
      <c r="EE1231"/>
      <c r="EF1231"/>
      <c r="EG1231"/>
      <c r="EH1231"/>
      <c r="EI1231"/>
      <c r="EJ1231"/>
      <c r="EK1231"/>
      <c r="EL1231"/>
      <c r="EM1231"/>
      <c r="EN1231"/>
      <c r="EO1231"/>
      <c r="EP1231"/>
      <c r="EQ1231"/>
      <c r="ER1231"/>
      <c r="ES1231"/>
      <c r="ET1231"/>
      <c r="EU1231"/>
      <c r="EV1231"/>
      <c r="EW1231"/>
      <c r="EX1231"/>
      <c r="EY1231"/>
      <c r="EZ1231"/>
      <c r="FA1231"/>
      <c r="FB1231"/>
      <c r="FC1231"/>
      <c r="FD1231"/>
      <c r="FE1231"/>
      <c r="FF1231"/>
      <c r="FG1231"/>
      <c r="FH1231"/>
      <c r="FI1231"/>
      <c r="FJ1231"/>
      <c r="FK1231"/>
      <c r="FL1231"/>
      <c r="FM1231"/>
      <c r="FN1231"/>
      <c r="FO1231"/>
      <c r="FP1231"/>
      <c r="FQ1231"/>
      <c r="FR1231"/>
      <c r="FS1231"/>
      <c r="FT1231"/>
      <c r="FU1231"/>
      <c r="FV1231"/>
      <c r="FW1231"/>
      <c r="FX1231"/>
      <c r="FY1231"/>
      <c r="FZ1231"/>
      <c r="GA1231"/>
      <c r="GB1231"/>
      <c r="GC1231"/>
      <c r="GD1231"/>
      <c r="GE1231"/>
      <c r="GF1231"/>
      <c r="GG1231"/>
      <c r="GH1231"/>
      <c r="GI1231"/>
      <c r="GJ1231"/>
      <c r="GK1231"/>
      <c r="GL1231"/>
      <c r="GM1231"/>
      <c r="GN1231"/>
      <c r="GO1231"/>
      <c r="GP1231"/>
      <c r="GQ1231"/>
      <c r="GR1231"/>
      <c r="GS1231"/>
      <c r="GT1231"/>
      <c r="GU1231"/>
      <c r="GV1231"/>
      <c r="GW1231"/>
      <c r="GX1231"/>
      <c r="GY1231"/>
      <c r="GZ1231"/>
      <c r="HA1231"/>
      <c r="HB1231"/>
      <c r="HC1231"/>
      <c r="HD1231"/>
      <c r="HE1231"/>
      <c r="HF1231"/>
      <c r="HG1231"/>
      <c r="HH1231"/>
      <c r="HI1231"/>
      <c r="HJ1231"/>
      <c r="HK1231"/>
      <c r="HL1231"/>
    </row>
    <row r="1232" spans="3:220" x14ac:dyDescent="0.25">
      <c r="C1232" s="20"/>
      <c r="AM1232" s="59"/>
      <c r="AN1232" s="58"/>
      <c r="AO1232" s="58"/>
      <c r="AP1232" s="58"/>
      <c r="AQ1232" s="58"/>
      <c r="AR1232" s="58"/>
      <c r="AS1232" s="58"/>
      <c r="AT1232" s="58"/>
      <c r="AU1232" s="58"/>
      <c r="AV1232" s="58"/>
      <c r="AW1232" s="58"/>
      <c r="AX1232" s="58"/>
      <c r="AY1232" s="58"/>
      <c r="AZ1232" s="58"/>
      <c r="BA1232" s="58"/>
      <c r="BB1232" s="58"/>
      <c r="BC1232" s="58"/>
      <c r="BD1232" s="58"/>
      <c r="BE1232" s="58"/>
      <c r="BF1232" s="58"/>
      <c r="BG1232" s="58"/>
      <c r="BH1232" s="58"/>
      <c r="BI1232" s="58"/>
      <c r="BJ1232" s="58"/>
      <c r="BK1232" s="58"/>
      <c r="BL1232" s="12"/>
      <c r="BM1232" s="12"/>
      <c r="BN1232" s="12"/>
      <c r="BO1232" s="12"/>
      <c r="BP1232" s="12"/>
      <c r="BQ1232" s="12"/>
      <c r="BR1232" s="12"/>
      <c r="BS1232" s="12"/>
      <c r="BT1232" s="12"/>
      <c r="BU1232" s="12"/>
      <c r="BV1232" s="12"/>
      <c r="BW1232" s="12"/>
      <c r="BX1232" s="12"/>
      <c r="BY1232" s="12"/>
      <c r="BZ1232" s="12"/>
      <c r="CA1232" s="12"/>
      <c r="CB1232" s="12"/>
      <c r="CC1232" s="12"/>
      <c r="CD1232" s="12"/>
      <c r="CE1232" s="12"/>
      <c r="CF1232" s="12"/>
      <c r="CG1232" s="12"/>
      <c r="CH1232" s="12"/>
      <c r="CI1232" s="12"/>
      <c r="CJ1232" s="12"/>
      <c r="CK1232" s="12"/>
      <c r="CL1232" s="12"/>
      <c r="CM1232" s="12"/>
      <c r="CN1232" s="12"/>
      <c r="CO1232" s="12"/>
      <c r="CP1232" s="12"/>
      <c r="CQ1232" s="12"/>
      <c r="CR1232" s="12"/>
      <c r="CS1232" s="12"/>
      <c r="CT1232" s="12"/>
      <c r="CU1232" s="12"/>
      <c r="CV1232" s="12"/>
      <c r="CW1232" s="12"/>
      <c r="CX1232" s="12"/>
      <c r="CY1232" s="12"/>
      <c r="CZ1232" s="12"/>
      <c r="DA1232" s="12"/>
      <c r="DB1232" s="12"/>
      <c r="DC1232" s="12"/>
      <c r="DD1232" s="12"/>
      <c r="DE1232" s="12"/>
      <c r="DF1232" s="12"/>
      <c r="DG1232"/>
      <c r="DH1232"/>
      <c r="DI1232"/>
      <c r="DJ1232"/>
      <c r="DK1232"/>
      <c r="DL1232"/>
      <c r="DM1232"/>
      <c r="DN1232"/>
      <c r="DO1232"/>
      <c r="DP1232"/>
      <c r="DQ1232"/>
      <c r="DR1232"/>
      <c r="DS1232"/>
      <c r="DT1232"/>
      <c r="DU1232"/>
      <c r="DV1232"/>
      <c r="DW1232"/>
      <c r="DX1232"/>
      <c r="DY1232"/>
      <c r="DZ1232"/>
      <c r="EA1232"/>
      <c r="EB1232"/>
      <c r="EC1232"/>
      <c r="ED1232"/>
      <c r="EE1232"/>
      <c r="EF1232"/>
      <c r="EG1232"/>
      <c r="EH1232"/>
      <c r="EI1232"/>
      <c r="EJ1232"/>
      <c r="EK1232"/>
      <c r="EL1232"/>
      <c r="EM1232"/>
      <c r="EN1232"/>
      <c r="EO1232"/>
      <c r="EP1232"/>
      <c r="EQ1232"/>
      <c r="ER1232"/>
      <c r="ES1232"/>
      <c r="ET1232"/>
      <c r="EU1232"/>
      <c r="EV1232"/>
      <c r="EW1232"/>
      <c r="EX1232"/>
      <c r="EY1232"/>
      <c r="EZ1232"/>
      <c r="FA1232"/>
      <c r="FB1232"/>
      <c r="FC1232"/>
      <c r="FD1232"/>
      <c r="FE1232"/>
      <c r="FF1232"/>
      <c r="FG1232"/>
      <c r="FH1232"/>
      <c r="FI1232"/>
      <c r="FJ1232"/>
      <c r="FK1232"/>
      <c r="FL1232"/>
      <c r="FM1232"/>
      <c r="FN1232"/>
      <c r="FO1232"/>
      <c r="FP1232"/>
      <c r="FQ1232"/>
      <c r="FR1232"/>
      <c r="FS1232"/>
      <c r="FT1232"/>
      <c r="FU1232"/>
      <c r="FV1232"/>
      <c r="FW1232"/>
      <c r="FX1232"/>
      <c r="FY1232"/>
      <c r="FZ1232"/>
      <c r="GA1232"/>
      <c r="GB1232"/>
      <c r="GC1232"/>
      <c r="GD1232"/>
      <c r="GE1232"/>
      <c r="GF1232"/>
      <c r="GG1232"/>
      <c r="GH1232"/>
      <c r="GI1232"/>
      <c r="GJ1232"/>
      <c r="GK1232"/>
      <c r="GL1232"/>
      <c r="GM1232"/>
      <c r="GN1232"/>
      <c r="GO1232"/>
      <c r="GP1232"/>
      <c r="GQ1232"/>
      <c r="GR1232"/>
      <c r="GS1232"/>
      <c r="GT1232"/>
      <c r="GU1232"/>
      <c r="GV1232"/>
      <c r="GW1232"/>
      <c r="GX1232"/>
      <c r="GY1232"/>
      <c r="GZ1232"/>
      <c r="HA1232"/>
      <c r="HB1232"/>
      <c r="HC1232"/>
      <c r="HD1232"/>
      <c r="HE1232"/>
      <c r="HF1232"/>
      <c r="HG1232"/>
      <c r="HH1232"/>
      <c r="HI1232"/>
      <c r="HJ1232"/>
      <c r="HK1232"/>
      <c r="HL1232"/>
    </row>
    <row r="1233" spans="3:220" x14ac:dyDescent="0.25">
      <c r="C1233" s="20"/>
      <c r="AM1233" s="59"/>
      <c r="AN1233" s="58"/>
      <c r="AO1233" s="58"/>
      <c r="AP1233" s="58"/>
      <c r="AQ1233" s="58"/>
      <c r="AR1233" s="58"/>
      <c r="AS1233" s="58"/>
      <c r="AT1233" s="58"/>
      <c r="AU1233" s="58"/>
      <c r="AV1233" s="58"/>
      <c r="AW1233" s="58"/>
      <c r="AX1233" s="58"/>
      <c r="AY1233" s="58"/>
      <c r="AZ1233" s="58"/>
      <c r="BA1233" s="58"/>
      <c r="BB1233" s="58"/>
      <c r="BC1233" s="58"/>
      <c r="BD1233" s="58"/>
      <c r="BE1233" s="58"/>
      <c r="BF1233" s="58"/>
      <c r="BG1233" s="58"/>
      <c r="BH1233" s="58"/>
      <c r="BI1233" s="58"/>
      <c r="BJ1233" s="58"/>
      <c r="BK1233" s="58"/>
      <c r="BL1233" s="12"/>
      <c r="BM1233" s="12"/>
      <c r="BN1233" s="12"/>
      <c r="BO1233" s="12"/>
      <c r="BP1233" s="12"/>
      <c r="BQ1233" s="12"/>
      <c r="BR1233" s="12"/>
      <c r="BS1233" s="12"/>
      <c r="BT1233" s="12"/>
      <c r="BU1233" s="12"/>
      <c r="BV1233" s="12"/>
      <c r="BW1233" s="12"/>
      <c r="BX1233" s="12"/>
      <c r="BY1233" s="12"/>
      <c r="BZ1233" s="12"/>
      <c r="CA1233" s="12"/>
      <c r="CB1233" s="12"/>
      <c r="CC1233" s="12"/>
      <c r="CD1233" s="12"/>
      <c r="CE1233" s="12"/>
      <c r="CF1233" s="12"/>
      <c r="CG1233" s="12"/>
      <c r="CH1233" s="12"/>
      <c r="CI1233" s="12"/>
      <c r="CJ1233" s="12"/>
      <c r="CK1233" s="12"/>
      <c r="CL1233" s="12"/>
      <c r="CM1233" s="12"/>
      <c r="CN1233" s="12"/>
      <c r="CO1233" s="12"/>
      <c r="CP1233" s="12"/>
      <c r="CQ1233" s="12"/>
      <c r="CR1233" s="12"/>
      <c r="CS1233" s="12"/>
      <c r="CT1233" s="12"/>
      <c r="CU1233" s="12"/>
      <c r="CV1233" s="12"/>
      <c r="CW1233" s="12"/>
      <c r="CX1233" s="12"/>
      <c r="CY1233" s="12"/>
      <c r="CZ1233" s="12"/>
      <c r="DA1233" s="12"/>
      <c r="DB1233" s="12"/>
      <c r="DC1233" s="12"/>
      <c r="DD1233" s="12"/>
      <c r="DE1233" s="12"/>
      <c r="DF1233" s="12"/>
      <c r="DG1233"/>
      <c r="DH1233"/>
      <c r="DI1233"/>
      <c r="DJ1233"/>
      <c r="DK1233"/>
      <c r="DL1233"/>
      <c r="DM1233"/>
      <c r="DN1233"/>
      <c r="DO1233"/>
      <c r="DP1233"/>
      <c r="DQ1233"/>
      <c r="DR1233"/>
      <c r="DS1233"/>
      <c r="DT1233"/>
      <c r="DU1233"/>
      <c r="DV1233"/>
      <c r="DW1233"/>
      <c r="DX1233"/>
      <c r="DY1233"/>
      <c r="DZ1233"/>
      <c r="EA1233"/>
      <c r="EB1233"/>
      <c r="EC1233"/>
      <c r="ED1233"/>
      <c r="EE1233"/>
      <c r="EF1233"/>
      <c r="EG1233"/>
      <c r="EH1233"/>
      <c r="EI1233"/>
      <c r="EJ1233"/>
      <c r="EK1233"/>
      <c r="EL1233"/>
      <c r="EM1233"/>
      <c r="EN1233"/>
      <c r="EO1233"/>
      <c r="EP1233"/>
      <c r="EQ1233"/>
      <c r="ER1233"/>
      <c r="ES1233"/>
      <c r="ET1233"/>
      <c r="EU1233"/>
      <c r="EV1233"/>
      <c r="EW1233"/>
      <c r="EX1233"/>
      <c r="EY1233"/>
      <c r="EZ1233"/>
      <c r="FA1233"/>
      <c r="FB1233"/>
      <c r="FC1233"/>
      <c r="FD1233"/>
      <c r="FE1233"/>
      <c r="FF1233"/>
      <c r="FG1233"/>
      <c r="FH1233"/>
      <c r="FI1233"/>
      <c r="FJ1233"/>
      <c r="FK1233"/>
      <c r="FL1233"/>
      <c r="FM1233"/>
      <c r="FN1233"/>
      <c r="FO1233"/>
      <c r="FP1233"/>
      <c r="FQ1233"/>
      <c r="FR1233"/>
      <c r="FS1233"/>
      <c r="FT1233"/>
      <c r="FU1233"/>
      <c r="FV1233"/>
      <c r="FW1233"/>
      <c r="FX1233"/>
      <c r="FY1233"/>
      <c r="FZ1233"/>
      <c r="GA1233"/>
      <c r="GB1233"/>
      <c r="GC1233"/>
      <c r="GD1233"/>
      <c r="GE1233"/>
      <c r="GF1233"/>
      <c r="GG1233"/>
      <c r="GH1233"/>
      <c r="GI1233"/>
      <c r="GJ1233"/>
      <c r="GK1233"/>
      <c r="GL1233"/>
      <c r="GM1233"/>
      <c r="GN1233"/>
      <c r="GO1233"/>
      <c r="GP1233"/>
      <c r="GQ1233"/>
      <c r="GR1233"/>
      <c r="GS1233"/>
      <c r="GT1233"/>
      <c r="GU1233"/>
      <c r="GV1233"/>
      <c r="GW1233"/>
      <c r="GX1233"/>
      <c r="GY1233"/>
      <c r="GZ1233"/>
      <c r="HA1233"/>
      <c r="HB1233"/>
      <c r="HC1233"/>
      <c r="HD1233"/>
      <c r="HE1233"/>
      <c r="HF1233"/>
      <c r="HG1233"/>
      <c r="HH1233"/>
      <c r="HI1233"/>
      <c r="HJ1233"/>
      <c r="HK1233"/>
      <c r="HL1233"/>
    </row>
    <row r="1234" spans="3:220" x14ac:dyDescent="0.25">
      <c r="C1234" s="20"/>
      <c r="AM1234" s="59"/>
      <c r="AN1234" s="58"/>
      <c r="AO1234" s="58"/>
      <c r="AP1234" s="58"/>
      <c r="AQ1234" s="58"/>
      <c r="AR1234" s="58"/>
      <c r="AS1234" s="58"/>
      <c r="AT1234" s="58"/>
      <c r="AU1234" s="58"/>
      <c r="AV1234" s="58"/>
      <c r="AW1234" s="58"/>
      <c r="AX1234" s="58"/>
      <c r="AY1234" s="58"/>
      <c r="AZ1234" s="58"/>
      <c r="BA1234" s="58"/>
      <c r="BB1234" s="58"/>
      <c r="BC1234" s="58"/>
      <c r="BD1234" s="58"/>
      <c r="BE1234" s="58"/>
      <c r="BF1234" s="58"/>
      <c r="BG1234" s="58"/>
      <c r="BH1234" s="58"/>
      <c r="BI1234" s="58"/>
      <c r="BJ1234" s="58"/>
      <c r="BK1234" s="58"/>
      <c r="BL1234" s="12"/>
      <c r="BM1234" s="12"/>
      <c r="BN1234" s="12"/>
      <c r="BO1234" s="12"/>
      <c r="BP1234" s="12"/>
      <c r="BQ1234" s="12"/>
      <c r="BR1234" s="12"/>
      <c r="BS1234" s="12"/>
      <c r="BT1234" s="12"/>
      <c r="BU1234" s="12"/>
      <c r="BV1234" s="12"/>
      <c r="BW1234" s="12"/>
      <c r="BX1234" s="12"/>
      <c r="BY1234" s="12"/>
      <c r="BZ1234" s="12"/>
      <c r="CA1234" s="12"/>
      <c r="CB1234" s="12"/>
      <c r="CC1234" s="12"/>
      <c r="CD1234" s="12"/>
      <c r="CE1234" s="12"/>
      <c r="CF1234" s="12"/>
      <c r="CG1234" s="12"/>
      <c r="CH1234" s="12"/>
      <c r="CI1234" s="12"/>
      <c r="CJ1234" s="12"/>
      <c r="CK1234" s="12"/>
      <c r="CL1234" s="12"/>
      <c r="CM1234" s="12"/>
      <c r="CN1234" s="12"/>
      <c r="CO1234" s="12"/>
      <c r="CP1234" s="12"/>
      <c r="CQ1234" s="12"/>
      <c r="CR1234" s="12"/>
      <c r="CS1234" s="12"/>
      <c r="CT1234" s="12"/>
      <c r="CU1234" s="12"/>
      <c r="CV1234" s="12"/>
      <c r="CW1234" s="12"/>
      <c r="CX1234" s="12"/>
      <c r="CY1234" s="12"/>
      <c r="CZ1234" s="12"/>
      <c r="DA1234" s="12"/>
      <c r="DB1234" s="12"/>
      <c r="DC1234" s="12"/>
      <c r="DD1234" s="12"/>
      <c r="DE1234" s="12"/>
      <c r="DF1234" s="12"/>
      <c r="DG1234"/>
      <c r="DH1234"/>
      <c r="DI1234"/>
      <c r="DJ1234"/>
      <c r="DK1234"/>
      <c r="DL1234"/>
      <c r="DM1234"/>
      <c r="DN1234"/>
      <c r="DO1234"/>
      <c r="DP1234"/>
      <c r="DQ1234"/>
      <c r="DR1234"/>
      <c r="DS1234"/>
      <c r="DT1234"/>
      <c r="DU1234"/>
      <c r="DV1234"/>
      <c r="DW1234"/>
      <c r="DX1234"/>
      <c r="DY1234"/>
      <c r="DZ1234"/>
      <c r="EA1234"/>
      <c r="EB1234"/>
      <c r="EC1234"/>
      <c r="ED1234"/>
      <c r="EE1234"/>
      <c r="EF1234"/>
      <c r="EG1234"/>
      <c r="EH1234"/>
      <c r="EI1234"/>
      <c r="EJ1234"/>
      <c r="EK1234"/>
      <c r="EL1234"/>
      <c r="EM1234"/>
      <c r="EN1234"/>
      <c r="EO1234"/>
      <c r="EP1234"/>
      <c r="EQ1234"/>
      <c r="ER1234"/>
      <c r="ES1234"/>
      <c r="ET1234"/>
      <c r="EU1234"/>
      <c r="EV1234"/>
      <c r="EW1234"/>
      <c r="EX1234"/>
      <c r="EY1234"/>
      <c r="EZ1234"/>
      <c r="FA1234"/>
      <c r="FB1234"/>
      <c r="FC1234"/>
      <c r="FD1234"/>
      <c r="FE1234"/>
      <c r="FF1234"/>
      <c r="FG1234"/>
      <c r="FH1234"/>
      <c r="FI1234"/>
      <c r="FJ1234"/>
      <c r="FK1234"/>
      <c r="FL1234"/>
      <c r="FM1234"/>
      <c r="FN1234"/>
      <c r="FO1234"/>
      <c r="FP1234"/>
      <c r="FQ1234"/>
      <c r="FR1234"/>
      <c r="FS1234"/>
      <c r="FT1234"/>
      <c r="FU1234"/>
      <c r="FV1234"/>
      <c r="FW1234"/>
      <c r="FX1234"/>
      <c r="FY1234"/>
      <c r="FZ1234"/>
      <c r="GA1234"/>
      <c r="GB1234"/>
      <c r="GC1234"/>
      <c r="GD1234"/>
      <c r="GE1234"/>
      <c r="GF1234"/>
      <c r="GG1234"/>
      <c r="GH1234"/>
      <c r="GI1234"/>
      <c r="GJ1234"/>
      <c r="GK1234"/>
      <c r="GL1234"/>
      <c r="GM1234"/>
      <c r="GN1234"/>
      <c r="GO1234"/>
      <c r="GP1234"/>
      <c r="GQ1234"/>
      <c r="GR1234"/>
      <c r="GS1234"/>
      <c r="GT1234"/>
      <c r="GU1234"/>
      <c r="GV1234"/>
      <c r="GW1234"/>
      <c r="GX1234"/>
      <c r="GY1234"/>
      <c r="GZ1234"/>
      <c r="HA1234"/>
      <c r="HB1234"/>
      <c r="HC1234"/>
      <c r="HD1234"/>
      <c r="HE1234"/>
      <c r="HF1234"/>
      <c r="HG1234"/>
      <c r="HH1234"/>
      <c r="HI1234"/>
      <c r="HJ1234"/>
      <c r="HK1234"/>
      <c r="HL1234"/>
    </row>
    <row r="1235" spans="3:220" x14ac:dyDescent="0.25">
      <c r="C1235" s="20"/>
      <c r="AM1235" s="59"/>
      <c r="AN1235" s="58"/>
      <c r="AO1235" s="58"/>
      <c r="AP1235" s="58"/>
      <c r="AQ1235" s="58"/>
      <c r="AR1235" s="58"/>
      <c r="AS1235" s="58"/>
      <c r="AT1235" s="58"/>
      <c r="AU1235" s="58"/>
      <c r="AV1235" s="58"/>
      <c r="AW1235" s="58"/>
      <c r="AX1235" s="58"/>
      <c r="AY1235" s="58"/>
      <c r="AZ1235" s="58"/>
      <c r="BA1235" s="58"/>
      <c r="BB1235" s="58"/>
      <c r="BC1235" s="58"/>
      <c r="BD1235" s="58"/>
      <c r="BE1235" s="58"/>
      <c r="BF1235" s="58"/>
      <c r="BG1235" s="58"/>
      <c r="BH1235" s="58"/>
      <c r="BI1235" s="58"/>
      <c r="BJ1235" s="58"/>
      <c r="BK1235" s="58"/>
      <c r="BL1235" s="12"/>
      <c r="BM1235" s="12"/>
      <c r="BN1235" s="12"/>
      <c r="BO1235" s="12"/>
      <c r="BP1235" s="12"/>
      <c r="BQ1235" s="12"/>
      <c r="BR1235" s="12"/>
      <c r="BS1235" s="12"/>
      <c r="BT1235" s="12"/>
      <c r="BU1235" s="12"/>
      <c r="BV1235" s="12"/>
      <c r="BW1235" s="12"/>
      <c r="BX1235" s="12"/>
      <c r="BY1235" s="12"/>
      <c r="BZ1235" s="12"/>
      <c r="CA1235" s="12"/>
      <c r="CB1235" s="12"/>
      <c r="CC1235" s="12"/>
      <c r="CD1235" s="12"/>
      <c r="CE1235" s="12"/>
      <c r="CF1235" s="12"/>
      <c r="CG1235" s="12"/>
      <c r="CH1235" s="12"/>
      <c r="CI1235" s="12"/>
      <c r="CJ1235" s="12"/>
      <c r="CK1235" s="12"/>
      <c r="CL1235" s="12"/>
      <c r="CM1235" s="12"/>
      <c r="CN1235" s="12"/>
      <c r="CO1235" s="12"/>
      <c r="CP1235" s="12"/>
      <c r="CQ1235" s="12"/>
      <c r="CR1235" s="12"/>
      <c r="CS1235" s="12"/>
      <c r="CT1235" s="12"/>
      <c r="CU1235" s="12"/>
      <c r="CV1235" s="12"/>
      <c r="CW1235" s="12"/>
      <c r="CX1235" s="12"/>
      <c r="CY1235" s="12"/>
      <c r="CZ1235" s="12"/>
      <c r="DA1235" s="12"/>
      <c r="DB1235" s="12"/>
      <c r="DC1235" s="12"/>
      <c r="DD1235" s="12"/>
      <c r="DE1235" s="12"/>
      <c r="DF1235" s="12"/>
      <c r="DG1235"/>
      <c r="DH1235"/>
      <c r="DI1235"/>
      <c r="DJ1235"/>
      <c r="DK1235"/>
      <c r="DL1235"/>
      <c r="DM1235"/>
      <c r="DN1235"/>
      <c r="DO1235"/>
      <c r="DP1235"/>
      <c r="DQ1235"/>
      <c r="DR1235"/>
      <c r="DS1235"/>
      <c r="DT1235"/>
      <c r="DU1235"/>
      <c r="DV1235"/>
      <c r="DW1235"/>
      <c r="DX1235"/>
      <c r="DY1235"/>
      <c r="DZ1235"/>
      <c r="EA1235"/>
      <c r="EB1235"/>
      <c r="EC1235"/>
      <c r="ED1235"/>
      <c r="EE1235"/>
      <c r="EF1235"/>
      <c r="EG1235"/>
      <c r="EH1235"/>
      <c r="EI1235"/>
      <c r="EJ1235"/>
      <c r="EK1235"/>
      <c r="EL1235"/>
      <c r="EM1235"/>
      <c r="EN1235"/>
      <c r="EO1235"/>
      <c r="EP1235"/>
      <c r="EQ1235"/>
      <c r="ER1235"/>
      <c r="ES1235"/>
      <c r="ET1235"/>
      <c r="EU1235"/>
      <c r="EV1235"/>
      <c r="EW1235"/>
      <c r="EX1235"/>
      <c r="EY1235"/>
      <c r="EZ1235"/>
      <c r="FA1235"/>
      <c r="FB1235"/>
      <c r="FC1235"/>
      <c r="FD1235"/>
      <c r="FE1235"/>
      <c r="FF1235"/>
      <c r="FG1235"/>
      <c r="FH1235"/>
      <c r="FI1235"/>
      <c r="FJ1235"/>
      <c r="FK1235"/>
      <c r="FL1235"/>
      <c r="FM1235"/>
      <c r="FN1235"/>
      <c r="FO1235"/>
      <c r="FP1235"/>
      <c r="FQ1235"/>
      <c r="FR1235"/>
      <c r="FS1235"/>
      <c r="FT1235"/>
      <c r="FU1235"/>
      <c r="FV1235"/>
      <c r="FW1235"/>
      <c r="FX1235"/>
      <c r="FY1235"/>
      <c r="FZ1235"/>
      <c r="GA1235"/>
      <c r="GB1235"/>
      <c r="GC1235"/>
      <c r="GD1235"/>
      <c r="GE1235"/>
      <c r="GF1235"/>
      <c r="GG1235"/>
      <c r="GH1235"/>
      <c r="GI1235"/>
      <c r="GJ1235"/>
      <c r="GK1235"/>
      <c r="GL1235"/>
      <c r="GM1235"/>
      <c r="GN1235"/>
      <c r="GO1235"/>
      <c r="GP1235"/>
      <c r="GQ1235"/>
      <c r="GR1235"/>
      <c r="GS1235"/>
      <c r="GT1235"/>
      <c r="GU1235"/>
      <c r="GV1235"/>
      <c r="GW1235"/>
      <c r="GX1235"/>
      <c r="GY1235"/>
      <c r="GZ1235"/>
      <c r="HA1235"/>
      <c r="HB1235"/>
      <c r="HC1235"/>
      <c r="HD1235"/>
      <c r="HE1235"/>
      <c r="HF1235"/>
      <c r="HG1235"/>
      <c r="HH1235"/>
      <c r="HI1235"/>
      <c r="HJ1235"/>
      <c r="HK1235"/>
      <c r="HL1235"/>
    </row>
    <row r="1236" spans="3:220" x14ac:dyDescent="0.25">
      <c r="C1236" s="20"/>
      <c r="AM1236" s="59"/>
      <c r="AN1236" s="58"/>
      <c r="AO1236" s="58"/>
      <c r="AP1236" s="58"/>
      <c r="AQ1236" s="58"/>
      <c r="AR1236" s="58"/>
      <c r="AS1236" s="58"/>
      <c r="AT1236" s="58"/>
      <c r="AU1236" s="58"/>
      <c r="AV1236" s="58"/>
      <c r="AW1236" s="58"/>
      <c r="AX1236" s="58"/>
      <c r="AY1236" s="58"/>
      <c r="AZ1236" s="58"/>
      <c r="BA1236" s="58"/>
      <c r="BB1236" s="58"/>
      <c r="BC1236" s="58"/>
      <c r="BD1236" s="58"/>
      <c r="BE1236" s="58"/>
      <c r="BF1236" s="58"/>
      <c r="BG1236" s="58"/>
      <c r="BH1236" s="58"/>
      <c r="BI1236" s="58"/>
      <c r="BJ1236" s="58"/>
      <c r="BK1236" s="58"/>
      <c r="BL1236" s="12"/>
      <c r="BM1236" s="12"/>
      <c r="BN1236" s="12"/>
      <c r="BO1236" s="12"/>
      <c r="BP1236" s="12"/>
      <c r="BQ1236" s="12"/>
      <c r="BR1236" s="12"/>
      <c r="BS1236" s="12"/>
      <c r="BT1236" s="12"/>
      <c r="BU1236" s="12"/>
      <c r="BV1236" s="12"/>
      <c r="BW1236" s="12"/>
      <c r="BX1236" s="12"/>
      <c r="BY1236" s="12"/>
      <c r="BZ1236" s="12"/>
      <c r="CA1236" s="12"/>
      <c r="CB1236" s="12"/>
      <c r="CC1236" s="12"/>
      <c r="CD1236" s="12"/>
      <c r="CE1236" s="12"/>
      <c r="CF1236" s="12"/>
      <c r="CG1236" s="12"/>
      <c r="CH1236" s="12"/>
      <c r="CI1236" s="12"/>
      <c r="CJ1236" s="12"/>
      <c r="CK1236" s="12"/>
      <c r="CL1236" s="12"/>
      <c r="CM1236" s="12"/>
      <c r="CN1236" s="12"/>
      <c r="CO1236" s="12"/>
      <c r="CP1236" s="12"/>
      <c r="CQ1236" s="12"/>
      <c r="CR1236" s="12"/>
      <c r="CS1236" s="12"/>
      <c r="CT1236" s="12"/>
      <c r="CU1236" s="12"/>
      <c r="CV1236" s="12"/>
      <c r="CW1236" s="12"/>
      <c r="CX1236" s="12"/>
      <c r="CY1236" s="12"/>
      <c r="CZ1236" s="12"/>
      <c r="DA1236" s="12"/>
      <c r="DB1236" s="12"/>
      <c r="DC1236" s="12"/>
      <c r="DD1236" s="12"/>
      <c r="DE1236" s="12"/>
      <c r="DF1236" s="12"/>
      <c r="DG1236"/>
      <c r="DH1236"/>
      <c r="DI1236"/>
      <c r="DJ1236"/>
      <c r="DK1236"/>
      <c r="DL1236"/>
      <c r="DM1236"/>
      <c r="DN1236"/>
      <c r="DO1236"/>
      <c r="DP1236"/>
      <c r="DQ1236"/>
      <c r="DR1236"/>
      <c r="DS1236"/>
      <c r="DT1236"/>
      <c r="DU1236"/>
      <c r="DV1236"/>
      <c r="DW1236"/>
      <c r="DX1236"/>
      <c r="DY1236"/>
      <c r="DZ1236"/>
      <c r="EA1236"/>
      <c r="EB1236"/>
      <c r="EC1236"/>
      <c r="ED1236"/>
      <c r="EE1236"/>
      <c r="EF1236"/>
      <c r="EG1236"/>
      <c r="EH1236"/>
      <c r="EI1236"/>
      <c r="EJ1236"/>
      <c r="EK1236"/>
      <c r="EL1236"/>
      <c r="EM1236"/>
      <c r="EN1236"/>
      <c r="EO1236"/>
      <c r="EP1236"/>
      <c r="EQ1236"/>
      <c r="ER1236"/>
      <c r="ES1236"/>
      <c r="ET1236"/>
      <c r="EU1236"/>
      <c r="EV1236"/>
      <c r="EW1236"/>
      <c r="EX1236"/>
      <c r="EY1236"/>
      <c r="EZ1236"/>
      <c r="FA1236"/>
      <c r="FB1236"/>
      <c r="FC1236"/>
      <c r="FD1236"/>
      <c r="FE1236"/>
      <c r="FF1236"/>
      <c r="FG1236"/>
      <c r="FH1236"/>
      <c r="FI1236"/>
      <c r="FJ1236"/>
      <c r="FK1236"/>
      <c r="FL1236"/>
      <c r="FM1236"/>
      <c r="FN1236"/>
      <c r="FO1236"/>
      <c r="FP1236"/>
      <c r="FQ1236"/>
      <c r="FR1236"/>
      <c r="FS1236"/>
      <c r="FT1236"/>
      <c r="FU1236"/>
      <c r="FV1236"/>
      <c r="FW1236"/>
      <c r="FX1236"/>
      <c r="FY1236"/>
      <c r="FZ1236"/>
      <c r="GA1236"/>
      <c r="GB1236"/>
      <c r="GC1236"/>
      <c r="GD1236"/>
      <c r="GE1236"/>
      <c r="GF1236"/>
      <c r="GG1236"/>
      <c r="GH1236"/>
      <c r="GI1236"/>
      <c r="GJ1236"/>
      <c r="GK1236"/>
      <c r="GL1236"/>
      <c r="GM1236"/>
      <c r="GN1236"/>
      <c r="GO1236"/>
      <c r="GP1236"/>
      <c r="GQ1236"/>
      <c r="GR1236"/>
      <c r="GS1236"/>
      <c r="GT1236"/>
      <c r="GU1236"/>
      <c r="GV1236"/>
      <c r="GW1236"/>
      <c r="GX1236"/>
      <c r="GY1236"/>
      <c r="GZ1236"/>
      <c r="HA1236"/>
      <c r="HB1236"/>
      <c r="HC1236"/>
      <c r="HD1236"/>
      <c r="HE1236"/>
      <c r="HF1236"/>
      <c r="HG1236"/>
      <c r="HH1236"/>
      <c r="HI1236"/>
      <c r="HJ1236"/>
      <c r="HK1236"/>
      <c r="HL1236"/>
    </row>
    <row r="1237" spans="3:220" x14ac:dyDescent="0.25">
      <c r="C1237" s="20"/>
      <c r="AM1237" s="59"/>
      <c r="AN1237" s="58"/>
      <c r="AO1237" s="58"/>
      <c r="AP1237" s="58"/>
      <c r="AQ1237" s="58"/>
      <c r="AR1237" s="58"/>
      <c r="AS1237" s="58"/>
      <c r="AT1237" s="58"/>
      <c r="AU1237" s="58"/>
      <c r="AV1237" s="58"/>
      <c r="AW1237" s="58"/>
      <c r="AX1237" s="58"/>
      <c r="AY1237" s="58"/>
      <c r="AZ1237" s="58"/>
      <c r="BA1237" s="58"/>
      <c r="BB1237" s="58"/>
      <c r="BC1237" s="58"/>
      <c r="BD1237" s="58"/>
      <c r="BE1237" s="58"/>
      <c r="BF1237" s="58"/>
      <c r="BG1237" s="58"/>
      <c r="BH1237" s="58"/>
      <c r="BI1237" s="58"/>
      <c r="BJ1237" s="58"/>
      <c r="BK1237" s="58"/>
      <c r="BL1237" s="12"/>
      <c r="BM1237" s="12"/>
      <c r="BN1237" s="12"/>
      <c r="BO1237" s="12"/>
      <c r="BP1237" s="12"/>
      <c r="BQ1237" s="12"/>
      <c r="BR1237" s="12"/>
      <c r="BS1237" s="12"/>
      <c r="BT1237" s="12"/>
      <c r="BU1237" s="12"/>
      <c r="BV1237" s="12"/>
      <c r="BW1237" s="12"/>
      <c r="BX1237" s="12"/>
      <c r="BY1237" s="12"/>
      <c r="BZ1237" s="12"/>
      <c r="CA1237" s="12"/>
      <c r="CB1237" s="12"/>
      <c r="CC1237" s="12"/>
      <c r="CD1237" s="12"/>
      <c r="CE1237" s="12"/>
      <c r="CF1237" s="12"/>
      <c r="CG1237" s="12"/>
      <c r="CH1237" s="12"/>
      <c r="CI1237" s="12"/>
      <c r="CJ1237" s="12"/>
      <c r="CK1237" s="12"/>
      <c r="CL1237" s="12"/>
      <c r="CM1237" s="12"/>
      <c r="CN1237" s="12"/>
      <c r="CO1237" s="12"/>
      <c r="CP1237" s="12"/>
      <c r="CQ1237" s="12"/>
      <c r="CR1237" s="12"/>
      <c r="CS1237" s="12"/>
      <c r="CT1237" s="12"/>
      <c r="CU1237" s="12"/>
      <c r="CV1237" s="12"/>
      <c r="CW1237" s="12"/>
      <c r="CX1237" s="12"/>
      <c r="CY1237" s="12"/>
      <c r="CZ1237" s="12"/>
      <c r="DA1237" s="12"/>
      <c r="DB1237" s="12"/>
      <c r="DC1237" s="12"/>
      <c r="DD1237" s="12"/>
      <c r="DE1237" s="12"/>
      <c r="DF1237" s="12"/>
      <c r="DG1237"/>
      <c r="DH1237"/>
      <c r="DI1237"/>
      <c r="DJ1237"/>
      <c r="DK1237"/>
      <c r="DL1237"/>
      <c r="DM1237"/>
      <c r="DN1237"/>
      <c r="DO1237"/>
      <c r="DP1237"/>
      <c r="DQ1237"/>
      <c r="DR1237"/>
      <c r="DS1237"/>
      <c r="DT1237"/>
      <c r="DU1237"/>
      <c r="DV1237"/>
      <c r="DW1237"/>
      <c r="DX1237"/>
      <c r="DY1237"/>
      <c r="DZ1237"/>
      <c r="EA1237"/>
      <c r="EB1237"/>
      <c r="EC1237"/>
      <c r="ED1237"/>
      <c r="EE1237"/>
      <c r="EF1237"/>
      <c r="EG1237"/>
      <c r="EH1237"/>
      <c r="EI1237"/>
      <c r="EJ1237"/>
      <c r="EK1237"/>
      <c r="EL1237"/>
      <c r="EM1237"/>
      <c r="EN1237"/>
      <c r="EO1237"/>
      <c r="EP1237"/>
      <c r="EQ1237"/>
      <c r="ER1237"/>
      <c r="ES1237"/>
      <c r="ET1237"/>
      <c r="EU1237"/>
      <c r="EV1237"/>
      <c r="EW1237"/>
      <c r="EX1237"/>
      <c r="EY1237"/>
      <c r="EZ1237"/>
      <c r="FA1237"/>
      <c r="FB1237"/>
      <c r="FC1237"/>
      <c r="FD1237"/>
      <c r="FE1237"/>
      <c r="FF1237"/>
      <c r="FG1237"/>
      <c r="FH1237"/>
      <c r="FI1237"/>
      <c r="FJ1237"/>
      <c r="FK1237"/>
      <c r="FL1237"/>
      <c r="FM1237"/>
      <c r="FN1237"/>
      <c r="FO1237"/>
      <c r="FP1237"/>
      <c r="FQ1237"/>
      <c r="FR1237"/>
      <c r="FS1237"/>
      <c r="FT1237"/>
      <c r="FU1237"/>
      <c r="FV1237"/>
      <c r="FW1237"/>
      <c r="FX1237"/>
      <c r="FY1237"/>
      <c r="FZ1237"/>
      <c r="GA1237"/>
      <c r="GB1237"/>
      <c r="GC1237"/>
      <c r="GD1237"/>
      <c r="GE1237"/>
      <c r="GF1237"/>
      <c r="GG1237"/>
      <c r="GH1237"/>
      <c r="GI1237"/>
      <c r="GJ1237"/>
      <c r="GK1237"/>
      <c r="GL1237"/>
      <c r="GM1237"/>
      <c r="GN1237"/>
      <c r="GO1237"/>
      <c r="GP1237"/>
      <c r="GQ1237"/>
      <c r="GR1237"/>
      <c r="GS1237"/>
      <c r="GT1237"/>
      <c r="GU1237"/>
      <c r="GV1237"/>
      <c r="GW1237"/>
      <c r="GX1237"/>
      <c r="GY1237"/>
      <c r="GZ1237"/>
      <c r="HA1237"/>
      <c r="HB1237"/>
      <c r="HC1237"/>
      <c r="HD1237"/>
      <c r="HE1237"/>
      <c r="HF1237"/>
      <c r="HG1237"/>
      <c r="HH1237"/>
      <c r="HI1237"/>
      <c r="HJ1237"/>
      <c r="HK1237"/>
      <c r="HL1237"/>
    </row>
    <row r="1238" spans="3:220" x14ac:dyDescent="0.25">
      <c r="C1238" s="20"/>
      <c r="AM1238" s="59"/>
      <c r="AN1238" s="58"/>
      <c r="AO1238" s="58"/>
      <c r="AP1238" s="58"/>
      <c r="AQ1238" s="58"/>
      <c r="AR1238" s="58"/>
      <c r="AS1238" s="58"/>
      <c r="AT1238" s="58"/>
      <c r="AU1238" s="58"/>
      <c r="AV1238" s="58"/>
      <c r="AW1238" s="58"/>
      <c r="AX1238" s="58"/>
      <c r="AY1238" s="58"/>
      <c r="AZ1238" s="58"/>
      <c r="BA1238" s="58"/>
      <c r="BB1238" s="58"/>
      <c r="BC1238" s="58"/>
      <c r="BD1238" s="58"/>
      <c r="BE1238" s="58"/>
      <c r="BF1238" s="58"/>
      <c r="BG1238" s="58"/>
      <c r="BH1238" s="58"/>
      <c r="BI1238" s="58"/>
      <c r="BJ1238" s="58"/>
      <c r="BK1238" s="58"/>
      <c r="BL1238" s="12"/>
      <c r="BM1238" s="12"/>
      <c r="BN1238" s="12"/>
      <c r="BO1238" s="12"/>
      <c r="BP1238" s="12"/>
      <c r="BQ1238" s="12"/>
      <c r="BR1238" s="12"/>
      <c r="BS1238" s="12"/>
      <c r="BT1238" s="12"/>
      <c r="BU1238" s="12"/>
      <c r="BV1238" s="12"/>
      <c r="BW1238" s="12"/>
      <c r="BX1238" s="12"/>
      <c r="BY1238" s="12"/>
      <c r="BZ1238" s="12"/>
      <c r="CA1238" s="12"/>
      <c r="CB1238" s="12"/>
      <c r="CC1238" s="12"/>
      <c r="CD1238" s="12"/>
      <c r="CE1238" s="12"/>
      <c r="CF1238" s="12"/>
      <c r="CG1238" s="12"/>
      <c r="CH1238" s="12"/>
      <c r="CI1238" s="12"/>
      <c r="CJ1238" s="12"/>
      <c r="CK1238" s="12"/>
      <c r="CL1238" s="12"/>
      <c r="CM1238" s="12"/>
      <c r="CN1238" s="12"/>
      <c r="CO1238" s="12"/>
      <c r="CP1238" s="12"/>
      <c r="CQ1238" s="12"/>
      <c r="CR1238" s="12"/>
      <c r="CS1238" s="12"/>
      <c r="CT1238" s="12"/>
      <c r="CU1238" s="12"/>
      <c r="CV1238" s="12"/>
      <c r="CW1238" s="12"/>
      <c r="CX1238" s="12"/>
      <c r="CY1238" s="12"/>
      <c r="CZ1238" s="12"/>
      <c r="DA1238" s="12"/>
      <c r="DB1238" s="12"/>
      <c r="DC1238" s="12"/>
      <c r="DD1238" s="12"/>
      <c r="DE1238" s="12"/>
      <c r="DF1238" s="12"/>
      <c r="DG1238"/>
      <c r="DH1238"/>
      <c r="DI1238"/>
      <c r="DJ1238"/>
      <c r="DK1238"/>
      <c r="DL1238"/>
      <c r="DM1238"/>
      <c r="DN1238"/>
      <c r="DO1238"/>
      <c r="DP1238"/>
      <c r="DQ1238"/>
      <c r="DR1238"/>
      <c r="DS1238"/>
      <c r="DT1238"/>
      <c r="DU1238"/>
      <c r="DV1238"/>
      <c r="DW1238"/>
      <c r="DX1238"/>
      <c r="DY1238"/>
      <c r="DZ1238"/>
      <c r="EA1238"/>
      <c r="EB1238"/>
      <c r="EC1238"/>
      <c r="ED1238"/>
      <c r="EE1238"/>
      <c r="EF1238"/>
      <c r="EG1238"/>
      <c r="EH1238"/>
      <c r="EI1238"/>
      <c r="EJ1238"/>
      <c r="EK1238"/>
      <c r="EL1238"/>
      <c r="EM1238"/>
      <c r="EN1238"/>
      <c r="EO1238"/>
      <c r="EP1238"/>
      <c r="EQ1238"/>
      <c r="ER1238"/>
      <c r="ES1238"/>
      <c r="ET1238"/>
      <c r="EU1238"/>
      <c r="EV1238"/>
      <c r="EW1238"/>
      <c r="EX1238"/>
      <c r="EY1238"/>
      <c r="EZ1238"/>
      <c r="FA1238"/>
      <c r="FB1238"/>
      <c r="FC1238"/>
      <c r="FD1238"/>
      <c r="FE1238"/>
      <c r="FF1238"/>
      <c r="FG1238"/>
      <c r="FH1238"/>
      <c r="FI1238"/>
      <c r="FJ1238"/>
      <c r="FK1238"/>
      <c r="FL1238"/>
      <c r="FM1238"/>
      <c r="FN1238"/>
      <c r="FO1238"/>
      <c r="FP1238"/>
      <c r="FQ1238"/>
      <c r="FR1238"/>
      <c r="FS1238"/>
      <c r="FT1238"/>
      <c r="FU1238"/>
      <c r="FV1238"/>
      <c r="FW1238"/>
      <c r="FX1238"/>
      <c r="FY1238"/>
      <c r="FZ1238"/>
      <c r="GA1238"/>
      <c r="GB1238"/>
      <c r="GC1238"/>
      <c r="GD1238"/>
      <c r="GE1238"/>
      <c r="GF1238"/>
      <c r="GG1238"/>
      <c r="GH1238"/>
      <c r="GI1238"/>
      <c r="GJ1238"/>
      <c r="GK1238"/>
      <c r="GL1238"/>
      <c r="GM1238"/>
      <c r="GN1238"/>
      <c r="GO1238"/>
      <c r="GP1238"/>
      <c r="GQ1238"/>
      <c r="GR1238"/>
      <c r="GS1238"/>
      <c r="GT1238"/>
      <c r="GU1238"/>
      <c r="GV1238"/>
      <c r="GW1238"/>
      <c r="GX1238"/>
      <c r="GY1238"/>
      <c r="GZ1238"/>
      <c r="HA1238"/>
      <c r="HB1238"/>
      <c r="HC1238"/>
      <c r="HD1238"/>
      <c r="HE1238"/>
      <c r="HF1238"/>
      <c r="HG1238"/>
      <c r="HH1238"/>
      <c r="HI1238"/>
      <c r="HJ1238"/>
      <c r="HK1238"/>
      <c r="HL1238"/>
    </row>
    <row r="1239" spans="3:220" x14ac:dyDescent="0.25">
      <c r="C1239" s="20"/>
      <c r="AM1239" s="59"/>
      <c r="AN1239" s="58"/>
      <c r="AO1239" s="58"/>
      <c r="AP1239" s="58"/>
      <c r="AQ1239" s="58"/>
      <c r="AR1239" s="58"/>
      <c r="AS1239" s="58"/>
      <c r="AT1239" s="58"/>
      <c r="AU1239" s="58"/>
      <c r="AV1239" s="58"/>
      <c r="AW1239" s="58"/>
      <c r="AX1239" s="58"/>
      <c r="AY1239" s="58"/>
      <c r="AZ1239" s="58"/>
      <c r="BA1239" s="58"/>
      <c r="BB1239" s="58"/>
      <c r="BC1239" s="58"/>
      <c r="BD1239" s="58"/>
      <c r="BE1239" s="58"/>
      <c r="BF1239" s="58"/>
      <c r="BG1239" s="58"/>
      <c r="BH1239" s="58"/>
      <c r="BI1239" s="58"/>
      <c r="BJ1239" s="58"/>
      <c r="BK1239" s="58"/>
      <c r="BL1239" s="12"/>
      <c r="BM1239" s="12"/>
      <c r="BN1239" s="12"/>
      <c r="BO1239" s="12"/>
      <c r="BP1239" s="12"/>
      <c r="BQ1239" s="12"/>
      <c r="BR1239" s="12"/>
      <c r="BS1239" s="12"/>
      <c r="BT1239" s="12"/>
      <c r="BU1239" s="12"/>
      <c r="BV1239" s="12"/>
      <c r="BW1239" s="12"/>
      <c r="BX1239" s="12"/>
      <c r="BY1239" s="12"/>
      <c r="BZ1239" s="12"/>
      <c r="CA1239" s="12"/>
      <c r="CB1239" s="12"/>
      <c r="CC1239" s="12"/>
      <c r="CD1239" s="12"/>
      <c r="CE1239" s="12"/>
      <c r="CF1239" s="12"/>
      <c r="CG1239" s="12"/>
      <c r="CH1239" s="12"/>
      <c r="CI1239" s="12"/>
      <c r="CJ1239" s="12"/>
      <c r="CK1239" s="12"/>
      <c r="CL1239" s="12"/>
      <c r="CM1239" s="12"/>
      <c r="CN1239" s="12"/>
      <c r="CO1239" s="12"/>
      <c r="CP1239" s="12"/>
      <c r="CQ1239" s="12"/>
      <c r="CR1239" s="12"/>
      <c r="CS1239" s="12"/>
      <c r="CT1239" s="12"/>
      <c r="CU1239" s="12"/>
      <c r="CV1239" s="12"/>
      <c r="CW1239" s="12"/>
      <c r="CX1239" s="12"/>
      <c r="CY1239" s="12"/>
      <c r="CZ1239" s="12"/>
      <c r="DA1239" s="12"/>
      <c r="DB1239" s="12"/>
      <c r="DC1239" s="12"/>
      <c r="DD1239" s="12"/>
      <c r="DE1239" s="12"/>
      <c r="DF1239" s="12"/>
      <c r="DG1239"/>
      <c r="DH1239"/>
      <c r="DI1239"/>
      <c r="DJ1239"/>
      <c r="DK1239"/>
      <c r="DL1239"/>
      <c r="DM1239"/>
      <c r="DN1239"/>
      <c r="DO1239"/>
      <c r="DP1239"/>
      <c r="DQ1239"/>
      <c r="DR1239"/>
      <c r="DS1239"/>
      <c r="DT1239"/>
      <c r="DU1239"/>
      <c r="DV1239"/>
      <c r="DW1239"/>
      <c r="DX1239"/>
      <c r="DY1239"/>
      <c r="DZ1239"/>
      <c r="EA1239"/>
      <c r="EB1239"/>
      <c r="EC1239"/>
      <c r="ED1239"/>
      <c r="EE1239"/>
      <c r="EF1239"/>
      <c r="EG1239"/>
      <c r="EH1239"/>
      <c r="EI1239"/>
      <c r="EJ1239"/>
      <c r="EK1239"/>
      <c r="EL1239"/>
      <c r="EM1239"/>
      <c r="EN1239"/>
      <c r="EO1239"/>
      <c r="EP1239"/>
      <c r="EQ1239"/>
      <c r="ER1239"/>
      <c r="ES1239"/>
      <c r="ET1239"/>
      <c r="EU1239"/>
      <c r="EV1239"/>
      <c r="EW1239"/>
      <c r="EX1239"/>
      <c r="EY1239"/>
      <c r="EZ1239"/>
      <c r="FA1239"/>
      <c r="FB1239"/>
      <c r="FC1239"/>
      <c r="FD1239"/>
      <c r="FE1239"/>
      <c r="FF1239"/>
      <c r="FG1239"/>
      <c r="FH1239"/>
      <c r="FI1239"/>
      <c r="FJ1239"/>
      <c r="FK1239"/>
      <c r="FL1239"/>
      <c r="FM1239"/>
      <c r="FN1239"/>
      <c r="FO1239"/>
      <c r="FP1239"/>
      <c r="FQ1239"/>
      <c r="FR1239"/>
      <c r="FS1239"/>
      <c r="FT1239"/>
      <c r="FU1239"/>
      <c r="FV1239"/>
      <c r="FW1239"/>
      <c r="FX1239"/>
      <c r="FY1239"/>
      <c r="FZ1239"/>
      <c r="GA1239"/>
      <c r="GB1239"/>
      <c r="GC1239"/>
      <c r="GD1239"/>
      <c r="GE1239"/>
      <c r="GF1239"/>
      <c r="GG1239"/>
      <c r="GH1239"/>
      <c r="GI1239"/>
      <c r="GJ1239"/>
      <c r="GK1239"/>
      <c r="GL1239"/>
      <c r="GM1239"/>
      <c r="GN1239"/>
      <c r="GO1239"/>
      <c r="GP1239"/>
      <c r="GQ1239"/>
      <c r="GR1239"/>
      <c r="GS1239"/>
      <c r="GT1239"/>
      <c r="GU1239"/>
      <c r="GV1239"/>
      <c r="GW1239"/>
      <c r="GX1239"/>
      <c r="GY1239"/>
      <c r="GZ1239"/>
      <c r="HA1239"/>
      <c r="HB1239"/>
      <c r="HC1239"/>
      <c r="HD1239"/>
      <c r="HE1239"/>
      <c r="HF1239"/>
      <c r="HG1239"/>
      <c r="HH1239"/>
      <c r="HI1239"/>
      <c r="HJ1239"/>
      <c r="HK1239"/>
      <c r="HL1239"/>
    </row>
    <row r="1240" spans="3:220" x14ac:dyDescent="0.25">
      <c r="C1240" s="20"/>
      <c r="AM1240" s="59"/>
      <c r="AN1240" s="58"/>
      <c r="AO1240" s="58"/>
      <c r="AP1240" s="58"/>
      <c r="AQ1240" s="58"/>
      <c r="AR1240" s="58"/>
      <c r="AS1240" s="58"/>
      <c r="AT1240" s="58"/>
      <c r="AU1240" s="58"/>
      <c r="AV1240" s="58"/>
      <c r="AW1240" s="58"/>
      <c r="AX1240" s="58"/>
      <c r="AY1240" s="58"/>
      <c r="AZ1240" s="58"/>
      <c r="BA1240" s="58"/>
      <c r="BB1240" s="58"/>
      <c r="BC1240" s="58"/>
      <c r="BD1240" s="58"/>
      <c r="BE1240" s="58"/>
      <c r="BF1240" s="58"/>
      <c r="BG1240" s="58"/>
      <c r="BH1240" s="58"/>
      <c r="BI1240" s="58"/>
      <c r="BJ1240" s="58"/>
      <c r="BK1240" s="58"/>
      <c r="BL1240" s="12"/>
      <c r="BM1240" s="12"/>
      <c r="BN1240" s="12"/>
      <c r="BO1240" s="12"/>
      <c r="BP1240" s="12"/>
      <c r="BQ1240" s="12"/>
      <c r="BR1240" s="12"/>
      <c r="BS1240" s="12"/>
      <c r="BT1240" s="12"/>
      <c r="BU1240" s="12"/>
      <c r="BV1240" s="12"/>
      <c r="BW1240" s="12"/>
      <c r="BX1240" s="12"/>
      <c r="BY1240" s="12"/>
      <c r="BZ1240" s="12"/>
      <c r="CA1240" s="12"/>
      <c r="CB1240" s="12"/>
      <c r="CC1240" s="12"/>
      <c r="CD1240" s="12"/>
      <c r="CE1240" s="12"/>
      <c r="CF1240" s="12"/>
      <c r="CG1240" s="12"/>
      <c r="CH1240" s="12"/>
      <c r="CI1240" s="12"/>
      <c r="CJ1240" s="12"/>
      <c r="CK1240" s="12"/>
      <c r="CL1240" s="12"/>
      <c r="CM1240" s="12"/>
      <c r="CN1240" s="12"/>
      <c r="CO1240" s="12"/>
      <c r="CP1240" s="12"/>
      <c r="CQ1240" s="12"/>
      <c r="CR1240" s="12"/>
      <c r="CS1240" s="12"/>
      <c r="CT1240" s="12"/>
      <c r="CU1240" s="12"/>
      <c r="CV1240" s="12"/>
      <c r="CW1240" s="12"/>
      <c r="CX1240" s="12"/>
      <c r="CY1240" s="12"/>
      <c r="CZ1240" s="12"/>
      <c r="DA1240" s="12"/>
      <c r="DB1240" s="12"/>
      <c r="DC1240" s="12"/>
      <c r="DD1240" s="12"/>
      <c r="DE1240" s="12"/>
      <c r="DF1240" s="12"/>
      <c r="DG1240"/>
      <c r="DH1240"/>
      <c r="DI1240"/>
      <c r="DJ1240"/>
      <c r="DK1240"/>
      <c r="DL1240"/>
      <c r="DM1240"/>
      <c r="DN1240"/>
      <c r="DO1240"/>
      <c r="DP1240"/>
      <c r="DQ1240"/>
      <c r="DR1240"/>
      <c r="DS1240"/>
      <c r="DT1240"/>
      <c r="DU1240"/>
      <c r="DV1240"/>
      <c r="DW1240"/>
      <c r="DX1240"/>
      <c r="DY1240"/>
      <c r="DZ1240"/>
      <c r="EA1240"/>
      <c r="EB1240"/>
      <c r="EC1240"/>
      <c r="ED1240"/>
      <c r="EE1240"/>
      <c r="EF1240"/>
      <c r="EG1240"/>
      <c r="EH1240"/>
      <c r="EI1240"/>
      <c r="EJ1240"/>
      <c r="EK1240"/>
      <c r="EL1240"/>
      <c r="EM1240"/>
      <c r="EN1240"/>
      <c r="EO1240"/>
      <c r="EP1240"/>
      <c r="EQ1240"/>
      <c r="ER1240"/>
      <c r="ES1240"/>
      <c r="ET1240"/>
      <c r="EU1240"/>
      <c r="EV1240"/>
      <c r="EW1240"/>
      <c r="EX1240"/>
      <c r="EY1240"/>
      <c r="EZ1240"/>
      <c r="FA1240"/>
      <c r="FB1240"/>
      <c r="FC1240"/>
      <c r="FD1240"/>
      <c r="FE1240"/>
      <c r="FF1240"/>
      <c r="FG1240"/>
      <c r="FH1240"/>
      <c r="FI1240"/>
      <c r="FJ1240"/>
      <c r="FK1240"/>
      <c r="FL1240"/>
      <c r="FM1240"/>
      <c r="FN1240"/>
      <c r="FO1240"/>
      <c r="FP1240"/>
      <c r="FQ1240"/>
      <c r="FR1240"/>
      <c r="FS1240"/>
      <c r="FT1240"/>
      <c r="FU1240"/>
      <c r="FV1240"/>
      <c r="FW1240"/>
      <c r="FX1240"/>
      <c r="FY1240"/>
      <c r="FZ1240"/>
      <c r="GA1240"/>
      <c r="GB1240"/>
      <c r="GC1240"/>
      <c r="GD1240"/>
      <c r="GE1240"/>
      <c r="GF1240"/>
      <c r="GG1240"/>
      <c r="GH1240"/>
      <c r="GI1240"/>
      <c r="GJ1240"/>
      <c r="GK1240"/>
      <c r="GL1240"/>
      <c r="GM1240"/>
      <c r="GN1240"/>
      <c r="GO1240"/>
      <c r="GP1240"/>
      <c r="GQ1240"/>
      <c r="GR1240"/>
      <c r="GS1240"/>
      <c r="GT1240"/>
      <c r="GU1240"/>
      <c r="GV1240"/>
      <c r="GW1240"/>
      <c r="GX1240"/>
      <c r="GY1240"/>
      <c r="GZ1240"/>
      <c r="HA1240"/>
      <c r="HB1240"/>
      <c r="HC1240"/>
      <c r="HD1240"/>
      <c r="HE1240"/>
      <c r="HF1240"/>
      <c r="HG1240"/>
      <c r="HH1240"/>
      <c r="HI1240"/>
      <c r="HJ1240"/>
      <c r="HK1240"/>
      <c r="HL1240"/>
    </row>
    <row r="1241" spans="3:220" x14ac:dyDescent="0.25">
      <c r="C1241" s="20"/>
      <c r="AM1241" s="59"/>
      <c r="AN1241" s="58"/>
      <c r="AO1241" s="58"/>
      <c r="AP1241" s="58"/>
      <c r="AQ1241" s="58"/>
      <c r="AR1241" s="58"/>
      <c r="AS1241" s="58"/>
      <c r="AT1241" s="58"/>
      <c r="AU1241" s="58"/>
      <c r="AV1241" s="58"/>
      <c r="AW1241" s="58"/>
      <c r="AX1241" s="58"/>
      <c r="AY1241" s="58"/>
      <c r="AZ1241" s="58"/>
      <c r="BA1241" s="58"/>
      <c r="BB1241" s="58"/>
      <c r="BC1241" s="58"/>
      <c r="BD1241" s="58"/>
      <c r="BE1241" s="58"/>
      <c r="BF1241" s="58"/>
      <c r="BG1241" s="58"/>
      <c r="BH1241" s="58"/>
      <c r="BI1241" s="58"/>
      <c r="BJ1241" s="58"/>
      <c r="BK1241" s="58"/>
      <c r="BL1241" s="12"/>
      <c r="BM1241" s="12"/>
      <c r="BN1241" s="12"/>
      <c r="BO1241" s="12"/>
      <c r="BP1241" s="12"/>
      <c r="BQ1241" s="12"/>
      <c r="BR1241" s="12"/>
      <c r="BS1241" s="12"/>
      <c r="BT1241" s="12"/>
      <c r="BU1241" s="12"/>
      <c r="BV1241" s="12"/>
      <c r="BW1241" s="12"/>
      <c r="BX1241" s="12"/>
      <c r="BY1241" s="12"/>
      <c r="BZ1241" s="12"/>
      <c r="CA1241" s="12"/>
      <c r="CB1241" s="12"/>
      <c r="CC1241" s="12"/>
      <c r="CD1241" s="12"/>
      <c r="CE1241" s="12"/>
      <c r="CF1241" s="12"/>
      <c r="CG1241" s="12"/>
      <c r="CH1241" s="12"/>
      <c r="CI1241" s="12"/>
      <c r="CJ1241" s="12"/>
      <c r="CK1241" s="12"/>
      <c r="CL1241" s="12"/>
      <c r="CM1241" s="12"/>
      <c r="CN1241" s="12"/>
      <c r="CO1241" s="12"/>
      <c r="CP1241" s="12"/>
      <c r="CQ1241" s="12"/>
      <c r="CR1241" s="12"/>
      <c r="CS1241" s="12"/>
      <c r="CT1241" s="12"/>
      <c r="CU1241" s="12"/>
      <c r="CV1241" s="12"/>
      <c r="CW1241" s="12"/>
      <c r="CX1241" s="12"/>
      <c r="CY1241" s="12"/>
      <c r="CZ1241" s="12"/>
      <c r="DA1241" s="12"/>
      <c r="DB1241" s="12"/>
      <c r="DC1241" s="12"/>
      <c r="DD1241" s="12"/>
      <c r="DE1241" s="12"/>
      <c r="DF1241" s="12"/>
      <c r="DG1241"/>
      <c r="DH1241"/>
      <c r="DI1241"/>
      <c r="DJ1241"/>
      <c r="DK1241"/>
      <c r="DL1241"/>
      <c r="DM1241"/>
      <c r="DN1241"/>
      <c r="DO1241"/>
      <c r="DP1241"/>
      <c r="DQ1241"/>
      <c r="DR1241"/>
      <c r="DS1241"/>
      <c r="DT1241"/>
      <c r="DU1241"/>
      <c r="DV1241"/>
      <c r="DW1241"/>
      <c r="DX1241"/>
      <c r="DY1241"/>
      <c r="DZ1241"/>
      <c r="EA1241"/>
      <c r="EB1241"/>
      <c r="EC1241"/>
      <c r="ED1241"/>
      <c r="EE1241"/>
      <c r="EF1241"/>
      <c r="EG1241"/>
      <c r="EH1241"/>
      <c r="EI1241"/>
      <c r="EJ1241"/>
      <c r="EK1241"/>
      <c r="EL1241"/>
      <c r="EM1241"/>
      <c r="EN1241"/>
      <c r="EO1241"/>
      <c r="EP1241"/>
      <c r="EQ1241"/>
      <c r="ER1241"/>
      <c r="ES1241"/>
      <c r="ET1241"/>
      <c r="EU1241"/>
      <c r="EV1241"/>
      <c r="EW1241"/>
      <c r="EX1241"/>
      <c r="EY1241"/>
      <c r="EZ1241"/>
      <c r="FA1241"/>
      <c r="FB1241"/>
      <c r="FC1241"/>
      <c r="FD1241"/>
      <c r="FE1241"/>
      <c r="FF1241"/>
      <c r="FG1241"/>
      <c r="FH1241"/>
      <c r="FI1241"/>
      <c r="FJ1241"/>
      <c r="FK1241"/>
      <c r="FL1241"/>
      <c r="FM1241"/>
      <c r="FN1241"/>
      <c r="FO1241"/>
      <c r="FP1241"/>
      <c r="FQ1241"/>
      <c r="FR1241"/>
      <c r="FS1241"/>
      <c r="FT1241"/>
      <c r="FU1241"/>
      <c r="FV1241"/>
      <c r="FW1241"/>
      <c r="FX1241"/>
      <c r="FY1241"/>
      <c r="FZ1241"/>
      <c r="GA1241"/>
      <c r="GB1241"/>
      <c r="GC1241"/>
      <c r="GD1241"/>
      <c r="GE1241"/>
      <c r="GF1241"/>
      <c r="GG1241"/>
      <c r="GH1241"/>
      <c r="GI1241"/>
      <c r="GJ1241"/>
      <c r="GK1241"/>
      <c r="GL1241"/>
      <c r="GM1241"/>
      <c r="GN1241"/>
      <c r="GO1241"/>
      <c r="GP1241"/>
      <c r="GQ1241"/>
      <c r="GR1241"/>
      <c r="GS1241"/>
      <c r="GT1241"/>
      <c r="GU1241"/>
      <c r="GV1241"/>
      <c r="GW1241"/>
      <c r="GX1241"/>
      <c r="GY1241"/>
      <c r="GZ1241"/>
      <c r="HA1241"/>
      <c r="HB1241"/>
      <c r="HC1241"/>
      <c r="HD1241"/>
      <c r="HE1241"/>
      <c r="HF1241"/>
      <c r="HG1241"/>
      <c r="HH1241"/>
      <c r="HI1241"/>
      <c r="HJ1241"/>
      <c r="HK1241"/>
      <c r="HL1241"/>
    </row>
    <row r="1242" spans="3:220" x14ac:dyDescent="0.25">
      <c r="C1242" s="20"/>
      <c r="AM1242" s="59"/>
      <c r="AN1242" s="58"/>
      <c r="AO1242" s="58"/>
      <c r="AP1242" s="58"/>
      <c r="AQ1242" s="58"/>
      <c r="AR1242" s="58"/>
      <c r="AS1242" s="58"/>
      <c r="AT1242" s="58"/>
      <c r="AU1242" s="58"/>
      <c r="AV1242" s="58"/>
      <c r="AW1242" s="58"/>
      <c r="AX1242" s="58"/>
      <c r="AY1242" s="58"/>
      <c r="AZ1242" s="58"/>
      <c r="BA1242" s="58"/>
      <c r="BB1242" s="58"/>
      <c r="BC1242" s="58"/>
      <c r="BD1242" s="58"/>
      <c r="BE1242" s="58"/>
      <c r="BF1242" s="58"/>
      <c r="BG1242" s="58"/>
      <c r="BH1242" s="58"/>
      <c r="BI1242" s="58"/>
      <c r="BJ1242" s="58"/>
      <c r="BK1242" s="58"/>
      <c r="BL1242" s="12"/>
      <c r="BM1242" s="12"/>
      <c r="BN1242" s="12"/>
      <c r="BO1242" s="12"/>
      <c r="BP1242" s="12"/>
      <c r="BQ1242" s="12"/>
      <c r="BR1242" s="12"/>
      <c r="BS1242" s="12"/>
      <c r="BT1242" s="12"/>
      <c r="BU1242" s="12"/>
      <c r="BV1242" s="12"/>
      <c r="BW1242" s="12"/>
      <c r="BX1242" s="12"/>
      <c r="BY1242" s="12"/>
      <c r="BZ1242" s="12"/>
      <c r="CA1242" s="12"/>
      <c r="CB1242" s="12"/>
      <c r="CC1242" s="12"/>
      <c r="CD1242" s="12"/>
      <c r="CE1242" s="12"/>
      <c r="CF1242" s="12"/>
      <c r="CG1242" s="12"/>
      <c r="CH1242" s="12"/>
      <c r="CI1242" s="12"/>
      <c r="CJ1242" s="12"/>
      <c r="CK1242" s="12"/>
      <c r="CL1242" s="12"/>
      <c r="CM1242" s="12"/>
      <c r="CN1242" s="12"/>
      <c r="CO1242" s="12"/>
      <c r="CP1242" s="12"/>
      <c r="CQ1242" s="12"/>
      <c r="CR1242" s="12"/>
      <c r="CS1242" s="12"/>
      <c r="CT1242" s="12"/>
      <c r="CU1242" s="12"/>
      <c r="CV1242" s="12"/>
      <c r="CW1242" s="12"/>
      <c r="CX1242" s="12"/>
      <c r="CY1242" s="12"/>
      <c r="CZ1242" s="12"/>
      <c r="DA1242" s="12"/>
      <c r="DB1242" s="12"/>
      <c r="DC1242" s="12"/>
      <c r="DD1242" s="12"/>
      <c r="DE1242" s="12"/>
      <c r="DF1242" s="12"/>
      <c r="DG1242"/>
      <c r="DH1242"/>
      <c r="DI1242"/>
      <c r="DJ1242"/>
      <c r="DK1242"/>
      <c r="DL1242"/>
      <c r="DM1242"/>
      <c r="DN1242"/>
      <c r="DO1242"/>
      <c r="DP1242"/>
      <c r="DQ1242"/>
      <c r="DR1242"/>
      <c r="DS1242"/>
      <c r="DT1242"/>
      <c r="DU1242"/>
      <c r="DV1242"/>
      <c r="DW1242"/>
      <c r="DX1242"/>
      <c r="DY1242"/>
      <c r="DZ1242"/>
      <c r="EA1242"/>
      <c r="EB1242"/>
      <c r="EC1242"/>
      <c r="ED1242"/>
      <c r="EE1242"/>
      <c r="EF1242"/>
      <c r="EG1242"/>
      <c r="EH1242"/>
      <c r="EI1242"/>
      <c r="EJ1242"/>
      <c r="EK1242"/>
      <c r="EL1242"/>
      <c r="EM1242"/>
      <c r="EN1242"/>
      <c r="EO1242"/>
      <c r="EP1242"/>
      <c r="EQ1242"/>
      <c r="ER1242"/>
      <c r="ES1242"/>
      <c r="ET1242"/>
      <c r="EU1242"/>
      <c r="EV1242"/>
      <c r="EW1242"/>
      <c r="EX1242"/>
      <c r="EY1242"/>
      <c r="EZ1242"/>
      <c r="FA1242"/>
      <c r="FB1242"/>
      <c r="FC1242"/>
      <c r="FD1242"/>
      <c r="FE1242"/>
      <c r="FF1242"/>
      <c r="FG1242"/>
      <c r="FH1242"/>
      <c r="FI1242"/>
      <c r="FJ1242"/>
      <c r="FK1242"/>
      <c r="FL1242"/>
      <c r="FM1242"/>
      <c r="FN1242"/>
      <c r="FO1242"/>
      <c r="FP1242"/>
      <c r="FQ1242"/>
      <c r="FR1242"/>
      <c r="FS1242"/>
      <c r="FT1242"/>
      <c r="FU1242"/>
      <c r="FV1242"/>
      <c r="FW1242"/>
      <c r="FX1242"/>
      <c r="FY1242"/>
      <c r="FZ1242"/>
      <c r="GA1242"/>
      <c r="GB1242"/>
      <c r="GC1242"/>
      <c r="GD1242"/>
      <c r="GE1242"/>
      <c r="GF1242"/>
      <c r="GG1242"/>
      <c r="GH1242"/>
      <c r="GI1242"/>
      <c r="GJ1242"/>
      <c r="GK1242"/>
      <c r="GL1242"/>
      <c r="GM1242"/>
      <c r="GN1242"/>
      <c r="GO1242"/>
      <c r="GP1242"/>
      <c r="GQ1242"/>
      <c r="GR1242"/>
      <c r="GS1242"/>
      <c r="GT1242"/>
      <c r="GU1242"/>
      <c r="GV1242"/>
      <c r="GW1242"/>
      <c r="GX1242"/>
      <c r="GY1242"/>
      <c r="GZ1242"/>
      <c r="HA1242"/>
      <c r="HB1242"/>
      <c r="HC1242"/>
      <c r="HD1242"/>
      <c r="HE1242"/>
      <c r="HF1242"/>
      <c r="HG1242"/>
      <c r="HH1242"/>
      <c r="HI1242"/>
      <c r="HJ1242"/>
      <c r="HK1242"/>
      <c r="HL1242"/>
    </row>
    <row r="1243" spans="3:220" x14ac:dyDescent="0.25">
      <c r="C1243" s="20"/>
      <c r="AM1243" s="59"/>
      <c r="AN1243" s="58"/>
      <c r="AO1243" s="58"/>
      <c r="AP1243" s="58"/>
      <c r="AQ1243" s="58"/>
      <c r="AR1243" s="58"/>
      <c r="AS1243" s="58"/>
      <c r="AT1243" s="58"/>
      <c r="AU1243" s="58"/>
      <c r="AV1243" s="58"/>
      <c r="AW1243" s="58"/>
      <c r="AX1243" s="58"/>
      <c r="AY1243" s="58"/>
      <c r="AZ1243" s="58"/>
      <c r="BA1243" s="58"/>
      <c r="BB1243" s="58"/>
      <c r="BC1243" s="58"/>
      <c r="BD1243" s="58"/>
      <c r="BE1243" s="58"/>
      <c r="BF1243" s="58"/>
      <c r="BG1243" s="58"/>
      <c r="BH1243" s="58"/>
      <c r="BI1243" s="58"/>
      <c r="BJ1243" s="58"/>
      <c r="BK1243" s="58"/>
      <c r="BL1243" s="12"/>
      <c r="BM1243" s="12"/>
      <c r="BN1243" s="12"/>
      <c r="BO1243" s="12"/>
      <c r="BP1243" s="12"/>
      <c r="BQ1243" s="12"/>
      <c r="BR1243" s="12"/>
      <c r="BS1243" s="12"/>
      <c r="BT1243" s="12"/>
      <c r="BU1243" s="12"/>
      <c r="BV1243" s="12"/>
      <c r="BW1243" s="12"/>
      <c r="BX1243" s="12"/>
      <c r="BY1243" s="12"/>
      <c r="BZ1243" s="12"/>
      <c r="CA1243" s="12"/>
      <c r="CB1243" s="12"/>
      <c r="CC1243" s="12"/>
      <c r="CD1243" s="12"/>
      <c r="CE1243" s="12"/>
      <c r="CF1243" s="12"/>
      <c r="CG1243" s="12"/>
      <c r="CH1243" s="12"/>
      <c r="CI1243" s="12"/>
      <c r="CJ1243" s="12"/>
      <c r="CK1243" s="12"/>
      <c r="CL1243" s="12"/>
      <c r="CM1243" s="12"/>
      <c r="CN1243" s="12"/>
      <c r="CO1243" s="12"/>
      <c r="CP1243" s="12"/>
      <c r="CQ1243" s="12"/>
      <c r="CR1243" s="12"/>
      <c r="CS1243" s="12"/>
      <c r="CT1243" s="12"/>
      <c r="CU1243" s="12"/>
      <c r="CV1243" s="12"/>
      <c r="CW1243" s="12"/>
      <c r="CX1243" s="12"/>
      <c r="CY1243" s="12"/>
      <c r="CZ1243" s="12"/>
      <c r="DA1243" s="12"/>
      <c r="DB1243" s="12"/>
      <c r="DC1243" s="12"/>
      <c r="DD1243" s="12"/>
      <c r="DE1243" s="12"/>
      <c r="DF1243" s="12"/>
      <c r="DG1243"/>
      <c r="DH1243"/>
      <c r="DI1243"/>
      <c r="DJ1243"/>
      <c r="DK1243"/>
      <c r="DL1243"/>
      <c r="DM1243"/>
      <c r="DN1243"/>
      <c r="DO1243"/>
      <c r="DP1243"/>
      <c r="DQ1243"/>
      <c r="DR1243"/>
      <c r="DS1243"/>
      <c r="DT1243"/>
      <c r="DU1243"/>
      <c r="DV1243"/>
      <c r="DW1243"/>
      <c r="DX1243"/>
      <c r="DY1243"/>
      <c r="DZ1243"/>
      <c r="EA1243"/>
      <c r="EB1243"/>
      <c r="EC1243"/>
      <c r="ED1243"/>
      <c r="EE1243"/>
      <c r="EF1243"/>
      <c r="EG1243"/>
      <c r="EH1243"/>
      <c r="EI1243"/>
      <c r="EJ1243"/>
      <c r="EK1243"/>
      <c r="EL1243"/>
      <c r="EM1243"/>
      <c r="EN1243"/>
      <c r="EO1243"/>
      <c r="EP1243"/>
      <c r="EQ1243"/>
      <c r="ER1243"/>
      <c r="ES1243"/>
      <c r="ET1243"/>
      <c r="EU1243"/>
      <c r="EV1243"/>
      <c r="EW1243"/>
      <c r="EX1243"/>
      <c r="EY1243"/>
      <c r="EZ1243"/>
      <c r="FA1243"/>
      <c r="FB1243"/>
      <c r="FC1243"/>
      <c r="FD1243"/>
      <c r="FE1243"/>
      <c r="FF1243"/>
      <c r="FG1243"/>
      <c r="FH1243"/>
      <c r="FI1243"/>
      <c r="FJ1243"/>
      <c r="FK1243"/>
      <c r="FL1243"/>
      <c r="FM1243"/>
      <c r="FN1243"/>
      <c r="FO1243"/>
      <c r="FP1243"/>
      <c r="FQ1243"/>
      <c r="FR1243"/>
      <c r="FS1243"/>
      <c r="FT1243"/>
      <c r="FU1243"/>
      <c r="FV1243"/>
      <c r="FW1243"/>
      <c r="FX1243"/>
      <c r="FY1243"/>
      <c r="FZ1243"/>
      <c r="GA1243"/>
      <c r="GB1243"/>
      <c r="GC1243"/>
      <c r="GD1243"/>
      <c r="GE1243"/>
      <c r="GF1243"/>
      <c r="GG1243"/>
      <c r="GH1243"/>
      <c r="GI1243"/>
      <c r="GJ1243"/>
      <c r="GK1243"/>
      <c r="GL1243"/>
      <c r="GM1243"/>
      <c r="GN1243"/>
      <c r="GO1243"/>
      <c r="GP1243"/>
      <c r="GQ1243"/>
      <c r="GR1243"/>
      <c r="GS1243"/>
      <c r="GT1243"/>
      <c r="GU1243"/>
      <c r="GV1243"/>
      <c r="GW1243"/>
      <c r="GX1243"/>
      <c r="GY1243"/>
      <c r="GZ1243"/>
      <c r="HA1243"/>
      <c r="HB1243"/>
      <c r="HC1243"/>
      <c r="HD1243"/>
      <c r="HE1243"/>
      <c r="HF1243"/>
      <c r="HG1243"/>
      <c r="HH1243"/>
      <c r="HI1243"/>
      <c r="HJ1243"/>
      <c r="HK1243"/>
      <c r="HL1243"/>
    </row>
    <row r="1244" spans="3:220" x14ac:dyDescent="0.25">
      <c r="C1244" s="20"/>
      <c r="AM1244" s="59"/>
      <c r="AN1244" s="58"/>
      <c r="AO1244" s="58"/>
      <c r="AP1244" s="58"/>
      <c r="AQ1244" s="58"/>
      <c r="AR1244" s="58"/>
      <c r="AS1244" s="58"/>
      <c r="AT1244" s="58"/>
      <c r="AU1244" s="58"/>
      <c r="AV1244" s="58"/>
      <c r="AW1244" s="58"/>
      <c r="AX1244" s="58"/>
      <c r="AY1244" s="58"/>
      <c r="AZ1244" s="58"/>
      <c r="BA1244" s="58"/>
      <c r="BB1244" s="58"/>
      <c r="BC1244" s="58"/>
      <c r="BD1244" s="58"/>
      <c r="BE1244" s="58"/>
      <c r="BF1244" s="58"/>
      <c r="BG1244" s="58"/>
      <c r="BH1244" s="58"/>
      <c r="BI1244" s="58"/>
      <c r="BJ1244" s="58"/>
      <c r="BK1244" s="58"/>
      <c r="BL1244" s="12"/>
      <c r="BM1244" s="12"/>
      <c r="BN1244" s="12"/>
      <c r="BO1244" s="12"/>
      <c r="BP1244" s="12"/>
      <c r="BQ1244" s="12"/>
      <c r="BR1244" s="12"/>
      <c r="BS1244" s="12"/>
      <c r="BT1244" s="12"/>
      <c r="BU1244" s="12"/>
      <c r="BV1244" s="12"/>
      <c r="BW1244" s="12"/>
      <c r="BX1244" s="12"/>
      <c r="BY1244" s="12"/>
      <c r="BZ1244" s="12"/>
      <c r="CA1244" s="12"/>
      <c r="CB1244" s="12"/>
      <c r="CC1244" s="12"/>
      <c r="CD1244" s="12"/>
      <c r="CE1244" s="12"/>
      <c r="CF1244" s="12"/>
      <c r="CG1244" s="12"/>
      <c r="CH1244" s="12"/>
      <c r="CI1244" s="12"/>
      <c r="CJ1244" s="12"/>
      <c r="CK1244" s="12"/>
      <c r="CL1244" s="12"/>
      <c r="CM1244" s="12"/>
      <c r="CN1244" s="12"/>
      <c r="CO1244" s="12"/>
      <c r="CP1244" s="12"/>
      <c r="CQ1244" s="12"/>
      <c r="CR1244" s="12"/>
      <c r="CS1244" s="12"/>
      <c r="CT1244" s="12"/>
      <c r="CU1244" s="12"/>
      <c r="CV1244" s="12"/>
      <c r="CW1244" s="12"/>
      <c r="CX1244" s="12"/>
      <c r="CY1244" s="12"/>
      <c r="CZ1244" s="12"/>
      <c r="DA1244" s="12"/>
      <c r="DB1244" s="12"/>
      <c r="DC1244" s="12"/>
      <c r="DD1244" s="12"/>
      <c r="DE1244" s="12"/>
      <c r="DF1244" s="12"/>
      <c r="DG1244"/>
      <c r="DH1244"/>
      <c r="DI1244"/>
      <c r="DJ1244"/>
      <c r="DK1244"/>
      <c r="DL1244"/>
      <c r="DM1244"/>
      <c r="DN1244"/>
      <c r="DO1244"/>
      <c r="DP1244"/>
      <c r="DQ1244"/>
      <c r="DR1244"/>
      <c r="DS1244"/>
      <c r="DT1244"/>
      <c r="DU1244"/>
      <c r="DV1244"/>
      <c r="DW1244"/>
      <c r="DX1244"/>
      <c r="DY1244"/>
      <c r="DZ1244"/>
      <c r="EA1244"/>
      <c r="EB1244"/>
      <c r="EC1244"/>
      <c r="ED1244"/>
      <c r="EE1244"/>
      <c r="EF1244"/>
      <c r="EG1244"/>
      <c r="EH1244"/>
      <c r="EI1244"/>
      <c r="EJ1244"/>
      <c r="EK1244"/>
      <c r="EL1244"/>
      <c r="EM1244"/>
      <c r="EN1244"/>
      <c r="EO1244"/>
      <c r="EP1244"/>
      <c r="EQ1244"/>
      <c r="ER1244"/>
      <c r="ES1244"/>
      <c r="ET1244"/>
      <c r="EU1244"/>
      <c r="EV1244"/>
      <c r="EW1244"/>
      <c r="EX1244"/>
      <c r="EY1244"/>
      <c r="EZ1244"/>
      <c r="FA1244"/>
      <c r="FB1244"/>
      <c r="FC1244"/>
      <c r="FD1244"/>
      <c r="FE1244"/>
      <c r="FF1244"/>
      <c r="FG1244"/>
      <c r="FH1244"/>
      <c r="FI1244"/>
      <c r="FJ1244"/>
      <c r="FK1244"/>
      <c r="FL1244"/>
      <c r="FM1244"/>
      <c r="FN1244"/>
      <c r="FO1244"/>
      <c r="FP1244"/>
      <c r="FQ1244"/>
      <c r="FR1244"/>
      <c r="FS1244"/>
      <c r="FT1244"/>
      <c r="FU1244"/>
      <c r="FV1244"/>
      <c r="FW1244"/>
      <c r="FX1244"/>
      <c r="FY1244"/>
      <c r="FZ1244"/>
      <c r="GA1244"/>
      <c r="GB1244"/>
      <c r="GC1244"/>
      <c r="GD1244"/>
      <c r="GE1244"/>
      <c r="GF1244"/>
      <c r="GG1244"/>
      <c r="GH1244"/>
      <c r="GI1244"/>
      <c r="GJ1244"/>
      <c r="GK1244"/>
      <c r="GL1244"/>
      <c r="GM1244"/>
      <c r="GN1244"/>
      <c r="GO1244"/>
      <c r="GP1244"/>
      <c r="GQ1244"/>
      <c r="GR1244"/>
      <c r="GS1244"/>
      <c r="GT1244"/>
      <c r="GU1244"/>
      <c r="GV1244"/>
      <c r="GW1244"/>
      <c r="GX1244"/>
      <c r="GY1244"/>
      <c r="GZ1244"/>
      <c r="HA1244"/>
      <c r="HB1244"/>
      <c r="HC1244"/>
      <c r="HD1244"/>
      <c r="HE1244"/>
      <c r="HF1244"/>
      <c r="HG1244"/>
      <c r="HH1244"/>
      <c r="HI1244"/>
      <c r="HJ1244"/>
      <c r="HK1244"/>
      <c r="HL1244"/>
    </row>
    <row r="1245" spans="3:220" x14ac:dyDescent="0.25">
      <c r="C1245" s="20"/>
      <c r="AM1245" s="59"/>
      <c r="AN1245" s="58"/>
      <c r="AO1245" s="58"/>
      <c r="AP1245" s="58"/>
      <c r="AQ1245" s="58"/>
      <c r="AR1245" s="58"/>
      <c r="AS1245" s="58"/>
      <c r="AT1245" s="58"/>
      <c r="AU1245" s="58"/>
      <c r="AV1245" s="58"/>
      <c r="AW1245" s="58"/>
      <c r="AX1245" s="58"/>
      <c r="AY1245" s="58"/>
      <c r="AZ1245" s="58"/>
      <c r="BA1245" s="58"/>
      <c r="BB1245" s="58"/>
      <c r="BC1245" s="58"/>
      <c r="BD1245" s="58"/>
      <c r="BE1245" s="58"/>
      <c r="BF1245" s="58"/>
      <c r="BG1245" s="58"/>
      <c r="BH1245" s="58"/>
      <c r="BI1245" s="58"/>
      <c r="BJ1245" s="58"/>
      <c r="BK1245" s="58"/>
      <c r="BL1245" s="12"/>
      <c r="BM1245" s="12"/>
      <c r="BN1245" s="12"/>
      <c r="BO1245" s="12"/>
      <c r="BP1245" s="12"/>
      <c r="BQ1245" s="12"/>
      <c r="BR1245" s="12"/>
      <c r="BS1245" s="12"/>
      <c r="BT1245" s="12"/>
      <c r="BU1245" s="12"/>
      <c r="BV1245" s="12"/>
      <c r="BW1245" s="12"/>
      <c r="BX1245" s="12"/>
      <c r="BY1245" s="12"/>
      <c r="BZ1245" s="12"/>
      <c r="CA1245" s="12"/>
      <c r="CB1245" s="12"/>
      <c r="CC1245" s="12"/>
      <c r="CD1245" s="12"/>
      <c r="CE1245" s="12"/>
      <c r="CF1245" s="12"/>
      <c r="CG1245" s="12"/>
      <c r="CH1245" s="12"/>
      <c r="CI1245" s="12"/>
      <c r="CJ1245" s="12"/>
      <c r="CK1245" s="12"/>
      <c r="CL1245" s="12"/>
      <c r="CM1245" s="12"/>
      <c r="CN1245" s="12"/>
      <c r="CO1245" s="12"/>
      <c r="CP1245" s="12"/>
      <c r="CQ1245" s="12"/>
      <c r="CR1245" s="12"/>
      <c r="CS1245" s="12"/>
      <c r="CT1245" s="12"/>
      <c r="CU1245" s="12"/>
      <c r="CV1245" s="12"/>
      <c r="CW1245" s="12"/>
      <c r="CX1245" s="12"/>
      <c r="CY1245" s="12"/>
      <c r="CZ1245" s="12"/>
      <c r="DA1245" s="12"/>
      <c r="DB1245" s="12"/>
      <c r="DC1245" s="12"/>
      <c r="DD1245" s="12"/>
      <c r="DE1245" s="12"/>
      <c r="DF1245" s="12"/>
      <c r="DG1245"/>
      <c r="DH1245"/>
      <c r="DI1245"/>
      <c r="DJ1245"/>
      <c r="DK1245"/>
      <c r="DL1245"/>
      <c r="DM1245"/>
      <c r="DN1245"/>
      <c r="DO1245"/>
      <c r="DP1245"/>
      <c r="DQ1245"/>
      <c r="DR1245"/>
      <c r="DS1245"/>
      <c r="DT1245"/>
      <c r="DU1245"/>
      <c r="DV1245"/>
      <c r="DW1245"/>
      <c r="DX1245"/>
      <c r="DY1245"/>
      <c r="DZ1245"/>
      <c r="EA1245"/>
      <c r="EB1245"/>
      <c r="EC1245"/>
      <c r="ED1245"/>
      <c r="EE1245"/>
      <c r="EF1245"/>
      <c r="EG1245"/>
      <c r="EH1245"/>
      <c r="EI1245"/>
      <c r="EJ1245"/>
      <c r="EK1245"/>
      <c r="EL1245"/>
      <c r="EM1245"/>
      <c r="EN1245"/>
      <c r="EO1245"/>
      <c r="EP1245"/>
      <c r="EQ1245"/>
      <c r="ER1245"/>
      <c r="ES1245"/>
      <c r="ET1245"/>
      <c r="EU1245"/>
      <c r="EV1245"/>
      <c r="EW1245"/>
      <c r="EX1245"/>
      <c r="EY1245"/>
      <c r="EZ1245"/>
      <c r="FA1245"/>
      <c r="FB1245"/>
      <c r="FC1245"/>
      <c r="FD1245"/>
      <c r="FE1245"/>
      <c r="FF1245"/>
      <c r="FG1245"/>
      <c r="FH1245"/>
      <c r="FI1245"/>
      <c r="FJ1245"/>
      <c r="FK1245"/>
      <c r="FL1245"/>
      <c r="FM1245"/>
      <c r="FN1245"/>
      <c r="FO1245"/>
      <c r="FP1245"/>
      <c r="FQ1245"/>
      <c r="FR1245"/>
      <c r="FS1245"/>
      <c r="FT1245"/>
      <c r="FU1245"/>
      <c r="FV1245"/>
      <c r="FW1245"/>
      <c r="FX1245"/>
      <c r="FY1245"/>
      <c r="FZ1245"/>
      <c r="GA1245"/>
      <c r="GB1245"/>
      <c r="GC1245"/>
      <c r="GD1245"/>
      <c r="GE1245"/>
      <c r="GF1245"/>
      <c r="GG1245"/>
      <c r="GH1245"/>
      <c r="GI1245"/>
      <c r="GJ1245"/>
      <c r="GK1245"/>
      <c r="GL1245"/>
      <c r="GM1245"/>
      <c r="GN1245"/>
      <c r="GO1245"/>
      <c r="GP1245"/>
      <c r="GQ1245"/>
      <c r="GR1245"/>
      <c r="GS1245"/>
      <c r="GT1245"/>
      <c r="GU1245"/>
      <c r="GV1245"/>
      <c r="GW1245"/>
      <c r="GX1245"/>
      <c r="GY1245"/>
      <c r="GZ1245"/>
      <c r="HA1245"/>
      <c r="HB1245"/>
      <c r="HC1245"/>
      <c r="HD1245"/>
      <c r="HE1245"/>
      <c r="HF1245"/>
      <c r="HG1245"/>
      <c r="HH1245"/>
      <c r="HI1245"/>
      <c r="HJ1245"/>
      <c r="HK1245"/>
      <c r="HL1245"/>
    </row>
    <row r="1246" spans="3:220" x14ac:dyDescent="0.25">
      <c r="C1246" s="20"/>
      <c r="AM1246" s="59"/>
      <c r="AN1246" s="58"/>
      <c r="AO1246" s="58"/>
      <c r="AP1246" s="58"/>
      <c r="AQ1246" s="58"/>
      <c r="AR1246" s="58"/>
      <c r="AS1246" s="58"/>
      <c r="AT1246" s="58"/>
      <c r="AU1246" s="58"/>
      <c r="AV1246" s="58"/>
      <c r="AW1246" s="58"/>
      <c r="AX1246" s="58"/>
      <c r="AY1246" s="58"/>
      <c r="AZ1246" s="58"/>
      <c r="BA1246" s="58"/>
      <c r="BB1246" s="58"/>
      <c r="BC1246" s="58"/>
      <c r="BD1246" s="58"/>
      <c r="BE1246" s="58"/>
      <c r="BF1246" s="58"/>
      <c r="BG1246" s="58"/>
      <c r="BH1246" s="58"/>
      <c r="BI1246" s="58"/>
      <c r="BJ1246" s="58"/>
      <c r="BK1246" s="58"/>
      <c r="BL1246" s="12"/>
      <c r="BM1246" s="12"/>
      <c r="BN1246" s="12"/>
      <c r="BO1246" s="12"/>
      <c r="BP1246" s="12"/>
      <c r="BQ1246" s="12"/>
      <c r="BR1246" s="12"/>
      <c r="BS1246" s="12"/>
      <c r="BT1246" s="12"/>
      <c r="BU1246" s="12"/>
      <c r="BV1246" s="12"/>
      <c r="BW1246" s="12"/>
      <c r="BX1246" s="12"/>
      <c r="BY1246" s="12"/>
      <c r="BZ1246" s="12"/>
      <c r="CA1246" s="12"/>
      <c r="CB1246" s="12"/>
      <c r="CC1246" s="12"/>
      <c r="CD1246" s="12"/>
      <c r="CE1246" s="12"/>
      <c r="CF1246" s="12"/>
      <c r="CG1246" s="12"/>
      <c r="CH1246" s="12"/>
      <c r="CI1246" s="12"/>
      <c r="CJ1246" s="12"/>
      <c r="CK1246" s="12"/>
      <c r="CL1246" s="12"/>
      <c r="CM1246" s="12"/>
      <c r="CN1246" s="12"/>
      <c r="CO1246" s="12"/>
      <c r="CP1246" s="12"/>
      <c r="CQ1246" s="12"/>
      <c r="CR1246" s="12"/>
      <c r="CS1246" s="12"/>
      <c r="CT1246" s="12"/>
      <c r="CU1246" s="12"/>
      <c r="CV1246" s="12"/>
      <c r="CW1246" s="12"/>
      <c r="CX1246" s="12"/>
      <c r="CY1246" s="12"/>
      <c r="CZ1246" s="12"/>
      <c r="DA1246" s="12"/>
      <c r="DB1246" s="12"/>
      <c r="DC1246" s="12"/>
      <c r="DD1246" s="12"/>
      <c r="DE1246" s="12"/>
      <c r="DF1246" s="12"/>
      <c r="DG1246"/>
      <c r="DH1246"/>
      <c r="DI1246"/>
      <c r="DJ1246"/>
      <c r="DK1246"/>
      <c r="DL1246"/>
      <c r="DM1246"/>
      <c r="DN1246"/>
      <c r="DO1246"/>
      <c r="DP1246"/>
      <c r="DQ1246"/>
      <c r="DR1246"/>
      <c r="DS1246"/>
      <c r="DT1246"/>
      <c r="DU1246"/>
      <c r="DV1246"/>
      <c r="DW1246"/>
      <c r="DX1246"/>
      <c r="DY1246"/>
      <c r="DZ1246"/>
      <c r="EA1246"/>
      <c r="EB1246"/>
      <c r="EC1246"/>
      <c r="ED1246"/>
      <c r="EE1246"/>
      <c r="EF1246"/>
      <c r="EG1246"/>
      <c r="EH1246"/>
      <c r="EI1246"/>
      <c r="EJ1246"/>
      <c r="EK1246"/>
      <c r="EL1246"/>
      <c r="EM1246"/>
      <c r="EN1246"/>
      <c r="EO1246"/>
      <c r="EP1246"/>
      <c r="EQ1246"/>
      <c r="ER1246"/>
      <c r="ES1246"/>
      <c r="ET1246"/>
      <c r="EU1246"/>
      <c r="EV1246"/>
      <c r="EW1246"/>
      <c r="EX1246"/>
      <c r="EY1246"/>
      <c r="EZ1246"/>
      <c r="FA1246"/>
      <c r="FB1246"/>
      <c r="FC1246"/>
      <c r="FD1246"/>
      <c r="FE1246"/>
      <c r="FF1246"/>
      <c r="FG1246"/>
      <c r="FH1246"/>
      <c r="FI1246"/>
      <c r="FJ1246"/>
      <c r="FK1246"/>
      <c r="FL1246"/>
      <c r="FM1246"/>
      <c r="FN1246"/>
      <c r="FO1246"/>
      <c r="FP1246"/>
      <c r="FQ1246"/>
      <c r="FR1246"/>
      <c r="FS1246"/>
      <c r="FT1246"/>
      <c r="FU1246"/>
      <c r="FV1246"/>
      <c r="FW1246"/>
      <c r="FX1246"/>
      <c r="FY1246"/>
      <c r="FZ1246"/>
      <c r="GA1246"/>
      <c r="GB1246"/>
      <c r="GC1246"/>
      <c r="GD1246"/>
      <c r="GE1246"/>
      <c r="GF1246"/>
      <c r="GG1246"/>
      <c r="GH1246"/>
      <c r="GI1246"/>
      <c r="GJ1246"/>
      <c r="GK1246"/>
      <c r="GL1246"/>
      <c r="GM1246"/>
      <c r="GN1246"/>
      <c r="GO1246"/>
      <c r="GP1246"/>
      <c r="GQ1246"/>
      <c r="GR1246"/>
      <c r="GS1246"/>
      <c r="GT1246"/>
      <c r="GU1246"/>
      <c r="GV1246"/>
      <c r="GW1246"/>
      <c r="GX1246"/>
      <c r="GY1246"/>
      <c r="GZ1246"/>
      <c r="HA1246"/>
      <c r="HB1246"/>
      <c r="HC1246"/>
      <c r="HD1246"/>
      <c r="HE1246"/>
      <c r="HF1246"/>
      <c r="HG1246"/>
      <c r="HH1246"/>
      <c r="HI1246"/>
      <c r="HJ1246"/>
      <c r="HK1246"/>
      <c r="HL1246"/>
    </row>
    <row r="1247" spans="3:220" x14ac:dyDescent="0.25">
      <c r="C1247" s="20"/>
      <c r="AM1247" s="59"/>
      <c r="AN1247" s="58"/>
      <c r="AO1247" s="58"/>
      <c r="AP1247" s="58"/>
      <c r="AQ1247" s="58"/>
      <c r="AR1247" s="58"/>
      <c r="AS1247" s="58"/>
      <c r="AT1247" s="58"/>
      <c r="AU1247" s="58"/>
      <c r="AV1247" s="58"/>
      <c r="AW1247" s="58"/>
      <c r="AX1247" s="58"/>
      <c r="AY1247" s="58"/>
      <c r="AZ1247" s="58"/>
      <c r="BA1247" s="58"/>
      <c r="BB1247" s="58"/>
      <c r="BC1247" s="58"/>
      <c r="BD1247" s="58"/>
      <c r="BE1247" s="58"/>
      <c r="BF1247" s="58"/>
      <c r="BG1247" s="58"/>
      <c r="BH1247" s="58"/>
      <c r="BI1247" s="58"/>
      <c r="BJ1247" s="58"/>
      <c r="BK1247" s="58"/>
      <c r="BL1247" s="12"/>
      <c r="BM1247" s="12"/>
      <c r="BN1247" s="12"/>
      <c r="BO1247" s="12"/>
      <c r="BP1247" s="12"/>
      <c r="BQ1247" s="12"/>
      <c r="BR1247" s="12"/>
      <c r="BS1247" s="12"/>
      <c r="BT1247" s="12"/>
      <c r="BU1247" s="12"/>
      <c r="BV1247" s="12"/>
      <c r="BW1247" s="12"/>
      <c r="BX1247" s="12"/>
      <c r="BY1247" s="12"/>
      <c r="BZ1247" s="12"/>
      <c r="CA1247" s="12"/>
      <c r="CB1247" s="12"/>
      <c r="CC1247" s="12"/>
      <c r="CD1247" s="12"/>
      <c r="CE1247" s="12"/>
      <c r="CF1247" s="12"/>
      <c r="CG1247" s="12"/>
      <c r="CH1247" s="12"/>
      <c r="CI1247" s="12"/>
      <c r="CJ1247" s="12"/>
      <c r="CK1247" s="12"/>
      <c r="CL1247" s="12"/>
      <c r="CM1247" s="12"/>
      <c r="CN1247" s="12"/>
      <c r="CO1247" s="12"/>
      <c r="CP1247" s="12"/>
      <c r="CQ1247" s="12"/>
      <c r="CR1247" s="12"/>
      <c r="CS1247" s="12"/>
      <c r="CT1247" s="12"/>
      <c r="CU1247" s="12"/>
      <c r="CV1247" s="12"/>
      <c r="CW1247" s="12"/>
      <c r="CX1247" s="12"/>
      <c r="CY1247" s="12"/>
      <c r="CZ1247" s="12"/>
      <c r="DA1247" s="12"/>
      <c r="DB1247" s="12"/>
      <c r="DC1247" s="12"/>
      <c r="DD1247" s="12"/>
      <c r="DE1247" s="12"/>
      <c r="DF1247" s="12"/>
      <c r="DG1247"/>
      <c r="DH1247"/>
      <c r="DI1247"/>
      <c r="DJ1247"/>
      <c r="DK1247"/>
      <c r="DL1247"/>
      <c r="DM1247"/>
      <c r="DN1247"/>
      <c r="DO1247"/>
      <c r="DP1247"/>
      <c r="DQ1247"/>
      <c r="DR1247"/>
      <c r="DS1247"/>
      <c r="DT1247"/>
      <c r="DU1247"/>
      <c r="DV1247"/>
      <c r="DW1247"/>
      <c r="DX1247"/>
      <c r="DY1247"/>
      <c r="DZ1247"/>
      <c r="EA1247"/>
      <c r="EB1247"/>
      <c r="EC1247"/>
      <c r="ED1247"/>
      <c r="EE1247"/>
      <c r="EF1247"/>
      <c r="EG1247"/>
      <c r="EH1247"/>
      <c r="EI1247"/>
      <c r="EJ1247"/>
      <c r="EK1247"/>
      <c r="EL1247"/>
      <c r="EM1247"/>
      <c r="EN1247"/>
      <c r="EO1247"/>
      <c r="EP1247"/>
      <c r="EQ1247"/>
      <c r="ER1247"/>
      <c r="ES1247"/>
      <c r="ET1247"/>
      <c r="EU1247"/>
      <c r="EV1247"/>
      <c r="EW1247"/>
      <c r="EX1247"/>
      <c r="EY1247"/>
      <c r="EZ1247"/>
      <c r="FA1247"/>
      <c r="FB1247"/>
      <c r="FC1247"/>
      <c r="FD1247"/>
      <c r="FE1247"/>
      <c r="FF1247"/>
      <c r="FG1247"/>
      <c r="FH1247"/>
      <c r="FI1247"/>
      <c r="FJ1247"/>
      <c r="FK1247"/>
      <c r="FL1247"/>
      <c r="FM1247"/>
      <c r="FN1247"/>
      <c r="FO1247"/>
      <c r="FP1247"/>
      <c r="FQ1247"/>
      <c r="FR1247"/>
      <c r="FS1247"/>
      <c r="FT1247"/>
      <c r="FU1247"/>
      <c r="FV1247"/>
      <c r="FW1247"/>
      <c r="FX1247"/>
      <c r="FY1247"/>
      <c r="FZ1247"/>
      <c r="GA1247"/>
      <c r="GB1247"/>
      <c r="GC1247"/>
      <c r="GD1247"/>
      <c r="GE1247"/>
      <c r="GF1247"/>
      <c r="GG1247"/>
      <c r="GH1247"/>
      <c r="GI1247"/>
      <c r="GJ1247"/>
      <c r="GK1247"/>
      <c r="GL1247"/>
      <c r="GM1247"/>
      <c r="GN1247"/>
      <c r="GO1247"/>
      <c r="GP1247"/>
      <c r="GQ1247"/>
      <c r="GR1247"/>
      <c r="GS1247"/>
      <c r="GT1247"/>
      <c r="GU1247"/>
      <c r="GV1247"/>
      <c r="GW1247"/>
      <c r="GX1247"/>
      <c r="GY1247"/>
      <c r="GZ1247"/>
      <c r="HA1247"/>
      <c r="HB1247"/>
      <c r="HC1247"/>
      <c r="HD1247"/>
      <c r="HE1247"/>
      <c r="HF1247"/>
      <c r="HG1247"/>
      <c r="HH1247"/>
      <c r="HI1247"/>
      <c r="HJ1247"/>
      <c r="HK1247"/>
      <c r="HL1247"/>
    </row>
    <row r="1248" spans="3:220" x14ac:dyDescent="0.25">
      <c r="C1248" s="20"/>
      <c r="AM1248" s="59"/>
      <c r="AN1248" s="58"/>
      <c r="AO1248" s="58"/>
      <c r="AP1248" s="58"/>
      <c r="AQ1248" s="58"/>
      <c r="AR1248" s="58"/>
      <c r="AS1248" s="58"/>
      <c r="AT1248" s="58"/>
      <c r="AU1248" s="58"/>
      <c r="AV1248" s="58"/>
      <c r="AW1248" s="58"/>
      <c r="AX1248" s="58"/>
      <c r="AY1248" s="58"/>
      <c r="AZ1248" s="58"/>
      <c r="BA1248" s="58"/>
      <c r="BB1248" s="58"/>
      <c r="BC1248" s="58"/>
      <c r="BD1248" s="58"/>
      <c r="BE1248" s="58"/>
      <c r="BF1248" s="58"/>
      <c r="BG1248" s="58"/>
      <c r="BH1248" s="58"/>
      <c r="BI1248" s="58"/>
      <c r="BJ1248" s="58"/>
      <c r="BK1248" s="58"/>
      <c r="BL1248" s="12"/>
      <c r="BM1248" s="12"/>
      <c r="BN1248" s="12"/>
      <c r="BO1248" s="12"/>
      <c r="BP1248" s="12"/>
      <c r="BQ1248" s="12"/>
      <c r="BR1248" s="12"/>
      <c r="BS1248" s="12"/>
      <c r="BT1248" s="12"/>
      <c r="BU1248" s="12"/>
      <c r="BV1248" s="12"/>
      <c r="BW1248" s="12"/>
      <c r="BX1248" s="12"/>
      <c r="BY1248" s="12"/>
      <c r="BZ1248" s="12"/>
      <c r="CA1248" s="12"/>
      <c r="CB1248" s="12"/>
      <c r="CC1248" s="12"/>
      <c r="CD1248" s="12"/>
      <c r="CE1248" s="12"/>
      <c r="CF1248" s="12"/>
      <c r="CG1248" s="12"/>
      <c r="CH1248" s="12"/>
      <c r="CI1248" s="12"/>
      <c r="CJ1248" s="12"/>
      <c r="CK1248" s="12"/>
      <c r="CL1248" s="12"/>
      <c r="CM1248" s="12"/>
      <c r="CN1248" s="12"/>
      <c r="CO1248" s="12"/>
      <c r="CP1248" s="12"/>
      <c r="CQ1248" s="12"/>
      <c r="CR1248" s="12"/>
      <c r="CS1248" s="12"/>
      <c r="CT1248" s="12"/>
      <c r="CU1248" s="12"/>
      <c r="CV1248" s="12"/>
      <c r="CW1248" s="12"/>
      <c r="CX1248" s="12"/>
      <c r="CY1248" s="12"/>
      <c r="CZ1248" s="12"/>
      <c r="DA1248" s="12"/>
      <c r="DB1248" s="12"/>
      <c r="DC1248" s="12"/>
      <c r="DD1248" s="12"/>
      <c r="DE1248" s="12"/>
      <c r="DF1248" s="12"/>
      <c r="DG1248"/>
      <c r="DH1248"/>
      <c r="DI1248"/>
      <c r="DJ1248"/>
      <c r="DK1248"/>
      <c r="DL1248"/>
      <c r="DM1248"/>
      <c r="DN1248"/>
      <c r="DO1248"/>
      <c r="DP1248"/>
      <c r="DQ1248"/>
      <c r="DR1248"/>
      <c r="DS1248"/>
      <c r="DT1248"/>
      <c r="DU1248"/>
      <c r="DV1248"/>
      <c r="DW1248"/>
      <c r="DX1248"/>
      <c r="DY1248"/>
      <c r="DZ1248"/>
      <c r="EA1248"/>
      <c r="EB1248"/>
      <c r="EC1248"/>
      <c r="ED1248"/>
      <c r="EE1248"/>
      <c r="EF1248"/>
      <c r="EG1248"/>
      <c r="EH1248"/>
      <c r="EI1248"/>
      <c r="EJ1248"/>
      <c r="EK1248"/>
      <c r="EL1248"/>
      <c r="EM1248"/>
      <c r="EN1248"/>
      <c r="EO1248"/>
      <c r="EP1248"/>
      <c r="EQ1248"/>
      <c r="ER1248"/>
      <c r="ES1248"/>
      <c r="ET1248"/>
      <c r="EU1248"/>
      <c r="EV1248"/>
      <c r="EW1248"/>
      <c r="EX1248"/>
      <c r="EY1248"/>
      <c r="EZ1248"/>
      <c r="FA1248"/>
      <c r="FB1248"/>
      <c r="FC1248"/>
      <c r="FD1248"/>
      <c r="FE1248"/>
      <c r="FF1248"/>
      <c r="FG1248"/>
      <c r="FH1248"/>
      <c r="FI1248"/>
      <c r="FJ1248"/>
      <c r="FK1248"/>
      <c r="FL1248"/>
      <c r="FM1248"/>
      <c r="FN1248"/>
      <c r="FO1248"/>
      <c r="FP1248"/>
      <c r="FQ1248"/>
      <c r="FR1248"/>
      <c r="FS1248"/>
      <c r="FT1248"/>
      <c r="FU1248"/>
      <c r="FV1248"/>
      <c r="FW1248"/>
      <c r="FX1248"/>
      <c r="FY1248"/>
      <c r="FZ1248"/>
      <c r="GA1248"/>
      <c r="GB1248"/>
      <c r="GC1248"/>
      <c r="GD1248"/>
      <c r="GE1248"/>
      <c r="GF1248"/>
      <c r="GG1248"/>
      <c r="GH1248"/>
      <c r="GI1248"/>
      <c r="GJ1248"/>
      <c r="GK1248"/>
      <c r="GL1248"/>
      <c r="GM1248"/>
      <c r="GN1248"/>
      <c r="GO1248"/>
      <c r="GP1248"/>
      <c r="GQ1248"/>
      <c r="GR1248"/>
      <c r="GS1248"/>
      <c r="GT1248"/>
      <c r="GU1248"/>
      <c r="GV1248"/>
      <c r="GW1248"/>
      <c r="GX1248"/>
      <c r="GY1248"/>
      <c r="GZ1248"/>
      <c r="HA1248"/>
      <c r="HB1248"/>
      <c r="HC1248"/>
      <c r="HD1248"/>
      <c r="HE1248"/>
      <c r="HF1248"/>
      <c r="HG1248"/>
      <c r="HH1248"/>
      <c r="HI1248"/>
      <c r="HJ1248"/>
      <c r="HK1248"/>
      <c r="HL1248"/>
    </row>
    <row r="1249" spans="3:220" x14ac:dyDescent="0.25">
      <c r="C1249" s="20"/>
      <c r="AM1249" s="59"/>
      <c r="AN1249" s="58"/>
      <c r="AO1249" s="58"/>
      <c r="AP1249" s="58"/>
      <c r="AQ1249" s="58"/>
      <c r="AR1249" s="58"/>
      <c r="AS1249" s="58"/>
      <c r="AT1249" s="58"/>
      <c r="AU1249" s="58"/>
      <c r="AV1249" s="58"/>
      <c r="AW1249" s="58"/>
      <c r="AX1249" s="58"/>
      <c r="AY1249" s="58"/>
      <c r="AZ1249" s="58"/>
      <c r="BA1249" s="58"/>
      <c r="BB1249" s="58"/>
      <c r="BC1249" s="58"/>
      <c r="BD1249" s="58"/>
      <c r="BE1249" s="58"/>
      <c r="BF1249" s="58"/>
      <c r="BG1249" s="58"/>
      <c r="BH1249" s="58"/>
      <c r="BI1249" s="58"/>
      <c r="BJ1249" s="58"/>
      <c r="BK1249" s="58"/>
      <c r="BL1249" s="12"/>
      <c r="BM1249" s="12"/>
      <c r="BN1249" s="12"/>
      <c r="BO1249" s="12"/>
      <c r="BP1249" s="12"/>
      <c r="BQ1249" s="12"/>
      <c r="BR1249" s="12"/>
      <c r="BS1249" s="12"/>
      <c r="BT1249" s="12"/>
      <c r="BU1249" s="12"/>
      <c r="BV1249" s="12"/>
      <c r="BW1249" s="12"/>
      <c r="BX1249" s="12"/>
      <c r="BY1249" s="12"/>
      <c r="BZ1249" s="12"/>
      <c r="CA1249" s="12"/>
      <c r="CB1249" s="12"/>
      <c r="CC1249" s="12"/>
      <c r="CD1249" s="12"/>
      <c r="CE1249" s="12"/>
      <c r="CF1249" s="12"/>
      <c r="CG1249" s="12"/>
      <c r="CH1249" s="12"/>
      <c r="CI1249" s="12"/>
      <c r="CJ1249" s="12"/>
      <c r="CK1249" s="12"/>
      <c r="CL1249" s="12"/>
      <c r="CM1249" s="12"/>
      <c r="CN1249" s="12"/>
      <c r="CO1249" s="12"/>
      <c r="CP1249" s="12"/>
      <c r="CQ1249" s="12"/>
      <c r="CR1249" s="12"/>
      <c r="CS1249" s="12"/>
      <c r="CT1249" s="12"/>
      <c r="CU1249" s="12"/>
      <c r="CV1249" s="12"/>
      <c r="CW1249" s="12"/>
      <c r="CX1249" s="12"/>
      <c r="CY1249" s="12"/>
      <c r="CZ1249" s="12"/>
      <c r="DA1249" s="12"/>
      <c r="DB1249" s="12"/>
      <c r="DC1249" s="12"/>
      <c r="DD1249" s="12"/>
      <c r="DE1249" s="12"/>
      <c r="DF1249" s="12"/>
      <c r="DG1249"/>
      <c r="DH1249"/>
      <c r="DI1249"/>
      <c r="DJ1249"/>
      <c r="DK1249"/>
      <c r="DL1249"/>
      <c r="DM1249"/>
      <c r="DN1249"/>
      <c r="DO1249"/>
      <c r="DP1249"/>
      <c r="DQ1249"/>
      <c r="DR1249"/>
      <c r="DS1249"/>
      <c r="DT1249"/>
      <c r="DU1249"/>
      <c r="DV1249"/>
      <c r="DW1249"/>
      <c r="DX1249"/>
      <c r="DY1249"/>
      <c r="DZ1249"/>
      <c r="EA1249"/>
      <c r="EB1249"/>
      <c r="EC1249"/>
      <c r="ED1249"/>
      <c r="EE1249"/>
      <c r="EF1249"/>
      <c r="EG1249"/>
      <c r="EH1249"/>
      <c r="EI1249"/>
      <c r="EJ1249"/>
      <c r="EK1249"/>
      <c r="EL1249"/>
      <c r="EM1249"/>
      <c r="EN1249"/>
      <c r="EO1249"/>
      <c r="EP1249"/>
      <c r="EQ1249"/>
      <c r="ER1249"/>
      <c r="ES1249"/>
      <c r="ET1249"/>
      <c r="EU1249"/>
      <c r="EV1249"/>
      <c r="EW1249"/>
      <c r="EX1249"/>
      <c r="EY1249"/>
      <c r="EZ1249"/>
      <c r="FA1249"/>
      <c r="FB1249"/>
      <c r="FC1249"/>
      <c r="FD1249"/>
      <c r="FE1249"/>
      <c r="FF1249"/>
      <c r="FG1249"/>
      <c r="FH1249"/>
      <c r="FI1249"/>
      <c r="FJ1249"/>
      <c r="FK1249"/>
      <c r="FL1249"/>
      <c r="FM1249"/>
      <c r="FN1249"/>
      <c r="FO1249"/>
      <c r="FP1249"/>
      <c r="FQ1249"/>
      <c r="FR1249"/>
      <c r="FS1249"/>
      <c r="FT1249"/>
      <c r="FU1249"/>
      <c r="FV1249"/>
      <c r="FW1249"/>
      <c r="FX1249"/>
      <c r="FY1249"/>
      <c r="FZ1249"/>
      <c r="GA1249"/>
      <c r="GB1249"/>
      <c r="GC1249"/>
      <c r="GD1249"/>
      <c r="GE1249"/>
      <c r="GF1249"/>
      <c r="GG1249"/>
      <c r="GH1249"/>
      <c r="GI1249"/>
      <c r="GJ1249"/>
      <c r="GK1249"/>
      <c r="GL1249"/>
      <c r="GM1249"/>
      <c r="GN1249"/>
      <c r="GO1249"/>
      <c r="GP1249"/>
      <c r="GQ1249"/>
      <c r="GR1249"/>
      <c r="GS1249"/>
      <c r="GT1249"/>
      <c r="GU1249"/>
      <c r="GV1249"/>
      <c r="GW1249"/>
      <c r="GX1249"/>
      <c r="GY1249"/>
      <c r="GZ1249"/>
      <c r="HA1249"/>
      <c r="HB1249"/>
      <c r="HC1249"/>
      <c r="HD1249"/>
      <c r="HE1249"/>
      <c r="HF1249"/>
      <c r="HG1249"/>
      <c r="HH1249"/>
      <c r="HI1249"/>
      <c r="HJ1249"/>
      <c r="HK1249"/>
      <c r="HL1249"/>
    </row>
    <row r="1250" spans="3:220" x14ac:dyDescent="0.25">
      <c r="C1250" s="20"/>
      <c r="AM1250" s="59"/>
      <c r="AN1250" s="58"/>
      <c r="AO1250" s="58"/>
      <c r="AP1250" s="58"/>
      <c r="AQ1250" s="58"/>
      <c r="AR1250" s="58"/>
      <c r="AS1250" s="58"/>
      <c r="AT1250" s="58"/>
      <c r="AU1250" s="58"/>
      <c r="AV1250" s="58"/>
      <c r="AW1250" s="58"/>
      <c r="AX1250" s="58"/>
      <c r="AY1250" s="58"/>
      <c r="AZ1250" s="58"/>
      <c r="BA1250" s="58"/>
      <c r="BB1250" s="58"/>
      <c r="BC1250" s="58"/>
      <c r="BD1250" s="58"/>
      <c r="BE1250" s="58"/>
      <c r="BF1250" s="58"/>
      <c r="BG1250" s="58"/>
      <c r="BH1250" s="58"/>
      <c r="BI1250" s="58"/>
      <c r="BJ1250" s="58"/>
      <c r="BK1250" s="58"/>
      <c r="BL1250" s="12"/>
      <c r="BM1250" s="12"/>
      <c r="BN1250" s="12"/>
      <c r="BO1250" s="12"/>
      <c r="BP1250" s="12"/>
      <c r="BQ1250" s="12"/>
      <c r="BR1250" s="12"/>
      <c r="BS1250" s="12"/>
      <c r="BT1250" s="12"/>
      <c r="BU1250" s="12"/>
      <c r="BV1250" s="12"/>
      <c r="BW1250" s="12"/>
      <c r="BX1250" s="12"/>
      <c r="BY1250" s="12"/>
      <c r="BZ1250" s="12"/>
      <c r="CA1250" s="12"/>
      <c r="CB1250" s="12"/>
      <c r="CC1250" s="12"/>
      <c r="CD1250" s="12"/>
      <c r="CE1250" s="12"/>
      <c r="CF1250" s="12"/>
      <c r="CG1250" s="12"/>
      <c r="CH1250" s="12"/>
      <c r="CI1250" s="12"/>
      <c r="CJ1250" s="12"/>
      <c r="CK1250" s="12"/>
      <c r="CL1250" s="12"/>
      <c r="CM1250" s="12"/>
      <c r="CN1250" s="12"/>
      <c r="CO1250" s="12"/>
      <c r="CP1250" s="12"/>
      <c r="CQ1250" s="12"/>
      <c r="CR1250" s="12"/>
      <c r="CS1250" s="12"/>
      <c r="CT1250" s="12"/>
      <c r="CU1250" s="12"/>
      <c r="CV1250" s="12"/>
      <c r="CW1250" s="12"/>
      <c r="CX1250" s="12"/>
      <c r="CY1250" s="12"/>
      <c r="CZ1250" s="12"/>
      <c r="DA1250" s="12"/>
      <c r="DB1250" s="12"/>
      <c r="DC1250" s="12"/>
      <c r="DD1250" s="12"/>
      <c r="DE1250" s="12"/>
      <c r="DF1250" s="12"/>
      <c r="DG1250"/>
      <c r="DH1250"/>
      <c r="DI1250"/>
      <c r="DJ1250"/>
      <c r="DK1250"/>
      <c r="DL1250"/>
      <c r="DM1250"/>
      <c r="DN1250"/>
      <c r="DO1250"/>
      <c r="DP1250"/>
      <c r="DQ1250"/>
      <c r="DR1250"/>
      <c r="DS1250"/>
      <c r="DT1250"/>
      <c r="DU1250"/>
      <c r="DV1250"/>
      <c r="DW1250"/>
      <c r="DX1250"/>
      <c r="DY1250"/>
      <c r="DZ1250"/>
      <c r="EA1250"/>
      <c r="EB1250"/>
      <c r="EC1250"/>
      <c r="ED1250"/>
      <c r="EE1250"/>
      <c r="EF1250"/>
      <c r="EG1250"/>
      <c r="EH1250"/>
      <c r="EI1250"/>
      <c r="EJ1250"/>
      <c r="EK1250"/>
      <c r="EL1250"/>
      <c r="EM1250"/>
      <c r="EN1250"/>
      <c r="EO1250"/>
      <c r="EP1250"/>
      <c r="EQ1250"/>
      <c r="ER1250"/>
      <c r="ES1250"/>
      <c r="ET1250"/>
      <c r="EU1250"/>
      <c r="EV1250"/>
      <c r="EW1250"/>
      <c r="EX1250"/>
      <c r="EY1250"/>
      <c r="EZ1250"/>
      <c r="FA1250"/>
      <c r="FB1250"/>
      <c r="FC1250"/>
      <c r="FD1250"/>
      <c r="FE1250"/>
      <c r="FF1250"/>
      <c r="FG1250"/>
      <c r="FH1250"/>
      <c r="FI1250"/>
      <c r="FJ1250"/>
      <c r="FK1250"/>
      <c r="FL1250"/>
      <c r="FM1250"/>
      <c r="FN1250"/>
      <c r="FO1250"/>
      <c r="FP1250"/>
      <c r="FQ1250"/>
      <c r="FR1250"/>
      <c r="FS1250"/>
      <c r="FT1250"/>
      <c r="FU1250"/>
      <c r="FV1250"/>
      <c r="FW1250"/>
      <c r="FX1250"/>
      <c r="FY1250"/>
      <c r="FZ1250"/>
      <c r="GA1250"/>
      <c r="GB1250"/>
      <c r="GC1250"/>
      <c r="GD1250"/>
      <c r="GE1250"/>
      <c r="GF1250"/>
      <c r="GG1250"/>
      <c r="GH1250"/>
      <c r="GI1250"/>
      <c r="GJ1250"/>
      <c r="GK1250"/>
      <c r="GL1250"/>
      <c r="GM1250"/>
      <c r="GN1250"/>
      <c r="GO1250"/>
      <c r="GP1250"/>
      <c r="GQ1250"/>
      <c r="GR1250"/>
      <c r="GS1250"/>
      <c r="GT1250"/>
      <c r="GU1250"/>
      <c r="GV1250"/>
      <c r="GW1250"/>
      <c r="GX1250"/>
      <c r="GY1250"/>
      <c r="GZ1250"/>
      <c r="HA1250"/>
      <c r="HB1250"/>
      <c r="HC1250"/>
      <c r="HD1250"/>
      <c r="HE1250"/>
      <c r="HF1250"/>
      <c r="HG1250"/>
      <c r="HH1250"/>
      <c r="HI1250"/>
      <c r="HJ1250"/>
      <c r="HK1250"/>
      <c r="HL1250"/>
    </row>
    <row r="1251" spans="3:220" x14ac:dyDescent="0.25">
      <c r="C1251" s="20"/>
      <c r="AM1251" s="59"/>
      <c r="AN1251" s="58"/>
      <c r="AO1251" s="58"/>
      <c r="AP1251" s="58"/>
      <c r="AQ1251" s="58"/>
      <c r="AR1251" s="58"/>
      <c r="AS1251" s="58"/>
      <c r="AT1251" s="58"/>
      <c r="AU1251" s="58"/>
      <c r="AV1251" s="58"/>
      <c r="AW1251" s="58"/>
      <c r="AX1251" s="58"/>
      <c r="AY1251" s="58"/>
      <c r="AZ1251" s="58"/>
      <c r="BA1251" s="58"/>
      <c r="BB1251" s="58"/>
      <c r="BC1251" s="58"/>
      <c r="BD1251" s="58"/>
      <c r="BE1251" s="58"/>
      <c r="BF1251" s="58"/>
      <c r="BG1251" s="58"/>
      <c r="BH1251" s="58"/>
      <c r="BI1251" s="58"/>
      <c r="BJ1251" s="58"/>
      <c r="BK1251" s="58"/>
      <c r="BL1251" s="12"/>
      <c r="BM1251" s="12"/>
      <c r="BN1251" s="12"/>
      <c r="BO1251" s="12"/>
      <c r="BP1251" s="12"/>
      <c r="BQ1251" s="12"/>
      <c r="BR1251" s="12"/>
      <c r="BS1251" s="12"/>
      <c r="BT1251" s="12"/>
      <c r="BU1251" s="12"/>
      <c r="BV1251" s="12"/>
      <c r="BW1251" s="12"/>
      <c r="BX1251" s="12"/>
      <c r="BY1251" s="12"/>
      <c r="BZ1251" s="12"/>
      <c r="CA1251" s="12"/>
      <c r="CB1251" s="12"/>
      <c r="CC1251" s="12"/>
      <c r="CD1251" s="12"/>
      <c r="CE1251" s="12"/>
      <c r="CF1251" s="12"/>
      <c r="CG1251" s="12"/>
      <c r="CH1251" s="12"/>
      <c r="CI1251" s="12"/>
      <c r="CJ1251" s="12"/>
      <c r="CK1251" s="12"/>
      <c r="CL1251" s="12"/>
      <c r="CM1251" s="12"/>
      <c r="CN1251" s="12"/>
      <c r="CO1251" s="12"/>
      <c r="CP1251" s="12"/>
      <c r="CQ1251" s="12"/>
      <c r="CR1251" s="12"/>
      <c r="CS1251" s="12"/>
      <c r="CT1251" s="12"/>
      <c r="CU1251" s="12"/>
      <c r="CV1251" s="12"/>
      <c r="CW1251" s="12"/>
      <c r="CX1251" s="12"/>
      <c r="CY1251" s="12"/>
      <c r="CZ1251" s="12"/>
      <c r="DA1251" s="12"/>
      <c r="DB1251" s="12"/>
      <c r="DC1251" s="12"/>
      <c r="DD1251" s="12"/>
      <c r="DE1251" s="12"/>
      <c r="DF1251" s="12"/>
      <c r="DG1251"/>
      <c r="DH1251"/>
      <c r="DI1251"/>
      <c r="DJ1251"/>
      <c r="DK1251"/>
      <c r="DL1251"/>
      <c r="DM1251"/>
      <c r="DN1251"/>
      <c r="DO1251"/>
      <c r="DP1251"/>
      <c r="DQ1251"/>
      <c r="DR1251"/>
      <c r="DS1251"/>
      <c r="DT1251"/>
      <c r="DU1251"/>
      <c r="DV1251"/>
      <c r="DW1251"/>
      <c r="DX1251"/>
      <c r="DY1251"/>
      <c r="DZ1251"/>
      <c r="EA1251"/>
      <c r="EB1251"/>
      <c r="EC1251"/>
      <c r="ED1251"/>
      <c r="EE1251"/>
      <c r="EF1251"/>
      <c r="EG1251"/>
      <c r="EH1251"/>
      <c r="EI1251"/>
      <c r="EJ1251"/>
      <c r="EK1251"/>
      <c r="EL1251"/>
      <c r="EM1251"/>
      <c r="EN1251"/>
      <c r="EO1251"/>
      <c r="EP1251"/>
      <c r="EQ1251"/>
      <c r="ER1251"/>
      <c r="ES1251"/>
      <c r="ET1251"/>
      <c r="EU1251"/>
      <c r="EV1251"/>
      <c r="EW1251"/>
      <c r="EX1251"/>
      <c r="EY1251"/>
      <c r="EZ1251"/>
      <c r="FA1251"/>
      <c r="FB1251"/>
      <c r="FC1251"/>
      <c r="FD1251"/>
      <c r="FE1251"/>
      <c r="FF1251"/>
      <c r="FG1251"/>
      <c r="FH1251"/>
      <c r="FI1251"/>
      <c r="FJ1251"/>
      <c r="FK1251"/>
      <c r="FL1251"/>
      <c r="FM1251"/>
      <c r="FN1251"/>
      <c r="FO1251"/>
      <c r="FP1251"/>
      <c r="FQ1251"/>
      <c r="FR1251"/>
      <c r="FS1251"/>
      <c r="FT1251"/>
      <c r="FU1251"/>
      <c r="FV1251"/>
      <c r="FW1251"/>
      <c r="FX1251"/>
      <c r="FY1251"/>
      <c r="FZ1251"/>
      <c r="GA1251"/>
      <c r="GB1251"/>
      <c r="GC1251"/>
      <c r="GD1251"/>
      <c r="GE1251"/>
      <c r="GF1251"/>
      <c r="GG1251"/>
      <c r="GH1251"/>
      <c r="GI1251"/>
      <c r="GJ1251"/>
      <c r="GK1251"/>
      <c r="GL1251"/>
      <c r="GM1251"/>
      <c r="GN1251"/>
      <c r="GO1251"/>
      <c r="GP1251"/>
      <c r="GQ1251"/>
      <c r="GR1251"/>
      <c r="GS1251"/>
      <c r="GT1251"/>
      <c r="GU1251"/>
      <c r="GV1251"/>
      <c r="GW1251"/>
      <c r="GX1251"/>
      <c r="GY1251"/>
      <c r="GZ1251"/>
      <c r="HA1251"/>
      <c r="HB1251"/>
      <c r="HC1251"/>
      <c r="HD1251"/>
      <c r="HE1251"/>
      <c r="HF1251"/>
      <c r="HG1251"/>
      <c r="HH1251"/>
      <c r="HI1251"/>
      <c r="HJ1251"/>
      <c r="HK1251"/>
      <c r="HL1251"/>
    </row>
    <row r="1252" spans="3:220" x14ac:dyDescent="0.25">
      <c r="C1252" s="20"/>
      <c r="AM1252" s="59"/>
      <c r="AN1252" s="58"/>
      <c r="AO1252" s="58"/>
      <c r="AP1252" s="58"/>
      <c r="AQ1252" s="58"/>
      <c r="AR1252" s="58"/>
      <c r="AS1252" s="58"/>
      <c r="AT1252" s="58"/>
      <c r="AU1252" s="58"/>
      <c r="AV1252" s="58"/>
      <c r="AW1252" s="58"/>
      <c r="AX1252" s="58"/>
      <c r="AY1252" s="58"/>
      <c r="AZ1252" s="58"/>
      <c r="BA1252" s="58"/>
      <c r="BB1252" s="58"/>
      <c r="BC1252" s="58"/>
      <c r="BD1252" s="58"/>
      <c r="BE1252" s="58"/>
      <c r="BF1252" s="58"/>
      <c r="BG1252" s="58"/>
      <c r="BH1252" s="58"/>
      <c r="BI1252" s="58"/>
      <c r="BJ1252" s="58"/>
      <c r="BK1252" s="58"/>
      <c r="BL1252" s="12"/>
      <c r="BM1252" s="12"/>
      <c r="BN1252" s="12"/>
      <c r="BO1252" s="12"/>
      <c r="BP1252" s="12"/>
      <c r="BQ1252" s="12"/>
      <c r="BR1252" s="12"/>
      <c r="BS1252" s="12"/>
      <c r="BT1252" s="12"/>
      <c r="BU1252" s="12"/>
      <c r="BV1252" s="12"/>
      <c r="BW1252" s="12"/>
      <c r="BX1252" s="12"/>
      <c r="BY1252" s="12"/>
      <c r="BZ1252" s="12"/>
      <c r="CA1252" s="12"/>
      <c r="CB1252" s="12"/>
      <c r="CC1252" s="12"/>
      <c r="CD1252" s="12"/>
      <c r="CE1252" s="12"/>
      <c r="CF1252" s="12"/>
      <c r="CG1252" s="12"/>
      <c r="CH1252" s="12"/>
      <c r="CI1252" s="12"/>
      <c r="CJ1252" s="12"/>
      <c r="CK1252" s="12"/>
      <c r="CL1252" s="12"/>
      <c r="CM1252" s="12"/>
      <c r="CN1252" s="12"/>
      <c r="CO1252" s="12"/>
      <c r="CP1252" s="12"/>
      <c r="CQ1252" s="12"/>
      <c r="CR1252" s="12"/>
      <c r="CS1252" s="12"/>
      <c r="CT1252" s="12"/>
      <c r="CU1252" s="12"/>
      <c r="CV1252" s="12"/>
      <c r="CW1252" s="12"/>
      <c r="CX1252" s="12"/>
      <c r="CY1252" s="12"/>
      <c r="CZ1252" s="12"/>
      <c r="DA1252" s="12"/>
      <c r="DB1252" s="12"/>
      <c r="DC1252" s="12"/>
      <c r="DD1252" s="12"/>
      <c r="DE1252" s="12"/>
      <c r="DF1252" s="12"/>
      <c r="DG1252"/>
      <c r="DH1252"/>
      <c r="DI1252"/>
      <c r="DJ1252"/>
      <c r="DK1252"/>
      <c r="DL1252"/>
      <c r="DM1252"/>
      <c r="DN1252"/>
      <c r="DO1252"/>
      <c r="DP1252"/>
      <c r="DQ1252"/>
      <c r="DR1252"/>
      <c r="DS1252"/>
      <c r="DT1252"/>
      <c r="DU1252"/>
      <c r="DV1252"/>
      <c r="DW1252"/>
      <c r="DX1252"/>
      <c r="DY1252"/>
      <c r="DZ1252"/>
      <c r="EA1252"/>
      <c r="EB1252"/>
      <c r="EC1252"/>
      <c r="ED1252"/>
      <c r="EE1252"/>
      <c r="EF1252"/>
      <c r="EG1252"/>
      <c r="EH1252"/>
      <c r="EI1252"/>
      <c r="EJ1252"/>
      <c r="EK1252"/>
      <c r="EL1252"/>
      <c r="EM1252"/>
      <c r="EN1252"/>
      <c r="EO1252"/>
      <c r="EP1252"/>
      <c r="EQ1252"/>
      <c r="ER1252"/>
      <c r="ES1252"/>
      <c r="ET1252"/>
      <c r="EU1252"/>
      <c r="EV1252"/>
      <c r="EW1252"/>
      <c r="EX1252"/>
      <c r="EY1252"/>
      <c r="EZ1252"/>
      <c r="FA1252"/>
      <c r="FB1252"/>
      <c r="FC1252"/>
      <c r="FD1252"/>
      <c r="FE1252"/>
      <c r="FF1252"/>
      <c r="FG1252"/>
      <c r="FH1252"/>
      <c r="FI1252"/>
      <c r="FJ1252"/>
      <c r="FK1252"/>
      <c r="FL1252"/>
      <c r="FM1252"/>
      <c r="FN1252"/>
      <c r="FO1252"/>
      <c r="FP1252"/>
      <c r="FQ1252"/>
      <c r="FR1252"/>
      <c r="FS1252"/>
      <c r="FT1252"/>
      <c r="FU1252"/>
      <c r="FV1252"/>
      <c r="FW1252"/>
      <c r="FX1252"/>
      <c r="FY1252"/>
      <c r="FZ1252"/>
      <c r="GA1252"/>
      <c r="GB1252"/>
      <c r="GC1252"/>
      <c r="GD1252"/>
      <c r="GE1252"/>
      <c r="GF1252"/>
      <c r="GG1252"/>
      <c r="GH1252"/>
      <c r="GI1252"/>
      <c r="GJ1252"/>
      <c r="GK1252"/>
      <c r="GL1252"/>
      <c r="GM1252"/>
      <c r="GN1252"/>
      <c r="GO1252"/>
      <c r="GP1252"/>
      <c r="GQ1252"/>
      <c r="GR1252"/>
      <c r="GS1252"/>
      <c r="GT1252"/>
      <c r="GU1252"/>
      <c r="GV1252"/>
      <c r="GW1252"/>
      <c r="GX1252"/>
      <c r="GY1252"/>
      <c r="GZ1252"/>
      <c r="HA1252"/>
      <c r="HB1252"/>
      <c r="HC1252"/>
      <c r="HD1252"/>
      <c r="HE1252"/>
      <c r="HF1252"/>
      <c r="HG1252"/>
      <c r="HH1252"/>
      <c r="HI1252"/>
      <c r="HJ1252"/>
      <c r="HK1252"/>
      <c r="HL1252"/>
    </row>
    <row r="1253" spans="3:220" x14ac:dyDescent="0.25">
      <c r="C1253" s="20"/>
      <c r="AM1253" s="59"/>
      <c r="AN1253" s="58"/>
      <c r="AO1253" s="58"/>
      <c r="AP1253" s="58"/>
      <c r="AQ1253" s="58"/>
      <c r="AR1253" s="58"/>
      <c r="AS1253" s="58"/>
      <c r="AT1253" s="58"/>
      <c r="AU1253" s="58"/>
      <c r="AV1253" s="58"/>
      <c r="AW1253" s="58"/>
      <c r="AX1253" s="58"/>
      <c r="AY1253" s="58"/>
      <c r="AZ1253" s="58"/>
      <c r="BA1253" s="58"/>
      <c r="BB1253" s="58"/>
      <c r="BC1253" s="58"/>
      <c r="BD1253" s="58"/>
      <c r="BE1253" s="58"/>
      <c r="BF1253" s="58"/>
      <c r="BG1253" s="58"/>
      <c r="BH1253" s="58"/>
      <c r="BI1253" s="58"/>
      <c r="BJ1253" s="58"/>
      <c r="BK1253" s="58"/>
      <c r="BL1253" s="12"/>
      <c r="BM1253" s="12"/>
      <c r="BN1253" s="12"/>
      <c r="BO1253" s="12"/>
      <c r="BP1253" s="12"/>
      <c r="BQ1253" s="12"/>
      <c r="BR1253" s="12"/>
      <c r="BS1253" s="12"/>
      <c r="BT1253" s="12"/>
      <c r="BU1253" s="12"/>
      <c r="BV1253" s="12"/>
      <c r="BW1253" s="12"/>
      <c r="BX1253" s="12"/>
      <c r="BY1253" s="12"/>
      <c r="BZ1253" s="12"/>
      <c r="CA1253" s="12"/>
      <c r="CB1253" s="12"/>
      <c r="CC1253" s="12"/>
      <c r="CD1253" s="12"/>
      <c r="CE1253" s="12"/>
      <c r="CF1253" s="12"/>
      <c r="CG1253" s="12"/>
      <c r="CH1253" s="12"/>
      <c r="CI1253" s="12"/>
      <c r="CJ1253" s="12"/>
      <c r="CK1253" s="12"/>
      <c r="CL1253" s="12"/>
      <c r="CM1253" s="12"/>
      <c r="CN1253" s="12"/>
      <c r="CO1253" s="12"/>
      <c r="CP1253" s="12"/>
      <c r="CQ1253" s="12"/>
      <c r="CR1253" s="12"/>
      <c r="CS1253" s="12"/>
      <c r="CT1253" s="12"/>
      <c r="CU1253" s="12"/>
      <c r="CV1253" s="12"/>
      <c r="CW1253" s="12"/>
      <c r="CX1253" s="12"/>
      <c r="CY1253" s="12"/>
      <c r="CZ1253" s="12"/>
      <c r="DA1253" s="12"/>
      <c r="DB1253" s="12"/>
      <c r="DC1253" s="12"/>
      <c r="DD1253" s="12"/>
      <c r="DE1253" s="12"/>
      <c r="DF1253" s="12"/>
      <c r="DG1253"/>
      <c r="DH1253"/>
      <c r="DI1253"/>
      <c r="DJ1253"/>
      <c r="DK1253"/>
      <c r="DL1253"/>
      <c r="DM1253"/>
      <c r="DN1253"/>
      <c r="DO1253"/>
      <c r="DP1253"/>
      <c r="DQ1253"/>
      <c r="DR1253"/>
      <c r="DS1253"/>
      <c r="DT1253"/>
      <c r="DU1253"/>
      <c r="DV1253"/>
      <c r="DW1253"/>
      <c r="DX1253"/>
      <c r="DY1253"/>
      <c r="DZ1253"/>
      <c r="EA1253"/>
      <c r="EB1253"/>
      <c r="EC1253"/>
      <c r="ED1253"/>
      <c r="EE1253"/>
      <c r="EF1253"/>
      <c r="EG1253"/>
      <c r="EH1253"/>
      <c r="EI1253"/>
      <c r="EJ1253"/>
      <c r="EK1253"/>
      <c r="EL1253"/>
      <c r="EM1253"/>
      <c r="EN1253"/>
      <c r="EO1253"/>
      <c r="EP1253"/>
      <c r="EQ1253"/>
      <c r="ER1253"/>
      <c r="ES1253"/>
      <c r="ET1253"/>
      <c r="EU1253"/>
      <c r="EV1253"/>
      <c r="EW1253"/>
      <c r="EX1253"/>
      <c r="EY1253"/>
      <c r="EZ1253"/>
      <c r="FA1253"/>
      <c r="FB1253"/>
      <c r="FC1253"/>
      <c r="FD1253"/>
      <c r="FE1253"/>
      <c r="FF1253"/>
      <c r="FG1253"/>
      <c r="FH1253"/>
      <c r="FI1253"/>
      <c r="FJ1253"/>
      <c r="FK1253"/>
      <c r="FL1253"/>
      <c r="FM1253"/>
      <c r="FN1253"/>
      <c r="FO1253"/>
      <c r="FP1253"/>
      <c r="FQ1253"/>
      <c r="FR1253"/>
      <c r="FS1253"/>
      <c r="FT1253"/>
      <c r="FU1253"/>
      <c r="FV1253"/>
      <c r="FW1253"/>
      <c r="FX1253"/>
      <c r="FY1253"/>
      <c r="FZ1253"/>
      <c r="GA1253"/>
      <c r="GB1253"/>
      <c r="GC1253"/>
      <c r="GD1253"/>
      <c r="GE1253"/>
      <c r="GF1253"/>
      <c r="GG1253"/>
      <c r="GH1253"/>
      <c r="GI1253"/>
      <c r="GJ1253"/>
      <c r="GK1253"/>
      <c r="GL1253"/>
      <c r="GM1253"/>
      <c r="GN1253"/>
      <c r="GO1253"/>
      <c r="GP1253"/>
      <c r="GQ1253"/>
      <c r="GR1253"/>
      <c r="GS1253"/>
      <c r="GT1253"/>
      <c r="GU1253"/>
      <c r="GV1253"/>
      <c r="GW1253"/>
      <c r="GX1253"/>
      <c r="GY1253"/>
      <c r="GZ1253"/>
      <c r="HA1253"/>
      <c r="HB1253"/>
      <c r="HC1253"/>
      <c r="HD1253"/>
      <c r="HE1253"/>
      <c r="HF1253"/>
      <c r="HG1253"/>
      <c r="HH1253"/>
      <c r="HI1253"/>
      <c r="HJ1253"/>
      <c r="HK1253"/>
      <c r="HL1253"/>
    </row>
    <row r="1254" spans="3:220" x14ac:dyDescent="0.25">
      <c r="C1254" s="20"/>
      <c r="AM1254" s="59"/>
      <c r="AN1254" s="58"/>
      <c r="AO1254" s="58"/>
      <c r="AP1254" s="58"/>
      <c r="AQ1254" s="58"/>
      <c r="AR1254" s="58"/>
      <c r="AS1254" s="58"/>
      <c r="AT1254" s="58"/>
      <c r="AU1254" s="58"/>
      <c r="AV1254" s="58"/>
      <c r="AW1254" s="58"/>
      <c r="AX1254" s="58"/>
      <c r="AY1254" s="58"/>
      <c r="AZ1254" s="58"/>
      <c r="BA1254" s="58"/>
      <c r="BB1254" s="58"/>
      <c r="BC1254" s="58"/>
      <c r="BD1254" s="58"/>
      <c r="BE1254" s="58"/>
      <c r="BF1254" s="58"/>
      <c r="BG1254" s="58"/>
      <c r="BH1254" s="58"/>
      <c r="BI1254" s="58"/>
      <c r="BJ1254" s="58"/>
      <c r="BK1254" s="58"/>
      <c r="BL1254" s="12"/>
      <c r="BM1254" s="12"/>
      <c r="BN1254" s="12"/>
      <c r="BO1254" s="12"/>
      <c r="BP1254" s="12"/>
      <c r="BQ1254" s="12"/>
      <c r="BR1254" s="12"/>
      <c r="BS1254" s="12"/>
      <c r="BT1254" s="12"/>
      <c r="BU1254" s="12"/>
      <c r="BV1254" s="12"/>
      <c r="BW1254" s="12"/>
      <c r="BX1254" s="12"/>
      <c r="BY1254" s="12"/>
      <c r="BZ1254" s="12"/>
      <c r="CA1254" s="12"/>
      <c r="CB1254" s="12"/>
      <c r="CC1254" s="12"/>
      <c r="CD1254" s="12"/>
      <c r="CE1254" s="12"/>
      <c r="CF1254" s="12"/>
      <c r="CG1254" s="12"/>
      <c r="CH1254" s="12"/>
      <c r="CI1254" s="12"/>
      <c r="CJ1254" s="12"/>
      <c r="CK1254" s="12"/>
      <c r="CL1254" s="12"/>
      <c r="CM1254" s="12"/>
      <c r="CN1254" s="12"/>
      <c r="CO1254" s="12"/>
      <c r="CP1254" s="12"/>
      <c r="CQ1254" s="12"/>
      <c r="CR1254" s="12"/>
      <c r="CS1254" s="12"/>
      <c r="CT1254" s="12"/>
      <c r="CU1254" s="12"/>
      <c r="CV1254" s="12"/>
      <c r="CW1254" s="12"/>
      <c r="CX1254" s="12"/>
      <c r="CY1254" s="12"/>
      <c r="CZ1254" s="12"/>
      <c r="DA1254" s="12"/>
      <c r="DB1254" s="12"/>
      <c r="DC1254" s="12"/>
      <c r="DD1254" s="12"/>
      <c r="DE1254" s="12"/>
      <c r="DF1254" s="12"/>
      <c r="DG1254"/>
      <c r="DH1254"/>
      <c r="DI1254"/>
      <c r="DJ1254"/>
      <c r="DK1254"/>
      <c r="DL1254"/>
      <c r="DM1254"/>
      <c r="DN1254"/>
      <c r="DO1254"/>
      <c r="DP1254"/>
      <c r="DQ1254"/>
      <c r="DR1254"/>
      <c r="DS1254"/>
      <c r="DT1254"/>
      <c r="DU1254"/>
      <c r="DV1254"/>
      <c r="DW1254"/>
      <c r="DX1254"/>
      <c r="DY1254"/>
      <c r="DZ1254"/>
      <c r="EA1254"/>
      <c r="EB1254"/>
      <c r="EC1254"/>
      <c r="ED1254"/>
      <c r="EE1254"/>
      <c r="EF1254"/>
      <c r="EG1254"/>
      <c r="EH1254"/>
      <c r="EI1254"/>
      <c r="EJ1254"/>
      <c r="EK1254"/>
      <c r="EL1254"/>
      <c r="EM1254"/>
      <c r="EN1254"/>
      <c r="EO1254"/>
      <c r="EP1254"/>
      <c r="EQ1254"/>
      <c r="ER1254"/>
      <c r="ES1254"/>
      <c r="ET1254"/>
      <c r="EU1254"/>
      <c r="EV1254"/>
      <c r="EW1254"/>
      <c r="EX1254"/>
      <c r="EY1254"/>
      <c r="EZ1254"/>
      <c r="FA1254"/>
      <c r="FB1254"/>
      <c r="FC1254"/>
      <c r="FD1254"/>
      <c r="FE1254"/>
      <c r="FF1254"/>
      <c r="FG1254"/>
      <c r="FH1254"/>
      <c r="FI1254"/>
      <c r="FJ1254"/>
      <c r="FK1254"/>
      <c r="FL1254"/>
      <c r="FM1254"/>
      <c r="FN1254"/>
      <c r="FO1254"/>
      <c r="FP1254"/>
      <c r="FQ1254"/>
      <c r="FR1254"/>
      <c r="FS1254"/>
      <c r="FT1254"/>
      <c r="FU1254"/>
      <c r="FV1254"/>
      <c r="FW1254"/>
      <c r="FX1254"/>
      <c r="FY1254"/>
      <c r="FZ1254"/>
      <c r="GA1254"/>
      <c r="GB1254"/>
      <c r="GC1254"/>
      <c r="GD1254"/>
      <c r="GE1254"/>
      <c r="GF1254"/>
      <c r="GG1254"/>
      <c r="GH1254"/>
      <c r="GI1254"/>
      <c r="GJ1254"/>
      <c r="GK1254"/>
      <c r="GL1254"/>
      <c r="GM1254"/>
      <c r="GN1254"/>
      <c r="GO1254"/>
      <c r="GP1254"/>
      <c r="GQ1254"/>
      <c r="GR1254"/>
      <c r="GS1254"/>
      <c r="GT1254"/>
      <c r="GU1254"/>
      <c r="GV1254"/>
      <c r="GW1254"/>
      <c r="GX1254"/>
      <c r="GY1254"/>
      <c r="GZ1254"/>
      <c r="HA1254"/>
      <c r="HB1254"/>
      <c r="HC1254"/>
      <c r="HD1254"/>
      <c r="HE1254"/>
      <c r="HF1254"/>
      <c r="HG1254"/>
      <c r="HH1254"/>
      <c r="HI1254"/>
      <c r="HJ1254"/>
      <c r="HK1254"/>
      <c r="HL1254"/>
    </row>
    <row r="1255" spans="3:220" x14ac:dyDescent="0.25">
      <c r="C1255" s="20"/>
      <c r="AM1255" s="59"/>
      <c r="AN1255" s="58"/>
      <c r="AO1255" s="58"/>
      <c r="AP1255" s="58"/>
      <c r="AQ1255" s="58"/>
      <c r="AR1255" s="58"/>
      <c r="AS1255" s="58"/>
      <c r="AT1255" s="58"/>
      <c r="AU1255" s="58"/>
      <c r="AV1255" s="58"/>
      <c r="AW1255" s="58"/>
      <c r="AX1255" s="58"/>
      <c r="AY1255" s="58"/>
      <c r="AZ1255" s="58"/>
      <c r="BA1255" s="58"/>
      <c r="BB1255" s="58"/>
      <c r="BC1255" s="58"/>
      <c r="BD1255" s="58"/>
      <c r="BE1255" s="58"/>
      <c r="BF1255" s="58"/>
      <c r="BG1255" s="58"/>
      <c r="BH1255" s="58"/>
      <c r="BI1255" s="58"/>
      <c r="BJ1255" s="58"/>
      <c r="BK1255" s="58"/>
      <c r="BL1255" s="12"/>
      <c r="BM1255" s="12"/>
      <c r="BN1255" s="12"/>
      <c r="BO1255" s="12"/>
      <c r="BP1255" s="12"/>
      <c r="BQ1255" s="12"/>
      <c r="BR1255" s="12"/>
      <c r="BS1255" s="12"/>
      <c r="BT1255" s="12"/>
      <c r="BU1255" s="12"/>
      <c r="BV1255" s="12"/>
      <c r="BW1255" s="12"/>
      <c r="BX1255" s="12"/>
      <c r="BY1255" s="12"/>
      <c r="BZ1255" s="12"/>
      <c r="CA1255" s="12"/>
      <c r="CB1255" s="12"/>
      <c r="CC1255" s="12"/>
      <c r="CD1255" s="12"/>
      <c r="CE1255" s="12"/>
      <c r="CF1255" s="12"/>
      <c r="CG1255" s="12"/>
      <c r="CH1255" s="12"/>
      <c r="CI1255" s="12"/>
      <c r="CJ1255" s="12"/>
      <c r="CK1255" s="12"/>
      <c r="CL1255" s="12"/>
      <c r="CM1255" s="12"/>
      <c r="CN1255" s="12"/>
      <c r="CO1255" s="12"/>
      <c r="CP1255" s="12"/>
      <c r="CQ1255" s="12"/>
      <c r="CR1255" s="12"/>
      <c r="CS1255" s="12"/>
      <c r="CT1255" s="12"/>
      <c r="CU1255" s="12"/>
      <c r="CV1255" s="12"/>
      <c r="CW1255" s="12"/>
      <c r="CX1255" s="12"/>
      <c r="CY1255" s="12"/>
      <c r="CZ1255" s="12"/>
      <c r="DA1255" s="12"/>
      <c r="DB1255" s="12"/>
      <c r="DC1255" s="12"/>
      <c r="DD1255" s="12"/>
      <c r="DE1255" s="12"/>
      <c r="DF1255" s="12"/>
      <c r="DG1255"/>
      <c r="DH1255"/>
      <c r="DI1255"/>
      <c r="DJ1255"/>
      <c r="DK1255"/>
      <c r="DL1255"/>
      <c r="DM1255"/>
      <c r="DN1255"/>
      <c r="DO1255"/>
      <c r="DP1255"/>
      <c r="DQ1255"/>
      <c r="DR1255"/>
      <c r="DS1255"/>
      <c r="DT1255"/>
      <c r="DU1255"/>
      <c r="DV1255"/>
      <c r="DW1255"/>
      <c r="DX1255"/>
      <c r="DY1255"/>
      <c r="DZ1255"/>
      <c r="EA1255"/>
      <c r="EB1255"/>
      <c r="EC1255"/>
      <c r="ED1255"/>
      <c r="EE1255"/>
      <c r="EF1255"/>
      <c r="EG1255"/>
      <c r="EH1255"/>
      <c r="EI1255"/>
      <c r="EJ1255"/>
      <c r="EK1255"/>
      <c r="EL1255"/>
      <c r="EM1255"/>
      <c r="EN1255"/>
      <c r="EO1255"/>
      <c r="EP1255"/>
      <c r="EQ1255"/>
      <c r="ER1255"/>
      <c r="ES1255"/>
      <c r="ET1255"/>
      <c r="EU1255"/>
      <c r="EV1255"/>
      <c r="EW1255"/>
      <c r="EX1255"/>
      <c r="EY1255"/>
      <c r="EZ1255"/>
      <c r="FA1255"/>
      <c r="FB1255"/>
      <c r="FC1255"/>
      <c r="FD1255"/>
      <c r="FE1255"/>
      <c r="FF1255"/>
      <c r="FG1255"/>
      <c r="FH1255"/>
      <c r="FI1255"/>
      <c r="FJ1255"/>
      <c r="FK1255"/>
      <c r="FL1255"/>
      <c r="FM1255"/>
      <c r="FN1255"/>
      <c r="FO1255"/>
      <c r="FP1255"/>
      <c r="FQ1255"/>
      <c r="FR1255"/>
      <c r="FS1255"/>
      <c r="FT1255"/>
      <c r="FU1255"/>
      <c r="FV1255"/>
      <c r="FW1255"/>
      <c r="FX1255"/>
      <c r="FY1255"/>
      <c r="FZ1255"/>
      <c r="GA1255"/>
      <c r="GB1255"/>
      <c r="GC1255"/>
      <c r="GD1255"/>
      <c r="GE1255"/>
      <c r="GF1255"/>
      <c r="GG1255"/>
      <c r="GH1255"/>
      <c r="GI1255"/>
      <c r="GJ1255"/>
      <c r="GK1255"/>
      <c r="GL1255"/>
      <c r="GM1255"/>
      <c r="GN1255"/>
      <c r="GO1255"/>
      <c r="GP1255"/>
      <c r="GQ1255"/>
      <c r="GR1255"/>
      <c r="GS1255"/>
      <c r="GT1255"/>
      <c r="GU1255"/>
      <c r="GV1255"/>
      <c r="GW1255"/>
      <c r="GX1255"/>
      <c r="GY1255"/>
      <c r="GZ1255"/>
      <c r="HA1255"/>
      <c r="HB1255"/>
      <c r="HC1255"/>
      <c r="HD1255"/>
      <c r="HE1255"/>
      <c r="HF1255"/>
      <c r="HG1255"/>
      <c r="HH1255"/>
      <c r="HI1255"/>
      <c r="HJ1255"/>
      <c r="HK1255"/>
      <c r="HL1255"/>
    </row>
    <row r="1256" spans="3:220" x14ac:dyDescent="0.25">
      <c r="C1256" s="20"/>
      <c r="AM1256" s="59"/>
      <c r="AN1256" s="58"/>
      <c r="AO1256" s="58"/>
      <c r="AP1256" s="58"/>
      <c r="AQ1256" s="58"/>
      <c r="AR1256" s="58"/>
      <c r="AS1256" s="58"/>
      <c r="AT1256" s="58"/>
      <c r="AU1256" s="58"/>
      <c r="AV1256" s="58"/>
      <c r="AW1256" s="58"/>
      <c r="AX1256" s="58"/>
      <c r="AY1256" s="58"/>
      <c r="AZ1256" s="58"/>
      <c r="BA1256" s="58"/>
      <c r="BB1256" s="58"/>
      <c r="BC1256" s="58"/>
      <c r="BD1256" s="58"/>
      <c r="BE1256" s="58"/>
      <c r="BF1256" s="58"/>
      <c r="BG1256" s="58"/>
      <c r="BH1256" s="58"/>
      <c r="BI1256" s="58"/>
      <c r="BJ1256" s="58"/>
      <c r="BK1256" s="58"/>
      <c r="BL1256" s="12"/>
      <c r="BM1256" s="12"/>
      <c r="BN1256" s="12"/>
      <c r="BO1256" s="12"/>
      <c r="BP1256" s="12"/>
      <c r="BQ1256" s="12"/>
      <c r="BR1256" s="12"/>
      <c r="BS1256" s="12"/>
      <c r="BT1256" s="12"/>
      <c r="BU1256" s="12"/>
      <c r="BV1256" s="12"/>
      <c r="BW1256" s="12"/>
      <c r="BX1256" s="12"/>
      <c r="BY1256" s="12"/>
      <c r="BZ1256" s="12"/>
      <c r="CA1256" s="12"/>
      <c r="CB1256" s="12"/>
      <c r="CC1256" s="12"/>
      <c r="CD1256" s="12"/>
      <c r="CE1256" s="12"/>
      <c r="CF1256" s="12"/>
      <c r="CG1256" s="12"/>
      <c r="CH1256" s="12"/>
      <c r="CI1256" s="12"/>
      <c r="CJ1256" s="12"/>
      <c r="CK1256" s="12"/>
      <c r="CL1256" s="12"/>
      <c r="CM1256" s="12"/>
      <c r="CN1256" s="12"/>
      <c r="CO1256" s="12"/>
      <c r="CP1256" s="12"/>
      <c r="CQ1256" s="12"/>
      <c r="CR1256" s="12"/>
      <c r="CS1256" s="12"/>
      <c r="CT1256" s="12"/>
      <c r="CU1256" s="12"/>
      <c r="CV1256" s="12"/>
      <c r="CW1256" s="12"/>
      <c r="CX1256" s="12"/>
      <c r="CY1256" s="12"/>
      <c r="CZ1256" s="12"/>
      <c r="DA1256" s="12"/>
      <c r="DB1256" s="12"/>
      <c r="DC1256" s="12"/>
      <c r="DD1256" s="12"/>
      <c r="DE1256" s="12"/>
      <c r="DF1256" s="12"/>
      <c r="DG1256"/>
      <c r="DH1256"/>
      <c r="DI1256"/>
      <c r="DJ1256"/>
      <c r="DK1256"/>
      <c r="DL1256"/>
      <c r="DM1256"/>
      <c r="DN1256"/>
      <c r="DO1256"/>
      <c r="DP1256"/>
      <c r="DQ1256"/>
      <c r="DR1256"/>
      <c r="DS1256"/>
      <c r="DT1256"/>
      <c r="DU1256"/>
      <c r="DV1256"/>
      <c r="DW1256"/>
      <c r="DX1256"/>
      <c r="DY1256"/>
      <c r="DZ1256"/>
      <c r="EA1256"/>
      <c r="EB1256"/>
      <c r="EC1256"/>
      <c r="ED1256"/>
      <c r="EE1256"/>
      <c r="EF1256"/>
      <c r="EG1256"/>
      <c r="EH1256"/>
      <c r="EI1256"/>
      <c r="EJ1256"/>
      <c r="EK1256"/>
      <c r="EL1256"/>
      <c r="EM1256"/>
      <c r="EN1256"/>
      <c r="EO1256"/>
      <c r="EP1256"/>
      <c r="EQ1256"/>
      <c r="ER1256"/>
      <c r="ES1256"/>
      <c r="ET1256"/>
      <c r="EU1256"/>
      <c r="EV1256"/>
      <c r="EW1256"/>
      <c r="EX1256"/>
      <c r="EY1256"/>
      <c r="EZ1256"/>
      <c r="FA1256"/>
      <c r="FB1256"/>
      <c r="FC1256"/>
      <c r="FD1256"/>
      <c r="FE1256"/>
      <c r="FF1256"/>
      <c r="FG1256"/>
      <c r="FH1256"/>
      <c r="FI1256"/>
      <c r="FJ1256"/>
      <c r="FK1256"/>
      <c r="FL1256"/>
      <c r="FM1256"/>
      <c r="FN1256"/>
      <c r="FO1256"/>
      <c r="FP1256"/>
      <c r="FQ1256"/>
      <c r="FR1256"/>
      <c r="FS1256"/>
      <c r="FT1256"/>
      <c r="FU1256"/>
      <c r="FV1256"/>
      <c r="FW1256"/>
      <c r="FX1256"/>
      <c r="FY1256"/>
      <c r="FZ1256"/>
      <c r="GA1256"/>
      <c r="GB1256"/>
      <c r="GC1256"/>
      <c r="GD1256"/>
      <c r="GE1256"/>
      <c r="GF1256"/>
      <c r="GG1256"/>
      <c r="GH1256"/>
      <c r="GI1256"/>
      <c r="GJ1256"/>
      <c r="GK1256"/>
      <c r="GL1256"/>
      <c r="GM1256"/>
      <c r="GN1256"/>
      <c r="GO1256"/>
      <c r="GP1256"/>
      <c r="GQ1256"/>
      <c r="GR1256"/>
      <c r="GS1256"/>
      <c r="GT1256"/>
      <c r="GU1256"/>
      <c r="GV1256"/>
      <c r="GW1256"/>
      <c r="GX1256"/>
      <c r="GY1256"/>
      <c r="GZ1256"/>
      <c r="HA1256"/>
      <c r="HB1256"/>
      <c r="HC1256"/>
      <c r="HD1256"/>
      <c r="HE1256"/>
      <c r="HF1256"/>
      <c r="HG1256"/>
      <c r="HH1256"/>
      <c r="HI1256"/>
      <c r="HJ1256"/>
      <c r="HK1256"/>
      <c r="HL1256"/>
    </row>
    <row r="1257" spans="3:220" x14ac:dyDescent="0.25">
      <c r="C1257" s="20"/>
      <c r="AM1257" s="59"/>
      <c r="AN1257" s="58"/>
      <c r="AO1257" s="58"/>
      <c r="AP1257" s="58"/>
      <c r="AQ1257" s="58"/>
      <c r="AR1257" s="58"/>
      <c r="AS1257" s="58"/>
      <c r="AT1257" s="58"/>
      <c r="AU1257" s="58"/>
      <c r="AV1257" s="58"/>
      <c r="AW1257" s="58"/>
      <c r="AX1257" s="58"/>
      <c r="AY1257" s="58"/>
      <c r="AZ1257" s="58"/>
      <c r="BA1257" s="58"/>
      <c r="BB1257" s="58"/>
      <c r="BC1257" s="58"/>
      <c r="BD1257" s="58"/>
      <c r="BE1257" s="58"/>
      <c r="BF1257" s="58"/>
      <c r="BG1257" s="58"/>
      <c r="BH1257" s="58"/>
      <c r="BI1257" s="58"/>
      <c r="BJ1257" s="58"/>
      <c r="BK1257" s="58"/>
      <c r="BL1257" s="12"/>
      <c r="BM1257" s="12"/>
      <c r="BN1257" s="12"/>
      <c r="BO1257" s="12"/>
      <c r="BP1257" s="12"/>
      <c r="BQ1257" s="12"/>
      <c r="BR1257" s="12"/>
      <c r="BS1257" s="12"/>
      <c r="BT1257" s="12"/>
      <c r="BU1257" s="12"/>
      <c r="BV1257" s="12"/>
      <c r="BW1257" s="12"/>
      <c r="BX1257" s="12"/>
      <c r="BY1257" s="12"/>
      <c r="BZ1257" s="12"/>
      <c r="CA1257" s="12"/>
      <c r="CB1257" s="12"/>
      <c r="CC1257" s="12"/>
      <c r="CD1257" s="12"/>
      <c r="CE1257" s="12"/>
      <c r="CF1257" s="12"/>
      <c r="CG1257" s="12"/>
      <c r="CH1257" s="12"/>
      <c r="CI1257" s="12"/>
      <c r="CJ1257" s="12"/>
      <c r="CK1257" s="12"/>
      <c r="CL1257" s="12"/>
      <c r="CM1257" s="12"/>
      <c r="CN1257" s="12"/>
      <c r="CO1257" s="12"/>
      <c r="CP1257" s="12"/>
      <c r="CQ1257" s="12"/>
      <c r="CR1257" s="12"/>
      <c r="CS1257" s="12"/>
      <c r="CT1257" s="12"/>
      <c r="CU1257" s="12"/>
      <c r="CV1257" s="12"/>
      <c r="CW1257" s="12"/>
      <c r="CX1257" s="12"/>
      <c r="CY1257" s="12"/>
      <c r="CZ1257" s="12"/>
      <c r="DA1257" s="12"/>
      <c r="DB1257" s="12"/>
      <c r="DC1257" s="12"/>
      <c r="DD1257" s="12"/>
      <c r="DE1257" s="12"/>
      <c r="DF1257" s="12"/>
      <c r="DG1257"/>
      <c r="DH1257"/>
      <c r="DI1257"/>
      <c r="DJ1257"/>
      <c r="DK1257"/>
      <c r="DL1257"/>
      <c r="DM1257"/>
      <c r="DN1257"/>
      <c r="DO1257"/>
      <c r="DP1257"/>
      <c r="DQ1257"/>
      <c r="DR1257"/>
      <c r="DS1257"/>
      <c r="DT1257"/>
      <c r="DU1257"/>
      <c r="DV1257"/>
      <c r="DW1257"/>
      <c r="DX1257"/>
      <c r="DY1257"/>
      <c r="DZ1257"/>
      <c r="EA1257"/>
      <c r="EB1257"/>
      <c r="EC1257"/>
      <c r="ED1257"/>
      <c r="EE1257"/>
      <c r="EF1257"/>
      <c r="EG1257"/>
      <c r="EH1257"/>
      <c r="EI1257"/>
      <c r="EJ1257"/>
      <c r="EK1257"/>
      <c r="EL1257"/>
      <c r="EM1257"/>
      <c r="EN1257"/>
      <c r="EO1257"/>
      <c r="EP1257"/>
      <c r="EQ1257"/>
      <c r="ER1257"/>
      <c r="ES1257"/>
      <c r="ET1257"/>
      <c r="EU1257"/>
      <c r="EV1257"/>
      <c r="EW1257"/>
      <c r="EX1257"/>
      <c r="EY1257"/>
      <c r="EZ1257"/>
      <c r="FA1257"/>
      <c r="FB1257"/>
      <c r="FC1257"/>
      <c r="FD1257"/>
      <c r="FE1257"/>
      <c r="FF1257"/>
      <c r="FG1257"/>
      <c r="FH1257"/>
      <c r="FI1257"/>
      <c r="FJ1257"/>
      <c r="FK1257"/>
      <c r="FL1257"/>
      <c r="FM1257"/>
      <c r="FN1257"/>
      <c r="FO1257"/>
      <c r="FP1257"/>
      <c r="FQ1257"/>
      <c r="FR1257"/>
      <c r="FS1257"/>
      <c r="FT1257"/>
      <c r="FU1257"/>
      <c r="FV1257"/>
      <c r="FW1257"/>
      <c r="FX1257"/>
      <c r="FY1257"/>
      <c r="FZ1257"/>
      <c r="GA1257"/>
      <c r="GB1257"/>
      <c r="GC1257"/>
      <c r="GD1257"/>
      <c r="GE1257"/>
      <c r="GF1257"/>
      <c r="GG1257"/>
      <c r="GH1257"/>
      <c r="GI1257"/>
      <c r="GJ1257"/>
      <c r="GK1257"/>
      <c r="GL1257"/>
      <c r="GM1257"/>
      <c r="GN1257"/>
      <c r="GO1257"/>
      <c r="GP1257"/>
      <c r="GQ1257"/>
      <c r="GR1257"/>
      <c r="GS1257"/>
      <c r="GT1257"/>
      <c r="GU1257"/>
      <c r="GV1257"/>
      <c r="GW1257"/>
      <c r="GX1257"/>
      <c r="GY1257"/>
      <c r="GZ1257"/>
      <c r="HA1257"/>
      <c r="HB1257"/>
      <c r="HC1257"/>
      <c r="HD1257"/>
      <c r="HE1257"/>
      <c r="HF1257"/>
      <c r="HG1257"/>
      <c r="HH1257"/>
      <c r="HI1257"/>
      <c r="HJ1257"/>
      <c r="HK1257"/>
      <c r="HL1257"/>
    </row>
    <row r="1258" spans="3:220" x14ac:dyDescent="0.25">
      <c r="C1258" s="20"/>
      <c r="AM1258" s="59"/>
      <c r="AN1258" s="58"/>
      <c r="AO1258" s="58"/>
      <c r="AP1258" s="58"/>
      <c r="AQ1258" s="58"/>
      <c r="AR1258" s="58"/>
      <c r="AS1258" s="58"/>
      <c r="AT1258" s="58"/>
      <c r="AU1258" s="58"/>
      <c r="AV1258" s="58"/>
      <c r="AW1258" s="58"/>
      <c r="AX1258" s="58"/>
      <c r="AY1258" s="58"/>
      <c r="AZ1258" s="58"/>
      <c r="BA1258" s="58"/>
      <c r="BB1258" s="58"/>
      <c r="BC1258" s="58"/>
      <c r="BD1258" s="58"/>
      <c r="BE1258" s="58"/>
      <c r="BF1258" s="58"/>
      <c r="BG1258" s="58"/>
      <c r="BH1258" s="58"/>
      <c r="BI1258" s="58"/>
      <c r="BJ1258" s="58"/>
      <c r="BK1258" s="58"/>
      <c r="BL1258" s="12"/>
      <c r="BM1258" s="12"/>
      <c r="BN1258" s="12"/>
      <c r="BO1258" s="12"/>
      <c r="BP1258" s="12"/>
      <c r="BQ1258" s="12"/>
      <c r="BR1258" s="12"/>
      <c r="BS1258" s="12"/>
      <c r="BT1258" s="12"/>
      <c r="BU1258" s="12"/>
      <c r="BV1258" s="12"/>
      <c r="BW1258" s="12"/>
      <c r="BX1258" s="12"/>
      <c r="BY1258" s="12"/>
      <c r="BZ1258" s="12"/>
      <c r="CA1258" s="12"/>
      <c r="CB1258" s="12"/>
      <c r="CC1258" s="12"/>
      <c r="CD1258" s="12"/>
      <c r="CE1258" s="12"/>
      <c r="CF1258" s="12"/>
      <c r="CG1258" s="12"/>
      <c r="CH1258" s="12"/>
      <c r="CI1258" s="12"/>
      <c r="CJ1258" s="12"/>
      <c r="CK1258" s="12"/>
      <c r="CL1258" s="12"/>
      <c r="CM1258" s="12"/>
      <c r="CN1258" s="12"/>
      <c r="CO1258" s="12"/>
      <c r="CP1258" s="12"/>
      <c r="CQ1258" s="12"/>
      <c r="CR1258" s="12"/>
      <c r="CS1258" s="12"/>
      <c r="CT1258" s="12"/>
      <c r="CU1258" s="12"/>
      <c r="CV1258" s="12"/>
      <c r="CW1258" s="12"/>
      <c r="CX1258" s="12"/>
      <c r="CY1258" s="12"/>
      <c r="CZ1258" s="12"/>
      <c r="DA1258" s="12"/>
      <c r="DB1258" s="12"/>
      <c r="DC1258" s="12"/>
      <c r="DD1258" s="12"/>
      <c r="DE1258" s="12"/>
      <c r="DF1258" s="12"/>
      <c r="DG1258"/>
      <c r="DH1258"/>
      <c r="DI1258"/>
      <c r="DJ1258"/>
      <c r="DK1258"/>
      <c r="DL1258"/>
      <c r="DM1258"/>
      <c r="DN1258"/>
      <c r="DO1258"/>
      <c r="DP1258"/>
      <c r="DQ1258"/>
      <c r="DR1258"/>
      <c r="DS1258"/>
      <c r="DT1258"/>
      <c r="DU1258"/>
      <c r="DV1258"/>
      <c r="DW1258"/>
      <c r="DX1258"/>
      <c r="DY1258"/>
      <c r="DZ1258"/>
      <c r="EA1258"/>
      <c r="EB1258"/>
      <c r="EC1258"/>
      <c r="ED1258"/>
      <c r="EE1258"/>
      <c r="EF1258"/>
      <c r="EG1258"/>
      <c r="EH1258"/>
      <c r="EI1258"/>
      <c r="EJ1258"/>
      <c r="EK1258"/>
      <c r="EL1258"/>
      <c r="EM1258"/>
      <c r="EN1258"/>
      <c r="EO1258"/>
      <c r="EP1258"/>
      <c r="EQ1258"/>
      <c r="ER1258"/>
      <c r="ES1258"/>
      <c r="ET1258"/>
      <c r="EU1258"/>
      <c r="EV1258"/>
      <c r="EW1258"/>
      <c r="EX1258"/>
      <c r="EY1258"/>
      <c r="EZ1258"/>
      <c r="FA1258"/>
      <c r="FB1258"/>
      <c r="FC1258"/>
      <c r="FD1258"/>
      <c r="FE1258"/>
      <c r="FF1258"/>
      <c r="FG1258"/>
      <c r="FH1258"/>
      <c r="FI1258"/>
      <c r="FJ1258"/>
      <c r="FK1258"/>
      <c r="FL1258"/>
      <c r="FM1258"/>
      <c r="FN1258"/>
      <c r="FO1258"/>
      <c r="FP1258"/>
      <c r="FQ1258"/>
      <c r="FR1258"/>
      <c r="FS1258"/>
      <c r="FT1258"/>
      <c r="FU1258"/>
      <c r="FV1258"/>
      <c r="FW1258"/>
      <c r="FX1258"/>
      <c r="FY1258"/>
      <c r="FZ1258"/>
      <c r="GA1258"/>
      <c r="GB1258"/>
      <c r="GC1258"/>
      <c r="GD1258"/>
      <c r="GE1258"/>
      <c r="GF1258"/>
      <c r="GG1258"/>
      <c r="GH1258"/>
      <c r="GI1258"/>
      <c r="GJ1258"/>
      <c r="GK1258"/>
      <c r="GL1258"/>
      <c r="GM1258"/>
      <c r="GN1258"/>
      <c r="GO1258"/>
      <c r="GP1258"/>
      <c r="GQ1258"/>
      <c r="GR1258"/>
      <c r="GS1258"/>
      <c r="GT1258"/>
      <c r="GU1258"/>
      <c r="GV1258"/>
      <c r="GW1258"/>
      <c r="GX1258"/>
      <c r="GY1258"/>
      <c r="GZ1258"/>
      <c r="HA1258"/>
      <c r="HB1258"/>
      <c r="HC1258"/>
      <c r="HD1258"/>
      <c r="HE1258"/>
      <c r="HF1258"/>
      <c r="HG1258"/>
      <c r="HH1258"/>
      <c r="HI1258"/>
      <c r="HJ1258"/>
      <c r="HK1258"/>
      <c r="HL1258"/>
    </row>
    <row r="1259" spans="3:220" x14ac:dyDescent="0.25">
      <c r="C1259" s="20"/>
      <c r="AM1259" s="59"/>
      <c r="AN1259" s="58"/>
      <c r="AO1259" s="58"/>
      <c r="AP1259" s="58"/>
      <c r="AQ1259" s="58"/>
      <c r="AR1259" s="58"/>
      <c r="AS1259" s="58"/>
      <c r="AT1259" s="58"/>
      <c r="AU1259" s="58"/>
      <c r="AV1259" s="58"/>
      <c r="AW1259" s="58"/>
      <c r="AX1259" s="58"/>
      <c r="AY1259" s="58"/>
      <c r="AZ1259" s="58"/>
      <c r="BA1259" s="58"/>
      <c r="BB1259" s="58"/>
      <c r="BC1259" s="58"/>
      <c r="BD1259" s="58"/>
      <c r="BE1259" s="58"/>
      <c r="BF1259" s="58"/>
      <c r="BG1259" s="58"/>
      <c r="BH1259" s="58"/>
      <c r="BI1259" s="58"/>
      <c r="BJ1259" s="58"/>
      <c r="BK1259" s="58"/>
      <c r="BL1259" s="12"/>
      <c r="BM1259" s="12"/>
      <c r="BN1259" s="12"/>
      <c r="BO1259" s="12"/>
      <c r="BP1259" s="12"/>
      <c r="BQ1259" s="12"/>
      <c r="BR1259" s="12"/>
      <c r="BS1259" s="12"/>
      <c r="BT1259" s="12"/>
      <c r="BU1259" s="12"/>
      <c r="BV1259" s="12"/>
      <c r="BW1259" s="12"/>
      <c r="BX1259" s="12"/>
      <c r="BY1259" s="12"/>
      <c r="BZ1259" s="12"/>
      <c r="CA1259" s="12"/>
      <c r="CB1259" s="12"/>
      <c r="CC1259" s="12"/>
      <c r="CD1259" s="12"/>
      <c r="CE1259" s="12"/>
      <c r="CF1259" s="12"/>
      <c r="CG1259" s="12"/>
      <c r="CH1259" s="12"/>
      <c r="CI1259" s="12"/>
      <c r="CJ1259" s="12"/>
      <c r="CK1259" s="12"/>
      <c r="CL1259" s="12"/>
      <c r="CM1259" s="12"/>
      <c r="CN1259" s="12"/>
      <c r="CO1259" s="12"/>
      <c r="CP1259" s="12"/>
      <c r="CQ1259" s="12"/>
      <c r="CR1259" s="12"/>
      <c r="CS1259" s="12"/>
      <c r="CT1259" s="12"/>
      <c r="CU1259" s="12"/>
      <c r="CV1259" s="12"/>
      <c r="CW1259" s="12"/>
      <c r="CX1259" s="12"/>
      <c r="CY1259" s="12"/>
      <c r="CZ1259" s="12"/>
      <c r="DA1259" s="12"/>
      <c r="DB1259" s="12"/>
      <c r="DC1259" s="12"/>
      <c r="DD1259" s="12"/>
      <c r="DE1259" s="12"/>
      <c r="DF1259" s="12"/>
      <c r="DG1259"/>
      <c r="DH1259"/>
      <c r="DI1259"/>
      <c r="DJ1259"/>
      <c r="DK1259"/>
      <c r="DL1259"/>
      <c r="DM1259"/>
      <c r="DN1259"/>
      <c r="DO1259"/>
      <c r="DP1259"/>
      <c r="DQ1259"/>
      <c r="DR1259"/>
      <c r="DS1259"/>
      <c r="DT1259"/>
      <c r="DU1259"/>
      <c r="DV1259"/>
      <c r="DW1259"/>
      <c r="DX1259"/>
      <c r="DY1259"/>
      <c r="DZ1259"/>
      <c r="EA1259"/>
      <c r="EB1259"/>
      <c r="EC1259"/>
      <c r="ED1259"/>
      <c r="EE1259"/>
      <c r="EF1259"/>
      <c r="EG1259"/>
      <c r="EH1259"/>
      <c r="EI1259"/>
      <c r="EJ1259"/>
      <c r="EK1259"/>
      <c r="EL1259"/>
      <c r="EM1259"/>
      <c r="EN1259"/>
      <c r="EO1259"/>
      <c r="EP1259"/>
      <c r="EQ1259"/>
      <c r="ER1259"/>
      <c r="ES1259"/>
      <c r="ET1259"/>
      <c r="EU1259"/>
      <c r="EV1259"/>
      <c r="EW1259"/>
      <c r="EX1259"/>
      <c r="EY1259"/>
      <c r="EZ1259"/>
      <c r="FA1259"/>
      <c r="FB1259"/>
      <c r="FC1259"/>
      <c r="FD1259"/>
      <c r="FE1259"/>
      <c r="FF1259"/>
      <c r="FG1259"/>
      <c r="FH1259"/>
      <c r="FI1259"/>
      <c r="FJ1259"/>
      <c r="FK1259"/>
      <c r="FL1259"/>
      <c r="FM1259"/>
      <c r="FN1259"/>
      <c r="FO1259"/>
      <c r="FP1259"/>
      <c r="FQ1259"/>
      <c r="FR1259"/>
      <c r="FS1259"/>
      <c r="FT1259"/>
      <c r="FU1259"/>
      <c r="FV1259"/>
      <c r="FW1259"/>
      <c r="FX1259"/>
      <c r="FY1259"/>
      <c r="FZ1259"/>
      <c r="GA1259"/>
      <c r="GB1259"/>
      <c r="GC1259"/>
      <c r="GD1259"/>
      <c r="GE1259"/>
      <c r="GF1259"/>
      <c r="GG1259"/>
      <c r="GH1259"/>
      <c r="GI1259"/>
      <c r="GJ1259"/>
      <c r="GK1259"/>
      <c r="GL1259"/>
      <c r="GM1259"/>
      <c r="GN1259"/>
      <c r="GO1259"/>
      <c r="GP1259"/>
      <c r="GQ1259"/>
      <c r="GR1259"/>
      <c r="GS1259"/>
      <c r="GT1259"/>
      <c r="GU1259"/>
      <c r="GV1259"/>
      <c r="GW1259"/>
      <c r="GX1259"/>
      <c r="GY1259"/>
      <c r="GZ1259"/>
      <c r="HA1259"/>
      <c r="HB1259"/>
      <c r="HC1259"/>
      <c r="HD1259"/>
      <c r="HE1259"/>
      <c r="HF1259"/>
      <c r="HG1259"/>
      <c r="HH1259"/>
      <c r="HI1259"/>
      <c r="HJ1259"/>
      <c r="HK1259"/>
      <c r="HL1259"/>
    </row>
    <row r="1260" spans="3:220" x14ac:dyDescent="0.25">
      <c r="C1260" s="20"/>
      <c r="AM1260" s="59"/>
      <c r="AN1260" s="58"/>
      <c r="AO1260" s="58"/>
      <c r="AP1260" s="58"/>
      <c r="AQ1260" s="58"/>
      <c r="AR1260" s="58"/>
      <c r="AS1260" s="58"/>
      <c r="AT1260" s="58"/>
      <c r="AU1260" s="58"/>
      <c r="AV1260" s="58"/>
      <c r="AW1260" s="58"/>
      <c r="AX1260" s="58"/>
      <c r="AY1260" s="58"/>
      <c r="AZ1260" s="58"/>
      <c r="BA1260" s="58"/>
      <c r="BB1260" s="58"/>
      <c r="BC1260" s="58"/>
      <c r="BD1260" s="58"/>
      <c r="BE1260" s="58"/>
      <c r="BF1260" s="58"/>
      <c r="BG1260" s="58"/>
      <c r="BH1260" s="58"/>
      <c r="BI1260" s="58"/>
      <c r="BJ1260" s="58"/>
      <c r="BK1260" s="58"/>
      <c r="BL1260" s="12"/>
      <c r="BM1260" s="12"/>
      <c r="BN1260" s="12"/>
      <c r="BO1260" s="12"/>
      <c r="BP1260" s="12"/>
      <c r="BQ1260" s="12"/>
      <c r="BR1260" s="12"/>
      <c r="BS1260" s="12"/>
      <c r="BT1260" s="12"/>
      <c r="BU1260" s="12"/>
      <c r="BV1260" s="12"/>
      <c r="BW1260" s="12"/>
      <c r="BX1260" s="12"/>
      <c r="BY1260" s="12"/>
      <c r="BZ1260" s="12"/>
      <c r="CA1260" s="12"/>
      <c r="CB1260" s="12"/>
      <c r="CC1260" s="12"/>
      <c r="CD1260" s="12"/>
      <c r="CE1260" s="12"/>
      <c r="CF1260" s="12"/>
      <c r="CG1260" s="12"/>
      <c r="CH1260" s="12"/>
      <c r="CI1260" s="12"/>
      <c r="CJ1260" s="12"/>
      <c r="CK1260" s="12"/>
      <c r="CL1260" s="12"/>
      <c r="CM1260" s="12"/>
      <c r="CN1260" s="12"/>
      <c r="CO1260" s="12"/>
      <c r="CP1260" s="12"/>
      <c r="CQ1260" s="12"/>
      <c r="CR1260" s="12"/>
      <c r="CS1260" s="12"/>
      <c r="CT1260" s="12"/>
      <c r="CU1260" s="12"/>
      <c r="CV1260" s="12"/>
      <c r="CW1260" s="12"/>
      <c r="CX1260" s="12"/>
      <c r="CY1260" s="12"/>
      <c r="CZ1260" s="12"/>
      <c r="DA1260" s="12"/>
      <c r="DB1260" s="12"/>
      <c r="DC1260" s="12"/>
      <c r="DD1260" s="12"/>
      <c r="DE1260" s="12"/>
      <c r="DF1260" s="12"/>
      <c r="DG1260"/>
      <c r="DH1260"/>
      <c r="DI1260"/>
      <c r="DJ1260"/>
      <c r="DK1260"/>
      <c r="DL1260"/>
      <c r="DM1260"/>
      <c r="DN1260"/>
      <c r="DO1260"/>
      <c r="DP1260"/>
      <c r="DQ1260"/>
      <c r="DR1260"/>
      <c r="DS1260"/>
      <c r="DT1260"/>
      <c r="DU1260"/>
      <c r="DV1260"/>
      <c r="DW1260"/>
      <c r="DX1260"/>
      <c r="DY1260"/>
      <c r="DZ1260"/>
      <c r="EA1260"/>
      <c r="EB1260"/>
      <c r="EC1260"/>
      <c r="ED1260"/>
      <c r="EE1260"/>
      <c r="EF1260"/>
      <c r="EG1260"/>
      <c r="EH1260"/>
      <c r="EI1260"/>
      <c r="EJ1260"/>
      <c r="EK1260"/>
      <c r="EL1260"/>
      <c r="EM1260"/>
      <c r="EN1260"/>
      <c r="EO1260"/>
      <c r="EP1260"/>
      <c r="EQ1260"/>
      <c r="ER1260"/>
      <c r="ES1260"/>
      <c r="ET1260"/>
      <c r="EU1260"/>
      <c r="EV1260"/>
      <c r="EW1260"/>
      <c r="EX1260"/>
      <c r="EY1260"/>
      <c r="EZ1260"/>
      <c r="FA1260"/>
      <c r="FB1260"/>
      <c r="FC1260"/>
      <c r="FD1260"/>
      <c r="FE1260"/>
      <c r="FF1260"/>
      <c r="FG1260"/>
      <c r="FH1260"/>
      <c r="FI1260"/>
      <c r="FJ1260"/>
      <c r="FK1260"/>
      <c r="FL1260"/>
      <c r="FM1260"/>
      <c r="FN1260"/>
      <c r="FO1260"/>
      <c r="FP1260"/>
      <c r="FQ1260"/>
      <c r="FR1260"/>
      <c r="FS1260"/>
      <c r="FT1260"/>
      <c r="FU1260"/>
      <c r="FV1260"/>
      <c r="FW1260"/>
      <c r="FX1260"/>
      <c r="FY1260"/>
      <c r="FZ1260"/>
      <c r="GA1260"/>
      <c r="GB1260"/>
      <c r="GC1260"/>
      <c r="GD1260"/>
      <c r="GE1260"/>
      <c r="GF1260"/>
      <c r="GG1260"/>
      <c r="GH1260"/>
      <c r="GI1260"/>
      <c r="GJ1260"/>
      <c r="GK1260"/>
      <c r="GL1260"/>
      <c r="GM1260"/>
      <c r="GN1260"/>
      <c r="GO1260"/>
      <c r="GP1260"/>
      <c r="GQ1260"/>
      <c r="GR1260"/>
      <c r="GS1260"/>
      <c r="GT1260"/>
      <c r="GU1260"/>
      <c r="GV1260"/>
      <c r="GW1260"/>
      <c r="GX1260"/>
      <c r="GY1260"/>
      <c r="GZ1260"/>
      <c r="HA1260"/>
      <c r="HB1260"/>
      <c r="HC1260"/>
      <c r="HD1260"/>
      <c r="HE1260"/>
      <c r="HF1260"/>
      <c r="HG1260"/>
      <c r="HH1260"/>
      <c r="HI1260"/>
      <c r="HJ1260"/>
      <c r="HK1260"/>
      <c r="HL1260"/>
    </row>
    <row r="1261" spans="3:220" x14ac:dyDescent="0.25">
      <c r="C1261" s="20"/>
      <c r="AM1261" s="59"/>
      <c r="AN1261" s="58"/>
      <c r="AO1261" s="58"/>
      <c r="AP1261" s="58"/>
      <c r="AQ1261" s="58"/>
      <c r="AR1261" s="58"/>
      <c r="AS1261" s="58"/>
      <c r="AT1261" s="58"/>
      <c r="AU1261" s="58"/>
      <c r="AV1261" s="58"/>
      <c r="AW1261" s="58"/>
      <c r="AX1261" s="58"/>
      <c r="AY1261" s="58"/>
      <c r="AZ1261" s="58"/>
      <c r="BA1261" s="58"/>
      <c r="BB1261" s="58"/>
      <c r="BC1261" s="58"/>
      <c r="BD1261" s="58"/>
      <c r="BE1261" s="58"/>
      <c r="BF1261" s="58"/>
      <c r="BG1261" s="58"/>
      <c r="BH1261" s="58"/>
      <c r="BI1261" s="58"/>
      <c r="BJ1261" s="58"/>
      <c r="BK1261" s="58"/>
      <c r="BL1261" s="12"/>
      <c r="BM1261" s="12"/>
      <c r="BN1261" s="12"/>
      <c r="BO1261" s="12"/>
      <c r="BP1261" s="12"/>
      <c r="BQ1261" s="12"/>
      <c r="BR1261" s="12"/>
      <c r="BS1261" s="12"/>
      <c r="BT1261" s="12"/>
      <c r="BU1261" s="12"/>
      <c r="BV1261" s="12"/>
      <c r="BW1261" s="12"/>
      <c r="BX1261" s="12"/>
      <c r="BY1261" s="12"/>
      <c r="BZ1261" s="12"/>
      <c r="CA1261" s="12"/>
      <c r="CB1261" s="12"/>
      <c r="CC1261" s="12"/>
      <c r="CD1261" s="12"/>
      <c r="CE1261" s="12"/>
      <c r="CF1261" s="12"/>
      <c r="CG1261" s="12"/>
      <c r="CH1261" s="12"/>
      <c r="CI1261" s="12"/>
      <c r="CJ1261" s="12"/>
      <c r="CK1261" s="12"/>
      <c r="CL1261" s="12"/>
      <c r="CM1261" s="12"/>
      <c r="CN1261" s="12"/>
      <c r="CO1261" s="12"/>
      <c r="CP1261" s="12"/>
      <c r="CQ1261" s="12"/>
      <c r="CR1261" s="12"/>
      <c r="CS1261" s="12"/>
      <c r="CT1261" s="12"/>
      <c r="CU1261" s="12"/>
      <c r="CV1261" s="12"/>
      <c r="CW1261" s="12"/>
      <c r="CX1261" s="12"/>
      <c r="CY1261" s="12"/>
      <c r="CZ1261" s="12"/>
      <c r="DA1261" s="12"/>
      <c r="DB1261" s="12"/>
      <c r="DC1261" s="12"/>
      <c r="DD1261" s="12"/>
      <c r="DE1261" s="12"/>
      <c r="DF1261" s="12"/>
      <c r="DG1261"/>
      <c r="DH1261"/>
      <c r="DI1261"/>
      <c r="DJ1261"/>
      <c r="DK1261"/>
      <c r="DL1261"/>
      <c r="DM1261"/>
      <c r="DN1261"/>
      <c r="DO1261"/>
      <c r="DP1261"/>
      <c r="DQ1261"/>
      <c r="DR1261"/>
      <c r="DS1261"/>
      <c r="DT1261"/>
      <c r="DU1261"/>
      <c r="DV1261"/>
      <c r="DW1261"/>
      <c r="DX1261"/>
      <c r="DY1261"/>
      <c r="DZ1261"/>
      <c r="EA1261"/>
      <c r="EB1261"/>
      <c r="EC1261"/>
      <c r="ED1261"/>
      <c r="EE1261"/>
      <c r="EF1261"/>
      <c r="EG1261"/>
      <c r="EH1261"/>
      <c r="EI1261"/>
      <c r="EJ1261"/>
      <c r="EK1261"/>
      <c r="EL1261"/>
      <c r="EM1261"/>
      <c r="EN1261"/>
      <c r="EO1261"/>
      <c r="EP1261"/>
      <c r="EQ1261"/>
      <c r="ER1261"/>
      <c r="ES1261"/>
      <c r="ET1261"/>
      <c r="EU1261"/>
      <c r="EV1261"/>
      <c r="EW1261"/>
      <c r="EX1261"/>
      <c r="EY1261"/>
      <c r="EZ1261"/>
      <c r="FA1261"/>
      <c r="FB1261"/>
      <c r="FC1261"/>
      <c r="FD1261"/>
      <c r="FE1261"/>
      <c r="FF1261"/>
      <c r="FG1261"/>
      <c r="FH1261"/>
      <c r="FI1261"/>
      <c r="FJ1261"/>
      <c r="FK1261"/>
      <c r="FL1261"/>
      <c r="FM1261"/>
      <c r="FN1261"/>
      <c r="FO1261"/>
      <c r="FP1261"/>
      <c r="FQ1261"/>
      <c r="FR1261"/>
      <c r="FS1261"/>
      <c r="FT1261"/>
      <c r="FU1261"/>
      <c r="FV1261"/>
      <c r="FW1261"/>
      <c r="FX1261"/>
      <c r="FY1261"/>
      <c r="FZ1261"/>
      <c r="GA1261"/>
      <c r="GB1261"/>
      <c r="GC1261"/>
      <c r="GD1261"/>
      <c r="GE1261"/>
      <c r="GF1261"/>
      <c r="GG1261"/>
      <c r="GH1261"/>
      <c r="GI1261"/>
      <c r="GJ1261"/>
      <c r="GK1261"/>
      <c r="GL1261"/>
      <c r="GM1261"/>
      <c r="GN1261"/>
      <c r="GO1261"/>
      <c r="GP1261"/>
      <c r="GQ1261"/>
      <c r="GR1261"/>
      <c r="GS1261"/>
      <c r="GT1261"/>
      <c r="GU1261"/>
      <c r="GV1261"/>
      <c r="GW1261"/>
      <c r="GX1261"/>
      <c r="GY1261"/>
      <c r="GZ1261"/>
      <c r="HA1261"/>
      <c r="HB1261"/>
      <c r="HC1261"/>
      <c r="HD1261"/>
      <c r="HE1261"/>
      <c r="HF1261"/>
      <c r="HG1261"/>
      <c r="HH1261"/>
      <c r="HI1261"/>
      <c r="HJ1261"/>
      <c r="HK1261"/>
      <c r="HL1261"/>
    </row>
    <row r="1262" spans="3:220" x14ac:dyDescent="0.25">
      <c r="C1262" s="20"/>
      <c r="AM1262" s="59"/>
      <c r="AN1262" s="58"/>
      <c r="AO1262" s="58"/>
      <c r="AP1262" s="58"/>
      <c r="AQ1262" s="58"/>
      <c r="AR1262" s="58"/>
      <c r="AS1262" s="58"/>
      <c r="AT1262" s="58"/>
      <c r="AU1262" s="58"/>
      <c r="AV1262" s="58"/>
      <c r="AW1262" s="58"/>
      <c r="AX1262" s="58"/>
      <c r="AY1262" s="58"/>
      <c r="AZ1262" s="58"/>
      <c r="BA1262" s="58"/>
      <c r="BB1262" s="58"/>
      <c r="BC1262" s="58"/>
      <c r="BD1262" s="58"/>
      <c r="BE1262" s="58"/>
      <c r="BF1262" s="58"/>
      <c r="BG1262" s="58"/>
      <c r="BH1262" s="58"/>
      <c r="BI1262" s="58"/>
      <c r="BJ1262" s="58"/>
      <c r="BK1262" s="58"/>
      <c r="BL1262" s="12"/>
      <c r="BM1262" s="12"/>
      <c r="BN1262" s="12"/>
      <c r="BO1262" s="12"/>
      <c r="BP1262" s="12"/>
      <c r="BQ1262" s="12"/>
      <c r="BR1262" s="12"/>
      <c r="BS1262" s="12"/>
      <c r="BT1262" s="12"/>
      <c r="BU1262" s="12"/>
      <c r="BV1262" s="12"/>
      <c r="BW1262" s="12"/>
      <c r="BX1262" s="12"/>
      <c r="BY1262" s="12"/>
      <c r="BZ1262" s="12"/>
      <c r="CA1262" s="12"/>
      <c r="CB1262" s="12"/>
      <c r="CC1262" s="12"/>
      <c r="CD1262" s="12"/>
      <c r="CE1262" s="12"/>
      <c r="CF1262" s="12"/>
      <c r="CG1262" s="12"/>
      <c r="CH1262" s="12"/>
      <c r="CI1262" s="12"/>
      <c r="CJ1262" s="12"/>
      <c r="CK1262" s="12"/>
      <c r="CL1262" s="12"/>
      <c r="CM1262" s="12"/>
      <c r="CN1262" s="12"/>
      <c r="CO1262" s="12"/>
      <c r="CP1262" s="12"/>
      <c r="CQ1262" s="12"/>
      <c r="CR1262" s="12"/>
      <c r="CS1262" s="12"/>
      <c r="CT1262" s="12"/>
      <c r="CU1262" s="12"/>
      <c r="CV1262" s="12"/>
      <c r="CW1262" s="12"/>
      <c r="CX1262" s="12"/>
      <c r="CY1262" s="12"/>
      <c r="CZ1262" s="12"/>
      <c r="DA1262" s="12"/>
      <c r="DB1262" s="12"/>
      <c r="DC1262" s="12"/>
      <c r="DD1262" s="12"/>
      <c r="DE1262" s="12"/>
      <c r="DF1262" s="12"/>
      <c r="DG1262"/>
      <c r="DH1262"/>
      <c r="DI1262"/>
      <c r="DJ1262"/>
      <c r="DK1262"/>
      <c r="DL1262"/>
      <c r="DM1262"/>
      <c r="DN1262"/>
      <c r="DO1262"/>
      <c r="DP1262"/>
      <c r="DQ1262"/>
      <c r="DR1262"/>
      <c r="DS1262"/>
      <c r="DT1262"/>
      <c r="DU1262"/>
      <c r="DV1262"/>
      <c r="DW1262"/>
      <c r="DX1262"/>
      <c r="DY1262"/>
      <c r="DZ1262"/>
      <c r="EA1262"/>
      <c r="EB1262"/>
      <c r="EC1262"/>
      <c r="ED1262"/>
      <c r="EE1262"/>
      <c r="EF1262"/>
      <c r="EG1262"/>
      <c r="EH1262"/>
      <c r="EI1262"/>
      <c r="EJ1262"/>
      <c r="EK1262"/>
      <c r="EL1262"/>
      <c r="EM1262"/>
      <c r="EN1262"/>
      <c r="EO1262"/>
      <c r="EP1262"/>
      <c r="EQ1262"/>
      <c r="ER1262"/>
      <c r="ES1262"/>
      <c r="ET1262"/>
      <c r="EU1262"/>
      <c r="EV1262"/>
      <c r="EW1262"/>
      <c r="EX1262"/>
      <c r="EY1262"/>
      <c r="EZ1262"/>
      <c r="FA1262"/>
      <c r="FB1262"/>
      <c r="FC1262"/>
      <c r="FD1262"/>
      <c r="FE1262"/>
      <c r="FF1262"/>
      <c r="FG1262"/>
      <c r="FH1262"/>
      <c r="FI1262"/>
      <c r="FJ1262"/>
      <c r="FK1262"/>
      <c r="FL1262"/>
      <c r="FM1262"/>
      <c r="FN1262"/>
      <c r="FO1262"/>
      <c r="FP1262"/>
      <c r="FQ1262"/>
      <c r="FR1262"/>
      <c r="FS1262"/>
      <c r="FT1262"/>
      <c r="FU1262"/>
      <c r="FV1262"/>
      <c r="FW1262"/>
      <c r="FX1262"/>
      <c r="FY1262"/>
      <c r="FZ1262"/>
      <c r="GA1262"/>
      <c r="GB1262"/>
      <c r="GC1262"/>
      <c r="GD1262"/>
      <c r="GE1262"/>
      <c r="GF1262"/>
      <c r="GG1262"/>
      <c r="GH1262"/>
      <c r="GI1262"/>
      <c r="GJ1262"/>
      <c r="GK1262"/>
      <c r="GL1262"/>
      <c r="GM1262"/>
      <c r="GN1262"/>
      <c r="GO1262"/>
      <c r="GP1262"/>
      <c r="GQ1262"/>
      <c r="GR1262"/>
      <c r="GS1262"/>
      <c r="GT1262"/>
      <c r="GU1262"/>
      <c r="GV1262"/>
      <c r="GW1262"/>
      <c r="GX1262"/>
      <c r="GY1262"/>
      <c r="GZ1262"/>
      <c r="HA1262"/>
      <c r="HB1262"/>
      <c r="HC1262"/>
      <c r="HD1262"/>
      <c r="HE1262"/>
      <c r="HF1262"/>
      <c r="HG1262"/>
      <c r="HH1262"/>
      <c r="HI1262"/>
      <c r="HJ1262"/>
      <c r="HK1262"/>
      <c r="HL1262"/>
    </row>
    <row r="1263" spans="3:220" x14ac:dyDescent="0.25">
      <c r="C1263" s="20"/>
      <c r="AM1263" s="59"/>
      <c r="AN1263" s="58"/>
      <c r="AO1263" s="58"/>
      <c r="AP1263" s="58"/>
      <c r="AQ1263" s="58"/>
      <c r="AR1263" s="58"/>
      <c r="AS1263" s="58"/>
      <c r="AT1263" s="58"/>
      <c r="AU1263" s="58"/>
      <c r="AV1263" s="58"/>
      <c r="AW1263" s="58"/>
      <c r="AX1263" s="58"/>
      <c r="AY1263" s="58"/>
      <c r="AZ1263" s="58"/>
      <c r="BA1263" s="58"/>
      <c r="BB1263" s="58"/>
      <c r="BC1263" s="58"/>
      <c r="BD1263" s="58"/>
      <c r="BE1263" s="58"/>
      <c r="BF1263" s="58"/>
      <c r="BG1263" s="58"/>
      <c r="BH1263" s="58"/>
      <c r="BI1263" s="58"/>
      <c r="BJ1263" s="58"/>
      <c r="BK1263" s="58"/>
      <c r="BL1263" s="12"/>
      <c r="BM1263" s="12"/>
      <c r="BN1263" s="12"/>
      <c r="BO1263" s="12"/>
      <c r="BP1263" s="12"/>
      <c r="BQ1263" s="12"/>
      <c r="BR1263" s="12"/>
      <c r="BS1263" s="12"/>
      <c r="BT1263" s="12"/>
      <c r="BU1263" s="12"/>
      <c r="BV1263" s="12"/>
      <c r="BW1263" s="12"/>
      <c r="BX1263" s="12"/>
      <c r="BY1263" s="12"/>
      <c r="BZ1263" s="12"/>
      <c r="CA1263" s="12"/>
      <c r="CB1263" s="12"/>
      <c r="CC1263" s="12"/>
      <c r="CD1263" s="12"/>
      <c r="CE1263" s="12"/>
      <c r="CF1263" s="12"/>
      <c r="CG1263" s="12"/>
      <c r="CH1263" s="12"/>
      <c r="CI1263" s="12"/>
      <c r="CJ1263" s="12"/>
      <c r="CK1263" s="12"/>
      <c r="CL1263" s="12"/>
      <c r="CM1263" s="12"/>
      <c r="CN1263" s="12"/>
      <c r="CO1263" s="12"/>
      <c r="CP1263" s="12"/>
      <c r="CQ1263" s="12"/>
      <c r="CR1263" s="12"/>
      <c r="CS1263" s="12"/>
      <c r="CT1263" s="12"/>
      <c r="CU1263" s="12"/>
      <c r="CV1263" s="12"/>
      <c r="CW1263" s="12"/>
      <c r="CX1263" s="12"/>
      <c r="CY1263" s="12"/>
      <c r="CZ1263" s="12"/>
      <c r="DA1263" s="12"/>
      <c r="DB1263" s="12"/>
      <c r="DC1263" s="12"/>
      <c r="DD1263" s="12"/>
      <c r="DE1263" s="12"/>
      <c r="DF1263" s="12"/>
      <c r="DG1263"/>
      <c r="DH1263"/>
      <c r="DI1263"/>
      <c r="DJ1263"/>
      <c r="DK1263"/>
      <c r="DL1263"/>
      <c r="DM1263"/>
      <c r="DN1263"/>
      <c r="DO1263"/>
      <c r="DP1263"/>
      <c r="DQ1263"/>
      <c r="DR1263"/>
      <c r="DS1263"/>
      <c r="DT1263"/>
      <c r="DU1263"/>
      <c r="DV1263"/>
      <c r="DW1263"/>
      <c r="DX1263"/>
      <c r="DY1263"/>
      <c r="DZ1263"/>
      <c r="EA1263"/>
      <c r="EB1263"/>
      <c r="EC1263"/>
      <c r="ED1263"/>
      <c r="EE1263"/>
      <c r="EF1263"/>
      <c r="EG1263"/>
      <c r="EH1263"/>
      <c r="EI1263"/>
      <c r="EJ1263"/>
      <c r="EK1263"/>
      <c r="EL1263"/>
      <c r="EM1263"/>
      <c r="EN1263"/>
      <c r="EO1263"/>
      <c r="EP1263"/>
      <c r="EQ1263"/>
      <c r="ER1263"/>
      <c r="ES1263"/>
      <c r="ET1263"/>
      <c r="EU1263"/>
      <c r="EV1263"/>
      <c r="EW1263"/>
      <c r="EX1263"/>
      <c r="EY1263"/>
      <c r="EZ1263"/>
      <c r="FA1263"/>
      <c r="FB1263"/>
      <c r="FC1263"/>
      <c r="FD1263"/>
      <c r="FE1263"/>
      <c r="FF1263"/>
      <c r="FG1263"/>
      <c r="FH1263"/>
      <c r="FI1263"/>
      <c r="FJ1263"/>
      <c r="FK1263"/>
      <c r="FL1263"/>
      <c r="FM1263"/>
      <c r="FN1263"/>
      <c r="FO1263"/>
      <c r="FP1263"/>
      <c r="FQ1263"/>
      <c r="FR1263"/>
      <c r="FS1263"/>
      <c r="FT1263"/>
      <c r="FU1263"/>
      <c r="FV1263"/>
      <c r="FW1263"/>
      <c r="FX1263"/>
      <c r="FY1263"/>
      <c r="FZ1263"/>
      <c r="GA1263"/>
      <c r="GB1263"/>
      <c r="GC1263"/>
      <c r="GD1263"/>
      <c r="GE1263"/>
      <c r="GF1263"/>
      <c r="GG1263"/>
      <c r="GH1263"/>
      <c r="GI1263"/>
      <c r="GJ1263"/>
      <c r="GK1263"/>
      <c r="GL1263"/>
      <c r="GM1263"/>
      <c r="GN1263"/>
      <c r="GO1263"/>
      <c r="GP1263"/>
      <c r="GQ1263"/>
      <c r="GR1263"/>
      <c r="GS1263"/>
      <c r="GT1263"/>
      <c r="GU1263"/>
      <c r="GV1263"/>
      <c r="GW1263"/>
      <c r="GX1263"/>
      <c r="GY1263"/>
      <c r="GZ1263"/>
      <c r="HA1263"/>
      <c r="HB1263"/>
      <c r="HC1263"/>
      <c r="HD1263"/>
      <c r="HE1263"/>
      <c r="HF1263"/>
      <c r="HG1263"/>
      <c r="HH1263"/>
      <c r="HI1263"/>
      <c r="HJ1263"/>
      <c r="HK1263"/>
      <c r="HL1263"/>
    </row>
    <row r="1264" spans="3:220" x14ac:dyDescent="0.25">
      <c r="C1264" s="20"/>
      <c r="AM1264" s="59"/>
      <c r="AN1264" s="58"/>
      <c r="AO1264" s="58"/>
      <c r="AP1264" s="58"/>
      <c r="AQ1264" s="58"/>
      <c r="AR1264" s="58"/>
      <c r="AS1264" s="58"/>
      <c r="AT1264" s="58"/>
      <c r="AU1264" s="58"/>
      <c r="AV1264" s="58"/>
      <c r="AW1264" s="58"/>
      <c r="AX1264" s="58"/>
      <c r="AY1264" s="58"/>
      <c r="AZ1264" s="58"/>
      <c r="BA1264" s="58"/>
      <c r="BB1264" s="58"/>
      <c r="BC1264" s="58"/>
      <c r="BD1264" s="58"/>
      <c r="BE1264" s="58"/>
      <c r="BF1264" s="58"/>
      <c r="BG1264" s="58"/>
      <c r="BH1264" s="58"/>
      <c r="BI1264" s="58"/>
      <c r="BJ1264" s="58"/>
      <c r="BK1264" s="58"/>
      <c r="BL1264" s="12"/>
      <c r="BM1264" s="12"/>
      <c r="BN1264" s="12"/>
      <c r="BO1264" s="12"/>
      <c r="BP1264" s="12"/>
      <c r="BQ1264" s="12"/>
      <c r="BR1264" s="12"/>
      <c r="BS1264" s="12"/>
      <c r="BT1264" s="12"/>
      <c r="BU1264" s="12"/>
      <c r="BV1264" s="12"/>
      <c r="BW1264" s="12"/>
      <c r="BX1264" s="12"/>
      <c r="BY1264" s="12"/>
      <c r="BZ1264" s="12"/>
      <c r="CA1264" s="12"/>
      <c r="CB1264" s="12"/>
      <c r="CC1264" s="12"/>
      <c r="CD1264" s="12"/>
      <c r="CE1264" s="12"/>
      <c r="CF1264" s="12"/>
      <c r="CG1264" s="12"/>
      <c r="CH1264" s="12"/>
      <c r="CI1264" s="12"/>
      <c r="CJ1264" s="12"/>
      <c r="CK1264" s="12"/>
      <c r="CL1264" s="12"/>
      <c r="CM1264" s="12"/>
      <c r="CN1264" s="12"/>
      <c r="CO1264" s="12"/>
      <c r="CP1264" s="12"/>
      <c r="CQ1264" s="12"/>
      <c r="CR1264" s="12"/>
      <c r="CS1264" s="12"/>
      <c r="CT1264" s="12"/>
      <c r="CU1264" s="12"/>
      <c r="CV1264" s="12"/>
      <c r="CW1264" s="12"/>
      <c r="CX1264" s="12"/>
      <c r="CY1264" s="12"/>
      <c r="CZ1264" s="12"/>
      <c r="DA1264" s="12"/>
      <c r="DB1264" s="12"/>
      <c r="DC1264" s="12"/>
      <c r="DD1264" s="12"/>
      <c r="DE1264" s="12"/>
      <c r="DF1264" s="12"/>
      <c r="DG1264"/>
      <c r="DH1264"/>
      <c r="DI1264"/>
      <c r="DJ1264"/>
      <c r="DK1264"/>
      <c r="DL1264"/>
      <c r="DM1264"/>
      <c r="DN1264"/>
      <c r="DO1264"/>
      <c r="DP1264"/>
      <c r="DQ1264"/>
      <c r="DR1264"/>
      <c r="DS1264"/>
      <c r="DT1264"/>
      <c r="DU1264"/>
      <c r="DV1264"/>
      <c r="DW1264"/>
      <c r="DX1264"/>
      <c r="DY1264"/>
      <c r="DZ1264"/>
      <c r="EA1264"/>
      <c r="EB1264"/>
      <c r="EC1264"/>
      <c r="ED1264"/>
      <c r="EE1264"/>
      <c r="EF1264"/>
      <c r="EG1264"/>
      <c r="EH1264"/>
      <c r="EI1264"/>
      <c r="EJ1264"/>
      <c r="EK1264"/>
      <c r="EL1264"/>
      <c r="EM1264"/>
      <c r="EN1264"/>
      <c r="EO1264"/>
      <c r="EP1264"/>
      <c r="EQ1264"/>
      <c r="ER1264"/>
      <c r="ES1264"/>
      <c r="ET1264"/>
      <c r="EU1264"/>
      <c r="EV1264"/>
      <c r="EW1264"/>
      <c r="EX1264"/>
      <c r="EY1264"/>
      <c r="EZ1264"/>
      <c r="FA1264"/>
      <c r="FB1264"/>
      <c r="FC1264"/>
      <c r="FD1264"/>
      <c r="FE1264"/>
      <c r="FF1264"/>
      <c r="FG1264"/>
      <c r="FH1264"/>
      <c r="FI1264"/>
      <c r="FJ1264"/>
      <c r="FK1264"/>
      <c r="FL1264"/>
      <c r="FM1264"/>
      <c r="FN1264"/>
      <c r="FO1264"/>
      <c r="FP1264"/>
      <c r="FQ1264"/>
      <c r="FR1264"/>
      <c r="FS1264"/>
      <c r="FT1264"/>
      <c r="FU1264"/>
      <c r="FV1264"/>
      <c r="FW1264"/>
      <c r="FX1264"/>
      <c r="FY1264"/>
      <c r="FZ1264"/>
      <c r="GA1264"/>
      <c r="GB1264"/>
      <c r="GC1264"/>
      <c r="GD1264"/>
      <c r="GE1264"/>
      <c r="GF1264"/>
      <c r="GG1264"/>
      <c r="GH1264"/>
      <c r="GI1264"/>
      <c r="GJ1264"/>
      <c r="GK1264"/>
      <c r="GL1264"/>
      <c r="GM1264"/>
      <c r="GN1264"/>
      <c r="GO1264"/>
      <c r="GP1264"/>
      <c r="GQ1264"/>
      <c r="GR1264"/>
      <c r="GS1264"/>
      <c r="GT1264"/>
      <c r="GU1264"/>
      <c r="GV1264"/>
      <c r="GW1264"/>
      <c r="GX1264"/>
      <c r="GY1264"/>
      <c r="GZ1264"/>
      <c r="HA1264"/>
      <c r="HB1264"/>
      <c r="HC1264"/>
      <c r="HD1264"/>
      <c r="HE1264"/>
      <c r="HF1264"/>
      <c r="HG1264"/>
      <c r="HH1264"/>
      <c r="HI1264"/>
      <c r="HJ1264"/>
      <c r="HK1264"/>
      <c r="HL1264"/>
    </row>
    <row r="1265" spans="3:220" x14ac:dyDescent="0.25">
      <c r="C1265" s="20"/>
      <c r="AM1265" s="59"/>
      <c r="AN1265" s="58"/>
      <c r="AO1265" s="58"/>
      <c r="AP1265" s="58"/>
      <c r="AQ1265" s="58"/>
      <c r="AR1265" s="58"/>
      <c r="AS1265" s="58"/>
      <c r="AT1265" s="58"/>
      <c r="AU1265" s="58"/>
      <c r="AV1265" s="58"/>
      <c r="AW1265" s="58"/>
      <c r="AX1265" s="58"/>
      <c r="AY1265" s="58"/>
      <c r="AZ1265" s="58"/>
      <c r="BA1265" s="58"/>
      <c r="BB1265" s="58"/>
      <c r="BC1265" s="58"/>
      <c r="BD1265" s="58"/>
      <c r="BE1265" s="58"/>
      <c r="BF1265" s="58"/>
      <c r="BG1265" s="58"/>
      <c r="BH1265" s="58"/>
      <c r="BI1265" s="58"/>
      <c r="BJ1265" s="58"/>
      <c r="BK1265" s="58"/>
      <c r="BL1265" s="12"/>
      <c r="BM1265" s="12"/>
      <c r="BN1265" s="12"/>
      <c r="BO1265" s="12"/>
      <c r="BP1265" s="12"/>
      <c r="BQ1265" s="12"/>
      <c r="BR1265" s="12"/>
      <c r="BS1265" s="12"/>
      <c r="BT1265" s="12"/>
      <c r="BU1265" s="12"/>
      <c r="BV1265" s="12"/>
      <c r="BW1265" s="12"/>
      <c r="BX1265" s="12"/>
      <c r="BY1265" s="12"/>
      <c r="BZ1265" s="12"/>
      <c r="CA1265" s="12"/>
      <c r="CB1265" s="12"/>
      <c r="CC1265" s="12"/>
      <c r="CD1265" s="12"/>
      <c r="CE1265" s="12"/>
      <c r="CF1265" s="12"/>
      <c r="CG1265" s="12"/>
      <c r="CH1265" s="12"/>
      <c r="CI1265" s="12"/>
      <c r="CJ1265" s="12"/>
      <c r="CK1265" s="12"/>
      <c r="CL1265" s="12"/>
      <c r="CM1265" s="12"/>
      <c r="CN1265" s="12"/>
      <c r="CO1265" s="12"/>
      <c r="CP1265" s="12"/>
      <c r="CQ1265" s="12"/>
      <c r="CR1265" s="12"/>
      <c r="CS1265" s="12"/>
      <c r="CT1265" s="12"/>
      <c r="CU1265" s="12"/>
      <c r="CV1265" s="12"/>
      <c r="CW1265" s="12"/>
      <c r="CX1265" s="12"/>
      <c r="CY1265" s="12"/>
      <c r="CZ1265" s="12"/>
      <c r="DA1265" s="12"/>
      <c r="DB1265" s="12"/>
      <c r="DC1265" s="12"/>
      <c r="DD1265" s="12"/>
      <c r="DE1265" s="12"/>
      <c r="DF1265" s="12"/>
      <c r="DG1265"/>
      <c r="DH1265"/>
      <c r="DI1265"/>
      <c r="DJ1265"/>
      <c r="DK1265"/>
      <c r="DL1265"/>
      <c r="DM1265"/>
      <c r="DN1265"/>
      <c r="DO1265"/>
      <c r="DP1265"/>
      <c r="DQ1265"/>
      <c r="DR1265"/>
      <c r="DS1265"/>
      <c r="DT1265"/>
      <c r="DU1265"/>
      <c r="DV1265"/>
      <c r="DW1265"/>
      <c r="DX1265"/>
      <c r="DY1265"/>
      <c r="DZ1265"/>
      <c r="EA1265"/>
      <c r="EB1265"/>
      <c r="EC1265"/>
      <c r="ED1265"/>
      <c r="EE1265"/>
      <c r="EF1265"/>
      <c r="EG1265"/>
      <c r="EH1265"/>
      <c r="EI1265"/>
      <c r="EJ1265"/>
      <c r="EK1265"/>
      <c r="EL1265"/>
      <c r="EM1265"/>
      <c r="EN1265"/>
      <c r="EO1265"/>
      <c r="EP1265"/>
      <c r="EQ1265"/>
      <c r="ER1265"/>
      <c r="ES1265"/>
      <c r="ET1265"/>
      <c r="EU1265"/>
      <c r="EV1265"/>
      <c r="EW1265"/>
      <c r="EX1265"/>
      <c r="EY1265"/>
      <c r="EZ1265"/>
      <c r="FA1265"/>
      <c r="FB1265"/>
      <c r="FC1265"/>
      <c r="FD1265"/>
      <c r="FE1265"/>
      <c r="FF1265"/>
      <c r="FG1265"/>
      <c r="FH1265"/>
      <c r="FI1265"/>
      <c r="FJ1265"/>
      <c r="FK1265"/>
      <c r="FL1265"/>
      <c r="FM1265"/>
      <c r="FN1265"/>
      <c r="FO1265"/>
      <c r="FP1265"/>
      <c r="FQ1265"/>
      <c r="FR1265"/>
      <c r="FS1265"/>
      <c r="FT1265"/>
      <c r="FU1265"/>
      <c r="FV1265"/>
      <c r="FW1265"/>
      <c r="FX1265"/>
      <c r="FY1265"/>
      <c r="FZ1265"/>
      <c r="GA1265"/>
      <c r="GB1265"/>
      <c r="GC1265"/>
      <c r="GD1265"/>
      <c r="GE1265"/>
      <c r="GF1265"/>
      <c r="GG1265"/>
      <c r="GH1265"/>
      <c r="GI1265"/>
      <c r="GJ1265"/>
      <c r="GK1265"/>
      <c r="GL1265"/>
      <c r="GM1265"/>
      <c r="GN1265"/>
      <c r="GO1265"/>
      <c r="GP1265"/>
      <c r="GQ1265"/>
      <c r="GR1265"/>
      <c r="GS1265"/>
      <c r="GT1265"/>
      <c r="GU1265"/>
      <c r="GV1265"/>
      <c r="GW1265"/>
      <c r="GX1265"/>
      <c r="GY1265"/>
      <c r="GZ1265"/>
      <c r="HA1265"/>
      <c r="HB1265"/>
      <c r="HC1265"/>
      <c r="HD1265"/>
      <c r="HE1265"/>
      <c r="HF1265"/>
      <c r="HG1265"/>
      <c r="HH1265"/>
      <c r="HI1265"/>
      <c r="HJ1265"/>
      <c r="HK1265"/>
      <c r="HL1265"/>
    </row>
    <row r="1266" spans="3:220" x14ac:dyDescent="0.25">
      <c r="C1266" s="20"/>
      <c r="AM1266" s="59"/>
      <c r="AN1266" s="58"/>
      <c r="AO1266" s="58"/>
      <c r="AP1266" s="58"/>
      <c r="AQ1266" s="58"/>
      <c r="AR1266" s="58"/>
      <c r="AS1266" s="58"/>
      <c r="AT1266" s="58"/>
      <c r="AU1266" s="58"/>
      <c r="AV1266" s="58"/>
      <c r="AW1266" s="58"/>
      <c r="AX1266" s="58"/>
      <c r="AY1266" s="58"/>
      <c r="AZ1266" s="58"/>
      <c r="BA1266" s="58"/>
      <c r="BB1266" s="58"/>
      <c r="BC1266" s="58"/>
      <c r="BD1266" s="58"/>
      <c r="BE1266" s="58"/>
      <c r="BF1266" s="58"/>
      <c r="BG1266" s="58"/>
      <c r="BH1266" s="58"/>
      <c r="BI1266" s="58"/>
      <c r="BJ1266" s="58"/>
      <c r="BK1266" s="58"/>
      <c r="BL1266" s="12"/>
      <c r="BM1266" s="12"/>
      <c r="BN1266" s="12"/>
      <c r="BO1266" s="12"/>
      <c r="BP1266" s="12"/>
      <c r="BQ1266" s="12"/>
      <c r="BR1266" s="12"/>
      <c r="BS1266" s="12"/>
      <c r="BT1266" s="12"/>
      <c r="BU1266" s="12"/>
      <c r="BV1266" s="12"/>
      <c r="BW1266" s="12"/>
      <c r="BX1266" s="12"/>
      <c r="BY1266" s="12"/>
      <c r="BZ1266" s="12"/>
      <c r="CA1266" s="12"/>
      <c r="CB1266" s="12"/>
      <c r="CC1266" s="12"/>
      <c r="CD1266" s="12"/>
      <c r="CE1266" s="12"/>
      <c r="CF1266" s="12"/>
      <c r="CG1266" s="12"/>
      <c r="CH1266" s="12"/>
      <c r="CI1266" s="12"/>
      <c r="CJ1266" s="12"/>
      <c r="CK1266" s="12"/>
      <c r="CL1266" s="12"/>
      <c r="CM1266" s="12"/>
      <c r="CN1266" s="12"/>
      <c r="CO1266" s="12"/>
      <c r="CP1266" s="12"/>
      <c r="CQ1266" s="12"/>
      <c r="CR1266" s="12"/>
      <c r="CS1266" s="12"/>
      <c r="CT1266" s="12"/>
      <c r="CU1266" s="12"/>
      <c r="CV1266" s="12"/>
      <c r="CW1266" s="12"/>
      <c r="CX1266" s="12"/>
      <c r="CY1266" s="12"/>
      <c r="CZ1266" s="12"/>
      <c r="DA1266" s="12"/>
      <c r="DB1266" s="12"/>
      <c r="DC1266" s="12"/>
      <c r="DD1266" s="12"/>
      <c r="DE1266" s="12"/>
      <c r="DF1266" s="12"/>
      <c r="DG1266"/>
      <c r="DH1266"/>
      <c r="DI1266"/>
      <c r="DJ1266"/>
      <c r="DK1266"/>
      <c r="DL1266"/>
      <c r="DM1266"/>
      <c r="DN1266"/>
      <c r="DO1266"/>
      <c r="DP1266"/>
      <c r="DQ1266"/>
      <c r="DR1266"/>
      <c r="DS1266"/>
      <c r="DT1266"/>
      <c r="DU1266"/>
      <c r="DV1266"/>
      <c r="DW1266"/>
      <c r="DX1266"/>
      <c r="DY1266"/>
      <c r="DZ1266"/>
      <c r="EA1266"/>
      <c r="EB1266"/>
      <c r="EC1266"/>
      <c r="ED1266"/>
      <c r="EE1266"/>
      <c r="EF1266"/>
      <c r="EG1266"/>
      <c r="EH1266"/>
      <c r="EI1266"/>
      <c r="EJ1266"/>
      <c r="EK1266"/>
      <c r="EL1266"/>
      <c r="EM1266"/>
      <c r="EN1266"/>
      <c r="EO1266"/>
      <c r="EP1266"/>
      <c r="EQ1266"/>
      <c r="ER1266"/>
      <c r="ES1266"/>
      <c r="ET1266"/>
      <c r="EU1266"/>
      <c r="EV1266"/>
      <c r="EW1266"/>
      <c r="EX1266"/>
      <c r="EY1266"/>
      <c r="EZ1266"/>
      <c r="FA1266"/>
      <c r="FB1266"/>
      <c r="FC1266"/>
      <c r="FD1266"/>
      <c r="FE1266"/>
      <c r="FF1266"/>
      <c r="FG1266"/>
      <c r="FH1266"/>
      <c r="FI1266"/>
      <c r="FJ1266"/>
      <c r="FK1266"/>
      <c r="FL1266"/>
      <c r="FM1266"/>
      <c r="FN1266"/>
      <c r="FO1266"/>
      <c r="FP1266"/>
      <c r="FQ1266"/>
      <c r="FR1266"/>
      <c r="FS1266"/>
      <c r="FT1266"/>
      <c r="FU1266"/>
      <c r="FV1266"/>
      <c r="FW1266"/>
      <c r="FX1266"/>
      <c r="FY1266"/>
      <c r="FZ1266"/>
      <c r="GA1266"/>
      <c r="GB1266"/>
      <c r="GC1266"/>
      <c r="GD1266"/>
      <c r="GE1266"/>
      <c r="GF1266"/>
      <c r="GG1266"/>
      <c r="GH1266"/>
      <c r="GI1266"/>
      <c r="GJ1266"/>
      <c r="GK1266"/>
      <c r="GL1266"/>
      <c r="GM1266"/>
      <c r="GN1266"/>
      <c r="GO1266"/>
      <c r="GP1266"/>
      <c r="GQ1266"/>
      <c r="GR1266"/>
      <c r="GS1266"/>
      <c r="GT1266"/>
      <c r="GU1266"/>
      <c r="GV1266"/>
      <c r="GW1266"/>
      <c r="GX1266"/>
      <c r="GY1266"/>
      <c r="GZ1266"/>
      <c r="HA1266"/>
      <c r="HB1266"/>
      <c r="HC1266"/>
      <c r="HD1266"/>
      <c r="HE1266"/>
      <c r="HF1266"/>
      <c r="HG1266"/>
      <c r="HH1266"/>
      <c r="HI1266"/>
      <c r="HJ1266"/>
      <c r="HK1266"/>
      <c r="HL1266"/>
    </row>
    <row r="1267" spans="3:220" x14ac:dyDescent="0.25">
      <c r="C1267" s="20"/>
      <c r="AM1267" s="59"/>
      <c r="AN1267" s="58"/>
      <c r="AO1267" s="58"/>
      <c r="AP1267" s="58"/>
      <c r="AQ1267" s="58"/>
      <c r="AR1267" s="58"/>
      <c r="AS1267" s="58"/>
      <c r="AT1267" s="58"/>
      <c r="AU1267" s="58"/>
      <c r="AV1267" s="58"/>
      <c r="AW1267" s="58"/>
      <c r="AX1267" s="58"/>
      <c r="AY1267" s="58"/>
      <c r="AZ1267" s="58"/>
      <c r="BA1267" s="58"/>
      <c r="BB1267" s="58"/>
      <c r="BC1267" s="58"/>
      <c r="BD1267" s="58"/>
      <c r="BE1267" s="58"/>
      <c r="BF1267" s="58"/>
      <c r="BG1267" s="58"/>
      <c r="BH1267" s="58"/>
      <c r="BI1267" s="58"/>
      <c r="BJ1267" s="58"/>
      <c r="BK1267" s="58"/>
      <c r="BL1267" s="12"/>
      <c r="BM1267" s="12"/>
      <c r="BN1267" s="12"/>
      <c r="BO1267" s="12"/>
      <c r="BP1267" s="12"/>
      <c r="BQ1267" s="12"/>
      <c r="BR1267" s="12"/>
      <c r="BS1267" s="12"/>
      <c r="BT1267" s="12"/>
      <c r="BU1267" s="12"/>
      <c r="BV1267" s="12"/>
      <c r="BW1267" s="12"/>
      <c r="BX1267" s="12"/>
      <c r="BY1267" s="12"/>
      <c r="BZ1267" s="12"/>
      <c r="CA1267" s="12"/>
      <c r="CB1267" s="12"/>
      <c r="CC1267" s="12"/>
      <c r="CD1267" s="12"/>
      <c r="CE1267" s="12"/>
      <c r="CF1267" s="12"/>
      <c r="CG1267" s="12"/>
      <c r="CH1267" s="12"/>
      <c r="CI1267" s="12"/>
      <c r="CJ1267" s="12"/>
      <c r="CK1267" s="12"/>
      <c r="CL1267" s="12"/>
      <c r="CM1267" s="12"/>
      <c r="CN1267" s="12"/>
      <c r="CO1267" s="12"/>
      <c r="CP1267" s="12"/>
      <c r="CQ1267" s="12"/>
      <c r="CR1267" s="12"/>
      <c r="CS1267" s="12"/>
      <c r="CT1267" s="12"/>
      <c r="CU1267" s="12"/>
      <c r="CV1267" s="12"/>
      <c r="CW1267" s="12"/>
      <c r="CX1267" s="12"/>
      <c r="CY1267" s="12"/>
      <c r="CZ1267" s="12"/>
      <c r="DA1267" s="12"/>
      <c r="DB1267" s="12"/>
      <c r="DC1267" s="12"/>
      <c r="DD1267" s="12"/>
      <c r="DE1267" s="12"/>
      <c r="DF1267" s="12"/>
      <c r="DG1267"/>
      <c r="DH1267"/>
      <c r="DI1267"/>
      <c r="DJ1267"/>
      <c r="DK1267"/>
      <c r="DL1267"/>
      <c r="DM1267"/>
      <c r="DN1267"/>
      <c r="DO1267"/>
      <c r="DP1267"/>
      <c r="DQ1267"/>
      <c r="DR1267"/>
      <c r="DS1267"/>
      <c r="DT1267"/>
      <c r="DU1267"/>
      <c r="DV1267"/>
      <c r="DW1267"/>
      <c r="DX1267"/>
      <c r="DY1267"/>
      <c r="DZ1267"/>
      <c r="EA1267"/>
      <c r="EB1267"/>
      <c r="EC1267"/>
      <c r="ED1267"/>
      <c r="EE1267"/>
      <c r="EF1267"/>
      <c r="EG1267"/>
      <c r="EH1267"/>
      <c r="EI1267"/>
      <c r="EJ1267"/>
      <c r="EK1267"/>
      <c r="EL1267"/>
      <c r="EM1267"/>
      <c r="EN1267"/>
      <c r="EO1267"/>
      <c r="EP1267"/>
      <c r="EQ1267"/>
      <c r="ER1267"/>
      <c r="ES1267"/>
      <c r="ET1267"/>
      <c r="EU1267"/>
      <c r="EV1267"/>
      <c r="EW1267"/>
      <c r="EX1267"/>
      <c r="EY1267"/>
      <c r="EZ1267"/>
      <c r="FA1267"/>
      <c r="FB1267"/>
      <c r="FC1267"/>
      <c r="FD1267"/>
      <c r="FE1267"/>
      <c r="FF1267"/>
      <c r="FG1267"/>
      <c r="FH1267"/>
      <c r="FI1267"/>
      <c r="FJ1267"/>
      <c r="FK1267"/>
      <c r="FL1267"/>
      <c r="FM1267"/>
      <c r="FN1267"/>
      <c r="FO1267"/>
      <c r="FP1267"/>
      <c r="FQ1267"/>
      <c r="FR1267"/>
      <c r="FS1267"/>
      <c r="FT1267"/>
      <c r="FU1267"/>
      <c r="FV1267"/>
      <c r="FW1267"/>
      <c r="FX1267"/>
      <c r="FY1267"/>
      <c r="FZ1267"/>
      <c r="GA1267"/>
      <c r="GB1267"/>
      <c r="GC1267"/>
      <c r="GD1267"/>
      <c r="GE1267"/>
      <c r="GF1267"/>
      <c r="GG1267"/>
      <c r="GH1267"/>
      <c r="GI1267"/>
      <c r="GJ1267"/>
      <c r="GK1267"/>
      <c r="GL1267"/>
      <c r="GM1267"/>
      <c r="GN1267"/>
      <c r="GO1267"/>
      <c r="GP1267"/>
      <c r="GQ1267"/>
      <c r="GR1267"/>
      <c r="GS1267"/>
      <c r="GT1267"/>
      <c r="GU1267"/>
      <c r="GV1267"/>
      <c r="GW1267"/>
      <c r="GX1267"/>
      <c r="GY1267"/>
      <c r="GZ1267"/>
      <c r="HA1267"/>
      <c r="HB1267"/>
      <c r="HC1267"/>
      <c r="HD1267"/>
      <c r="HE1267"/>
      <c r="HF1267"/>
      <c r="HG1267"/>
      <c r="HH1267"/>
      <c r="HI1267"/>
      <c r="HJ1267"/>
      <c r="HK1267"/>
      <c r="HL1267"/>
    </row>
    <row r="1268" spans="3:220" x14ac:dyDescent="0.25">
      <c r="C1268" s="20"/>
      <c r="AM1268" s="59"/>
      <c r="AN1268" s="58"/>
      <c r="AO1268" s="58"/>
      <c r="AP1268" s="58"/>
      <c r="AQ1268" s="58"/>
      <c r="AR1268" s="58"/>
      <c r="AS1268" s="58"/>
      <c r="AT1268" s="58"/>
      <c r="AU1268" s="58"/>
      <c r="AV1268" s="58"/>
      <c r="AW1268" s="58"/>
      <c r="AX1268" s="58"/>
      <c r="AY1268" s="58"/>
      <c r="AZ1268" s="58"/>
      <c r="BA1268" s="58"/>
      <c r="BB1268" s="58"/>
      <c r="BC1268" s="58"/>
      <c r="BD1268" s="58"/>
      <c r="BE1268" s="58"/>
      <c r="BF1268" s="58"/>
      <c r="BG1268" s="58"/>
      <c r="BH1268" s="58"/>
      <c r="BI1268" s="58"/>
      <c r="BJ1268" s="58"/>
      <c r="BK1268" s="58"/>
      <c r="BL1268" s="12"/>
      <c r="BM1268" s="12"/>
      <c r="BN1268" s="12"/>
      <c r="BO1268" s="12"/>
      <c r="BP1268" s="12"/>
      <c r="BQ1268" s="12"/>
      <c r="BR1268" s="12"/>
      <c r="BS1268" s="12"/>
      <c r="BT1268" s="12"/>
      <c r="BU1268" s="12"/>
      <c r="BV1268" s="12"/>
      <c r="BW1268" s="12"/>
      <c r="BX1268" s="12"/>
      <c r="BY1268" s="12"/>
      <c r="BZ1268" s="12"/>
      <c r="CA1268" s="12"/>
      <c r="CB1268" s="12"/>
      <c r="CC1268" s="12"/>
      <c r="CD1268" s="12"/>
      <c r="CE1268" s="12"/>
      <c r="CF1268" s="12"/>
      <c r="CG1268" s="12"/>
      <c r="CH1268" s="12"/>
      <c r="CI1268" s="12"/>
      <c r="CJ1268" s="12"/>
      <c r="CK1268" s="12"/>
      <c r="CL1268" s="12"/>
      <c r="CM1268" s="12"/>
      <c r="CN1268" s="12"/>
      <c r="CO1268" s="12"/>
      <c r="CP1268" s="12"/>
      <c r="CQ1268" s="12"/>
      <c r="CR1268" s="12"/>
      <c r="CS1268" s="12"/>
      <c r="CT1268" s="12"/>
      <c r="CU1268" s="12"/>
      <c r="CV1268" s="12"/>
      <c r="CW1268" s="12"/>
      <c r="CX1268" s="12"/>
      <c r="CY1268" s="12"/>
      <c r="CZ1268" s="12"/>
      <c r="DA1268" s="12"/>
      <c r="DB1268" s="12"/>
      <c r="DC1268" s="12"/>
      <c r="DD1268" s="12"/>
      <c r="DE1268" s="12"/>
      <c r="DF1268" s="12"/>
      <c r="DG1268"/>
      <c r="DH1268"/>
      <c r="DI1268"/>
      <c r="DJ1268"/>
      <c r="DK1268"/>
      <c r="DL1268"/>
      <c r="DM1268"/>
      <c r="DN1268"/>
      <c r="DO1268"/>
      <c r="DP1268"/>
      <c r="DQ1268"/>
      <c r="DR1268"/>
      <c r="DS1268"/>
      <c r="DT1268"/>
      <c r="DU1268"/>
      <c r="DV1268"/>
      <c r="DW1268"/>
      <c r="DX1268"/>
      <c r="DY1268"/>
      <c r="DZ1268"/>
      <c r="EA1268"/>
      <c r="EB1268"/>
      <c r="EC1268"/>
      <c r="ED1268"/>
      <c r="EE1268"/>
      <c r="EF1268"/>
      <c r="EG1268"/>
      <c r="EH1268"/>
      <c r="EI1268"/>
      <c r="EJ1268"/>
      <c r="EK1268"/>
      <c r="EL1268"/>
      <c r="EM1268"/>
      <c r="EN1268"/>
      <c r="EO1268"/>
      <c r="EP1268"/>
      <c r="EQ1268"/>
      <c r="ER1268"/>
      <c r="ES1268"/>
      <c r="ET1268"/>
      <c r="EU1268"/>
      <c r="EV1268"/>
      <c r="EW1268"/>
      <c r="EX1268"/>
      <c r="EY1268"/>
      <c r="EZ1268"/>
      <c r="FA1268"/>
      <c r="FB1268"/>
      <c r="FC1268"/>
      <c r="FD1268"/>
      <c r="FE1268"/>
      <c r="FF1268"/>
      <c r="FG1268"/>
      <c r="FH1268"/>
      <c r="FI1268"/>
      <c r="FJ1268"/>
      <c r="FK1268"/>
      <c r="FL1268"/>
      <c r="FM1268"/>
      <c r="FN1268"/>
      <c r="FO1268"/>
      <c r="FP1268"/>
      <c r="FQ1268"/>
      <c r="FR1268"/>
      <c r="FS1268"/>
      <c r="FT1268"/>
      <c r="FU1268"/>
      <c r="FV1268"/>
      <c r="FW1268"/>
      <c r="FX1268"/>
      <c r="FY1268"/>
      <c r="FZ1268"/>
      <c r="GA1268"/>
      <c r="GB1268"/>
      <c r="GC1268"/>
      <c r="GD1268"/>
      <c r="GE1268"/>
      <c r="GF1268"/>
      <c r="GG1268"/>
      <c r="GH1268"/>
      <c r="GI1268"/>
      <c r="GJ1268"/>
      <c r="GK1268"/>
      <c r="GL1268"/>
      <c r="GM1268"/>
      <c r="GN1268"/>
      <c r="GO1268"/>
      <c r="GP1268"/>
      <c r="GQ1268"/>
      <c r="GR1268"/>
      <c r="GS1268"/>
      <c r="GT1268"/>
      <c r="GU1268"/>
      <c r="GV1268"/>
      <c r="GW1268"/>
      <c r="GX1268"/>
      <c r="GY1268"/>
      <c r="GZ1268"/>
      <c r="HA1268"/>
      <c r="HB1268"/>
      <c r="HC1268"/>
      <c r="HD1268"/>
      <c r="HE1268"/>
      <c r="HF1268"/>
      <c r="HG1268"/>
      <c r="HH1268"/>
      <c r="HI1268"/>
      <c r="HJ1268"/>
      <c r="HK1268"/>
      <c r="HL1268"/>
    </row>
    <row r="1269" spans="3:220" x14ac:dyDescent="0.25">
      <c r="C1269" s="20"/>
      <c r="AM1269" s="59"/>
      <c r="AN1269" s="58"/>
      <c r="AO1269" s="58"/>
      <c r="AP1269" s="58"/>
      <c r="AQ1269" s="58"/>
      <c r="AR1269" s="58"/>
      <c r="AS1269" s="58"/>
      <c r="AT1269" s="58"/>
      <c r="AU1269" s="58"/>
      <c r="AV1269" s="58"/>
      <c r="AW1269" s="58"/>
      <c r="AX1269" s="58"/>
      <c r="AY1269" s="58"/>
      <c r="AZ1269" s="58"/>
      <c r="BA1269" s="58"/>
      <c r="BB1269" s="58"/>
      <c r="BC1269" s="58"/>
      <c r="BD1269" s="58"/>
      <c r="BE1269" s="58"/>
      <c r="BF1269" s="58"/>
      <c r="BG1269" s="58"/>
      <c r="BH1269" s="58"/>
      <c r="BI1269" s="58"/>
      <c r="BJ1269" s="58"/>
      <c r="BK1269" s="58"/>
      <c r="BL1269" s="12"/>
      <c r="BM1269" s="12"/>
      <c r="BN1269" s="12"/>
      <c r="BO1269" s="12"/>
      <c r="BP1269" s="12"/>
      <c r="BQ1269" s="12"/>
      <c r="BR1269" s="12"/>
      <c r="BS1269" s="12"/>
      <c r="BT1269" s="12"/>
      <c r="BU1269" s="12"/>
      <c r="BV1269" s="12"/>
      <c r="BW1269" s="12"/>
      <c r="BX1269" s="12"/>
      <c r="BY1269" s="12"/>
      <c r="BZ1269" s="12"/>
      <c r="CA1269" s="12"/>
      <c r="CB1269" s="12"/>
      <c r="CC1269" s="12"/>
      <c r="CD1269" s="12"/>
      <c r="CE1269" s="12"/>
      <c r="CF1269" s="12"/>
      <c r="CG1269" s="12"/>
      <c r="CH1269" s="12"/>
      <c r="CI1269" s="12"/>
      <c r="CJ1269" s="12"/>
      <c r="CK1269" s="12"/>
      <c r="CL1269" s="12"/>
      <c r="CM1269" s="12"/>
      <c r="CN1269" s="12"/>
      <c r="CO1269" s="12"/>
      <c r="CP1269" s="12"/>
      <c r="CQ1269" s="12"/>
      <c r="CR1269" s="12"/>
      <c r="CS1269" s="12"/>
      <c r="CT1269" s="12"/>
      <c r="CU1269" s="12"/>
      <c r="CV1269" s="12"/>
      <c r="CW1269" s="12"/>
      <c r="CX1269" s="12"/>
      <c r="CY1269" s="12"/>
      <c r="CZ1269" s="12"/>
      <c r="DA1269" s="12"/>
      <c r="DB1269" s="12"/>
      <c r="DC1269" s="12"/>
      <c r="DD1269" s="12"/>
      <c r="DE1269" s="12"/>
      <c r="DF1269" s="12"/>
      <c r="DG1269"/>
      <c r="DH1269"/>
      <c r="DI1269"/>
      <c r="DJ1269"/>
      <c r="DK1269"/>
      <c r="DL1269"/>
      <c r="DM1269"/>
      <c r="DN1269"/>
      <c r="DO1269"/>
      <c r="DP1269"/>
      <c r="DQ1269"/>
      <c r="DR1269"/>
      <c r="DS1269"/>
      <c r="DT1269"/>
      <c r="DU1269"/>
      <c r="DV1269"/>
      <c r="DW1269"/>
      <c r="DX1269"/>
      <c r="DY1269"/>
      <c r="DZ1269"/>
      <c r="EA1269"/>
      <c r="EB1269"/>
      <c r="EC1269"/>
      <c r="ED1269"/>
      <c r="EE1269"/>
      <c r="EF1269"/>
      <c r="EG1269"/>
      <c r="EH1269"/>
      <c r="EI1269"/>
      <c r="EJ1269"/>
      <c r="EK1269"/>
      <c r="EL1269"/>
      <c r="EM1269"/>
      <c r="EN1269"/>
      <c r="EO1269"/>
      <c r="EP1269"/>
      <c r="EQ1269"/>
      <c r="ER1269"/>
      <c r="ES1269"/>
      <c r="ET1269"/>
      <c r="EU1269"/>
      <c r="EV1269"/>
      <c r="EW1269"/>
      <c r="EX1269"/>
      <c r="EY1269"/>
      <c r="EZ1269"/>
      <c r="FA1269"/>
      <c r="FB1269"/>
      <c r="FC1269"/>
      <c r="FD1269"/>
      <c r="FE1269"/>
      <c r="FF1269"/>
      <c r="FG1269"/>
      <c r="FH1269"/>
      <c r="FI1269"/>
      <c r="FJ1269"/>
      <c r="FK1269"/>
      <c r="FL1269"/>
      <c r="FM1269"/>
      <c r="FN1269"/>
      <c r="FO1269"/>
      <c r="FP1269"/>
      <c r="FQ1269"/>
      <c r="FR1269"/>
      <c r="FS1269"/>
      <c r="FT1269"/>
      <c r="FU1269"/>
      <c r="FV1269"/>
      <c r="FW1269"/>
      <c r="FX1269"/>
      <c r="FY1269"/>
      <c r="FZ1269"/>
      <c r="GA1269"/>
      <c r="GB1269"/>
      <c r="GC1269"/>
      <c r="GD1269"/>
      <c r="GE1269"/>
      <c r="GF1269"/>
      <c r="GG1269"/>
      <c r="GH1269"/>
      <c r="GI1269"/>
      <c r="GJ1269"/>
      <c r="GK1269"/>
      <c r="GL1269"/>
      <c r="GM1269"/>
      <c r="GN1269"/>
      <c r="GO1269"/>
      <c r="GP1269"/>
      <c r="GQ1269"/>
      <c r="GR1269"/>
      <c r="GS1269"/>
      <c r="GT1269"/>
      <c r="GU1269"/>
      <c r="GV1269"/>
      <c r="GW1269"/>
      <c r="GX1269"/>
      <c r="GY1269"/>
      <c r="GZ1269"/>
      <c r="HA1269"/>
      <c r="HB1269"/>
      <c r="HC1269"/>
      <c r="HD1269"/>
      <c r="HE1269"/>
      <c r="HF1269"/>
      <c r="HG1269"/>
      <c r="HH1269"/>
      <c r="HI1269"/>
      <c r="HJ1269"/>
      <c r="HK1269"/>
      <c r="HL1269"/>
    </row>
    <row r="1270" spans="3:220" x14ac:dyDescent="0.25">
      <c r="C1270" s="20"/>
      <c r="AM1270" s="59"/>
      <c r="AN1270" s="58"/>
      <c r="AO1270" s="58"/>
      <c r="AP1270" s="58"/>
      <c r="AQ1270" s="58"/>
      <c r="AR1270" s="58"/>
      <c r="AS1270" s="58"/>
      <c r="AT1270" s="58"/>
      <c r="AU1270" s="58"/>
      <c r="AV1270" s="58"/>
      <c r="AW1270" s="58"/>
      <c r="AX1270" s="58"/>
      <c r="AY1270" s="58"/>
      <c r="AZ1270" s="58"/>
      <c r="BA1270" s="58"/>
      <c r="BB1270" s="58"/>
      <c r="BC1270" s="58"/>
      <c r="BD1270" s="58"/>
      <c r="BE1270" s="58"/>
      <c r="BF1270" s="58"/>
      <c r="BG1270" s="58"/>
      <c r="BH1270" s="58"/>
      <c r="BI1270" s="58"/>
      <c r="BJ1270" s="58"/>
      <c r="BK1270" s="58"/>
      <c r="BL1270" s="12"/>
      <c r="BM1270" s="12"/>
      <c r="BN1270" s="12"/>
      <c r="BO1270" s="12"/>
      <c r="BP1270" s="12"/>
      <c r="BQ1270" s="12"/>
      <c r="BR1270" s="12"/>
      <c r="BS1270" s="12"/>
      <c r="BT1270" s="12"/>
      <c r="BU1270" s="12"/>
      <c r="BV1270" s="12"/>
      <c r="BW1270" s="12"/>
      <c r="BX1270" s="12"/>
      <c r="BY1270" s="12"/>
      <c r="BZ1270" s="12"/>
      <c r="CA1270" s="12"/>
      <c r="CB1270" s="12"/>
      <c r="CC1270" s="12"/>
      <c r="CD1270" s="12"/>
      <c r="CE1270" s="12"/>
      <c r="CF1270" s="12"/>
      <c r="CG1270" s="12"/>
      <c r="CH1270" s="12"/>
      <c r="CI1270" s="12"/>
      <c r="CJ1270" s="12"/>
      <c r="CK1270" s="12"/>
      <c r="CL1270" s="12"/>
      <c r="CM1270" s="12"/>
      <c r="CN1270" s="12"/>
      <c r="CO1270" s="12"/>
      <c r="CP1270" s="12"/>
      <c r="CQ1270" s="12"/>
      <c r="CR1270" s="12"/>
      <c r="CS1270" s="12"/>
      <c r="CT1270" s="12"/>
      <c r="CU1270" s="12"/>
      <c r="CV1270" s="12"/>
      <c r="CW1270" s="12"/>
      <c r="CX1270" s="12"/>
      <c r="CY1270" s="12"/>
      <c r="CZ1270" s="12"/>
      <c r="DA1270" s="12"/>
      <c r="DB1270" s="12"/>
      <c r="DC1270" s="12"/>
      <c r="DD1270" s="12"/>
      <c r="DE1270" s="12"/>
      <c r="DF1270" s="12"/>
      <c r="DG1270"/>
      <c r="DH1270"/>
      <c r="DI1270"/>
      <c r="DJ1270"/>
      <c r="DK1270"/>
      <c r="DL1270"/>
      <c r="DM1270"/>
      <c r="DN1270"/>
      <c r="DO1270"/>
      <c r="DP1270"/>
      <c r="DQ1270"/>
      <c r="DR1270"/>
      <c r="DS1270"/>
      <c r="DT1270"/>
      <c r="DU1270"/>
      <c r="DV1270"/>
      <c r="DW1270"/>
      <c r="DX1270"/>
      <c r="DY1270"/>
      <c r="DZ1270"/>
      <c r="EA1270"/>
      <c r="EB1270"/>
      <c r="EC1270"/>
      <c r="ED1270"/>
      <c r="EE1270"/>
      <c r="EF1270"/>
      <c r="EG1270"/>
      <c r="EH1270"/>
      <c r="EI1270"/>
      <c r="EJ1270"/>
      <c r="EK1270"/>
      <c r="EL1270"/>
      <c r="EM1270"/>
      <c r="EN1270"/>
      <c r="EO1270"/>
      <c r="EP1270"/>
      <c r="EQ1270"/>
      <c r="ER1270"/>
      <c r="ES1270"/>
      <c r="ET1270"/>
      <c r="EU1270"/>
      <c r="EV1270"/>
      <c r="EW1270"/>
      <c r="EX1270"/>
      <c r="EY1270"/>
      <c r="EZ1270"/>
      <c r="FA1270"/>
      <c r="FB1270"/>
      <c r="FC1270"/>
      <c r="FD1270"/>
      <c r="FE1270"/>
      <c r="FF1270"/>
      <c r="FG1270"/>
      <c r="FH1270"/>
      <c r="FI1270"/>
      <c r="FJ1270"/>
      <c r="FK1270"/>
      <c r="FL1270"/>
      <c r="FM1270"/>
      <c r="FN1270"/>
      <c r="FO1270"/>
      <c r="FP1270"/>
      <c r="FQ1270"/>
      <c r="FR1270"/>
      <c r="FS1270"/>
      <c r="FT1270"/>
      <c r="FU1270"/>
      <c r="FV1270"/>
      <c r="FW1270"/>
      <c r="FX1270"/>
      <c r="FY1270"/>
      <c r="FZ1270"/>
      <c r="GA1270"/>
      <c r="GB1270"/>
      <c r="GC1270"/>
      <c r="GD1270"/>
      <c r="GE1270"/>
      <c r="GF1270"/>
      <c r="GG1270"/>
      <c r="GH1270"/>
      <c r="GI1270"/>
      <c r="GJ1270"/>
      <c r="GK1270"/>
      <c r="GL1270"/>
      <c r="GM1270"/>
      <c r="GN1270"/>
      <c r="GO1270"/>
      <c r="GP1270"/>
      <c r="GQ1270"/>
      <c r="GR1270"/>
      <c r="GS1270"/>
      <c r="GT1270"/>
      <c r="GU1270"/>
      <c r="GV1270"/>
      <c r="GW1270"/>
      <c r="GX1270"/>
      <c r="GY1270"/>
      <c r="GZ1270"/>
      <c r="HA1270"/>
      <c r="HB1270"/>
      <c r="HC1270"/>
      <c r="HD1270"/>
      <c r="HE1270"/>
      <c r="HF1270"/>
      <c r="HG1270"/>
      <c r="HH1270"/>
      <c r="HI1270"/>
      <c r="HJ1270"/>
      <c r="HK1270"/>
      <c r="HL1270"/>
    </row>
    <row r="1271" spans="3:220" x14ac:dyDescent="0.25">
      <c r="C1271" s="20"/>
      <c r="AM1271" s="59"/>
      <c r="AN1271" s="58"/>
      <c r="AO1271" s="58"/>
      <c r="AP1271" s="58"/>
      <c r="AQ1271" s="58"/>
      <c r="AR1271" s="58"/>
      <c r="AS1271" s="58"/>
      <c r="AT1271" s="58"/>
      <c r="AU1271" s="58"/>
      <c r="AV1271" s="58"/>
      <c r="AW1271" s="58"/>
      <c r="AX1271" s="58"/>
      <c r="AY1271" s="58"/>
      <c r="AZ1271" s="58"/>
      <c r="BA1271" s="58"/>
      <c r="BB1271" s="58"/>
      <c r="BC1271" s="58"/>
      <c r="BD1271" s="58"/>
      <c r="BE1271" s="58"/>
      <c r="BF1271" s="58"/>
      <c r="BG1271" s="58"/>
      <c r="BH1271" s="58"/>
      <c r="BI1271" s="58"/>
      <c r="BJ1271" s="58"/>
      <c r="BK1271" s="58"/>
      <c r="BL1271" s="12"/>
      <c r="BM1271" s="12"/>
      <c r="BN1271" s="12"/>
      <c r="BO1271" s="12"/>
      <c r="BP1271" s="12"/>
      <c r="BQ1271" s="12"/>
      <c r="BR1271" s="12"/>
      <c r="BS1271" s="12"/>
      <c r="BT1271" s="12"/>
      <c r="BU1271" s="12"/>
      <c r="BV1271" s="12"/>
      <c r="BW1271" s="12"/>
      <c r="BX1271" s="12"/>
      <c r="BY1271" s="12"/>
      <c r="BZ1271" s="12"/>
      <c r="CA1271" s="12"/>
      <c r="CB1271" s="12"/>
      <c r="CC1271" s="12"/>
      <c r="CD1271" s="12"/>
      <c r="CE1271" s="12"/>
      <c r="CF1271" s="12"/>
      <c r="CG1271" s="12"/>
      <c r="CH1271" s="12"/>
      <c r="CI1271" s="12"/>
      <c r="CJ1271" s="12"/>
      <c r="CK1271" s="12"/>
      <c r="CL1271" s="12"/>
      <c r="CM1271" s="12"/>
      <c r="CN1271" s="12"/>
      <c r="CO1271" s="12"/>
      <c r="CP1271" s="12"/>
      <c r="CQ1271" s="12"/>
      <c r="CR1271" s="12"/>
      <c r="CS1271" s="12"/>
      <c r="CT1271" s="12"/>
      <c r="CU1271" s="12"/>
      <c r="CV1271" s="12"/>
      <c r="CW1271" s="12"/>
      <c r="CX1271" s="12"/>
      <c r="CY1271" s="12"/>
      <c r="CZ1271" s="12"/>
      <c r="DA1271" s="12"/>
      <c r="DB1271" s="12"/>
      <c r="DC1271" s="12"/>
      <c r="DD1271" s="12"/>
      <c r="DE1271" s="12"/>
      <c r="DF1271" s="12"/>
      <c r="DG1271"/>
      <c r="DH1271"/>
      <c r="DI1271"/>
      <c r="DJ1271"/>
      <c r="DK1271"/>
      <c r="DL1271"/>
      <c r="DM1271"/>
      <c r="DN1271"/>
      <c r="DO1271"/>
      <c r="DP1271"/>
      <c r="DQ1271"/>
      <c r="DR1271"/>
      <c r="DS1271"/>
      <c r="DT1271"/>
      <c r="DU1271"/>
      <c r="DV1271"/>
      <c r="DW1271"/>
      <c r="DX1271"/>
      <c r="DY1271"/>
      <c r="DZ1271"/>
      <c r="EA1271"/>
      <c r="EB1271"/>
      <c r="EC1271"/>
      <c r="ED1271"/>
      <c r="EE1271"/>
      <c r="EF1271"/>
      <c r="EG1271"/>
      <c r="EH1271"/>
      <c r="EI1271"/>
      <c r="EJ1271"/>
      <c r="EK1271"/>
      <c r="EL1271"/>
      <c r="EM1271"/>
      <c r="EN1271"/>
      <c r="EO1271"/>
      <c r="EP1271"/>
      <c r="EQ1271"/>
      <c r="ER1271"/>
      <c r="ES1271"/>
      <c r="ET1271"/>
      <c r="EU1271"/>
      <c r="EV1271"/>
      <c r="EW1271"/>
      <c r="EX1271"/>
      <c r="EY1271"/>
      <c r="EZ1271"/>
      <c r="FA1271"/>
      <c r="FB1271"/>
      <c r="FC1271"/>
      <c r="FD1271"/>
      <c r="FE1271"/>
      <c r="FF1271"/>
      <c r="FG1271"/>
      <c r="FH1271"/>
      <c r="FI1271"/>
      <c r="FJ1271"/>
      <c r="FK1271"/>
      <c r="FL1271"/>
      <c r="FM1271"/>
      <c r="FN1271"/>
      <c r="FO1271"/>
      <c r="FP1271"/>
      <c r="FQ1271"/>
      <c r="FR1271"/>
      <c r="FS1271"/>
      <c r="FT1271"/>
      <c r="FU1271"/>
      <c r="FV1271"/>
      <c r="FW1271"/>
      <c r="FX1271"/>
      <c r="FY1271"/>
      <c r="FZ1271"/>
      <c r="GA1271"/>
      <c r="GB1271"/>
      <c r="GC1271"/>
      <c r="GD1271"/>
      <c r="GE1271"/>
      <c r="GF1271"/>
      <c r="GG1271"/>
      <c r="GH1271"/>
      <c r="GI1271"/>
      <c r="GJ1271"/>
      <c r="GK1271"/>
      <c r="GL1271"/>
      <c r="GM1271"/>
      <c r="GN1271"/>
      <c r="GO1271"/>
      <c r="GP1271"/>
      <c r="GQ1271"/>
      <c r="GR1271"/>
      <c r="GS1271"/>
      <c r="GT1271"/>
      <c r="GU1271"/>
      <c r="GV1271"/>
      <c r="GW1271"/>
      <c r="GX1271"/>
      <c r="GY1271"/>
      <c r="GZ1271"/>
      <c r="HA1271"/>
      <c r="HB1271"/>
      <c r="HC1271"/>
      <c r="HD1271"/>
      <c r="HE1271"/>
      <c r="HF1271"/>
      <c r="HG1271"/>
      <c r="HH1271"/>
      <c r="HI1271"/>
      <c r="HJ1271"/>
      <c r="HK1271"/>
      <c r="HL1271"/>
    </row>
    <row r="1272" spans="3:220" x14ac:dyDescent="0.25">
      <c r="C1272" s="20"/>
      <c r="AM1272" s="59"/>
      <c r="AN1272" s="58"/>
      <c r="AO1272" s="58"/>
      <c r="AP1272" s="58"/>
      <c r="AQ1272" s="58"/>
      <c r="AR1272" s="58"/>
      <c r="AS1272" s="58"/>
      <c r="AT1272" s="58"/>
      <c r="AU1272" s="58"/>
      <c r="AV1272" s="58"/>
      <c r="AW1272" s="58"/>
      <c r="AX1272" s="58"/>
      <c r="AY1272" s="58"/>
      <c r="AZ1272" s="58"/>
      <c r="BA1272" s="58"/>
      <c r="BB1272" s="58"/>
      <c r="BC1272" s="58"/>
      <c r="BD1272" s="58"/>
      <c r="BE1272" s="58"/>
      <c r="BF1272" s="58"/>
      <c r="BG1272" s="58"/>
      <c r="BH1272" s="58"/>
      <c r="BI1272" s="58"/>
      <c r="BJ1272" s="58"/>
      <c r="BK1272" s="58"/>
      <c r="BL1272" s="12"/>
      <c r="BM1272" s="12"/>
      <c r="BN1272" s="12"/>
      <c r="BO1272" s="12"/>
      <c r="BP1272" s="12"/>
      <c r="BQ1272" s="12"/>
      <c r="BR1272" s="12"/>
      <c r="BS1272" s="12"/>
      <c r="BT1272" s="12"/>
      <c r="BU1272" s="12"/>
      <c r="BV1272" s="12"/>
      <c r="BW1272" s="12"/>
      <c r="BX1272" s="12"/>
      <c r="BY1272" s="12"/>
      <c r="BZ1272" s="12"/>
      <c r="CA1272" s="12"/>
      <c r="CB1272" s="12"/>
      <c r="CC1272" s="12"/>
      <c r="CD1272" s="12"/>
      <c r="CE1272" s="12"/>
      <c r="CF1272" s="12"/>
      <c r="CG1272" s="12"/>
      <c r="CH1272" s="12"/>
      <c r="CI1272" s="12"/>
      <c r="CJ1272" s="12"/>
      <c r="CK1272" s="12"/>
      <c r="CL1272" s="12"/>
      <c r="CM1272" s="12"/>
      <c r="CN1272" s="12"/>
      <c r="CO1272" s="12"/>
      <c r="CP1272" s="12"/>
      <c r="CQ1272" s="12"/>
      <c r="CR1272" s="12"/>
      <c r="CS1272" s="12"/>
      <c r="CT1272" s="12"/>
      <c r="CU1272" s="12"/>
      <c r="CV1272" s="12"/>
      <c r="CW1272" s="12"/>
      <c r="CX1272" s="12"/>
      <c r="CY1272" s="12"/>
      <c r="CZ1272" s="12"/>
      <c r="DA1272" s="12"/>
      <c r="DB1272" s="12"/>
      <c r="DC1272" s="12"/>
      <c r="DD1272" s="12"/>
      <c r="DE1272" s="12"/>
      <c r="DF1272" s="12"/>
      <c r="DG1272"/>
      <c r="DH1272"/>
      <c r="DI1272"/>
      <c r="DJ1272"/>
      <c r="DK1272"/>
      <c r="DL1272"/>
      <c r="DM1272"/>
      <c r="DN1272"/>
      <c r="DO1272"/>
      <c r="DP1272"/>
      <c r="DQ1272"/>
      <c r="DR1272"/>
      <c r="DS1272"/>
      <c r="DT1272"/>
      <c r="DU1272"/>
      <c r="DV1272"/>
      <c r="DW1272"/>
      <c r="DX1272"/>
      <c r="DY1272"/>
      <c r="DZ1272"/>
      <c r="EA1272"/>
      <c r="EB1272"/>
      <c r="EC1272"/>
      <c r="ED1272"/>
      <c r="EE1272"/>
      <c r="EF1272"/>
      <c r="EG1272"/>
      <c r="EH1272"/>
      <c r="EI1272"/>
      <c r="EJ1272"/>
      <c r="EK1272"/>
      <c r="EL1272"/>
      <c r="EM1272"/>
      <c r="EN1272"/>
      <c r="EO1272"/>
      <c r="EP1272"/>
      <c r="EQ1272"/>
      <c r="ER1272"/>
      <c r="ES1272"/>
      <c r="ET1272"/>
      <c r="EU1272"/>
      <c r="EV1272"/>
      <c r="EW1272"/>
      <c r="EX1272"/>
      <c r="EY1272"/>
      <c r="EZ1272"/>
      <c r="FA1272"/>
      <c r="FB1272"/>
      <c r="FC1272"/>
      <c r="FD1272"/>
      <c r="FE1272"/>
      <c r="FF1272"/>
      <c r="FG1272"/>
      <c r="FH1272"/>
      <c r="FI1272"/>
      <c r="FJ1272"/>
      <c r="FK1272"/>
      <c r="FL1272"/>
      <c r="FM1272"/>
      <c r="FN1272"/>
      <c r="FO1272"/>
      <c r="FP1272"/>
      <c r="FQ1272"/>
      <c r="FR1272"/>
      <c r="FS1272"/>
      <c r="FT1272"/>
      <c r="FU1272"/>
      <c r="FV1272"/>
      <c r="FW1272"/>
      <c r="FX1272"/>
      <c r="FY1272"/>
      <c r="FZ1272"/>
      <c r="GA1272"/>
      <c r="GB1272"/>
      <c r="GC1272"/>
      <c r="GD1272"/>
      <c r="GE1272"/>
      <c r="GF1272"/>
      <c r="GG1272"/>
      <c r="GH1272"/>
      <c r="GI1272"/>
      <c r="GJ1272"/>
      <c r="GK1272"/>
      <c r="GL1272"/>
      <c r="GM1272"/>
      <c r="GN1272"/>
      <c r="GO1272"/>
      <c r="GP1272"/>
      <c r="GQ1272"/>
      <c r="GR1272"/>
      <c r="GS1272"/>
      <c r="GT1272"/>
      <c r="GU1272"/>
      <c r="GV1272"/>
      <c r="GW1272"/>
      <c r="GX1272"/>
      <c r="GY1272"/>
      <c r="GZ1272"/>
      <c r="HA1272"/>
      <c r="HB1272"/>
      <c r="HC1272"/>
      <c r="HD1272"/>
      <c r="HE1272"/>
      <c r="HF1272"/>
      <c r="HG1272"/>
      <c r="HH1272"/>
      <c r="HI1272"/>
      <c r="HJ1272"/>
      <c r="HK1272"/>
      <c r="HL1272"/>
    </row>
    <row r="1273" spans="3:220" x14ac:dyDescent="0.25">
      <c r="C1273" s="20"/>
      <c r="AM1273" s="59"/>
      <c r="AN1273" s="58"/>
      <c r="AO1273" s="58"/>
      <c r="AP1273" s="58"/>
      <c r="AQ1273" s="58"/>
      <c r="AR1273" s="58"/>
      <c r="AS1273" s="58"/>
      <c r="AT1273" s="58"/>
      <c r="AU1273" s="58"/>
      <c r="AV1273" s="58"/>
      <c r="AW1273" s="58"/>
      <c r="AX1273" s="58"/>
      <c r="AY1273" s="58"/>
      <c r="AZ1273" s="58"/>
      <c r="BA1273" s="58"/>
      <c r="BB1273" s="58"/>
      <c r="BC1273" s="58"/>
      <c r="BD1273" s="58"/>
      <c r="BE1273" s="58"/>
      <c r="BF1273" s="58"/>
      <c r="BG1273" s="58"/>
      <c r="BH1273" s="58"/>
      <c r="BI1273" s="58"/>
      <c r="BJ1273" s="58"/>
      <c r="BK1273" s="58"/>
      <c r="BL1273" s="12"/>
      <c r="BM1273" s="12"/>
      <c r="BN1273" s="12"/>
      <c r="BO1273" s="12"/>
      <c r="BP1273" s="12"/>
      <c r="BQ1273" s="12"/>
      <c r="BR1273" s="12"/>
      <c r="BS1273" s="12"/>
      <c r="BT1273" s="12"/>
      <c r="BU1273" s="12"/>
      <c r="BV1273" s="12"/>
      <c r="BW1273" s="12"/>
      <c r="BX1273" s="12"/>
      <c r="BY1273" s="12"/>
      <c r="BZ1273" s="12"/>
      <c r="CA1273" s="12"/>
      <c r="CB1273" s="12"/>
      <c r="CC1273" s="12"/>
      <c r="CD1273" s="12"/>
      <c r="CE1273" s="12"/>
      <c r="CF1273" s="12"/>
      <c r="CG1273" s="12"/>
      <c r="CH1273" s="12"/>
      <c r="CI1273" s="12"/>
      <c r="CJ1273" s="12"/>
      <c r="CK1273" s="12"/>
      <c r="CL1273" s="12"/>
      <c r="CM1273" s="12"/>
      <c r="CN1273" s="12"/>
      <c r="CO1273" s="12"/>
      <c r="CP1273" s="12"/>
      <c r="CQ1273" s="12"/>
      <c r="CR1273" s="12"/>
      <c r="CS1273" s="12"/>
      <c r="CT1273" s="12"/>
      <c r="CU1273" s="12"/>
      <c r="CV1273" s="12"/>
      <c r="CW1273" s="12"/>
      <c r="CX1273" s="12"/>
      <c r="CY1273" s="12"/>
      <c r="CZ1273" s="12"/>
      <c r="DA1273" s="12"/>
      <c r="DB1273" s="12"/>
      <c r="DC1273" s="12"/>
      <c r="DD1273" s="12"/>
      <c r="DE1273" s="12"/>
      <c r="DF1273" s="12"/>
      <c r="DG1273"/>
      <c r="DH1273"/>
      <c r="DI1273"/>
      <c r="DJ1273"/>
      <c r="DK1273"/>
      <c r="DL1273"/>
      <c r="DM1273"/>
      <c r="DN1273"/>
      <c r="DO1273"/>
      <c r="DP1273"/>
      <c r="DQ1273"/>
      <c r="DR1273"/>
      <c r="DS1273"/>
      <c r="DT1273"/>
      <c r="DU1273"/>
      <c r="DV1273"/>
      <c r="DW1273"/>
      <c r="DX1273"/>
      <c r="DY1273"/>
      <c r="DZ1273"/>
      <c r="EA1273"/>
      <c r="EB1273"/>
      <c r="EC1273"/>
      <c r="ED1273"/>
      <c r="EE1273"/>
      <c r="EF1273"/>
      <c r="EG1273"/>
      <c r="EH1273"/>
      <c r="EI1273"/>
      <c r="EJ1273"/>
      <c r="EK1273"/>
      <c r="EL1273"/>
      <c r="EM1273"/>
      <c r="EN1273"/>
      <c r="EO1273"/>
      <c r="EP1273"/>
      <c r="EQ1273"/>
      <c r="ER1273"/>
      <c r="ES1273"/>
      <c r="ET1273"/>
      <c r="EU1273"/>
      <c r="EV1273"/>
      <c r="EW1273"/>
      <c r="EX1273"/>
      <c r="EY1273"/>
      <c r="EZ1273"/>
      <c r="FA1273"/>
      <c r="FB1273"/>
      <c r="FC1273"/>
      <c r="FD1273"/>
      <c r="FE1273"/>
      <c r="FF1273"/>
      <c r="FG1273"/>
      <c r="FH1273"/>
      <c r="FI1273"/>
      <c r="FJ1273"/>
      <c r="FK1273"/>
      <c r="FL1273"/>
      <c r="FM1273"/>
      <c r="FN1273"/>
      <c r="FO1273"/>
      <c r="FP1273"/>
      <c r="FQ1273"/>
      <c r="FR1273"/>
      <c r="FS1273"/>
      <c r="FT1273"/>
      <c r="FU1273"/>
      <c r="FV1273"/>
      <c r="FW1273"/>
      <c r="FX1273"/>
      <c r="FY1273"/>
      <c r="FZ1273"/>
      <c r="GA1273"/>
      <c r="GB1273"/>
      <c r="GC1273"/>
      <c r="GD1273"/>
      <c r="GE1273"/>
      <c r="GF1273"/>
      <c r="GG1273"/>
      <c r="GH1273"/>
      <c r="GI1273"/>
      <c r="GJ1273"/>
      <c r="GK1273"/>
      <c r="GL1273"/>
      <c r="GM1273"/>
      <c r="GN1273"/>
      <c r="GO1273"/>
      <c r="GP1273"/>
      <c r="GQ1273"/>
      <c r="GR1273"/>
      <c r="GS1273"/>
      <c r="GT1273"/>
      <c r="GU1273"/>
      <c r="GV1273"/>
      <c r="GW1273"/>
      <c r="GX1273"/>
      <c r="GY1273"/>
      <c r="GZ1273"/>
      <c r="HA1273"/>
      <c r="HB1273"/>
      <c r="HC1273"/>
      <c r="HD1273"/>
      <c r="HE1273"/>
      <c r="HF1273"/>
      <c r="HG1273"/>
      <c r="HH1273"/>
      <c r="HI1273"/>
      <c r="HJ1273"/>
      <c r="HK1273"/>
      <c r="HL1273"/>
    </row>
    <row r="1274" spans="3:220" x14ac:dyDescent="0.25">
      <c r="C1274" s="20"/>
      <c r="AM1274" s="59"/>
      <c r="AN1274" s="58"/>
      <c r="AO1274" s="58"/>
      <c r="AP1274" s="58"/>
      <c r="AQ1274" s="58"/>
      <c r="AR1274" s="58"/>
      <c r="AS1274" s="58"/>
      <c r="AT1274" s="58"/>
      <c r="AU1274" s="58"/>
      <c r="AV1274" s="58"/>
      <c r="AW1274" s="58"/>
      <c r="AX1274" s="58"/>
      <c r="AY1274" s="58"/>
      <c r="AZ1274" s="58"/>
      <c r="BA1274" s="58"/>
      <c r="BB1274" s="58"/>
      <c r="BC1274" s="58"/>
      <c r="BD1274" s="58"/>
      <c r="BE1274" s="58"/>
      <c r="BF1274" s="58"/>
      <c r="BG1274" s="58"/>
      <c r="BH1274" s="58"/>
      <c r="BI1274" s="58"/>
      <c r="BJ1274" s="58"/>
      <c r="BK1274" s="58"/>
      <c r="BL1274" s="12"/>
      <c r="BM1274" s="12"/>
      <c r="BN1274" s="12"/>
      <c r="BO1274" s="12"/>
      <c r="BP1274" s="12"/>
      <c r="BQ1274" s="12"/>
      <c r="BR1274" s="12"/>
      <c r="BS1274" s="12"/>
      <c r="BT1274" s="12"/>
      <c r="BU1274" s="12"/>
      <c r="BV1274" s="12"/>
      <c r="BW1274" s="12"/>
      <c r="BX1274" s="12"/>
      <c r="BY1274" s="12"/>
      <c r="BZ1274" s="12"/>
      <c r="CA1274" s="12"/>
      <c r="CB1274" s="12"/>
      <c r="CC1274" s="12"/>
      <c r="CD1274" s="12"/>
      <c r="CE1274" s="12"/>
      <c r="CF1274" s="12"/>
      <c r="CG1274" s="12"/>
      <c r="CH1274" s="12"/>
      <c r="CI1274" s="12"/>
      <c r="CJ1274" s="12"/>
      <c r="CK1274" s="12"/>
      <c r="CL1274" s="12"/>
      <c r="CM1274" s="12"/>
      <c r="CN1274" s="12"/>
      <c r="CO1274" s="12"/>
      <c r="CP1274" s="12"/>
      <c r="CQ1274" s="12"/>
      <c r="CR1274" s="12"/>
      <c r="CS1274" s="12"/>
      <c r="CT1274" s="12"/>
      <c r="CU1274" s="12"/>
      <c r="CV1274" s="12"/>
      <c r="CW1274" s="12"/>
      <c r="CX1274" s="12"/>
      <c r="CY1274" s="12"/>
      <c r="CZ1274" s="12"/>
      <c r="DA1274" s="12"/>
      <c r="DB1274" s="12"/>
      <c r="DC1274" s="12"/>
      <c r="DD1274" s="12"/>
      <c r="DE1274" s="12"/>
      <c r="DF1274" s="12"/>
      <c r="DG1274"/>
      <c r="DH1274"/>
      <c r="DI1274"/>
      <c r="DJ1274"/>
      <c r="DK1274"/>
      <c r="DL1274"/>
      <c r="DM1274"/>
      <c r="DN1274"/>
      <c r="DO1274"/>
      <c r="DP1274"/>
      <c r="DQ1274"/>
      <c r="DR1274"/>
      <c r="DS1274"/>
      <c r="DT1274"/>
      <c r="DU1274"/>
      <c r="DV1274"/>
      <c r="DW1274"/>
      <c r="DX1274"/>
      <c r="DY1274"/>
      <c r="DZ1274"/>
      <c r="EA1274"/>
      <c r="EB1274"/>
      <c r="EC1274"/>
      <c r="ED1274"/>
      <c r="EE1274"/>
      <c r="EF1274"/>
      <c r="EG1274"/>
      <c r="EH1274"/>
      <c r="EI1274"/>
      <c r="EJ1274"/>
      <c r="EK1274"/>
      <c r="EL1274"/>
      <c r="EM1274"/>
      <c r="EN1274"/>
      <c r="EO1274"/>
      <c r="EP1274"/>
      <c r="EQ1274"/>
      <c r="ER1274"/>
      <c r="ES1274"/>
      <c r="ET1274"/>
      <c r="EU1274"/>
      <c r="EV1274"/>
      <c r="EW1274"/>
      <c r="EX1274"/>
      <c r="EY1274"/>
      <c r="EZ1274"/>
      <c r="FA1274"/>
      <c r="FB1274"/>
      <c r="FC1274"/>
      <c r="FD1274"/>
      <c r="FE1274"/>
      <c r="FF1274"/>
      <c r="FG1274"/>
      <c r="FH1274"/>
      <c r="FI1274"/>
      <c r="FJ1274"/>
      <c r="FK1274"/>
      <c r="FL1274"/>
      <c r="FM1274"/>
      <c r="FN1274"/>
      <c r="FO1274"/>
      <c r="FP1274"/>
      <c r="FQ1274"/>
      <c r="FR1274"/>
      <c r="FS1274"/>
      <c r="FT1274"/>
      <c r="FU1274"/>
      <c r="FV1274"/>
      <c r="FW1274"/>
      <c r="FX1274"/>
      <c r="FY1274"/>
      <c r="FZ1274"/>
      <c r="GA1274"/>
      <c r="GB1274"/>
      <c r="GC1274"/>
      <c r="GD1274"/>
      <c r="GE1274"/>
      <c r="GF1274"/>
      <c r="GG1274"/>
      <c r="GH1274"/>
      <c r="GI1274"/>
      <c r="GJ1274"/>
      <c r="GK1274"/>
      <c r="GL1274"/>
      <c r="GM1274"/>
      <c r="GN1274"/>
      <c r="GO1274"/>
      <c r="GP1274"/>
      <c r="GQ1274"/>
      <c r="GR1274"/>
      <c r="GS1274"/>
      <c r="GT1274"/>
      <c r="GU1274"/>
      <c r="GV1274"/>
      <c r="GW1274"/>
      <c r="GX1274"/>
      <c r="GY1274"/>
      <c r="GZ1274"/>
      <c r="HA1274"/>
      <c r="HB1274"/>
      <c r="HC1274"/>
      <c r="HD1274"/>
      <c r="HE1274"/>
      <c r="HF1274"/>
      <c r="HG1274"/>
      <c r="HH1274"/>
      <c r="HI1274"/>
      <c r="HJ1274"/>
      <c r="HK1274"/>
      <c r="HL1274"/>
    </row>
    <row r="1275" spans="3:220" x14ac:dyDescent="0.25">
      <c r="C1275" s="20"/>
      <c r="AM1275" s="59"/>
      <c r="AN1275" s="58"/>
      <c r="AO1275" s="58"/>
      <c r="AP1275" s="58"/>
      <c r="AQ1275" s="58"/>
      <c r="AR1275" s="58"/>
      <c r="AS1275" s="58"/>
      <c r="AT1275" s="58"/>
      <c r="AU1275" s="58"/>
      <c r="AV1275" s="58"/>
      <c r="AW1275" s="58"/>
      <c r="AX1275" s="58"/>
      <c r="AY1275" s="58"/>
      <c r="AZ1275" s="58"/>
      <c r="BA1275" s="58"/>
      <c r="BB1275" s="58"/>
      <c r="BC1275" s="58"/>
      <c r="BD1275" s="58"/>
      <c r="BE1275" s="58"/>
      <c r="BF1275" s="58"/>
      <c r="BG1275" s="58"/>
      <c r="BH1275" s="58"/>
      <c r="BI1275" s="58"/>
      <c r="BJ1275" s="58"/>
      <c r="BK1275" s="58"/>
      <c r="BL1275" s="12"/>
      <c r="BM1275" s="12"/>
      <c r="BN1275" s="12"/>
      <c r="BO1275" s="12"/>
      <c r="BP1275" s="12"/>
      <c r="BQ1275" s="12"/>
      <c r="BR1275" s="12"/>
      <c r="BS1275" s="12"/>
      <c r="BT1275" s="12"/>
      <c r="BU1275" s="12"/>
      <c r="BV1275" s="12"/>
      <c r="BW1275" s="12"/>
      <c r="BX1275" s="12"/>
      <c r="BY1275" s="12"/>
      <c r="BZ1275" s="12"/>
      <c r="CA1275" s="12"/>
      <c r="CB1275" s="12"/>
      <c r="CC1275" s="12"/>
      <c r="CD1275" s="12"/>
      <c r="CE1275" s="12"/>
      <c r="CF1275" s="12"/>
      <c r="CG1275" s="12"/>
      <c r="CH1275" s="12"/>
      <c r="CI1275" s="12"/>
      <c r="CJ1275" s="12"/>
      <c r="CK1275" s="12"/>
      <c r="CL1275" s="12"/>
      <c r="CM1275" s="12"/>
      <c r="CN1275" s="12"/>
      <c r="CO1275" s="12"/>
      <c r="CP1275" s="12"/>
      <c r="CQ1275" s="12"/>
      <c r="CR1275" s="12"/>
      <c r="CS1275" s="12"/>
      <c r="CT1275" s="12"/>
      <c r="CU1275" s="12"/>
      <c r="CV1275" s="12"/>
      <c r="CW1275" s="12"/>
      <c r="CX1275" s="12"/>
      <c r="CY1275" s="12"/>
      <c r="CZ1275" s="12"/>
      <c r="DA1275" s="12"/>
      <c r="DB1275" s="12"/>
      <c r="DC1275" s="12"/>
      <c r="DD1275" s="12"/>
      <c r="DE1275" s="12"/>
      <c r="DF1275" s="12"/>
      <c r="DG1275"/>
      <c r="DH1275"/>
      <c r="DI1275"/>
      <c r="DJ1275"/>
      <c r="DK1275"/>
      <c r="DL1275"/>
      <c r="DM1275"/>
      <c r="DN1275"/>
      <c r="DO1275"/>
      <c r="DP1275"/>
      <c r="DQ1275"/>
      <c r="DR1275"/>
      <c r="DS1275"/>
      <c r="DT1275"/>
      <c r="DU1275"/>
      <c r="DV1275"/>
      <c r="DW1275"/>
      <c r="DX1275"/>
      <c r="DY1275"/>
      <c r="DZ1275"/>
      <c r="EA1275"/>
      <c r="EB1275"/>
      <c r="EC1275"/>
      <c r="ED1275"/>
      <c r="EE1275"/>
      <c r="EF1275"/>
      <c r="EG1275"/>
      <c r="EH1275"/>
      <c r="EI1275"/>
      <c r="EJ1275"/>
      <c r="EK1275"/>
      <c r="EL1275"/>
      <c r="EM1275"/>
      <c r="EN1275"/>
      <c r="EO1275"/>
      <c r="EP1275"/>
      <c r="EQ1275"/>
      <c r="ER1275"/>
      <c r="ES1275"/>
      <c r="ET1275"/>
      <c r="EU1275"/>
      <c r="EV1275"/>
      <c r="EW1275"/>
      <c r="EX1275"/>
      <c r="EY1275"/>
      <c r="EZ1275"/>
      <c r="FA1275"/>
      <c r="FB1275"/>
      <c r="FC1275"/>
      <c r="FD1275"/>
      <c r="FE1275"/>
      <c r="FF1275"/>
      <c r="FG1275"/>
      <c r="FH1275"/>
      <c r="FI1275"/>
      <c r="FJ1275"/>
      <c r="FK1275"/>
      <c r="FL1275"/>
      <c r="FM1275"/>
      <c r="FN1275"/>
      <c r="FO1275"/>
      <c r="FP1275"/>
      <c r="FQ1275"/>
      <c r="FR1275"/>
      <c r="FS1275"/>
      <c r="FT1275"/>
      <c r="FU1275"/>
      <c r="FV1275"/>
      <c r="FW1275"/>
      <c r="FX1275"/>
      <c r="FY1275"/>
      <c r="FZ1275"/>
      <c r="GA1275"/>
      <c r="GB1275"/>
      <c r="GC1275"/>
      <c r="GD1275"/>
      <c r="GE1275"/>
      <c r="GF1275"/>
      <c r="GG1275"/>
      <c r="GH1275"/>
      <c r="GI1275"/>
      <c r="GJ1275"/>
      <c r="GK1275"/>
      <c r="GL1275"/>
      <c r="GM1275"/>
      <c r="GN1275"/>
      <c r="GO1275"/>
      <c r="GP1275"/>
      <c r="GQ1275"/>
      <c r="GR1275"/>
      <c r="GS1275"/>
      <c r="GT1275"/>
      <c r="GU1275"/>
      <c r="GV1275"/>
      <c r="GW1275"/>
      <c r="GX1275"/>
      <c r="GY1275"/>
      <c r="GZ1275"/>
      <c r="HA1275"/>
      <c r="HB1275"/>
      <c r="HC1275"/>
      <c r="HD1275"/>
      <c r="HE1275"/>
      <c r="HF1275"/>
      <c r="HG1275"/>
      <c r="HH1275"/>
      <c r="HI1275"/>
      <c r="HJ1275"/>
      <c r="HK1275"/>
      <c r="HL1275"/>
    </row>
    <row r="1276" spans="3:220" x14ac:dyDescent="0.25">
      <c r="C1276" s="20"/>
      <c r="AM1276" s="59"/>
      <c r="AN1276" s="58"/>
      <c r="AO1276" s="58"/>
      <c r="AP1276" s="58"/>
      <c r="AQ1276" s="58"/>
      <c r="AR1276" s="58"/>
      <c r="AS1276" s="58"/>
      <c r="AT1276" s="58"/>
      <c r="AU1276" s="58"/>
      <c r="AV1276" s="58"/>
      <c r="AW1276" s="58"/>
      <c r="AX1276" s="58"/>
      <c r="AY1276" s="58"/>
      <c r="AZ1276" s="58"/>
      <c r="BA1276" s="58"/>
      <c r="BB1276" s="58"/>
      <c r="BC1276" s="58"/>
      <c r="BD1276" s="58"/>
      <c r="BE1276" s="58"/>
      <c r="BF1276" s="58"/>
      <c r="BG1276" s="58"/>
      <c r="BH1276" s="58"/>
      <c r="BI1276" s="58"/>
      <c r="BJ1276" s="58"/>
      <c r="BK1276" s="58"/>
      <c r="BL1276" s="12"/>
      <c r="BM1276" s="12"/>
      <c r="BN1276" s="12"/>
      <c r="BO1276" s="12"/>
      <c r="BP1276" s="12"/>
      <c r="BQ1276" s="12"/>
      <c r="BR1276" s="12"/>
      <c r="BS1276" s="12"/>
      <c r="BT1276" s="12"/>
      <c r="BU1276" s="12"/>
      <c r="BV1276" s="12"/>
      <c r="BW1276" s="12"/>
      <c r="BX1276" s="12"/>
      <c r="BY1276" s="12"/>
      <c r="BZ1276" s="12"/>
      <c r="CA1276" s="12"/>
      <c r="CB1276" s="12"/>
      <c r="CC1276" s="12"/>
      <c r="CD1276" s="12"/>
      <c r="CE1276" s="12"/>
      <c r="CF1276" s="12"/>
      <c r="CG1276" s="12"/>
      <c r="CH1276" s="12"/>
      <c r="CI1276" s="12"/>
      <c r="CJ1276" s="12"/>
      <c r="CK1276" s="12"/>
      <c r="CL1276" s="12"/>
      <c r="CM1276" s="12"/>
      <c r="CN1276" s="12"/>
      <c r="CO1276" s="12"/>
      <c r="CP1276" s="12"/>
      <c r="CQ1276" s="12"/>
      <c r="CR1276" s="12"/>
      <c r="CS1276" s="12"/>
      <c r="CT1276" s="12"/>
      <c r="CU1276" s="12"/>
      <c r="CV1276" s="12"/>
      <c r="CW1276" s="12"/>
      <c r="CX1276" s="12"/>
      <c r="CY1276" s="12"/>
      <c r="CZ1276" s="12"/>
      <c r="DA1276" s="12"/>
      <c r="DB1276" s="12"/>
      <c r="DC1276" s="12"/>
      <c r="DD1276" s="12"/>
      <c r="DE1276" s="12"/>
      <c r="DF1276" s="12"/>
      <c r="DG1276"/>
      <c r="DH1276"/>
      <c r="DI1276"/>
      <c r="DJ1276"/>
      <c r="DK1276"/>
      <c r="DL1276"/>
      <c r="DM1276"/>
      <c r="DN1276"/>
      <c r="DO1276"/>
      <c r="DP1276"/>
      <c r="DQ1276"/>
      <c r="DR1276"/>
      <c r="DS1276"/>
      <c r="DT1276"/>
      <c r="DU1276"/>
      <c r="DV1276"/>
      <c r="DW1276"/>
      <c r="DX1276"/>
      <c r="DY1276"/>
      <c r="DZ1276"/>
      <c r="EA1276"/>
      <c r="EB1276"/>
      <c r="EC1276"/>
      <c r="ED1276"/>
      <c r="EE1276"/>
      <c r="EF1276"/>
      <c r="EG1276"/>
      <c r="EH1276"/>
      <c r="EI1276"/>
      <c r="EJ1276"/>
      <c r="EK1276"/>
      <c r="EL1276"/>
      <c r="EM1276"/>
      <c r="EN1276"/>
      <c r="EO1276"/>
      <c r="EP1276"/>
      <c r="EQ1276"/>
      <c r="ER1276"/>
      <c r="ES1276"/>
      <c r="ET1276"/>
      <c r="EU1276"/>
      <c r="EV1276"/>
      <c r="EW1276"/>
      <c r="EX1276"/>
      <c r="EY1276"/>
      <c r="EZ1276"/>
      <c r="FA1276"/>
      <c r="FB1276"/>
      <c r="FC1276"/>
      <c r="FD1276"/>
      <c r="FE1276"/>
      <c r="FF1276"/>
      <c r="FG1276"/>
      <c r="FH1276"/>
      <c r="FI1276"/>
      <c r="FJ1276"/>
      <c r="FK1276"/>
      <c r="FL1276"/>
      <c r="FM1276"/>
      <c r="FN1276"/>
      <c r="FO1276"/>
      <c r="FP1276"/>
      <c r="FQ1276"/>
      <c r="FR1276"/>
      <c r="FS1276"/>
      <c r="FT1276"/>
      <c r="FU1276"/>
      <c r="FV1276"/>
      <c r="FW1276"/>
      <c r="FX1276"/>
      <c r="FY1276"/>
      <c r="FZ1276"/>
      <c r="GA1276"/>
      <c r="GB1276"/>
      <c r="GC1276"/>
      <c r="GD1276"/>
      <c r="GE1276"/>
      <c r="GF1276"/>
      <c r="GG1276"/>
      <c r="GH1276"/>
      <c r="GI1276"/>
      <c r="GJ1276"/>
      <c r="GK1276"/>
      <c r="GL1276"/>
      <c r="GM1276"/>
      <c r="GN1276"/>
      <c r="GO1276"/>
      <c r="GP1276"/>
      <c r="GQ1276"/>
      <c r="GR1276"/>
      <c r="GS1276"/>
      <c r="GT1276"/>
      <c r="GU1276"/>
      <c r="GV1276"/>
      <c r="GW1276"/>
      <c r="GX1276"/>
      <c r="GY1276"/>
      <c r="GZ1276"/>
      <c r="HA1276"/>
      <c r="HB1276"/>
      <c r="HC1276"/>
      <c r="HD1276"/>
      <c r="HE1276"/>
      <c r="HF1276"/>
      <c r="HG1276"/>
      <c r="HH1276"/>
      <c r="HI1276"/>
      <c r="HJ1276"/>
      <c r="HK1276"/>
      <c r="HL1276"/>
    </row>
    <row r="1277" spans="3:220" x14ac:dyDescent="0.25">
      <c r="C1277" s="20"/>
      <c r="AM1277" s="59"/>
      <c r="AN1277" s="58"/>
      <c r="AO1277" s="58"/>
      <c r="AP1277" s="58"/>
      <c r="AQ1277" s="58"/>
      <c r="AR1277" s="58"/>
      <c r="AS1277" s="58"/>
      <c r="AT1277" s="58"/>
      <c r="AU1277" s="58"/>
      <c r="AV1277" s="58"/>
      <c r="AW1277" s="58"/>
      <c r="AX1277" s="58"/>
      <c r="AY1277" s="58"/>
      <c r="AZ1277" s="58"/>
      <c r="BA1277" s="58"/>
      <c r="BB1277" s="58"/>
      <c r="BC1277" s="58"/>
      <c r="BD1277" s="58"/>
      <c r="BE1277" s="58"/>
      <c r="BF1277" s="58"/>
      <c r="BG1277" s="58"/>
      <c r="BH1277" s="58"/>
      <c r="BI1277" s="58"/>
      <c r="BJ1277" s="58"/>
      <c r="BK1277" s="58"/>
      <c r="BL1277" s="12"/>
      <c r="BM1277" s="12"/>
      <c r="BN1277" s="12"/>
      <c r="BO1277" s="12"/>
      <c r="BP1277" s="12"/>
      <c r="BQ1277" s="12"/>
      <c r="BR1277" s="12"/>
      <c r="BS1277" s="12"/>
      <c r="BT1277" s="12"/>
      <c r="BU1277" s="12"/>
      <c r="BV1277" s="12"/>
      <c r="BW1277" s="12"/>
      <c r="BX1277" s="12"/>
      <c r="BY1277" s="12"/>
      <c r="BZ1277" s="12"/>
      <c r="CA1277" s="12"/>
      <c r="CB1277" s="12"/>
      <c r="CC1277" s="12"/>
      <c r="CD1277" s="12"/>
      <c r="CE1277" s="12"/>
      <c r="CF1277" s="12"/>
      <c r="CG1277" s="12"/>
      <c r="CH1277" s="12"/>
      <c r="CI1277" s="12"/>
      <c r="CJ1277" s="12"/>
      <c r="CK1277" s="12"/>
      <c r="CL1277" s="12"/>
      <c r="CM1277" s="12"/>
      <c r="CN1277" s="12"/>
      <c r="CO1277" s="12"/>
      <c r="CP1277" s="12"/>
      <c r="CQ1277" s="12"/>
      <c r="CR1277" s="12"/>
      <c r="CS1277" s="12"/>
      <c r="CT1277" s="12"/>
      <c r="CU1277" s="12"/>
      <c r="CV1277" s="12"/>
      <c r="CW1277" s="12"/>
      <c r="CX1277" s="12"/>
      <c r="CY1277" s="12"/>
      <c r="CZ1277" s="12"/>
      <c r="DA1277" s="12"/>
      <c r="DB1277" s="12"/>
      <c r="DC1277" s="12"/>
      <c r="DD1277" s="12"/>
      <c r="DE1277" s="12"/>
      <c r="DF1277" s="12"/>
      <c r="DG1277"/>
      <c r="DH1277"/>
      <c r="DI1277"/>
      <c r="DJ1277"/>
      <c r="DK1277"/>
      <c r="DL1277"/>
      <c r="DM1277"/>
      <c r="DN1277"/>
      <c r="DO1277"/>
      <c r="DP1277"/>
      <c r="DQ1277"/>
      <c r="DR1277"/>
      <c r="DS1277"/>
      <c r="DT1277"/>
      <c r="DU1277"/>
      <c r="DV1277"/>
      <c r="DW1277"/>
      <c r="DX1277"/>
      <c r="DY1277"/>
      <c r="DZ1277"/>
      <c r="EA1277"/>
      <c r="EB1277"/>
      <c r="EC1277"/>
      <c r="ED1277"/>
      <c r="EE1277"/>
      <c r="EF1277"/>
      <c r="EG1277"/>
      <c r="EH1277"/>
      <c r="EI1277"/>
      <c r="EJ1277"/>
      <c r="EK1277"/>
      <c r="EL1277"/>
      <c r="EM1277"/>
      <c r="EN1277"/>
      <c r="EO1277"/>
      <c r="EP1277"/>
      <c r="EQ1277"/>
      <c r="ER1277"/>
      <c r="ES1277"/>
      <c r="ET1277"/>
      <c r="EU1277"/>
      <c r="EV1277"/>
      <c r="EW1277"/>
      <c r="EX1277"/>
      <c r="EY1277"/>
      <c r="EZ1277"/>
      <c r="FA1277"/>
      <c r="FB1277"/>
      <c r="FC1277"/>
      <c r="FD1277"/>
      <c r="FE1277"/>
      <c r="FF1277"/>
      <c r="FG1277"/>
      <c r="FH1277"/>
      <c r="FI1277"/>
      <c r="FJ1277"/>
      <c r="FK1277"/>
      <c r="FL1277"/>
      <c r="FM1277"/>
      <c r="FN1277"/>
      <c r="FO1277"/>
      <c r="FP1277"/>
      <c r="FQ1277"/>
      <c r="FR1277"/>
      <c r="FS1277"/>
      <c r="FT1277"/>
      <c r="FU1277"/>
      <c r="FV1277"/>
      <c r="FW1277"/>
      <c r="FX1277"/>
      <c r="FY1277"/>
      <c r="FZ1277"/>
      <c r="GA1277"/>
      <c r="GB1277"/>
      <c r="GC1277"/>
      <c r="GD1277"/>
      <c r="GE1277"/>
      <c r="GF1277"/>
      <c r="GG1277"/>
      <c r="GH1277"/>
      <c r="GI1277"/>
      <c r="GJ1277"/>
      <c r="GK1277"/>
      <c r="GL1277"/>
      <c r="GM1277"/>
      <c r="GN1277"/>
      <c r="GO1277"/>
      <c r="GP1277"/>
      <c r="GQ1277"/>
      <c r="GR1277"/>
      <c r="GS1277"/>
      <c r="GT1277"/>
      <c r="GU1277"/>
      <c r="GV1277"/>
      <c r="GW1277"/>
      <c r="GX1277"/>
      <c r="GY1277"/>
      <c r="GZ1277"/>
      <c r="HA1277"/>
      <c r="HB1277"/>
      <c r="HC1277"/>
      <c r="HD1277"/>
      <c r="HE1277"/>
      <c r="HF1277"/>
      <c r="HG1277"/>
      <c r="HH1277"/>
      <c r="HI1277"/>
      <c r="HJ1277"/>
      <c r="HK1277"/>
      <c r="HL1277"/>
    </row>
    <row r="1278" spans="3:220" x14ac:dyDescent="0.25">
      <c r="C1278" s="20"/>
      <c r="AM1278" s="59"/>
      <c r="AN1278" s="58"/>
      <c r="AO1278" s="58"/>
      <c r="AP1278" s="58"/>
      <c r="AQ1278" s="58"/>
      <c r="AR1278" s="58"/>
      <c r="AS1278" s="58"/>
      <c r="AT1278" s="58"/>
      <c r="AU1278" s="58"/>
      <c r="AV1278" s="58"/>
      <c r="AW1278" s="58"/>
      <c r="AX1278" s="58"/>
      <c r="AY1278" s="58"/>
      <c r="AZ1278" s="58"/>
      <c r="BA1278" s="58"/>
      <c r="BB1278" s="58"/>
      <c r="BC1278" s="58"/>
      <c r="BD1278" s="58"/>
      <c r="BE1278" s="58"/>
      <c r="BF1278" s="58"/>
      <c r="BG1278" s="58"/>
      <c r="BH1278" s="58"/>
      <c r="BI1278" s="58"/>
      <c r="BJ1278" s="58"/>
      <c r="BK1278" s="58"/>
      <c r="BL1278" s="12"/>
      <c r="BM1278" s="12"/>
      <c r="BN1278" s="12"/>
      <c r="BO1278" s="12"/>
      <c r="BP1278" s="12"/>
      <c r="BQ1278" s="12"/>
      <c r="BR1278" s="12"/>
      <c r="BS1278" s="12"/>
      <c r="BT1278" s="12"/>
      <c r="BU1278" s="12"/>
      <c r="BV1278" s="12"/>
      <c r="BW1278" s="12"/>
      <c r="BX1278" s="12"/>
      <c r="BY1278" s="12"/>
      <c r="BZ1278" s="12"/>
      <c r="CA1278" s="12"/>
      <c r="CB1278" s="12"/>
      <c r="CC1278" s="12"/>
      <c r="CD1278" s="12"/>
      <c r="CE1278" s="12"/>
      <c r="CF1278" s="12"/>
      <c r="CG1278" s="12"/>
      <c r="CH1278" s="12"/>
      <c r="CI1278" s="12"/>
      <c r="CJ1278" s="12"/>
      <c r="CK1278" s="12"/>
      <c r="CL1278" s="12"/>
      <c r="CM1278" s="12"/>
      <c r="CN1278" s="12"/>
      <c r="CO1278" s="12"/>
      <c r="CP1278" s="12"/>
      <c r="CQ1278" s="12"/>
      <c r="CR1278" s="12"/>
      <c r="CS1278" s="12"/>
      <c r="CT1278" s="12"/>
      <c r="CU1278" s="12"/>
      <c r="CV1278" s="12"/>
      <c r="CW1278" s="12"/>
      <c r="CX1278" s="12"/>
      <c r="CY1278" s="12"/>
      <c r="CZ1278" s="12"/>
      <c r="DA1278" s="12"/>
      <c r="DB1278" s="12"/>
      <c r="DC1278" s="12"/>
      <c r="DD1278" s="12"/>
      <c r="DE1278" s="12"/>
      <c r="DF1278" s="12"/>
      <c r="DG1278"/>
      <c r="DH1278"/>
      <c r="DI1278"/>
      <c r="DJ1278"/>
      <c r="DK1278"/>
      <c r="DL1278"/>
      <c r="DM1278"/>
      <c r="DN1278"/>
      <c r="DO1278"/>
      <c r="DP1278"/>
      <c r="DQ1278"/>
      <c r="DR1278"/>
      <c r="DS1278"/>
      <c r="DT1278"/>
      <c r="DU1278"/>
      <c r="DV1278"/>
      <c r="DW1278"/>
      <c r="DX1278"/>
      <c r="DY1278"/>
      <c r="DZ1278"/>
      <c r="EA1278"/>
      <c r="EB1278"/>
      <c r="EC1278"/>
      <c r="ED1278"/>
      <c r="EE1278"/>
      <c r="EF1278"/>
      <c r="EG1278"/>
      <c r="EH1278"/>
      <c r="EI1278"/>
      <c r="EJ1278"/>
      <c r="EK1278"/>
      <c r="EL1278"/>
      <c r="EM1278"/>
      <c r="EN1278"/>
      <c r="EO1278"/>
      <c r="EP1278"/>
      <c r="EQ1278"/>
      <c r="ER1278"/>
      <c r="ES1278"/>
      <c r="ET1278"/>
      <c r="EU1278"/>
      <c r="EV1278"/>
      <c r="EW1278"/>
      <c r="EX1278"/>
      <c r="EY1278"/>
      <c r="EZ1278"/>
      <c r="FA1278"/>
      <c r="FB1278"/>
      <c r="FC1278"/>
      <c r="FD1278"/>
      <c r="FE1278"/>
      <c r="FF1278"/>
      <c r="FG1278"/>
      <c r="FH1278"/>
      <c r="FI1278"/>
      <c r="FJ1278"/>
      <c r="FK1278"/>
      <c r="FL1278"/>
      <c r="FM1278"/>
      <c r="FN1278"/>
      <c r="FO1278"/>
      <c r="FP1278"/>
      <c r="FQ1278"/>
      <c r="FR1278"/>
      <c r="FS1278"/>
      <c r="FT1278"/>
      <c r="FU1278"/>
      <c r="FV1278"/>
      <c r="FW1278"/>
      <c r="FX1278"/>
      <c r="FY1278"/>
      <c r="FZ1278"/>
      <c r="GA1278"/>
      <c r="GB1278"/>
      <c r="GC1278"/>
      <c r="GD1278"/>
      <c r="GE1278"/>
      <c r="GF1278"/>
      <c r="GG1278"/>
      <c r="GH1278"/>
      <c r="GI1278"/>
      <c r="GJ1278"/>
      <c r="GK1278"/>
      <c r="GL1278"/>
      <c r="GM1278"/>
      <c r="GN1278"/>
      <c r="GO1278"/>
      <c r="GP1278"/>
      <c r="GQ1278"/>
      <c r="GR1278"/>
      <c r="GS1278"/>
      <c r="GT1278"/>
      <c r="GU1278"/>
      <c r="GV1278"/>
      <c r="GW1278"/>
      <c r="GX1278"/>
      <c r="GY1278"/>
      <c r="GZ1278"/>
      <c r="HA1278"/>
      <c r="HB1278"/>
      <c r="HC1278"/>
      <c r="HD1278"/>
      <c r="HE1278"/>
      <c r="HF1278"/>
      <c r="HG1278"/>
      <c r="HH1278"/>
      <c r="HI1278"/>
      <c r="HJ1278"/>
      <c r="HK1278"/>
      <c r="HL1278"/>
    </row>
    <row r="1279" spans="3:220" x14ac:dyDescent="0.25">
      <c r="C1279" s="20"/>
      <c r="AM1279" s="59"/>
      <c r="AN1279" s="58"/>
      <c r="AO1279" s="58"/>
      <c r="AP1279" s="58"/>
      <c r="AQ1279" s="58"/>
      <c r="AR1279" s="58"/>
      <c r="AS1279" s="58"/>
      <c r="AT1279" s="58"/>
      <c r="AU1279" s="58"/>
      <c r="AV1279" s="58"/>
      <c r="AW1279" s="58"/>
      <c r="AX1279" s="58"/>
      <c r="AY1279" s="58"/>
      <c r="AZ1279" s="58"/>
      <c r="BA1279" s="58"/>
      <c r="BB1279" s="58"/>
      <c r="BC1279" s="58"/>
      <c r="BD1279" s="58"/>
      <c r="BE1279" s="58"/>
      <c r="BF1279" s="58"/>
      <c r="BG1279" s="58"/>
      <c r="BH1279" s="58"/>
      <c r="BI1279" s="58"/>
      <c r="BJ1279" s="58"/>
      <c r="BK1279" s="58"/>
      <c r="BL1279" s="12"/>
      <c r="BM1279" s="12"/>
      <c r="BN1279" s="12"/>
      <c r="BO1279" s="12"/>
      <c r="BP1279" s="12"/>
      <c r="BQ1279" s="12"/>
      <c r="BR1279" s="12"/>
      <c r="BS1279" s="12"/>
      <c r="BT1279" s="12"/>
      <c r="BU1279" s="12"/>
      <c r="BV1279" s="12"/>
      <c r="BW1279" s="12"/>
      <c r="BX1279" s="12"/>
      <c r="BY1279" s="12"/>
      <c r="BZ1279" s="12"/>
      <c r="CA1279" s="12"/>
      <c r="CB1279" s="12"/>
      <c r="CC1279" s="12"/>
      <c r="CD1279" s="12"/>
      <c r="CE1279" s="12"/>
      <c r="CF1279" s="12"/>
      <c r="CG1279" s="12"/>
      <c r="CH1279" s="12"/>
      <c r="CI1279" s="12"/>
      <c r="CJ1279" s="12"/>
      <c r="CK1279" s="12"/>
      <c r="CL1279" s="12"/>
      <c r="CM1279" s="12"/>
      <c r="CN1279" s="12"/>
      <c r="CO1279" s="12"/>
      <c r="CP1279" s="12"/>
      <c r="CQ1279" s="12"/>
      <c r="CR1279" s="12"/>
      <c r="CS1279" s="12"/>
      <c r="CT1279" s="12"/>
      <c r="CU1279" s="12"/>
      <c r="CV1279" s="12"/>
      <c r="CW1279" s="12"/>
      <c r="CX1279" s="12"/>
      <c r="CY1279" s="12"/>
      <c r="CZ1279" s="12"/>
      <c r="DA1279" s="12"/>
      <c r="DB1279" s="12"/>
      <c r="DC1279" s="12"/>
      <c r="DD1279" s="12"/>
      <c r="DE1279" s="12"/>
      <c r="DF1279" s="12"/>
      <c r="DG1279"/>
      <c r="DH1279"/>
      <c r="DI1279"/>
      <c r="DJ1279"/>
      <c r="DK1279"/>
      <c r="DL1279"/>
      <c r="DM1279"/>
      <c r="DN1279"/>
      <c r="DO1279"/>
      <c r="DP1279"/>
      <c r="DQ1279"/>
      <c r="DR1279"/>
      <c r="DS1279"/>
      <c r="DT1279"/>
      <c r="DU1279"/>
      <c r="DV1279"/>
      <c r="DW1279"/>
      <c r="DX1279"/>
      <c r="DY1279"/>
      <c r="DZ1279"/>
      <c r="EA1279"/>
      <c r="EB1279"/>
      <c r="EC1279"/>
      <c r="ED1279"/>
      <c r="EE1279"/>
      <c r="EF1279"/>
      <c r="EG1279"/>
      <c r="EH1279"/>
      <c r="EI1279"/>
      <c r="EJ1279"/>
      <c r="EK1279"/>
      <c r="EL1279"/>
      <c r="EM1279"/>
      <c r="EN1279"/>
      <c r="EO1279"/>
      <c r="EP1279"/>
      <c r="EQ1279"/>
      <c r="ER1279"/>
      <c r="ES1279"/>
      <c r="ET1279"/>
      <c r="EU1279"/>
      <c r="EV1279"/>
      <c r="EW1279"/>
      <c r="EX1279"/>
      <c r="EY1279"/>
      <c r="EZ1279"/>
      <c r="FA1279"/>
      <c r="FB1279"/>
      <c r="FC1279"/>
      <c r="FD1279"/>
      <c r="FE1279"/>
      <c r="FF1279"/>
      <c r="FG1279"/>
      <c r="FH1279"/>
      <c r="FI1279"/>
      <c r="FJ1279"/>
      <c r="FK1279"/>
      <c r="FL1279"/>
      <c r="FM1279"/>
      <c r="FN1279"/>
      <c r="FO1279"/>
      <c r="FP1279"/>
      <c r="FQ1279"/>
      <c r="FR1279"/>
      <c r="FS1279"/>
      <c r="FT1279"/>
      <c r="FU1279"/>
      <c r="FV1279"/>
      <c r="FW1279"/>
      <c r="FX1279"/>
      <c r="FY1279"/>
      <c r="FZ1279"/>
      <c r="GA1279"/>
      <c r="GB1279"/>
      <c r="GC1279"/>
      <c r="GD1279"/>
      <c r="GE1279"/>
      <c r="GF1279"/>
      <c r="GG1279"/>
      <c r="GH1279"/>
      <c r="GI1279"/>
      <c r="GJ1279"/>
      <c r="GK1279"/>
      <c r="GL1279"/>
      <c r="GM1279"/>
      <c r="GN1279"/>
      <c r="GO1279"/>
      <c r="GP1279"/>
      <c r="GQ1279"/>
      <c r="GR1279"/>
      <c r="GS1279"/>
      <c r="GT1279"/>
      <c r="GU1279"/>
      <c r="GV1279"/>
      <c r="GW1279"/>
      <c r="GX1279"/>
      <c r="GY1279"/>
      <c r="GZ1279"/>
      <c r="HA1279"/>
      <c r="HB1279"/>
      <c r="HC1279"/>
      <c r="HD1279"/>
      <c r="HE1279"/>
      <c r="HF1279"/>
      <c r="HG1279"/>
      <c r="HH1279"/>
      <c r="HI1279"/>
      <c r="HJ1279"/>
      <c r="HK1279"/>
      <c r="HL1279"/>
    </row>
    <row r="1280" spans="3:220" x14ac:dyDescent="0.25">
      <c r="C1280" s="20"/>
      <c r="AM1280" s="59"/>
      <c r="AN1280" s="58"/>
      <c r="AO1280" s="58"/>
      <c r="AP1280" s="58"/>
      <c r="AQ1280" s="58"/>
      <c r="AR1280" s="58"/>
      <c r="AS1280" s="58"/>
      <c r="AT1280" s="58"/>
      <c r="AU1280" s="58"/>
      <c r="AV1280" s="58"/>
      <c r="AW1280" s="58"/>
      <c r="AX1280" s="58"/>
      <c r="AY1280" s="58"/>
      <c r="AZ1280" s="58"/>
      <c r="BA1280" s="58"/>
      <c r="BB1280" s="58"/>
      <c r="BC1280" s="58"/>
      <c r="BD1280" s="58"/>
      <c r="BE1280" s="58"/>
      <c r="BF1280" s="58"/>
      <c r="BG1280" s="58"/>
      <c r="BH1280" s="58"/>
      <c r="BI1280" s="58"/>
      <c r="BJ1280" s="58"/>
      <c r="BK1280" s="58"/>
      <c r="BL1280" s="12"/>
      <c r="BM1280" s="12"/>
      <c r="BN1280" s="12"/>
      <c r="BO1280" s="12"/>
      <c r="BP1280" s="12"/>
      <c r="BQ1280" s="12"/>
      <c r="BR1280" s="12"/>
      <c r="BS1280" s="12"/>
      <c r="BT1280" s="12"/>
      <c r="BU1280" s="12"/>
      <c r="BV1280" s="12"/>
      <c r="BW1280" s="12"/>
      <c r="BX1280" s="12"/>
      <c r="BY1280" s="12"/>
      <c r="BZ1280" s="12"/>
      <c r="CA1280" s="12"/>
      <c r="CB1280" s="12"/>
      <c r="CC1280" s="12"/>
      <c r="CD1280" s="12"/>
      <c r="CE1280" s="12"/>
      <c r="CF1280" s="12"/>
      <c r="CG1280" s="12"/>
      <c r="CH1280" s="12"/>
      <c r="CI1280" s="12"/>
      <c r="CJ1280" s="12"/>
      <c r="CK1280" s="12"/>
      <c r="CL1280" s="12"/>
      <c r="CM1280" s="12"/>
      <c r="CN1280" s="12"/>
      <c r="CO1280" s="12"/>
      <c r="CP1280" s="12"/>
      <c r="CQ1280" s="12"/>
      <c r="CR1280" s="12"/>
      <c r="CS1280" s="12"/>
      <c r="CT1280" s="12"/>
      <c r="CU1280" s="12"/>
      <c r="CV1280" s="12"/>
      <c r="CW1280" s="12"/>
      <c r="CX1280" s="12"/>
      <c r="CY1280" s="12"/>
      <c r="CZ1280" s="12"/>
      <c r="DA1280" s="12"/>
      <c r="DB1280" s="12"/>
      <c r="DC1280" s="12"/>
      <c r="DD1280" s="12"/>
      <c r="DE1280" s="12"/>
      <c r="DF1280" s="12"/>
      <c r="DG1280"/>
      <c r="DH1280"/>
      <c r="DI1280"/>
      <c r="DJ1280"/>
      <c r="DK1280"/>
      <c r="DL1280"/>
      <c r="DM1280"/>
      <c r="DN1280"/>
      <c r="DO1280"/>
      <c r="DP1280"/>
      <c r="DQ1280"/>
      <c r="DR1280"/>
      <c r="DS1280"/>
      <c r="DT1280"/>
      <c r="DU1280"/>
      <c r="DV1280"/>
      <c r="DW1280"/>
      <c r="DX1280"/>
      <c r="DY1280"/>
      <c r="DZ1280"/>
      <c r="EA1280"/>
      <c r="EB1280"/>
      <c r="EC1280"/>
      <c r="ED1280"/>
      <c r="EE1280"/>
      <c r="EF1280"/>
      <c r="EG1280"/>
      <c r="EH1280"/>
      <c r="EI1280"/>
      <c r="EJ1280"/>
      <c r="EK1280"/>
      <c r="EL1280"/>
      <c r="EM1280"/>
      <c r="EN1280"/>
      <c r="EO1280"/>
      <c r="EP1280"/>
      <c r="EQ1280"/>
      <c r="ER1280"/>
      <c r="ES1280"/>
      <c r="ET1280"/>
      <c r="EU1280"/>
      <c r="EV1280"/>
      <c r="EW1280"/>
      <c r="EX1280"/>
      <c r="EY1280"/>
      <c r="EZ1280"/>
      <c r="FA1280"/>
      <c r="FB1280"/>
      <c r="FC1280"/>
      <c r="FD1280"/>
      <c r="FE1280"/>
      <c r="FF1280"/>
      <c r="FG1280"/>
      <c r="FH1280"/>
      <c r="FI1280"/>
      <c r="FJ1280"/>
      <c r="FK1280"/>
      <c r="FL1280"/>
      <c r="FM1280"/>
      <c r="FN1280"/>
      <c r="FO1280"/>
      <c r="FP1280"/>
      <c r="FQ1280"/>
      <c r="FR1280"/>
      <c r="FS1280"/>
      <c r="FT1280"/>
      <c r="FU1280"/>
      <c r="FV1280"/>
      <c r="FW1280"/>
      <c r="FX1280"/>
      <c r="FY1280"/>
      <c r="FZ1280"/>
      <c r="GA1280"/>
      <c r="GB1280"/>
      <c r="GC1280"/>
      <c r="GD1280"/>
      <c r="GE1280"/>
      <c r="GF1280"/>
      <c r="GG1280"/>
      <c r="GH1280"/>
      <c r="GI1280"/>
      <c r="GJ1280"/>
      <c r="GK1280"/>
      <c r="GL1280"/>
      <c r="GM1280"/>
      <c r="GN1280"/>
      <c r="GO1280"/>
      <c r="GP1280"/>
      <c r="GQ1280"/>
      <c r="GR1280"/>
      <c r="GS1280"/>
      <c r="GT1280"/>
      <c r="GU1280"/>
      <c r="GV1280"/>
      <c r="GW1280"/>
      <c r="GX1280"/>
      <c r="GY1280"/>
      <c r="GZ1280"/>
      <c r="HA1280"/>
      <c r="HB1280"/>
      <c r="HC1280"/>
      <c r="HD1280"/>
      <c r="HE1280"/>
      <c r="HF1280"/>
      <c r="HG1280"/>
      <c r="HH1280"/>
      <c r="HI1280"/>
      <c r="HJ1280"/>
      <c r="HK1280"/>
      <c r="HL1280"/>
    </row>
    <row r="1281" spans="3:220" x14ac:dyDescent="0.25">
      <c r="C1281" s="20"/>
      <c r="AM1281" s="59"/>
      <c r="AN1281" s="58"/>
      <c r="AO1281" s="58"/>
      <c r="AP1281" s="58"/>
      <c r="AQ1281" s="58"/>
      <c r="AR1281" s="58"/>
      <c r="AS1281" s="58"/>
      <c r="AT1281" s="58"/>
      <c r="AU1281" s="58"/>
      <c r="AV1281" s="58"/>
      <c r="AW1281" s="58"/>
      <c r="AX1281" s="58"/>
      <c r="AY1281" s="58"/>
      <c r="AZ1281" s="58"/>
      <c r="BA1281" s="58"/>
      <c r="BB1281" s="58"/>
      <c r="BC1281" s="58"/>
      <c r="BD1281" s="58"/>
      <c r="BE1281" s="58"/>
      <c r="BF1281" s="58"/>
      <c r="BG1281" s="58"/>
      <c r="BH1281" s="58"/>
      <c r="BI1281" s="58"/>
      <c r="BJ1281" s="58"/>
      <c r="BK1281" s="58"/>
      <c r="BL1281" s="12"/>
      <c r="BM1281" s="12"/>
      <c r="BN1281" s="12"/>
      <c r="BO1281" s="12"/>
      <c r="BP1281" s="12"/>
      <c r="BQ1281" s="12"/>
      <c r="BR1281" s="12"/>
      <c r="BS1281" s="12"/>
      <c r="BT1281" s="12"/>
      <c r="BU1281" s="12"/>
      <c r="BV1281" s="12"/>
      <c r="BW1281" s="12"/>
      <c r="BX1281" s="12"/>
      <c r="BY1281" s="12"/>
      <c r="BZ1281" s="12"/>
      <c r="CA1281" s="12"/>
      <c r="CB1281" s="12"/>
      <c r="CC1281" s="12"/>
      <c r="CD1281" s="12"/>
      <c r="CE1281" s="12"/>
      <c r="CF1281" s="12"/>
      <c r="CG1281" s="12"/>
      <c r="CH1281" s="12"/>
      <c r="CI1281" s="12"/>
      <c r="CJ1281" s="12"/>
      <c r="CK1281" s="12"/>
      <c r="CL1281" s="12"/>
      <c r="CM1281" s="12"/>
      <c r="CN1281" s="12"/>
      <c r="CO1281" s="12"/>
      <c r="CP1281" s="12"/>
      <c r="CQ1281" s="12"/>
      <c r="CR1281" s="12"/>
      <c r="CS1281" s="12"/>
      <c r="CT1281" s="12"/>
      <c r="CU1281" s="12"/>
      <c r="CV1281" s="12"/>
      <c r="CW1281" s="12"/>
      <c r="CX1281" s="12"/>
      <c r="CY1281" s="12"/>
      <c r="CZ1281" s="12"/>
      <c r="DA1281" s="12"/>
      <c r="DB1281" s="12"/>
      <c r="DC1281" s="12"/>
      <c r="DD1281" s="12"/>
      <c r="DE1281" s="12"/>
      <c r="DF1281" s="12"/>
      <c r="DG1281"/>
      <c r="DH1281"/>
      <c r="DI1281"/>
      <c r="DJ1281"/>
      <c r="DK1281"/>
      <c r="DL1281"/>
      <c r="DM1281"/>
      <c r="DN1281"/>
      <c r="DO1281"/>
      <c r="DP1281"/>
      <c r="DQ1281"/>
      <c r="DR1281"/>
      <c r="DS1281"/>
      <c r="DT1281"/>
      <c r="DU1281"/>
      <c r="DV1281"/>
      <c r="DW1281"/>
      <c r="DX1281"/>
      <c r="DY1281"/>
      <c r="DZ1281"/>
      <c r="EA1281"/>
      <c r="EB1281"/>
      <c r="EC1281"/>
      <c r="ED1281"/>
      <c r="EE1281"/>
      <c r="EF1281"/>
      <c r="EG1281"/>
      <c r="EH1281"/>
      <c r="EI1281"/>
      <c r="EJ1281"/>
      <c r="EK1281"/>
      <c r="EL1281"/>
      <c r="EM1281"/>
      <c r="EN1281"/>
      <c r="EO1281"/>
      <c r="EP1281"/>
      <c r="EQ1281"/>
      <c r="ER1281"/>
      <c r="ES1281"/>
      <c r="ET1281"/>
      <c r="EU1281"/>
      <c r="EV1281"/>
      <c r="EW1281"/>
      <c r="EX1281"/>
      <c r="EY1281"/>
      <c r="EZ1281"/>
      <c r="FA1281"/>
      <c r="FB1281"/>
      <c r="FC1281"/>
      <c r="FD1281"/>
      <c r="FE1281"/>
      <c r="FF1281"/>
      <c r="FG1281"/>
      <c r="FH1281"/>
      <c r="FI1281"/>
      <c r="FJ1281"/>
      <c r="FK1281"/>
      <c r="FL1281"/>
      <c r="FM1281"/>
      <c r="FN1281"/>
      <c r="FO1281"/>
      <c r="FP1281"/>
      <c r="FQ1281"/>
      <c r="FR1281"/>
      <c r="FS1281"/>
      <c r="FT1281"/>
      <c r="FU1281"/>
      <c r="FV1281"/>
      <c r="FW1281"/>
      <c r="FX1281"/>
      <c r="FY1281"/>
      <c r="FZ1281"/>
      <c r="GA1281"/>
      <c r="GB1281"/>
      <c r="GC1281"/>
      <c r="GD1281"/>
      <c r="GE1281"/>
      <c r="GF1281"/>
      <c r="GG1281"/>
      <c r="GH1281"/>
      <c r="GI1281"/>
      <c r="GJ1281"/>
      <c r="GK1281"/>
      <c r="GL1281"/>
      <c r="GM1281"/>
      <c r="GN1281"/>
      <c r="GO1281"/>
      <c r="GP1281"/>
      <c r="GQ1281"/>
      <c r="GR1281"/>
      <c r="GS1281"/>
      <c r="GT1281"/>
      <c r="GU1281"/>
      <c r="GV1281"/>
      <c r="GW1281"/>
      <c r="GX1281"/>
      <c r="GY1281"/>
      <c r="GZ1281"/>
      <c r="HA1281"/>
      <c r="HB1281"/>
      <c r="HC1281"/>
      <c r="HD1281"/>
      <c r="HE1281"/>
      <c r="HF1281"/>
      <c r="HG1281"/>
      <c r="HH1281"/>
      <c r="HI1281"/>
      <c r="HJ1281"/>
      <c r="HK1281"/>
      <c r="HL1281"/>
    </row>
    <row r="1282" spans="3:220" x14ac:dyDescent="0.25">
      <c r="C1282" s="20"/>
      <c r="AM1282" s="59"/>
      <c r="AN1282" s="58"/>
      <c r="AO1282" s="58"/>
      <c r="AP1282" s="58"/>
      <c r="AQ1282" s="58"/>
      <c r="AR1282" s="58"/>
      <c r="AS1282" s="58"/>
      <c r="AT1282" s="58"/>
      <c r="AU1282" s="58"/>
      <c r="AV1282" s="58"/>
      <c r="AW1282" s="58"/>
      <c r="AX1282" s="58"/>
      <c r="AY1282" s="58"/>
      <c r="AZ1282" s="58"/>
      <c r="BA1282" s="58"/>
      <c r="BB1282" s="58"/>
      <c r="BC1282" s="58"/>
      <c r="BD1282" s="58"/>
      <c r="BE1282" s="58"/>
      <c r="BF1282" s="58"/>
      <c r="BG1282" s="58"/>
      <c r="BH1282" s="58"/>
      <c r="BI1282" s="58"/>
      <c r="BJ1282" s="58"/>
      <c r="BK1282" s="58"/>
      <c r="BL1282" s="12"/>
      <c r="BM1282" s="12"/>
      <c r="BN1282" s="12"/>
      <c r="BO1282" s="12"/>
      <c r="BP1282" s="12"/>
      <c r="BQ1282" s="12"/>
      <c r="BR1282" s="12"/>
      <c r="BS1282" s="12"/>
      <c r="BT1282" s="12"/>
      <c r="BU1282" s="12"/>
      <c r="BV1282" s="12"/>
      <c r="BW1282" s="12"/>
      <c r="BX1282" s="12"/>
      <c r="BY1282" s="12"/>
      <c r="BZ1282" s="12"/>
      <c r="CA1282" s="12"/>
      <c r="CB1282" s="12"/>
      <c r="CC1282" s="12"/>
      <c r="CD1282" s="12"/>
      <c r="CE1282" s="12"/>
      <c r="CF1282" s="12"/>
      <c r="CG1282" s="12"/>
      <c r="CH1282" s="12"/>
      <c r="CI1282" s="12"/>
      <c r="CJ1282" s="12"/>
      <c r="CK1282" s="12"/>
      <c r="CL1282" s="12"/>
      <c r="CM1282" s="12"/>
      <c r="CN1282" s="12"/>
      <c r="CO1282" s="12"/>
      <c r="CP1282" s="12"/>
      <c r="CQ1282" s="12"/>
      <c r="CR1282" s="12"/>
      <c r="CS1282" s="12"/>
      <c r="CT1282" s="12"/>
      <c r="CU1282" s="12"/>
      <c r="CV1282" s="12"/>
      <c r="CW1282" s="12"/>
      <c r="CX1282" s="12"/>
      <c r="CY1282" s="12"/>
      <c r="CZ1282" s="12"/>
      <c r="DA1282" s="12"/>
      <c r="DB1282" s="12"/>
      <c r="DC1282" s="12"/>
      <c r="DD1282" s="12"/>
      <c r="DE1282" s="12"/>
      <c r="DF1282" s="12"/>
      <c r="DG1282"/>
      <c r="DH1282"/>
      <c r="DI1282"/>
      <c r="DJ1282"/>
      <c r="DK1282"/>
      <c r="DL1282"/>
      <c r="DM1282"/>
      <c r="DN1282"/>
      <c r="DO1282"/>
      <c r="DP1282"/>
      <c r="DQ1282"/>
      <c r="DR1282"/>
      <c r="DS1282"/>
      <c r="DT1282"/>
      <c r="DU1282"/>
      <c r="DV1282"/>
      <c r="DW1282"/>
      <c r="DX1282"/>
      <c r="DY1282"/>
      <c r="DZ1282"/>
      <c r="EA1282"/>
      <c r="EB1282"/>
      <c r="EC1282"/>
      <c r="ED1282"/>
      <c r="EE1282"/>
      <c r="EF1282"/>
      <c r="EG1282"/>
      <c r="EH1282"/>
      <c r="EI1282"/>
      <c r="EJ1282"/>
      <c r="EK1282"/>
      <c r="EL1282"/>
      <c r="EM1282"/>
      <c r="EN1282"/>
      <c r="EO1282"/>
      <c r="EP1282"/>
      <c r="EQ1282"/>
      <c r="ER1282"/>
      <c r="ES1282"/>
      <c r="ET1282"/>
      <c r="EU1282"/>
      <c r="EV1282"/>
      <c r="EW1282"/>
      <c r="EX1282"/>
      <c r="EY1282"/>
      <c r="EZ1282"/>
      <c r="FA1282"/>
      <c r="FB1282"/>
      <c r="FC1282"/>
      <c r="FD1282"/>
      <c r="FE1282"/>
      <c r="FF1282"/>
      <c r="FG1282"/>
      <c r="FH1282"/>
      <c r="FI1282"/>
      <c r="FJ1282"/>
      <c r="FK1282"/>
      <c r="FL1282"/>
      <c r="FM1282"/>
      <c r="FN1282"/>
      <c r="FO1282"/>
      <c r="FP1282"/>
      <c r="FQ1282"/>
      <c r="FR1282"/>
      <c r="FS1282"/>
      <c r="FT1282"/>
      <c r="FU1282"/>
      <c r="FV1282"/>
      <c r="FW1282"/>
      <c r="FX1282"/>
      <c r="FY1282"/>
      <c r="FZ1282"/>
      <c r="GA1282"/>
      <c r="GB1282"/>
      <c r="GC1282"/>
      <c r="GD1282"/>
      <c r="GE1282"/>
      <c r="GF1282"/>
      <c r="GG1282"/>
      <c r="GH1282"/>
      <c r="GI1282"/>
      <c r="GJ1282"/>
      <c r="GK1282"/>
      <c r="GL1282"/>
      <c r="GM1282"/>
      <c r="GN1282"/>
      <c r="GO1282"/>
      <c r="GP1282"/>
      <c r="GQ1282"/>
      <c r="GR1282"/>
      <c r="GS1282"/>
      <c r="GT1282"/>
      <c r="GU1282"/>
      <c r="GV1282"/>
      <c r="GW1282"/>
      <c r="GX1282"/>
      <c r="GY1282"/>
      <c r="GZ1282"/>
      <c r="HA1282"/>
      <c r="HB1282"/>
      <c r="HC1282"/>
      <c r="HD1282"/>
      <c r="HE1282"/>
      <c r="HF1282"/>
      <c r="HG1282"/>
      <c r="HH1282"/>
      <c r="HI1282"/>
      <c r="HJ1282"/>
      <c r="HK1282"/>
      <c r="HL1282"/>
    </row>
    <row r="1283" spans="3:220" x14ac:dyDescent="0.25">
      <c r="C1283" s="20"/>
      <c r="AM1283" s="59"/>
      <c r="AN1283" s="58"/>
      <c r="AO1283" s="58"/>
      <c r="AP1283" s="58"/>
      <c r="AQ1283" s="58"/>
      <c r="AR1283" s="58"/>
      <c r="AS1283" s="58"/>
      <c r="AT1283" s="58"/>
      <c r="AU1283" s="58"/>
      <c r="AV1283" s="58"/>
      <c r="AW1283" s="58"/>
      <c r="AX1283" s="58"/>
      <c r="AY1283" s="58"/>
      <c r="AZ1283" s="58"/>
      <c r="BA1283" s="58"/>
      <c r="BB1283" s="58"/>
      <c r="BC1283" s="58"/>
      <c r="BD1283" s="58"/>
      <c r="BE1283" s="58"/>
      <c r="BF1283" s="58"/>
      <c r="BG1283" s="58"/>
      <c r="BH1283" s="58"/>
      <c r="BI1283" s="58"/>
      <c r="BJ1283" s="58"/>
      <c r="BK1283" s="58"/>
      <c r="BL1283" s="12"/>
      <c r="BM1283" s="12"/>
      <c r="BN1283" s="12"/>
      <c r="BO1283" s="12"/>
      <c r="BP1283" s="12"/>
      <c r="BQ1283" s="12"/>
      <c r="BR1283" s="12"/>
      <c r="BS1283" s="12"/>
      <c r="BT1283" s="12"/>
      <c r="BU1283" s="12"/>
      <c r="BV1283" s="12"/>
      <c r="BW1283" s="12"/>
      <c r="BX1283" s="12"/>
      <c r="BY1283" s="12"/>
      <c r="BZ1283" s="12"/>
      <c r="CA1283" s="12"/>
      <c r="CB1283" s="12"/>
      <c r="CC1283" s="12"/>
      <c r="CD1283" s="12"/>
      <c r="CE1283" s="12"/>
      <c r="CF1283" s="12"/>
      <c r="CG1283" s="12"/>
      <c r="CH1283" s="12"/>
      <c r="CI1283" s="12"/>
      <c r="CJ1283" s="12"/>
      <c r="CK1283" s="12"/>
      <c r="CL1283" s="12"/>
      <c r="CM1283" s="12"/>
      <c r="CN1283" s="12"/>
      <c r="CO1283" s="12"/>
      <c r="CP1283" s="12"/>
      <c r="CQ1283" s="12"/>
      <c r="CR1283" s="12"/>
      <c r="CS1283" s="12"/>
      <c r="CT1283" s="12"/>
      <c r="CU1283" s="12"/>
      <c r="CV1283" s="12"/>
      <c r="CW1283" s="12"/>
      <c r="CX1283" s="12"/>
      <c r="CY1283" s="12"/>
      <c r="CZ1283" s="12"/>
      <c r="DA1283" s="12"/>
      <c r="DB1283" s="12"/>
      <c r="DC1283" s="12"/>
      <c r="DD1283" s="12"/>
      <c r="DE1283" s="12"/>
      <c r="DF1283" s="12"/>
      <c r="DG1283"/>
      <c r="DH1283"/>
      <c r="DI1283"/>
      <c r="DJ1283"/>
      <c r="DK1283"/>
      <c r="DL1283"/>
      <c r="DM1283"/>
      <c r="DN1283"/>
      <c r="DO1283"/>
      <c r="DP1283"/>
      <c r="DQ1283"/>
      <c r="DR1283"/>
      <c r="DS1283"/>
      <c r="DT1283"/>
      <c r="DU1283"/>
      <c r="DV1283"/>
      <c r="DW1283"/>
      <c r="DX1283"/>
      <c r="DY1283"/>
      <c r="DZ1283"/>
      <c r="EA1283"/>
      <c r="EB1283"/>
      <c r="EC1283"/>
      <c r="ED1283"/>
      <c r="EE1283"/>
      <c r="EF1283"/>
      <c r="EG1283"/>
      <c r="EH1283"/>
      <c r="EI1283"/>
      <c r="EJ1283"/>
      <c r="EK1283"/>
      <c r="EL1283"/>
      <c r="EM1283"/>
      <c r="EN1283"/>
      <c r="EO1283"/>
      <c r="EP1283"/>
      <c r="EQ1283"/>
      <c r="ER1283"/>
      <c r="ES1283"/>
      <c r="ET1283"/>
      <c r="EU1283"/>
      <c r="EV1283"/>
      <c r="EW1283"/>
      <c r="EX1283"/>
      <c r="EY1283"/>
      <c r="EZ1283"/>
      <c r="FA1283"/>
      <c r="FB1283"/>
      <c r="FC1283"/>
      <c r="FD1283"/>
      <c r="FE1283"/>
      <c r="FF1283"/>
      <c r="FG1283"/>
      <c r="FH1283"/>
      <c r="FI1283"/>
      <c r="FJ1283"/>
      <c r="FK1283"/>
      <c r="FL1283"/>
      <c r="FM1283"/>
      <c r="FN1283"/>
      <c r="FO1283"/>
      <c r="FP1283"/>
      <c r="FQ1283"/>
      <c r="FR1283"/>
      <c r="FS1283"/>
      <c r="FT1283"/>
      <c r="FU1283"/>
      <c r="FV1283"/>
      <c r="FW1283"/>
      <c r="FX1283"/>
      <c r="FY1283"/>
      <c r="FZ1283"/>
      <c r="GA1283"/>
      <c r="GB1283"/>
      <c r="GC1283"/>
      <c r="GD1283"/>
      <c r="GE1283"/>
      <c r="GF1283"/>
      <c r="GG1283"/>
      <c r="GH1283"/>
      <c r="GI1283"/>
      <c r="GJ1283"/>
      <c r="GK1283"/>
      <c r="GL1283"/>
      <c r="GM1283"/>
      <c r="GN1283"/>
      <c r="GO1283"/>
      <c r="GP1283"/>
      <c r="GQ1283"/>
      <c r="GR1283"/>
      <c r="GS1283"/>
      <c r="GT1283"/>
      <c r="GU1283"/>
      <c r="GV1283"/>
      <c r="GW1283"/>
      <c r="GX1283"/>
      <c r="GY1283"/>
      <c r="GZ1283"/>
      <c r="HA1283"/>
      <c r="HB1283"/>
      <c r="HC1283"/>
      <c r="HD1283"/>
      <c r="HE1283"/>
      <c r="HF1283"/>
      <c r="HG1283"/>
      <c r="HH1283"/>
      <c r="HI1283"/>
      <c r="HJ1283"/>
      <c r="HK1283"/>
      <c r="HL1283"/>
    </row>
    <row r="1284" spans="3:220" x14ac:dyDescent="0.25">
      <c r="C1284" s="20"/>
      <c r="AM1284" s="59"/>
      <c r="AN1284" s="58"/>
      <c r="AO1284" s="58"/>
      <c r="AP1284" s="58"/>
      <c r="AQ1284" s="58"/>
      <c r="AR1284" s="58"/>
      <c r="AS1284" s="58"/>
      <c r="AT1284" s="58"/>
      <c r="AU1284" s="58"/>
      <c r="AV1284" s="58"/>
      <c r="AW1284" s="58"/>
      <c r="AX1284" s="58"/>
      <c r="AY1284" s="58"/>
      <c r="AZ1284" s="58"/>
      <c r="BA1284" s="58"/>
      <c r="BB1284" s="58"/>
      <c r="BC1284" s="58"/>
      <c r="BD1284" s="58"/>
      <c r="BE1284" s="58"/>
      <c r="BF1284" s="58"/>
      <c r="BG1284" s="58"/>
      <c r="BH1284" s="58"/>
      <c r="BI1284" s="58"/>
      <c r="BJ1284" s="58"/>
      <c r="BK1284" s="58"/>
      <c r="BL1284" s="12"/>
      <c r="BM1284" s="12"/>
      <c r="BN1284" s="12"/>
      <c r="BO1284" s="12"/>
      <c r="BP1284" s="12"/>
      <c r="BQ1284" s="12"/>
      <c r="BR1284" s="12"/>
      <c r="BS1284" s="12"/>
      <c r="BT1284" s="12"/>
      <c r="BU1284" s="12"/>
      <c r="BV1284" s="12"/>
      <c r="BW1284" s="12"/>
      <c r="BX1284" s="12"/>
      <c r="BY1284" s="12"/>
      <c r="BZ1284" s="12"/>
      <c r="CA1284" s="12"/>
      <c r="CB1284" s="12"/>
      <c r="CC1284" s="12"/>
      <c r="CD1284" s="12"/>
      <c r="CE1284" s="12"/>
      <c r="CF1284" s="12"/>
      <c r="CG1284" s="12"/>
      <c r="CH1284" s="12"/>
      <c r="CI1284" s="12"/>
      <c r="CJ1284" s="12"/>
      <c r="CK1284" s="12"/>
      <c r="CL1284" s="12"/>
      <c r="CM1284" s="12"/>
      <c r="CN1284" s="12"/>
      <c r="CO1284" s="12"/>
      <c r="CP1284" s="12"/>
      <c r="CQ1284" s="12"/>
      <c r="CR1284" s="12"/>
      <c r="CS1284" s="12"/>
      <c r="CT1284" s="12"/>
      <c r="CU1284" s="12"/>
      <c r="CV1284" s="12"/>
      <c r="CW1284" s="12"/>
      <c r="CX1284" s="12"/>
      <c r="CY1284" s="12"/>
      <c r="CZ1284" s="12"/>
      <c r="DA1284" s="12"/>
      <c r="DB1284" s="12"/>
      <c r="DC1284" s="12"/>
      <c r="DD1284" s="12"/>
      <c r="DE1284" s="12"/>
      <c r="DF1284" s="12"/>
      <c r="DG1284"/>
      <c r="DH1284"/>
      <c r="DI1284"/>
      <c r="DJ1284"/>
      <c r="DK1284"/>
      <c r="DL1284"/>
      <c r="DM1284"/>
      <c r="DN1284"/>
      <c r="DO1284"/>
      <c r="DP1284"/>
      <c r="DQ1284"/>
      <c r="DR1284"/>
      <c r="DS1284"/>
      <c r="DT1284"/>
      <c r="DU1284"/>
      <c r="DV1284"/>
      <c r="DW1284"/>
      <c r="DX1284"/>
      <c r="DY1284"/>
      <c r="DZ1284"/>
      <c r="EA1284"/>
      <c r="EB1284"/>
      <c r="EC1284"/>
      <c r="ED1284"/>
      <c r="EE1284"/>
      <c r="EF1284"/>
      <c r="EG1284"/>
      <c r="EH1284"/>
      <c r="EI1284"/>
      <c r="EJ1284"/>
      <c r="EK1284"/>
      <c r="EL1284"/>
      <c r="EM1284"/>
      <c r="EN1284"/>
      <c r="EO1284"/>
      <c r="EP1284"/>
      <c r="EQ1284"/>
      <c r="ER1284"/>
      <c r="ES1284"/>
      <c r="ET1284"/>
      <c r="EU1284"/>
      <c r="EV1284"/>
      <c r="EW1284"/>
      <c r="EX1284"/>
      <c r="EY1284"/>
      <c r="EZ1284"/>
      <c r="FA1284"/>
      <c r="FB1284"/>
      <c r="FC1284"/>
      <c r="FD1284"/>
      <c r="FE1284"/>
      <c r="FF1284"/>
      <c r="FG1284"/>
      <c r="FH1284"/>
      <c r="FI1284"/>
      <c r="FJ1284"/>
      <c r="FK1284"/>
      <c r="FL1284"/>
      <c r="FM1284"/>
      <c r="FN1284"/>
      <c r="FO1284"/>
      <c r="FP1284"/>
      <c r="FQ1284"/>
      <c r="FR1284"/>
      <c r="FS1284"/>
      <c r="FT1284"/>
      <c r="FU1284"/>
      <c r="FV1284"/>
      <c r="FW1284"/>
      <c r="FX1284"/>
      <c r="FY1284"/>
      <c r="FZ1284"/>
      <c r="GA1284"/>
      <c r="GB1284"/>
      <c r="GC1284"/>
      <c r="GD1284"/>
      <c r="GE1284"/>
      <c r="GF1284"/>
      <c r="GG1284"/>
      <c r="GH1284"/>
      <c r="GI1284"/>
      <c r="GJ1284"/>
      <c r="GK1284"/>
      <c r="GL1284"/>
      <c r="GM1284"/>
      <c r="GN1284"/>
      <c r="GO1284"/>
      <c r="GP1284"/>
      <c r="GQ1284"/>
      <c r="GR1284"/>
      <c r="GS1284"/>
      <c r="GT1284"/>
      <c r="GU1284"/>
      <c r="GV1284"/>
      <c r="GW1284"/>
      <c r="GX1284"/>
      <c r="GY1284"/>
      <c r="GZ1284"/>
      <c r="HA1284"/>
      <c r="HB1284"/>
      <c r="HC1284"/>
      <c r="HD1284"/>
      <c r="HE1284"/>
      <c r="HF1284"/>
      <c r="HG1284"/>
      <c r="HH1284"/>
      <c r="HI1284"/>
      <c r="HJ1284"/>
      <c r="HK1284"/>
      <c r="HL1284"/>
    </row>
    <row r="1285" spans="3:220" x14ac:dyDescent="0.25">
      <c r="C1285" s="20"/>
      <c r="AM1285" s="59"/>
      <c r="AN1285" s="58"/>
      <c r="AO1285" s="58"/>
      <c r="AP1285" s="58"/>
      <c r="AQ1285" s="58"/>
      <c r="AR1285" s="58"/>
      <c r="AS1285" s="58"/>
      <c r="AT1285" s="58"/>
      <c r="AU1285" s="58"/>
      <c r="AV1285" s="58"/>
      <c r="AW1285" s="58"/>
      <c r="AX1285" s="58"/>
      <c r="AY1285" s="58"/>
      <c r="AZ1285" s="58"/>
      <c r="BA1285" s="58"/>
      <c r="BB1285" s="58"/>
      <c r="BC1285" s="58"/>
      <c r="BD1285" s="58"/>
      <c r="BE1285" s="58"/>
      <c r="BF1285" s="58"/>
      <c r="BG1285" s="58"/>
      <c r="BH1285" s="58"/>
      <c r="BI1285" s="58"/>
      <c r="BJ1285" s="58"/>
      <c r="BK1285" s="58"/>
      <c r="BL1285" s="12"/>
      <c r="BM1285" s="12"/>
      <c r="BN1285" s="12"/>
      <c r="BO1285" s="12"/>
      <c r="BP1285" s="12"/>
      <c r="BQ1285" s="12"/>
      <c r="BR1285" s="12"/>
      <c r="BS1285" s="12"/>
      <c r="BT1285" s="12"/>
      <c r="BU1285" s="12"/>
      <c r="BV1285" s="12"/>
      <c r="BW1285" s="12"/>
      <c r="BX1285" s="12"/>
      <c r="BY1285" s="12"/>
      <c r="BZ1285" s="12"/>
      <c r="CA1285" s="12"/>
      <c r="CB1285" s="12"/>
      <c r="CC1285" s="12"/>
      <c r="CD1285" s="12"/>
      <c r="CE1285" s="12"/>
      <c r="CF1285" s="12"/>
      <c r="CG1285" s="12"/>
      <c r="CH1285" s="12"/>
      <c r="CI1285" s="12"/>
      <c r="CJ1285" s="12"/>
      <c r="CK1285" s="12"/>
      <c r="CL1285" s="12"/>
      <c r="CM1285" s="12"/>
      <c r="CN1285" s="12"/>
      <c r="CO1285" s="12"/>
      <c r="CP1285" s="12"/>
      <c r="CQ1285" s="12"/>
      <c r="CR1285" s="12"/>
      <c r="CS1285" s="12"/>
      <c r="CT1285" s="12"/>
      <c r="CU1285" s="12"/>
      <c r="CV1285" s="12"/>
      <c r="CW1285" s="12"/>
      <c r="CX1285" s="12"/>
      <c r="CY1285" s="12"/>
      <c r="CZ1285" s="12"/>
      <c r="DA1285" s="12"/>
      <c r="DB1285" s="12"/>
      <c r="DC1285" s="12"/>
      <c r="DD1285" s="12"/>
      <c r="DE1285" s="12"/>
      <c r="DF1285" s="12"/>
      <c r="DG1285"/>
      <c r="DH1285"/>
      <c r="DI1285"/>
      <c r="DJ1285"/>
      <c r="DK1285"/>
      <c r="DL1285"/>
      <c r="DM1285"/>
      <c r="DN1285"/>
      <c r="DO1285"/>
      <c r="DP1285"/>
      <c r="DQ1285"/>
      <c r="DR1285"/>
      <c r="DS1285"/>
      <c r="DT1285"/>
      <c r="DU1285"/>
      <c r="DV1285"/>
      <c r="DW1285"/>
      <c r="DX1285"/>
      <c r="DY1285"/>
      <c r="DZ1285"/>
      <c r="EA1285"/>
      <c r="EB1285"/>
      <c r="EC1285"/>
      <c r="ED1285"/>
      <c r="EE1285"/>
      <c r="EF1285"/>
      <c r="EG1285"/>
      <c r="EH1285"/>
      <c r="EI1285"/>
      <c r="EJ1285"/>
      <c r="EK1285"/>
      <c r="EL1285"/>
      <c r="EM1285"/>
      <c r="EN1285"/>
      <c r="EO1285"/>
      <c r="EP1285"/>
      <c r="EQ1285"/>
      <c r="ER1285"/>
      <c r="ES1285"/>
      <c r="ET1285"/>
      <c r="EU1285"/>
      <c r="EV1285"/>
      <c r="EW1285"/>
      <c r="EX1285"/>
      <c r="EY1285"/>
      <c r="EZ1285"/>
      <c r="FA1285"/>
      <c r="FB1285"/>
      <c r="FC1285"/>
      <c r="FD1285"/>
      <c r="FE1285"/>
      <c r="FF1285"/>
      <c r="FG1285"/>
      <c r="FH1285"/>
      <c r="FI1285"/>
      <c r="FJ1285"/>
      <c r="FK1285"/>
      <c r="FL1285"/>
      <c r="FM1285"/>
      <c r="FN1285"/>
      <c r="FO1285"/>
      <c r="FP1285"/>
      <c r="FQ1285"/>
      <c r="FR1285"/>
      <c r="FS1285"/>
      <c r="FT1285"/>
      <c r="FU1285"/>
      <c r="FV1285"/>
      <c r="FW1285"/>
      <c r="FX1285"/>
      <c r="FY1285"/>
      <c r="FZ1285"/>
      <c r="GA1285"/>
      <c r="GB1285"/>
      <c r="GC1285"/>
      <c r="GD1285"/>
      <c r="GE1285"/>
      <c r="GF1285"/>
      <c r="GG1285"/>
      <c r="GH1285"/>
      <c r="GI1285"/>
      <c r="GJ1285"/>
      <c r="GK1285"/>
      <c r="GL1285"/>
      <c r="GM1285"/>
      <c r="GN1285"/>
      <c r="GO1285"/>
      <c r="GP1285"/>
      <c r="GQ1285"/>
      <c r="GR1285"/>
      <c r="GS1285"/>
      <c r="GT1285"/>
      <c r="GU1285"/>
      <c r="GV1285"/>
      <c r="GW1285"/>
      <c r="GX1285"/>
      <c r="GY1285"/>
      <c r="GZ1285"/>
      <c r="HA1285"/>
      <c r="HB1285"/>
      <c r="HC1285"/>
      <c r="HD1285"/>
      <c r="HE1285"/>
      <c r="HF1285"/>
      <c r="HG1285"/>
      <c r="HH1285"/>
      <c r="HI1285"/>
      <c r="HJ1285"/>
      <c r="HK1285"/>
      <c r="HL1285"/>
    </row>
    <row r="1286" spans="3:220" x14ac:dyDescent="0.25">
      <c r="C1286" s="20"/>
      <c r="AM1286" s="59"/>
      <c r="AN1286" s="58"/>
      <c r="AO1286" s="58"/>
      <c r="AP1286" s="58"/>
      <c r="AQ1286" s="58"/>
      <c r="AR1286" s="58"/>
      <c r="AS1286" s="58"/>
      <c r="AT1286" s="58"/>
      <c r="AU1286" s="58"/>
      <c r="AV1286" s="58"/>
      <c r="AW1286" s="58"/>
      <c r="AX1286" s="58"/>
      <c r="AY1286" s="58"/>
      <c r="AZ1286" s="58"/>
      <c r="BA1286" s="58"/>
      <c r="BB1286" s="58"/>
      <c r="BC1286" s="58"/>
      <c r="BD1286" s="58"/>
      <c r="BE1286" s="58"/>
      <c r="BF1286" s="58"/>
      <c r="BG1286" s="58"/>
      <c r="BH1286" s="58"/>
      <c r="BI1286" s="58"/>
      <c r="BJ1286" s="58"/>
      <c r="BK1286" s="58"/>
      <c r="BL1286" s="12"/>
      <c r="BM1286" s="12"/>
      <c r="BN1286" s="12"/>
      <c r="BO1286" s="12"/>
      <c r="BP1286" s="12"/>
      <c r="BQ1286" s="12"/>
      <c r="BR1286" s="12"/>
      <c r="BS1286" s="12"/>
      <c r="BT1286" s="12"/>
      <c r="BU1286" s="12"/>
      <c r="BV1286" s="12"/>
      <c r="BW1286" s="12"/>
      <c r="BX1286" s="12"/>
      <c r="BY1286" s="12"/>
      <c r="BZ1286" s="12"/>
      <c r="CA1286" s="12"/>
      <c r="CB1286" s="12"/>
      <c r="CC1286" s="12"/>
      <c r="CD1286" s="12"/>
      <c r="CE1286" s="12"/>
      <c r="CF1286" s="12"/>
      <c r="CG1286" s="12"/>
      <c r="CH1286" s="12"/>
      <c r="CI1286" s="12"/>
      <c r="CJ1286" s="12"/>
      <c r="CK1286" s="12"/>
      <c r="CL1286" s="12"/>
      <c r="CM1286" s="12"/>
      <c r="CN1286" s="12"/>
      <c r="CO1286" s="12"/>
      <c r="CP1286" s="12"/>
      <c r="CQ1286" s="12"/>
      <c r="CR1286" s="12"/>
      <c r="CS1286" s="12"/>
      <c r="CT1286" s="12"/>
      <c r="CU1286" s="12"/>
      <c r="CV1286" s="12"/>
      <c r="CW1286" s="12"/>
      <c r="CX1286" s="12"/>
      <c r="CY1286" s="12"/>
      <c r="CZ1286" s="12"/>
      <c r="DA1286" s="12"/>
      <c r="DB1286" s="12"/>
      <c r="DC1286" s="12"/>
      <c r="DD1286" s="12"/>
      <c r="DE1286" s="12"/>
      <c r="DF1286" s="12"/>
      <c r="DG1286"/>
      <c r="DH1286"/>
      <c r="DI1286"/>
      <c r="DJ1286"/>
      <c r="DK1286"/>
      <c r="DL1286"/>
      <c r="DM1286"/>
      <c r="DN1286"/>
      <c r="DO1286"/>
      <c r="DP1286"/>
      <c r="DQ1286"/>
      <c r="DR1286"/>
      <c r="DS1286"/>
      <c r="DT1286"/>
      <c r="DU1286"/>
      <c r="DV1286"/>
      <c r="DW1286"/>
      <c r="DX1286"/>
      <c r="DY1286"/>
      <c r="DZ1286"/>
      <c r="EA1286"/>
      <c r="EB1286"/>
      <c r="EC1286"/>
      <c r="ED1286"/>
      <c r="EE1286"/>
      <c r="EF1286"/>
      <c r="EG1286"/>
      <c r="EH1286"/>
      <c r="EI1286"/>
      <c r="EJ1286"/>
      <c r="EK1286"/>
      <c r="EL1286"/>
      <c r="EM1286"/>
      <c r="EN1286"/>
      <c r="EO1286"/>
      <c r="EP1286"/>
      <c r="EQ1286"/>
      <c r="ER1286"/>
      <c r="ES1286"/>
      <c r="ET1286"/>
      <c r="EU1286"/>
      <c r="EV1286"/>
      <c r="EW1286"/>
      <c r="EX1286"/>
      <c r="EY1286"/>
      <c r="EZ1286"/>
      <c r="FA1286"/>
      <c r="FB1286"/>
      <c r="FC1286"/>
      <c r="FD1286"/>
      <c r="FE1286"/>
      <c r="FF1286"/>
      <c r="FG1286"/>
      <c r="FH1286"/>
      <c r="FI1286"/>
      <c r="FJ1286"/>
      <c r="FK1286"/>
      <c r="FL1286"/>
      <c r="FM1286"/>
      <c r="FN1286"/>
      <c r="FO1286"/>
      <c r="FP1286"/>
      <c r="FQ1286"/>
      <c r="FR1286"/>
      <c r="FS1286"/>
      <c r="FT1286"/>
      <c r="FU1286"/>
      <c r="FV1286"/>
      <c r="FW1286"/>
      <c r="FX1286"/>
      <c r="FY1286"/>
      <c r="FZ1286"/>
      <c r="GA1286"/>
      <c r="GB1286"/>
      <c r="GC1286"/>
      <c r="GD1286"/>
      <c r="GE1286"/>
      <c r="GF1286"/>
      <c r="GG1286"/>
      <c r="GH1286"/>
      <c r="GI1286"/>
      <c r="GJ1286"/>
      <c r="GK1286"/>
      <c r="GL1286"/>
      <c r="GM1286"/>
      <c r="GN1286"/>
      <c r="GO1286"/>
      <c r="GP1286"/>
      <c r="GQ1286"/>
      <c r="GR1286"/>
      <c r="GS1286"/>
      <c r="GT1286"/>
      <c r="GU1286"/>
      <c r="GV1286"/>
      <c r="GW1286"/>
      <c r="GX1286"/>
      <c r="GY1286"/>
      <c r="GZ1286"/>
      <c r="HA1286"/>
      <c r="HB1286"/>
      <c r="HC1286"/>
      <c r="HD1286"/>
      <c r="HE1286"/>
      <c r="HF1286"/>
      <c r="HG1286"/>
      <c r="HH1286"/>
      <c r="HI1286"/>
      <c r="HJ1286"/>
      <c r="HK1286"/>
      <c r="HL1286"/>
    </row>
    <row r="1287" spans="3:220" x14ac:dyDescent="0.25">
      <c r="C1287" s="20"/>
      <c r="AM1287" s="59"/>
      <c r="AN1287" s="58"/>
      <c r="AO1287" s="58"/>
      <c r="AP1287" s="58"/>
      <c r="AQ1287" s="58"/>
      <c r="AR1287" s="58"/>
      <c r="AS1287" s="58"/>
      <c r="AT1287" s="58"/>
      <c r="AU1287" s="58"/>
      <c r="AV1287" s="58"/>
      <c r="AW1287" s="58"/>
      <c r="AX1287" s="58"/>
      <c r="AY1287" s="58"/>
      <c r="AZ1287" s="58"/>
      <c r="BA1287" s="58"/>
      <c r="BB1287" s="58"/>
      <c r="BC1287" s="58"/>
      <c r="BD1287" s="58"/>
      <c r="BE1287" s="58"/>
      <c r="BF1287" s="58"/>
      <c r="BG1287" s="58"/>
      <c r="BH1287" s="58"/>
      <c r="BI1287" s="58"/>
      <c r="BJ1287" s="58"/>
      <c r="BK1287" s="58"/>
      <c r="BL1287" s="12"/>
      <c r="BM1287" s="12"/>
      <c r="BN1287" s="12"/>
      <c r="BO1287" s="12"/>
      <c r="BP1287" s="12"/>
      <c r="BQ1287" s="12"/>
      <c r="BR1287" s="12"/>
      <c r="BS1287" s="12"/>
      <c r="BT1287" s="12"/>
      <c r="BU1287" s="12"/>
      <c r="BV1287" s="12"/>
      <c r="BW1287" s="12"/>
      <c r="BX1287" s="12"/>
      <c r="BY1287" s="12"/>
      <c r="BZ1287" s="12"/>
      <c r="CA1287" s="12"/>
      <c r="CB1287" s="12"/>
      <c r="CC1287" s="12"/>
      <c r="CD1287" s="12"/>
      <c r="CE1287" s="12"/>
      <c r="CF1287" s="12"/>
      <c r="CG1287" s="12"/>
      <c r="CH1287" s="12"/>
      <c r="CI1287" s="12"/>
      <c r="CJ1287" s="12"/>
      <c r="CK1287" s="12"/>
      <c r="CL1287" s="12"/>
      <c r="CM1287" s="12"/>
      <c r="CN1287" s="12"/>
      <c r="CO1287" s="12"/>
      <c r="CP1287" s="12"/>
      <c r="CQ1287" s="12"/>
      <c r="CR1287" s="12"/>
      <c r="CS1287" s="12"/>
      <c r="CT1287" s="12"/>
      <c r="CU1287" s="12"/>
      <c r="CV1287" s="12"/>
      <c r="CW1287" s="12"/>
      <c r="CX1287" s="12"/>
      <c r="CY1287" s="12"/>
      <c r="CZ1287" s="12"/>
      <c r="DA1287" s="12"/>
      <c r="DB1287" s="12"/>
      <c r="DC1287" s="12"/>
      <c r="DD1287" s="12"/>
      <c r="DE1287" s="12"/>
      <c r="DF1287" s="12"/>
      <c r="DG1287"/>
      <c r="DH1287"/>
      <c r="DI1287"/>
      <c r="DJ1287"/>
      <c r="DK1287"/>
      <c r="DL1287"/>
      <c r="DM1287"/>
      <c r="DN1287"/>
      <c r="DO1287"/>
      <c r="DP1287"/>
      <c r="DQ1287"/>
      <c r="DR1287"/>
      <c r="DS1287"/>
      <c r="DT1287"/>
      <c r="DU1287"/>
      <c r="DV1287"/>
      <c r="DW1287"/>
      <c r="DX1287"/>
      <c r="DY1287"/>
      <c r="DZ1287"/>
      <c r="EA1287"/>
      <c r="EB1287"/>
      <c r="EC1287"/>
      <c r="ED1287"/>
      <c r="EE1287"/>
      <c r="EF1287"/>
      <c r="EG1287"/>
      <c r="EH1287"/>
      <c r="EI1287"/>
      <c r="EJ1287"/>
      <c r="EK1287"/>
      <c r="EL1287"/>
      <c r="EM1287"/>
      <c r="EN1287"/>
      <c r="EO1287"/>
      <c r="EP1287"/>
      <c r="EQ1287"/>
      <c r="ER1287"/>
      <c r="ES1287"/>
      <c r="ET1287"/>
      <c r="EU1287"/>
      <c r="EV1287"/>
      <c r="EW1287"/>
      <c r="EX1287"/>
      <c r="EY1287"/>
      <c r="EZ1287"/>
      <c r="FA1287"/>
      <c r="FB1287"/>
      <c r="FC1287"/>
      <c r="FD1287"/>
      <c r="FE1287"/>
      <c r="FF1287"/>
      <c r="FG1287"/>
      <c r="FH1287"/>
      <c r="FI1287"/>
      <c r="FJ1287"/>
      <c r="FK1287"/>
      <c r="FL1287"/>
      <c r="FM1287"/>
      <c r="FN1287"/>
      <c r="FO1287"/>
      <c r="FP1287"/>
      <c r="FQ1287"/>
      <c r="FR1287"/>
      <c r="FS1287"/>
      <c r="FT1287"/>
      <c r="FU1287"/>
      <c r="FV1287"/>
      <c r="FW1287"/>
      <c r="FX1287"/>
      <c r="FY1287"/>
      <c r="FZ1287"/>
      <c r="GA1287"/>
      <c r="GB1287"/>
      <c r="GC1287"/>
      <c r="GD1287"/>
      <c r="GE1287"/>
      <c r="GF1287"/>
      <c r="GG1287"/>
      <c r="GH1287"/>
      <c r="GI1287"/>
      <c r="GJ1287"/>
      <c r="GK1287"/>
      <c r="GL1287"/>
      <c r="GM1287"/>
      <c r="GN1287"/>
      <c r="GO1287"/>
      <c r="GP1287"/>
      <c r="GQ1287"/>
      <c r="GR1287"/>
      <c r="GS1287"/>
      <c r="GT1287"/>
      <c r="GU1287"/>
      <c r="GV1287"/>
      <c r="GW1287"/>
      <c r="GX1287"/>
      <c r="GY1287"/>
      <c r="GZ1287"/>
      <c r="HA1287"/>
      <c r="HB1287"/>
      <c r="HC1287"/>
      <c r="HD1287"/>
      <c r="HE1287"/>
      <c r="HF1287"/>
      <c r="HG1287"/>
      <c r="HH1287"/>
      <c r="HI1287"/>
      <c r="HJ1287"/>
      <c r="HK1287"/>
      <c r="HL1287"/>
    </row>
    <row r="1288" spans="3:220" x14ac:dyDescent="0.25">
      <c r="C1288" s="20"/>
      <c r="AM1288" s="59"/>
      <c r="AN1288" s="58"/>
      <c r="AO1288" s="58"/>
      <c r="AP1288" s="58"/>
      <c r="AQ1288" s="58"/>
      <c r="AR1288" s="58"/>
      <c r="AS1288" s="58"/>
      <c r="AT1288" s="58"/>
      <c r="AU1288" s="58"/>
      <c r="AV1288" s="58"/>
      <c r="AW1288" s="58"/>
      <c r="AX1288" s="58"/>
      <c r="AY1288" s="58"/>
      <c r="AZ1288" s="58"/>
      <c r="BA1288" s="58"/>
      <c r="BB1288" s="58"/>
      <c r="BC1288" s="58"/>
      <c r="BD1288" s="58"/>
      <c r="BE1288" s="58"/>
      <c r="BF1288" s="58"/>
      <c r="BG1288" s="58"/>
      <c r="BH1288" s="58"/>
      <c r="BI1288" s="58"/>
      <c r="BJ1288" s="58"/>
      <c r="BK1288" s="58"/>
      <c r="BL1288" s="12"/>
      <c r="BM1288" s="12"/>
      <c r="BN1288" s="12"/>
      <c r="BO1288" s="12"/>
      <c r="BP1288" s="12"/>
      <c r="BQ1288" s="12"/>
      <c r="BR1288" s="12"/>
      <c r="BS1288" s="12"/>
      <c r="BT1288" s="12"/>
      <c r="BU1288" s="12"/>
      <c r="BV1288" s="12"/>
      <c r="BW1288" s="12"/>
      <c r="BX1288" s="12"/>
      <c r="BY1288" s="12"/>
      <c r="BZ1288" s="12"/>
      <c r="CA1288" s="12"/>
      <c r="CB1288" s="12"/>
      <c r="CC1288" s="12"/>
      <c r="CD1288" s="12"/>
      <c r="CE1288" s="12"/>
      <c r="CF1288" s="12"/>
      <c r="CG1288" s="12"/>
      <c r="CH1288" s="12"/>
      <c r="CI1288" s="12"/>
      <c r="CJ1288" s="12"/>
      <c r="CK1288" s="12"/>
      <c r="CL1288" s="12"/>
      <c r="CM1288" s="12"/>
      <c r="CN1288" s="12"/>
      <c r="CO1288" s="12"/>
      <c r="CP1288" s="12"/>
      <c r="CQ1288" s="12"/>
      <c r="CR1288" s="12"/>
      <c r="CS1288" s="12"/>
      <c r="CT1288" s="12"/>
      <c r="CU1288" s="12"/>
      <c r="CV1288" s="12"/>
      <c r="CW1288" s="12"/>
      <c r="CX1288" s="12"/>
      <c r="CY1288" s="12"/>
      <c r="CZ1288" s="12"/>
      <c r="DA1288" s="12"/>
      <c r="DB1288" s="12"/>
      <c r="DC1288" s="12"/>
      <c r="DD1288" s="12"/>
      <c r="DE1288" s="12"/>
      <c r="DF1288" s="12"/>
      <c r="DG1288"/>
      <c r="DH1288"/>
      <c r="DI1288"/>
      <c r="DJ1288"/>
      <c r="DK1288"/>
      <c r="DL1288"/>
      <c r="DM1288"/>
      <c r="DN1288"/>
      <c r="DO1288"/>
      <c r="DP1288"/>
      <c r="DQ1288"/>
      <c r="DR1288"/>
      <c r="DS1288"/>
      <c r="DT1288"/>
      <c r="DU1288"/>
      <c r="DV1288"/>
      <c r="DW1288"/>
      <c r="DX1288"/>
      <c r="DY1288"/>
      <c r="DZ1288"/>
      <c r="EA1288"/>
      <c r="EB1288"/>
      <c r="EC1288"/>
      <c r="ED1288"/>
      <c r="EE1288"/>
      <c r="EF1288"/>
      <c r="EG1288"/>
      <c r="EH1288"/>
      <c r="EI1288"/>
      <c r="EJ1288"/>
      <c r="EK1288"/>
      <c r="EL1288"/>
      <c r="EM1288"/>
      <c r="EN1288"/>
      <c r="EO1288"/>
      <c r="EP1288"/>
      <c r="EQ1288"/>
      <c r="ER1288"/>
      <c r="ES1288"/>
      <c r="ET1288"/>
      <c r="EU1288"/>
      <c r="EV1288"/>
      <c r="EW1288"/>
      <c r="EX1288"/>
      <c r="EY1288"/>
      <c r="EZ1288"/>
      <c r="FA1288"/>
      <c r="FB1288"/>
      <c r="FC1288"/>
      <c r="FD1288"/>
      <c r="FE1288"/>
      <c r="FF1288"/>
      <c r="FG1288"/>
      <c r="FH1288"/>
      <c r="FI1288"/>
      <c r="FJ1288"/>
      <c r="FK1288"/>
      <c r="FL1288"/>
      <c r="FM1288"/>
      <c r="FN1288"/>
      <c r="FO1288"/>
      <c r="FP1288"/>
      <c r="FQ1288"/>
      <c r="FR1288"/>
      <c r="FS1288"/>
      <c r="FT1288"/>
      <c r="FU1288"/>
      <c r="FV1288"/>
      <c r="FW1288"/>
      <c r="FX1288"/>
      <c r="FY1288"/>
      <c r="FZ1288"/>
      <c r="GA1288"/>
      <c r="GB1288"/>
      <c r="GC1288"/>
      <c r="GD1288"/>
      <c r="GE1288"/>
      <c r="GF1288"/>
      <c r="GG1288"/>
      <c r="GH1288"/>
      <c r="GI1288"/>
      <c r="GJ1288"/>
      <c r="GK1288"/>
      <c r="GL1288"/>
      <c r="GM1288"/>
      <c r="GN1288"/>
      <c r="GO1288"/>
      <c r="GP1288"/>
      <c r="GQ1288"/>
      <c r="GR1288"/>
      <c r="GS1288"/>
      <c r="GT1288"/>
      <c r="GU1288"/>
      <c r="GV1288"/>
      <c r="GW1288"/>
      <c r="GX1288"/>
      <c r="GY1288"/>
      <c r="GZ1288"/>
      <c r="HA1288"/>
      <c r="HB1288"/>
      <c r="HC1288"/>
      <c r="HD1288"/>
      <c r="HE1288"/>
      <c r="HF1288"/>
      <c r="HG1288"/>
      <c r="HH1288"/>
      <c r="HI1288"/>
      <c r="HJ1288"/>
      <c r="HK1288"/>
      <c r="HL1288"/>
    </row>
    <row r="1289" spans="3:220" x14ac:dyDescent="0.25">
      <c r="C1289" s="20"/>
      <c r="AM1289" s="59"/>
      <c r="AN1289" s="58"/>
      <c r="AO1289" s="58"/>
      <c r="AP1289" s="58"/>
      <c r="AQ1289" s="58"/>
      <c r="AR1289" s="58"/>
      <c r="AS1289" s="58"/>
      <c r="AT1289" s="58"/>
      <c r="AU1289" s="58"/>
      <c r="AV1289" s="58"/>
      <c r="AW1289" s="58"/>
      <c r="AX1289" s="58"/>
      <c r="AY1289" s="58"/>
      <c r="AZ1289" s="58"/>
      <c r="BA1289" s="58"/>
      <c r="BB1289" s="58"/>
      <c r="BC1289" s="58"/>
      <c r="BD1289" s="58"/>
      <c r="BE1289" s="58"/>
      <c r="BF1289" s="58"/>
      <c r="BG1289" s="58"/>
      <c r="BH1289" s="58"/>
      <c r="BI1289" s="58"/>
      <c r="BJ1289" s="58"/>
      <c r="BK1289" s="58"/>
      <c r="BL1289" s="12"/>
      <c r="BM1289" s="12"/>
      <c r="BN1289" s="12"/>
      <c r="BO1289" s="12"/>
      <c r="BP1289" s="12"/>
      <c r="BQ1289" s="12"/>
      <c r="BR1289" s="12"/>
      <c r="BS1289" s="12"/>
      <c r="BT1289" s="12"/>
      <c r="BU1289" s="12"/>
      <c r="BV1289" s="12"/>
      <c r="BW1289" s="12"/>
      <c r="BX1289" s="12"/>
      <c r="BY1289" s="12"/>
      <c r="BZ1289" s="12"/>
      <c r="CA1289" s="12"/>
      <c r="CB1289" s="12"/>
      <c r="CC1289" s="12"/>
      <c r="CD1289" s="12"/>
      <c r="CE1289" s="12"/>
      <c r="CF1289" s="12"/>
      <c r="CG1289" s="12"/>
      <c r="CH1289" s="12"/>
      <c r="CI1289" s="12"/>
      <c r="CJ1289" s="12"/>
      <c r="CK1289" s="12"/>
      <c r="CL1289" s="12"/>
      <c r="CM1289" s="12"/>
      <c r="CN1289" s="12"/>
      <c r="CO1289" s="12"/>
      <c r="CP1289" s="12"/>
      <c r="CQ1289" s="12"/>
      <c r="CR1289" s="12"/>
      <c r="CS1289" s="12"/>
      <c r="CT1289" s="12"/>
      <c r="CU1289" s="12"/>
      <c r="CV1289" s="12"/>
      <c r="CW1289" s="12"/>
      <c r="CX1289" s="12"/>
      <c r="CY1289" s="12"/>
      <c r="CZ1289" s="12"/>
      <c r="DA1289" s="12"/>
      <c r="DB1289" s="12"/>
      <c r="DC1289" s="12"/>
      <c r="DD1289" s="12"/>
      <c r="DE1289" s="12"/>
      <c r="DF1289" s="12"/>
      <c r="DG1289"/>
      <c r="DH1289"/>
      <c r="DI1289"/>
      <c r="DJ1289"/>
      <c r="DK1289"/>
      <c r="DL1289"/>
      <c r="DM1289"/>
      <c r="DN1289"/>
      <c r="DO1289"/>
      <c r="DP1289"/>
      <c r="DQ1289"/>
      <c r="DR1289"/>
      <c r="DS1289"/>
      <c r="DT1289"/>
      <c r="DU1289"/>
      <c r="DV1289"/>
      <c r="DW1289"/>
      <c r="DX1289"/>
      <c r="DY1289"/>
      <c r="DZ1289"/>
      <c r="EA1289"/>
      <c r="EB1289"/>
      <c r="EC1289"/>
      <c r="ED1289"/>
      <c r="EE1289"/>
      <c r="EF1289"/>
      <c r="EG1289"/>
      <c r="EH1289"/>
      <c r="EI1289"/>
      <c r="EJ1289"/>
      <c r="EK1289"/>
      <c r="EL1289"/>
      <c r="EM1289"/>
      <c r="EN1289"/>
      <c r="EO1289"/>
      <c r="EP1289"/>
      <c r="EQ1289"/>
      <c r="ER1289"/>
      <c r="ES1289"/>
      <c r="ET1289"/>
      <c r="EU1289"/>
      <c r="EV1289"/>
      <c r="EW1289"/>
      <c r="EX1289"/>
      <c r="EY1289"/>
      <c r="EZ1289"/>
      <c r="FA1289"/>
      <c r="FB1289"/>
      <c r="FC1289"/>
      <c r="FD1289"/>
      <c r="FE1289"/>
      <c r="FF1289"/>
      <c r="FG1289"/>
      <c r="FH1289"/>
      <c r="FI1289"/>
      <c r="FJ1289"/>
      <c r="FK1289"/>
      <c r="FL1289"/>
      <c r="FM1289"/>
      <c r="FN1289"/>
      <c r="FO1289"/>
      <c r="FP1289"/>
      <c r="FQ1289"/>
      <c r="FR1289"/>
      <c r="FS1289"/>
      <c r="FT1289"/>
      <c r="FU1289"/>
      <c r="FV1289"/>
      <c r="FW1289"/>
      <c r="FX1289"/>
      <c r="FY1289"/>
      <c r="FZ1289"/>
      <c r="GA1289"/>
      <c r="GB1289"/>
      <c r="GC1289"/>
      <c r="GD1289"/>
      <c r="GE1289"/>
      <c r="GF1289"/>
      <c r="GG1289"/>
      <c r="GH1289"/>
      <c r="GI1289"/>
      <c r="GJ1289"/>
      <c r="GK1289"/>
      <c r="GL1289"/>
      <c r="GM1289"/>
      <c r="GN1289"/>
      <c r="GO1289"/>
      <c r="GP1289"/>
      <c r="GQ1289"/>
      <c r="GR1289"/>
      <c r="GS1289"/>
      <c r="GT1289"/>
      <c r="GU1289"/>
      <c r="GV1289"/>
      <c r="GW1289"/>
      <c r="GX1289"/>
      <c r="GY1289"/>
      <c r="GZ1289"/>
      <c r="HA1289"/>
      <c r="HB1289"/>
      <c r="HC1289"/>
      <c r="HD1289"/>
      <c r="HE1289"/>
      <c r="HF1289"/>
      <c r="HG1289"/>
      <c r="HH1289"/>
      <c r="HI1289"/>
      <c r="HJ1289"/>
      <c r="HK1289"/>
      <c r="HL1289"/>
    </row>
    <row r="1290" spans="3:220" x14ac:dyDescent="0.25">
      <c r="C1290" s="20"/>
      <c r="AM1290" s="59"/>
      <c r="AN1290" s="58"/>
      <c r="AO1290" s="58"/>
      <c r="AP1290" s="58"/>
      <c r="AQ1290" s="58"/>
      <c r="AR1290" s="58"/>
      <c r="AS1290" s="58"/>
      <c r="AT1290" s="58"/>
      <c r="AU1290" s="58"/>
      <c r="AV1290" s="58"/>
      <c r="AW1290" s="58"/>
      <c r="AX1290" s="58"/>
      <c r="AY1290" s="58"/>
      <c r="AZ1290" s="58"/>
      <c r="BA1290" s="58"/>
      <c r="BB1290" s="58"/>
      <c r="BC1290" s="58"/>
      <c r="BD1290" s="58"/>
      <c r="BE1290" s="58"/>
      <c r="BF1290" s="58"/>
      <c r="BG1290" s="58"/>
      <c r="BH1290" s="58"/>
      <c r="BI1290" s="58"/>
      <c r="BJ1290" s="58"/>
      <c r="BK1290" s="58"/>
      <c r="BL1290" s="12"/>
      <c r="BM1290" s="12"/>
      <c r="BN1290" s="12"/>
      <c r="BO1290" s="12"/>
      <c r="BP1290" s="12"/>
      <c r="BQ1290" s="12"/>
      <c r="BR1290" s="12"/>
      <c r="BS1290" s="12"/>
      <c r="BT1290" s="12"/>
      <c r="BU1290" s="12"/>
      <c r="BV1290" s="12"/>
      <c r="BW1290" s="12"/>
      <c r="BX1290" s="12"/>
      <c r="BY1290" s="12"/>
      <c r="BZ1290" s="12"/>
      <c r="CA1290" s="12"/>
      <c r="CB1290" s="12"/>
      <c r="CC1290" s="12"/>
      <c r="CD1290" s="12"/>
      <c r="CE1290" s="12"/>
      <c r="CF1290" s="12"/>
      <c r="CG1290" s="12"/>
      <c r="CH1290" s="12"/>
      <c r="CI1290" s="12"/>
      <c r="CJ1290" s="12"/>
      <c r="CK1290" s="12"/>
      <c r="CL1290" s="12"/>
      <c r="CM1290" s="12"/>
      <c r="CN1290" s="12"/>
      <c r="CO1290" s="12"/>
      <c r="CP1290" s="12"/>
      <c r="CQ1290" s="12"/>
      <c r="CR1290" s="12"/>
      <c r="CS1290" s="12"/>
      <c r="CT1290" s="12"/>
      <c r="CU1290" s="12"/>
      <c r="CV1290" s="12"/>
      <c r="CW1290" s="12"/>
      <c r="CX1290" s="12"/>
      <c r="CY1290" s="12"/>
      <c r="CZ1290" s="12"/>
      <c r="DA1290" s="12"/>
      <c r="DB1290" s="12"/>
      <c r="DC1290" s="12"/>
      <c r="DD1290" s="12"/>
      <c r="DE1290" s="12"/>
      <c r="DF1290" s="12"/>
      <c r="DG1290"/>
      <c r="DH1290"/>
      <c r="DI1290"/>
      <c r="DJ1290"/>
      <c r="DK1290"/>
      <c r="DL1290"/>
      <c r="DM1290"/>
      <c r="DN1290"/>
      <c r="DO1290"/>
      <c r="DP1290"/>
      <c r="DQ1290"/>
      <c r="DR1290"/>
      <c r="DS1290"/>
      <c r="DT1290"/>
      <c r="DU1290"/>
      <c r="DV1290"/>
      <c r="DW1290"/>
      <c r="DX1290"/>
      <c r="DY1290"/>
      <c r="DZ1290"/>
      <c r="EA1290"/>
      <c r="EB1290"/>
      <c r="EC1290"/>
      <c r="ED1290"/>
      <c r="EE1290"/>
      <c r="EF1290"/>
      <c r="EG1290"/>
      <c r="EH1290"/>
      <c r="EI1290"/>
      <c r="EJ1290"/>
      <c r="EK1290"/>
      <c r="EL1290"/>
      <c r="EM1290"/>
      <c r="EN1290"/>
      <c r="EO1290"/>
      <c r="EP1290"/>
      <c r="EQ1290"/>
      <c r="ER1290"/>
      <c r="ES1290"/>
      <c r="ET1290"/>
      <c r="EU1290"/>
      <c r="EV1290"/>
      <c r="EW1290"/>
      <c r="EX1290"/>
      <c r="EY1290"/>
      <c r="EZ1290"/>
      <c r="FA1290"/>
      <c r="FB1290"/>
      <c r="FC1290"/>
      <c r="FD1290"/>
      <c r="FE1290"/>
      <c r="FF1290"/>
      <c r="FG1290"/>
      <c r="FH1290"/>
      <c r="FI1290"/>
      <c r="FJ1290"/>
      <c r="FK1290"/>
      <c r="FL1290"/>
      <c r="FM1290"/>
      <c r="FN1290"/>
      <c r="FO1290"/>
      <c r="FP1290"/>
      <c r="FQ1290"/>
      <c r="FR1290"/>
      <c r="FS1290"/>
      <c r="FT1290"/>
      <c r="FU1290"/>
      <c r="FV1290"/>
      <c r="FW1290"/>
      <c r="FX1290"/>
      <c r="FY1290"/>
      <c r="FZ1290"/>
      <c r="GA1290"/>
      <c r="GB1290"/>
      <c r="GC1290"/>
      <c r="GD1290"/>
      <c r="GE1290"/>
      <c r="GF1290"/>
      <c r="GG1290"/>
      <c r="GH1290"/>
      <c r="GI1290"/>
      <c r="GJ1290"/>
      <c r="GK1290"/>
      <c r="GL1290"/>
      <c r="GM1290"/>
      <c r="GN1290"/>
      <c r="GO1290"/>
      <c r="GP1290"/>
      <c r="GQ1290"/>
      <c r="GR1290"/>
      <c r="GS1290"/>
      <c r="GT1290"/>
      <c r="GU1290"/>
      <c r="GV1290"/>
      <c r="GW1290"/>
      <c r="GX1290"/>
      <c r="GY1290"/>
      <c r="GZ1290"/>
      <c r="HA1290"/>
      <c r="HB1290"/>
      <c r="HC1290"/>
      <c r="HD1290"/>
      <c r="HE1290"/>
      <c r="HF1290"/>
      <c r="HG1290"/>
      <c r="HH1290"/>
      <c r="HI1290"/>
      <c r="HJ1290"/>
      <c r="HK1290"/>
      <c r="HL1290"/>
    </row>
    <row r="1291" spans="3:220" x14ac:dyDescent="0.25">
      <c r="C1291" s="20"/>
      <c r="AM1291" s="59"/>
      <c r="AN1291" s="58"/>
      <c r="AO1291" s="58"/>
      <c r="AP1291" s="58"/>
      <c r="AQ1291" s="58"/>
      <c r="AR1291" s="58"/>
      <c r="AS1291" s="58"/>
      <c r="AT1291" s="58"/>
      <c r="AU1291" s="58"/>
      <c r="AV1291" s="58"/>
      <c r="AW1291" s="58"/>
      <c r="AX1291" s="58"/>
      <c r="AY1291" s="58"/>
      <c r="AZ1291" s="58"/>
      <c r="BA1291" s="58"/>
      <c r="BB1291" s="58"/>
      <c r="BC1291" s="58"/>
      <c r="BD1291" s="58"/>
      <c r="BE1291" s="58"/>
      <c r="BF1291" s="58"/>
      <c r="BG1291" s="58"/>
      <c r="BH1291" s="58"/>
      <c r="BI1291" s="58"/>
      <c r="BJ1291" s="58"/>
      <c r="BK1291" s="58"/>
      <c r="BL1291" s="12"/>
      <c r="BM1291" s="12"/>
      <c r="BN1291" s="12"/>
      <c r="BO1291" s="12"/>
      <c r="BP1291" s="12"/>
      <c r="BQ1291" s="12"/>
      <c r="BR1291" s="12"/>
      <c r="BS1291" s="12"/>
      <c r="BT1291" s="12"/>
      <c r="BU1291" s="12"/>
      <c r="BV1291" s="12"/>
      <c r="BW1291" s="12"/>
      <c r="BX1291" s="12"/>
      <c r="BY1291" s="12"/>
      <c r="BZ1291" s="12"/>
      <c r="CA1291" s="12"/>
      <c r="CB1291" s="12"/>
      <c r="CC1291" s="12"/>
      <c r="CD1291" s="12"/>
      <c r="CE1291" s="12"/>
      <c r="CF1291" s="12"/>
      <c r="CG1291" s="12"/>
      <c r="CH1291" s="12"/>
      <c r="CI1291" s="12"/>
      <c r="CJ1291" s="12"/>
      <c r="CK1291" s="12"/>
      <c r="CL1291" s="12"/>
      <c r="CM1291" s="12"/>
      <c r="CN1291" s="12"/>
      <c r="CO1291" s="12"/>
      <c r="CP1291" s="12"/>
      <c r="CQ1291" s="12"/>
      <c r="CR1291" s="12"/>
      <c r="CS1291" s="12"/>
      <c r="CT1291" s="12"/>
      <c r="CU1291" s="12"/>
      <c r="CV1291" s="12"/>
      <c r="CW1291" s="12"/>
      <c r="CX1291" s="12"/>
      <c r="CY1291" s="12"/>
      <c r="CZ1291" s="12"/>
      <c r="DA1291" s="12"/>
      <c r="DB1291" s="12"/>
      <c r="DC1291" s="12"/>
      <c r="DD1291" s="12"/>
      <c r="DE1291" s="12"/>
      <c r="DF1291" s="12"/>
      <c r="DG1291"/>
      <c r="DH1291"/>
      <c r="DI1291"/>
      <c r="DJ1291"/>
      <c r="DK1291"/>
      <c r="DL1291"/>
      <c r="DM1291"/>
      <c r="DN1291"/>
      <c r="DO1291"/>
      <c r="DP1291"/>
      <c r="DQ1291"/>
      <c r="DR1291"/>
      <c r="DS1291"/>
      <c r="DT1291"/>
      <c r="DU1291"/>
      <c r="DV1291"/>
      <c r="DW1291"/>
      <c r="DX1291"/>
      <c r="DY1291"/>
      <c r="DZ1291"/>
      <c r="EA1291"/>
      <c r="EB1291"/>
      <c r="EC1291"/>
      <c r="ED1291"/>
      <c r="EE1291"/>
      <c r="EF1291"/>
      <c r="EG1291"/>
      <c r="EH1291"/>
      <c r="EI1291"/>
      <c r="EJ1291"/>
      <c r="EK1291"/>
      <c r="EL1291"/>
      <c r="EM1291"/>
      <c r="EN1291"/>
      <c r="EO1291"/>
      <c r="EP1291"/>
      <c r="EQ1291"/>
      <c r="ER1291"/>
      <c r="ES1291"/>
      <c r="ET1291"/>
      <c r="EU1291"/>
      <c r="EV1291"/>
      <c r="EW1291"/>
      <c r="EX1291"/>
      <c r="EY1291"/>
      <c r="EZ1291"/>
      <c r="FA1291"/>
      <c r="FB1291"/>
      <c r="FC1291"/>
      <c r="FD1291"/>
      <c r="FE1291"/>
      <c r="FF1291"/>
      <c r="FG1291"/>
      <c r="FH1291"/>
      <c r="FI1291"/>
      <c r="FJ1291"/>
      <c r="FK1291"/>
      <c r="FL1291"/>
      <c r="FM1291"/>
      <c r="FN1291"/>
      <c r="FO1291"/>
      <c r="FP1291"/>
      <c r="FQ1291"/>
      <c r="FR1291"/>
      <c r="FS1291"/>
      <c r="FT1291"/>
      <c r="FU1291"/>
      <c r="FV1291"/>
      <c r="FW1291"/>
      <c r="FX1291"/>
      <c r="FY1291"/>
      <c r="FZ1291"/>
      <c r="GA1291"/>
      <c r="GB1291"/>
      <c r="GC1291"/>
      <c r="GD1291"/>
      <c r="GE1291"/>
      <c r="GF1291"/>
      <c r="GG1291"/>
      <c r="GH1291"/>
      <c r="GI1291"/>
      <c r="GJ1291"/>
      <c r="GK1291"/>
      <c r="GL1291"/>
      <c r="GM1291"/>
      <c r="GN1291"/>
      <c r="GO1291"/>
      <c r="GP1291"/>
      <c r="GQ1291"/>
      <c r="GR1291"/>
      <c r="GS1291"/>
      <c r="GT1291"/>
      <c r="GU1291"/>
      <c r="GV1291"/>
      <c r="GW1291"/>
      <c r="GX1291"/>
      <c r="GY1291"/>
      <c r="GZ1291"/>
      <c r="HA1291"/>
      <c r="HB1291"/>
      <c r="HC1291"/>
      <c r="HD1291"/>
      <c r="HE1291"/>
      <c r="HF1291"/>
      <c r="HG1291"/>
      <c r="HH1291"/>
      <c r="HI1291"/>
      <c r="HJ1291"/>
      <c r="HK1291"/>
      <c r="HL1291"/>
    </row>
    <row r="1292" spans="3:220" x14ac:dyDescent="0.25">
      <c r="C1292" s="20"/>
      <c r="AM1292" s="59"/>
      <c r="AN1292" s="58"/>
      <c r="AO1292" s="58"/>
      <c r="AP1292" s="58"/>
      <c r="AQ1292" s="58"/>
      <c r="AR1292" s="58"/>
      <c r="AS1292" s="58"/>
      <c r="AT1292" s="58"/>
      <c r="AU1292" s="58"/>
      <c r="AV1292" s="58"/>
      <c r="AW1292" s="58"/>
      <c r="AX1292" s="58"/>
      <c r="AY1292" s="58"/>
      <c r="AZ1292" s="58"/>
      <c r="BA1292" s="58"/>
      <c r="BB1292" s="58"/>
      <c r="BC1292" s="58"/>
      <c r="BD1292" s="58"/>
      <c r="BE1292" s="58"/>
      <c r="BF1292" s="58"/>
      <c r="BG1292" s="58"/>
      <c r="BH1292" s="58"/>
      <c r="BI1292" s="58"/>
      <c r="BJ1292" s="58"/>
      <c r="BK1292" s="58"/>
      <c r="BL1292" s="12"/>
      <c r="BM1292" s="12"/>
      <c r="BN1292" s="12"/>
      <c r="BO1292" s="12"/>
      <c r="BP1292" s="12"/>
      <c r="BQ1292" s="12"/>
      <c r="BR1292" s="12"/>
      <c r="BS1292" s="12"/>
      <c r="BT1292" s="12"/>
      <c r="BU1292" s="12"/>
      <c r="BV1292" s="12"/>
      <c r="BW1292" s="12"/>
      <c r="BX1292" s="12"/>
      <c r="BY1292" s="12"/>
      <c r="BZ1292" s="12"/>
      <c r="CA1292" s="12"/>
      <c r="CB1292" s="12"/>
      <c r="CC1292" s="12"/>
      <c r="CD1292" s="12"/>
      <c r="CE1292" s="12"/>
      <c r="CF1292" s="12"/>
      <c r="CG1292" s="12"/>
      <c r="CH1292" s="12"/>
      <c r="CI1292" s="12"/>
      <c r="CJ1292" s="12"/>
      <c r="CK1292" s="12"/>
      <c r="CL1292" s="12"/>
      <c r="CM1292" s="12"/>
      <c r="CN1292" s="12"/>
      <c r="CO1292" s="12"/>
      <c r="CP1292" s="12"/>
      <c r="CQ1292" s="12"/>
      <c r="CR1292" s="12"/>
      <c r="CS1292" s="12"/>
      <c r="CT1292" s="12"/>
      <c r="CU1292" s="12"/>
      <c r="CV1292" s="12"/>
      <c r="CW1292" s="12"/>
      <c r="CX1292" s="12"/>
      <c r="CY1292" s="12"/>
      <c r="CZ1292" s="12"/>
      <c r="DA1292" s="12"/>
      <c r="DB1292" s="12"/>
      <c r="DC1292" s="12"/>
      <c r="DD1292" s="12"/>
      <c r="DE1292" s="12"/>
      <c r="DF1292" s="12"/>
      <c r="DG1292"/>
      <c r="DH1292"/>
      <c r="DI1292"/>
      <c r="DJ1292"/>
      <c r="DK1292"/>
      <c r="DL1292"/>
      <c r="DM1292"/>
      <c r="DN1292"/>
      <c r="DO1292"/>
      <c r="DP1292"/>
      <c r="DQ1292"/>
      <c r="DR1292"/>
      <c r="DS1292"/>
      <c r="DT1292"/>
      <c r="DU1292"/>
      <c r="DV1292"/>
      <c r="DW1292"/>
      <c r="DX1292"/>
      <c r="DY1292"/>
      <c r="DZ1292"/>
      <c r="EA1292"/>
      <c r="EB1292"/>
      <c r="EC1292"/>
      <c r="ED1292"/>
      <c r="EE1292"/>
      <c r="EF1292"/>
      <c r="EG1292"/>
      <c r="EH1292"/>
      <c r="EI1292"/>
      <c r="EJ1292"/>
      <c r="EK1292"/>
      <c r="EL1292"/>
      <c r="EM1292"/>
      <c r="EN1292"/>
      <c r="EO1292"/>
      <c r="EP1292"/>
      <c r="EQ1292"/>
      <c r="ER1292"/>
      <c r="ES1292"/>
      <c r="ET1292"/>
      <c r="EU1292"/>
      <c r="EV1292"/>
      <c r="EW1292"/>
      <c r="EX1292"/>
      <c r="EY1292"/>
      <c r="EZ1292"/>
      <c r="FA1292"/>
      <c r="FB1292"/>
      <c r="FC1292"/>
      <c r="FD1292"/>
      <c r="FE1292"/>
      <c r="FF1292"/>
      <c r="FG1292"/>
      <c r="FH1292"/>
      <c r="FI1292"/>
      <c r="FJ1292"/>
      <c r="FK1292"/>
      <c r="FL1292"/>
      <c r="FM1292"/>
      <c r="FN1292"/>
      <c r="FO1292"/>
      <c r="FP1292"/>
      <c r="FQ1292"/>
      <c r="FR1292"/>
      <c r="FS1292"/>
      <c r="FT1292"/>
      <c r="FU1292"/>
      <c r="FV1292"/>
      <c r="FW1292"/>
      <c r="FX1292"/>
      <c r="FY1292"/>
      <c r="FZ1292"/>
      <c r="GA1292"/>
      <c r="GB1292"/>
      <c r="GC1292"/>
      <c r="GD1292"/>
      <c r="GE1292"/>
      <c r="GF1292"/>
      <c r="GG1292"/>
      <c r="GH1292"/>
      <c r="GI1292"/>
      <c r="GJ1292"/>
      <c r="GK1292"/>
      <c r="GL1292"/>
      <c r="GM1292"/>
      <c r="GN1292"/>
      <c r="GO1292"/>
      <c r="GP1292"/>
      <c r="GQ1292"/>
      <c r="GR1292"/>
      <c r="GS1292"/>
      <c r="GT1292"/>
      <c r="GU1292"/>
      <c r="GV1292"/>
      <c r="GW1292"/>
      <c r="GX1292"/>
      <c r="GY1292"/>
      <c r="GZ1292"/>
      <c r="HA1292"/>
      <c r="HB1292"/>
      <c r="HC1292"/>
      <c r="HD1292"/>
      <c r="HE1292"/>
      <c r="HF1292"/>
      <c r="HG1292"/>
      <c r="HH1292"/>
      <c r="HI1292"/>
      <c r="HJ1292"/>
      <c r="HK1292"/>
      <c r="HL1292"/>
    </row>
    <row r="1293" spans="3:220" x14ac:dyDescent="0.25">
      <c r="C1293" s="20"/>
      <c r="AM1293" s="59"/>
      <c r="AN1293" s="58"/>
      <c r="AO1293" s="58"/>
      <c r="AP1293" s="58"/>
      <c r="AQ1293" s="58"/>
      <c r="AR1293" s="58"/>
      <c r="AS1293" s="58"/>
      <c r="AT1293" s="58"/>
      <c r="AU1293" s="58"/>
      <c r="AV1293" s="58"/>
      <c r="AW1293" s="58"/>
      <c r="AX1293" s="58"/>
      <c r="AY1293" s="58"/>
      <c r="AZ1293" s="58"/>
      <c r="BA1293" s="58"/>
      <c r="BB1293" s="58"/>
      <c r="BC1293" s="58"/>
      <c r="BD1293" s="58"/>
      <c r="BE1293" s="58"/>
      <c r="BF1293" s="58"/>
      <c r="BG1293" s="58"/>
      <c r="BH1293" s="58"/>
      <c r="BI1293" s="58"/>
      <c r="BJ1293" s="58"/>
      <c r="BK1293" s="58"/>
      <c r="BL1293" s="12"/>
      <c r="BM1293" s="12"/>
      <c r="BN1293" s="12"/>
      <c r="BO1293" s="12"/>
      <c r="BP1293" s="12"/>
      <c r="BQ1293" s="12"/>
      <c r="BR1293" s="12"/>
      <c r="BS1293" s="12"/>
      <c r="BT1293" s="12"/>
      <c r="BU1293" s="12"/>
      <c r="BV1293" s="12"/>
      <c r="BW1293" s="12"/>
      <c r="BX1293" s="12"/>
      <c r="BY1293" s="12"/>
      <c r="BZ1293" s="12"/>
      <c r="CA1293" s="12"/>
      <c r="CB1293" s="12"/>
      <c r="CC1293" s="12"/>
      <c r="CD1293" s="12"/>
      <c r="CE1293" s="12"/>
      <c r="CF1293" s="12"/>
      <c r="CG1293" s="12"/>
      <c r="CH1293" s="12"/>
      <c r="CI1293" s="12"/>
      <c r="CJ1293" s="12"/>
      <c r="CK1293" s="12"/>
      <c r="CL1293" s="12"/>
      <c r="CM1293" s="12"/>
      <c r="CN1293" s="12"/>
      <c r="CO1293" s="12"/>
      <c r="CP1293" s="12"/>
      <c r="CQ1293" s="12"/>
      <c r="CR1293" s="12"/>
      <c r="CS1293" s="12"/>
      <c r="CT1293" s="12"/>
      <c r="CU1293" s="12"/>
      <c r="CV1293" s="12"/>
      <c r="CW1293" s="12"/>
      <c r="CX1293" s="12"/>
      <c r="CY1293" s="12"/>
      <c r="CZ1293" s="12"/>
      <c r="DA1293" s="12"/>
      <c r="DB1293" s="12"/>
      <c r="DC1293" s="12"/>
      <c r="DD1293" s="12"/>
      <c r="DE1293" s="12"/>
      <c r="DF1293" s="12"/>
      <c r="DG1293"/>
      <c r="DH1293"/>
      <c r="DI1293"/>
      <c r="DJ1293"/>
      <c r="DK1293"/>
      <c r="DL1293"/>
      <c r="DM1293"/>
      <c r="DN1293"/>
      <c r="DO1293"/>
      <c r="DP1293"/>
      <c r="DQ1293"/>
      <c r="DR1293"/>
      <c r="DS1293"/>
      <c r="DT1293"/>
      <c r="DU1293"/>
      <c r="DV1293"/>
      <c r="DW1293"/>
      <c r="DX1293"/>
      <c r="DY1293"/>
      <c r="DZ1293"/>
      <c r="EA1293"/>
      <c r="EB1293"/>
      <c r="EC1293"/>
      <c r="ED1293"/>
      <c r="EE1293"/>
      <c r="EF1293"/>
      <c r="EG1293"/>
      <c r="EH1293"/>
      <c r="EI1293"/>
      <c r="EJ1293"/>
      <c r="EK1293"/>
      <c r="EL1293"/>
      <c r="EM1293"/>
      <c r="EN1293"/>
      <c r="EO1293"/>
      <c r="EP1293"/>
      <c r="EQ1293"/>
      <c r="ER1293"/>
      <c r="ES1293"/>
      <c r="ET1293"/>
      <c r="EU1293"/>
      <c r="EV1293"/>
      <c r="EW1293"/>
      <c r="EX1293"/>
      <c r="EY1293"/>
      <c r="EZ1293"/>
      <c r="FA1293"/>
      <c r="FB1293"/>
      <c r="FC1293"/>
      <c r="FD1293"/>
      <c r="FE1293"/>
      <c r="FF1293"/>
      <c r="FG1293"/>
      <c r="FH1293"/>
      <c r="FI1293"/>
      <c r="FJ1293"/>
      <c r="FK1293"/>
      <c r="FL1293"/>
      <c r="FM1293"/>
      <c r="FN1293"/>
      <c r="FO1293"/>
      <c r="FP1293"/>
      <c r="FQ1293"/>
      <c r="FR1293"/>
      <c r="FS1293"/>
      <c r="FT1293"/>
      <c r="FU1293"/>
      <c r="FV1293"/>
      <c r="FW1293"/>
      <c r="FX1293"/>
      <c r="FY1293"/>
      <c r="FZ1293"/>
      <c r="GA1293"/>
      <c r="GB1293"/>
      <c r="GC1293"/>
      <c r="GD1293"/>
      <c r="GE1293"/>
      <c r="GF1293"/>
      <c r="GG1293"/>
      <c r="GH1293"/>
      <c r="GI1293"/>
      <c r="GJ1293"/>
      <c r="GK1293"/>
      <c r="GL1293"/>
      <c r="GM1293"/>
      <c r="GN1293"/>
      <c r="GO1293"/>
      <c r="GP1293"/>
      <c r="GQ1293"/>
      <c r="GR1293"/>
      <c r="GS1293"/>
      <c r="GT1293"/>
      <c r="GU1293"/>
      <c r="GV1293"/>
      <c r="GW1293"/>
      <c r="GX1293"/>
      <c r="GY1293"/>
      <c r="GZ1293"/>
      <c r="HA1293"/>
      <c r="HB1293"/>
      <c r="HC1293"/>
      <c r="HD1293"/>
      <c r="HE1293"/>
      <c r="HF1293"/>
      <c r="HG1293"/>
      <c r="HH1293"/>
      <c r="HI1293"/>
      <c r="HJ1293"/>
      <c r="HK1293"/>
      <c r="HL1293"/>
    </row>
    <row r="1294" spans="3:220" x14ac:dyDescent="0.25">
      <c r="C1294" s="20"/>
      <c r="AM1294" s="59"/>
      <c r="AN1294" s="58"/>
      <c r="AO1294" s="58"/>
      <c r="AP1294" s="58"/>
      <c r="AQ1294" s="58"/>
      <c r="AR1294" s="58"/>
      <c r="AS1294" s="58"/>
      <c r="AT1294" s="58"/>
      <c r="AU1294" s="58"/>
      <c r="AV1294" s="58"/>
      <c r="AW1294" s="58"/>
      <c r="AX1294" s="58"/>
      <c r="AY1294" s="58"/>
      <c r="AZ1294" s="58"/>
      <c r="BA1294" s="58"/>
      <c r="BB1294" s="58"/>
      <c r="BC1294" s="58"/>
      <c r="BD1294" s="58"/>
      <c r="BE1294" s="58"/>
      <c r="BF1294" s="58"/>
      <c r="BG1294" s="58"/>
      <c r="BH1294" s="58"/>
      <c r="BI1294" s="58"/>
      <c r="BJ1294" s="58"/>
      <c r="BK1294" s="58"/>
      <c r="BL1294" s="12"/>
      <c r="BM1294" s="12"/>
      <c r="BN1294" s="12"/>
      <c r="BO1294" s="12"/>
      <c r="BP1294" s="12"/>
      <c r="BQ1294" s="12"/>
      <c r="BR1294" s="12"/>
      <c r="BS1294" s="12"/>
      <c r="BT1294" s="12"/>
      <c r="BU1294" s="12"/>
      <c r="BV1294" s="12"/>
      <c r="BW1294" s="12"/>
      <c r="BX1294" s="12"/>
      <c r="BY1294" s="12"/>
      <c r="BZ1294" s="12"/>
      <c r="CA1294" s="12"/>
      <c r="CB1294" s="12"/>
      <c r="CC1294" s="12"/>
      <c r="CD1294" s="12"/>
      <c r="CE1294" s="12"/>
      <c r="CF1294" s="12"/>
      <c r="CG1294" s="12"/>
      <c r="CH1294" s="12"/>
      <c r="CI1294" s="12"/>
      <c r="CJ1294" s="12"/>
      <c r="CK1294" s="12"/>
      <c r="CL1294" s="12"/>
      <c r="CM1294" s="12"/>
      <c r="CN1294" s="12"/>
      <c r="CO1294" s="12"/>
      <c r="CP1294" s="12"/>
      <c r="CQ1294" s="12"/>
      <c r="CR1294" s="12"/>
      <c r="CS1294" s="12"/>
      <c r="CT1294" s="12"/>
      <c r="CU1294" s="12"/>
      <c r="CV1294" s="12"/>
      <c r="CW1294" s="12"/>
      <c r="CX1294" s="12"/>
      <c r="CY1294" s="12"/>
      <c r="CZ1294" s="12"/>
      <c r="DA1294" s="12"/>
      <c r="DB1294" s="12"/>
      <c r="DC1294" s="12"/>
      <c r="DD1294" s="12"/>
      <c r="DE1294" s="12"/>
      <c r="DF1294" s="12"/>
      <c r="DG1294"/>
      <c r="DH1294"/>
      <c r="DI1294"/>
      <c r="DJ1294"/>
      <c r="DK1294"/>
      <c r="DL1294"/>
      <c r="DM1294"/>
      <c r="DN1294"/>
      <c r="DO1294"/>
      <c r="DP1294"/>
      <c r="DQ1294"/>
      <c r="DR1294"/>
      <c r="DS1294"/>
      <c r="DT1294"/>
      <c r="DU1294"/>
      <c r="DV1294"/>
      <c r="DW1294"/>
      <c r="DX1294"/>
      <c r="DY1294"/>
      <c r="DZ1294"/>
      <c r="EA1294"/>
      <c r="EB1294"/>
      <c r="EC1294"/>
      <c r="ED1294"/>
      <c r="EE1294"/>
      <c r="EF1294"/>
      <c r="EG1294"/>
      <c r="EH1294"/>
      <c r="EI1294"/>
      <c r="EJ1294"/>
      <c r="EK1294"/>
      <c r="EL1294"/>
      <c r="EM1294"/>
      <c r="EN1294"/>
      <c r="EO1294"/>
      <c r="EP1294"/>
      <c r="EQ1294"/>
      <c r="ER1294"/>
      <c r="ES1294"/>
      <c r="ET1294"/>
      <c r="EU1294"/>
      <c r="EV1294"/>
      <c r="EW1294"/>
      <c r="EX1294"/>
      <c r="EY1294"/>
      <c r="EZ1294"/>
      <c r="FA1294"/>
      <c r="FB1294"/>
      <c r="FC1294"/>
      <c r="FD1294"/>
      <c r="FE1294"/>
      <c r="FF1294"/>
      <c r="FG1294"/>
      <c r="FH1294"/>
      <c r="FI1294"/>
      <c r="FJ1294"/>
      <c r="FK1294"/>
      <c r="FL1294"/>
      <c r="FM1294"/>
      <c r="FN1294"/>
      <c r="FO1294"/>
      <c r="FP1294"/>
      <c r="FQ1294"/>
      <c r="FR1294"/>
      <c r="FS1294"/>
      <c r="FT1294"/>
      <c r="FU1294"/>
      <c r="FV1294"/>
      <c r="FW1294"/>
      <c r="FX1294"/>
      <c r="FY1294"/>
      <c r="FZ1294"/>
      <c r="GA1294"/>
      <c r="GB1294"/>
      <c r="GC1294"/>
      <c r="GD1294"/>
      <c r="GE1294"/>
      <c r="GF1294"/>
      <c r="GG1294"/>
      <c r="GH1294"/>
      <c r="GI1294"/>
      <c r="GJ1294"/>
      <c r="GK1294"/>
      <c r="GL1294"/>
      <c r="GM1294"/>
      <c r="GN1294"/>
      <c r="GO1294"/>
      <c r="GP1294"/>
      <c r="GQ1294"/>
      <c r="GR1294"/>
      <c r="GS1294"/>
      <c r="GT1294"/>
      <c r="GU1294"/>
      <c r="GV1294"/>
      <c r="GW1294"/>
      <c r="GX1294"/>
      <c r="GY1294"/>
      <c r="GZ1294"/>
      <c r="HA1294"/>
      <c r="HB1294"/>
      <c r="HC1294"/>
      <c r="HD1294"/>
      <c r="HE1294"/>
      <c r="HF1294"/>
      <c r="HG1294"/>
      <c r="HH1294"/>
      <c r="HI1294"/>
      <c r="HJ1294"/>
      <c r="HK1294"/>
      <c r="HL1294"/>
    </row>
    <row r="1295" spans="3:220" x14ac:dyDescent="0.25">
      <c r="C1295" s="20"/>
      <c r="AM1295" s="59"/>
      <c r="AN1295" s="58"/>
      <c r="AO1295" s="58"/>
      <c r="AP1295" s="58"/>
      <c r="AQ1295" s="58"/>
      <c r="AR1295" s="58"/>
      <c r="AS1295" s="58"/>
      <c r="AT1295" s="58"/>
      <c r="AU1295" s="58"/>
      <c r="AV1295" s="58"/>
      <c r="AW1295" s="58"/>
      <c r="AX1295" s="58"/>
      <c r="AY1295" s="58"/>
      <c r="AZ1295" s="58"/>
      <c r="BA1295" s="58"/>
      <c r="BB1295" s="58"/>
      <c r="BC1295" s="58"/>
      <c r="BD1295" s="58"/>
      <c r="BE1295" s="58"/>
      <c r="BF1295" s="58"/>
      <c r="BG1295" s="58"/>
      <c r="BH1295" s="58"/>
      <c r="BI1295" s="58"/>
      <c r="BJ1295" s="58"/>
      <c r="BK1295" s="58"/>
      <c r="BL1295" s="12"/>
      <c r="BM1295" s="12"/>
      <c r="BN1295" s="12"/>
      <c r="BO1295" s="12"/>
      <c r="BP1295" s="12"/>
      <c r="BQ1295" s="12"/>
      <c r="BR1295" s="12"/>
      <c r="BS1295" s="12"/>
      <c r="BT1295" s="12"/>
      <c r="BU1295" s="12"/>
      <c r="BV1295" s="12"/>
      <c r="BW1295" s="12"/>
      <c r="BX1295" s="12"/>
      <c r="BY1295" s="12"/>
      <c r="BZ1295" s="12"/>
      <c r="CA1295" s="12"/>
      <c r="CB1295" s="12"/>
      <c r="CC1295" s="12"/>
      <c r="CD1295" s="12"/>
      <c r="CE1295" s="12"/>
      <c r="CF1295" s="12"/>
      <c r="CG1295" s="12"/>
      <c r="CH1295" s="12"/>
      <c r="CI1295" s="12"/>
      <c r="CJ1295" s="12"/>
      <c r="CK1295" s="12"/>
      <c r="CL1295" s="12"/>
      <c r="CM1295" s="12"/>
      <c r="CN1295" s="12"/>
      <c r="CO1295" s="12"/>
      <c r="CP1295" s="12"/>
      <c r="CQ1295" s="12"/>
      <c r="CR1295" s="12"/>
      <c r="CS1295" s="12"/>
      <c r="CT1295" s="12"/>
      <c r="CU1295" s="12"/>
      <c r="CV1295" s="12"/>
      <c r="CW1295" s="12"/>
      <c r="CX1295" s="12"/>
      <c r="CY1295" s="12"/>
      <c r="CZ1295" s="12"/>
      <c r="DA1295" s="12"/>
      <c r="DB1295" s="12"/>
      <c r="DC1295" s="12"/>
      <c r="DD1295" s="12"/>
      <c r="DE1295" s="12"/>
      <c r="DF1295" s="12"/>
      <c r="DG1295"/>
      <c r="DH1295"/>
      <c r="DI1295"/>
      <c r="DJ1295"/>
      <c r="DK1295"/>
      <c r="DL1295"/>
      <c r="DM1295"/>
      <c r="DN1295"/>
      <c r="DO1295"/>
      <c r="DP1295"/>
      <c r="DQ1295"/>
      <c r="DR1295"/>
      <c r="DS1295"/>
      <c r="DT1295"/>
      <c r="DU1295"/>
      <c r="DV1295"/>
      <c r="DW1295"/>
      <c r="DX1295"/>
      <c r="DY1295"/>
      <c r="DZ1295"/>
      <c r="EA1295"/>
      <c r="EB1295"/>
      <c r="EC1295"/>
      <c r="ED1295"/>
      <c r="EE1295"/>
      <c r="EF1295"/>
      <c r="EG1295"/>
      <c r="EH1295"/>
      <c r="EI1295"/>
      <c r="EJ1295"/>
      <c r="EK1295"/>
      <c r="EL1295"/>
      <c r="EM1295"/>
      <c r="EN1295"/>
      <c r="EO1295"/>
      <c r="EP1295"/>
      <c r="EQ1295"/>
      <c r="ER1295"/>
      <c r="ES1295"/>
      <c r="ET1295"/>
      <c r="EU1295"/>
      <c r="EV1295"/>
      <c r="EW1295"/>
      <c r="EX1295"/>
      <c r="EY1295"/>
      <c r="EZ1295"/>
      <c r="FA1295"/>
      <c r="FB1295"/>
      <c r="FC1295"/>
      <c r="FD1295"/>
      <c r="FE1295"/>
      <c r="FF1295"/>
      <c r="FG1295"/>
      <c r="FH1295"/>
      <c r="FI1295"/>
      <c r="FJ1295"/>
      <c r="FK1295"/>
      <c r="FL1295"/>
      <c r="FM1295"/>
      <c r="FN1295"/>
      <c r="FO1295"/>
      <c r="FP1295"/>
      <c r="FQ1295"/>
      <c r="FR1295"/>
      <c r="FS1295"/>
      <c r="FT1295"/>
      <c r="FU1295"/>
      <c r="FV1295"/>
      <c r="FW1295"/>
      <c r="FX1295"/>
      <c r="FY1295"/>
      <c r="FZ1295"/>
      <c r="GA1295"/>
      <c r="GB1295"/>
      <c r="GC1295"/>
      <c r="GD1295"/>
      <c r="GE1295"/>
      <c r="GF1295"/>
      <c r="GG1295"/>
      <c r="GH1295"/>
      <c r="GI1295"/>
      <c r="GJ1295"/>
      <c r="GK1295"/>
      <c r="GL1295"/>
      <c r="GM1295"/>
      <c r="GN1295"/>
      <c r="GO1295"/>
      <c r="GP1295"/>
      <c r="GQ1295"/>
      <c r="GR1295"/>
      <c r="GS1295"/>
      <c r="GT1295"/>
      <c r="GU1295"/>
      <c r="GV1295"/>
      <c r="GW1295"/>
      <c r="GX1295"/>
      <c r="GY1295"/>
      <c r="GZ1295"/>
      <c r="HA1295"/>
      <c r="HB1295"/>
      <c r="HC1295"/>
      <c r="HD1295"/>
      <c r="HE1295"/>
      <c r="HF1295"/>
      <c r="HG1295"/>
      <c r="HH1295"/>
      <c r="HI1295"/>
      <c r="HJ1295"/>
      <c r="HK1295"/>
      <c r="HL1295"/>
    </row>
    <row r="1296" spans="3:220" x14ac:dyDescent="0.25">
      <c r="C1296" s="20"/>
      <c r="AM1296" s="59"/>
      <c r="AN1296" s="58"/>
      <c r="AO1296" s="58"/>
      <c r="AP1296" s="58"/>
      <c r="AQ1296" s="58"/>
      <c r="AR1296" s="58"/>
      <c r="AS1296" s="58"/>
      <c r="AT1296" s="58"/>
      <c r="AU1296" s="58"/>
      <c r="AV1296" s="58"/>
      <c r="AW1296" s="58"/>
      <c r="AX1296" s="58"/>
      <c r="AY1296" s="58"/>
      <c r="AZ1296" s="58"/>
      <c r="BA1296" s="58"/>
      <c r="BB1296" s="58"/>
      <c r="BC1296" s="58"/>
      <c r="BD1296" s="58"/>
      <c r="BE1296" s="58"/>
      <c r="BF1296" s="58"/>
      <c r="BG1296" s="58"/>
      <c r="BH1296" s="58"/>
      <c r="BI1296" s="58"/>
      <c r="BJ1296" s="58"/>
      <c r="BK1296" s="58"/>
      <c r="BL1296" s="12"/>
      <c r="BM1296" s="12"/>
      <c r="BN1296" s="12"/>
      <c r="BO1296" s="12"/>
      <c r="BP1296" s="12"/>
      <c r="BQ1296" s="12"/>
      <c r="BR1296" s="12"/>
      <c r="BS1296" s="12"/>
      <c r="BT1296" s="12"/>
      <c r="BU1296" s="12"/>
      <c r="BV1296" s="12"/>
      <c r="BW1296" s="12"/>
      <c r="BX1296" s="12"/>
      <c r="BY1296" s="12"/>
      <c r="BZ1296" s="12"/>
      <c r="CA1296" s="12"/>
      <c r="CB1296" s="12"/>
      <c r="CC1296" s="12"/>
      <c r="CD1296" s="12"/>
      <c r="CE1296" s="12"/>
      <c r="CF1296" s="12"/>
      <c r="CG1296" s="12"/>
      <c r="CH1296" s="12"/>
      <c r="CI1296" s="12"/>
      <c r="CJ1296" s="12"/>
      <c r="CK1296" s="12"/>
      <c r="CL1296" s="12"/>
      <c r="CM1296" s="12"/>
      <c r="CN1296" s="12"/>
      <c r="CO1296" s="12"/>
      <c r="CP1296" s="12"/>
      <c r="CQ1296" s="12"/>
      <c r="CR1296" s="12"/>
      <c r="CS1296" s="12"/>
      <c r="CT1296" s="12"/>
      <c r="CU1296" s="12"/>
      <c r="CV1296" s="12"/>
      <c r="CW1296" s="12"/>
      <c r="CX1296" s="12"/>
      <c r="CY1296" s="12"/>
      <c r="CZ1296" s="12"/>
      <c r="DA1296" s="12"/>
      <c r="DB1296" s="12"/>
      <c r="DC1296" s="12"/>
      <c r="DD1296" s="12"/>
      <c r="DE1296" s="12"/>
      <c r="DF1296" s="12"/>
      <c r="DG1296"/>
      <c r="DH1296"/>
      <c r="DI1296"/>
      <c r="DJ1296"/>
      <c r="DK1296"/>
      <c r="DL1296"/>
      <c r="DM1296"/>
      <c r="DN1296"/>
      <c r="DO1296"/>
      <c r="DP1296"/>
      <c r="DQ1296"/>
      <c r="DR1296"/>
      <c r="DS1296"/>
      <c r="DT1296"/>
      <c r="DU1296"/>
      <c r="DV1296"/>
      <c r="DW1296"/>
      <c r="DX1296"/>
      <c r="DY1296"/>
      <c r="DZ1296"/>
      <c r="EA1296"/>
      <c r="EB1296"/>
      <c r="EC1296"/>
      <c r="ED1296"/>
      <c r="EE1296"/>
      <c r="EF1296"/>
      <c r="EG1296"/>
      <c r="EH1296"/>
      <c r="EI1296"/>
      <c r="EJ1296"/>
      <c r="EK1296"/>
      <c r="EL1296"/>
      <c r="EM1296"/>
      <c r="EN1296"/>
      <c r="EO1296"/>
      <c r="EP1296"/>
      <c r="EQ1296"/>
      <c r="ER1296"/>
      <c r="ES1296"/>
      <c r="ET1296"/>
      <c r="EU1296"/>
      <c r="EV1296"/>
      <c r="EW1296"/>
      <c r="EX1296"/>
      <c r="EY1296"/>
      <c r="EZ1296"/>
      <c r="FA1296"/>
      <c r="FB1296"/>
      <c r="FC1296"/>
      <c r="FD1296"/>
      <c r="FE1296"/>
      <c r="FF1296"/>
      <c r="FG1296"/>
      <c r="FH1296"/>
      <c r="FI1296"/>
      <c r="FJ1296"/>
      <c r="FK1296"/>
      <c r="FL1296"/>
      <c r="FM1296"/>
      <c r="FN1296"/>
      <c r="FO1296"/>
      <c r="FP1296"/>
      <c r="FQ1296"/>
      <c r="FR1296"/>
      <c r="FS1296"/>
      <c r="FT1296"/>
      <c r="FU1296"/>
      <c r="FV1296"/>
      <c r="FW1296"/>
      <c r="FX1296"/>
      <c r="FY1296"/>
      <c r="FZ1296"/>
      <c r="GA1296"/>
      <c r="GB1296"/>
      <c r="GC1296"/>
      <c r="GD1296"/>
      <c r="GE1296"/>
      <c r="GF1296"/>
      <c r="GG1296"/>
      <c r="GH1296"/>
      <c r="GI1296"/>
      <c r="GJ1296"/>
      <c r="GK1296"/>
      <c r="GL1296"/>
      <c r="GM1296"/>
      <c r="GN1296"/>
      <c r="GO1296"/>
      <c r="GP1296"/>
      <c r="GQ1296"/>
      <c r="GR1296"/>
      <c r="GS1296"/>
      <c r="GT1296"/>
      <c r="GU1296"/>
      <c r="GV1296"/>
      <c r="GW1296"/>
      <c r="GX1296"/>
      <c r="GY1296"/>
      <c r="GZ1296"/>
      <c r="HA1296"/>
      <c r="HB1296"/>
      <c r="HC1296"/>
      <c r="HD1296"/>
      <c r="HE1296"/>
      <c r="HF1296"/>
      <c r="HG1296"/>
      <c r="HH1296"/>
      <c r="HI1296"/>
      <c r="HJ1296"/>
      <c r="HK1296"/>
      <c r="HL1296"/>
    </row>
    <row r="1297" spans="3:220" x14ac:dyDescent="0.25">
      <c r="C1297" s="20"/>
      <c r="AM1297" s="59"/>
      <c r="AN1297" s="58"/>
      <c r="AO1297" s="58"/>
      <c r="AP1297" s="58"/>
      <c r="AQ1297" s="58"/>
      <c r="AR1297" s="58"/>
      <c r="AS1297" s="58"/>
      <c r="AT1297" s="58"/>
      <c r="AU1297" s="58"/>
      <c r="AV1297" s="58"/>
      <c r="AW1297" s="58"/>
      <c r="AX1297" s="58"/>
      <c r="AY1297" s="58"/>
      <c r="AZ1297" s="58"/>
      <c r="BA1297" s="58"/>
      <c r="BB1297" s="58"/>
      <c r="BC1297" s="58"/>
      <c r="BD1297" s="58"/>
      <c r="BE1297" s="58"/>
      <c r="BF1297" s="58"/>
      <c r="BG1297" s="58"/>
      <c r="BH1297" s="58"/>
      <c r="BI1297" s="58"/>
      <c r="BJ1297" s="58"/>
      <c r="BK1297" s="58"/>
      <c r="BL1297" s="12"/>
      <c r="BM1297" s="12"/>
      <c r="BN1297" s="12"/>
      <c r="BO1297" s="12"/>
      <c r="BP1297" s="12"/>
      <c r="BQ1297" s="12"/>
      <c r="BR1297" s="12"/>
      <c r="BS1297" s="12"/>
      <c r="BT1297" s="12"/>
      <c r="BU1297" s="12"/>
      <c r="BV1297" s="12"/>
      <c r="BW1297" s="12"/>
      <c r="BX1297" s="12"/>
      <c r="BY1297" s="12"/>
      <c r="BZ1297" s="12"/>
      <c r="CA1297" s="12"/>
      <c r="CB1297" s="12"/>
      <c r="CC1297" s="12"/>
      <c r="CD1297" s="12"/>
      <c r="CE1297" s="12"/>
      <c r="CF1297" s="12"/>
      <c r="CG1297" s="12"/>
      <c r="CH1297" s="12"/>
      <c r="CI1297" s="12"/>
      <c r="CJ1297" s="12"/>
      <c r="CK1297" s="12"/>
      <c r="CL1297" s="12"/>
      <c r="CM1297" s="12"/>
      <c r="CN1297" s="12"/>
      <c r="CO1297" s="12"/>
      <c r="CP1297" s="12"/>
      <c r="CQ1297" s="12"/>
      <c r="CR1297" s="12"/>
      <c r="CS1297" s="12"/>
      <c r="CT1297" s="12"/>
      <c r="CU1297" s="12"/>
      <c r="CV1297" s="12"/>
      <c r="CW1297" s="12"/>
      <c r="CX1297" s="12"/>
      <c r="CY1297" s="12"/>
      <c r="CZ1297" s="12"/>
      <c r="DA1297" s="12"/>
      <c r="DB1297" s="12"/>
      <c r="DC1297" s="12"/>
      <c r="DD1297" s="12"/>
      <c r="DE1297" s="12"/>
      <c r="DF1297" s="12"/>
      <c r="DG1297"/>
      <c r="DH1297"/>
      <c r="DI1297"/>
      <c r="DJ1297"/>
      <c r="DK1297"/>
      <c r="DL1297"/>
      <c r="DM1297"/>
      <c r="DN1297"/>
      <c r="DO1297"/>
      <c r="DP1297"/>
      <c r="DQ1297"/>
      <c r="DR1297"/>
      <c r="DS1297"/>
      <c r="DT1297"/>
      <c r="DU1297"/>
      <c r="DV1297"/>
      <c r="DW1297"/>
      <c r="DX1297"/>
      <c r="DY1297"/>
      <c r="DZ1297"/>
      <c r="EA1297"/>
      <c r="EB1297"/>
      <c r="EC1297"/>
      <c r="ED1297"/>
      <c r="EE1297"/>
      <c r="EF1297"/>
      <c r="EG1297"/>
      <c r="EH1297"/>
      <c r="EI1297"/>
      <c r="EJ1297"/>
      <c r="EK1297"/>
      <c r="EL1297"/>
      <c r="EM1297"/>
      <c r="EN1297"/>
      <c r="EO1297"/>
      <c r="EP1297"/>
      <c r="EQ1297"/>
      <c r="ER1297"/>
      <c r="ES1297"/>
      <c r="ET1297"/>
      <c r="EU1297"/>
      <c r="EV1297"/>
      <c r="EW1297"/>
      <c r="EX1297"/>
      <c r="EY1297"/>
      <c r="EZ1297"/>
      <c r="FA1297"/>
      <c r="FB1297"/>
      <c r="FC1297"/>
      <c r="FD1297"/>
      <c r="FE1297"/>
      <c r="FF1297"/>
      <c r="FG1297"/>
      <c r="FH1297"/>
      <c r="FI1297"/>
      <c r="FJ1297"/>
      <c r="FK1297"/>
      <c r="FL1297"/>
      <c r="FM1297"/>
      <c r="FN1297"/>
      <c r="FO1297"/>
      <c r="FP1297"/>
      <c r="FQ1297"/>
      <c r="FR1297"/>
      <c r="FS1297"/>
      <c r="FT1297"/>
      <c r="FU1297"/>
      <c r="FV1297"/>
      <c r="FW1297"/>
      <c r="FX1297"/>
      <c r="FY1297"/>
      <c r="FZ1297"/>
      <c r="GA1297"/>
      <c r="GB1297"/>
      <c r="GC1297"/>
      <c r="GD1297"/>
      <c r="GE1297"/>
      <c r="GF1297"/>
      <c r="GG1297"/>
      <c r="GH1297"/>
      <c r="GI1297"/>
      <c r="GJ1297"/>
      <c r="GK1297"/>
      <c r="GL1297"/>
      <c r="GM1297"/>
      <c r="GN1297"/>
      <c r="GO1297"/>
      <c r="GP1297"/>
      <c r="GQ1297"/>
      <c r="GR1297"/>
      <c r="GS1297"/>
      <c r="GT1297"/>
      <c r="GU1297"/>
      <c r="GV1297"/>
      <c r="GW1297"/>
      <c r="GX1297"/>
      <c r="GY1297"/>
      <c r="GZ1297"/>
      <c r="HA1297"/>
      <c r="HB1297"/>
      <c r="HC1297"/>
      <c r="HD1297"/>
      <c r="HE1297"/>
      <c r="HF1297"/>
      <c r="HG1297"/>
      <c r="HH1297"/>
      <c r="HI1297"/>
      <c r="HJ1297"/>
      <c r="HK1297"/>
      <c r="HL1297"/>
    </row>
    <row r="1298" spans="3:220" x14ac:dyDescent="0.25">
      <c r="C1298" s="20"/>
      <c r="AM1298" s="59"/>
      <c r="AN1298" s="58"/>
      <c r="AO1298" s="58"/>
      <c r="AP1298" s="58"/>
      <c r="AQ1298" s="58"/>
      <c r="AR1298" s="58"/>
      <c r="AS1298" s="58"/>
      <c r="AT1298" s="58"/>
      <c r="AU1298" s="58"/>
      <c r="AV1298" s="58"/>
      <c r="AW1298" s="58"/>
      <c r="AX1298" s="58"/>
      <c r="AY1298" s="58"/>
      <c r="AZ1298" s="58"/>
      <c r="BA1298" s="58"/>
      <c r="BB1298" s="58"/>
      <c r="BC1298" s="58"/>
      <c r="BD1298" s="58"/>
      <c r="BE1298" s="58"/>
      <c r="BF1298" s="58"/>
      <c r="BG1298" s="58"/>
      <c r="BH1298" s="58"/>
      <c r="BI1298" s="58"/>
      <c r="BJ1298" s="58"/>
      <c r="BK1298" s="58"/>
      <c r="BL1298" s="12"/>
      <c r="BM1298" s="12"/>
      <c r="BN1298" s="12"/>
      <c r="BO1298" s="12"/>
      <c r="BP1298" s="12"/>
      <c r="BQ1298" s="12"/>
      <c r="BR1298" s="12"/>
      <c r="BS1298" s="12"/>
      <c r="BT1298" s="12"/>
      <c r="BU1298" s="12"/>
      <c r="BV1298" s="12"/>
      <c r="BW1298" s="12"/>
      <c r="BX1298" s="12"/>
      <c r="BY1298" s="12"/>
      <c r="BZ1298" s="12"/>
      <c r="CA1298" s="12"/>
      <c r="CB1298" s="12"/>
      <c r="CC1298" s="12"/>
      <c r="CD1298" s="12"/>
      <c r="CE1298" s="12"/>
      <c r="CF1298" s="12"/>
      <c r="CG1298" s="12"/>
      <c r="CH1298" s="12"/>
      <c r="CI1298" s="12"/>
      <c r="CJ1298" s="12"/>
      <c r="CK1298" s="12"/>
      <c r="CL1298" s="12"/>
      <c r="CM1298" s="12"/>
      <c r="CN1298" s="12"/>
      <c r="CO1298" s="12"/>
      <c r="CP1298" s="12"/>
      <c r="CQ1298" s="12"/>
      <c r="CR1298" s="12"/>
      <c r="CS1298" s="12"/>
      <c r="CT1298" s="12"/>
      <c r="CU1298" s="12"/>
      <c r="CV1298" s="12"/>
      <c r="CW1298" s="12"/>
      <c r="CX1298" s="12"/>
      <c r="CY1298" s="12"/>
      <c r="CZ1298" s="12"/>
      <c r="DA1298" s="12"/>
      <c r="DB1298" s="12"/>
      <c r="DC1298" s="12"/>
      <c r="DD1298" s="12"/>
      <c r="DE1298" s="12"/>
      <c r="DF1298" s="12"/>
      <c r="DG1298"/>
      <c r="DH1298"/>
      <c r="DI1298"/>
      <c r="DJ1298"/>
      <c r="DK1298"/>
      <c r="DL1298"/>
      <c r="DM1298"/>
      <c r="DN1298"/>
      <c r="DO1298"/>
      <c r="DP1298"/>
      <c r="DQ1298"/>
      <c r="DR1298"/>
      <c r="DS1298"/>
      <c r="DT1298"/>
      <c r="DU1298"/>
      <c r="DV1298"/>
      <c r="DW1298"/>
      <c r="DX1298"/>
      <c r="DY1298"/>
      <c r="DZ1298"/>
      <c r="EA1298"/>
      <c r="EB1298"/>
      <c r="EC1298"/>
      <c r="ED1298"/>
      <c r="EE1298"/>
      <c r="EF1298"/>
      <c r="EG1298"/>
      <c r="EH1298"/>
      <c r="EI1298"/>
      <c r="EJ1298"/>
      <c r="EK1298"/>
      <c r="EL1298"/>
      <c r="EM1298"/>
      <c r="EN1298"/>
      <c r="EO1298"/>
      <c r="EP1298"/>
      <c r="EQ1298"/>
      <c r="ER1298"/>
      <c r="ES1298"/>
      <c r="ET1298"/>
      <c r="EU1298"/>
      <c r="EV1298"/>
      <c r="EW1298"/>
      <c r="EX1298"/>
      <c r="EY1298"/>
      <c r="EZ1298"/>
      <c r="FA1298"/>
      <c r="FB1298"/>
      <c r="FC1298"/>
      <c r="FD1298"/>
      <c r="FE1298"/>
      <c r="FF1298"/>
      <c r="FG1298"/>
      <c r="FH1298"/>
      <c r="FI1298"/>
      <c r="FJ1298"/>
      <c r="FK1298"/>
      <c r="FL1298"/>
      <c r="FM1298"/>
      <c r="FN1298"/>
      <c r="FO1298"/>
      <c r="FP1298"/>
      <c r="FQ1298"/>
      <c r="FR1298"/>
      <c r="FS1298"/>
      <c r="FT1298"/>
      <c r="FU1298"/>
      <c r="FV1298"/>
      <c r="FW1298"/>
      <c r="FX1298"/>
      <c r="FY1298"/>
      <c r="FZ1298"/>
      <c r="GA1298"/>
      <c r="GB1298"/>
      <c r="GC1298"/>
      <c r="GD1298"/>
      <c r="GE1298"/>
      <c r="GF1298"/>
      <c r="GG1298"/>
      <c r="GH1298"/>
      <c r="GI1298"/>
      <c r="GJ1298"/>
      <c r="GK1298"/>
      <c r="GL1298"/>
      <c r="GM1298"/>
      <c r="GN1298"/>
      <c r="GO1298"/>
      <c r="GP1298"/>
      <c r="GQ1298"/>
      <c r="GR1298"/>
      <c r="GS1298"/>
      <c r="GT1298"/>
      <c r="GU1298"/>
      <c r="GV1298"/>
      <c r="GW1298"/>
      <c r="GX1298"/>
      <c r="GY1298"/>
      <c r="GZ1298"/>
      <c r="HA1298"/>
      <c r="HB1298"/>
      <c r="HC1298"/>
      <c r="HD1298"/>
      <c r="HE1298"/>
      <c r="HF1298"/>
      <c r="HG1298"/>
      <c r="HH1298"/>
      <c r="HI1298"/>
      <c r="HJ1298"/>
      <c r="HK1298"/>
      <c r="HL1298"/>
    </row>
    <row r="1299" spans="3:220" x14ac:dyDescent="0.25">
      <c r="C1299" s="20"/>
      <c r="AM1299" s="59"/>
      <c r="AN1299" s="58"/>
      <c r="AO1299" s="58"/>
      <c r="AP1299" s="58"/>
      <c r="AQ1299" s="58"/>
      <c r="AR1299" s="58"/>
      <c r="AS1299" s="58"/>
      <c r="AT1299" s="58"/>
      <c r="AU1299" s="58"/>
      <c r="AV1299" s="58"/>
      <c r="AW1299" s="58"/>
      <c r="AX1299" s="58"/>
      <c r="AY1299" s="58"/>
      <c r="AZ1299" s="58"/>
      <c r="BA1299" s="58"/>
      <c r="BB1299" s="58"/>
      <c r="BC1299" s="58"/>
      <c r="BD1299" s="58"/>
      <c r="BE1299" s="58"/>
      <c r="BF1299" s="58"/>
      <c r="BG1299" s="58"/>
      <c r="BH1299" s="58"/>
      <c r="BI1299" s="58"/>
      <c r="BJ1299" s="58"/>
      <c r="BK1299" s="58"/>
      <c r="BL1299" s="12"/>
      <c r="BM1299" s="12"/>
      <c r="BN1299" s="12"/>
      <c r="BO1299" s="12"/>
      <c r="BP1299" s="12"/>
      <c r="BQ1299" s="12"/>
      <c r="BR1299" s="12"/>
      <c r="BS1299" s="12"/>
      <c r="BT1299" s="12"/>
      <c r="BU1299" s="12"/>
      <c r="BV1299" s="12"/>
      <c r="BW1299" s="12"/>
      <c r="BX1299" s="12"/>
      <c r="BY1299" s="12"/>
      <c r="BZ1299" s="12"/>
      <c r="CA1299" s="12"/>
      <c r="CB1299" s="12"/>
      <c r="CC1299" s="12"/>
      <c r="CD1299" s="12"/>
      <c r="CE1299" s="12"/>
      <c r="CF1299" s="12"/>
      <c r="CG1299" s="12"/>
      <c r="CH1299" s="12"/>
      <c r="CI1299" s="12"/>
      <c r="CJ1299" s="12"/>
      <c r="CK1299" s="12"/>
      <c r="CL1299" s="12"/>
      <c r="CM1299" s="12"/>
      <c r="CN1299" s="12"/>
      <c r="CO1299" s="12"/>
      <c r="CP1299" s="12"/>
      <c r="CQ1299" s="12"/>
      <c r="CR1299" s="12"/>
      <c r="CS1299" s="12"/>
      <c r="CT1299" s="12"/>
      <c r="CU1299" s="12"/>
      <c r="CV1299" s="12"/>
      <c r="CW1299" s="12"/>
      <c r="CX1299" s="12"/>
      <c r="CY1299" s="12"/>
      <c r="CZ1299" s="12"/>
      <c r="DA1299" s="12"/>
      <c r="DB1299" s="12"/>
      <c r="DC1299" s="12"/>
      <c r="DD1299" s="12"/>
      <c r="DE1299" s="12"/>
      <c r="DF1299" s="12"/>
      <c r="DG1299"/>
      <c r="DH1299"/>
      <c r="DI1299"/>
      <c r="DJ1299"/>
      <c r="DK1299"/>
      <c r="DL1299"/>
      <c r="DM1299"/>
      <c r="DN1299"/>
      <c r="DO1299"/>
      <c r="DP1299"/>
      <c r="DQ1299"/>
      <c r="DR1299"/>
      <c r="DS1299"/>
      <c r="DT1299"/>
      <c r="DU1299"/>
      <c r="DV1299"/>
      <c r="DW1299"/>
      <c r="DX1299"/>
      <c r="DY1299"/>
      <c r="DZ1299"/>
      <c r="EA1299"/>
      <c r="EB1299"/>
      <c r="EC1299"/>
      <c r="ED1299"/>
      <c r="EE1299"/>
      <c r="EF1299"/>
      <c r="EG1299"/>
      <c r="EH1299"/>
      <c r="EI1299"/>
      <c r="EJ1299"/>
      <c r="EK1299"/>
      <c r="EL1299"/>
      <c r="EM1299"/>
      <c r="EN1299"/>
      <c r="EO1299"/>
      <c r="EP1299"/>
      <c r="EQ1299"/>
      <c r="ER1299"/>
      <c r="ES1299"/>
      <c r="ET1299"/>
      <c r="EU1299"/>
      <c r="EV1299"/>
      <c r="EW1299"/>
      <c r="EX1299"/>
      <c r="EY1299"/>
      <c r="EZ1299"/>
      <c r="FA1299"/>
      <c r="FB1299"/>
      <c r="FC1299"/>
      <c r="FD1299"/>
      <c r="FE1299"/>
      <c r="FF1299"/>
      <c r="FG1299"/>
      <c r="FH1299"/>
      <c r="FI1299"/>
      <c r="FJ1299"/>
      <c r="FK1299"/>
      <c r="FL1299"/>
      <c r="FM1299"/>
      <c r="FN1299"/>
      <c r="FO1299"/>
      <c r="FP1299"/>
      <c r="FQ1299"/>
      <c r="FR1299"/>
      <c r="FS1299"/>
      <c r="FT1299"/>
      <c r="FU1299"/>
      <c r="FV1299"/>
      <c r="FW1299"/>
      <c r="FX1299"/>
      <c r="FY1299"/>
      <c r="FZ1299"/>
      <c r="GA1299"/>
      <c r="GB1299"/>
      <c r="GC1299"/>
      <c r="GD1299"/>
      <c r="GE1299"/>
      <c r="GF1299"/>
      <c r="GG1299"/>
      <c r="GH1299"/>
      <c r="GI1299"/>
      <c r="GJ1299"/>
      <c r="GK1299"/>
      <c r="GL1299"/>
      <c r="GM1299"/>
      <c r="GN1299"/>
      <c r="GO1299"/>
      <c r="GP1299"/>
      <c r="GQ1299"/>
      <c r="GR1299"/>
      <c r="GS1299"/>
      <c r="GT1299"/>
      <c r="GU1299"/>
      <c r="GV1299"/>
      <c r="GW1299"/>
      <c r="GX1299"/>
      <c r="GY1299"/>
      <c r="GZ1299"/>
      <c r="HA1299"/>
      <c r="HB1299"/>
      <c r="HC1299"/>
      <c r="HD1299"/>
      <c r="HE1299"/>
      <c r="HF1299"/>
      <c r="HG1299"/>
      <c r="HH1299"/>
      <c r="HI1299"/>
      <c r="HJ1299"/>
      <c r="HK1299"/>
      <c r="HL1299"/>
    </row>
    <row r="1300" spans="3:220" x14ac:dyDescent="0.25">
      <c r="C1300" s="20"/>
      <c r="AM1300" s="59"/>
      <c r="AN1300" s="58"/>
      <c r="AO1300" s="58"/>
      <c r="AP1300" s="58"/>
      <c r="AQ1300" s="58"/>
      <c r="AR1300" s="58"/>
      <c r="AS1300" s="58"/>
      <c r="AT1300" s="58"/>
      <c r="AU1300" s="58"/>
      <c r="AV1300" s="58"/>
      <c r="AW1300" s="58"/>
      <c r="AX1300" s="58"/>
      <c r="AY1300" s="58"/>
      <c r="AZ1300" s="58"/>
      <c r="BA1300" s="58"/>
      <c r="BB1300" s="58"/>
      <c r="BC1300" s="58"/>
      <c r="BD1300" s="58"/>
      <c r="BE1300" s="58"/>
      <c r="BF1300" s="58"/>
      <c r="BG1300" s="58"/>
      <c r="BH1300" s="58"/>
      <c r="BI1300" s="58"/>
      <c r="BJ1300" s="58"/>
      <c r="BK1300" s="58"/>
      <c r="BL1300" s="12"/>
      <c r="BM1300" s="12"/>
      <c r="BN1300" s="12"/>
      <c r="BO1300" s="12"/>
      <c r="BP1300" s="12"/>
      <c r="BQ1300" s="12"/>
      <c r="BR1300" s="12"/>
      <c r="BS1300" s="12"/>
      <c r="BT1300" s="12"/>
      <c r="BU1300" s="12"/>
      <c r="BV1300" s="12"/>
      <c r="BW1300" s="12"/>
      <c r="BX1300" s="12"/>
      <c r="BY1300" s="12"/>
      <c r="BZ1300" s="12"/>
      <c r="CA1300" s="12"/>
      <c r="CB1300" s="12"/>
      <c r="CC1300" s="12"/>
      <c r="CD1300" s="12"/>
      <c r="CE1300" s="12"/>
      <c r="CF1300" s="12"/>
      <c r="CG1300" s="12"/>
      <c r="CH1300" s="12"/>
      <c r="CI1300" s="12"/>
      <c r="CJ1300" s="12"/>
      <c r="CK1300" s="12"/>
      <c r="CL1300" s="12"/>
      <c r="CM1300" s="12"/>
      <c r="CN1300" s="12"/>
      <c r="CO1300" s="12"/>
      <c r="CP1300" s="12"/>
      <c r="CQ1300" s="12"/>
      <c r="CR1300" s="12"/>
      <c r="CS1300" s="12"/>
      <c r="CT1300" s="12"/>
      <c r="CU1300" s="12"/>
      <c r="CV1300" s="12"/>
      <c r="CW1300" s="12"/>
      <c r="CX1300" s="12"/>
      <c r="CY1300" s="12"/>
      <c r="CZ1300" s="12"/>
      <c r="DA1300" s="12"/>
      <c r="DB1300" s="12"/>
      <c r="DC1300" s="12"/>
      <c r="DD1300" s="12"/>
      <c r="DE1300" s="12"/>
      <c r="DF1300" s="12"/>
      <c r="DG1300"/>
      <c r="DH1300"/>
      <c r="DI1300"/>
      <c r="DJ1300"/>
      <c r="DK1300"/>
      <c r="DL1300"/>
      <c r="DM1300"/>
      <c r="DN1300"/>
      <c r="DO1300"/>
      <c r="DP1300"/>
      <c r="DQ1300"/>
      <c r="DR1300"/>
      <c r="DS1300"/>
      <c r="DT1300"/>
      <c r="DU1300"/>
      <c r="DV1300"/>
      <c r="DW1300"/>
      <c r="DX1300"/>
      <c r="DY1300"/>
      <c r="DZ1300"/>
      <c r="EA1300"/>
      <c r="EB1300"/>
      <c r="EC1300"/>
      <c r="ED1300"/>
      <c r="EE1300"/>
      <c r="EF1300"/>
      <c r="EG1300"/>
      <c r="EH1300"/>
      <c r="EI1300"/>
      <c r="EJ1300"/>
      <c r="EK1300"/>
      <c r="EL1300"/>
      <c r="EM1300"/>
      <c r="EN1300"/>
      <c r="EO1300"/>
      <c r="EP1300"/>
      <c r="EQ1300"/>
      <c r="ER1300"/>
      <c r="ES1300"/>
      <c r="ET1300"/>
      <c r="EU1300"/>
      <c r="EV1300"/>
      <c r="EW1300"/>
      <c r="EX1300"/>
      <c r="EY1300"/>
      <c r="EZ1300"/>
      <c r="FA1300"/>
      <c r="FB1300"/>
      <c r="FC1300"/>
      <c r="FD1300"/>
      <c r="FE1300"/>
      <c r="FF1300"/>
      <c r="FG1300"/>
      <c r="FH1300"/>
      <c r="FI1300"/>
      <c r="FJ1300"/>
      <c r="FK1300"/>
      <c r="FL1300"/>
      <c r="FM1300"/>
      <c r="FN1300"/>
      <c r="FO1300"/>
      <c r="FP1300"/>
      <c r="FQ1300"/>
      <c r="FR1300"/>
      <c r="FS1300"/>
      <c r="FT1300"/>
      <c r="FU1300"/>
      <c r="FV1300"/>
      <c r="FW1300"/>
      <c r="FX1300"/>
      <c r="FY1300"/>
      <c r="FZ1300"/>
      <c r="GA1300"/>
      <c r="GB1300"/>
      <c r="GC1300"/>
      <c r="GD1300"/>
      <c r="GE1300"/>
      <c r="GF1300"/>
      <c r="GG1300"/>
      <c r="GH1300"/>
      <c r="GI1300"/>
      <c r="GJ1300"/>
      <c r="GK1300"/>
      <c r="GL1300"/>
      <c r="GM1300"/>
      <c r="GN1300"/>
      <c r="GO1300"/>
      <c r="GP1300"/>
      <c r="GQ1300"/>
      <c r="GR1300"/>
      <c r="GS1300"/>
      <c r="GT1300"/>
      <c r="GU1300"/>
      <c r="GV1300"/>
      <c r="GW1300"/>
      <c r="GX1300"/>
      <c r="GY1300"/>
      <c r="GZ1300"/>
      <c r="HA1300"/>
      <c r="HB1300"/>
      <c r="HC1300"/>
      <c r="HD1300"/>
      <c r="HE1300"/>
      <c r="HF1300"/>
      <c r="HG1300"/>
      <c r="HH1300"/>
      <c r="HI1300"/>
      <c r="HJ1300"/>
      <c r="HK1300"/>
      <c r="HL1300"/>
    </row>
    <row r="1301" spans="3:220" x14ac:dyDescent="0.25">
      <c r="C1301" s="20"/>
      <c r="AM1301" s="59"/>
      <c r="AN1301" s="58"/>
      <c r="AO1301" s="58"/>
      <c r="AP1301" s="58"/>
      <c r="AQ1301" s="58"/>
      <c r="AR1301" s="58"/>
      <c r="AS1301" s="58"/>
      <c r="AT1301" s="58"/>
      <c r="AU1301" s="58"/>
      <c r="AV1301" s="58"/>
      <c r="AW1301" s="58"/>
      <c r="AX1301" s="58"/>
      <c r="AY1301" s="58"/>
      <c r="AZ1301" s="58"/>
      <c r="BA1301" s="58"/>
      <c r="BB1301" s="58"/>
      <c r="BC1301" s="58"/>
      <c r="BD1301" s="58"/>
      <c r="BE1301" s="58"/>
      <c r="BF1301" s="58"/>
      <c r="BG1301" s="58"/>
      <c r="BH1301" s="58"/>
      <c r="BI1301" s="58"/>
      <c r="BJ1301" s="58"/>
      <c r="BK1301" s="58"/>
      <c r="BL1301" s="12"/>
      <c r="BM1301" s="12"/>
      <c r="BN1301" s="12"/>
      <c r="BO1301" s="12"/>
      <c r="BP1301" s="12"/>
      <c r="BQ1301" s="12"/>
      <c r="BR1301" s="12"/>
      <c r="BS1301" s="12"/>
      <c r="BT1301" s="12"/>
      <c r="BU1301" s="12"/>
      <c r="BV1301" s="12"/>
      <c r="BW1301" s="12"/>
      <c r="BX1301" s="12"/>
      <c r="BY1301" s="12"/>
      <c r="BZ1301" s="12"/>
      <c r="CA1301" s="12"/>
      <c r="CB1301" s="12"/>
      <c r="CC1301" s="12"/>
      <c r="CD1301" s="12"/>
      <c r="CE1301" s="12"/>
      <c r="CF1301" s="12"/>
      <c r="CG1301" s="12"/>
      <c r="CH1301" s="12"/>
      <c r="CI1301" s="12"/>
      <c r="CJ1301" s="12"/>
      <c r="CK1301" s="12"/>
      <c r="CL1301" s="12"/>
      <c r="CM1301" s="12"/>
      <c r="CN1301" s="12"/>
      <c r="CO1301" s="12"/>
      <c r="CP1301" s="12"/>
      <c r="CQ1301" s="12"/>
      <c r="CR1301" s="12"/>
      <c r="CS1301" s="12"/>
      <c r="CT1301" s="12"/>
      <c r="CU1301" s="12"/>
      <c r="CV1301" s="12"/>
      <c r="CW1301" s="12"/>
      <c r="CX1301" s="12"/>
      <c r="CY1301" s="12"/>
      <c r="CZ1301" s="12"/>
      <c r="DA1301" s="12"/>
      <c r="DB1301" s="12"/>
      <c r="DC1301" s="12"/>
      <c r="DD1301" s="12"/>
      <c r="DE1301" s="12"/>
      <c r="DF1301" s="12"/>
      <c r="DG1301"/>
      <c r="DH1301"/>
      <c r="DI1301"/>
      <c r="DJ1301"/>
      <c r="DK1301"/>
      <c r="DL1301"/>
      <c r="DM1301"/>
      <c r="DN1301"/>
      <c r="DO1301"/>
      <c r="DP1301"/>
      <c r="DQ1301"/>
      <c r="DR1301"/>
      <c r="DS1301"/>
      <c r="DT1301"/>
      <c r="DU1301"/>
      <c r="DV1301"/>
      <c r="DW1301"/>
      <c r="DX1301"/>
      <c r="DY1301"/>
      <c r="DZ1301"/>
      <c r="EA1301"/>
      <c r="EB1301"/>
      <c r="EC1301"/>
      <c r="ED1301"/>
      <c r="EE1301"/>
      <c r="EF1301"/>
      <c r="EG1301"/>
      <c r="EH1301"/>
      <c r="EI1301"/>
      <c r="EJ1301"/>
      <c r="EK1301"/>
      <c r="EL1301"/>
      <c r="EM1301"/>
      <c r="EN1301"/>
      <c r="EO1301"/>
      <c r="EP1301"/>
      <c r="EQ1301"/>
      <c r="ER1301"/>
      <c r="ES1301"/>
      <c r="ET1301"/>
      <c r="EU1301"/>
      <c r="EV1301"/>
      <c r="EW1301"/>
      <c r="EX1301"/>
      <c r="EY1301"/>
      <c r="EZ1301"/>
      <c r="FA1301"/>
      <c r="FB1301"/>
      <c r="FC1301"/>
      <c r="FD1301"/>
      <c r="FE1301"/>
      <c r="FF1301"/>
      <c r="FG1301"/>
      <c r="FH1301"/>
      <c r="FI1301"/>
      <c r="FJ1301"/>
      <c r="FK1301"/>
      <c r="FL1301"/>
      <c r="FM1301"/>
      <c r="FN1301"/>
      <c r="FO1301"/>
      <c r="FP1301"/>
      <c r="FQ1301"/>
      <c r="FR1301"/>
      <c r="FS1301"/>
      <c r="FT1301"/>
      <c r="FU1301"/>
      <c r="FV1301"/>
      <c r="FW1301"/>
      <c r="FX1301"/>
      <c r="FY1301"/>
      <c r="FZ1301"/>
      <c r="GA1301"/>
      <c r="GB1301"/>
      <c r="GC1301"/>
      <c r="GD1301"/>
      <c r="GE1301"/>
      <c r="GF1301"/>
      <c r="GG1301"/>
      <c r="GH1301"/>
      <c r="GI1301"/>
      <c r="GJ1301"/>
      <c r="GK1301"/>
      <c r="GL1301"/>
      <c r="GM1301"/>
      <c r="GN1301"/>
      <c r="GO1301"/>
      <c r="GP1301"/>
      <c r="GQ1301"/>
      <c r="GR1301"/>
      <c r="GS1301"/>
      <c r="GT1301"/>
      <c r="GU1301"/>
      <c r="GV1301"/>
      <c r="GW1301"/>
      <c r="GX1301"/>
      <c r="GY1301"/>
      <c r="GZ1301"/>
      <c r="HA1301"/>
      <c r="HB1301"/>
      <c r="HC1301"/>
      <c r="HD1301"/>
      <c r="HE1301"/>
      <c r="HF1301"/>
      <c r="HG1301"/>
      <c r="HH1301"/>
      <c r="HI1301"/>
      <c r="HJ1301"/>
      <c r="HK1301"/>
      <c r="HL1301"/>
    </row>
    <row r="1302" spans="3:220" x14ac:dyDescent="0.25">
      <c r="C1302" s="20"/>
      <c r="AM1302" s="59"/>
      <c r="AN1302" s="58"/>
      <c r="AO1302" s="58"/>
      <c r="AP1302" s="58"/>
      <c r="AQ1302" s="58"/>
      <c r="AR1302" s="58"/>
      <c r="AS1302" s="58"/>
      <c r="AT1302" s="58"/>
      <c r="AU1302" s="58"/>
      <c r="AV1302" s="58"/>
      <c r="AW1302" s="58"/>
      <c r="AX1302" s="58"/>
      <c r="AY1302" s="58"/>
      <c r="AZ1302" s="58"/>
      <c r="BA1302" s="58"/>
      <c r="BB1302" s="58"/>
      <c r="BC1302" s="58"/>
      <c r="BD1302" s="58"/>
      <c r="BE1302" s="58"/>
      <c r="BF1302" s="58"/>
      <c r="BG1302" s="58"/>
      <c r="BH1302" s="58"/>
      <c r="BI1302" s="58"/>
      <c r="BJ1302" s="58"/>
      <c r="BK1302" s="58"/>
      <c r="BL1302" s="12"/>
      <c r="BM1302" s="12"/>
      <c r="BN1302" s="12"/>
      <c r="BO1302" s="12"/>
      <c r="BP1302" s="12"/>
      <c r="BQ1302" s="12"/>
      <c r="BR1302" s="12"/>
      <c r="BS1302" s="12"/>
      <c r="BT1302" s="12"/>
      <c r="BU1302" s="12"/>
      <c r="BV1302" s="12"/>
      <c r="BW1302" s="12"/>
      <c r="BX1302" s="12"/>
      <c r="BY1302" s="12"/>
      <c r="BZ1302" s="12"/>
      <c r="CA1302" s="12"/>
      <c r="CB1302" s="12"/>
      <c r="CC1302" s="12"/>
      <c r="CD1302" s="12"/>
      <c r="CE1302" s="12"/>
      <c r="CF1302" s="12"/>
      <c r="CG1302" s="12"/>
      <c r="CH1302" s="12"/>
      <c r="CI1302" s="12"/>
      <c r="CJ1302" s="12"/>
      <c r="CK1302" s="12"/>
      <c r="CL1302" s="12"/>
      <c r="CM1302" s="12"/>
      <c r="CN1302" s="12"/>
      <c r="CO1302" s="12"/>
      <c r="CP1302" s="12"/>
      <c r="CQ1302" s="12"/>
      <c r="CR1302" s="12"/>
      <c r="CS1302" s="12"/>
      <c r="CT1302" s="12"/>
      <c r="CU1302" s="12"/>
      <c r="CV1302" s="12"/>
      <c r="CW1302" s="12"/>
      <c r="CX1302" s="12"/>
      <c r="CY1302" s="12"/>
      <c r="CZ1302" s="12"/>
      <c r="DA1302" s="12"/>
      <c r="DB1302" s="12"/>
      <c r="DC1302" s="12"/>
      <c r="DD1302" s="12"/>
      <c r="DE1302" s="12"/>
      <c r="DF1302" s="12"/>
      <c r="DG1302"/>
      <c r="DH1302"/>
      <c r="DI1302"/>
      <c r="DJ1302"/>
      <c r="DK1302"/>
      <c r="DL1302"/>
      <c r="DM1302"/>
      <c r="DN1302"/>
      <c r="DO1302"/>
      <c r="DP1302"/>
      <c r="DQ1302"/>
      <c r="DR1302"/>
      <c r="DS1302"/>
      <c r="DT1302"/>
      <c r="DU1302"/>
      <c r="DV1302"/>
      <c r="DW1302"/>
      <c r="DX1302"/>
      <c r="DY1302"/>
      <c r="DZ1302"/>
      <c r="EA1302"/>
      <c r="EB1302"/>
      <c r="EC1302"/>
      <c r="ED1302"/>
      <c r="EE1302"/>
      <c r="EF1302"/>
      <c r="EG1302"/>
      <c r="EH1302"/>
      <c r="EI1302"/>
      <c r="EJ1302"/>
      <c r="EK1302"/>
      <c r="EL1302"/>
      <c r="EM1302"/>
      <c r="EN1302"/>
      <c r="EO1302"/>
      <c r="EP1302"/>
      <c r="EQ1302"/>
      <c r="ER1302"/>
      <c r="ES1302"/>
      <c r="ET1302"/>
      <c r="EU1302"/>
      <c r="EV1302"/>
      <c r="EW1302"/>
      <c r="EX1302"/>
      <c r="EY1302"/>
      <c r="EZ1302"/>
      <c r="FA1302"/>
      <c r="FB1302"/>
      <c r="FC1302"/>
      <c r="FD1302"/>
      <c r="FE1302"/>
      <c r="FF1302"/>
      <c r="FG1302"/>
      <c r="FH1302"/>
      <c r="FI1302"/>
      <c r="FJ1302"/>
      <c r="FK1302"/>
      <c r="FL1302"/>
      <c r="FM1302"/>
      <c r="FN1302"/>
      <c r="FO1302"/>
      <c r="FP1302"/>
      <c r="FQ1302"/>
      <c r="FR1302"/>
      <c r="FS1302"/>
      <c r="FT1302"/>
      <c r="FU1302"/>
      <c r="FV1302"/>
      <c r="FW1302"/>
      <c r="FX1302"/>
      <c r="FY1302"/>
      <c r="FZ1302"/>
      <c r="GA1302"/>
      <c r="GB1302"/>
      <c r="GC1302"/>
      <c r="GD1302"/>
      <c r="GE1302"/>
      <c r="GF1302"/>
      <c r="GG1302"/>
      <c r="GH1302"/>
      <c r="GI1302"/>
      <c r="GJ1302"/>
      <c r="GK1302"/>
      <c r="GL1302"/>
      <c r="GM1302"/>
      <c r="GN1302"/>
      <c r="GO1302"/>
      <c r="GP1302"/>
      <c r="GQ1302"/>
      <c r="GR1302"/>
      <c r="GS1302"/>
      <c r="GT1302"/>
      <c r="GU1302"/>
      <c r="GV1302"/>
      <c r="GW1302"/>
      <c r="GX1302"/>
      <c r="GY1302"/>
      <c r="GZ1302"/>
      <c r="HA1302"/>
      <c r="HB1302"/>
      <c r="HC1302"/>
      <c r="HD1302"/>
      <c r="HE1302"/>
      <c r="HF1302"/>
      <c r="HG1302"/>
      <c r="HH1302"/>
      <c r="HI1302"/>
      <c r="HJ1302"/>
      <c r="HK1302"/>
      <c r="HL1302"/>
    </row>
    <row r="1303" spans="3:220" x14ac:dyDescent="0.25">
      <c r="C1303" s="20"/>
      <c r="AM1303" s="59"/>
      <c r="AN1303" s="58"/>
      <c r="AO1303" s="58"/>
      <c r="AP1303" s="58"/>
      <c r="AQ1303" s="58"/>
      <c r="AR1303" s="58"/>
      <c r="AS1303" s="58"/>
      <c r="AT1303" s="58"/>
      <c r="AU1303" s="58"/>
      <c r="AV1303" s="58"/>
      <c r="AW1303" s="58"/>
      <c r="AX1303" s="58"/>
      <c r="AY1303" s="58"/>
      <c r="AZ1303" s="58"/>
      <c r="BA1303" s="58"/>
      <c r="BB1303" s="58"/>
      <c r="BC1303" s="58"/>
      <c r="BD1303" s="58"/>
      <c r="BE1303" s="58"/>
      <c r="BF1303" s="58"/>
      <c r="BG1303" s="58"/>
      <c r="BH1303" s="58"/>
      <c r="BI1303" s="58"/>
      <c r="BJ1303" s="58"/>
      <c r="BK1303" s="58"/>
      <c r="BL1303" s="12"/>
      <c r="BM1303" s="12"/>
      <c r="BN1303" s="12"/>
      <c r="BO1303" s="12"/>
      <c r="BP1303" s="12"/>
      <c r="BQ1303" s="12"/>
      <c r="BR1303" s="12"/>
      <c r="BS1303" s="12"/>
      <c r="BT1303" s="12"/>
      <c r="BU1303" s="12"/>
      <c r="BV1303" s="12"/>
      <c r="BW1303" s="12"/>
      <c r="BX1303" s="12"/>
      <c r="BY1303" s="12"/>
      <c r="BZ1303" s="12"/>
      <c r="CA1303" s="12"/>
      <c r="CB1303" s="12"/>
      <c r="CC1303" s="12"/>
      <c r="CD1303" s="12"/>
      <c r="CE1303" s="12"/>
      <c r="CF1303" s="12"/>
      <c r="CG1303" s="12"/>
      <c r="CH1303" s="12"/>
      <c r="CI1303" s="12"/>
      <c r="CJ1303" s="12"/>
      <c r="CK1303" s="12"/>
      <c r="CL1303" s="12"/>
      <c r="CM1303" s="12"/>
      <c r="CN1303" s="12"/>
      <c r="CO1303" s="12"/>
      <c r="CP1303" s="12"/>
      <c r="CQ1303" s="12"/>
      <c r="CR1303" s="12"/>
      <c r="CS1303" s="12"/>
      <c r="CT1303" s="12"/>
      <c r="CU1303" s="12"/>
      <c r="CV1303" s="12"/>
      <c r="CW1303" s="12"/>
      <c r="CX1303" s="12"/>
      <c r="CY1303" s="12"/>
      <c r="CZ1303" s="12"/>
      <c r="DA1303" s="12"/>
      <c r="DB1303" s="12"/>
      <c r="DC1303" s="12"/>
      <c r="DD1303" s="12"/>
      <c r="DE1303" s="12"/>
      <c r="DF1303" s="12"/>
      <c r="DG1303"/>
      <c r="DH1303"/>
      <c r="DI1303"/>
      <c r="DJ1303"/>
      <c r="DK1303"/>
      <c r="DL1303"/>
      <c r="DM1303"/>
      <c r="DN1303"/>
      <c r="DO1303"/>
      <c r="DP1303"/>
      <c r="DQ1303"/>
      <c r="DR1303"/>
      <c r="DS1303"/>
      <c r="DT1303"/>
      <c r="DU1303"/>
      <c r="DV1303"/>
      <c r="DW1303"/>
      <c r="DX1303"/>
      <c r="DY1303"/>
      <c r="DZ1303"/>
      <c r="EA1303"/>
      <c r="EB1303"/>
      <c r="EC1303"/>
      <c r="ED1303"/>
      <c r="EE1303"/>
      <c r="EF1303"/>
      <c r="EG1303"/>
      <c r="EH1303"/>
      <c r="EI1303"/>
      <c r="EJ1303"/>
      <c r="EK1303"/>
      <c r="EL1303"/>
      <c r="EM1303"/>
      <c r="EN1303"/>
      <c r="EO1303"/>
      <c r="EP1303"/>
      <c r="EQ1303"/>
      <c r="ER1303"/>
      <c r="ES1303"/>
      <c r="ET1303"/>
      <c r="EU1303"/>
      <c r="EV1303"/>
      <c r="EW1303"/>
      <c r="EX1303"/>
      <c r="EY1303"/>
      <c r="EZ1303"/>
      <c r="FA1303"/>
      <c r="FB1303"/>
      <c r="FC1303"/>
      <c r="FD1303"/>
      <c r="FE1303"/>
      <c r="FF1303"/>
      <c r="FG1303"/>
      <c r="FH1303"/>
      <c r="FI1303"/>
      <c r="FJ1303"/>
      <c r="FK1303"/>
      <c r="FL1303"/>
      <c r="FM1303"/>
      <c r="FN1303"/>
      <c r="FO1303"/>
      <c r="FP1303"/>
      <c r="FQ1303"/>
      <c r="FR1303"/>
      <c r="FS1303"/>
      <c r="FT1303"/>
      <c r="FU1303"/>
      <c r="FV1303"/>
      <c r="FW1303"/>
      <c r="FX1303"/>
      <c r="FY1303"/>
      <c r="FZ1303"/>
      <c r="GA1303"/>
      <c r="GB1303"/>
      <c r="GC1303"/>
      <c r="GD1303"/>
      <c r="GE1303"/>
      <c r="GF1303"/>
      <c r="GG1303"/>
      <c r="GH1303"/>
      <c r="GI1303"/>
      <c r="GJ1303"/>
      <c r="GK1303"/>
      <c r="GL1303"/>
      <c r="GM1303"/>
      <c r="GN1303"/>
      <c r="GO1303"/>
      <c r="GP1303"/>
      <c r="GQ1303"/>
      <c r="GR1303"/>
      <c r="GS1303"/>
      <c r="GT1303"/>
      <c r="GU1303"/>
      <c r="GV1303"/>
      <c r="GW1303"/>
      <c r="GX1303"/>
      <c r="GY1303"/>
      <c r="GZ1303"/>
      <c r="HA1303"/>
      <c r="HB1303"/>
      <c r="HC1303"/>
      <c r="HD1303"/>
      <c r="HE1303"/>
      <c r="HF1303"/>
      <c r="HG1303"/>
      <c r="HH1303"/>
      <c r="HI1303"/>
      <c r="HJ1303"/>
      <c r="HK1303"/>
      <c r="HL1303"/>
    </row>
    <row r="1304" spans="3:220" x14ac:dyDescent="0.25">
      <c r="C1304" s="20"/>
      <c r="AM1304" s="59"/>
      <c r="AN1304" s="58"/>
      <c r="AO1304" s="58"/>
      <c r="AP1304" s="58"/>
      <c r="AQ1304" s="58"/>
      <c r="AR1304" s="58"/>
      <c r="AS1304" s="58"/>
      <c r="AT1304" s="58"/>
      <c r="AU1304" s="58"/>
      <c r="AV1304" s="58"/>
      <c r="AW1304" s="58"/>
      <c r="AX1304" s="58"/>
      <c r="AY1304" s="58"/>
      <c r="AZ1304" s="58"/>
      <c r="BA1304" s="58"/>
      <c r="BB1304" s="58"/>
      <c r="BC1304" s="58"/>
      <c r="BD1304" s="58"/>
      <c r="BE1304" s="58"/>
      <c r="BF1304" s="58"/>
      <c r="BG1304" s="58"/>
      <c r="BH1304" s="58"/>
      <c r="BI1304" s="58"/>
      <c r="BJ1304" s="58"/>
      <c r="BK1304" s="58"/>
      <c r="BL1304" s="12"/>
      <c r="BM1304" s="12"/>
      <c r="BN1304" s="12"/>
      <c r="BO1304" s="12"/>
      <c r="BP1304" s="12"/>
      <c r="BQ1304" s="12"/>
      <c r="BR1304" s="12"/>
      <c r="BS1304" s="12"/>
      <c r="BT1304" s="12"/>
      <c r="BU1304" s="12"/>
      <c r="BV1304" s="12"/>
      <c r="BW1304" s="12"/>
      <c r="BX1304" s="12"/>
      <c r="BY1304" s="12"/>
      <c r="BZ1304" s="12"/>
      <c r="CA1304" s="12"/>
      <c r="CB1304" s="12"/>
      <c r="CC1304" s="12"/>
      <c r="CD1304" s="12"/>
      <c r="CE1304" s="12"/>
      <c r="CF1304" s="12"/>
      <c r="CG1304" s="12"/>
      <c r="CH1304" s="12"/>
      <c r="CI1304" s="12"/>
      <c r="CJ1304" s="12"/>
      <c r="CK1304" s="12"/>
      <c r="CL1304" s="12"/>
      <c r="CM1304" s="12"/>
      <c r="CN1304" s="12"/>
      <c r="CO1304" s="12"/>
      <c r="CP1304" s="12"/>
      <c r="CQ1304" s="12"/>
      <c r="CR1304" s="12"/>
      <c r="CS1304" s="12"/>
      <c r="CT1304" s="12"/>
      <c r="CU1304" s="12"/>
      <c r="CV1304" s="12"/>
      <c r="CW1304" s="12"/>
      <c r="CX1304" s="12"/>
      <c r="CY1304" s="12"/>
      <c r="CZ1304" s="12"/>
      <c r="DA1304" s="12"/>
      <c r="DB1304" s="12"/>
      <c r="DC1304" s="12"/>
      <c r="DD1304" s="12"/>
      <c r="DE1304" s="12"/>
      <c r="DF1304" s="12"/>
      <c r="DG1304"/>
      <c r="DH1304"/>
      <c r="DI1304"/>
      <c r="DJ1304"/>
      <c r="DK1304"/>
      <c r="DL1304"/>
      <c r="DM1304"/>
      <c r="DN1304"/>
      <c r="DO1304"/>
      <c r="DP1304"/>
      <c r="DQ1304"/>
      <c r="DR1304"/>
      <c r="DS1304"/>
      <c r="DT1304"/>
      <c r="DU1304"/>
      <c r="DV1304"/>
      <c r="DW1304"/>
      <c r="DX1304"/>
      <c r="DY1304"/>
      <c r="DZ1304"/>
      <c r="EA1304"/>
      <c r="EB1304"/>
      <c r="EC1304"/>
      <c r="ED1304"/>
      <c r="EE1304"/>
      <c r="EF1304"/>
      <c r="EG1304"/>
      <c r="EH1304"/>
      <c r="EI1304"/>
      <c r="EJ1304"/>
      <c r="EK1304"/>
      <c r="EL1304"/>
      <c r="EM1304"/>
      <c r="EN1304"/>
      <c r="EO1304"/>
      <c r="EP1304"/>
      <c r="EQ1304"/>
      <c r="ER1304"/>
      <c r="ES1304"/>
      <c r="ET1304"/>
      <c r="EU1304"/>
      <c r="EV1304"/>
      <c r="EW1304"/>
      <c r="EX1304"/>
      <c r="EY1304"/>
      <c r="EZ1304"/>
      <c r="FA1304"/>
      <c r="FB1304"/>
      <c r="FC1304"/>
      <c r="FD1304"/>
      <c r="FE1304"/>
      <c r="FF1304"/>
      <c r="FG1304"/>
      <c r="FH1304"/>
      <c r="FI1304"/>
      <c r="FJ1304"/>
      <c r="FK1304"/>
      <c r="FL1304"/>
      <c r="FM1304"/>
      <c r="FN1304"/>
      <c r="FO1304"/>
      <c r="FP1304"/>
      <c r="FQ1304"/>
      <c r="FR1304"/>
      <c r="FS1304"/>
      <c r="FT1304"/>
      <c r="FU1304"/>
      <c r="FV1304"/>
      <c r="FW1304"/>
      <c r="FX1304"/>
      <c r="FY1304"/>
      <c r="FZ1304"/>
      <c r="GA1304"/>
      <c r="GB1304"/>
      <c r="GC1304"/>
      <c r="GD1304"/>
      <c r="GE1304"/>
      <c r="GF1304"/>
      <c r="GG1304"/>
      <c r="GH1304"/>
      <c r="GI1304"/>
      <c r="GJ1304"/>
      <c r="GK1304"/>
      <c r="GL1304"/>
      <c r="GM1304"/>
      <c r="GN1304"/>
      <c r="GO1304"/>
      <c r="GP1304"/>
      <c r="GQ1304"/>
      <c r="GR1304"/>
      <c r="GS1304"/>
      <c r="GT1304"/>
      <c r="GU1304"/>
      <c r="GV1304"/>
      <c r="GW1304"/>
      <c r="GX1304"/>
      <c r="GY1304"/>
      <c r="GZ1304"/>
      <c r="HA1304"/>
      <c r="HB1304"/>
      <c r="HC1304"/>
      <c r="HD1304"/>
      <c r="HE1304"/>
      <c r="HF1304"/>
      <c r="HG1304"/>
      <c r="HH1304"/>
      <c r="HI1304"/>
      <c r="HJ1304"/>
      <c r="HK1304"/>
      <c r="HL1304"/>
    </row>
    <row r="1305" spans="3:220" x14ac:dyDescent="0.25">
      <c r="C1305" s="20"/>
      <c r="AM1305" s="59"/>
      <c r="AN1305" s="58"/>
      <c r="AO1305" s="58"/>
      <c r="AP1305" s="58"/>
      <c r="AQ1305" s="58"/>
      <c r="AR1305" s="58"/>
      <c r="AS1305" s="58"/>
      <c r="AT1305" s="58"/>
      <c r="AU1305" s="58"/>
      <c r="AV1305" s="58"/>
      <c r="AW1305" s="58"/>
      <c r="AX1305" s="58"/>
      <c r="AY1305" s="58"/>
      <c r="AZ1305" s="58"/>
      <c r="BA1305" s="58"/>
      <c r="BB1305" s="58"/>
      <c r="BC1305" s="58"/>
      <c r="BD1305" s="58"/>
      <c r="BE1305" s="58"/>
      <c r="BF1305" s="58"/>
      <c r="BG1305" s="58"/>
      <c r="BH1305" s="58"/>
      <c r="BI1305" s="58"/>
      <c r="BJ1305" s="58"/>
      <c r="BK1305" s="58"/>
      <c r="BL1305" s="12"/>
      <c r="BM1305" s="12"/>
      <c r="BN1305" s="12"/>
      <c r="BO1305" s="12"/>
      <c r="BP1305" s="12"/>
      <c r="BQ1305" s="12"/>
      <c r="BR1305" s="12"/>
      <c r="BS1305" s="12"/>
      <c r="BT1305" s="12"/>
      <c r="BU1305" s="12"/>
      <c r="BV1305" s="12"/>
      <c r="BW1305" s="12"/>
      <c r="BX1305" s="12"/>
      <c r="BY1305" s="12"/>
      <c r="BZ1305" s="12"/>
      <c r="CA1305" s="12"/>
      <c r="CB1305" s="12"/>
      <c r="CC1305" s="12"/>
      <c r="CD1305" s="12"/>
      <c r="CE1305" s="12"/>
      <c r="CF1305" s="12"/>
      <c r="CG1305" s="12"/>
      <c r="CH1305" s="12"/>
      <c r="CI1305" s="12"/>
      <c r="CJ1305" s="12"/>
      <c r="CK1305" s="12"/>
      <c r="CL1305" s="12"/>
      <c r="CM1305" s="12"/>
      <c r="CN1305" s="12"/>
      <c r="CO1305" s="12"/>
      <c r="CP1305" s="12"/>
      <c r="CQ1305" s="12"/>
      <c r="CR1305" s="12"/>
      <c r="CS1305" s="12"/>
      <c r="CT1305" s="12"/>
      <c r="CU1305" s="12"/>
      <c r="CV1305" s="12"/>
      <c r="CW1305" s="12"/>
      <c r="CX1305" s="12"/>
      <c r="CY1305" s="12"/>
      <c r="CZ1305" s="12"/>
      <c r="DA1305" s="12"/>
      <c r="DB1305" s="12"/>
      <c r="DC1305" s="12"/>
      <c r="DD1305" s="12"/>
      <c r="DE1305" s="12"/>
      <c r="DF1305" s="12"/>
      <c r="DG1305"/>
      <c r="DH1305"/>
      <c r="DI1305"/>
      <c r="DJ1305"/>
      <c r="DK1305"/>
      <c r="DL1305"/>
      <c r="DM1305"/>
      <c r="DN1305"/>
      <c r="DO1305"/>
      <c r="DP1305"/>
      <c r="DQ1305"/>
      <c r="DR1305"/>
      <c r="DS1305"/>
      <c r="DT1305"/>
      <c r="DU1305"/>
      <c r="DV1305"/>
      <c r="DW1305"/>
      <c r="DX1305"/>
      <c r="DY1305"/>
      <c r="DZ1305"/>
      <c r="EA1305"/>
      <c r="EB1305"/>
      <c r="EC1305"/>
      <c r="ED1305"/>
      <c r="EE1305"/>
      <c r="EF1305"/>
      <c r="EG1305"/>
      <c r="EH1305"/>
      <c r="EI1305"/>
      <c r="EJ1305"/>
      <c r="EK1305"/>
      <c r="EL1305"/>
      <c r="EM1305"/>
      <c r="EN1305"/>
      <c r="EO1305"/>
      <c r="EP1305"/>
      <c r="EQ1305"/>
      <c r="ER1305"/>
      <c r="ES1305"/>
      <c r="ET1305"/>
      <c r="EU1305"/>
      <c r="EV1305"/>
      <c r="EW1305"/>
      <c r="EX1305"/>
      <c r="EY1305"/>
      <c r="EZ1305"/>
      <c r="FA1305"/>
      <c r="FB1305"/>
      <c r="FC1305"/>
      <c r="FD1305"/>
      <c r="FE1305"/>
      <c r="FF1305"/>
      <c r="FG1305"/>
      <c r="FH1305"/>
      <c r="FI1305"/>
      <c r="FJ1305"/>
      <c r="FK1305"/>
      <c r="FL1305"/>
      <c r="FM1305"/>
      <c r="FN1305"/>
      <c r="FO1305"/>
      <c r="FP1305"/>
      <c r="FQ1305"/>
      <c r="FR1305"/>
      <c r="FS1305"/>
      <c r="FT1305"/>
      <c r="FU1305"/>
      <c r="FV1305"/>
      <c r="FW1305"/>
      <c r="FX1305"/>
      <c r="FY1305"/>
      <c r="FZ1305"/>
      <c r="GA1305"/>
      <c r="GB1305"/>
      <c r="GC1305"/>
      <c r="GD1305"/>
      <c r="GE1305"/>
      <c r="GF1305"/>
      <c r="GG1305"/>
      <c r="GH1305"/>
      <c r="GI1305"/>
      <c r="GJ1305"/>
      <c r="GK1305"/>
      <c r="GL1305"/>
      <c r="GM1305"/>
      <c r="GN1305"/>
      <c r="GO1305"/>
      <c r="GP1305"/>
      <c r="GQ1305"/>
      <c r="GR1305"/>
      <c r="GS1305"/>
      <c r="GT1305"/>
      <c r="GU1305"/>
      <c r="GV1305"/>
      <c r="GW1305"/>
      <c r="GX1305"/>
      <c r="GY1305"/>
      <c r="GZ1305"/>
      <c r="HA1305"/>
      <c r="HB1305"/>
      <c r="HC1305"/>
      <c r="HD1305"/>
      <c r="HE1305"/>
      <c r="HF1305"/>
      <c r="HG1305"/>
      <c r="HH1305"/>
      <c r="HI1305"/>
      <c r="HJ1305"/>
      <c r="HK1305"/>
      <c r="HL1305"/>
    </row>
    <row r="1306" spans="3:220" x14ac:dyDescent="0.25">
      <c r="C1306" s="20"/>
      <c r="AM1306" s="59"/>
      <c r="AN1306" s="58"/>
      <c r="AO1306" s="58"/>
      <c r="AP1306" s="58"/>
      <c r="AQ1306" s="58"/>
      <c r="AR1306" s="58"/>
      <c r="AS1306" s="58"/>
      <c r="AT1306" s="58"/>
      <c r="AU1306" s="58"/>
      <c r="AV1306" s="58"/>
      <c r="AW1306" s="58"/>
      <c r="AX1306" s="58"/>
      <c r="AY1306" s="58"/>
      <c r="AZ1306" s="58"/>
      <c r="BA1306" s="58"/>
      <c r="BB1306" s="58"/>
      <c r="BC1306" s="58"/>
      <c r="BD1306" s="58"/>
      <c r="BE1306" s="58"/>
      <c r="BF1306" s="58"/>
      <c r="BG1306" s="58"/>
      <c r="BH1306" s="58"/>
      <c r="BI1306" s="58"/>
      <c r="BJ1306" s="58"/>
      <c r="BK1306" s="58"/>
      <c r="BL1306" s="12"/>
      <c r="BM1306" s="12"/>
      <c r="BN1306" s="12"/>
      <c r="BO1306" s="12"/>
      <c r="BP1306" s="12"/>
      <c r="BQ1306" s="12"/>
      <c r="BR1306" s="12"/>
      <c r="BS1306" s="12"/>
      <c r="BT1306" s="12"/>
      <c r="BU1306" s="12"/>
      <c r="BV1306" s="12"/>
      <c r="BW1306" s="12"/>
      <c r="BX1306" s="12"/>
      <c r="BY1306" s="12"/>
      <c r="BZ1306" s="12"/>
      <c r="CA1306" s="12"/>
      <c r="CB1306" s="12"/>
      <c r="CC1306" s="12"/>
      <c r="CD1306" s="12"/>
      <c r="CE1306" s="12"/>
      <c r="CF1306" s="12"/>
      <c r="CG1306" s="12"/>
      <c r="CH1306" s="12"/>
      <c r="CI1306" s="12"/>
      <c r="CJ1306" s="12"/>
      <c r="CK1306" s="12"/>
      <c r="CL1306" s="12"/>
      <c r="CM1306" s="12"/>
      <c r="CN1306" s="12"/>
      <c r="CO1306" s="12"/>
      <c r="CP1306" s="12"/>
      <c r="CQ1306" s="12"/>
      <c r="CR1306" s="12"/>
      <c r="CS1306" s="12"/>
      <c r="CT1306" s="12"/>
      <c r="CU1306" s="12"/>
      <c r="CV1306" s="12"/>
      <c r="CW1306" s="12"/>
      <c r="CX1306" s="12"/>
      <c r="CY1306" s="12"/>
      <c r="CZ1306" s="12"/>
      <c r="DA1306" s="12"/>
      <c r="DB1306" s="12"/>
      <c r="DC1306" s="12"/>
      <c r="DD1306" s="12"/>
      <c r="DE1306" s="12"/>
      <c r="DF1306" s="12"/>
      <c r="DG1306"/>
      <c r="DH1306"/>
      <c r="DI1306"/>
      <c r="DJ1306"/>
      <c r="DK1306"/>
      <c r="DL1306"/>
      <c r="DM1306"/>
      <c r="DN1306"/>
      <c r="DO1306"/>
      <c r="DP1306"/>
      <c r="DQ1306"/>
      <c r="DR1306"/>
      <c r="DS1306"/>
      <c r="DT1306"/>
      <c r="DU1306"/>
      <c r="DV1306"/>
      <c r="DW1306"/>
      <c r="DX1306"/>
      <c r="DY1306"/>
      <c r="DZ1306"/>
      <c r="EA1306"/>
      <c r="EB1306"/>
      <c r="EC1306"/>
      <c r="ED1306"/>
      <c r="EE1306"/>
      <c r="EF1306"/>
      <c r="EG1306"/>
      <c r="EH1306"/>
      <c r="EI1306"/>
      <c r="EJ1306"/>
      <c r="EK1306"/>
      <c r="EL1306"/>
      <c r="EM1306"/>
      <c r="EN1306"/>
      <c r="EO1306"/>
      <c r="EP1306"/>
      <c r="EQ1306"/>
      <c r="ER1306"/>
      <c r="ES1306"/>
      <c r="ET1306"/>
      <c r="EU1306"/>
      <c r="EV1306"/>
      <c r="EW1306"/>
      <c r="EX1306"/>
      <c r="EY1306"/>
      <c r="EZ1306"/>
      <c r="FA1306"/>
      <c r="FB1306"/>
      <c r="FC1306"/>
      <c r="FD1306"/>
      <c r="FE1306"/>
      <c r="FF1306"/>
      <c r="FG1306"/>
      <c r="FH1306"/>
      <c r="FI1306"/>
      <c r="FJ1306"/>
      <c r="FK1306"/>
      <c r="FL1306"/>
      <c r="FM1306"/>
      <c r="FN1306"/>
      <c r="FO1306"/>
      <c r="FP1306"/>
      <c r="FQ1306"/>
      <c r="FR1306"/>
      <c r="FS1306"/>
      <c r="FT1306"/>
      <c r="FU1306"/>
      <c r="FV1306"/>
      <c r="FW1306"/>
      <c r="FX1306"/>
      <c r="FY1306"/>
      <c r="FZ1306"/>
      <c r="GA1306"/>
      <c r="GB1306"/>
      <c r="GC1306"/>
      <c r="GD1306"/>
      <c r="GE1306"/>
      <c r="GF1306"/>
      <c r="GG1306"/>
      <c r="GH1306"/>
      <c r="GI1306"/>
      <c r="GJ1306"/>
      <c r="GK1306"/>
      <c r="GL1306"/>
      <c r="GM1306"/>
      <c r="GN1306"/>
      <c r="GO1306"/>
      <c r="GP1306"/>
      <c r="GQ1306"/>
      <c r="GR1306"/>
      <c r="GS1306"/>
      <c r="GT1306"/>
      <c r="GU1306"/>
      <c r="GV1306"/>
      <c r="GW1306"/>
      <c r="GX1306"/>
      <c r="GY1306"/>
      <c r="GZ1306"/>
      <c r="HA1306"/>
      <c r="HB1306"/>
      <c r="HC1306"/>
      <c r="HD1306"/>
      <c r="HE1306"/>
      <c r="HF1306"/>
      <c r="HG1306"/>
      <c r="HH1306"/>
      <c r="HI1306"/>
      <c r="HJ1306"/>
      <c r="HK1306"/>
      <c r="HL1306"/>
    </row>
    <row r="1307" spans="3:220" x14ac:dyDescent="0.25">
      <c r="C1307" s="20"/>
      <c r="AM1307" s="59"/>
      <c r="AN1307" s="58"/>
      <c r="AO1307" s="58"/>
      <c r="AP1307" s="58"/>
      <c r="AQ1307" s="58"/>
      <c r="AR1307" s="58"/>
      <c r="AS1307" s="58"/>
      <c r="AT1307" s="58"/>
      <c r="AU1307" s="58"/>
      <c r="AV1307" s="58"/>
      <c r="AW1307" s="58"/>
      <c r="AX1307" s="58"/>
      <c r="AY1307" s="58"/>
      <c r="AZ1307" s="58"/>
      <c r="BA1307" s="58"/>
      <c r="BB1307" s="58"/>
      <c r="BC1307" s="58"/>
      <c r="BD1307" s="58"/>
      <c r="BE1307" s="58"/>
      <c r="BF1307" s="58"/>
      <c r="BG1307" s="58"/>
      <c r="BH1307" s="58"/>
      <c r="BI1307" s="58"/>
      <c r="BJ1307" s="58"/>
      <c r="BK1307" s="58"/>
      <c r="BL1307" s="12"/>
      <c r="BM1307" s="12"/>
      <c r="BN1307" s="12"/>
      <c r="BO1307" s="12"/>
      <c r="BP1307" s="12"/>
      <c r="BQ1307" s="12"/>
      <c r="BR1307" s="12"/>
      <c r="BS1307" s="12"/>
      <c r="BT1307" s="12"/>
      <c r="BU1307" s="12"/>
      <c r="BV1307" s="12"/>
      <c r="BW1307" s="12"/>
      <c r="BX1307" s="12"/>
      <c r="BY1307" s="12"/>
      <c r="BZ1307" s="12"/>
      <c r="CA1307" s="12"/>
      <c r="CB1307" s="12"/>
      <c r="CC1307" s="12"/>
      <c r="CD1307" s="12"/>
      <c r="CE1307" s="12"/>
      <c r="CF1307" s="12"/>
      <c r="CG1307" s="12"/>
      <c r="CH1307" s="12"/>
      <c r="CI1307" s="12"/>
      <c r="CJ1307" s="12"/>
      <c r="CK1307" s="12"/>
      <c r="CL1307" s="12"/>
      <c r="CM1307" s="12"/>
      <c r="CN1307" s="12"/>
      <c r="CO1307" s="12"/>
      <c r="CP1307" s="12"/>
      <c r="CQ1307" s="12"/>
      <c r="CR1307" s="12"/>
      <c r="CS1307" s="12"/>
      <c r="CT1307" s="12"/>
      <c r="CU1307" s="12"/>
      <c r="CV1307" s="12"/>
      <c r="CW1307" s="12"/>
      <c r="CX1307" s="12"/>
      <c r="CY1307" s="12"/>
      <c r="CZ1307" s="12"/>
      <c r="DA1307" s="12"/>
      <c r="DB1307" s="12"/>
      <c r="DC1307" s="12"/>
      <c r="DD1307" s="12"/>
      <c r="DE1307" s="12"/>
      <c r="DF1307" s="12"/>
      <c r="DG1307"/>
      <c r="DH1307"/>
      <c r="DI1307"/>
      <c r="DJ1307"/>
      <c r="DK1307"/>
      <c r="DL1307"/>
      <c r="DM1307"/>
      <c r="DN1307"/>
      <c r="DO1307"/>
      <c r="DP1307"/>
      <c r="DQ1307"/>
      <c r="DR1307"/>
      <c r="DS1307"/>
      <c r="DT1307"/>
      <c r="DU1307"/>
      <c r="DV1307"/>
      <c r="DW1307"/>
      <c r="DX1307"/>
      <c r="DY1307"/>
      <c r="DZ1307"/>
      <c r="EA1307"/>
      <c r="EB1307"/>
      <c r="EC1307"/>
      <c r="ED1307"/>
      <c r="EE1307"/>
      <c r="EF1307"/>
      <c r="EG1307"/>
      <c r="EH1307"/>
      <c r="EI1307"/>
      <c r="EJ1307"/>
      <c r="EK1307"/>
      <c r="EL1307"/>
      <c r="EM1307"/>
      <c r="EN1307"/>
      <c r="EO1307"/>
      <c r="EP1307"/>
      <c r="EQ1307"/>
      <c r="ER1307"/>
      <c r="ES1307"/>
      <c r="ET1307"/>
      <c r="EU1307"/>
      <c r="EV1307"/>
      <c r="EW1307"/>
      <c r="EX1307"/>
      <c r="EY1307"/>
      <c r="EZ1307"/>
      <c r="FA1307"/>
      <c r="FB1307"/>
      <c r="FC1307"/>
      <c r="FD1307"/>
      <c r="FE1307"/>
      <c r="FF1307"/>
      <c r="FG1307"/>
      <c r="FH1307"/>
      <c r="FI1307"/>
      <c r="FJ1307"/>
      <c r="FK1307"/>
      <c r="FL1307"/>
      <c r="FM1307"/>
      <c r="FN1307"/>
      <c r="FO1307"/>
      <c r="FP1307"/>
      <c r="FQ1307"/>
      <c r="FR1307"/>
      <c r="FS1307"/>
      <c r="FT1307"/>
      <c r="FU1307"/>
      <c r="FV1307"/>
      <c r="FW1307"/>
      <c r="FX1307"/>
      <c r="FY1307"/>
      <c r="FZ1307"/>
      <c r="GA1307"/>
      <c r="GB1307"/>
      <c r="GC1307"/>
      <c r="GD1307"/>
      <c r="GE1307"/>
      <c r="GF1307"/>
      <c r="GG1307"/>
      <c r="GH1307"/>
      <c r="GI1307"/>
      <c r="GJ1307"/>
      <c r="GK1307"/>
      <c r="GL1307"/>
      <c r="GM1307"/>
      <c r="GN1307"/>
      <c r="GO1307"/>
      <c r="GP1307"/>
      <c r="GQ1307"/>
      <c r="GR1307"/>
      <c r="GS1307"/>
      <c r="GT1307"/>
      <c r="GU1307"/>
      <c r="GV1307"/>
      <c r="GW1307"/>
      <c r="GX1307"/>
      <c r="GY1307"/>
      <c r="GZ1307"/>
      <c r="HA1307"/>
      <c r="HB1307"/>
      <c r="HC1307"/>
      <c r="HD1307"/>
      <c r="HE1307"/>
      <c r="HF1307"/>
      <c r="HG1307"/>
      <c r="HH1307"/>
      <c r="HI1307"/>
      <c r="HJ1307"/>
      <c r="HK1307"/>
      <c r="HL1307"/>
    </row>
    <row r="1308" spans="3:220" x14ac:dyDescent="0.25">
      <c r="C1308" s="20"/>
      <c r="AM1308" s="59"/>
      <c r="AN1308" s="58"/>
      <c r="AO1308" s="58"/>
      <c r="AP1308" s="58"/>
      <c r="AQ1308" s="58"/>
      <c r="AR1308" s="58"/>
      <c r="AS1308" s="58"/>
      <c r="AT1308" s="58"/>
      <c r="AU1308" s="58"/>
      <c r="AV1308" s="58"/>
      <c r="AW1308" s="58"/>
      <c r="AX1308" s="58"/>
      <c r="AY1308" s="58"/>
      <c r="AZ1308" s="58"/>
      <c r="BA1308" s="58"/>
      <c r="BB1308" s="58"/>
      <c r="BC1308" s="58"/>
      <c r="BD1308" s="58"/>
      <c r="BE1308" s="58"/>
      <c r="BF1308" s="58"/>
      <c r="BG1308" s="58"/>
      <c r="BH1308" s="58"/>
      <c r="BI1308" s="58"/>
      <c r="BJ1308" s="58"/>
      <c r="BK1308" s="58"/>
      <c r="BL1308" s="12"/>
      <c r="BM1308" s="12"/>
      <c r="BN1308" s="12"/>
      <c r="BO1308" s="12"/>
      <c r="BP1308" s="12"/>
      <c r="BQ1308" s="12"/>
      <c r="BR1308" s="12"/>
      <c r="BS1308" s="12"/>
      <c r="BT1308" s="12"/>
      <c r="BU1308" s="12"/>
      <c r="BV1308" s="12"/>
      <c r="BW1308" s="12"/>
      <c r="BX1308" s="12"/>
      <c r="BY1308" s="12"/>
      <c r="BZ1308" s="12"/>
      <c r="CA1308" s="12"/>
      <c r="CB1308" s="12"/>
      <c r="CC1308" s="12"/>
      <c r="CD1308" s="12"/>
      <c r="CE1308" s="12"/>
      <c r="CF1308" s="12"/>
      <c r="CG1308" s="12"/>
      <c r="CH1308" s="12"/>
      <c r="CI1308" s="12"/>
      <c r="CJ1308" s="12"/>
      <c r="CK1308" s="12"/>
      <c r="CL1308" s="12"/>
      <c r="CM1308" s="12"/>
      <c r="CN1308" s="12"/>
      <c r="CO1308" s="12"/>
      <c r="CP1308" s="12"/>
      <c r="CQ1308" s="12"/>
      <c r="CR1308" s="12"/>
      <c r="CS1308" s="12"/>
      <c r="CT1308" s="12"/>
      <c r="CU1308" s="12"/>
      <c r="CV1308" s="12"/>
      <c r="CW1308" s="12"/>
      <c r="CX1308" s="12"/>
      <c r="CY1308" s="12"/>
      <c r="CZ1308" s="12"/>
      <c r="DA1308" s="12"/>
      <c r="DB1308" s="12"/>
      <c r="DC1308" s="12"/>
      <c r="DD1308" s="12"/>
      <c r="DE1308" s="12"/>
      <c r="DF1308" s="12"/>
      <c r="DG1308"/>
      <c r="DH1308"/>
      <c r="DI1308"/>
      <c r="DJ1308"/>
      <c r="DK1308"/>
      <c r="DL1308"/>
      <c r="DM1308"/>
      <c r="DN1308"/>
      <c r="DO1308"/>
      <c r="DP1308"/>
      <c r="DQ1308"/>
      <c r="DR1308"/>
      <c r="DS1308"/>
      <c r="DT1308"/>
      <c r="DU1308"/>
      <c r="DV1308"/>
      <c r="DW1308"/>
      <c r="DX1308"/>
      <c r="DY1308"/>
      <c r="DZ1308"/>
      <c r="EA1308"/>
      <c r="EB1308"/>
      <c r="EC1308"/>
      <c r="ED1308"/>
      <c r="EE1308"/>
      <c r="EF1308"/>
      <c r="EG1308"/>
      <c r="EH1308"/>
      <c r="EI1308"/>
      <c r="EJ1308"/>
      <c r="EK1308"/>
      <c r="EL1308"/>
      <c r="EM1308"/>
      <c r="EN1308"/>
      <c r="EO1308"/>
      <c r="EP1308"/>
      <c r="EQ1308"/>
      <c r="ER1308"/>
      <c r="ES1308"/>
      <c r="ET1308"/>
      <c r="EU1308"/>
      <c r="EV1308"/>
      <c r="EW1308"/>
      <c r="EX1308"/>
      <c r="EY1308"/>
      <c r="EZ1308"/>
      <c r="FA1308"/>
      <c r="FB1308"/>
      <c r="FC1308"/>
      <c r="FD1308"/>
      <c r="FE1308"/>
      <c r="FF1308"/>
      <c r="FG1308"/>
      <c r="FH1308"/>
      <c r="FI1308"/>
      <c r="FJ1308"/>
      <c r="FK1308"/>
      <c r="FL1308"/>
      <c r="FM1308"/>
      <c r="FN1308"/>
      <c r="FO1308"/>
      <c r="FP1308"/>
      <c r="FQ1308"/>
      <c r="FR1308"/>
      <c r="FS1308"/>
      <c r="FT1308"/>
      <c r="FU1308"/>
      <c r="FV1308"/>
      <c r="FW1308"/>
      <c r="FX1308"/>
      <c r="FY1308"/>
      <c r="FZ1308"/>
      <c r="GA1308"/>
      <c r="GB1308"/>
      <c r="GC1308"/>
      <c r="GD1308"/>
      <c r="GE1308"/>
      <c r="GF1308"/>
      <c r="GG1308"/>
      <c r="GH1308"/>
      <c r="GI1308"/>
      <c r="GJ1308"/>
      <c r="GK1308"/>
      <c r="GL1308"/>
      <c r="GM1308"/>
      <c r="GN1308"/>
      <c r="GO1308"/>
      <c r="GP1308"/>
      <c r="GQ1308"/>
      <c r="GR1308"/>
      <c r="GS1308"/>
      <c r="GT1308"/>
      <c r="GU1308"/>
      <c r="GV1308"/>
      <c r="GW1308"/>
      <c r="GX1308"/>
      <c r="GY1308"/>
      <c r="GZ1308"/>
      <c r="HA1308"/>
      <c r="HB1308"/>
      <c r="HC1308"/>
      <c r="HD1308"/>
      <c r="HE1308"/>
      <c r="HF1308"/>
      <c r="HG1308"/>
      <c r="HH1308"/>
      <c r="HI1308"/>
      <c r="HJ1308"/>
      <c r="HK1308"/>
      <c r="HL1308"/>
    </row>
    <row r="1309" spans="3:220" x14ac:dyDescent="0.25">
      <c r="C1309" s="20"/>
      <c r="AM1309" s="59"/>
      <c r="AN1309" s="58"/>
      <c r="AO1309" s="58"/>
      <c r="AP1309" s="58"/>
      <c r="AQ1309" s="58"/>
      <c r="AR1309" s="58"/>
      <c r="AS1309" s="58"/>
      <c r="AT1309" s="58"/>
      <c r="AU1309" s="58"/>
      <c r="AV1309" s="58"/>
      <c r="AW1309" s="58"/>
      <c r="AX1309" s="58"/>
      <c r="AY1309" s="58"/>
      <c r="AZ1309" s="58"/>
      <c r="BA1309" s="58"/>
      <c r="BB1309" s="58"/>
      <c r="BC1309" s="58"/>
      <c r="BD1309" s="58"/>
      <c r="BE1309" s="58"/>
      <c r="BF1309" s="58"/>
      <c r="BG1309" s="58"/>
      <c r="BH1309" s="58"/>
      <c r="BI1309" s="58"/>
      <c r="BJ1309" s="58"/>
      <c r="BK1309" s="58"/>
      <c r="BL1309" s="12"/>
      <c r="BM1309" s="12"/>
      <c r="BN1309" s="12"/>
      <c r="BO1309" s="12"/>
      <c r="BP1309" s="12"/>
      <c r="BQ1309" s="12"/>
      <c r="BR1309" s="12"/>
      <c r="BS1309" s="12"/>
      <c r="BT1309" s="12"/>
      <c r="BU1309" s="12"/>
      <c r="BV1309" s="12"/>
      <c r="BW1309" s="12"/>
      <c r="BX1309" s="12"/>
      <c r="BY1309" s="12"/>
      <c r="BZ1309" s="12"/>
      <c r="CA1309" s="12"/>
      <c r="CB1309" s="12"/>
      <c r="CC1309" s="12"/>
      <c r="CD1309" s="12"/>
      <c r="CE1309" s="12"/>
      <c r="CF1309" s="12"/>
      <c r="CG1309" s="12"/>
      <c r="CH1309" s="12"/>
      <c r="CI1309" s="12"/>
      <c r="CJ1309" s="12"/>
      <c r="CK1309" s="12"/>
      <c r="CL1309" s="12"/>
      <c r="CM1309" s="12"/>
      <c r="CN1309" s="12"/>
      <c r="CO1309" s="12"/>
      <c r="CP1309" s="12"/>
      <c r="CQ1309" s="12"/>
      <c r="CR1309" s="12"/>
      <c r="CS1309" s="12"/>
      <c r="CT1309" s="12"/>
      <c r="CU1309" s="12"/>
      <c r="CV1309" s="12"/>
      <c r="CW1309" s="12"/>
      <c r="CX1309" s="12"/>
      <c r="CY1309" s="12"/>
      <c r="CZ1309" s="12"/>
      <c r="DA1309" s="12"/>
      <c r="DB1309" s="12"/>
      <c r="DC1309" s="12"/>
      <c r="DD1309" s="12"/>
      <c r="DE1309" s="12"/>
      <c r="DF1309" s="12"/>
      <c r="DG1309"/>
      <c r="DH1309"/>
      <c r="DI1309"/>
      <c r="DJ1309"/>
      <c r="DK1309"/>
      <c r="DL1309"/>
      <c r="DM1309"/>
      <c r="DN1309"/>
      <c r="DO1309"/>
      <c r="DP1309"/>
      <c r="DQ1309"/>
      <c r="DR1309"/>
      <c r="DS1309"/>
      <c r="DT1309"/>
      <c r="DU1309"/>
      <c r="DV1309"/>
      <c r="DW1309"/>
      <c r="DX1309"/>
      <c r="DY1309"/>
      <c r="DZ1309"/>
      <c r="EA1309"/>
      <c r="EB1309"/>
      <c r="EC1309"/>
      <c r="ED1309"/>
      <c r="EE1309"/>
      <c r="EF1309"/>
      <c r="EG1309"/>
      <c r="EH1309"/>
      <c r="EI1309"/>
      <c r="EJ1309"/>
      <c r="EK1309"/>
      <c r="EL1309"/>
      <c r="EM1309"/>
      <c r="EN1309"/>
      <c r="EO1309"/>
      <c r="EP1309"/>
      <c r="EQ1309"/>
      <c r="ER1309"/>
      <c r="ES1309"/>
      <c r="ET1309"/>
      <c r="EU1309"/>
      <c r="EV1309"/>
      <c r="EW1309"/>
      <c r="EX1309"/>
      <c r="EY1309"/>
      <c r="EZ1309"/>
      <c r="FA1309"/>
      <c r="FB1309"/>
      <c r="FC1309"/>
      <c r="FD1309"/>
      <c r="FE1309"/>
      <c r="FF1309"/>
      <c r="FG1309"/>
      <c r="FH1309"/>
      <c r="FI1309"/>
      <c r="FJ1309"/>
      <c r="FK1309"/>
      <c r="FL1309"/>
      <c r="FM1309"/>
      <c r="FN1309"/>
      <c r="FO1309"/>
      <c r="FP1309"/>
      <c r="FQ1309"/>
      <c r="FR1309"/>
      <c r="FS1309"/>
      <c r="FT1309"/>
      <c r="FU1309"/>
      <c r="FV1309"/>
      <c r="FW1309"/>
      <c r="FX1309"/>
      <c r="FY1309"/>
      <c r="FZ1309"/>
      <c r="GA1309"/>
      <c r="GB1309"/>
      <c r="GC1309"/>
      <c r="GD1309"/>
      <c r="GE1309"/>
      <c r="GF1309"/>
      <c r="GG1309"/>
      <c r="GH1309"/>
      <c r="GI1309"/>
      <c r="GJ1309"/>
      <c r="GK1309"/>
      <c r="GL1309"/>
      <c r="GM1309"/>
      <c r="GN1309"/>
      <c r="GO1309"/>
      <c r="GP1309"/>
      <c r="GQ1309"/>
      <c r="GR1309"/>
      <c r="GS1309"/>
      <c r="GT1309"/>
      <c r="GU1309"/>
      <c r="GV1309"/>
      <c r="GW1309"/>
      <c r="GX1309"/>
      <c r="GY1309"/>
      <c r="GZ1309"/>
      <c r="HA1309"/>
      <c r="HB1309"/>
      <c r="HC1309"/>
      <c r="HD1309"/>
      <c r="HE1309"/>
      <c r="HF1309"/>
      <c r="HG1309"/>
      <c r="HH1309"/>
      <c r="HI1309"/>
      <c r="HJ1309"/>
      <c r="HK1309"/>
      <c r="HL1309"/>
    </row>
    <row r="1310" spans="3:220" x14ac:dyDescent="0.25">
      <c r="C1310" s="20"/>
      <c r="AM1310" s="59"/>
      <c r="AN1310" s="58"/>
      <c r="AO1310" s="58"/>
      <c r="AP1310" s="58"/>
      <c r="AQ1310" s="58"/>
      <c r="AR1310" s="58"/>
      <c r="AS1310" s="58"/>
      <c r="AT1310" s="58"/>
      <c r="AU1310" s="58"/>
      <c r="AV1310" s="58"/>
      <c r="AW1310" s="58"/>
      <c r="AX1310" s="58"/>
      <c r="AY1310" s="58"/>
      <c r="AZ1310" s="58"/>
      <c r="BA1310" s="58"/>
      <c r="BB1310" s="58"/>
      <c r="BC1310" s="58"/>
      <c r="BD1310" s="58"/>
      <c r="BE1310" s="58"/>
      <c r="BF1310" s="58"/>
      <c r="BG1310" s="58"/>
      <c r="BH1310" s="58"/>
      <c r="BI1310" s="58"/>
      <c r="BJ1310" s="58"/>
      <c r="BK1310" s="58"/>
      <c r="BL1310" s="12"/>
      <c r="BM1310" s="12"/>
      <c r="BN1310" s="12"/>
      <c r="BO1310" s="12"/>
      <c r="BP1310" s="12"/>
      <c r="BQ1310" s="12"/>
      <c r="BR1310" s="12"/>
      <c r="BS1310" s="12"/>
      <c r="BT1310" s="12"/>
      <c r="BU1310" s="12"/>
      <c r="BV1310" s="12"/>
      <c r="BW1310" s="12"/>
      <c r="BX1310" s="12"/>
      <c r="BY1310" s="12"/>
      <c r="BZ1310" s="12"/>
      <c r="CA1310" s="12"/>
      <c r="CB1310" s="12"/>
      <c r="CC1310" s="12"/>
      <c r="CD1310" s="12"/>
      <c r="CE1310" s="12"/>
      <c r="CF1310" s="12"/>
      <c r="CG1310" s="12"/>
      <c r="CH1310" s="12"/>
      <c r="CI1310" s="12"/>
      <c r="CJ1310" s="12"/>
      <c r="CK1310" s="12"/>
      <c r="CL1310" s="12"/>
      <c r="CM1310" s="12"/>
      <c r="CN1310" s="12"/>
      <c r="CO1310" s="12"/>
      <c r="CP1310" s="12"/>
      <c r="CQ1310" s="12"/>
      <c r="CR1310" s="12"/>
      <c r="CS1310" s="12"/>
      <c r="CT1310" s="12"/>
      <c r="CU1310" s="12"/>
      <c r="CV1310" s="12"/>
      <c r="CW1310" s="12"/>
      <c r="CX1310" s="12"/>
      <c r="CY1310" s="12"/>
      <c r="CZ1310" s="12"/>
      <c r="DA1310" s="12"/>
      <c r="DB1310" s="12"/>
      <c r="DC1310" s="12"/>
      <c r="DD1310" s="12"/>
      <c r="DE1310" s="12"/>
      <c r="DF1310" s="12"/>
      <c r="DG1310"/>
      <c r="DH1310"/>
      <c r="DI1310"/>
      <c r="DJ1310"/>
      <c r="DK1310"/>
      <c r="DL1310"/>
      <c r="DM1310"/>
      <c r="DN1310"/>
      <c r="DO1310"/>
      <c r="DP1310"/>
      <c r="DQ1310"/>
      <c r="DR1310"/>
      <c r="DS1310"/>
      <c r="DT1310"/>
      <c r="DU1310"/>
      <c r="DV1310"/>
      <c r="DW1310"/>
      <c r="DX1310"/>
      <c r="DY1310"/>
      <c r="DZ1310"/>
      <c r="EA1310"/>
      <c r="EB1310"/>
      <c r="EC1310"/>
      <c r="ED1310"/>
      <c r="EE1310"/>
      <c r="EF1310"/>
      <c r="EG1310"/>
      <c r="EH1310"/>
      <c r="EI1310"/>
      <c r="EJ1310"/>
      <c r="EK1310"/>
      <c r="EL1310"/>
      <c r="EM1310"/>
      <c r="EN1310"/>
      <c r="EO1310"/>
      <c r="EP1310"/>
      <c r="EQ1310"/>
      <c r="ER1310"/>
      <c r="ES1310"/>
      <c r="ET1310"/>
      <c r="EU1310"/>
      <c r="EV1310"/>
      <c r="EW1310"/>
      <c r="EX1310"/>
      <c r="EY1310"/>
      <c r="EZ1310"/>
      <c r="FA1310"/>
      <c r="FB1310"/>
      <c r="FC1310"/>
      <c r="FD1310"/>
      <c r="FE1310"/>
      <c r="FF1310"/>
      <c r="FG1310"/>
      <c r="FH1310"/>
      <c r="FI1310"/>
      <c r="FJ1310"/>
      <c r="FK1310"/>
      <c r="FL1310"/>
      <c r="FM1310"/>
      <c r="FN1310"/>
      <c r="FO1310"/>
      <c r="FP1310"/>
      <c r="FQ1310"/>
      <c r="FR1310"/>
      <c r="FS1310"/>
      <c r="FT1310"/>
      <c r="FU1310"/>
      <c r="FV1310"/>
      <c r="FW1310"/>
      <c r="FX1310"/>
      <c r="FY1310"/>
      <c r="FZ1310"/>
      <c r="GA1310"/>
      <c r="GB1310"/>
      <c r="GC1310"/>
      <c r="GD1310"/>
      <c r="GE1310"/>
      <c r="GF1310"/>
      <c r="GG1310"/>
      <c r="GH1310"/>
      <c r="GI1310"/>
      <c r="GJ1310"/>
      <c r="GK1310"/>
      <c r="GL1310"/>
      <c r="GM1310"/>
      <c r="GN1310"/>
      <c r="GO1310"/>
      <c r="GP1310"/>
      <c r="GQ1310"/>
      <c r="GR1310"/>
      <c r="GS1310"/>
      <c r="GT1310"/>
      <c r="GU1310"/>
      <c r="GV1310"/>
      <c r="GW1310"/>
      <c r="GX1310"/>
      <c r="GY1310"/>
      <c r="GZ1310"/>
      <c r="HA1310"/>
      <c r="HB1310"/>
      <c r="HC1310"/>
      <c r="HD1310"/>
      <c r="HE1310"/>
      <c r="HF1310"/>
      <c r="HG1310"/>
      <c r="HH1310"/>
      <c r="HI1310"/>
      <c r="HJ1310"/>
      <c r="HK1310"/>
      <c r="HL1310"/>
    </row>
    <row r="1311" spans="3:220" x14ac:dyDescent="0.25">
      <c r="C1311" s="20"/>
      <c r="AM1311" s="59"/>
      <c r="AN1311" s="58"/>
      <c r="AO1311" s="58"/>
      <c r="AP1311" s="58"/>
      <c r="AQ1311" s="58"/>
      <c r="AR1311" s="58"/>
      <c r="AS1311" s="58"/>
      <c r="AT1311" s="58"/>
      <c r="AU1311" s="58"/>
      <c r="AV1311" s="58"/>
      <c r="AW1311" s="58"/>
      <c r="AX1311" s="58"/>
      <c r="AY1311" s="58"/>
      <c r="AZ1311" s="58"/>
      <c r="BA1311" s="58"/>
      <c r="BB1311" s="58"/>
      <c r="BC1311" s="58"/>
      <c r="BD1311" s="58"/>
      <c r="BE1311" s="58"/>
      <c r="BF1311" s="58"/>
      <c r="BG1311" s="58"/>
      <c r="BH1311" s="58"/>
      <c r="BI1311" s="58"/>
      <c r="BJ1311" s="58"/>
      <c r="BK1311" s="58"/>
      <c r="BL1311" s="12"/>
      <c r="BM1311" s="12"/>
      <c r="BN1311" s="12"/>
      <c r="BO1311" s="12"/>
      <c r="BP1311" s="12"/>
      <c r="BQ1311" s="12"/>
      <c r="BR1311" s="12"/>
      <c r="BS1311" s="12"/>
      <c r="BT1311" s="12"/>
      <c r="BU1311" s="12"/>
      <c r="BV1311" s="12"/>
      <c r="BW1311" s="12"/>
      <c r="BX1311" s="12"/>
      <c r="BY1311" s="12"/>
      <c r="BZ1311" s="12"/>
      <c r="CA1311" s="12"/>
      <c r="CB1311" s="12"/>
      <c r="CC1311" s="12"/>
      <c r="CD1311" s="12"/>
      <c r="CE1311" s="12"/>
      <c r="CF1311" s="12"/>
      <c r="CG1311" s="12"/>
      <c r="CH1311" s="12"/>
      <c r="CI1311" s="12"/>
      <c r="CJ1311" s="12"/>
      <c r="CK1311" s="12"/>
      <c r="CL1311" s="12"/>
      <c r="CM1311" s="12"/>
      <c r="CN1311" s="12"/>
      <c r="CO1311" s="12"/>
      <c r="CP1311" s="12"/>
      <c r="CQ1311" s="12"/>
      <c r="CR1311" s="12"/>
      <c r="CS1311" s="12"/>
      <c r="CT1311" s="12"/>
      <c r="CU1311" s="12"/>
      <c r="CV1311" s="12"/>
      <c r="CW1311" s="12"/>
      <c r="CX1311" s="12"/>
      <c r="CY1311" s="12"/>
      <c r="CZ1311" s="12"/>
      <c r="DA1311" s="12"/>
      <c r="DB1311" s="12"/>
      <c r="DC1311" s="12"/>
      <c r="DD1311" s="12"/>
      <c r="DE1311" s="12"/>
      <c r="DF1311" s="12"/>
      <c r="DG1311"/>
      <c r="DH1311"/>
      <c r="DI1311"/>
      <c r="DJ1311"/>
      <c r="DK1311"/>
      <c r="DL1311"/>
      <c r="DM1311"/>
      <c r="DN1311"/>
      <c r="DO1311"/>
      <c r="DP1311"/>
      <c r="DQ1311"/>
      <c r="DR1311"/>
      <c r="DS1311"/>
      <c r="DT1311"/>
      <c r="DU1311"/>
      <c r="DV1311"/>
      <c r="DW1311"/>
      <c r="DX1311"/>
      <c r="DY1311"/>
      <c r="DZ1311"/>
      <c r="EA1311"/>
      <c r="EB1311"/>
      <c r="EC1311"/>
      <c r="ED1311"/>
      <c r="EE1311"/>
      <c r="EF1311"/>
      <c r="EG1311"/>
      <c r="EH1311"/>
      <c r="EI1311"/>
      <c r="EJ1311"/>
      <c r="EK1311"/>
      <c r="EL1311"/>
      <c r="EM1311"/>
      <c r="EN1311"/>
      <c r="EO1311"/>
      <c r="EP1311"/>
      <c r="EQ1311"/>
      <c r="ER1311"/>
      <c r="ES1311"/>
      <c r="ET1311"/>
      <c r="EU1311"/>
      <c r="EV1311"/>
      <c r="EW1311"/>
      <c r="EX1311"/>
      <c r="EY1311"/>
      <c r="EZ1311"/>
      <c r="FA1311"/>
      <c r="FB1311"/>
      <c r="FC1311"/>
      <c r="FD1311"/>
      <c r="FE1311"/>
      <c r="FF1311"/>
      <c r="FG1311"/>
      <c r="FH1311"/>
      <c r="FI1311"/>
      <c r="FJ1311"/>
      <c r="FK1311"/>
      <c r="FL1311"/>
      <c r="FM1311"/>
      <c r="FN1311"/>
      <c r="FO1311"/>
      <c r="FP1311"/>
      <c r="FQ1311"/>
      <c r="FR1311"/>
      <c r="FS1311"/>
      <c r="FT1311"/>
      <c r="FU1311"/>
      <c r="FV1311"/>
      <c r="FW1311"/>
      <c r="FX1311"/>
      <c r="FY1311"/>
      <c r="FZ1311"/>
      <c r="GA1311"/>
      <c r="GB1311"/>
      <c r="GC1311"/>
      <c r="GD1311"/>
      <c r="GE1311"/>
      <c r="GF1311"/>
      <c r="GG1311"/>
      <c r="GH1311"/>
      <c r="GI1311"/>
      <c r="GJ1311"/>
      <c r="GK1311"/>
      <c r="GL1311"/>
      <c r="GM1311"/>
      <c r="GN1311"/>
      <c r="GO1311"/>
      <c r="GP1311"/>
      <c r="GQ1311"/>
      <c r="GR1311"/>
      <c r="GS1311"/>
      <c r="GT1311"/>
      <c r="GU1311"/>
      <c r="GV1311"/>
      <c r="GW1311"/>
      <c r="GX1311"/>
      <c r="GY1311"/>
      <c r="GZ1311"/>
      <c r="HA1311"/>
      <c r="HB1311"/>
      <c r="HC1311"/>
      <c r="HD1311"/>
      <c r="HE1311"/>
      <c r="HF1311"/>
      <c r="HG1311"/>
      <c r="HH1311"/>
      <c r="HI1311"/>
      <c r="HJ1311"/>
      <c r="HK1311"/>
      <c r="HL1311"/>
    </row>
    <row r="1312" spans="3:220" x14ac:dyDescent="0.25">
      <c r="C1312" s="20"/>
      <c r="AM1312" s="59"/>
      <c r="AN1312" s="58"/>
      <c r="AO1312" s="58"/>
      <c r="AP1312" s="58"/>
      <c r="AQ1312" s="58"/>
      <c r="AR1312" s="58"/>
      <c r="AS1312" s="58"/>
      <c r="AT1312" s="58"/>
      <c r="AU1312" s="58"/>
      <c r="AV1312" s="58"/>
      <c r="AW1312" s="58"/>
      <c r="AX1312" s="58"/>
      <c r="AY1312" s="58"/>
      <c r="AZ1312" s="58"/>
      <c r="BA1312" s="58"/>
      <c r="BB1312" s="58"/>
      <c r="BC1312" s="58"/>
      <c r="BD1312" s="58"/>
      <c r="BE1312" s="58"/>
      <c r="BF1312" s="58"/>
      <c r="BG1312" s="58"/>
      <c r="BH1312" s="58"/>
      <c r="BI1312" s="58"/>
      <c r="BJ1312" s="58"/>
      <c r="BK1312" s="58"/>
      <c r="BL1312" s="12"/>
      <c r="BM1312" s="12"/>
      <c r="BN1312" s="12"/>
      <c r="BO1312" s="12"/>
      <c r="BP1312" s="12"/>
      <c r="BQ1312" s="12"/>
      <c r="BR1312" s="12"/>
      <c r="BS1312" s="12"/>
      <c r="BT1312" s="12"/>
      <c r="BU1312" s="12"/>
      <c r="BV1312" s="12"/>
      <c r="BW1312" s="12"/>
      <c r="BX1312" s="12"/>
      <c r="BY1312" s="12"/>
      <c r="BZ1312" s="12"/>
      <c r="CA1312" s="12"/>
      <c r="CB1312" s="12"/>
      <c r="CC1312" s="12"/>
      <c r="CD1312" s="12"/>
      <c r="CE1312" s="12"/>
      <c r="CF1312" s="12"/>
      <c r="CG1312" s="12"/>
      <c r="CH1312" s="12"/>
      <c r="CI1312" s="12"/>
      <c r="CJ1312" s="12"/>
      <c r="CK1312" s="12"/>
      <c r="CL1312" s="12"/>
      <c r="CM1312" s="12"/>
      <c r="CN1312" s="12"/>
      <c r="CO1312" s="12"/>
      <c r="CP1312" s="12"/>
      <c r="CQ1312" s="12"/>
      <c r="CR1312" s="12"/>
      <c r="CS1312" s="12"/>
      <c r="CT1312" s="12"/>
      <c r="CU1312" s="12"/>
      <c r="CV1312" s="12"/>
      <c r="CW1312" s="12"/>
      <c r="CX1312" s="12"/>
      <c r="CY1312" s="12"/>
      <c r="CZ1312" s="12"/>
      <c r="DA1312" s="12"/>
      <c r="DB1312" s="12"/>
      <c r="DC1312" s="12"/>
      <c r="DD1312" s="12"/>
      <c r="DE1312" s="12"/>
      <c r="DF1312" s="12"/>
      <c r="DG1312"/>
      <c r="DH1312"/>
      <c r="DI1312"/>
      <c r="DJ1312"/>
      <c r="DK1312"/>
      <c r="DL1312"/>
      <c r="DM1312"/>
      <c r="DN1312"/>
      <c r="DO1312"/>
      <c r="DP1312"/>
      <c r="DQ1312"/>
      <c r="DR1312"/>
      <c r="DS1312"/>
      <c r="DT1312"/>
      <c r="DU1312"/>
      <c r="DV1312"/>
      <c r="DW1312"/>
      <c r="DX1312"/>
      <c r="DY1312"/>
      <c r="DZ1312"/>
      <c r="EA1312"/>
      <c r="EB1312"/>
      <c r="EC1312"/>
      <c r="ED1312"/>
      <c r="EE1312"/>
      <c r="EF1312"/>
      <c r="EG1312"/>
      <c r="EH1312"/>
      <c r="EI1312"/>
      <c r="EJ1312"/>
      <c r="EK1312"/>
      <c r="EL1312"/>
      <c r="EM1312"/>
      <c r="EN1312"/>
      <c r="EO1312"/>
      <c r="EP1312"/>
      <c r="EQ1312"/>
      <c r="ER1312"/>
      <c r="ES1312"/>
      <c r="ET1312"/>
      <c r="EU1312"/>
      <c r="EV1312"/>
      <c r="EW1312"/>
      <c r="EX1312"/>
      <c r="EY1312"/>
      <c r="EZ1312"/>
      <c r="FA1312"/>
      <c r="FB1312"/>
      <c r="FC1312"/>
      <c r="FD1312"/>
      <c r="FE1312"/>
      <c r="FF1312"/>
      <c r="FG1312"/>
      <c r="FH1312"/>
      <c r="FI1312"/>
      <c r="FJ1312"/>
      <c r="FK1312"/>
      <c r="FL1312"/>
      <c r="FM1312"/>
      <c r="FN1312"/>
      <c r="FO1312"/>
      <c r="FP1312"/>
      <c r="FQ1312"/>
      <c r="FR1312"/>
      <c r="FS1312"/>
      <c r="FT1312"/>
      <c r="FU1312"/>
      <c r="FV1312"/>
      <c r="FW1312"/>
      <c r="FX1312"/>
      <c r="FY1312"/>
      <c r="FZ1312"/>
      <c r="GA1312"/>
      <c r="GB1312"/>
      <c r="GC1312"/>
      <c r="GD1312"/>
      <c r="GE1312"/>
      <c r="GF1312"/>
      <c r="GG1312"/>
      <c r="GH1312"/>
      <c r="GI1312"/>
      <c r="GJ1312"/>
      <c r="GK1312"/>
      <c r="GL1312"/>
      <c r="GM1312"/>
      <c r="GN1312"/>
      <c r="GO1312"/>
      <c r="GP1312"/>
      <c r="GQ1312"/>
      <c r="GR1312"/>
      <c r="GS1312"/>
      <c r="GT1312"/>
      <c r="GU1312"/>
      <c r="GV1312"/>
      <c r="GW1312"/>
      <c r="GX1312"/>
      <c r="GY1312"/>
      <c r="GZ1312"/>
      <c r="HA1312"/>
      <c r="HB1312"/>
      <c r="HC1312"/>
      <c r="HD1312"/>
      <c r="HE1312"/>
      <c r="HF1312"/>
      <c r="HG1312"/>
      <c r="HH1312"/>
      <c r="HI1312"/>
      <c r="HJ1312"/>
      <c r="HK1312"/>
      <c r="HL1312"/>
    </row>
    <row r="1313" spans="3:220" x14ac:dyDescent="0.25">
      <c r="C1313" s="20"/>
      <c r="AM1313" s="59"/>
      <c r="AN1313" s="58"/>
      <c r="AO1313" s="58"/>
      <c r="AP1313" s="58"/>
      <c r="AQ1313" s="58"/>
      <c r="AR1313" s="58"/>
      <c r="AS1313" s="58"/>
      <c r="AT1313" s="58"/>
      <c r="AU1313" s="58"/>
      <c r="AV1313" s="58"/>
      <c r="AW1313" s="58"/>
      <c r="AX1313" s="58"/>
      <c r="AY1313" s="58"/>
      <c r="AZ1313" s="58"/>
      <c r="BA1313" s="58"/>
      <c r="BB1313" s="58"/>
      <c r="BC1313" s="58"/>
      <c r="BD1313" s="58"/>
      <c r="BE1313" s="58"/>
      <c r="BF1313" s="58"/>
      <c r="BG1313" s="58"/>
      <c r="BH1313" s="58"/>
      <c r="BI1313" s="58"/>
      <c r="BJ1313" s="58"/>
      <c r="BK1313" s="58"/>
      <c r="BL1313" s="12"/>
      <c r="BM1313" s="12"/>
      <c r="BN1313" s="12"/>
      <c r="BO1313" s="12"/>
      <c r="BP1313" s="12"/>
      <c r="BQ1313" s="12"/>
      <c r="BR1313" s="12"/>
      <c r="BS1313" s="12"/>
      <c r="BT1313" s="12"/>
      <c r="BU1313" s="12"/>
      <c r="BV1313" s="12"/>
      <c r="BW1313" s="12"/>
      <c r="BX1313" s="12"/>
      <c r="BY1313" s="12"/>
      <c r="BZ1313" s="12"/>
      <c r="CA1313" s="12"/>
      <c r="CB1313" s="12"/>
      <c r="CC1313" s="12"/>
      <c r="CD1313" s="12"/>
      <c r="CE1313" s="12"/>
      <c r="CF1313" s="12"/>
      <c r="CG1313" s="12"/>
      <c r="CH1313" s="12"/>
      <c r="CI1313" s="12"/>
      <c r="CJ1313" s="12"/>
      <c r="CK1313" s="12"/>
      <c r="CL1313" s="12"/>
      <c r="CM1313" s="12"/>
      <c r="CN1313" s="12"/>
      <c r="CO1313" s="12"/>
      <c r="CP1313" s="12"/>
      <c r="CQ1313" s="12"/>
      <c r="CR1313" s="12"/>
      <c r="CS1313" s="12"/>
      <c r="CT1313" s="12"/>
      <c r="CU1313" s="12"/>
      <c r="CV1313" s="12"/>
      <c r="CW1313" s="12"/>
      <c r="CX1313" s="12"/>
      <c r="CY1313" s="12"/>
      <c r="CZ1313" s="12"/>
      <c r="DA1313" s="12"/>
      <c r="DB1313" s="12"/>
      <c r="DC1313" s="12"/>
      <c r="DD1313" s="12"/>
      <c r="DE1313" s="12"/>
      <c r="DF1313" s="12"/>
      <c r="DG1313"/>
      <c r="DH1313"/>
      <c r="DI1313"/>
      <c r="DJ1313"/>
      <c r="DK1313"/>
      <c r="DL1313"/>
      <c r="DM1313"/>
      <c r="DN1313"/>
      <c r="DO1313"/>
      <c r="DP1313"/>
      <c r="DQ1313"/>
      <c r="DR1313"/>
      <c r="DS1313"/>
      <c r="DT1313"/>
      <c r="DU1313"/>
      <c r="DV1313"/>
      <c r="DW1313"/>
      <c r="DX1313"/>
      <c r="DY1313"/>
      <c r="DZ1313"/>
      <c r="EA1313"/>
      <c r="EB1313"/>
      <c r="EC1313"/>
      <c r="ED1313"/>
      <c r="EE1313"/>
      <c r="EF1313"/>
      <c r="EG1313"/>
      <c r="EH1313"/>
      <c r="EI1313"/>
      <c r="EJ1313"/>
      <c r="EK1313"/>
      <c r="EL1313"/>
      <c r="EM1313"/>
      <c r="EN1313"/>
      <c r="EO1313"/>
      <c r="EP1313"/>
      <c r="EQ1313"/>
      <c r="ER1313"/>
      <c r="ES1313"/>
      <c r="ET1313"/>
      <c r="EU1313"/>
      <c r="EV1313"/>
      <c r="EW1313"/>
      <c r="EX1313"/>
      <c r="EY1313"/>
      <c r="EZ1313"/>
      <c r="FA1313"/>
      <c r="FB1313"/>
      <c r="FC1313"/>
      <c r="FD1313"/>
      <c r="FE1313"/>
      <c r="FF1313"/>
      <c r="FG1313"/>
      <c r="FH1313"/>
      <c r="FI1313"/>
      <c r="FJ1313"/>
      <c r="FK1313"/>
      <c r="FL1313"/>
      <c r="FM1313"/>
      <c r="FN1313"/>
      <c r="FO1313"/>
      <c r="FP1313"/>
      <c r="FQ1313"/>
      <c r="FR1313"/>
      <c r="FS1313"/>
      <c r="FT1313"/>
      <c r="FU1313"/>
      <c r="FV1313"/>
      <c r="FW1313"/>
      <c r="FX1313"/>
      <c r="FY1313"/>
      <c r="FZ1313"/>
      <c r="GA1313"/>
      <c r="GB1313"/>
      <c r="GC1313"/>
      <c r="GD1313"/>
      <c r="GE1313"/>
      <c r="GF1313"/>
      <c r="GG1313"/>
      <c r="GH1313"/>
      <c r="GI1313"/>
      <c r="GJ1313"/>
      <c r="GK1313"/>
      <c r="GL1313"/>
      <c r="GM1313"/>
      <c r="GN1313"/>
      <c r="GO1313"/>
      <c r="GP1313"/>
      <c r="GQ1313"/>
      <c r="GR1313"/>
      <c r="GS1313"/>
      <c r="GT1313"/>
      <c r="GU1313"/>
      <c r="GV1313"/>
      <c r="GW1313"/>
      <c r="GX1313"/>
      <c r="GY1313"/>
      <c r="GZ1313"/>
      <c r="HA1313"/>
      <c r="HB1313"/>
      <c r="HC1313"/>
      <c r="HD1313"/>
      <c r="HE1313"/>
      <c r="HF1313"/>
      <c r="HG1313"/>
      <c r="HH1313"/>
      <c r="HI1313"/>
      <c r="HJ1313"/>
      <c r="HK1313"/>
      <c r="HL1313"/>
    </row>
    <row r="1314" spans="3:220" x14ac:dyDescent="0.25">
      <c r="AM1314" s="59"/>
      <c r="AN1314" s="58"/>
      <c r="AO1314" s="58"/>
      <c r="AP1314" s="58"/>
      <c r="AQ1314" s="58"/>
      <c r="AR1314" s="58"/>
      <c r="AS1314" s="58"/>
      <c r="AT1314" s="58"/>
      <c r="AU1314" s="58"/>
      <c r="AV1314" s="58"/>
      <c r="AW1314" s="58"/>
      <c r="AX1314" s="58"/>
      <c r="AY1314" s="58"/>
      <c r="AZ1314" s="58"/>
      <c r="BA1314" s="58"/>
      <c r="BB1314" s="58"/>
      <c r="BC1314" s="58"/>
      <c r="BD1314" s="58"/>
      <c r="BE1314" s="58"/>
      <c r="BF1314" s="58"/>
      <c r="BG1314" s="58"/>
      <c r="BH1314" s="58"/>
      <c r="BI1314" s="58"/>
      <c r="BJ1314" s="58"/>
      <c r="BK1314" s="58"/>
      <c r="BL1314" s="12"/>
      <c r="BM1314" s="12"/>
      <c r="BN1314" s="12"/>
      <c r="BO1314" s="12"/>
      <c r="BP1314" s="12"/>
      <c r="BQ1314" s="12"/>
      <c r="BR1314" s="12"/>
      <c r="BS1314" s="12"/>
      <c r="BT1314" s="12"/>
      <c r="BU1314" s="12"/>
      <c r="BV1314" s="12"/>
      <c r="BW1314" s="12"/>
      <c r="BX1314" s="12"/>
      <c r="BY1314" s="12"/>
      <c r="BZ1314" s="12"/>
      <c r="CA1314" s="12"/>
      <c r="CB1314" s="12"/>
      <c r="CC1314" s="12"/>
      <c r="CD1314" s="12"/>
      <c r="CE1314" s="12"/>
      <c r="CF1314" s="12"/>
      <c r="CG1314" s="12"/>
      <c r="CH1314" s="12"/>
      <c r="CI1314" s="12"/>
      <c r="CJ1314" s="12"/>
      <c r="CK1314" s="12"/>
      <c r="CL1314" s="12"/>
      <c r="CM1314" s="12"/>
      <c r="CN1314" s="12"/>
      <c r="CO1314" s="12"/>
      <c r="CP1314" s="12"/>
      <c r="CQ1314" s="12"/>
      <c r="CR1314" s="12"/>
      <c r="CS1314" s="12"/>
      <c r="CT1314" s="12"/>
      <c r="CU1314" s="12"/>
      <c r="CV1314" s="12"/>
      <c r="CW1314" s="12"/>
      <c r="CX1314" s="12"/>
      <c r="CY1314" s="12"/>
      <c r="CZ1314" s="12"/>
      <c r="DA1314" s="12"/>
      <c r="DB1314" s="12"/>
      <c r="DC1314" s="12"/>
      <c r="DD1314" s="12"/>
      <c r="DE1314" s="12"/>
      <c r="DF1314" s="12"/>
      <c r="DG1314"/>
      <c r="DH1314"/>
      <c r="DI1314"/>
      <c r="DJ1314"/>
      <c r="DK1314"/>
      <c r="DL1314"/>
      <c r="DM1314"/>
      <c r="DN1314"/>
      <c r="DO1314"/>
      <c r="DP1314"/>
      <c r="DQ1314"/>
      <c r="DR1314"/>
      <c r="DS1314"/>
      <c r="DT1314"/>
      <c r="DU1314"/>
      <c r="DV1314"/>
      <c r="DW1314"/>
      <c r="DX1314"/>
      <c r="DY1314"/>
      <c r="DZ1314"/>
      <c r="EA1314"/>
      <c r="EB1314"/>
      <c r="EC1314"/>
      <c r="ED1314"/>
      <c r="EE1314"/>
      <c r="EF1314"/>
      <c r="EG1314"/>
      <c r="EH1314"/>
      <c r="EI1314"/>
      <c r="EJ1314"/>
      <c r="EK1314"/>
      <c r="EL1314"/>
      <c r="EM1314"/>
      <c r="EN1314"/>
      <c r="EO1314"/>
      <c r="EP1314"/>
      <c r="EQ1314"/>
      <c r="ER1314"/>
      <c r="ES1314"/>
      <c r="ET1314"/>
      <c r="EU1314"/>
      <c r="EV1314"/>
      <c r="EW1314"/>
      <c r="EX1314"/>
      <c r="EY1314"/>
      <c r="EZ1314"/>
      <c r="FA1314"/>
      <c r="FB1314"/>
      <c r="FC1314"/>
      <c r="FD1314"/>
      <c r="FE1314"/>
      <c r="FF1314"/>
      <c r="FG1314"/>
      <c r="FH1314"/>
      <c r="FI1314"/>
      <c r="FJ1314"/>
      <c r="FK1314"/>
      <c r="FL1314"/>
      <c r="FM1314"/>
      <c r="FN1314"/>
      <c r="FO1314"/>
      <c r="FP1314"/>
      <c r="FQ1314"/>
      <c r="FR1314"/>
      <c r="FS1314"/>
      <c r="FT1314"/>
      <c r="FU1314"/>
      <c r="FV1314"/>
      <c r="FW1314"/>
      <c r="FX1314"/>
      <c r="FY1314"/>
      <c r="FZ1314"/>
      <c r="GA1314"/>
      <c r="GB1314"/>
      <c r="GC1314"/>
      <c r="GD1314"/>
      <c r="GE1314"/>
      <c r="GF1314"/>
      <c r="GG1314"/>
      <c r="GH1314"/>
      <c r="GI1314"/>
      <c r="GJ1314"/>
      <c r="GK1314"/>
      <c r="GL1314"/>
      <c r="GM1314"/>
      <c r="GN1314"/>
      <c r="GO1314"/>
      <c r="GP1314"/>
      <c r="GQ1314"/>
      <c r="GR1314"/>
      <c r="GS1314"/>
      <c r="GT1314"/>
      <c r="GU1314"/>
      <c r="GV1314"/>
      <c r="GW1314"/>
      <c r="GX1314"/>
      <c r="GY1314"/>
      <c r="GZ1314"/>
      <c r="HA1314"/>
      <c r="HB1314"/>
      <c r="HC1314"/>
      <c r="HD1314"/>
      <c r="HE1314"/>
      <c r="HF1314"/>
      <c r="HG1314"/>
      <c r="HH1314"/>
      <c r="HI1314"/>
      <c r="HJ1314"/>
      <c r="HK1314"/>
      <c r="HL1314"/>
    </row>
    <row r="1315" spans="3:220" x14ac:dyDescent="0.25">
      <c r="AM1315" s="59"/>
      <c r="AN1315" s="58"/>
      <c r="AO1315" s="58"/>
      <c r="AP1315" s="58"/>
      <c r="AQ1315" s="58"/>
      <c r="AR1315" s="58"/>
      <c r="AS1315" s="58"/>
      <c r="AT1315" s="58"/>
      <c r="AU1315" s="58"/>
      <c r="AV1315" s="58"/>
      <c r="AW1315" s="58"/>
      <c r="AX1315" s="58"/>
      <c r="AY1315" s="58"/>
      <c r="AZ1315" s="58"/>
      <c r="BA1315" s="58"/>
      <c r="BB1315" s="58"/>
      <c r="BC1315" s="58"/>
      <c r="BD1315" s="58"/>
      <c r="BE1315" s="58"/>
      <c r="BF1315" s="58"/>
      <c r="BG1315" s="58"/>
      <c r="BH1315" s="58"/>
      <c r="BI1315" s="58"/>
      <c r="BJ1315" s="58"/>
      <c r="BK1315" s="58"/>
      <c r="BL1315" s="12"/>
      <c r="BM1315" s="12"/>
      <c r="BN1315" s="12"/>
      <c r="BO1315" s="12"/>
      <c r="BP1315" s="12"/>
      <c r="BQ1315" s="12"/>
      <c r="BR1315" s="12"/>
      <c r="BS1315" s="12"/>
      <c r="BT1315" s="12"/>
      <c r="BU1315" s="12"/>
      <c r="BV1315" s="12"/>
      <c r="BW1315" s="12"/>
      <c r="BX1315" s="12"/>
      <c r="BY1315" s="12"/>
      <c r="BZ1315" s="12"/>
      <c r="CA1315" s="12"/>
      <c r="CB1315" s="12"/>
      <c r="CC1315" s="12"/>
      <c r="CD1315" s="12"/>
      <c r="CE1315" s="12"/>
      <c r="CF1315" s="12"/>
      <c r="CG1315" s="12"/>
      <c r="CH1315" s="12"/>
      <c r="CI1315" s="12"/>
      <c r="CJ1315" s="12"/>
      <c r="CK1315" s="12"/>
      <c r="CL1315" s="12"/>
      <c r="CM1315" s="12"/>
      <c r="CN1315" s="12"/>
      <c r="CO1315" s="12"/>
      <c r="CP1315" s="12"/>
      <c r="CQ1315" s="12"/>
      <c r="CR1315" s="12"/>
      <c r="CS1315" s="12"/>
      <c r="CT1315" s="12"/>
      <c r="CU1315" s="12"/>
      <c r="CV1315" s="12"/>
      <c r="CW1315" s="12"/>
      <c r="CX1315" s="12"/>
      <c r="CY1315" s="12"/>
      <c r="CZ1315" s="12"/>
      <c r="DA1315" s="12"/>
      <c r="DB1315" s="12"/>
      <c r="DC1315" s="12"/>
      <c r="DD1315" s="12"/>
      <c r="DE1315" s="12"/>
      <c r="DF1315" s="12"/>
      <c r="DG1315"/>
      <c r="DH1315"/>
      <c r="DI1315"/>
      <c r="DJ1315"/>
      <c r="DK1315"/>
      <c r="DL1315"/>
      <c r="DM1315"/>
      <c r="DN1315"/>
      <c r="DO1315"/>
      <c r="DP1315"/>
      <c r="DQ1315"/>
      <c r="DR1315"/>
      <c r="DS1315"/>
      <c r="DT1315"/>
      <c r="DU1315"/>
      <c r="DV1315"/>
      <c r="DW1315"/>
      <c r="DX1315"/>
      <c r="DY1315"/>
      <c r="DZ1315"/>
      <c r="EA1315"/>
      <c r="EB1315"/>
      <c r="EC1315"/>
      <c r="ED1315"/>
      <c r="EE1315"/>
      <c r="EF1315"/>
      <c r="EG1315"/>
      <c r="EH1315"/>
      <c r="EI1315"/>
      <c r="EJ1315"/>
      <c r="EK1315"/>
      <c r="EL1315"/>
      <c r="EM1315"/>
      <c r="EN1315"/>
      <c r="EO1315"/>
      <c r="EP1315"/>
      <c r="EQ1315"/>
      <c r="ER1315"/>
      <c r="ES1315"/>
      <c r="ET1315"/>
      <c r="EU1315"/>
      <c r="EV1315"/>
      <c r="EW1315"/>
      <c r="EX1315"/>
      <c r="EY1315"/>
      <c r="EZ1315"/>
      <c r="FA1315"/>
      <c r="FB1315"/>
      <c r="FC1315"/>
      <c r="FD1315"/>
      <c r="FE1315"/>
      <c r="FF1315"/>
      <c r="FG1315"/>
      <c r="FH1315"/>
      <c r="FI1315"/>
      <c r="FJ1315"/>
      <c r="FK1315"/>
      <c r="FL1315"/>
      <c r="FM1315"/>
      <c r="FN1315"/>
      <c r="FO1315"/>
      <c r="FP1315"/>
      <c r="FQ1315"/>
      <c r="FR1315"/>
      <c r="FS1315"/>
      <c r="FT1315"/>
      <c r="FU1315"/>
      <c r="FV1315"/>
      <c r="FW1315"/>
      <c r="FX1315"/>
      <c r="FY1315"/>
      <c r="FZ1315"/>
      <c r="GA1315"/>
      <c r="GB1315"/>
      <c r="GC1315"/>
      <c r="GD1315"/>
      <c r="GE1315"/>
      <c r="GF1315"/>
      <c r="GG1315"/>
      <c r="GH1315"/>
      <c r="GI1315"/>
      <c r="GJ1315"/>
      <c r="GK1315"/>
      <c r="GL1315"/>
      <c r="GM1315"/>
      <c r="GN1315"/>
      <c r="GO1315"/>
      <c r="GP1315"/>
      <c r="GQ1315"/>
      <c r="GR1315"/>
      <c r="GS1315"/>
      <c r="GT1315"/>
      <c r="GU1315"/>
      <c r="GV1315"/>
      <c r="GW1315"/>
      <c r="GX1315"/>
      <c r="GY1315"/>
      <c r="GZ1315"/>
      <c r="HA1315"/>
      <c r="HB1315"/>
      <c r="HC1315"/>
      <c r="HD1315"/>
      <c r="HE1315"/>
      <c r="HF1315"/>
      <c r="HG1315"/>
      <c r="HH1315"/>
      <c r="HI1315"/>
      <c r="HJ1315"/>
      <c r="HK1315"/>
      <c r="HL1315"/>
    </row>
    <row r="1316" spans="3:220" x14ac:dyDescent="0.25">
      <c r="AM1316" s="59"/>
      <c r="AN1316" s="58"/>
      <c r="AO1316" s="58"/>
      <c r="AP1316" s="58"/>
      <c r="AQ1316" s="58"/>
      <c r="AR1316" s="58"/>
      <c r="AS1316" s="58"/>
      <c r="AT1316" s="58"/>
      <c r="AU1316" s="58"/>
      <c r="AV1316" s="58"/>
      <c r="AW1316" s="58"/>
      <c r="AX1316" s="58"/>
      <c r="AY1316" s="58"/>
      <c r="AZ1316" s="58"/>
      <c r="BA1316" s="58"/>
      <c r="BB1316" s="58"/>
      <c r="BC1316" s="58"/>
      <c r="BD1316" s="58"/>
      <c r="BE1316" s="58"/>
      <c r="BF1316" s="58"/>
      <c r="BG1316" s="58"/>
      <c r="BH1316" s="58"/>
      <c r="BI1316" s="58"/>
      <c r="BJ1316" s="58"/>
      <c r="BK1316" s="58"/>
      <c r="BL1316" s="12"/>
      <c r="BM1316" s="12"/>
      <c r="BN1316" s="12"/>
      <c r="BO1316" s="12"/>
      <c r="BP1316" s="12"/>
      <c r="BQ1316" s="12"/>
      <c r="BR1316" s="12"/>
      <c r="BS1316" s="12"/>
      <c r="BT1316" s="12"/>
      <c r="BU1316" s="12"/>
      <c r="BV1316" s="12"/>
      <c r="BW1316" s="12"/>
      <c r="BX1316" s="12"/>
      <c r="BY1316" s="12"/>
      <c r="BZ1316" s="12"/>
      <c r="CA1316" s="12"/>
      <c r="CB1316" s="12"/>
      <c r="CC1316" s="12"/>
      <c r="CD1316" s="12"/>
      <c r="CE1316" s="12"/>
      <c r="CF1316" s="12"/>
      <c r="CG1316" s="12"/>
      <c r="CH1316" s="12"/>
      <c r="CI1316" s="12"/>
      <c r="CJ1316" s="12"/>
      <c r="CK1316" s="12"/>
      <c r="CL1316" s="12"/>
      <c r="CM1316" s="12"/>
      <c r="CN1316" s="12"/>
      <c r="CO1316" s="12"/>
      <c r="CP1316" s="12"/>
      <c r="CQ1316" s="12"/>
      <c r="CR1316" s="12"/>
      <c r="CS1316" s="12"/>
      <c r="CT1316" s="12"/>
      <c r="CU1316" s="12"/>
      <c r="CV1316" s="12"/>
      <c r="CW1316" s="12"/>
      <c r="CX1316" s="12"/>
      <c r="CY1316" s="12"/>
      <c r="CZ1316" s="12"/>
      <c r="DA1316" s="12"/>
      <c r="DB1316" s="12"/>
      <c r="DC1316" s="12"/>
      <c r="DD1316" s="12"/>
      <c r="DE1316" s="12"/>
      <c r="DF1316" s="12"/>
      <c r="DG1316"/>
      <c r="DH1316"/>
      <c r="DI1316"/>
      <c r="DJ1316"/>
      <c r="DK1316"/>
      <c r="DL1316"/>
      <c r="DM1316"/>
      <c r="DN1316"/>
      <c r="DO1316"/>
      <c r="DP1316"/>
      <c r="DQ1316"/>
      <c r="DR1316"/>
      <c r="DS1316"/>
      <c r="DT1316"/>
      <c r="DU1316"/>
      <c r="DV1316"/>
      <c r="DW1316"/>
      <c r="DX1316"/>
      <c r="DY1316"/>
      <c r="DZ1316"/>
      <c r="EA1316"/>
      <c r="EB1316"/>
      <c r="EC1316"/>
      <c r="ED1316"/>
      <c r="EE1316"/>
      <c r="EF1316"/>
      <c r="EG1316"/>
      <c r="EH1316"/>
      <c r="EI1316"/>
      <c r="EJ1316"/>
      <c r="EK1316"/>
      <c r="EL1316"/>
      <c r="EM1316"/>
      <c r="EN1316"/>
      <c r="EO1316"/>
      <c r="EP1316"/>
      <c r="EQ1316"/>
      <c r="ER1316"/>
      <c r="ES1316"/>
      <c r="ET1316"/>
      <c r="EU1316"/>
      <c r="EV1316"/>
      <c r="EW1316"/>
      <c r="EX1316"/>
      <c r="EY1316"/>
      <c r="EZ1316"/>
      <c r="FA1316"/>
      <c r="FB1316"/>
      <c r="FC1316"/>
      <c r="FD1316"/>
      <c r="FE1316"/>
      <c r="FF1316"/>
      <c r="FG1316"/>
      <c r="FH1316"/>
      <c r="FI1316"/>
      <c r="FJ1316"/>
      <c r="FK1316"/>
      <c r="FL1316"/>
      <c r="FM1316"/>
      <c r="FN1316"/>
      <c r="FO1316"/>
      <c r="FP1316"/>
      <c r="FQ1316"/>
      <c r="FR1316"/>
      <c r="FS1316"/>
      <c r="FT1316"/>
      <c r="FU1316"/>
      <c r="FV1316"/>
      <c r="FW1316"/>
      <c r="FX1316"/>
      <c r="FY1316"/>
      <c r="FZ1316"/>
      <c r="GA1316"/>
      <c r="GB1316"/>
      <c r="GC1316"/>
      <c r="GD1316"/>
      <c r="GE1316"/>
      <c r="GF1316"/>
      <c r="GG1316"/>
      <c r="GH1316"/>
      <c r="GI1316"/>
      <c r="GJ1316"/>
      <c r="GK1316"/>
      <c r="GL1316"/>
      <c r="GM1316"/>
      <c r="GN1316"/>
      <c r="GO1316"/>
      <c r="GP1316"/>
      <c r="GQ1316"/>
      <c r="GR1316"/>
      <c r="GS1316"/>
      <c r="GT1316"/>
      <c r="GU1316"/>
      <c r="GV1316"/>
      <c r="GW1316"/>
      <c r="GX1316"/>
      <c r="GY1316"/>
      <c r="GZ1316"/>
      <c r="HA1316"/>
      <c r="HB1316"/>
      <c r="HC1316"/>
      <c r="HD1316"/>
      <c r="HE1316"/>
      <c r="HF1316"/>
      <c r="HG1316"/>
      <c r="HH1316"/>
      <c r="HI1316"/>
      <c r="HJ1316"/>
      <c r="HK1316"/>
      <c r="HL1316"/>
    </row>
    <row r="1317" spans="3:220" x14ac:dyDescent="0.25">
      <c r="AM1317" s="59"/>
      <c r="AN1317" s="58"/>
      <c r="AO1317" s="58"/>
      <c r="AP1317" s="58"/>
      <c r="AQ1317" s="58"/>
      <c r="AR1317" s="58"/>
      <c r="AS1317" s="58"/>
      <c r="AT1317" s="58"/>
      <c r="AU1317" s="58"/>
      <c r="AV1317" s="58"/>
      <c r="AW1317" s="58"/>
      <c r="AX1317" s="58"/>
      <c r="AY1317" s="58"/>
      <c r="AZ1317" s="58"/>
      <c r="BA1317" s="58"/>
      <c r="BB1317" s="58"/>
      <c r="BC1317" s="58"/>
      <c r="BD1317" s="58"/>
      <c r="BE1317" s="58"/>
      <c r="BF1317" s="58"/>
      <c r="BG1317" s="58"/>
      <c r="BH1317" s="58"/>
      <c r="BI1317" s="58"/>
      <c r="BJ1317" s="58"/>
      <c r="BK1317" s="58"/>
      <c r="BL1317" s="12"/>
      <c r="BM1317" s="12"/>
      <c r="BN1317" s="12"/>
      <c r="BO1317" s="12"/>
      <c r="BP1317" s="12"/>
      <c r="BQ1317" s="12"/>
      <c r="BR1317" s="12"/>
      <c r="BS1317" s="12"/>
      <c r="BT1317" s="12"/>
      <c r="BU1317" s="12"/>
      <c r="BV1317" s="12"/>
      <c r="BW1317" s="12"/>
      <c r="BX1317" s="12"/>
      <c r="BY1317" s="12"/>
      <c r="BZ1317" s="12"/>
      <c r="CA1317" s="12"/>
      <c r="CB1317" s="12"/>
      <c r="CC1317" s="12"/>
      <c r="CD1317" s="12"/>
      <c r="CE1317" s="12"/>
      <c r="CF1317" s="12"/>
      <c r="CG1317" s="12"/>
      <c r="CH1317" s="12"/>
      <c r="CI1317" s="12"/>
      <c r="CJ1317" s="12"/>
      <c r="CK1317" s="12"/>
      <c r="CL1317" s="12"/>
      <c r="CM1317" s="12"/>
      <c r="CN1317" s="12"/>
      <c r="CO1317" s="12"/>
      <c r="CP1317" s="12"/>
      <c r="CQ1317" s="12"/>
      <c r="CR1317" s="12"/>
      <c r="CS1317" s="12"/>
      <c r="CT1317" s="12"/>
      <c r="CU1317" s="12"/>
      <c r="CV1317" s="12"/>
      <c r="CW1317" s="12"/>
      <c r="CX1317" s="12"/>
      <c r="CY1317" s="12"/>
      <c r="CZ1317" s="12"/>
      <c r="DA1317" s="12"/>
      <c r="DB1317" s="12"/>
      <c r="DC1317" s="12"/>
      <c r="DD1317" s="12"/>
      <c r="DE1317" s="12"/>
      <c r="DF1317" s="12"/>
      <c r="DG1317"/>
      <c r="DH1317"/>
      <c r="DI1317"/>
      <c r="DJ1317"/>
      <c r="DK1317"/>
      <c r="DL1317"/>
      <c r="DM1317"/>
      <c r="DN1317"/>
      <c r="DO1317"/>
      <c r="DP1317"/>
      <c r="DQ1317"/>
      <c r="DR1317"/>
      <c r="DS1317"/>
      <c r="DT1317"/>
      <c r="DU1317"/>
      <c r="DV1317"/>
      <c r="DW1317"/>
      <c r="DX1317"/>
      <c r="DY1317"/>
      <c r="DZ1317"/>
      <c r="EA1317"/>
      <c r="EB1317"/>
      <c r="EC1317"/>
      <c r="ED1317"/>
      <c r="EE1317"/>
      <c r="EF1317"/>
      <c r="EG1317"/>
      <c r="EH1317"/>
      <c r="EI1317"/>
      <c r="EJ1317"/>
      <c r="EK1317"/>
      <c r="EL1317"/>
      <c r="EM1317"/>
      <c r="EN1317"/>
      <c r="EO1317"/>
      <c r="EP1317"/>
      <c r="EQ1317"/>
      <c r="ER1317"/>
      <c r="ES1317"/>
      <c r="ET1317"/>
      <c r="EU1317"/>
      <c r="EV1317"/>
      <c r="EW1317"/>
      <c r="EX1317"/>
      <c r="EY1317"/>
      <c r="EZ1317"/>
      <c r="FA1317"/>
      <c r="FB1317"/>
      <c r="FC1317"/>
      <c r="FD1317"/>
      <c r="FE1317"/>
      <c r="FF1317"/>
      <c r="FG1317"/>
      <c r="FH1317"/>
      <c r="FI1317"/>
      <c r="FJ1317"/>
      <c r="FK1317"/>
      <c r="FL1317"/>
      <c r="FM1317"/>
      <c r="FN1317"/>
      <c r="FO1317"/>
      <c r="FP1317"/>
      <c r="FQ1317"/>
      <c r="FR1317"/>
      <c r="FS1317"/>
      <c r="FT1317"/>
      <c r="FU1317"/>
      <c r="FV1317"/>
      <c r="FW1317"/>
      <c r="FX1317"/>
      <c r="FY1317"/>
      <c r="FZ1317"/>
      <c r="GA1317"/>
      <c r="GB1317"/>
      <c r="GC1317"/>
      <c r="GD1317"/>
      <c r="GE1317"/>
      <c r="GF1317"/>
      <c r="GG1317"/>
      <c r="GH1317"/>
      <c r="GI1317"/>
      <c r="GJ1317"/>
      <c r="GK1317"/>
      <c r="GL1317"/>
      <c r="GM1317"/>
      <c r="GN1317"/>
      <c r="GO1317"/>
      <c r="GP1317"/>
      <c r="GQ1317"/>
      <c r="GR1317"/>
      <c r="GS1317"/>
      <c r="GT1317"/>
      <c r="GU1317"/>
      <c r="GV1317"/>
      <c r="GW1317"/>
      <c r="GX1317"/>
      <c r="GY1317"/>
      <c r="GZ1317"/>
      <c r="HA1317"/>
      <c r="HB1317"/>
      <c r="HC1317"/>
      <c r="HD1317"/>
      <c r="HE1317"/>
      <c r="HF1317"/>
      <c r="HG1317"/>
      <c r="HH1317"/>
      <c r="HI1317"/>
      <c r="HJ1317"/>
      <c r="HK1317"/>
      <c r="HL1317"/>
    </row>
    <row r="1318" spans="3:220" x14ac:dyDescent="0.25">
      <c r="AM1318" s="59"/>
      <c r="AN1318" s="58"/>
      <c r="AO1318" s="58"/>
      <c r="AP1318" s="58"/>
      <c r="AQ1318" s="58"/>
      <c r="AR1318" s="58"/>
      <c r="AS1318" s="58"/>
      <c r="AT1318" s="58"/>
      <c r="AU1318" s="58"/>
      <c r="AV1318" s="58"/>
      <c r="AW1318" s="58"/>
      <c r="AX1318" s="58"/>
      <c r="AY1318" s="58"/>
      <c r="AZ1318" s="58"/>
      <c r="BA1318" s="58"/>
      <c r="BB1318" s="58"/>
      <c r="BC1318" s="58"/>
      <c r="BD1318" s="58"/>
      <c r="BE1318" s="58"/>
      <c r="BF1318" s="58"/>
      <c r="BG1318" s="58"/>
      <c r="BH1318" s="58"/>
      <c r="BI1318" s="58"/>
      <c r="BJ1318" s="58"/>
      <c r="BK1318" s="58"/>
      <c r="BL1318" s="12"/>
      <c r="BM1318" s="12"/>
      <c r="BN1318" s="12"/>
      <c r="BO1318" s="12"/>
      <c r="BP1318" s="12"/>
      <c r="BQ1318" s="12"/>
      <c r="BR1318" s="12"/>
      <c r="BS1318" s="12"/>
      <c r="BT1318" s="12"/>
      <c r="BU1318" s="12"/>
      <c r="BV1318" s="12"/>
      <c r="BW1318" s="12"/>
      <c r="BX1318" s="12"/>
      <c r="BY1318" s="12"/>
      <c r="BZ1318" s="12"/>
      <c r="CA1318" s="12"/>
      <c r="CB1318" s="12"/>
      <c r="CC1318" s="12"/>
      <c r="CD1318" s="12"/>
      <c r="CE1318" s="12"/>
      <c r="CF1318" s="12"/>
      <c r="CG1318" s="12"/>
      <c r="CH1318" s="12"/>
      <c r="CI1318" s="12"/>
      <c r="CJ1318" s="12"/>
      <c r="CK1318" s="12"/>
      <c r="CL1318" s="12"/>
      <c r="CM1318" s="12"/>
      <c r="CN1318" s="12"/>
      <c r="CO1318" s="12"/>
      <c r="CP1318" s="12"/>
      <c r="CQ1318" s="12"/>
      <c r="CR1318" s="12"/>
      <c r="CS1318" s="12"/>
      <c r="CT1318" s="12"/>
      <c r="CU1318" s="12"/>
      <c r="CV1318" s="12"/>
      <c r="CW1318" s="12"/>
      <c r="CX1318" s="12"/>
      <c r="CY1318" s="12"/>
      <c r="CZ1318" s="12"/>
      <c r="DA1318" s="12"/>
      <c r="DB1318" s="12"/>
      <c r="DC1318" s="12"/>
      <c r="DD1318" s="12"/>
      <c r="DE1318" s="12"/>
      <c r="DF1318" s="12"/>
      <c r="DG1318"/>
      <c r="DH1318"/>
      <c r="DI1318"/>
      <c r="DJ1318"/>
      <c r="DK1318"/>
      <c r="DL1318"/>
      <c r="DM1318"/>
      <c r="DN1318"/>
      <c r="DO1318"/>
      <c r="DP1318"/>
      <c r="DQ1318"/>
      <c r="DR1318"/>
      <c r="DS1318"/>
      <c r="DT1318"/>
      <c r="DU1318"/>
      <c r="DV1318"/>
      <c r="DW1318"/>
      <c r="DX1318"/>
      <c r="DY1318"/>
      <c r="DZ1318"/>
      <c r="EA1318"/>
      <c r="EB1318"/>
      <c r="EC1318"/>
      <c r="ED1318"/>
      <c r="EE1318"/>
      <c r="EF1318"/>
      <c r="EG1318"/>
      <c r="EH1318"/>
      <c r="EI1318"/>
      <c r="EJ1318"/>
      <c r="EK1318"/>
      <c r="EL1318"/>
      <c r="EM1318"/>
      <c r="EN1318"/>
      <c r="EO1318"/>
      <c r="EP1318"/>
      <c r="EQ1318"/>
      <c r="ER1318"/>
      <c r="ES1318"/>
      <c r="ET1318"/>
      <c r="EU1318"/>
      <c r="EV1318"/>
      <c r="EW1318"/>
      <c r="EX1318"/>
      <c r="EY1318"/>
      <c r="EZ1318"/>
      <c r="FA1318"/>
      <c r="FB1318"/>
      <c r="FC1318"/>
      <c r="FD1318"/>
      <c r="FE1318"/>
      <c r="FF1318"/>
      <c r="FG1318"/>
      <c r="FH1318"/>
      <c r="FI1318"/>
      <c r="FJ1318"/>
      <c r="FK1318"/>
      <c r="FL1318"/>
      <c r="FM1318"/>
      <c r="FN1318"/>
      <c r="FO1318"/>
      <c r="FP1318"/>
      <c r="FQ1318"/>
      <c r="FR1318"/>
      <c r="FS1318"/>
      <c r="FT1318"/>
      <c r="FU1318"/>
      <c r="FV1318"/>
      <c r="FW1318"/>
      <c r="FX1318"/>
      <c r="FY1318"/>
      <c r="FZ1318"/>
      <c r="GA1318"/>
      <c r="GB1318"/>
      <c r="GC1318"/>
      <c r="GD1318"/>
      <c r="GE1318"/>
      <c r="GF1318"/>
      <c r="GG1318"/>
      <c r="GH1318"/>
      <c r="GI1318"/>
      <c r="GJ1318"/>
      <c r="GK1318"/>
      <c r="GL1318"/>
      <c r="GM1318"/>
      <c r="GN1318"/>
      <c r="GO1318"/>
      <c r="GP1318"/>
      <c r="GQ1318"/>
      <c r="GR1318"/>
      <c r="GS1318"/>
      <c r="GT1318"/>
      <c r="GU1318"/>
      <c r="GV1318"/>
      <c r="GW1318"/>
      <c r="GX1318"/>
      <c r="GY1318"/>
      <c r="GZ1318"/>
      <c r="HA1318"/>
      <c r="HB1318"/>
      <c r="HC1318"/>
      <c r="HD1318"/>
      <c r="HE1318"/>
      <c r="HF1318"/>
      <c r="HG1318"/>
      <c r="HH1318"/>
      <c r="HI1318"/>
      <c r="HJ1318"/>
      <c r="HK1318"/>
      <c r="HL1318"/>
    </row>
    <row r="1319" spans="3:220" x14ac:dyDescent="0.25">
      <c r="AM1319" s="59"/>
      <c r="AN1319" s="58"/>
      <c r="AO1319" s="58"/>
      <c r="AP1319" s="58"/>
      <c r="AQ1319" s="58"/>
      <c r="AR1319" s="58"/>
      <c r="AS1319" s="58"/>
      <c r="AT1319" s="58"/>
      <c r="AU1319" s="58"/>
      <c r="AV1319" s="58"/>
      <c r="AW1319" s="58"/>
      <c r="AX1319" s="58"/>
      <c r="AY1319" s="58"/>
      <c r="AZ1319" s="58"/>
      <c r="BA1319" s="58"/>
      <c r="BB1319" s="58"/>
      <c r="BC1319" s="58"/>
      <c r="BD1319" s="58"/>
      <c r="BE1319" s="58"/>
      <c r="BF1319" s="58"/>
      <c r="BG1319" s="58"/>
      <c r="BH1319" s="58"/>
      <c r="BI1319" s="58"/>
      <c r="BJ1319" s="58"/>
      <c r="BK1319" s="58"/>
      <c r="BL1319" s="12"/>
      <c r="BM1319" s="12"/>
      <c r="BN1319" s="12"/>
      <c r="BO1319" s="12"/>
      <c r="BP1319" s="12"/>
      <c r="BQ1319" s="12"/>
      <c r="BR1319" s="12"/>
      <c r="BS1319" s="12"/>
      <c r="BT1319" s="12"/>
      <c r="BU1319" s="12"/>
      <c r="BV1319" s="12"/>
      <c r="BW1319" s="12"/>
      <c r="BX1319" s="12"/>
      <c r="BY1319" s="12"/>
      <c r="BZ1319" s="12"/>
      <c r="CA1319" s="12"/>
      <c r="CB1319" s="12"/>
      <c r="CC1319" s="12"/>
      <c r="CD1319" s="12"/>
      <c r="CE1319" s="12"/>
      <c r="CF1319" s="12"/>
      <c r="CG1319" s="12"/>
      <c r="CH1319" s="12"/>
      <c r="CI1319" s="12"/>
      <c r="CJ1319" s="12"/>
      <c r="CK1319" s="12"/>
      <c r="CL1319" s="12"/>
      <c r="CM1319" s="12"/>
      <c r="CN1319" s="12"/>
      <c r="CO1319" s="12"/>
      <c r="CP1319" s="12"/>
      <c r="CQ1319" s="12"/>
      <c r="CR1319" s="12"/>
      <c r="CS1319" s="12"/>
      <c r="CT1319" s="12"/>
      <c r="CU1319" s="12"/>
      <c r="CV1319" s="12"/>
      <c r="CW1319" s="12"/>
      <c r="CX1319" s="12"/>
      <c r="CY1319" s="12"/>
      <c r="CZ1319" s="12"/>
      <c r="DA1319" s="12"/>
      <c r="DB1319" s="12"/>
      <c r="DC1319" s="12"/>
      <c r="DD1319" s="12"/>
      <c r="DE1319" s="12"/>
      <c r="DF1319" s="12"/>
      <c r="DG1319"/>
      <c r="DH1319"/>
      <c r="DI1319"/>
      <c r="DJ1319"/>
      <c r="DK1319"/>
      <c r="DL1319"/>
      <c r="DM1319"/>
      <c r="DN1319"/>
      <c r="DO1319"/>
      <c r="DP1319"/>
      <c r="DQ1319"/>
      <c r="DR1319"/>
      <c r="DS1319"/>
      <c r="DT1319"/>
      <c r="DU1319"/>
      <c r="DV1319"/>
      <c r="DW1319"/>
      <c r="DX1319"/>
      <c r="DY1319"/>
      <c r="DZ1319"/>
      <c r="EA1319"/>
      <c r="EB1319"/>
      <c r="EC1319"/>
      <c r="ED1319"/>
      <c r="EE1319"/>
      <c r="EF1319"/>
      <c r="EG1319"/>
      <c r="EH1319"/>
      <c r="EI1319"/>
      <c r="EJ1319"/>
      <c r="EK1319"/>
      <c r="EL1319"/>
      <c r="EM1319"/>
      <c r="EN1319"/>
      <c r="EO1319"/>
      <c r="EP1319"/>
      <c r="EQ1319"/>
      <c r="ER1319"/>
      <c r="ES1319"/>
      <c r="ET1319"/>
      <c r="EU1319"/>
      <c r="EV1319"/>
      <c r="EW1319"/>
      <c r="EX1319"/>
      <c r="EY1319"/>
      <c r="EZ1319"/>
      <c r="FA1319"/>
      <c r="FB1319"/>
      <c r="FC1319"/>
      <c r="FD1319"/>
      <c r="FE1319"/>
      <c r="FF1319"/>
      <c r="FG1319"/>
      <c r="FH1319"/>
      <c r="FI1319"/>
      <c r="FJ1319"/>
      <c r="FK1319"/>
      <c r="FL1319"/>
      <c r="FM1319"/>
      <c r="FN1319"/>
      <c r="FO1319"/>
      <c r="FP1319"/>
      <c r="FQ1319"/>
      <c r="FR1319"/>
      <c r="FS1319"/>
      <c r="FT1319"/>
      <c r="FU1319"/>
      <c r="FV1319"/>
      <c r="FW1319"/>
      <c r="FX1319"/>
      <c r="FY1319"/>
      <c r="FZ1319"/>
      <c r="GA1319"/>
      <c r="GB1319"/>
      <c r="GC1319"/>
      <c r="GD1319"/>
      <c r="GE1319"/>
      <c r="GF1319"/>
      <c r="GG1319"/>
      <c r="GH1319"/>
      <c r="GI1319"/>
      <c r="GJ1319"/>
      <c r="GK1319"/>
      <c r="GL1319"/>
      <c r="GM1319"/>
      <c r="GN1319"/>
      <c r="GO1319"/>
      <c r="GP1319"/>
      <c r="GQ1319"/>
      <c r="GR1319"/>
      <c r="GS1319"/>
      <c r="GT1319"/>
      <c r="GU1319"/>
      <c r="GV1319"/>
      <c r="GW1319"/>
      <c r="GX1319"/>
      <c r="GY1319"/>
      <c r="GZ1319"/>
      <c r="HA1319"/>
      <c r="HB1319"/>
      <c r="HC1319"/>
      <c r="HD1319"/>
      <c r="HE1319"/>
      <c r="HF1319"/>
      <c r="HG1319"/>
      <c r="HH1319"/>
      <c r="HI1319"/>
      <c r="HJ1319"/>
      <c r="HK1319"/>
      <c r="HL1319"/>
    </row>
    <row r="1320" spans="3:220" x14ac:dyDescent="0.25">
      <c r="AM1320" s="59"/>
      <c r="AN1320" s="58"/>
      <c r="AO1320" s="58"/>
      <c r="AP1320" s="58"/>
      <c r="AQ1320" s="58"/>
      <c r="AR1320" s="58"/>
      <c r="AS1320" s="58"/>
      <c r="AT1320" s="58"/>
      <c r="AU1320" s="58"/>
      <c r="AV1320" s="58"/>
      <c r="AW1320" s="58"/>
      <c r="AX1320" s="58"/>
      <c r="AY1320" s="58"/>
      <c r="AZ1320" s="58"/>
      <c r="BA1320" s="58"/>
      <c r="BB1320" s="58"/>
      <c r="BC1320" s="58"/>
      <c r="BD1320" s="58"/>
      <c r="BE1320" s="58"/>
      <c r="BF1320" s="58"/>
      <c r="BG1320" s="58"/>
      <c r="BH1320" s="58"/>
      <c r="BI1320" s="58"/>
      <c r="BJ1320" s="58"/>
      <c r="BK1320" s="58"/>
      <c r="BL1320" s="12"/>
      <c r="BM1320" s="12"/>
      <c r="BN1320" s="12"/>
      <c r="BO1320" s="12"/>
      <c r="BP1320" s="12"/>
      <c r="BQ1320" s="12"/>
      <c r="BR1320" s="12"/>
      <c r="BS1320" s="12"/>
      <c r="BT1320" s="12"/>
      <c r="BU1320" s="12"/>
      <c r="BV1320" s="12"/>
      <c r="BW1320" s="12"/>
      <c r="BX1320" s="12"/>
      <c r="BY1320" s="12"/>
      <c r="BZ1320" s="12"/>
      <c r="CA1320" s="12"/>
      <c r="CB1320" s="12"/>
      <c r="CC1320" s="12"/>
      <c r="CD1320" s="12"/>
      <c r="CE1320" s="12"/>
      <c r="CF1320" s="12"/>
      <c r="CG1320" s="12"/>
      <c r="CH1320" s="12"/>
      <c r="CI1320" s="12"/>
      <c r="CJ1320" s="12"/>
      <c r="CK1320" s="12"/>
      <c r="CL1320" s="12"/>
      <c r="CM1320" s="12"/>
      <c r="CN1320" s="12"/>
      <c r="CO1320" s="12"/>
      <c r="CP1320" s="12"/>
      <c r="CQ1320" s="12"/>
      <c r="CR1320" s="12"/>
      <c r="CS1320" s="12"/>
      <c r="CT1320" s="12"/>
      <c r="CU1320" s="12"/>
      <c r="CV1320" s="12"/>
      <c r="CW1320" s="12"/>
      <c r="CX1320" s="12"/>
      <c r="CY1320" s="12"/>
      <c r="CZ1320" s="12"/>
      <c r="DA1320" s="12"/>
      <c r="DB1320" s="12"/>
      <c r="DC1320" s="12"/>
      <c r="DD1320" s="12"/>
      <c r="DE1320" s="12"/>
      <c r="DF1320" s="12"/>
      <c r="DG1320"/>
      <c r="DH1320"/>
      <c r="DI1320"/>
      <c r="DJ1320"/>
      <c r="DK1320"/>
      <c r="DL1320"/>
      <c r="DM1320"/>
      <c r="DN1320"/>
      <c r="DO1320"/>
      <c r="DP1320"/>
      <c r="DQ1320"/>
      <c r="DR1320"/>
      <c r="DS1320"/>
      <c r="DT1320"/>
      <c r="DU1320"/>
      <c r="DV1320"/>
      <c r="DW1320"/>
      <c r="DX1320"/>
      <c r="DY1320"/>
      <c r="DZ1320"/>
      <c r="EA1320"/>
      <c r="EB1320"/>
      <c r="EC1320"/>
      <c r="ED1320"/>
      <c r="EE1320"/>
      <c r="EF1320"/>
      <c r="EG1320"/>
      <c r="EH1320"/>
      <c r="EI1320"/>
      <c r="EJ1320"/>
      <c r="EK1320"/>
      <c r="EL1320"/>
      <c r="EM1320"/>
      <c r="EN1320"/>
      <c r="EO1320"/>
      <c r="EP1320"/>
      <c r="EQ1320"/>
      <c r="ER1320"/>
      <c r="ES1320"/>
      <c r="ET1320"/>
      <c r="EU1320"/>
      <c r="EV1320"/>
      <c r="EW1320"/>
      <c r="EX1320"/>
      <c r="EY1320"/>
      <c r="EZ1320"/>
      <c r="FA1320"/>
      <c r="FB1320"/>
      <c r="FC1320"/>
      <c r="FD1320"/>
      <c r="FE1320"/>
      <c r="FF1320"/>
      <c r="FG1320"/>
      <c r="FH1320"/>
      <c r="FI1320"/>
      <c r="FJ1320"/>
      <c r="FK1320"/>
      <c r="FL1320"/>
      <c r="FM1320"/>
      <c r="FN1320"/>
      <c r="FO1320"/>
      <c r="FP1320"/>
      <c r="FQ1320"/>
      <c r="FR1320"/>
      <c r="FS1320"/>
      <c r="FT1320"/>
      <c r="FU1320"/>
      <c r="FV1320"/>
      <c r="FW1320"/>
      <c r="FX1320"/>
      <c r="FY1320"/>
      <c r="FZ1320"/>
      <c r="GA1320"/>
      <c r="GB1320"/>
      <c r="GC1320"/>
      <c r="GD1320"/>
      <c r="GE1320"/>
      <c r="GF1320"/>
      <c r="GG1320"/>
      <c r="GH1320"/>
      <c r="GI1320"/>
      <c r="GJ1320"/>
      <c r="GK1320"/>
      <c r="GL1320"/>
      <c r="GM1320"/>
      <c r="GN1320"/>
      <c r="GO1320"/>
      <c r="GP1320"/>
      <c r="GQ1320"/>
      <c r="GR1320"/>
      <c r="GS1320"/>
      <c r="GT1320"/>
      <c r="GU1320"/>
      <c r="GV1320"/>
      <c r="GW1320"/>
      <c r="GX1320"/>
      <c r="GY1320"/>
      <c r="GZ1320"/>
      <c r="HA1320"/>
      <c r="HB1320"/>
      <c r="HC1320"/>
      <c r="HD1320"/>
      <c r="HE1320"/>
      <c r="HF1320"/>
      <c r="HG1320"/>
      <c r="HH1320"/>
      <c r="HI1320"/>
      <c r="HJ1320"/>
      <c r="HK1320"/>
      <c r="HL1320"/>
    </row>
    <row r="1321" spans="3:220" x14ac:dyDescent="0.25">
      <c r="AM1321" s="59"/>
      <c r="AN1321" s="58"/>
      <c r="AO1321" s="58"/>
      <c r="AP1321" s="58"/>
      <c r="AQ1321" s="58"/>
      <c r="AR1321" s="58"/>
      <c r="AS1321" s="58"/>
      <c r="AT1321" s="58"/>
      <c r="AU1321" s="58"/>
      <c r="AV1321" s="58"/>
      <c r="AW1321" s="58"/>
      <c r="AX1321" s="58"/>
      <c r="AY1321" s="58"/>
      <c r="AZ1321" s="58"/>
      <c r="BA1321" s="58"/>
      <c r="BB1321" s="58"/>
      <c r="BC1321" s="58"/>
      <c r="BD1321" s="58"/>
      <c r="BE1321" s="58"/>
      <c r="BF1321" s="58"/>
      <c r="BG1321" s="58"/>
      <c r="BH1321" s="58"/>
      <c r="BI1321" s="58"/>
      <c r="BJ1321" s="58"/>
      <c r="BK1321" s="58"/>
      <c r="BL1321" s="12"/>
      <c r="BM1321" s="12"/>
      <c r="BN1321" s="12"/>
      <c r="BO1321" s="12"/>
      <c r="BP1321" s="12"/>
      <c r="BQ1321" s="12"/>
      <c r="BR1321" s="12"/>
      <c r="BS1321" s="12"/>
      <c r="BT1321" s="12"/>
      <c r="BU1321" s="12"/>
      <c r="BV1321" s="12"/>
      <c r="BW1321" s="12"/>
      <c r="BX1321" s="12"/>
      <c r="BY1321" s="12"/>
      <c r="BZ1321" s="12"/>
      <c r="CA1321" s="12"/>
      <c r="CB1321" s="12"/>
      <c r="CC1321" s="12"/>
      <c r="CD1321" s="12"/>
      <c r="CE1321" s="12"/>
      <c r="CF1321" s="12"/>
      <c r="CG1321" s="12"/>
      <c r="CH1321" s="12"/>
      <c r="CI1321" s="12"/>
      <c r="CJ1321" s="12"/>
      <c r="CK1321" s="12"/>
      <c r="CL1321" s="12"/>
      <c r="CM1321" s="12"/>
      <c r="CN1321" s="12"/>
      <c r="CO1321" s="12"/>
      <c r="CP1321" s="12"/>
      <c r="CQ1321" s="12"/>
      <c r="CR1321" s="12"/>
      <c r="CS1321" s="12"/>
      <c r="CT1321" s="12"/>
      <c r="CU1321" s="12"/>
      <c r="CV1321" s="12"/>
      <c r="CW1321" s="12"/>
      <c r="CX1321" s="12"/>
      <c r="CY1321" s="12"/>
      <c r="CZ1321" s="12"/>
      <c r="DA1321" s="12"/>
      <c r="DB1321" s="12"/>
      <c r="DC1321" s="12"/>
      <c r="DD1321" s="12"/>
      <c r="DE1321" s="12"/>
      <c r="DF1321" s="12"/>
      <c r="DG1321"/>
      <c r="DH1321"/>
      <c r="DI1321"/>
      <c r="DJ1321"/>
      <c r="DK1321"/>
      <c r="DL1321"/>
      <c r="DM1321"/>
      <c r="DN1321"/>
      <c r="DO1321"/>
      <c r="DP1321"/>
      <c r="DQ1321"/>
      <c r="DR1321"/>
      <c r="DS1321"/>
      <c r="DT1321"/>
      <c r="DU1321"/>
      <c r="DV1321"/>
      <c r="DW1321"/>
      <c r="DX1321"/>
      <c r="DY1321"/>
      <c r="DZ1321"/>
      <c r="EA1321"/>
      <c r="EB1321"/>
      <c r="EC1321"/>
      <c r="ED1321"/>
      <c r="EE1321"/>
      <c r="EF1321"/>
      <c r="EG1321"/>
      <c r="EH1321"/>
      <c r="EI1321"/>
      <c r="EJ1321"/>
      <c r="EK1321"/>
      <c r="EL1321"/>
      <c r="EM1321"/>
      <c r="EN1321"/>
      <c r="EO1321"/>
      <c r="EP1321"/>
      <c r="EQ1321"/>
      <c r="ER1321"/>
      <c r="ES1321"/>
      <c r="ET1321"/>
      <c r="EU1321"/>
      <c r="EV1321"/>
      <c r="EW1321"/>
      <c r="EX1321"/>
      <c r="EY1321"/>
      <c r="EZ1321"/>
      <c r="FA1321"/>
      <c r="FB1321"/>
      <c r="FC1321"/>
      <c r="FD1321"/>
      <c r="FE1321"/>
      <c r="FF1321"/>
      <c r="FG1321"/>
      <c r="FH1321"/>
      <c r="FI1321"/>
      <c r="FJ1321"/>
      <c r="FK1321"/>
      <c r="FL1321"/>
      <c r="FM1321"/>
      <c r="FN1321"/>
      <c r="FO1321"/>
      <c r="FP1321"/>
      <c r="FQ1321"/>
      <c r="FR1321"/>
      <c r="FS1321"/>
      <c r="FT1321"/>
      <c r="FU1321"/>
      <c r="FV1321"/>
      <c r="FW1321"/>
      <c r="FX1321"/>
      <c r="FY1321"/>
      <c r="FZ1321"/>
      <c r="GA1321"/>
      <c r="GB1321"/>
      <c r="GC1321"/>
      <c r="GD1321"/>
      <c r="GE1321"/>
      <c r="GF1321"/>
      <c r="GG1321"/>
      <c r="GH1321"/>
      <c r="GI1321"/>
      <c r="GJ1321"/>
      <c r="GK1321"/>
      <c r="GL1321"/>
      <c r="GM1321"/>
      <c r="GN1321"/>
      <c r="GO1321"/>
      <c r="GP1321"/>
      <c r="GQ1321"/>
      <c r="GR1321"/>
      <c r="GS1321"/>
      <c r="GT1321"/>
      <c r="GU1321"/>
      <c r="GV1321"/>
      <c r="GW1321"/>
      <c r="GX1321"/>
      <c r="GY1321"/>
      <c r="GZ1321"/>
      <c r="HA1321"/>
      <c r="HB1321"/>
      <c r="HC1321"/>
      <c r="HD1321"/>
      <c r="HE1321"/>
      <c r="HF1321"/>
      <c r="HG1321"/>
      <c r="HH1321"/>
      <c r="HI1321"/>
      <c r="HJ1321"/>
      <c r="HK1321"/>
      <c r="HL1321"/>
    </row>
    <row r="1322" spans="3:220" x14ac:dyDescent="0.25">
      <c r="AM1322" s="59"/>
      <c r="AN1322" s="58"/>
      <c r="AO1322" s="58"/>
      <c r="AP1322" s="58"/>
      <c r="AQ1322" s="58"/>
      <c r="AR1322" s="58"/>
      <c r="AS1322" s="58"/>
      <c r="AT1322" s="58"/>
      <c r="AU1322" s="58"/>
      <c r="AV1322" s="58"/>
      <c r="AW1322" s="58"/>
      <c r="AX1322" s="58"/>
      <c r="AY1322" s="58"/>
      <c r="AZ1322" s="58"/>
      <c r="BA1322" s="58"/>
      <c r="BB1322" s="58"/>
      <c r="BC1322" s="58"/>
      <c r="BD1322" s="58"/>
      <c r="BE1322" s="58"/>
      <c r="BF1322" s="58"/>
      <c r="BG1322" s="58"/>
      <c r="BH1322" s="58"/>
      <c r="BI1322" s="58"/>
      <c r="BJ1322" s="58"/>
      <c r="BK1322" s="58"/>
      <c r="BL1322" s="12"/>
      <c r="BM1322" s="12"/>
      <c r="BN1322" s="12"/>
      <c r="BO1322" s="12"/>
      <c r="BP1322" s="12"/>
      <c r="BQ1322" s="12"/>
      <c r="BR1322" s="12"/>
      <c r="BS1322" s="12"/>
      <c r="BT1322" s="12"/>
      <c r="BU1322" s="12"/>
      <c r="BV1322" s="12"/>
      <c r="BW1322" s="12"/>
      <c r="BX1322" s="12"/>
      <c r="BY1322" s="12"/>
      <c r="BZ1322" s="12"/>
      <c r="CA1322" s="12"/>
      <c r="CB1322" s="12"/>
      <c r="CC1322" s="12"/>
      <c r="CD1322" s="12"/>
      <c r="CE1322" s="12"/>
      <c r="CF1322" s="12"/>
      <c r="CG1322" s="12"/>
      <c r="CH1322" s="12"/>
      <c r="CI1322" s="12"/>
      <c r="CJ1322" s="12"/>
      <c r="CK1322" s="12"/>
      <c r="CL1322" s="12"/>
      <c r="CM1322" s="12"/>
      <c r="CN1322" s="12"/>
      <c r="CO1322" s="12"/>
      <c r="CP1322" s="12"/>
      <c r="CQ1322" s="12"/>
      <c r="CR1322" s="12"/>
      <c r="CS1322" s="12"/>
      <c r="CT1322" s="12"/>
      <c r="CU1322" s="12"/>
      <c r="CV1322" s="12"/>
      <c r="CW1322" s="12"/>
      <c r="CX1322" s="12"/>
      <c r="CY1322" s="12"/>
      <c r="CZ1322" s="12"/>
      <c r="DA1322" s="12"/>
      <c r="DB1322" s="12"/>
      <c r="DC1322" s="12"/>
      <c r="DD1322" s="12"/>
      <c r="DE1322" s="12"/>
      <c r="DF1322" s="12"/>
      <c r="DG1322"/>
      <c r="DH1322"/>
      <c r="DI1322"/>
      <c r="DJ1322"/>
      <c r="DK1322"/>
      <c r="DL1322"/>
      <c r="DM1322"/>
      <c r="DN1322"/>
      <c r="DO1322"/>
      <c r="DP1322"/>
      <c r="DQ1322"/>
      <c r="DR1322"/>
      <c r="DS1322"/>
      <c r="DT1322"/>
      <c r="DU1322"/>
      <c r="DV1322"/>
      <c r="DW1322"/>
      <c r="DX1322"/>
      <c r="DY1322"/>
      <c r="DZ1322"/>
      <c r="EA1322"/>
      <c r="EB1322"/>
      <c r="EC1322"/>
      <c r="ED1322"/>
      <c r="EE1322"/>
      <c r="EF1322"/>
      <c r="EG1322"/>
      <c r="EH1322"/>
      <c r="EI1322"/>
      <c r="EJ1322"/>
      <c r="EK1322"/>
      <c r="EL1322"/>
      <c r="EM1322"/>
      <c r="EN1322"/>
      <c r="EO1322"/>
      <c r="EP1322"/>
      <c r="EQ1322"/>
      <c r="ER1322"/>
      <c r="ES1322"/>
      <c r="ET1322"/>
      <c r="EU1322"/>
      <c r="EV1322"/>
      <c r="EW1322"/>
      <c r="EX1322"/>
      <c r="EY1322"/>
      <c r="EZ1322"/>
      <c r="FA1322"/>
      <c r="FB1322"/>
      <c r="FC1322"/>
      <c r="FD1322"/>
      <c r="FE1322"/>
      <c r="FF1322"/>
      <c r="FG1322"/>
      <c r="FH1322"/>
      <c r="FI1322"/>
      <c r="FJ1322"/>
      <c r="FK1322"/>
      <c r="FL1322"/>
      <c r="FM1322"/>
      <c r="FN1322"/>
      <c r="FO1322"/>
      <c r="FP1322"/>
      <c r="FQ1322"/>
      <c r="FR1322"/>
      <c r="FS1322"/>
      <c r="FT1322"/>
      <c r="FU1322"/>
      <c r="FV1322"/>
      <c r="FW1322"/>
      <c r="FX1322"/>
      <c r="FY1322"/>
      <c r="FZ1322"/>
      <c r="GA1322"/>
      <c r="GB1322"/>
      <c r="GC1322"/>
      <c r="GD1322"/>
      <c r="GE1322"/>
      <c r="GF1322"/>
      <c r="GG1322"/>
      <c r="GH1322"/>
      <c r="GI1322"/>
      <c r="GJ1322"/>
      <c r="GK1322"/>
      <c r="GL1322"/>
      <c r="GM1322"/>
      <c r="GN1322"/>
      <c r="GO1322"/>
      <c r="GP1322"/>
      <c r="GQ1322"/>
      <c r="GR1322"/>
      <c r="GS1322"/>
      <c r="GT1322"/>
      <c r="GU1322"/>
      <c r="GV1322"/>
      <c r="GW1322"/>
      <c r="GX1322"/>
      <c r="GY1322"/>
      <c r="GZ1322"/>
      <c r="HA1322"/>
      <c r="HB1322"/>
      <c r="HC1322"/>
      <c r="HD1322"/>
      <c r="HE1322"/>
      <c r="HF1322"/>
      <c r="HG1322"/>
      <c r="HH1322"/>
      <c r="HI1322"/>
      <c r="HJ1322"/>
      <c r="HK1322"/>
      <c r="HL1322"/>
    </row>
    <row r="1323" spans="3:220" x14ac:dyDescent="0.25">
      <c r="AM1323" s="59"/>
      <c r="AN1323" s="58"/>
      <c r="AO1323" s="58"/>
      <c r="AP1323" s="58"/>
      <c r="AQ1323" s="58"/>
      <c r="AR1323" s="58"/>
      <c r="AS1323" s="58"/>
      <c r="AT1323" s="58"/>
      <c r="AU1323" s="58"/>
      <c r="AV1323" s="58"/>
      <c r="AW1323" s="58"/>
      <c r="AX1323" s="58"/>
      <c r="AY1323" s="58"/>
      <c r="AZ1323" s="58"/>
      <c r="BA1323" s="58"/>
      <c r="BB1323" s="58"/>
      <c r="BC1323" s="58"/>
      <c r="BD1323" s="58"/>
      <c r="BE1323" s="58"/>
      <c r="BF1323" s="58"/>
      <c r="BG1323" s="58"/>
      <c r="BH1323" s="58"/>
      <c r="BI1323" s="58"/>
      <c r="BJ1323" s="58"/>
      <c r="BK1323" s="58"/>
      <c r="BL1323" s="12"/>
      <c r="BM1323" s="12"/>
      <c r="BN1323" s="12"/>
      <c r="BO1323" s="12"/>
      <c r="BP1323" s="12"/>
      <c r="BQ1323" s="12"/>
      <c r="BR1323" s="12"/>
      <c r="BS1323" s="12"/>
      <c r="BT1323" s="12"/>
      <c r="BU1323" s="12"/>
      <c r="BV1323" s="12"/>
      <c r="BW1323" s="12"/>
      <c r="BX1323" s="12"/>
      <c r="BY1323" s="12"/>
      <c r="BZ1323" s="12"/>
      <c r="CA1323" s="12"/>
      <c r="CB1323" s="12"/>
      <c r="CC1323" s="12"/>
      <c r="CD1323" s="12"/>
      <c r="CE1323" s="12"/>
      <c r="CF1323" s="12"/>
      <c r="CG1323" s="12"/>
      <c r="CH1323" s="12"/>
      <c r="CI1323" s="12"/>
      <c r="CJ1323" s="12"/>
      <c r="CK1323" s="12"/>
      <c r="CL1323" s="12"/>
      <c r="CM1323" s="12"/>
      <c r="CN1323" s="12"/>
      <c r="CO1323" s="12"/>
      <c r="CP1323" s="12"/>
      <c r="CQ1323" s="12"/>
      <c r="CR1323" s="12"/>
      <c r="CS1323" s="12"/>
      <c r="CT1323" s="12"/>
      <c r="CU1323" s="12"/>
      <c r="CV1323" s="12"/>
      <c r="CW1323" s="12"/>
      <c r="CX1323" s="12"/>
      <c r="CY1323" s="12"/>
      <c r="CZ1323" s="12"/>
      <c r="DA1323" s="12"/>
      <c r="DB1323" s="12"/>
      <c r="DC1323" s="12"/>
      <c r="DD1323" s="12"/>
      <c r="DE1323" s="12"/>
      <c r="DF1323" s="12"/>
      <c r="DG1323"/>
      <c r="DH1323"/>
      <c r="DI1323"/>
      <c r="DJ1323"/>
      <c r="DK1323"/>
      <c r="DL1323"/>
      <c r="DM1323"/>
      <c r="DN1323"/>
      <c r="DO1323"/>
      <c r="DP1323"/>
      <c r="DQ1323"/>
      <c r="DR1323"/>
      <c r="DS1323"/>
      <c r="DT1323"/>
      <c r="DU1323"/>
      <c r="DV1323"/>
      <c r="DW1323"/>
      <c r="DX1323"/>
      <c r="DY1323"/>
      <c r="DZ1323"/>
      <c r="EA1323"/>
      <c r="EB1323"/>
      <c r="EC1323"/>
      <c r="ED1323"/>
      <c r="EE1323"/>
      <c r="EF1323"/>
      <c r="EG1323"/>
      <c r="EH1323"/>
      <c r="EI1323"/>
      <c r="EJ1323"/>
      <c r="EK1323"/>
      <c r="EL1323"/>
      <c r="EM1323"/>
      <c r="EN1323"/>
      <c r="EO1323"/>
      <c r="EP1323"/>
      <c r="EQ1323"/>
      <c r="ER1323"/>
      <c r="ES1323"/>
      <c r="ET1323"/>
      <c r="EU1323"/>
      <c r="EV1323"/>
      <c r="EW1323"/>
      <c r="EX1323"/>
      <c r="EY1323"/>
      <c r="EZ1323"/>
      <c r="FA1323"/>
      <c r="FB1323"/>
      <c r="FC1323"/>
      <c r="FD1323"/>
      <c r="FE1323"/>
      <c r="FF1323"/>
      <c r="FG1323"/>
      <c r="FH1323"/>
      <c r="FI1323"/>
      <c r="FJ1323"/>
      <c r="FK1323"/>
      <c r="FL1323"/>
      <c r="FM1323"/>
      <c r="FN1323"/>
      <c r="FO1323"/>
      <c r="FP1323"/>
      <c r="FQ1323"/>
      <c r="FR1323"/>
      <c r="FS1323"/>
      <c r="FT1323"/>
      <c r="FU1323"/>
      <c r="FV1323"/>
      <c r="FW1323"/>
      <c r="FX1323"/>
      <c r="FY1323"/>
      <c r="FZ1323"/>
      <c r="GA1323"/>
      <c r="GB1323"/>
      <c r="GC1323"/>
      <c r="GD1323"/>
      <c r="GE1323"/>
      <c r="GF1323"/>
      <c r="GG1323"/>
      <c r="GH1323"/>
      <c r="GI1323"/>
      <c r="GJ1323"/>
      <c r="GK1323"/>
      <c r="GL1323"/>
      <c r="GM1323"/>
      <c r="GN1323"/>
      <c r="GO1323"/>
      <c r="GP1323"/>
      <c r="GQ1323"/>
      <c r="GR1323"/>
      <c r="GS1323"/>
      <c r="GT1323"/>
      <c r="GU1323"/>
      <c r="GV1323"/>
      <c r="GW1323"/>
      <c r="GX1323"/>
      <c r="GY1323"/>
      <c r="GZ1323"/>
      <c r="HA1323"/>
      <c r="HB1323"/>
      <c r="HC1323"/>
      <c r="HD1323"/>
      <c r="HE1323"/>
      <c r="HF1323"/>
      <c r="HG1323"/>
      <c r="HH1323"/>
      <c r="HI1323"/>
      <c r="HJ1323"/>
      <c r="HK1323"/>
      <c r="HL1323"/>
    </row>
    <row r="1324" spans="3:220" x14ac:dyDescent="0.25">
      <c r="AM1324" s="59"/>
      <c r="AN1324" s="58"/>
      <c r="AO1324" s="58"/>
      <c r="AP1324" s="58"/>
      <c r="AQ1324" s="58"/>
      <c r="AR1324" s="58"/>
      <c r="AS1324" s="58"/>
      <c r="AT1324" s="58"/>
      <c r="AU1324" s="58"/>
      <c r="AV1324" s="58"/>
      <c r="AW1324" s="58"/>
      <c r="AX1324" s="58"/>
      <c r="AY1324" s="58"/>
      <c r="AZ1324" s="58"/>
      <c r="BA1324" s="58"/>
      <c r="BB1324" s="58"/>
      <c r="BC1324" s="58"/>
      <c r="BD1324" s="58"/>
      <c r="BE1324" s="58"/>
      <c r="BF1324" s="58"/>
      <c r="BG1324" s="58"/>
      <c r="BH1324" s="58"/>
      <c r="BI1324" s="58"/>
      <c r="BJ1324" s="58"/>
      <c r="BK1324" s="58"/>
      <c r="BL1324" s="12"/>
      <c r="BM1324" s="12"/>
      <c r="BN1324" s="12"/>
      <c r="BO1324" s="12"/>
      <c r="BP1324" s="12"/>
      <c r="BQ1324" s="12"/>
      <c r="BR1324" s="12"/>
      <c r="BS1324" s="12"/>
      <c r="BT1324" s="12"/>
      <c r="BU1324" s="12"/>
      <c r="BV1324" s="12"/>
      <c r="BW1324" s="12"/>
      <c r="BX1324" s="12"/>
      <c r="BY1324" s="12"/>
      <c r="BZ1324" s="12"/>
      <c r="CA1324" s="12"/>
      <c r="CB1324" s="12"/>
      <c r="CC1324" s="12"/>
      <c r="CD1324" s="12"/>
      <c r="CE1324" s="12"/>
      <c r="CF1324" s="12"/>
      <c r="CG1324" s="12"/>
      <c r="CH1324" s="12"/>
      <c r="CI1324" s="12"/>
      <c r="CJ1324" s="12"/>
      <c r="CK1324" s="12"/>
      <c r="CL1324" s="12"/>
      <c r="CM1324" s="12"/>
      <c r="CN1324" s="12"/>
      <c r="CO1324" s="12"/>
      <c r="CP1324" s="12"/>
      <c r="CQ1324" s="12"/>
      <c r="CR1324" s="12"/>
      <c r="CS1324" s="12"/>
      <c r="CT1324" s="12"/>
      <c r="CU1324" s="12"/>
      <c r="CV1324" s="12"/>
      <c r="CW1324" s="12"/>
      <c r="CX1324" s="12"/>
      <c r="CY1324" s="12"/>
      <c r="CZ1324" s="12"/>
      <c r="DA1324" s="12"/>
      <c r="DB1324" s="12"/>
      <c r="DC1324" s="12"/>
      <c r="DD1324" s="12"/>
      <c r="DE1324" s="12"/>
      <c r="DF1324" s="12"/>
      <c r="DG1324"/>
      <c r="DH1324"/>
      <c r="DI1324"/>
      <c r="DJ1324"/>
      <c r="DK1324"/>
      <c r="DL1324"/>
      <c r="DM1324"/>
      <c r="DN1324"/>
      <c r="DO1324"/>
      <c r="DP1324"/>
      <c r="DQ1324"/>
      <c r="DR1324"/>
      <c r="DS1324"/>
      <c r="DT1324"/>
      <c r="DU1324"/>
      <c r="DV1324"/>
      <c r="DW1324"/>
      <c r="DX1324"/>
      <c r="DY1324"/>
      <c r="DZ1324"/>
      <c r="EA1324"/>
      <c r="EB1324"/>
      <c r="EC1324"/>
      <c r="ED1324"/>
      <c r="EE1324"/>
      <c r="EF1324"/>
      <c r="EG1324"/>
      <c r="EH1324"/>
      <c r="EI1324"/>
      <c r="EJ1324"/>
      <c r="EK1324"/>
      <c r="EL1324"/>
      <c r="EM1324"/>
      <c r="EN1324"/>
      <c r="EO1324"/>
      <c r="EP1324"/>
      <c r="EQ1324"/>
      <c r="ER1324"/>
      <c r="ES1324"/>
      <c r="ET1324"/>
      <c r="EU1324"/>
      <c r="EV1324"/>
      <c r="EW1324"/>
      <c r="EX1324"/>
      <c r="EY1324"/>
      <c r="EZ1324"/>
      <c r="FA1324"/>
      <c r="FB1324"/>
      <c r="FC1324"/>
      <c r="FD1324"/>
      <c r="FE1324"/>
      <c r="FF1324"/>
      <c r="FG1324"/>
      <c r="FH1324"/>
      <c r="FI1324"/>
      <c r="FJ1324"/>
      <c r="FK1324"/>
      <c r="FL1324"/>
      <c r="FM1324"/>
      <c r="FN1324"/>
      <c r="FO1324"/>
      <c r="FP1324"/>
      <c r="FQ1324"/>
      <c r="FR1324"/>
      <c r="FS1324"/>
      <c r="FT1324"/>
      <c r="FU1324"/>
      <c r="FV1324"/>
      <c r="FW1324"/>
      <c r="FX1324"/>
      <c r="FY1324"/>
      <c r="FZ1324"/>
      <c r="GA1324"/>
      <c r="GB1324"/>
      <c r="GC1324"/>
      <c r="GD1324"/>
      <c r="GE1324"/>
      <c r="GF1324"/>
      <c r="GG1324"/>
      <c r="GH1324"/>
      <c r="GI1324"/>
      <c r="GJ1324"/>
      <c r="GK1324"/>
      <c r="GL1324"/>
      <c r="GM1324"/>
      <c r="GN1324"/>
      <c r="GO1324"/>
      <c r="GP1324"/>
      <c r="GQ1324"/>
      <c r="GR1324"/>
      <c r="GS1324"/>
      <c r="GT1324"/>
      <c r="GU1324"/>
      <c r="GV1324"/>
      <c r="GW1324"/>
      <c r="GX1324"/>
      <c r="GY1324"/>
      <c r="GZ1324"/>
      <c r="HA1324"/>
      <c r="HB1324"/>
      <c r="HC1324"/>
      <c r="HD1324"/>
      <c r="HE1324"/>
      <c r="HF1324"/>
      <c r="HG1324"/>
      <c r="HH1324"/>
      <c r="HI1324"/>
      <c r="HJ1324"/>
      <c r="HK1324"/>
      <c r="HL1324"/>
    </row>
    <row r="1325" spans="3:220" x14ac:dyDescent="0.25">
      <c r="AM1325" s="59"/>
      <c r="AN1325" s="58"/>
      <c r="AO1325" s="58"/>
      <c r="AP1325" s="58"/>
      <c r="AQ1325" s="58"/>
      <c r="AR1325" s="58"/>
      <c r="AS1325" s="58"/>
      <c r="AT1325" s="58"/>
      <c r="AU1325" s="58"/>
      <c r="AV1325" s="58"/>
      <c r="AW1325" s="58"/>
      <c r="AX1325" s="58"/>
      <c r="AY1325" s="58"/>
      <c r="AZ1325" s="58"/>
      <c r="BA1325" s="58"/>
      <c r="BB1325" s="58"/>
      <c r="BC1325" s="58"/>
      <c r="BD1325" s="58"/>
      <c r="BE1325" s="58"/>
      <c r="BF1325" s="58"/>
      <c r="BG1325" s="58"/>
      <c r="BH1325" s="58"/>
      <c r="BI1325" s="58"/>
      <c r="BJ1325" s="58"/>
      <c r="BK1325" s="58"/>
      <c r="BL1325" s="12"/>
      <c r="BM1325" s="12"/>
      <c r="BN1325" s="12"/>
      <c r="BO1325" s="12"/>
      <c r="BP1325" s="12"/>
      <c r="BQ1325" s="12"/>
      <c r="BR1325" s="12"/>
      <c r="BS1325" s="12"/>
      <c r="BT1325" s="12"/>
      <c r="BU1325" s="12"/>
      <c r="BV1325" s="12"/>
      <c r="BW1325" s="12"/>
      <c r="BX1325" s="12"/>
      <c r="BY1325" s="12"/>
      <c r="BZ1325" s="12"/>
      <c r="CA1325" s="12"/>
      <c r="CB1325" s="12"/>
      <c r="CC1325" s="12"/>
      <c r="CD1325" s="12"/>
      <c r="CE1325" s="12"/>
      <c r="CF1325" s="12"/>
      <c r="CG1325" s="12"/>
      <c r="CH1325" s="12"/>
      <c r="CI1325" s="12"/>
      <c r="CJ1325" s="12"/>
      <c r="CK1325" s="12"/>
      <c r="CL1325" s="12"/>
      <c r="CM1325" s="12"/>
      <c r="CN1325" s="12"/>
      <c r="CO1325" s="12"/>
      <c r="CP1325" s="12"/>
      <c r="CQ1325" s="12"/>
      <c r="CR1325" s="12"/>
      <c r="CS1325" s="12"/>
      <c r="CT1325" s="12"/>
      <c r="CU1325" s="12"/>
      <c r="CV1325" s="12"/>
      <c r="CW1325" s="12"/>
      <c r="CX1325" s="12"/>
      <c r="CY1325" s="12"/>
      <c r="CZ1325" s="12"/>
      <c r="DA1325" s="12"/>
      <c r="DB1325" s="12"/>
      <c r="DC1325" s="12"/>
      <c r="DD1325" s="12"/>
      <c r="DE1325" s="12"/>
      <c r="DF1325" s="12"/>
      <c r="DG1325"/>
      <c r="DH1325"/>
      <c r="DI1325"/>
      <c r="DJ1325"/>
      <c r="DK1325"/>
      <c r="DL1325"/>
      <c r="DM1325"/>
      <c r="DN1325"/>
      <c r="DO1325"/>
      <c r="DP1325"/>
      <c r="DQ1325"/>
      <c r="DR1325"/>
      <c r="DS1325"/>
      <c r="DT1325"/>
      <c r="DU1325"/>
      <c r="DV1325"/>
      <c r="DW1325"/>
      <c r="DX1325"/>
      <c r="DY1325"/>
      <c r="DZ1325"/>
      <c r="EA1325"/>
      <c r="EB1325"/>
      <c r="EC1325"/>
      <c r="ED1325"/>
      <c r="EE1325"/>
      <c r="EF1325"/>
      <c r="EG1325"/>
      <c r="EH1325"/>
      <c r="EI1325"/>
      <c r="EJ1325"/>
      <c r="EK1325"/>
      <c r="EL1325"/>
      <c r="EM1325"/>
      <c r="EN1325"/>
      <c r="EO1325"/>
      <c r="EP1325"/>
      <c r="EQ1325"/>
      <c r="ER1325"/>
      <c r="ES1325"/>
      <c r="ET1325"/>
      <c r="EU1325"/>
      <c r="EV1325"/>
      <c r="EW1325"/>
      <c r="EX1325"/>
      <c r="EY1325"/>
      <c r="EZ1325"/>
      <c r="FA1325"/>
      <c r="FB1325"/>
      <c r="FC1325"/>
      <c r="FD1325"/>
      <c r="FE1325"/>
      <c r="FF1325"/>
      <c r="FG1325"/>
      <c r="FH1325"/>
      <c r="FI1325"/>
      <c r="FJ1325"/>
      <c r="FK1325"/>
      <c r="FL1325"/>
      <c r="FM1325"/>
      <c r="FN1325"/>
      <c r="FO1325"/>
      <c r="FP1325"/>
      <c r="FQ1325"/>
      <c r="FR1325"/>
      <c r="FS1325"/>
      <c r="FT1325"/>
      <c r="FU1325"/>
      <c r="FV1325"/>
      <c r="FW1325"/>
      <c r="FX1325"/>
      <c r="FY1325"/>
      <c r="FZ1325"/>
      <c r="GA1325"/>
      <c r="GB1325"/>
      <c r="GC1325"/>
      <c r="GD1325"/>
      <c r="GE1325"/>
      <c r="GF1325"/>
      <c r="GG1325"/>
      <c r="GH1325"/>
      <c r="GI1325"/>
      <c r="GJ1325"/>
      <c r="GK1325"/>
      <c r="GL1325"/>
      <c r="GM1325"/>
      <c r="GN1325"/>
      <c r="GO1325"/>
      <c r="GP1325"/>
      <c r="GQ1325"/>
      <c r="GR1325"/>
      <c r="GS1325"/>
      <c r="GT1325"/>
      <c r="GU1325"/>
      <c r="GV1325"/>
      <c r="GW1325"/>
      <c r="GX1325"/>
      <c r="GY1325"/>
      <c r="GZ1325"/>
      <c r="HA1325"/>
      <c r="HB1325"/>
      <c r="HC1325"/>
      <c r="HD1325"/>
      <c r="HE1325"/>
      <c r="HF1325"/>
      <c r="HG1325"/>
      <c r="HH1325"/>
      <c r="HI1325"/>
      <c r="HJ1325"/>
      <c r="HK1325"/>
      <c r="HL1325"/>
    </row>
    <row r="1326" spans="3:220" x14ac:dyDescent="0.25">
      <c r="AM1326" s="59"/>
      <c r="AN1326" s="58"/>
      <c r="AO1326" s="58"/>
      <c r="AP1326" s="58"/>
      <c r="AQ1326" s="58"/>
      <c r="AR1326" s="58"/>
      <c r="AS1326" s="58"/>
      <c r="AT1326" s="58"/>
      <c r="AU1326" s="58"/>
      <c r="AV1326" s="58"/>
      <c r="AW1326" s="58"/>
      <c r="AX1326" s="58"/>
      <c r="AY1326" s="58"/>
      <c r="AZ1326" s="58"/>
      <c r="BA1326" s="58"/>
      <c r="BB1326" s="58"/>
      <c r="BC1326" s="58"/>
      <c r="BD1326" s="58"/>
      <c r="BE1326" s="58"/>
      <c r="BF1326" s="58"/>
      <c r="BG1326" s="58"/>
      <c r="BH1326" s="58"/>
      <c r="BI1326" s="58"/>
      <c r="BJ1326" s="58"/>
      <c r="BK1326" s="58"/>
      <c r="BL1326" s="12"/>
      <c r="BM1326" s="12"/>
      <c r="BN1326" s="12"/>
      <c r="BO1326" s="12"/>
      <c r="BP1326" s="12"/>
      <c r="BQ1326" s="12"/>
      <c r="BR1326" s="12"/>
      <c r="BS1326" s="12"/>
      <c r="BT1326" s="12"/>
      <c r="BU1326" s="12"/>
      <c r="BV1326" s="12"/>
      <c r="BW1326" s="12"/>
      <c r="BX1326" s="12"/>
      <c r="BY1326" s="12"/>
      <c r="BZ1326" s="12"/>
      <c r="CA1326" s="12"/>
      <c r="CB1326" s="12"/>
      <c r="CC1326" s="12"/>
      <c r="CD1326" s="12"/>
      <c r="CE1326" s="12"/>
      <c r="CF1326" s="12"/>
      <c r="CG1326" s="12"/>
      <c r="CH1326" s="12"/>
      <c r="CI1326" s="12"/>
      <c r="CJ1326" s="12"/>
      <c r="CK1326" s="12"/>
      <c r="CL1326" s="12"/>
      <c r="CM1326" s="12"/>
      <c r="CN1326" s="12"/>
      <c r="CO1326" s="12"/>
      <c r="CP1326" s="12"/>
      <c r="CQ1326" s="12"/>
      <c r="CR1326" s="12"/>
      <c r="CS1326" s="12"/>
      <c r="CT1326" s="12"/>
      <c r="CU1326" s="12"/>
      <c r="CV1326" s="12"/>
      <c r="CW1326" s="12"/>
      <c r="CX1326" s="12"/>
      <c r="CY1326" s="12"/>
      <c r="CZ1326" s="12"/>
      <c r="DA1326" s="12"/>
      <c r="DB1326" s="12"/>
      <c r="DC1326" s="12"/>
      <c r="DD1326" s="12"/>
      <c r="DE1326" s="12"/>
      <c r="DF1326" s="12"/>
      <c r="DG1326"/>
      <c r="DH1326"/>
      <c r="DI1326"/>
      <c r="DJ1326"/>
      <c r="DK1326"/>
      <c r="DL1326"/>
      <c r="DM1326"/>
      <c r="DN1326"/>
      <c r="DO1326"/>
      <c r="DP1326"/>
      <c r="DQ1326"/>
      <c r="DR1326"/>
      <c r="DS1326"/>
      <c r="DT1326"/>
      <c r="DU1326"/>
      <c r="DV1326"/>
      <c r="DW1326"/>
      <c r="DX1326"/>
      <c r="DY1326"/>
      <c r="DZ1326"/>
      <c r="EA1326"/>
      <c r="EB1326"/>
      <c r="EC1326"/>
      <c r="ED1326"/>
      <c r="EE1326"/>
      <c r="EF1326"/>
      <c r="EG1326"/>
      <c r="EH1326"/>
      <c r="EI1326"/>
      <c r="EJ1326"/>
      <c r="EK1326"/>
      <c r="EL1326"/>
      <c r="EM1326"/>
      <c r="EN1326"/>
      <c r="EO1326"/>
      <c r="EP1326"/>
      <c r="EQ1326"/>
      <c r="ER1326"/>
      <c r="ES1326"/>
      <c r="ET1326"/>
      <c r="EU1326"/>
      <c r="EV1326"/>
      <c r="EW1326"/>
      <c r="EX1326"/>
      <c r="EY1326"/>
      <c r="EZ1326"/>
      <c r="FA1326"/>
      <c r="FB1326"/>
      <c r="FC1326"/>
      <c r="FD1326"/>
      <c r="FE1326"/>
      <c r="FF1326"/>
      <c r="FG1326"/>
      <c r="FH1326"/>
      <c r="FI1326"/>
      <c r="FJ1326"/>
      <c r="FK1326"/>
      <c r="FL1326"/>
      <c r="FM1326"/>
      <c r="FN1326"/>
      <c r="FO1326"/>
      <c r="FP1326"/>
      <c r="FQ1326"/>
      <c r="FR1326"/>
      <c r="FS1326"/>
      <c r="FT1326"/>
      <c r="FU1326"/>
      <c r="FV1326"/>
      <c r="FW1326"/>
      <c r="FX1326"/>
      <c r="FY1326"/>
      <c r="FZ1326"/>
      <c r="GA1326"/>
      <c r="GB1326"/>
      <c r="GC1326"/>
      <c r="GD1326"/>
      <c r="GE1326"/>
      <c r="GF1326"/>
      <c r="GG1326"/>
      <c r="GH1326"/>
      <c r="GI1326"/>
      <c r="GJ1326"/>
      <c r="GK1326"/>
      <c r="GL1326"/>
      <c r="GM1326"/>
      <c r="GN1326"/>
      <c r="GO1326"/>
      <c r="GP1326"/>
      <c r="GQ1326"/>
      <c r="GR1326"/>
      <c r="GS1326"/>
      <c r="GT1326"/>
      <c r="GU1326"/>
      <c r="GV1326"/>
      <c r="GW1326"/>
      <c r="GX1326"/>
      <c r="GY1326"/>
      <c r="GZ1326"/>
      <c r="HA1326"/>
      <c r="HB1326"/>
      <c r="HC1326"/>
      <c r="HD1326"/>
      <c r="HE1326"/>
      <c r="HF1326"/>
      <c r="HG1326"/>
      <c r="HH1326"/>
      <c r="HI1326"/>
      <c r="HJ1326"/>
      <c r="HK1326"/>
      <c r="HL1326"/>
    </row>
    <row r="1327" spans="3:220" x14ac:dyDescent="0.25">
      <c r="AM1327" s="59"/>
      <c r="AN1327" s="58"/>
      <c r="AO1327" s="58"/>
      <c r="AP1327" s="58"/>
      <c r="AQ1327" s="58"/>
      <c r="AR1327" s="58"/>
      <c r="AS1327" s="58"/>
      <c r="AT1327" s="58"/>
      <c r="AU1327" s="58"/>
      <c r="AV1327" s="58"/>
      <c r="AW1327" s="58"/>
      <c r="AX1327" s="58"/>
      <c r="AY1327" s="58"/>
      <c r="AZ1327" s="58"/>
      <c r="BA1327" s="58"/>
      <c r="BB1327" s="58"/>
      <c r="BC1327" s="58"/>
      <c r="BD1327" s="58"/>
      <c r="BE1327" s="58"/>
      <c r="BF1327" s="58"/>
      <c r="BG1327" s="58"/>
      <c r="BH1327" s="58"/>
      <c r="BI1327" s="58"/>
      <c r="BJ1327" s="58"/>
      <c r="BK1327" s="58"/>
      <c r="BL1327" s="12"/>
      <c r="BM1327" s="12"/>
      <c r="BN1327" s="12"/>
      <c r="BO1327" s="12"/>
      <c r="BP1327" s="12"/>
      <c r="BQ1327" s="12"/>
      <c r="BR1327" s="12"/>
      <c r="BS1327" s="12"/>
      <c r="BT1327" s="12"/>
      <c r="BU1327" s="12"/>
      <c r="BV1327" s="12"/>
      <c r="BW1327" s="12"/>
      <c r="BX1327" s="12"/>
      <c r="BY1327" s="12"/>
      <c r="BZ1327" s="12"/>
      <c r="CA1327" s="12"/>
      <c r="CB1327" s="12"/>
      <c r="CC1327" s="12"/>
      <c r="CD1327" s="12"/>
      <c r="CE1327" s="12"/>
      <c r="CF1327" s="12"/>
      <c r="CG1327" s="12"/>
      <c r="CH1327" s="12"/>
      <c r="CI1327" s="12"/>
      <c r="CJ1327" s="12"/>
      <c r="CK1327" s="12"/>
      <c r="CL1327" s="12"/>
      <c r="CM1327" s="12"/>
      <c r="CN1327" s="12"/>
      <c r="CO1327" s="12"/>
      <c r="CP1327" s="12"/>
      <c r="CQ1327" s="12"/>
      <c r="CR1327" s="12"/>
      <c r="CS1327" s="12"/>
      <c r="CT1327" s="12"/>
      <c r="CU1327" s="12"/>
      <c r="CV1327" s="12"/>
      <c r="CW1327" s="12"/>
      <c r="CX1327" s="12"/>
      <c r="CY1327" s="12"/>
      <c r="CZ1327" s="12"/>
      <c r="DA1327" s="12"/>
      <c r="DB1327" s="12"/>
      <c r="DC1327" s="12"/>
      <c r="DD1327" s="12"/>
      <c r="DE1327" s="12"/>
      <c r="DF1327" s="12"/>
      <c r="DG1327"/>
      <c r="DH1327"/>
      <c r="DI1327"/>
      <c r="DJ1327"/>
      <c r="DK1327"/>
      <c r="DL1327"/>
      <c r="DM1327"/>
      <c r="DN1327"/>
      <c r="DO1327"/>
      <c r="DP1327"/>
      <c r="DQ1327"/>
      <c r="DR1327"/>
      <c r="DS1327"/>
      <c r="DT1327"/>
      <c r="DU1327"/>
      <c r="DV1327"/>
      <c r="DW1327"/>
      <c r="DX1327"/>
      <c r="DY1327"/>
      <c r="DZ1327"/>
      <c r="EA1327"/>
      <c r="EB1327"/>
      <c r="EC1327"/>
      <c r="ED1327"/>
      <c r="EE1327"/>
      <c r="EF1327"/>
      <c r="EG1327"/>
      <c r="EH1327"/>
      <c r="EI1327"/>
      <c r="EJ1327"/>
      <c r="EK1327"/>
      <c r="EL1327"/>
      <c r="EM1327"/>
      <c r="EN1327"/>
      <c r="EO1327"/>
      <c r="EP1327"/>
      <c r="EQ1327"/>
      <c r="ER1327"/>
      <c r="ES1327"/>
      <c r="ET1327"/>
      <c r="EU1327"/>
      <c r="EV1327"/>
      <c r="EW1327"/>
      <c r="EX1327"/>
      <c r="EY1327"/>
      <c r="EZ1327"/>
      <c r="FA1327"/>
      <c r="FB1327"/>
      <c r="FC1327"/>
      <c r="FD1327"/>
      <c r="FE1327"/>
      <c r="FF1327"/>
      <c r="FG1327"/>
      <c r="FH1327"/>
      <c r="FI1327"/>
      <c r="FJ1327"/>
      <c r="FK1327"/>
      <c r="FL1327"/>
      <c r="FM1327"/>
      <c r="FN1327"/>
      <c r="FO1327"/>
      <c r="FP1327"/>
      <c r="FQ1327"/>
      <c r="FR1327"/>
      <c r="FS1327"/>
      <c r="FT1327"/>
      <c r="FU1327"/>
      <c r="FV1327"/>
      <c r="FW1327"/>
      <c r="FX1327"/>
      <c r="FY1327"/>
      <c r="FZ1327"/>
      <c r="GA1327"/>
      <c r="GB1327"/>
      <c r="GC1327"/>
      <c r="GD1327"/>
      <c r="GE1327"/>
      <c r="GF1327"/>
      <c r="GG1327"/>
      <c r="GH1327"/>
      <c r="GI1327"/>
      <c r="GJ1327"/>
      <c r="GK1327"/>
      <c r="GL1327"/>
      <c r="GM1327"/>
      <c r="GN1327"/>
      <c r="GO1327"/>
      <c r="GP1327"/>
      <c r="GQ1327"/>
      <c r="GR1327"/>
      <c r="GS1327"/>
      <c r="GT1327"/>
      <c r="GU1327"/>
      <c r="GV1327"/>
      <c r="GW1327"/>
      <c r="GX1327"/>
      <c r="GY1327"/>
      <c r="GZ1327"/>
      <c r="HA1327"/>
      <c r="HB1327"/>
      <c r="HC1327"/>
      <c r="HD1327"/>
      <c r="HE1327"/>
      <c r="HF1327"/>
      <c r="HG1327"/>
      <c r="HH1327"/>
      <c r="HI1327"/>
      <c r="HJ1327"/>
      <c r="HK1327"/>
      <c r="HL1327"/>
    </row>
    <row r="1328" spans="3:220" x14ac:dyDescent="0.25">
      <c r="AM1328" s="59"/>
      <c r="AN1328" s="58"/>
      <c r="AO1328" s="58"/>
      <c r="AP1328" s="58"/>
      <c r="AQ1328" s="58"/>
      <c r="AR1328" s="58"/>
      <c r="AS1328" s="58"/>
      <c r="AT1328" s="58"/>
      <c r="AU1328" s="58"/>
      <c r="AV1328" s="58"/>
      <c r="AW1328" s="58"/>
      <c r="AX1328" s="58"/>
      <c r="AY1328" s="58"/>
      <c r="AZ1328" s="58"/>
      <c r="BA1328" s="58"/>
      <c r="BB1328" s="58"/>
      <c r="BC1328" s="58"/>
      <c r="BD1328" s="58"/>
      <c r="BE1328" s="58"/>
      <c r="BF1328" s="58"/>
      <c r="BG1328" s="58"/>
      <c r="BH1328" s="58"/>
      <c r="BI1328" s="58"/>
      <c r="BJ1328" s="58"/>
      <c r="BK1328" s="58"/>
      <c r="BL1328" s="12"/>
      <c r="BM1328" s="12"/>
      <c r="BN1328" s="12"/>
      <c r="BO1328" s="12"/>
      <c r="BP1328" s="12"/>
      <c r="BQ1328" s="12"/>
      <c r="BR1328" s="12"/>
      <c r="BS1328" s="12"/>
      <c r="BT1328" s="12"/>
      <c r="BU1328" s="12"/>
      <c r="BV1328" s="12"/>
      <c r="BW1328" s="12"/>
      <c r="BX1328" s="12"/>
      <c r="BY1328" s="12"/>
      <c r="BZ1328" s="12"/>
      <c r="CA1328" s="12"/>
      <c r="CB1328" s="12"/>
      <c r="CC1328" s="12"/>
      <c r="CD1328" s="12"/>
      <c r="CE1328" s="12"/>
      <c r="CF1328" s="12"/>
      <c r="CG1328" s="12"/>
      <c r="CH1328" s="12"/>
      <c r="CI1328" s="12"/>
      <c r="CJ1328" s="12"/>
      <c r="CK1328" s="12"/>
      <c r="CL1328" s="12"/>
      <c r="CM1328" s="12"/>
      <c r="CN1328" s="12"/>
      <c r="CO1328" s="12"/>
      <c r="CP1328" s="12"/>
      <c r="CQ1328" s="12"/>
      <c r="CR1328" s="12"/>
      <c r="CS1328" s="12"/>
      <c r="CT1328" s="12"/>
      <c r="CU1328" s="12"/>
      <c r="CV1328" s="12"/>
      <c r="CW1328" s="12"/>
      <c r="CX1328" s="12"/>
      <c r="CY1328" s="12"/>
      <c r="CZ1328" s="12"/>
      <c r="DA1328" s="12"/>
      <c r="DB1328" s="12"/>
      <c r="DC1328" s="12"/>
      <c r="DD1328" s="12"/>
      <c r="DE1328" s="12"/>
      <c r="DF1328" s="12"/>
      <c r="DG1328"/>
      <c r="DH1328"/>
      <c r="DI1328"/>
      <c r="DJ1328"/>
      <c r="DK1328"/>
      <c r="DL1328"/>
      <c r="DM1328"/>
      <c r="DN1328"/>
      <c r="DO1328"/>
      <c r="DP1328"/>
      <c r="DQ1328"/>
      <c r="DR1328"/>
      <c r="DS1328"/>
      <c r="DT1328"/>
      <c r="DU1328"/>
      <c r="DV1328"/>
      <c r="DW1328"/>
      <c r="DX1328"/>
      <c r="DY1328"/>
      <c r="DZ1328"/>
      <c r="EA1328"/>
      <c r="EB1328"/>
      <c r="EC1328"/>
      <c r="ED1328"/>
      <c r="EE1328"/>
      <c r="EF1328"/>
      <c r="EG1328"/>
      <c r="EH1328"/>
      <c r="EI1328"/>
      <c r="EJ1328"/>
      <c r="EK1328"/>
      <c r="EL1328"/>
      <c r="EM1328"/>
      <c r="EN1328"/>
      <c r="EO1328"/>
      <c r="EP1328"/>
      <c r="EQ1328"/>
      <c r="ER1328"/>
      <c r="ES1328"/>
      <c r="ET1328"/>
      <c r="EU1328"/>
      <c r="EV1328"/>
      <c r="EW1328"/>
      <c r="EX1328"/>
      <c r="EY1328"/>
      <c r="EZ1328"/>
      <c r="FA1328"/>
      <c r="FB1328"/>
      <c r="FC1328"/>
      <c r="FD1328"/>
      <c r="FE1328"/>
      <c r="FF1328"/>
      <c r="FG1328"/>
      <c r="FH1328"/>
      <c r="FI1328"/>
      <c r="FJ1328"/>
      <c r="FK1328"/>
      <c r="FL1328"/>
      <c r="FM1328"/>
      <c r="FN1328"/>
      <c r="FO1328"/>
      <c r="FP1328"/>
      <c r="FQ1328"/>
      <c r="FR1328"/>
      <c r="FS1328"/>
      <c r="FT1328"/>
      <c r="FU1328"/>
      <c r="FV1328"/>
      <c r="FW1328"/>
      <c r="FX1328"/>
      <c r="FY1328"/>
      <c r="FZ1328"/>
      <c r="GA1328"/>
      <c r="GB1328"/>
      <c r="GC1328"/>
      <c r="GD1328"/>
      <c r="GE1328"/>
      <c r="GF1328"/>
      <c r="GG1328"/>
      <c r="GH1328"/>
      <c r="GI1328"/>
      <c r="GJ1328"/>
      <c r="GK1328"/>
      <c r="GL1328"/>
      <c r="GM1328"/>
      <c r="GN1328"/>
      <c r="GO1328"/>
      <c r="GP1328"/>
      <c r="GQ1328"/>
      <c r="GR1328"/>
      <c r="GS1328"/>
      <c r="GT1328"/>
      <c r="GU1328"/>
      <c r="GV1328"/>
      <c r="GW1328"/>
      <c r="GX1328"/>
      <c r="GY1328"/>
      <c r="GZ1328"/>
      <c r="HA1328"/>
      <c r="HB1328"/>
      <c r="HC1328"/>
      <c r="HD1328"/>
      <c r="HE1328"/>
      <c r="HF1328"/>
      <c r="HG1328"/>
      <c r="HH1328"/>
      <c r="HI1328"/>
      <c r="HJ1328"/>
      <c r="HK1328"/>
      <c r="HL1328"/>
    </row>
    <row r="1329" spans="39:220" x14ac:dyDescent="0.25">
      <c r="AM1329" s="59"/>
      <c r="AN1329" s="58"/>
      <c r="AO1329" s="58"/>
      <c r="AP1329" s="58"/>
      <c r="AQ1329" s="58"/>
      <c r="AR1329" s="58"/>
      <c r="AS1329" s="58"/>
      <c r="AT1329" s="58"/>
      <c r="AU1329" s="58"/>
      <c r="AV1329" s="58"/>
      <c r="AW1329" s="58"/>
      <c r="AX1329" s="58"/>
      <c r="AY1329" s="58"/>
      <c r="AZ1329" s="58"/>
      <c r="BA1329" s="58"/>
      <c r="BB1329" s="58"/>
      <c r="BC1329" s="58"/>
      <c r="BD1329" s="58"/>
      <c r="BE1329" s="58"/>
      <c r="BF1329" s="58"/>
      <c r="BG1329" s="58"/>
      <c r="BH1329" s="58"/>
      <c r="BI1329" s="58"/>
      <c r="BJ1329" s="58"/>
      <c r="BK1329" s="58"/>
      <c r="BL1329" s="12"/>
      <c r="BM1329" s="12"/>
      <c r="BN1329" s="12"/>
      <c r="BO1329" s="12"/>
      <c r="BP1329" s="12"/>
      <c r="BQ1329" s="12"/>
      <c r="BR1329" s="12"/>
      <c r="BS1329" s="12"/>
      <c r="BT1329" s="12"/>
      <c r="BU1329" s="12"/>
      <c r="BV1329" s="12"/>
      <c r="BW1329" s="12"/>
      <c r="BX1329" s="12"/>
      <c r="BY1329" s="12"/>
      <c r="BZ1329" s="12"/>
      <c r="CA1329" s="12"/>
      <c r="CB1329" s="12"/>
      <c r="CC1329" s="12"/>
      <c r="CD1329" s="12"/>
      <c r="CE1329" s="12"/>
      <c r="CF1329" s="12"/>
      <c r="CG1329" s="12"/>
      <c r="CH1329" s="12"/>
      <c r="CI1329" s="12"/>
      <c r="CJ1329" s="12"/>
      <c r="CK1329" s="12"/>
      <c r="CL1329" s="12"/>
      <c r="CM1329" s="12"/>
      <c r="CN1329" s="12"/>
      <c r="CO1329" s="12"/>
      <c r="CP1329" s="12"/>
      <c r="CQ1329" s="12"/>
      <c r="CR1329" s="12"/>
      <c r="CS1329" s="12"/>
      <c r="CT1329" s="12"/>
      <c r="CU1329" s="12"/>
      <c r="CV1329" s="12"/>
      <c r="CW1329" s="12"/>
      <c r="CX1329" s="12"/>
      <c r="CY1329" s="12"/>
      <c r="CZ1329" s="12"/>
      <c r="DA1329" s="12"/>
      <c r="DB1329" s="12"/>
      <c r="DC1329" s="12"/>
      <c r="DD1329" s="12"/>
      <c r="DE1329" s="12"/>
      <c r="DF1329" s="12"/>
      <c r="DG1329"/>
      <c r="DH1329"/>
      <c r="DI1329"/>
      <c r="DJ1329"/>
      <c r="DK1329"/>
      <c r="DL1329"/>
      <c r="DM1329"/>
      <c r="DN1329"/>
      <c r="DO1329"/>
      <c r="DP1329"/>
      <c r="DQ1329"/>
      <c r="DR1329"/>
      <c r="DS1329"/>
      <c r="DT1329"/>
      <c r="DU1329"/>
      <c r="DV1329"/>
      <c r="DW1329"/>
      <c r="DX1329"/>
      <c r="DY1329"/>
      <c r="DZ1329"/>
      <c r="EA1329"/>
      <c r="EB1329"/>
      <c r="EC1329"/>
      <c r="ED1329"/>
      <c r="EE1329"/>
      <c r="EF1329"/>
      <c r="EG1329"/>
      <c r="EH1329"/>
      <c r="EI1329"/>
      <c r="EJ1329"/>
      <c r="EK1329"/>
      <c r="EL1329"/>
      <c r="EM1329"/>
      <c r="EN1329"/>
      <c r="EO1329"/>
      <c r="EP1329"/>
      <c r="EQ1329"/>
      <c r="ER1329"/>
      <c r="ES1329"/>
      <c r="ET1329"/>
      <c r="EU1329"/>
      <c r="EV1329"/>
      <c r="EW1329"/>
      <c r="EX1329"/>
      <c r="EY1329"/>
      <c r="EZ1329"/>
      <c r="FA1329"/>
      <c r="FB1329"/>
      <c r="FC1329"/>
      <c r="FD1329"/>
      <c r="FE1329"/>
      <c r="FF1329"/>
      <c r="FG1329"/>
      <c r="FH1329"/>
      <c r="FI1329"/>
      <c r="FJ1329"/>
      <c r="FK1329"/>
      <c r="FL1329"/>
      <c r="FM1329"/>
      <c r="FN1329"/>
      <c r="FO1329"/>
      <c r="FP1329"/>
      <c r="FQ1329"/>
      <c r="FR1329"/>
      <c r="FS1329"/>
      <c r="FT1329"/>
      <c r="FU1329"/>
      <c r="FV1329"/>
      <c r="FW1329"/>
      <c r="FX1329"/>
      <c r="FY1329"/>
      <c r="FZ1329"/>
      <c r="GA1329"/>
      <c r="GB1329"/>
      <c r="GC1329"/>
      <c r="GD1329"/>
      <c r="GE1329"/>
      <c r="GF1329"/>
      <c r="GG1329"/>
      <c r="GH1329"/>
      <c r="GI1329"/>
      <c r="GJ1329"/>
      <c r="GK1329"/>
      <c r="GL1329"/>
      <c r="GM1329"/>
      <c r="GN1329"/>
      <c r="GO1329"/>
      <c r="GP1329"/>
      <c r="GQ1329"/>
      <c r="GR1329"/>
      <c r="GS1329"/>
      <c r="GT1329"/>
      <c r="GU1329"/>
      <c r="GV1329"/>
      <c r="GW1329"/>
      <c r="GX1329"/>
      <c r="GY1329"/>
      <c r="GZ1329"/>
      <c r="HA1329"/>
      <c r="HB1329"/>
      <c r="HC1329"/>
      <c r="HD1329"/>
      <c r="HE1329"/>
      <c r="HF1329"/>
      <c r="HG1329"/>
      <c r="HH1329"/>
      <c r="HI1329"/>
      <c r="HJ1329"/>
      <c r="HK1329"/>
      <c r="HL1329"/>
    </row>
    <row r="1330" spans="39:220" x14ac:dyDescent="0.25">
      <c r="AM1330" s="59"/>
      <c r="AN1330" s="58"/>
      <c r="AO1330" s="58"/>
      <c r="AP1330" s="58"/>
      <c r="AQ1330" s="58"/>
      <c r="AR1330" s="58"/>
      <c r="AS1330" s="58"/>
      <c r="AT1330" s="58"/>
      <c r="AU1330" s="58"/>
      <c r="AV1330" s="58"/>
      <c r="AW1330" s="58"/>
      <c r="AX1330" s="58"/>
      <c r="AY1330" s="58"/>
      <c r="AZ1330" s="58"/>
      <c r="BA1330" s="58"/>
      <c r="BB1330" s="58"/>
      <c r="BC1330" s="58"/>
      <c r="BD1330" s="58"/>
      <c r="BE1330" s="58"/>
      <c r="BF1330" s="58"/>
      <c r="BG1330" s="58"/>
      <c r="BH1330" s="58"/>
      <c r="BI1330" s="58"/>
      <c r="BJ1330" s="58"/>
      <c r="BK1330" s="58"/>
      <c r="BL1330" s="12"/>
      <c r="BM1330" s="12"/>
      <c r="BN1330" s="12"/>
      <c r="BO1330" s="12"/>
      <c r="BP1330" s="12"/>
      <c r="BQ1330" s="12"/>
      <c r="BR1330" s="12"/>
      <c r="BS1330" s="12"/>
      <c r="BT1330" s="12"/>
      <c r="BU1330" s="12"/>
      <c r="BV1330" s="12"/>
      <c r="BW1330" s="12"/>
      <c r="BX1330" s="12"/>
      <c r="BY1330" s="12"/>
      <c r="BZ1330" s="12"/>
      <c r="CA1330" s="12"/>
      <c r="CB1330" s="12"/>
      <c r="CC1330" s="12"/>
      <c r="CD1330" s="12"/>
      <c r="CE1330" s="12"/>
      <c r="CF1330" s="12"/>
      <c r="CG1330" s="12"/>
      <c r="CH1330" s="12"/>
      <c r="CI1330" s="12"/>
      <c r="CJ1330" s="12"/>
      <c r="CK1330" s="12"/>
      <c r="CL1330" s="12"/>
      <c r="CM1330" s="12"/>
      <c r="CN1330" s="12"/>
      <c r="CO1330" s="12"/>
      <c r="CP1330" s="12"/>
      <c r="CQ1330" s="12"/>
      <c r="CR1330" s="12"/>
      <c r="CS1330" s="12"/>
      <c r="CT1330" s="12"/>
      <c r="CU1330" s="12"/>
      <c r="CV1330" s="12"/>
      <c r="CW1330" s="12"/>
      <c r="CX1330" s="12"/>
      <c r="CY1330" s="12"/>
      <c r="CZ1330" s="12"/>
      <c r="DA1330" s="12"/>
      <c r="DB1330" s="12"/>
      <c r="DC1330" s="12"/>
      <c r="DD1330" s="12"/>
      <c r="DE1330" s="12"/>
      <c r="DF1330" s="12"/>
      <c r="DG1330"/>
      <c r="DH1330"/>
      <c r="DI1330"/>
      <c r="DJ1330"/>
      <c r="DK1330"/>
      <c r="DL1330"/>
      <c r="DM1330"/>
      <c r="DN1330"/>
      <c r="DO1330"/>
      <c r="DP1330"/>
      <c r="DQ1330"/>
      <c r="DR1330"/>
      <c r="DS1330"/>
      <c r="DT1330"/>
      <c r="DU1330"/>
      <c r="DV1330"/>
      <c r="DW1330"/>
      <c r="DX1330"/>
      <c r="DY1330"/>
      <c r="DZ1330"/>
      <c r="EA1330"/>
      <c r="EB1330"/>
      <c r="EC1330"/>
      <c r="ED1330"/>
      <c r="EE1330"/>
      <c r="EF1330"/>
      <c r="EG1330"/>
      <c r="EH1330"/>
      <c r="EI1330"/>
      <c r="EJ1330"/>
      <c r="EK1330"/>
      <c r="EL1330"/>
      <c r="EM1330"/>
      <c r="EN1330"/>
      <c r="EO1330"/>
      <c r="EP1330"/>
      <c r="EQ1330"/>
      <c r="ER1330"/>
      <c r="ES1330"/>
      <c r="ET1330"/>
      <c r="EU1330"/>
      <c r="EV1330"/>
      <c r="EW1330"/>
      <c r="EX1330"/>
      <c r="EY1330"/>
      <c r="EZ1330"/>
      <c r="FA1330"/>
      <c r="FB1330"/>
      <c r="FC1330"/>
      <c r="FD1330"/>
      <c r="FE1330"/>
      <c r="FF1330"/>
      <c r="FG1330"/>
      <c r="FH1330"/>
      <c r="FI1330"/>
      <c r="FJ1330"/>
      <c r="FK1330"/>
      <c r="FL1330"/>
      <c r="FM1330"/>
      <c r="FN1330"/>
      <c r="FO1330"/>
      <c r="FP1330"/>
      <c r="FQ1330"/>
      <c r="FR1330"/>
      <c r="FS1330"/>
      <c r="FT1330"/>
      <c r="FU1330"/>
      <c r="FV1330"/>
      <c r="FW1330"/>
      <c r="FX1330"/>
      <c r="FY1330"/>
      <c r="FZ1330"/>
      <c r="GA1330"/>
      <c r="GB1330"/>
      <c r="GC1330"/>
      <c r="GD1330"/>
      <c r="GE1330"/>
      <c r="GF1330"/>
      <c r="GG1330"/>
      <c r="GH1330"/>
      <c r="GI1330"/>
      <c r="GJ1330"/>
      <c r="GK1330"/>
      <c r="GL1330"/>
      <c r="GM1330"/>
      <c r="GN1330"/>
      <c r="GO1330"/>
      <c r="GP1330"/>
      <c r="GQ1330"/>
      <c r="GR1330"/>
      <c r="GS1330"/>
      <c r="GT1330"/>
      <c r="GU1330"/>
      <c r="GV1330"/>
      <c r="GW1330"/>
      <c r="GX1330"/>
      <c r="GY1330"/>
      <c r="GZ1330"/>
      <c r="HA1330"/>
      <c r="HB1330"/>
      <c r="HC1330"/>
      <c r="HD1330"/>
      <c r="HE1330"/>
      <c r="HF1330"/>
      <c r="HG1330"/>
      <c r="HH1330"/>
      <c r="HI1330"/>
      <c r="HJ1330"/>
      <c r="HK1330"/>
      <c r="HL1330"/>
    </row>
    <row r="1331" spans="39:220" x14ac:dyDescent="0.25">
      <c r="AM1331" s="59"/>
      <c r="AN1331" s="58"/>
      <c r="AO1331" s="58"/>
      <c r="AP1331" s="58"/>
      <c r="AQ1331" s="58"/>
      <c r="AR1331" s="58"/>
      <c r="AS1331" s="58"/>
      <c r="AT1331" s="58"/>
      <c r="AU1331" s="58"/>
      <c r="AV1331" s="58"/>
      <c r="AW1331" s="58"/>
      <c r="AX1331" s="58"/>
      <c r="AY1331" s="58"/>
      <c r="AZ1331" s="58"/>
      <c r="BA1331" s="58"/>
      <c r="BB1331" s="58"/>
      <c r="BC1331" s="58"/>
      <c r="BD1331" s="58"/>
      <c r="BE1331" s="58"/>
      <c r="BF1331" s="58"/>
      <c r="BG1331" s="58"/>
      <c r="BH1331" s="58"/>
      <c r="BI1331" s="58"/>
      <c r="BJ1331" s="58"/>
      <c r="BK1331" s="58"/>
      <c r="BL1331" s="12"/>
      <c r="BM1331" s="12"/>
      <c r="BN1331" s="12"/>
      <c r="BO1331" s="12"/>
      <c r="BP1331" s="12"/>
      <c r="BQ1331" s="12"/>
      <c r="BR1331" s="12"/>
      <c r="BS1331" s="12"/>
      <c r="BT1331" s="12"/>
      <c r="BU1331" s="12"/>
      <c r="BV1331" s="12"/>
      <c r="BW1331" s="12"/>
      <c r="BX1331" s="12"/>
      <c r="BY1331" s="12"/>
      <c r="BZ1331" s="12"/>
      <c r="CA1331" s="12"/>
      <c r="CB1331" s="12"/>
      <c r="CC1331" s="12"/>
      <c r="CD1331" s="12"/>
      <c r="CE1331" s="12"/>
      <c r="CF1331" s="12"/>
      <c r="CG1331" s="12"/>
      <c r="CH1331" s="12"/>
      <c r="CI1331" s="12"/>
      <c r="CJ1331" s="12"/>
      <c r="CK1331" s="12"/>
      <c r="CL1331" s="12"/>
      <c r="CM1331" s="12"/>
      <c r="CN1331" s="12"/>
      <c r="CO1331" s="12"/>
      <c r="CP1331" s="12"/>
      <c r="CQ1331" s="12"/>
      <c r="CR1331" s="12"/>
      <c r="CS1331" s="12"/>
      <c r="CT1331" s="12"/>
      <c r="CU1331" s="12"/>
      <c r="CV1331" s="12"/>
      <c r="CW1331" s="12"/>
      <c r="CX1331" s="12"/>
      <c r="CY1331" s="12"/>
      <c r="CZ1331" s="12"/>
      <c r="DA1331" s="12"/>
      <c r="DB1331" s="12"/>
      <c r="DC1331" s="12"/>
      <c r="DD1331" s="12"/>
      <c r="DE1331" s="12"/>
      <c r="DF1331" s="12"/>
      <c r="DG1331"/>
      <c r="DH1331"/>
      <c r="DI1331"/>
      <c r="DJ1331"/>
      <c r="DK1331"/>
      <c r="DL1331"/>
      <c r="DM1331"/>
      <c r="DN1331"/>
      <c r="DO1331"/>
      <c r="DP1331"/>
      <c r="DQ1331"/>
      <c r="DR1331"/>
      <c r="DS1331"/>
      <c r="DT1331"/>
      <c r="DU1331"/>
      <c r="DV1331"/>
      <c r="DW1331"/>
      <c r="DX1331"/>
      <c r="DY1331"/>
      <c r="DZ1331"/>
      <c r="EA1331"/>
      <c r="EB1331"/>
      <c r="EC1331"/>
      <c r="ED1331"/>
      <c r="EE1331"/>
      <c r="EF1331"/>
      <c r="EG1331"/>
      <c r="EH1331"/>
      <c r="EI1331"/>
      <c r="EJ1331"/>
      <c r="EK1331"/>
      <c r="EL1331"/>
      <c r="EM1331"/>
      <c r="EN1331"/>
      <c r="EO1331"/>
      <c r="EP1331"/>
      <c r="EQ1331"/>
      <c r="ER1331"/>
      <c r="ES1331"/>
      <c r="ET1331"/>
      <c r="EU1331"/>
      <c r="EV1331"/>
      <c r="EW1331"/>
      <c r="EX1331"/>
      <c r="EY1331"/>
      <c r="EZ1331"/>
      <c r="FA1331"/>
      <c r="FB1331"/>
      <c r="FC1331"/>
      <c r="FD1331"/>
      <c r="FE1331"/>
      <c r="FF1331"/>
      <c r="FG1331"/>
      <c r="FH1331"/>
      <c r="FI1331"/>
      <c r="FJ1331"/>
      <c r="FK1331"/>
      <c r="FL1331"/>
      <c r="FM1331"/>
      <c r="FN1331"/>
      <c r="FO1331"/>
      <c r="FP1331"/>
      <c r="FQ1331"/>
      <c r="FR1331"/>
      <c r="FS1331"/>
      <c r="FT1331"/>
      <c r="FU1331"/>
      <c r="FV1331"/>
      <c r="FW1331"/>
      <c r="FX1331"/>
      <c r="FY1331"/>
      <c r="FZ1331"/>
      <c r="GA1331"/>
      <c r="GB1331"/>
      <c r="GC1331"/>
      <c r="GD1331"/>
      <c r="GE1331"/>
      <c r="GF1331"/>
      <c r="GG1331"/>
      <c r="GH1331"/>
      <c r="GI1331"/>
      <c r="GJ1331"/>
      <c r="GK1331"/>
      <c r="GL1331"/>
      <c r="GM1331"/>
      <c r="GN1331"/>
      <c r="GO1331"/>
      <c r="GP1331"/>
      <c r="GQ1331"/>
      <c r="GR1331"/>
      <c r="GS1331"/>
      <c r="GT1331"/>
      <c r="GU1331"/>
      <c r="GV1331"/>
      <c r="GW1331"/>
      <c r="GX1331"/>
      <c r="GY1331"/>
      <c r="GZ1331"/>
      <c r="HA1331"/>
      <c r="HB1331"/>
      <c r="HC1331"/>
      <c r="HD1331"/>
      <c r="HE1331"/>
      <c r="HF1331"/>
      <c r="HG1331"/>
      <c r="HH1331"/>
      <c r="HI1331"/>
      <c r="HJ1331"/>
      <c r="HK1331"/>
      <c r="HL1331"/>
    </row>
    <row r="1332" spans="39:220" x14ac:dyDescent="0.25">
      <c r="AM1332" s="59"/>
      <c r="AN1332" s="58"/>
      <c r="AO1332" s="58"/>
      <c r="AP1332" s="58"/>
      <c r="AQ1332" s="58"/>
      <c r="AR1332" s="58"/>
      <c r="AS1332" s="58"/>
      <c r="AT1332" s="58"/>
      <c r="AU1332" s="58"/>
      <c r="AV1332" s="58"/>
      <c r="AW1332" s="58"/>
      <c r="AX1332" s="58"/>
      <c r="AY1332" s="58"/>
      <c r="AZ1332" s="58"/>
      <c r="BA1332" s="58"/>
      <c r="BB1332" s="58"/>
      <c r="BC1332" s="58"/>
      <c r="BD1332" s="58"/>
      <c r="BE1332" s="58"/>
      <c r="BF1332" s="58"/>
      <c r="BG1332" s="58"/>
      <c r="BH1332" s="58"/>
      <c r="BI1332" s="58"/>
      <c r="BJ1332" s="58"/>
      <c r="BK1332" s="58"/>
      <c r="BL1332" s="12"/>
      <c r="BM1332" s="12"/>
      <c r="BN1332" s="12"/>
      <c r="BO1332" s="12"/>
      <c r="BP1332" s="12"/>
      <c r="BQ1332" s="12"/>
      <c r="BR1332" s="12"/>
      <c r="BS1332" s="12"/>
      <c r="BT1332" s="12"/>
      <c r="BU1332" s="12"/>
      <c r="BV1332" s="12"/>
      <c r="BW1332" s="12"/>
      <c r="BX1332" s="12"/>
      <c r="BY1332" s="12"/>
      <c r="BZ1332" s="12"/>
      <c r="CA1332" s="12"/>
      <c r="CB1332" s="12"/>
      <c r="CC1332" s="12"/>
      <c r="CD1332" s="12"/>
      <c r="CE1332" s="12"/>
      <c r="CF1332" s="12"/>
      <c r="CG1332" s="12"/>
      <c r="CH1332" s="12"/>
      <c r="CI1332" s="12"/>
      <c r="CJ1332" s="12"/>
      <c r="CK1332" s="12"/>
      <c r="CL1332" s="12"/>
      <c r="CM1332" s="12"/>
      <c r="CN1332" s="12"/>
      <c r="CO1332" s="12"/>
      <c r="CP1332" s="12"/>
      <c r="CQ1332" s="12"/>
      <c r="CR1332" s="12"/>
      <c r="CS1332" s="12"/>
      <c r="CT1332" s="12"/>
      <c r="CU1332" s="12"/>
      <c r="CV1332" s="12"/>
      <c r="CW1332" s="12"/>
      <c r="CX1332" s="12"/>
      <c r="CY1332" s="12"/>
      <c r="CZ1332" s="12"/>
      <c r="DA1332" s="12"/>
      <c r="DB1332" s="12"/>
      <c r="DC1332" s="12"/>
      <c r="DD1332" s="12"/>
      <c r="DE1332" s="12"/>
      <c r="DF1332" s="12"/>
      <c r="DG1332"/>
      <c r="DH1332"/>
      <c r="DI1332"/>
      <c r="DJ1332"/>
      <c r="DK1332"/>
      <c r="DL1332"/>
      <c r="DM1332"/>
      <c r="DN1332"/>
      <c r="DO1332"/>
      <c r="DP1332"/>
      <c r="DQ1332"/>
      <c r="DR1332"/>
      <c r="DS1332"/>
      <c r="DT1332"/>
      <c r="DU1332"/>
      <c r="DV1332"/>
      <c r="DW1332"/>
      <c r="DX1332"/>
      <c r="DY1332"/>
      <c r="DZ1332"/>
      <c r="EA1332"/>
      <c r="EB1332"/>
      <c r="EC1332"/>
      <c r="ED1332"/>
      <c r="EE1332"/>
      <c r="EF1332"/>
      <c r="EG1332"/>
      <c r="EH1332"/>
      <c r="EI1332"/>
      <c r="EJ1332"/>
      <c r="EK1332"/>
      <c r="EL1332"/>
      <c r="EM1332"/>
      <c r="EN1332"/>
      <c r="EO1332"/>
      <c r="EP1332"/>
      <c r="EQ1332"/>
      <c r="ER1332"/>
      <c r="ES1332"/>
      <c r="ET1332"/>
      <c r="EU1332"/>
      <c r="EV1332"/>
      <c r="EW1332"/>
      <c r="EX1332"/>
      <c r="EY1332"/>
      <c r="EZ1332"/>
      <c r="FA1332"/>
      <c r="FB1332"/>
      <c r="FC1332"/>
      <c r="FD1332"/>
      <c r="FE1332"/>
      <c r="FF1332"/>
      <c r="FG1332"/>
      <c r="FH1332"/>
      <c r="FI1332"/>
      <c r="FJ1332"/>
      <c r="FK1332"/>
      <c r="FL1332"/>
      <c r="FM1332"/>
      <c r="FN1332"/>
      <c r="FO1332"/>
      <c r="FP1332"/>
      <c r="FQ1332"/>
      <c r="FR1332"/>
      <c r="FS1332"/>
      <c r="FT1332"/>
      <c r="FU1332"/>
      <c r="FV1332"/>
      <c r="FW1332"/>
      <c r="FX1332"/>
      <c r="FY1332"/>
      <c r="FZ1332"/>
      <c r="GA1332"/>
      <c r="GB1332"/>
      <c r="GC1332"/>
      <c r="GD1332"/>
      <c r="GE1332"/>
      <c r="GF1332"/>
      <c r="GG1332"/>
      <c r="GH1332"/>
      <c r="GI1332"/>
      <c r="GJ1332"/>
      <c r="GK1332"/>
      <c r="GL1332"/>
      <c r="GM1332"/>
      <c r="GN1332"/>
      <c r="GO1332"/>
      <c r="GP1332"/>
      <c r="GQ1332"/>
      <c r="GR1332"/>
      <c r="GS1332"/>
      <c r="GT1332"/>
      <c r="GU1332"/>
      <c r="GV1332"/>
      <c r="GW1332"/>
      <c r="GX1332"/>
      <c r="GY1332"/>
      <c r="GZ1332"/>
      <c r="HA1332"/>
      <c r="HB1332"/>
      <c r="HC1332"/>
      <c r="HD1332"/>
      <c r="HE1332"/>
      <c r="HF1332"/>
      <c r="HG1332"/>
      <c r="HH1332"/>
      <c r="HI1332"/>
      <c r="HJ1332"/>
      <c r="HK1332"/>
      <c r="HL1332"/>
    </row>
    <row r="1333" spans="39:220" x14ac:dyDescent="0.25">
      <c r="AM1333" s="59"/>
      <c r="AN1333" s="58"/>
      <c r="AO1333" s="58"/>
      <c r="AP1333" s="58"/>
      <c r="AQ1333" s="58"/>
      <c r="AR1333" s="58"/>
      <c r="AS1333" s="58"/>
      <c r="AT1333" s="58"/>
      <c r="AU1333" s="58"/>
      <c r="AV1333" s="58"/>
      <c r="AW1333" s="58"/>
      <c r="AX1333" s="58"/>
      <c r="AY1333" s="58"/>
      <c r="AZ1333" s="58"/>
      <c r="BA1333" s="58"/>
      <c r="BB1333" s="58"/>
      <c r="BC1333" s="58"/>
      <c r="BD1333" s="58"/>
      <c r="BE1333" s="58"/>
      <c r="BF1333" s="58"/>
      <c r="BG1333" s="58"/>
      <c r="BH1333" s="58"/>
      <c r="BI1333" s="58"/>
      <c r="BJ1333" s="58"/>
      <c r="BK1333" s="58"/>
      <c r="BL1333" s="12"/>
      <c r="BM1333" s="12"/>
      <c r="BN1333" s="12"/>
      <c r="BO1333" s="12"/>
      <c r="BP1333" s="12"/>
      <c r="BQ1333" s="12"/>
      <c r="BR1333" s="12"/>
      <c r="BS1333" s="12"/>
      <c r="BT1333" s="12"/>
      <c r="BU1333" s="12"/>
      <c r="BV1333" s="12"/>
      <c r="BW1333" s="12"/>
      <c r="BX1333" s="12"/>
      <c r="BY1333" s="12"/>
      <c r="BZ1333" s="12"/>
      <c r="CA1333" s="12"/>
      <c r="CB1333" s="12"/>
      <c r="CC1333" s="12"/>
      <c r="CD1333" s="12"/>
      <c r="CE1333" s="12"/>
      <c r="CF1333" s="12"/>
      <c r="CG1333" s="12"/>
      <c r="CH1333" s="12"/>
      <c r="CI1333" s="12"/>
      <c r="CJ1333" s="12"/>
      <c r="CK1333" s="12"/>
      <c r="CL1333" s="12"/>
      <c r="CM1333" s="12"/>
      <c r="CN1333" s="12"/>
      <c r="CO1333" s="12"/>
      <c r="CP1333" s="12"/>
      <c r="CQ1333" s="12"/>
      <c r="CR1333" s="12"/>
      <c r="CS1333" s="12"/>
      <c r="CT1333" s="12"/>
      <c r="CU1333" s="12"/>
      <c r="CV1333" s="12"/>
      <c r="CW1333" s="12"/>
      <c r="CX1333" s="12"/>
      <c r="CY1333" s="12"/>
      <c r="CZ1333" s="12"/>
      <c r="DA1333" s="12"/>
      <c r="DB1333" s="12"/>
      <c r="DC1333" s="12"/>
      <c r="DD1333" s="12"/>
      <c r="DE1333" s="12"/>
      <c r="DF1333" s="12"/>
      <c r="DG1333"/>
      <c r="DH1333"/>
      <c r="DI1333"/>
      <c r="DJ1333"/>
      <c r="DK1333"/>
      <c r="DL1333"/>
      <c r="DM1333"/>
      <c r="DN1333"/>
      <c r="DO1333"/>
      <c r="DP1333"/>
      <c r="DQ1333"/>
      <c r="DR1333"/>
      <c r="DS1333"/>
      <c r="DT1333"/>
      <c r="DU1333"/>
      <c r="DV1333"/>
      <c r="DW1333"/>
      <c r="DX1333"/>
      <c r="DY1333"/>
      <c r="DZ1333"/>
      <c r="EA1333"/>
      <c r="EB1333"/>
      <c r="EC1333"/>
      <c r="ED1333"/>
      <c r="EE1333"/>
      <c r="EF1333"/>
      <c r="EG1333"/>
      <c r="EH1333"/>
      <c r="EI1333"/>
      <c r="EJ1333"/>
      <c r="EK1333"/>
      <c r="EL1333"/>
      <c r="EM1333"/>
      <c r="EN1333"/>
      <c r="EO1333"/>
      <c r="EP1333"/>
      <c r="EQ1333"/>
      <c r="ER1333"/>
      <c r="ES1333"/>
      <c r="ET1333"/>
      <c r="EU1333"/>
      <c r="EV1333"/>
      <c r="EW1333"/>
      <c r="EX1333"/>
      <c r="EY1333"/>
      <c r="EZ1333"/>
      <c r="FA1333"/>
      <c r="FB1333"/>
      <c r="FC1333"/>
      <c r="FD1333"/>
      <c r="FE1333"/>
      <c r="FF1333"/>
      <c r="FG1333"/>
      <c r="FH1333"/>
      <c r="FI1333"/>
      <c r="FJ1333"/>
      <c r="FK1333"/>
      <c r="FL1333"/>
      <c r="FM1333"/>
      <c r="FN1333"/>
      <c r="FO1333"/>
      <c r="FP1333"/>
      <c r="FQ1333"/>
      <c r="FR1333"/>
      <c r="FS1333"/>
      <c r="FT1333"/>
      <c r="FU1333"/>
      <c r="FV1333"/>
      <c r="FW1333"/>
      <c r="FX1333"/>
      <c r="FY1333"/>
      <c r="FZ1333"/>
      <c r="GA1333"/>
      <c r="GB1333"/>
      <c r="GC1333"/>
      <c r="GD1333"/>
      <c r="GE1333"/>
      <c r="GF1333"/>
      <c r="GG1333"/>
      <c r="GH1333"/>
      <c r="GI1333"/>
      <c r="GJ1333"/>
      <c r="GK1333"/>
      <c r="GL1333"/>
      <c r="GM1333"/>
      <c r="GN1333"/>
      <c r="GO1333"/>
      <c r="GP1333"/>
      <c r="GQ1333"/>
      <c r="GR1333"/>
      <c r="GS1333"/>
      <c r="GT1333"/>
      <c r="GU1333"/>
      <c r="GV1333"/>
      <c r="GW1333"/>
      <c r="GX1333"/>
      <c r="GY1333"/>
      <c r="GZ1333"/>
      <c r="HA1333"/>
      <c r="HB1333"/>
      <c r="HC1333"/>
      <c r="HD1333"/>
      <c r="HE1333"/>
      <c r="HF1333"/>
      <c r="HG1333"/>
      <c r="HH1333"/>
      <c r="HI1333"/>
      <c r="HJ1333"/>
      <c r="HK1333"/>
      <c r="HL1333"/>
    </row>
    <row r="1334" spans="39:220" x14ac:dyDescent="0.25">
      <c r="AM1334" s="59"/>
      <c r="AN1334" s="58"/>
      <c r="AO1334" s="58"/>
      <c r="AP1334" s="58"/>
      <c r="AQ1334" s="58"/>
      <c r="AR1334" s="58"/>
      <c r="AS1334" s="58"/>
      <c r="AT1334" s="58"/>
      <c r="AU1334" s="58"/>
      <c r="AV1334" s="58"/>
      <c r="AW1334" s="58"/>
      <c r="AX1334" s="58"/>
      <c r="AY1334" s="58"/>
      <c r="AZ1334" s="58"/>
      <c r="BA1334" s="58"/>
      <c r="BB1334" s="58"/>
      <c r="BC1334" s="58"/>
      <c r="BD1334" s="58"/>
      <c r="BE1334" s="58"/>
      <c r="BF1334" s="58"/>
      <c r="BG1334" s="58"/>
      <c r="BH1334" s="58"/>
      <c r="BI1334" s="58"/>
      <c r="BJ1334" s="58"/>
      <c r="BK1334" s="58"/>
      <c r="BL1334" s="12"/>
      <c r="BM1334" s="12"/>
      <c r="BN1334" s="12"/>
      <c r="BO1334" s="12"/>
      <c r="BP1334" s="12"/>
      <c r="BQ1334" s="12"/>
      <c r="BR1334" s="12"/>
      <c r="BS1334" s="12"/>
      <c r="BT1334" s="12"/>
      <c r="BU1334" s="12"/>
      <c r="BV1334" s="12"/>
      <c r="BW1334" s="12"/>
      <c r="BX1334" s="12"/>
      <c r="BY1334" s="12"/>
      <c r="BZ1334" s="12"/>
      <c r="CA1334" s="12"/>
      <c r="CB1334" s="12"/>
      <c r="CC1334" s="12"/>
      <c r="CD1334" s="12"/>
      <c r="CE1334" s="12"/>
      <c r="CF1334" s="12"/>
      <c r="CG1334" s="12"/>
      <c r="CH1334" s="12"/>
      <c r="CI1334" s="12"/>
      <c r="CJ1334" s="12"/>
      <c r="CK1334" s="12"/>
      <c r="CL1334" s="12"/>
      <c r="CM1334" s="12"/>
      <c r="CN1334" s="12"/>
      <c r="CO1334" s="12"/>
      <c r="CP1334" s="12"/>
      <c r="CQ1334" s="12"/>
      <c r="CR1334" s="12"/>
      <c r="CS1334" s="12"/>
      <c r="CT1334" s="12"/>
      <c r="CU1334" s="12"/>
      <c r="CV1334" s="12"/>
      <c r="CW1334" s="12"/>
      <c r="CX1334" s="12"/>
      <c r="CY1334" s="12"/>
      <c r="CZ1334" s="12"/>
      <c r="DA1334" s="12"/>
      <c r="DB1334" s="12"/>
      <c r="DC1334" s="12"/>
      <c r="DD1334" s="12"/>
      <c r="DE1334" s="12"/>
      <c r="DF1334" s="12"/>
      <c r="DG1334"/>
      <c r="DH1334"/>
      <c r="DI1334"/>
      <c r="DJ1334"/>
      <c r="DK1334"/>
      <c r="DL1334"/>
      <c r="DM1334"/>
      <c r="DN1334"/>
      <c r="DO1334"/>
      <c r="DP1334"/>
      <c r="DQ1334"/>
      <c r="DR1334"/>
      <c r="DS1334"/>
      <c r="DT1334"/>
      <c r="DU1334"/>
      <c r="DV1334"/>
      <c r="DW1334"/>
      <c r="DX1334"/>
      <c r="DY1334"/>
      <c r="DZ1334"/>
      <c r="EA1334"/>
      <c r="EB1334"/>
      <c r="EC1334"/>
      <c r="ED1334"/>
      <c r="EE1334"/>
      <c r="EF1334"/>
      <c r="EG1334"/>
      <c r="EH1334"/>
      <c r="EI1334"/>
      <c r="EJ1334"/>
      <c r="EK1334"/>
      <c r="EL1334"/>
      <c r="EM1334"/>
      <c r="EN1334"/>
      <c r="EO1334"/>
      <c r="EP1334"/>
      <c r="EQ1334"/>
      <c r="ER1334"/>
      <c r="ES1334"/>
      <c r="ET1334"/>
      <c r="EU1334"/>
      <c r="EV1334"/>
      <c r="EW1334"/>
      <c r="EX1334"/>
      <c r="EY1334"/>
      <c r="EZ1334"/>
      <c r="FA1334"/>
      <c r="FB1334"/>
      <c r="FC1334"/>
      <c r="FD1334"/>
      <c r="FE1334"/>
      <c r="FF1334"/>
      <c r="FG1334"/>
      <c r="FH1334"/>
      <c r="FI1334"/>
      <c r="FJ1334"/>
      <c r="FK1334"/>
      <c r="FL1334"/>
      <c r="FM1334"/>
      <c r="FN1334"/>
      <c r="FO1334"/>
      <c r="FP1334"/>
      <c r="FQ1334"/>
      <c r="FR1334"/>
      <c r="FS1334"/>
      <c r="FT1334"/>
      <c r="FU1334"/>
      <c r="FV1334"/>
      <c r="FW1334"/>
      <c r="FX1334"/>
      <c r="FY1334"/>
      <c r="FZ1334"/>
      <c r="GA1334"/>
      <c r="GB1334"/>
      <c r="GC1334"/>
      <c r="GD1334"/>
      <c r="GE1334"/>
      <c r="GF1334"/>
      <c r="GG1334"/>
      <c r="GH1334"/>
      <c r="GI1334"/>
      <c r="GJ1334"/>
      <c r="GK1334"/>
      <c r="GL1334"/>
      <c r="GM1334"/>
      <c r="GN1334"/>
      <c r="GO1334"/>
      <c r="GP1334"/>
      <c r="GQ1334"/>
      <c r="GR1334"/>
      <c r="GS1334"/>
      <c r="GT1334"/>
      <c r="GU1334"/>
      <c r="GV1334"/>
      <c r="GW1334"/>
      <c r="GX1334"/>
      <c r="GY1334"/>
      <c r="GZ1334"/>
      <c r="HA1334"/>
      <c r="HB1334"/>
      <c r="HC1334"/>
      <c r="HD1334"/>
      <c r="HE1334"/>
      <c r="HF1334"/>
      <c r="HG1334"/>
      <c r="HH1334"/>
      <c r="HI1334"/>
      <c r="HJ1334"/>
      <c r="HK1334"/>
      <c r="HL1334"/>
    </row>
    <row r="1335" spans="39:220" x14ac:dyDescent="0.25">
      <c r="AM1335" s="59"/>
      <c r="AN1335" s="58"/>
      <c r="AO1335" s="58"/>
      <c r="AP1335" s="58"/>
      <c r="AQ1335" s="58"/>
      <c r="AR1335" s="58"/>
      <c r="AS1335" s="58"/>
      <c r="AT1335" s="58"/>
      <c r="AU1335" s="58"/>
      <c r="AV1335" s="58"/>
      <c r="AW1335" s="58"/>
      <c r="AX1335" s="58"/>
      <c r="AY1335" s="58"/>
      <c r="AZ1335" s="58"/>
      <c r="BA1335" s="58"/>
      <c r="BB1335" s="58"/>
      <c r="BC1335" s="58"/>
      <c r="BD1335" s="58"/>
      <c r="BE1335" s="58"/>
      <c r="BF1335" s="58"/>
      <c r="BG1335" s="58"/>
      <c r="BH1335" s="58"/>
      <c r="BI1335" s="58"/>
      <c r="BJ1335" s="58"/>
      <c r="BK1335" s="58"/>
      <c r="BL1335" s="12"/>
      <c r="BM1335" s="12"/>
      <c r="BN1335" s="12"/>
      <c r="BO1335" s="12"/>
      <c r="BP1335" s="12"/>
      <c r="BQ1335" s="12"/>
      <c r="BR1335" s="12"/>
      <c r="BS1335" s="12"/>
      <c r="BT1335" s="12"/>
      <c r="BU1335" s="12"/>
      <c r="BV1335" s="12"/>
      <c r="BW1335" s="12"/>
      <c r="BX1335" s="12"/>
      <c r="BY1335" s="12"/>
      <c r="BZ1335" s="12"/>
      <c r="CA1335" s="12"/>
      <c r="CB1335" s="12"/>
      <c r="CC1335" s="12"/>
      <c r="CD1335" s="12"/>
      <c r="CE1335" s="12"/>
      <c r="CF1335" s="12"/>
      <c r="CG1335" s="12"/>
      <c r="CH1335" s="12"/>
      <c r="CI1335" s="12"/>
      <c r="CJ1335" s="12"/>
      <c r="CK1335" s="12"/>
      <c r="CL1335" s="12"/>
      <c r="CM1335" s="12"/>
      <c r="CN1335" s="12"/>
      <c r="CO1335" s="12"/>
      <c r="CP1335" s="12"/>
      <c r="CQ1335" s="12"/>
      <c r="CR1335" s="12"/>
      <c r="CS1335" s="12"/>
      <c r="CT1335" s="12"/>
      <c r="CU1335" s="12"/>
      <c r="CV1335" s="12"/>
      <c r="CW1335" s="12"/>
      <c r="CX1335" s="12"/>
      <c r="CY1335" s="12"/>
      <c r="CZ1335" s="12"/>
      <c r="DA1335" s="12"/>
      <c r="DB1335" s="12"/>
      <c r="DC1335" s="12"/>
      <c r="DD1335" s="12"/>
      <c r="DE1335" s="12"/>
      <c r="DF1335" s="12"/>
      <c r="DG1335"/>
      <c r="DH1335"/>
      <c r="DI1335"/>
      <c r="DJ1335"/>
      <c r="DK1335"/>
      <c r="DL1335"/>
      <c r="DM1335"/>
      <c r="DN1335"/>
      <c r="DO1335"/>
      <c r="DP1335"/>
      <c r="DQ1335"/>
      <c r="DR1335"/>
      <c r="DS1335"/>
      <c r="DT1335"/>
      <c r="DU1335"/>
      <c r="DV1335"/>
      <c r="DW1335"/>
      <c r="DX1335"/>
      <c r="DY1335"/>
      <c r="DZ1335"/>
      <c r="EA1335"/>
      <c r="EB1335"/>
      <c r="EC1335"/>
      <c r="ED1335"/>
      <c r="EE1335"/>
      <c r="EF1335"/>
      <c r="EG1335"/>
      <c r="EH1335"/>
      <c r="EI1335"/>
      <c r="EJ1335"/>
      <c r="EK1335"/>
      <c r="EL1335"/>
      <c r="EM1335"/>
      <c r="EN1335"/>
      <c r="EO1335"/>
      <c r="EP1335"/>
      <c r="EQ1335"/>
      <c r="ER1335"/>
      <c r="ES1335"/>
      <c r="ET1335"/>
      <c r="EU1335"/>
      <c r="EV1335"/>
      <c r="EW1335"/>
      <c r="EX1335"/>
      <c r="EY1335"/>
      <c r="EZ1335"/>
      <c r="FA1335"/>
      <c r="FB1335"/>
      <c r="FC1335"/>
      <c r="FD1335"/>
      <c r="FE1335"/>
      <c r="FF1335"/>
      <c r="FG1335"/>
      <c r="FH1335"/>
      <c r="FI1335"/>
      <c r="FJ1335"/>
      <c r="FK1335"/>
      <c r="FL1335"/>
      <c r="FM1335"/>
      <c r="FN1335"/>
      <c r="FO1335"/>
      <c r="FP1335"/>
      <c r="FQ1335"/>
      <c r="FR1335"/>
      <c r="FS1335"/>
      <c r="FT1335"/>
      <c r="FU1335"/>
      <c r="FV1335"/>
      <c r="FW1335"/>
      <c r="FX1335"/>
      <c r="FY1335"/>
      <c r="FZ1335"/>
      <c r="GA1335"/>
      <c r="GB1335"/>
      <c r="GC1335"/>
      <c r="GD1335"/>
      <c r="GE1335"/>
      <c r="GF1335"/>
      <c r="GG1335"/>
      <c r="GH1335"/>
      <c r="GI1335"/>
      <c r="GJ1335"/>
      <c r="GK1335"/>
      <c r="GL1335"/>
      <c r="GM1335"/>
      <c r="GN1335"/>
      <c r="GO1335"/>
      <c r="GP1335"/>
      <c r="GQ1335"/>
      <c r="GR1335"/>
      <c r="GS1335"/>
      <c r="GT1335"/>
      <c r="GU1335"/>
      <c r="GV1335"/>
      <c r="GW1335"/>
      <c r="GX1335"/>
      <c r="GY1335"/>
      <c r="GZ1335"/>
      <c r="HA1335"/>
      <c r="HB1335"/>
      <c r="HC1335"/>
      <c r="HD1335"/>
      <c r="HE1335"/>
      <c r="HF1335"/>
      <c r="HG1335"/>
      <c r="HH1335"/>
      <c r="HI1335"/>
      <c r="HJ1335"/>
      <c r="HK1335"/>
      <c r="HL1335"/>
    </row>
    <row r="1336" spans="39:220" x14ac:dyDescent="0.25">
      <c r="AM1336" s="59"/>
      <c r="AN1336" s="58"/>
      <c r="AO1336" s="58"/>
      <c r="AP1336" s="58"/>
      <c r="AQ1336" s="58"/>
      <c r="AR1336" s="58"/>
      <c r="AS1336" s="58"/>
      <c r="AT1336" s="58"/>
      <c r="AU1336" s="58"/>
      <c r="AV1336" s="58"/>
      <c r="AW1336" s="58"/>
      <c r="AX1336" s="58"/>
      <c r="AY1336" s="58"/>
      <c r="AZ1336" s="58"/>
      <c r="BA1336" s="58"/>
      <c r="BB1336" s="58"/>
      <c r="BC1336" s="58"/>
      <c r="BD1336" s="58"/>
      <c r="BE1336" s="58"/>
      <c r="BF1336" s="58"/>
      <c r="BG1336" s="58"/>
      <c r="BH1336" s="58"/>
      <c r="BI1336" s="58"/>
      <c r="BJ1336" s="58"/>
      <c r="BK1336" s="58"/>
      <c r="BL1336" s="12"/>
      <c r="BM1336" s="12"/>
      <c r="BN1336" s="12"/>
      <c r="BO1336" s="12"/>
      <c r="BP1336" s="12"/>
      <c r="BQ1336" s="12"/>
      <c r="BR1336" s="12"/>
      <c r="BS1336" s="12"/>
      <c r="BT1336" s="12"/>
      <c r="BU1336" s="12"/>
      <c r="BV1336" s="12"/>
      <c r="BW1336" s="12"/>
      <c r="BX1336" s="12"/>
      <c r="BY1336" s="12"/>
      <c r="BZ1336" s="12"/>
      <c r="CA1336" s="12"/>
      <c r="CB1336" s="12"/>
      <c r="CC1336" s="12"/>
      <c r="CD1336" s="12"/>
      <c r="CE1336" s="12"/>
      <c r="CF1336" s="12"/>
      <c r="CG1336" s="12"/>
      <c r="CH1336" s="12"/>
      <c r="CI1336" s="12"/>
      <c r="CJ1336" s="12"/>
      <c r="CK1336" s="12"/>
      <c r="CL1336" s="12"/>
      <c r="CM1336" s="12"/>
      <c r="CN1336" s="12"/>
      <c r="CO1336" s="12"/>
      <c r="CP1336" s="12"/>
      <c r="CQ1336" s="12"/>
      <c r="CR1336" s="12"/>
      <c r="CS1336" s="12"/>
      <c r="CT1336" s="12"/>
      <c r="CU1336" s="12"/>
      <c r="CV1336" s="12"/>
      <c r="CW1336" s="12"/>
      <c r="CX1336" s="12"/>
      <c r="CY1336" s="12"/>
      <c r="CZ1336" s="12"/>
      <c r="DA1336" s="12"/>
      <c r="DB1336" s="12"/>
      <c r="DC1336" s="12"/>
      <c r="DD1336" s="12"/>
      <c r="DE1336" s="12"/>
      <c r="DF1336" s="12"/>
      <c r="DG1336"/>
      <c r="DH1336"/>
      <c r="DI1336"/>
      <c r="DJ1336"/>
      <c r="DK1336"/>
      <c r="DL1336"/>
      <c r="DM1336"/>
      <c r="DN1336"/>
      <c r="DO1336"/>
      <c r="DP1336"/>
      <c r="DQ1336"/>
      <c r="DR1336"/>
      <c r="DS1336"/>
      <c r="DT1336"/>
      <c r="DU1336"/>
      <c r="DV1336"/>
      <c r="DW1336"/>
      <c r="DX1336"/>
      <c r="DY1336"/>
      <c r="DZ1336"/>
      <c r="EA1336"/>
      <c r="EB1336"/>
      <c r="EC1336"/>
      <c r="ED1336"/>
      <c r="EE1336"/>
      <c r="EF1336"/>
      <c r="EG1336"/>
      <c r="EH1336"/>
      <c r="EI1336"/>
      <c r="EJ1336"/>
      <c r="EK1336"/>
      <c r="EL1336"/>
      <c r="EM1336"/>
      <c r="EN1336"/>
      <c r="EO1336"/>
      <c r="EP1336"/>
      <c r="EQ1336"/>
      <c r="ER1336"/>
      <c r="ES1336"/>
      <c r="ET1336"/>
      <c r="EU1336"/>
      <c r="EV1336"/>
      <c r="EW1336"/>
      <c r="EX1336"/>
      <c r="EY1336"/>
      <c r="EZ1336"/>
      <c r="FA1336"/>
      <c r="FB1336"/>
      <c r="FC1336"/>
      <c r="FD1336"/>
      <c r="FE1336"/>
      <c r="FF1336"/>
      <c r="FG1336"/>
      <c r="FH1336"/>
      <c r="FI1336"/>
      <c r="FJ1336"/>
      <c r="FK1336"/>
      <c r="FL1336"/>
      <c r="FM1336"/>
      <c r="FN1336"/>
      <c r="FO1336"/>
      <c r="FP1336"/>
      <c r="FQ1336"/>
      <c r="FR1336"/>
      <c r="FS1336"/>
      <c r="FT1336"/>
      <c r="FU1336"/>
      <c r="FV1336"/>
      <c r="FW1336"/>
      <c r="FX1336"/>
      <c r="FY1336"/>
      <c r="FZ1336"/>
      <c r="GA1336"/>
      <c r="GB1336"/>
      <c r="GC1336"/>
      <c r="GD1336"/>
      <c r="GE1336"/>
      <c r="GF1336"/>
      <c r="GG1336"/>
      <c r="GH1336"/>
      <c r="GI1336"/>
      <c r="GJ1336"/>
      <c r="GK1336"/>
      <c r="GL1336"/>
      <c r="GM1336"/>
      <c r="GN1336"/>
      <c r="GO1336"/>
      <c r="GP1336"/>
      <c r="GQ1336"/>
      <c r="GR1336"/>
      <c r="GS1336"/>
      <c r="GT1336"/>
      <c r="GU1336"/>
      <c r="GV1336"/>
      <c r="GW1336"/>
      <c r="GX1336"/>
      <c r="GY1336"/>
      <c r="GZ1336"/>
      <c r="HA1336"/>
      <c r="HB1336"/>
      <c r="HC1336"/>
      <c r="HD1336"/>
      <c r="HE1336"/>
      <c r="HF1336"/>
      <c r="HG1336"/>
      <c r="HH1336"/>
      <c r="HI1336"/>
      <c r="HJ1336"/>
      <c r="HK1336"/>
      <c r="HL1336"/>
    </row>
    <row r="1337" spans="39:220" x14ac:dyDescent="0.25">
      <c r="AM1337" s="59"/>
      <c r="AN1337" s="58"/>
      <c r="AO1337" s="58"/>
      <c r="AP1337" s="58"/>
      <c r="AQ1337" s="58"/>
      <c r="AR1337" s="58"/>
      <c r="AS1337" s="58"/>
      <c r="AT1337" s="58"/>
      <c r="AU1337" s="58"/>
      <c r="AV1337" s="58"/>
      <c r="AW1337" s="58"/>
      <c r="AX1337" s="58"/>
      <c r="AY1337" s="58"/>
      <c r="AZ1337" s="58"/>
      <c r="BA1337" s="58"/>
      <c r="BB1337" s="58"/>
      <c r="BC1337" s="58"/>
      <c r="BD1337" s="58"/>
      <c r="BE1337" s="58"/>
      <c r="BF1337" s="58"/>
      <c r="BG1337" s="58"/>
      <c r="BH1337" s="58"/>
      <c r="BI1337" s="58"/>
      <c r="BJ1337" s="58"/>
      <c r="BK1337" s="58"/>
      <c r="BL1337" s="12"/>
      <c r="BM1337" s="12"/>
      <c r="BN1337" s="12"/>
      <c r="BO1337" s="12"/>
      <c r="BP1337" s="12"/>
      <c r="BQ1337" s="12"/>
      <c r="BR1337" s="12"/>
      <c r="BS1337" s="12"/>
      <c r="BT1337" s="12"/>
      <c r="BU1337" s="12"/>
      <c r="BV1337" s="12"/>
      <c r="BW1337" s="12"/>
      <c r="BX1337" s="12"/>
      <c r="BY1337" s="12"/>
      <c r="BZ1337" s="12"/>
      <c r="CA1337" s="12"/>
      <c r="CB1337" s="12"/>
      <c r="CC1337" s="12"/>
      <c r="CD1337" s="12"/>
      <c r="CE1337" s="12"/>
      <c r="CF1337" s="12"/>
      <c r="CG1337" s="12"/>
      <c r="CH1337" s="12"/>
      <c r="CI1337" s="12"/>
      <c r="CJ1337" s="12"/>
      <c r="CK1337" s="12"/>
      <c r="CL1337" s="12"/>
      <c r="CM1337" s="12"/>
      <c r="CN1337" s="12"/>
      <c r="CO1337" s="12"/>
      <c r="CP1337" s="12"/>
      <c r="CQ1337" s="12"/>
      <c r="CR1337" s="12"/>
      <c r="CS1337" s="12"/>
      <c r="CT1337" s="12"/>
      <c r="CU1337" s="12"/>
      <c r="CV1337" s="12"/>
      <c r="CW1337" s="12"/>
      <c r="CX1337" s="12"/>
      <c r="CY1337" s="12"/>
      <c r="CZ1337" s="12"/>
      <c r="DA1337" s="12"/>
      <c r="DB1337" s="12"/>
      <c r="DC1337" s="12"/>
      <c r="DD1337" s="12"/>
      <c r="DE1337" s="12"/>
      <c r="DF1337" s="12"/>
      <c r="DG1337"/>
      <c r="DH1337"/>
      <c r="DI1337"/>
      <c r="DJ1337"/>
      <c r="DK1337"/>
      <c r="DL1337"/>
      <c r="DM1337"/>
      <c r="DN1337"/>
      <c r="DO1337"/>
      <c r="DP1337"/>
      <c r="DQ1337"/>
      <c r="DR1337"/>
      <c r="DS1337"/>
      <c r="DT1337"/>
      <c r="DU1337"/>
      <c r="DV1337"/>
      <c r="DW1337"/>
      <c r="DX1337"/>
      <c r="DY1337"/>
      <c r="DZ1337"/>
      <c r="EA1337"/>
      <c r="EB1337"/>
      <c r="EC1337"/>
      <c r="ED1337"/>
      <c r="EE1337"/>
      <c r="EF1337"/>
      <c r="EG1337"/>
      <c r="EH1337"/>
      <c r="EI1337"/>
      <c r="EJ1337"/>
      <c r="EK1337"/>
      <c r="EL1337"/>
      <c r="EM1337"/>
      <c r="EN1337"/>
      <c r="EO1337"/>
      <c r="EP1337"/>
      <c r="EQ1337"/>
      <c r="ER1337"/>
      <c r="ES1337"/>
      <c r="ET1337"/>
      <c r="EU1337"/>
      <c r="EV1337"/>
      <c r="EW1337"/>
      <c r="EX1337"/>
      <c r="EY1337"/>
      <c r="EZ1337"/>
      <c r="FA1337"/>
      <c r="FB1337"/>
      <c r="FC1337"/>
      <c r="FD1337"/>
      <c r="FE1337"/>
      <c r="FF1337"/>
      <c r="FG1337"/>
      <c r="FH1337"/>
      <c r="FI1337"/>
      <c r="FJ1337"/>
      <c r="FK1337"/>
      <c r="FL1337"/>
      <c r="FM1337"/>
      <c r="FN1337"/>
      <c r="FO1337"/>
      <c r="FP1337"/>
      <c r="FQ1337"/>
      <c r="FR1337"/>
      <c r="FS1337"/>
      <c r="FT1337"/>
      <c r="FU1337"/>
      <c r="FV1337"/>
      <c r="FW1337"/>
      <c r="FX1337"/>
      <c r="FY1337"/>
      <c r="FZ1337"/>
      <c r="GA1337"/>
      <c r="GB1337"/>
      <c r="GC1337"/>
      <c r="GD1337"/>
      <c r="GE1337"/>
      <c r="GF1337"/>
      <c r="GG1337"/>
      <c r="GH1337"/>
      <c r="GI1337"/>
      <c r="GJ1337"/>
      <c r="GK1337"/>
      <c r="GL1337"/>
      <c r="GM1337"/>
      <c r="GN1337"/>
      <c r="GO1337"/>
      <c r="GP1337"/>
      <c r="GQ1337"/>
      <c r="GR1337"/>
      <c r="GS1337"/>
      <c r="GT1337"/>
      <c r="GU1337"/>
      <c r="GV1337"/>
      <c r="GW1337"/>
      <c r="GX1337"/>
      <c r="GY1337"/>
      <c r="GZ1337"/>
      <c r="HA1337"/>
      <c r="HB1337"/>
      <c r="HC1337"/>
      <c r="HD1337"/>
      <c r="HE1337"/>
      <c r="HF1337"/>
      <c r="HG1337"/>
      <c r="HH1337"/>
      <c r="HI1337"/>
      <c r="HJ1337"/>
      <c r="HK1337"/>
      <c r="HL1337"/>
    </row>
    <row r="1338" spans="39:220" x14ac:dyDescent="0.25">
      <c r="AM1338" s="59"/>
      <c r="AN1338" s="58"/>
      <c r="AO1338" s="58"/>
      <c r="AP1338" s="58"/>
      <c r="AQ1338" s="58"/>
      <c r="AR1338" s="58"/>
      <c r="AS1338" s="58"/>
      <c r="AT1338" s="58"/>
      <c r="AU1338" s="58"/>
      <c r="AV1338" s="58"/>
      <c r="AW1338" s="58"/>
      <c r="AX1338" s="58"/>
      <c r="AY1338" s="58"/>
      <c r="AZ1338" s="58"/>
      <c r="BA1338" s="58"/>
      <c r="BB1338" s="58"/>
      <c r="BC1338" s="58"/>
      <c r="BD1338" s="58"/>
      <c r="BE1338" s="58"/>
      <c r="BF1338" s="58"/>
      <c r="BG1338" s="58"/>
      <c r="BH1338" s="58"/>
      <c r="BI1338" s="58"/>
      <c r="BJ1338" s="58"/>
      <c r="BK1338" s="58"/>
      <c r="BL1338" s="12"/>
      <c r="BM1338" s="12"/>
      <c r="BN1338" s="12"/>
      <c r="BO1338" s="12"/>
      <c r="BP1338" s="12"/>
      <c r="BQ1338" s="12"/>
      <c r="BR1338" s="12"/>
      <c r="BS1338" s="12"/>
      <c r="BT1338" s="12"/>
      <c r="BU1338" s="12"/>
      <c r="BV1338" s="12"/>
      <c r="BW1338" s="12"/>
      <c r="BX1338" s="12"/>
      <c r="BY1338" s="12"/>
      <c r="BZ1338" s="12"/>
      <c r="CA1338" s="12"/>
      <c r="CB1338" s="12"/>
      <c r="CC1338" s="12"/>
      <c r="CD1338" s="12"/>
      <c r="CE1338" s="12"/>
      <c r="CF1338" s="12"/>
      <c r="CG1338" s="12"/>
      <c r="CH1338" s="12"/>
      <c r="CI1338" s="12"/>
      <c r="CJ1338" s="12"/>
      <c r="CK1338" s="12"/>
      <c r="CL1338" s="12"/>
      <c r="CM1338" s="12"/>
      <c r="CN1338" s="12"/>
      <c r="CO1338" s="12"/>
      <c r="CP1338" s="12"/>
      <c r="CQ1338" s="12"/>
      <c r="CR1338" s="12"/>
      <c r="CS1338" s="12"/>
      <c r="CT1338" s="12"/>
      <c r="CU1338" s="12"/>
      <c r="CV1338" s="12"/>
      <c r="CW1338" s="12"/>
      <c r="CX1338" s="12"/>
      <c r="CY1338" s="12"/>
      <c r="CZ1338" s="12"/>
      <c r="DA1338" s="12"/>
      <c r="DB1338" s="12"/>
      <c r="DC1338" s="12"/>
      <c r="DD1338" s="12"/>
      <c r="DE1338" s="12"/>
      <c r="DF1338" s="12"/>
      <c r="DG1338"/>
      <c r="DH1338"/>
      <c r="DI1338"/>
      <c r="DJ1338"/>
      <c r="DK1338"/>
      <c r="DL1338"/>
      <c r="DM1338"/>
      <c r="DN1338"/>
      <c r="DO1338"/>
      <c r="DP1338"/>
      <c r="DQ1338"/>
      <c r="DR1338"/>
      <c r="DS1338"/>
      <c r="DT1338"/>
      <c r="DU1338"/>
      <c r="DV1338"/>
      <c r="DW1338"/>
      <c r="DX1338"/>
      <c r="DY1338"/>
      <c r="DZ1338"/>
      <c r="EA1338"/>
      <c r="EB1338"/>
      <c r="EC1338"/>
      <c r="ED1338"/>
      <c r="EE1338"/>
      <c r="EF1338"/>
      <c r="EG1338"/>
      <c r="EH1338"/>
      <c r="EI1338"/>
      <c r="EJ1338"/>
      <c r="EK1338"/>
      <c r="EL1338"/>
      <c r="EM1338"/>
      <c r="EN1338"/>
      <c r="EO1338"/>
      <c r="EP1338"/>
      <c r="EQ1338"/>
      <c r="ER1338"/>
      <c r="ES1338"/>
      <c r="ET1338"/>
      <c r="EU1338"/>
      <c r="EV1338"/>
      <c r="EW1338"/>
      <c r="EX1338"/>
      <c r="EY1338"/>
      <c r="EZ1338"/>
      <c r="FA1338"/>
      <c r="FB1338"/>
      <c r="FC1338"/>
      <c r="FD1338"/>
      <c r="FE1338"/>
      <c r="FF1338"/>
      <c r="FG1338"/>
      <c r="FH1338"/>
      <c r="FI1338"/>
      <c r="FJ1338"/>
      <c r="FK1338"/>
      <c r="FL1338"/>
      <c r="FM1338"/>
      <c r="FN1338"/>
      <c r="FO1338"/>
      <c r="FP1338"/>
      <c r="FQ1338"/>
      <c r="FR1338"/>
      <c r="FS1338"/>
      <c r="FT1338"/>
      <c r="FU1338"/>
      <c r="FV1338"/>
      <c r="FW1338"/>
      <c r="FX1338"/>
      <c r="FY1338"/>
      <c r="FZ1338"/>
      <c r="GA1338"/>
      <c r="GB1338"/>
      <c r="GC1338"/>
      <c r="GD1338"/>
      <c r="GE1338"/>
      <c r="GF1338"/>
      <c r="GG1338"/>
      <c r="GH1338"/>
      <c r="GI1338"/>
      <c r="GJ1338"/>
      <c r="GK1338"/>
      <c r="GL1338"/>
      <c r="GM1338"/>
      <c r="GN1338"/>
      <c r="GO1338"/>
      <c r="GP1338"/>
      <c r="GQ1338"/>
      <c r="GR1338"/>
      <c r="GS1338"/>
      <c r="GT1338"/>
      <c r="GU1338"/>
      <c r="GV1338"/>
      <c r="GW1338"/>
      <c r="GX1338"/>
      <c r="GY1338"/>
      <c r="GZ1338"/>
      <c r="HA1338"/>
      <c r="HB1338"/>
      <c r="HC1338"/>
      <c r="HD1338"/>
      <c r="HE1338"/>
      <c r="HF1338"/>
      <c r="HG1338"/>
      <c r="HH1338"/>
      <c r="HI1338"/>
      <c r="HJ1338"/>
      <c r="HK1338"/>
      <c r="HL1338"/>
    </row>
    <row r="1339" spans="39:220" x14ac:dyDescent="0.25">
      <c r="AM1339" s="59"/>
      <c r="AN1339" s="58"/>
      <c r="AO1339" s="58"/>
      <c r="AP1339" s="58"/>
      <c r="AQ1339" s="58"/>
      <c r="AR1339" s="58"/>
      <c r="AS1339" s="58"/>
      <c r="AT1339" s="58"/>
      <c r="AU1339" s="58"/>
      <c r="AV1339" s="58"/>
      <c r="AW1339" s="58"/>
      <c r="AX1339" s="58"/>
      <c r="AY1339" s="58"/>
      <c r="AZ1339" s="58"/>
      <c r="BA1339" s="58"/>
      <c r="BB1339" s="58"/>
      <c r="BC1339" s="58"/>
      <c r="BD1339" s="58"/>
      <c r="BE1339" s="58"/>
      <c r="BF1339" s="58"/>
      <c r="BG1339" s="58"/>
      <c r="BH1339" s="58"/>
      <c r="BI1339" s="58"/>
      <c r="BJ1339" s="58"/>
      <c r="BK1339" s="58"/>
      <c r="BL1339" s="12"/>
      <c r="BM1339" s="12"/>
      <c r="BN1339" s="12"/>
      <c r="BO1339" s="12"/>
      <c r="BP1339" s="12"/>
      <c r="BQ1339" s="12"/>
      <c r="BR1339" s="12"/>
      <c r="BS1339" s="12"/>
      <c r="BT1339" s="12"/>
      <c r="BU1339" s="12"/>
      <c r="BV1339" s="12"/>
      <c r="BW1339" s="12"/>
      <c r="BX1339" s="12"/>
      <c r="BY1339" s="12"/>
      <c r="BZ1339" s="12"/>
      <c r="CA1339" s="12"/>
      <c r="CB1339" s="12"/>
      <c r="CC1339" s="12"/>
      <c r="CD1339" s="12"/>
      <c r="CE1339" s="12"/>
      <c r="CF1339" s="12"/>
      <c r="CG1339" s="12"/>
      <c r="CH1339" s="12"/>
      <c r="CI1339" s="12"/>
      <c r="CJ1339" s="12"/>
      <c r="CK1339" s="12"/>
      <c r="CL1339" s="12"/>
      <c r="CM1339" s="12"/>
      <c r="CN1339" s="12"/>
      <c r="CO1339" s="12"/>
      <c r="CP1339" s="12"/>
      <c r="CQ1339" s="12"/>
      <c r="CR1339" s="12"/>
      <c r="CS1339" s="12"/>
      <c r="CT1339" s="12"/>
      <c r="CU1339" s="12"/>
      <c r="CV1339" s="12"/>
      <c r="CW1339" s="12"/>
      <c r="CX1339" s="12"/>
      <c r="CY1339" s="12"/>
      <c r="CZ1339" s="12"/>
      <c r="DA1339" s="12"/>
      <c r="DB1339" s="12"/>
      <c r="DC1339" s="12"/>
      <c r="DD1339" s="12"/>
      <c r="DE1339" s="12"/>
      <c r="DF1339" s="12"/>
      <c r="DG1339"/>
      <c r="DH1339"/>
      <c r="DI1339"/>
      <c r="DJ1339"/>
      <c r="DK1339"/>
      <c r="DL1339"/>
      <c r="DM1339"/>
      <c r="DN1339"/>
      <c r="DO1339"/>
      <c r="DP1339"/>
      <c r="DQ1339"/>
      <c r="DR1339"/>
      <c r="DS1339"/>
      <c r="DT1339"/>
      <c r="DU1339"/>
      <c r="DV1339"/>
      <c r="DW1339"/>
      <c r="DX1339"/>
      <c r="DY1339"/>
      <c r="DZ1339"/>
      <c r="EA1339"/>
      <c r="EB1339"/>
      <c r="EC1339"/>
      <c r="ED1339"/>
      <c r="EE1339"/>
      <c r="EF1339"/>
      <c r="EG1339"/>
      <c r="EH1339"/>
      <c r="EI1339"/>
      <c r="EJ1339"/>
      <c r="EK1339"/>
      <c r="EL1339"/>
      <c r="EM1339"/>
      <c r="EN1339"/>
      <c r="EO1339"/>
      <c r="EP1339"/>
      <c r="EQ1339"/>
      <c r="ER1339"/>
      <c r="ES1339"/>
      <c r="ET1339"/>
      <c r="EU1339"/>
      <c r="EV1339"/>
      <c r="EW1339"/>
      <c r="EX1339"/>
      <c r="EY1339"/>
      <c r="EZ1339"/>
      <c r="FA1339"/>
      <c r="FB1339"/>
      <c r="FC1339"/>
      <c r="FD1339"/>
      <c r="FE1339"/>
      <c r="FF1339"/>
      <c r="FG1339"/>
      <c r="FH1339"/>
      <c r="FI1339"/>
      <c r="FJ1339"/>
      <c r="FK1339"/>
      <c r="FL1339"/>
      <c r="FM1339"/>
      <c r="FN1339"/>
      <c r="FO1339"/>
      <c r="FP1339"/>
      <c r="FQ1339"/>
      <c r="FR1339"/>
      <c r="FS1339"/>
      <c r="FT1339"/>
      <c r="FU1339"/>
      <c r="FV1339"/>
      <c r="FW1339"/>
      <c r="FX1339"/>
      <c r="FY1339"/>
      <c r="FZ1339"/>
      <c r="GA1339"/>
      <c r="GB1339"/>
      <c r="GC1339"/>
      <c r="GD1339"/>
      <c r="GE1339"/>
      <c r="GF1339"/>
      <c r="GG1339"/>
      <c r="GH1339"/>
      <c r="GI1339"/>
      <c r="GJ1339"/>
      <c r="GK1339"/>
      <c r="GL1339"/>
      <c r="GM1339"/>
      <c r="GN1339"/>
      <c r="GO1339"/>
      <c r="GP1339"/>
      <c r="GQ1339"/>
      <c r="GR1339"/>
      <c r="GS1339"/>
      <c r="GT1339"/>
      <c r="GU1339"/>
      <c r="GV1339"/>
      <c r="GW1339"/>
      <c r="GX1339"/>
      <c r="GY1339"/>
      <c r="GZ1339"/>
      <c r="HA1339"/>
      <c r="HB1339"/>
      <c r="HC1339"/>
      <c r="HD1339"/>
      <c r="HE1339"/>
      <c r="HF1339"/>
      <c r="HG1339"/>
      <c r="HH1339"/>
      <c r="HI1339"/>
      <c r="HJ1339"/>
      <c r="HK1339"/>
      <c r="HL1339"/>
    </row>
    <row r="1340" spans="39:220" x14ac:dyDescent="0.25">
      <c r="AM1340" s="59"/>
      <c r="AN1340" s="58"/>
      <c r="AO1340" s="58"/>
      <c r="AP1340" s="58"/>
      <c r="AQ1340" s="58"/>
      <c r="AR1340" s="58"/>
      <c r="AS1340" s="58"/>
      <c r="AT1340" s="58"/>
      <c r="AU1340" s="58"/>
      <c r="AV1340" s="58"/>
      <c r="AW1340" s="58"/>
      <c r="AX1340" s="58"/>
      <c r="AY1340" s="58"/>
      <c r="AZ1340" s="58"/>
      <c r="BA1340" s="58"/>
      <c r="BB1340" s="58"/>
      <c r="BC1340" s="58"/>
      <c r="BD1340" s="58"/>
      <c r="BE1340" s="58"/>
      <c r="BF1340" s="58"/>
      <c r="BG1340" s="58"/>
      <c r="BH1340" s="58"/>
      <c r="BI1340" s="58"/>
      <c r="BJ1340" s="58"/>
      <c r="BK1340" s="58"/>
      <c r="BL1340" s="12"/>
      <c r="BM1340" s="12"/>
      <c r="BN1340" s="12"/>
      <c r="BO1340" s="12"/>
      <c r="BP1340" s="12"/>
      <c r="BQ1340" s="12"/>
      <c r="BR1340" s="12"/>
      <c r="BS1340" s="12"/>
      <c r="BT1340" s="12"/>
      <c r="BU1340" s="12"/>
      <c r="BV1340" s="12"/>
      <c r="BW1340" s="12"/>
      <c r="BX1340" s="12"/>
      <c r="BY1340" s="12"/>
      <c r="BZ1340" s="12"/>
      <c r="CA1340" s="12"/>
      <c r="CB1340" s="12"/>
      <c r="CC1340" s="12"/>
      <c r="CD1340" s="12"/>
      <c r="CE1340" s="12"/>
      <c r="CF1340" s="12"/>
      <c r="CG1340" s="12"/>
      <c r="CH1340" s="12"/>
      <c r="CI1340" s="12"/>
      <c r="CJ1340" s="12"/>
      <c r="CK1340" s="12"/>
      <c r="CL1340" s="12"/>
      <c r="CM1340" s="12"/>
      <c r="CN1340" s="12"/>
      <c r="CO1340" s="12"/>
      <c r="CP1340" s="12"/>
      <c r="CQ1340" s="12"/>
      <c r="CR1340" s="12"/>
      <c r="CS1340" s="12"/>
      <c r="CT1340" s="12"/>
      <c r="CU1340" s="12"/>
      <c r="CV1340" s="12"/>
      <c r="CW1340" s="12"/>
      <c r="CX1340" s="12"/>
      <c r="CY1340" s="12"/>
      <c r="CZ1340" s="12"/>
      <c r="DA1340" s="12"/>
      <c r="DB1340" s="12"/>
      <c r="DC1340" s="12"/>
      <c r="DD1340" s="12"/>
      <c r="DE1340" s="12"/>
      <c r="DF1340" s="12"/>
      <c r="DG1340"/>
      <c r="DH1340"/>
      <c r="DI1340"/>
      <c r="DJ1340"/>
      <c r="DK1340"/>
      <c r="DL1340"/>
      <c r="DM1340"/>
      <c r="DN1340"/>
      <c r="DO1340"/>
      <c r="DP1340"/>
      <c r="DQ1340"/>
      <c r="DR1340"/>
      <c r="DS1340"/>
      <c r="DT1340"/>
      <c r="DU1340"/>
      <c r="DV1340"/>
      <c r="DW1340"/>
      <c r="DX1340"/>
      <c r="DY1340"/>
      <c r="DZ1340"/>
      <c r="EA1340"/>
      <c r="EB1340"/>
      <c r="EC1340"/>
      <c r="ED1340"/>
      <c r="EE1340"/>
      <c r="EF1340"/>
      <c r="EG1340"/>
      <c r="EH1340"/>
      <c r="EI1340"/>
      <c r="EJ1340"/>
      <c r="EK1340"/>
      <c r="EL1340"/>
      <c r="EM1340"/>
      <c r="EN1340"/>
      <c r="EO1340"/>
      <c r="EP1340"/>
      <c r="EQ1340"/>
      <c r="ER1340"/>
      <c r="ES1340"/>
      <c r="ET1340"/>
      <c r="EU1340"/>
      <c r="EV1340"/>
      <c r="EW1340"/>
      <c r="EX1340"/>
      <c r="EY1340"/>
      <c r="EZ1340"/>
      <c r="FA1340"/>
      <c r="FB1340"/>
      <c r="FC1340"/>
      <c r="FD1340"/>
      <c r="FE1340"/>
      <c r="FF1340"/>
      <c r="FG1340"/>
      <c r="FH1340"/>
      <c r="FI1340"/>
      <c r="FJ1340"/>
      <c r="FK1340"/>
      <c r="FL1340"/>
      <c r="FM1340"/>
      <c r="FN1340"/>
      <c r="FO1340"/>
      <c r="FP1340"/>
      <c r="FQ1340"/>
      <c r="FR1340"/>
      <c r="FS1340"/>
      <c r="FT1340"/>
      <c r="FU1340"/>
      <c r="FV1340"/>
      <c r="FW1340"/>
      <c r="FX1340"/>
      <c r="FY1340"/>
      <c r="FZ1340"/>
      <c r="GA1340"/>
      <c r="GB1340"/>
      <c r="GC1340"/>
      <c r="GD1340"/>
      <c r="GE1340"/>
      <c r="GF1340"/>
      <c r="GG1340"/>
      <c r="GH1340"/>
      <c r="GI1340"/>
      <c r="GJ1340"/>
      <c r="GK1340"/>
      <c r="GL1340"/>
      <c r="GM1340"/>
      <c r="GN1340"/>
      <c r="GO1340"/>
      <c r="GP1340"/>
      <c r="GQ1340"/>
      <c r="GR1340"/>
      <c r="GS1340"/>
      <c r="GT1340"/>
      <c r="GU1340"/>
      <c r="GV1340"/>
      <c r="GW1340"/>
      <c r="GX1340"/>
      <c r="GY1340"/>
      <c r="GZ1340"/>
      <c r="HA1340"/>
      <c r="HB1340"/>
      <c r="HC1340"/>
      <c r="HD1340"/>
      <c r="HE1340"/>
      <c r="HF1340"/>
      <c r="HG1340"/>
      <c r="HH1340"/>
      <c r="HI1340"/>
      <c r="HJ1340"/>
      <c r="HK1340"/>
      <c r="HL1340"/>
    </row>
    <row r="1341" spans="39:220" x14ac:dyDescent="0.25">
      <c r="AM1341" s="59"/>
      <c r="AN1341" s="58"/>
      <c r="AO1341" s="58"/>
      <c r="AP1341" s="58"/>
      <c r="AQ1341" s="58"/>
      <c r="AR1341" s="58"/>
      <c r="AS1341" s="58"/>
      <c r="AT1341" s="58"/>
      <c r="AU1341" s="58"/>
      <c r="AV1341" s="58"/>
      <c r="AW1341" s="58"/>
      <c r="AX1341" s="58"/>
      <c r="AY1341" s="58"/>
      <c r="AZ1341" s="58"/>
      <c r="BA1341" s="58"/>
      <c r="BB1341" s="58"/>
      <c r="BC1341" s="58"/>
      <c r="BD1341" s="58"/>
      <c r="BE1341" s="58"/>
      <c r="BF1341" s="58"/>
      <c r="BG1341" s="58"/>
      <c r="BH1341" s="58"/>
      <c r="BI1341" s="58"/>
      <c r="BJ1341" s="58"/>
      <c r="BK1341" s="58"/>
      <c r="BL1341" s="12"/>
      <c r="BM1341" s="12"/>
      <c r="BN1341" s="12"/>
      <c r="BO1341" s="12"/>
      <c r="BP1341" s="12"/>
      <c r="BQ1341" s="12"/>
      <c r="BR1341" s="12"/>
      <c r="BS1341" s="12"/>
      <c r="BT1341" s="12"/>
      <c r="BU1341" s="12"/>
      <c r="BV1341" s="12"/>
      <c r="BW1341" s="12"/>
      <c r="BX1341" s="12"/>
      <c r="BY1341" s="12"/>
      <c r="BZ1341" s="12"/>
      <c r="CA1341" s="12"/>
      <c r="CB1341" s="12"/>
      <c r="CC1341" s="12"/>
      <c r="CD1341" s="12"/>
      <c r="CE1341" s="12"/>
      <c r="CF1341" s="12"/>
      <c r="CG1341" s="12"/>
      <c r="CH1341" s="12"/>
      <c r="CI1341" s="12"/>
      <c r="CJ1341" s="12"/>
      <c r="CK1341" s="12"/>
      <c r="CL1341" s="12"/>
      <c r="CM1341" s="12"/>
      <c r="CN1341" s="12"/>
      <c r="CO1341" s="12"/>
      <c r="CP1341" s="12"/>
      <c r="CQ1341" s="12"/>
      <c r="CR1341" s="12"/>
      <c r="CS1341" s="12"/>
      <c r="CT1341" s="12"/>
      <c r="CU1341" s="12"/>
      <c r="CV1341" s="12"/>
      <c r="CW1341" s="12"/>
      <c r="CX1341" s="12"/>
      <c r="CY1341" s="12"/>
      <c r="CZ1341" s="12"/>
      <c r="DA1341" s="12"/>
      <c r="DB1341" s="12"/>
      <c r="DC1341" s="12"/>
      <c r="DD1341" s="12"/>
      <c r="DE1341" s="12"/>
      <c r="DF1341" s="12"/>
      <c r="DG1341"/>
      <c r="DH1341"/>
      <c r="DI1341"/>
      <c r="DJ1341"/>
      <c r="DK1341"/>
      <c r="DL1341"/>
      <c r="DM1341"/>
      <c r="DN1341"/>
      <c r="DO1341"/>
      <c r="DP1341"/>
      <c r="DQ1341"/>
      <c r="DR1341"/>
      <c r="DS1341"/>
      <c r="DT1341"/>
      <c r="DU1341"/>
      <c r="DV1341"/>
      <c r="DW1341"/>
      <c r="DX1341"/>
      <c r="DY1341"/>
      <c r="DZ1341"/>
      <c r="EA1341"/>
      <c r="EB1341"/>
      <c r="EC1341"/>
      <c r="ED1341"/>
      <c r="EE1341"/>
      <c r="EF1341"/>
      <c r="EG1341"/>
      <c r="EH1341"/>
      <c r="EI1341"/>
      <c r="EJ1341"/>
      <c r="EK1341"/>
      <c r="EL1341"/>
      <c r="EM1341"/>
      <c r="EN1341"/>
      <c r="EO1341"/>
      <c r="EP1341"/>
      <c r="EQ1341"/>
      <c r="ER1341"/>
      <c r="ES1341"/>
      <c r="ET1341"/>
      <c r="EU1341"/>
      <c r="EV1341"/>
      <c r="EW1341"/>
      <c r="EX1341"/>
      <c r="EY1341"/>
      <c r="EZ1341"/>
      <c r="FA1341"/>
      <c r="FB1341"/>
      <c r="FC1341"/>
      <c r="FD1341"/>
      <c r="FE1341"/>
      <c r="FF1341"/>
      <c r="FG1341"/>
      <c r="FH1341"/>
      <c r="FI1341"/>
      <c r="FJ1341"/>
      <c r="FK1341"/>
      <c r="FL1341"/>
      <c r="FM1341"/>
      <c r="FN1341"/>
      <c r="FO1341"/>
      <c r="FP1341"/>
      <c r="FQ1341"/>
      <c r="FR1341"/>
      <c r="FS1341"/>
      <c r="FT1341"/>
      <c r="FU1341"/>
      <c r="FV1341"/>
      <c r="FW1341"/>
      <c r="FX1341"/>
      <c r="FY1341"/>
      <c r="FZ1341"/>
      <c r="GA1341"/>
      <c r="GB1341"/>
      <c r="GC1341"/>
      <c r="GD1341"/>
      <c r="GE1341"/>
      <c r="GF1341"/>
      <c r="GG1341"/>
      <c r="GH1341"/>
      <c r="GI1341"/>
      <c r="GJ1341"/>
      <c r="GK1341"/>
      <c r="GL1341"/>
      <c r="GM1341"/>
      <c r="GN1341"/>
      <c r="GO1341"/>
      <c r="GP1341"/>
      <c r="GQ1341"/>
      <c r="GR1341"/>
      <c r="GS1341"/>
      <c r="GT1341"/>
      <c r="GU1341"/>
      <c r="GV1341"/>
      <c r="GW1341"/>
      <c r="GX1341"/>
      <c r="GY1341"/>
      <c r="GZ1341"/>
      <c r="HA1341"/>
      <c r="HB1341"/>
      <c r="HC1341"/>
      <c r="HD1341"/>
      <c r="HE1341"/>
      <c r="HF1341"/>
      <c r="HG1341"/>
      <c r="HH1341"/>
      <c r="HI1341"/>
      <c r="HJ1341"/>
      <c r="HK1341"/>
      <c r="HL1341"/>
    </row>
    <row r="1342" spans="39:220" x14ac:dyDescent="0.25">
      <c r="AM1342" s="59"/>
      <c r="AN1342" s="58"/>
      <c r="AO1342" s="58"/>
      <c r="AP1342" s="58"/>
      <c r="AQ1342" s="58"/>
      <c r="AR1342" s="58"/>
      <c r="AS1342" s="58"/>
      <c r="AT1342" s="58"/>
      <c r="AU1342" s="58"/>
      <c r="AV1342" s="58"/>
      <c r="AW1342" s="58"/>
      <c r="AX1342" s="58"/>
      <c r="AY1342" s="58"/>
      <c r="AZ1342" s="58"/>
      <c r="BA1342" s="58"/>
      <c r="BB1342" s="58"/>
      <c r="BC1342" s="58"/>
      <c r="BD1342" s="58"/>
      <c r="BE1342" s="58"/>
      <c r="BF1342" s="58"/>
      <c r="BG1342" s="58"/>
      <c r="BH1342" s="58"/>
      <c r="BI1342" s="58"/>
      <c r="BJ1342" s="58"/>
      <c r="BK1342" s="58"/>
      <c r="BL1342" s="12"/>
      <c r="BM1342" s="12"/>
      <c r="BN1342" s="12"/>
      <c r="BO1342" s="12"/>
      <c r="BP1342" s="12"/>
      <c r="BQ1342" s="12"/>
      <c r="BR1342" s="12"/>
      <c r="BS1342" s="12"/>
      <c r="BT1342" s="12"/>
      <c r="BU1342" s="12"/>
      <c r="BV1342" s="12"/>
      <c r="BW1342" s="12"/>
      <c r="BX1342" s="12"/>
      <c r="BY1342" s="12"/>
      <c r="BZ1342" s="12"/>
      <c r="CA1342" s="12"/>
      <c r="CB1342" s="12"/>
      <c r="CC1342" s="12"/>
      <c r="CD1342" s="12"/>
      <c r="CE1342" s="12"/>
      <c r="CF1342" s="12"/>
      <c r="CG1342" s="12"/>
      <c r="CH1342" s="12"/>
      <c r="CI1342" s="12"/>
      <c r="CJ1342" s="12"/>
      <c r="CK1342" s="12"/>
      <c r="CL1342" s="12"/>
      <c r="CM1342" s="12"/>
      <c r="CN1342" s="12"/>
      <c r="CO1342" s="12"/>
      <c r="CP1342" s="12"/>
      <c r="CQ1342" s="12"/>
      <c r="CR1342" s="12"/>
      <c r="CS1342" s="12"/>
      <c r="CT1342" s="12"/>
      <c r="CU1342" s="12"/>
      <c r="CV1342" s="12"/>
      <c r="CW1342" s="12"/>
      <c r="CX1342" s="12"/>
      <c r="CY1342" s="12"/>
      <c r="CZ1342" s="12"/>
      <c r="DA1342" s="12"/>
      <c r="DB1342" s="12"/>
      <c r="DC1342" s="12"/>
      <c r="DD1342" s="12"/>
      <c r="DE1342" s="12"/>
      <c r="DF1342" s="12"/>
      <c r="DG1342"/>
      <c r="DH1342"/>
      <c r="DI1342"/>
      <c r="DJ1342"/>
      <c r="DK1342"/>
      <c r="DL1342"/>
      <c r="DM1342"/>
      <c r="DN1342"/>
      <c r="DO1342"/>
      <c r="DP1342"/>
      <c r="DQ1342"/>
      <c r="DR1342"/>
      <c r="DS1342"/>
      <c r="DT1342"/>
      <c r="DU1342"/>
      <c r="DV1342"/>
      <c r="DW1342"/>
      <c r="DX1342"/>
      <c r="DY1342"/>
      <c r="DZ1342"/>
      <c r="EA1342"/>
      <c r="EB1342"/>
      <c r="EC1342"/>
      <c r="ED1342"/>
      <c r="EE1342"/>
      <c r="EF1342"/>
      <c r="EG1342"/>
      <c r="EH1342"/>
      <c r="EI1342"/>
      <c r="EJ1342"/>
      <c r="EK1342"/>
      <c r="EL1342"/>
      <c r="EM1342"/>
      <c r="EN1342"/>
      <c r="EO1342"/>
      <c r="EP1342"/>
      <c r="EQ1342"/>
      <c r="ER1342"/>
      <c r="ES1342"/>
      <c r="ET1342"/>
      <c r="EU1342"/>
      <c r="EV1342"/>
      <c r="EW1342"/>
      <c r="EX1342"/>
      <c r="EY1342"/>
      <c r="EZ1342"/>
      <c r="FA1342"/>
      <c r="FB1342"/>
      <c r="FC1342"/>
      <c r="FD1342"/>
      <c r="FE1342"/>
      <c r="FF1342"/>
      <c r="FG1342"/>
      <c r="FH1342"/>
      <c r="FI1342"/>
      <c r="FJ1342"/>
      <c r="FK1342"/>
      <c r="FL1342"/>
      <c r="FM1342"/>
      <c r="FN1342"/>
      <c r="FO1342"/>
      <c r="FP1342"/>
      <c r="FQ1342"/>
      <c r="FR1342"/>
      <c r="FS1342"/>
      <c r="FT1342"/>
      <c r="FU1342"/>
      <c r="FV1342"/>
      <c r="FW1342"/>
      <c r="FX1342"/>
      <c r="FY1342"/>
      <c r="FZ1342"/>
      <c r="GA1342"/>
      <c r="GB1342"/>
      <c r="GC1342"/>
      <c r="GD1342"/>
      <c r="GE1342"/>
      <c r="GF1342"/>
      <c r="GG1342"/>
      <c r="GH1342"/>
      <c r="GI1342"/>
      <c r="GJ1342"/>
      <c r="GK1342"/>
      <c r="GL1342"/>
      <c r="GM1342"/>
      <c r="GN1342"/>
      <c r="GO1342"/>
      <c r="GP1342"/>
      <c r="GQ1342"/>
      <c r="GR1342"/>
      <c r="GS1342"/>
      <c r="GT1342"/>
      <c r="GU1342"/>
      <c r="GV1342"/>
      <c r="GW1342"/>
      <c r="GX1342"/>
      <c r="GY1342"/>
      <c r="GZ1342"/>
      <c r="HA1342"/>
      <c r="HB1342"/>
      <c r="HC1342"/>
      <c r="HD1342"/>
      <c r="HE1342"/>
      <c r="HF1342"/>
      <c r="HG1342"/>
      <c r="HH1342"/>
      <c r="HI1342"/>
      <c r="HJ1342"/>
      <c r="HK1342"/>
      <c r="HL1342"/>
    </row>
    <row r="1343" spans="39:220" x14ac:dyDescent="0.25">
      <c r="AM1343" s="59"/>
      <c r="AN1343" s="58"/>
      <c r="AO1343" s="58"/>
      <c r="AP1343" s="58"/>
      <c r="AQ1343" s="58"/>
      <c r="AR1343" s="58"/>
      <c r="AS1343" s="58"/>
      <c r="AT1343" s="58"/>
      <c r="AU1343" s="58"/>
      <c r="AV1343" s="58"/>
      <c r="AW1343" s="58"/>
      <c r="AX1343" s="58"/>
      <c r="AY1343" s="58"/>
      <c r="AZ1343" s="58"/>
      <c r="BA1343" s="58"/>
      <c r="BB1343" s="58"/>
      <c r="BC1343" s="58"/>
      <c r="BD1343" s="58"/>
      <c r="BE1343" s="58"/>
      <c r="BF1343" s="58"/>
      <c r="BG1343" s="58"/>
      <c r="BH1343" s="58"/>
      <c r="BI1343" s="58"/>
      <c r="BJ1343" s="58"/>
      <c r="BK1343" s="58"/>
      <c r="BL1343" s="12"/>
      <c r="BM1343" s="12"/>
      <c r="BN1343" s="12"/>
      <c r="BO1343" s="12"/>
      <c r="BP1343" s="12"/>
      <c r="BQ1343" s="12"/>
      <c r="BR1343" s="12"/>
      <c r="BS1343" s="12"/>
      <c r="BT1343" s="12"/>
      <c r="BU1343" s="12"/>
      <c r="BV1343" s="12"/>
      <c r="BW1343" s="12"/>
      <c r="BX1343" s="12"/>
      <c r="BY1343" s="12"/>
      <c r="BZ1343" s="12"/>
      <c r="CA1343" s="12"/>
      <c r="CB1343" s="12"/>
      <c r="CC1343" s="12"/>
      <c r="CD1343" s="12"/>
      <c r="CE1343" s="12"/>
      <c r="CF1343" s="12"/>
      <c r="CG1343" s="12"/>
      <c r="CH1343" s="12"/>
      <c r="CI1343" s="12"/>
      <c r="CJ1343" s="12"/>
      <c r="CK1343" s="12"/>
      <c r="CL1343" s="12"/>
      <c r="CM1343" s="12"/>
      <c r="CN1343" s="12"/>
      <c r="CO1343" s="12"/>
      <c r="CP1343" s="12"/>
      <c r="CQ1343" s="12"/>
      <c r="CR1343" s="12"/>
      <c r="CS1343" s="12"/>
      <c r="CT1343" s="12"/>
      <c r="CU1343" s="12"/>
      <c r="CV1343" s="12"/>
      <c r="CW1343" s="12"/>
      <c r="CX1343" s="12"/>
      <c r="CY1343" s="12"/>
      <c r="CZ1343" s="12"/>
      <c r="DA1343" s="12"/>
      <c r="DB1343" s="12"/>
      <c r="DC1343" s="12"/>
      <c r="DD1343" s="12"/>
      <c r="DE1343" s="12"/>
      <c r="DF1343" s="12"/>
      <c r="DG1343"/>
      <c r="DH1343"/>
      <c r="DI1343"/>
      <c r="DJ1343"/>
      <c r="DK1343"/>
      <c r="DL1343"/>
      <c r="DM1343"/>
      <c r="DN1343"/>
      <c r="DO1343"/>
      <c r="DP1343"/>
      <c r="DQ1343"/>
      <c r="DR1343"/>
      <c r="DS1343"/>
      <c r="DT1343"/>
      <c r="DU1343"/>
      <c r="DV1343"/>
      <c r="DW1343"/>
      <c r="DX1343"/>
      <c r="DY1343"/>
      <c r="DZ1343"/>
      <c r="EA1343"/>
      <c r="EB1343"/>
      <c r="EC1343"/>
      <c r="ED1343"/>
      <c r="EE1343"/>
      <c r="EF1343"/>
      <c r="EG1343"/>
      <c r="EH1343"/>
      <c r="EI1343"/>
      <c r="EJ1343"/>
      <c r="EK1343"/>
      <c r="EL1343"/>
      <c r="EM1343"/>
      <c r="EN1343"/>
      <c r="EO1343"/>
      <c r="EP1343"/>
      <c r="EQ1343"/>
      <c r="ER1343"/>
      <c r="ES1343"/>
      <c r="ET1343"/>
      <c r="EU1343"/>
      <c r="EV1343"/>
      <c r="EW1343"/>
      <c r="EX1343"/>
      <c r="EY1343"/>
      <c r="EZ1343"/>
      <c r="FA1343"/>
      <c r="FB1343"/>
      <c r="FC1343"/>
      <c r="FD1343"/>
      <c r="FE1343"/>
      <c r="FF1343"/>
      <c r="FG1343"/>
      <c r="FH1343"/>
      <c r="FI1343"/>
      <c r="FJ1343"/>
      <c r="FK1343"/>
      <c r="FL1343"/>
      <c r="FM1343"/>
      <c r="FN1343"/>
      <c r="FO1343"/>
      <c r="FP1343"/>
      <c r="FQ1343"/>
      <c r="FR1343"/>
      <c r="FS1343"/>
      <c r="FT1343"/>
      <c r="FU1343"/>
      <c r="FV1343"/>
      <c r="FW1343"/>
      <c r="FX1343"/>
      <c r="FY1343"/>
      <c r="FZ1343"/>
      <c r="GA1343"/>
      <c r="GB1343"/>
      <c r="GC1343"/>
      <c r="GD1343"/>
      <c r="GE1343"/>
      <c r="GF1343"/>
      <c r="GG1343"/>
      <c r="GH1343"/>
      <c r="GI1343"/>
      <c r="GJ1343"/>
      <c r="GK1343"/>
      <c r="GL1343"/>
      <c r="GM1343"/>
      <c r="GN1343"/>
      <c r="GO1343"/>
      <c r="GP1343"/>
      <c r="GQ1343"/>
      <c r="GR1343"/>
      <c r="GS1343"/>
      <c r="GT1343"/>
      <c r="GU1343"/>
      <c r="GV1343"/>
      <c r="GW1343"/>
      <c r="GX1343"/>
      <c r="GY1343"/>
      <c r="GZ1343"/>
      <c r="HA1343"/>
      <c r="HB1343"/>
      <c r="HC1343"/>
      <c r="HD1343"/>
      <c r="HE1343"/>
      <c r="HF1343"/>
      <c r="HG1343"/>
      <c r="HH1343"/>
      <c r="HI1343"/>
      <c r="HJ1343"/>
      <c r="HK1343"/>
      <c r="HL1343"/>
    </row>
    <row r="1344" spans="39:220" x14ac:dyDescent="0.25">
      <c r="AM1344" s="59"/>
      <c r="AN1344" s="58"/>
      <c r="AO1344" s="58"/>
      <c r="AP1344" s="58"/>
      <c r="AQ1344" s="58"/>
      <c r="AR1344" s="58"/>
      <c r="AS1344" s="58"/>
      <c r="AT1344" s="58"/>
      <c r="AU1344" s="58"/>
      <c r="AV1344" s="58"/>
      <c r="AW1344" s="58"/>
      <c r="AX1344" s="58"/>
      <c r="AY1344" s="58"/>
      <c r="AZ1344" s="58"/>
      <c r="BA1344" s="58"/>
      <c r="BB1344" s="58"/>
      <c r="BC1344" s="58"/>
      <c r="BD1344" s="58"/>
      <c r="BE1344" s="58"/>
      <c r="BF1344" s="58"/>
      <c r="BG1344" s="58"/>
      <c r="BH1344" s="58"/>
      <c r="BI1344" s="58"/>
      <c r="BJ1344" s="58"/>
      <c r="BK1344" s="58"/>
      <c r="BL1344" s="12"/>
      <c r="BM1344" s="12"/>
      <c r="BN1344" s="12"/>
      <c r="BO1344" s="12"/>
      <c r="BP1344" s="12"/>
      <c r="BQ1344" s="12"/>
      <c r="BR1344" s="12"/>
      <c r="BS1344" s="12"/>
      <c r="BT1344" s="12"/>
      <c r="BU1344" s="12"/>
      <c r="BV1344" s="12"/>
      <c r="BW1344" s="12"/>
      <c r="BX1344" s="12"/>
      <c r="BY1344" s="12"/>
      <c r="BZ1344" s="12"/>
      <c r="CA1344" s="12"/>
      <c r="CB1344" s="12"/>
      <c r="CC1344" s="12"/>
      <c r="CD1344" s="12"/>
      <c r="CE1344" s="12"/>
      <c r="CF1344" s="12"/>
      <c r="CG1344" s="12"/>
      <c r="CH1344" s="12"/>
      <c r="CI1344" s="12"/>
      <c r="CJ1344" s="12"/>
      <c r="CK1344" s="12"/>
      <c r="CL1344" s="12"/>
      <c r="CM1344" s="12"/>
      <c r="CN1344" s="12"/>
      <c r="CO1344" s="12"/>
      <c r="CP1344" s="12"/>
      <c r="CQ1344" s="12"/>
      <c r="CR1344" s="12"/>
      <c r="CS1344" s="12"/>
      <c r="CT1344" s="12"/>
      <c r="CU1344" s="12"/>
      <c r="CV1344" s="12"/>
      <c r="CW1344" s="12"/>
      <c r="CX1344" s="12"/>
      <c r="CY1344" s="12"/>
      <c r="CZ1344" s="12"/>
      <c r="DA1344" s="12"/>
      <c r="DB1344" s="12"/>
      <c r="DC1344" s="12"/>
      <c r="DD1344" s="12"/>
      <c r="DE1344" s="12"/>
      <c r="DF1344" s="12"/>
      <c r="DG1344"/>
      <c r="DH1344"/>
      <c r="DI1344"/>
      <c r="DJ1344"/>
      <c r="DK1344"/>
      <c r="DL1344"/>
      <c r="DM1344"/>
      <c r="DN1344"/>
      <c r="DO1344"/>
      <c r="DP1344"/>
      <c r="DQ1344"/>
      <c r="DR1344"/>
      <c r="DS1344"/>
      <c r="DT1344"/>
      <c r="DU1344"/>
      <c r="DV1344"/>
      <c r="DW1344"/>
      <c r="DX1344"/>
      <c r="DY1344"/>
      <c r="DZ1344"/>
      <c r="EA1344"/>
      <c r="EB1344"/>
      <c r="EC1344"/>
      <c r="ED1344"/>
      <c r="EE1344"/>
      <c r="EF1344"/>
      <c r="EG1344"/>
      <c r="EH1344"/>
      <c r="EI1344"/>
      <c r="EJ1344"/>
      <c r="EK1344"/>
      <c r="EL1344"/>
      <c r="EM1344"/>
      <c r="EN1344"/>
      <c r="EO1344"/>
      <c r="EP1344"/>
      <c r="EQ1344"/>
      <c r="ER1344"/>
      <c r="ES1344"/>
      <c r="ET1344"/>
      <c r="EU1344"/>
      <c r="EV1344"/>
      <c r="EW1344"/>
      <c r="EX1344"/>
      <c r="EY1344"/>
      <c r="EZ1344"/>
      <c r="FA1344"/>
      <c r="FB1344"/>
      <c r="FC1344"/>
      <c r="FD1344"/>
      <c r="FE1344"/>
      <c r="FF1344"/>
      <c r="FG1344"/>
      <c r="FH1344"/>
      <c r="FI1344"/>
      <c r="FJ1344"/>
      <c r="FK1344"/>
      <c r="FL1344"/>
      <c r="FM1344"/>
      <c r="FN1344"/>
      <c r="FO1344"/>
      <c r="FP1344"/>
      <c r="FQ1344"/>
      <c r="FR1344"/>
      <c r="FS1344"/>
      <c r="FT1344"/>
      <c r="FU1344"/>
      <c r="FV1344"/>
      <c r="FW1344"/>
      <c r="FX1344"/>
      <c r="FY1344"/>
      <c r="FZ1344"/>
      <c r="GA1344"/>
      <c r="GB1344"/>
      <c r="GC1344"/>
      <c r="GD1344"/>
      <c r="GE1344"/>
      <c r="GF1344"/>
      <c r="GG1344"/>
      <c r="GH1344"/>
      <c r="GI1344"/>
      <c r="GJ1344"/>
      <c r="GK1344"/>
      <c r="GL1344"/>
      <c r="GM1344"/>
      <c r="GN1344"/>
      <c r="GO1344"/>
      <c r="GP1344"/>
      <c r="GQ1344"/>
      <c r="GR1344"/>
      <c r="GS1344"/>
      <c r="GT1344"/>
      <c r="GU1344"/>
      <c r="GV1344"/>
      <c r="GW1344"/>
      <c r="GX1344"/>
      <c r="GY1344"/>
      <c r="GZ1344"/>
      <c r="HA1344"/>
      <c r="HB1344"/>
      <c r="HC1344"/>
      <c r="HD1344"/>
      <c r="HE1344"/>
      <c r="HF1344"/>
      <c r="HG1344"/>
      <c r="HH1344"/>
      <c r="HI1344"/>
      <c r="HJ1344"/>
      <c r="HK1344"/>
      <c r="HL1344"/>
    </row>
    <row r="1345" spans="39:220" x14ac:dyDescent="0.25">
      <c r="AM1345" s="59"/>
      <c r="AN1345" s="58"/>
      <c r="AO1345" s="58"/>
      <c r="AP1345" s="58"/>
      <c r="AQ1345" s="58"/>
      <c r="AR1345" s="58"/>
      <c r="AS1345" s="58"/>
      <c r="AT1345" s="58"/>
      <c r="AU1345" s="58"/>
      <c r="AV1345" s="58"/>
      <c r="AW1345" s="58"/>
      <c r="AX1345" s="58"/>
      <c r="AY1345" s="58"/>
      <c r="AZ1345" s="58"/>
      <c r="BA1345" s="58"/>
      <c r="BB1345" s="58"/>
      <c r="BC1345" s="58"/>
      <c r="BD1345" s="58"/>
      <c r="BE1345" s="58"/>
      <c r="BF1345" s="58"/>
      <c r="BG1345" s="58"/>
      <c r="BH1345" s="58"/>
      <c r="BI1345" s="58"/>
      <c r="BJ1345" s="58"/>
      <c r="BK1345" s="58"/>
      <c r="BL1345" s="12"/>
      <c r="BM1345" s="12"/>
      <c r="BN1345" s="12"/>
      <c r="BO1345" s="12"/>
      <c r="BP1345" s="12"/>
      <c r="BQ1345" s="12"/>
      <c r="BR1345" s="12"/>
      <c r="BS1345" s="12"/>
      <c r="BT1345" s="12"/>
      <c r="BU1345" s="12"/>
      <c r="BV1345" s="12"/>
      <c r="BW1345" s="12"/>
      <c r="BX1345" s="12"/>
      <c r="BY1345" s="12"/>
      <c r="BZ1345" s="12"/>
      <c r="CA1345" s="12"/>
      <c r="CB1345" s="12"/>
      <c r="CC1345" s="12"/>
      <c r="CD1345" s="12"/>
      <c r="CE1345" s="12"/>
      <c r="CF1345" s="12"/>
      <c r="CG1345" s="12"/>
      <c r="CH1345" s="12"/>
      <c r="CI1345" s="12"/>
      <c r="CJ1345" s="12"/>
      <c r="CK1345" s="12"/>
      <c r="CL1345" s="12"/>
      <c r="CM1345" s="12"/>
      <c r="CN1345" s="12"/>
      <c r="CO1345" s="12"/>
      <c r="CP1345" s="12"/>
      <c r="CQ1345" s="12"/>
      <c r="CR1345" s="12"/>
      <c r="CS1345" s="12"/>
      <c r="CT1345" s="12"/>
      <c r="CU1345" s="12"/>
      <c r="CV1345" s="12"/>
      <c r="CW1345" s="12"/>
      <c r="CX1345" s="12"/>
      <c r="CY1345" s="12"/>
      <c r="CZ1345" s="12"/>
      <c r="DA1345" s="12"/>
      <c r="DB1345" s="12"/>
      <c r="DC1345" s="12"/>
      <c r="DD1345" s="12"/>
      <c r="DE1345" s="12"/>
      <c r="DF1345" s="12"/>
      <c r="DG1345"/>
      <c r="DH1345"/>
      <c r="DI1345"/>
      <c r="DJ1345"/>
      <c r="DK1345"/>
      <c r="DL1345"/>
      <c r="DM1345"/>
      <c r="DN1345"/>
      <c r="DO1345"/>
      <c r="DP1345"/>
      <c r="DQ1345"/>
      <c r="DR1345"/>
      <c r="DS1345"/>
      <c r="DT1345"/>
      <c r="DU1345"/>
      <c r="DV1345"/>
      <c r="DW1345"/>
      <c r="DX1345"/>
      <c r="DY1345"/>
      <c r="DZ1345"/>
      <c r="EA1345"/>
      <c r="EB1345"/>
      <c r="EC1345"/>
      <c r="ED1345"/>
      <c r="EE1345"/>
      <c r="EF1345"/>
      <c r="EG1345"/>
      <c r="EH1345"/>
      <c r="EI1345"/>
      <c r="EJ1345"/>
      <c r="EK1345"/>
      <c r="EL1345"/>
      <c r="EM1345"/>
      <c r="EN1345"/>
      <c r="EO1345"/>
      <c r="EP1345"/>
      <c r="EQ1345"/>
      <c r="ER1345"/>
      <c r="ES1345"/>
      <c r="ET1345"/>
      <c r="EU1345"/>
      <c r="EV1345"/>
      <c r="EW1345"/>
      <c r="EX1345"/>
      <c r="EY1345"/>
      <c r="EZ1345"/>
      <c r="FA1345"/>
      <c r="FB1345"/>
      <c r="FC1345"/>
      <c r="FD1345"/>
      <c r="FE1345"/>
      <c r="FF1345"/>
      <c r="FG1345"/>
      <c r="FH1345"/>
      <c r="FI1345"/>
      <c r="FJ1345"/>
      <c r="FK1345"/>
      <c r="FL1345"/>
      <c r="FM1345"/>
      <c r="FN1345"/>
      <c r="FO1345"/>
      <c r="FP1345"/>
      <c r="FQ1345"/>
      <c r="FR1345"/>
      <c r="FS1345"/>
      <c r="FT1345"/>
      <c r="FU1345"/>
      <c r="FV1345"/>
      <c r="FW1345"/>
      <c r="FX1345"/>
      <c r="FY1345"/>
      <c r="FZ1345"/>
      <c r="GA1345"/>
      <c r="GB1345"/>
      <c r="GC1345"/>
      <c r="GD1345"/>
      <c r="GE1345"/>
      <c r="GF1345"/>
      <c r="GG1345"/>
      <c r="GH1345"/>
      <c r="GI1345"/>
      <c r="GJ1345"/>
      <c r="GK1345"/>
      <c r="GL1345"/>
      <c r="GM1345"/>
      <c r="GN1345"/>
      <c r="GO1345"/>
      <c r="GP1345"/>
      <c r="GQ1345"/>
      <c r="GR1345"/>
      <c r="GS1345"/>
      <c r="GT1345"/>
      <c r="GU1345"/>
      <c r="GV1345"/>
      <c r="GW1345"/>
      <c r="GX1345"/>
      <c r="GY1345"/>
      <c r="GZ1345"/>
      <c r="HA1345"/>
      <c r="HB1345"/>
      <c r="HC1345"/>
      <c r="HD1345"/>
      <c r="HE1345"/>
      <c r="HF1345"/>
      <c r="HG1345"/>
      <c r="HH1345"/>
      <c r="HI1345"/>
      <c r="HJ1345"/>
      <c r="HK1345"/>
      <c r="HL1345"/>
    </row>
    <row r="1346" spans="39:220" x14ac:dyDescent="0.25">
      <c r="AM1346" s="59"/>
      <c r="AN1346" s="58"/>
      <c r="AO1346" s="58"/>
      <c r="AP1346" s="58"/>
      <c r="AQ1346" s="58"/>
      <c r="AR1346" s="58"/>
      <c r="AS1346" s="58"/>
      <c r="AT1346" s="58"/>
      <c r="AU1346" s="58"/>
      <c r="AV1346" s="58"/>
      <c r="AW1346" s="58"/>
      <c r="AX1346" s="58"/>
      <c r="AY1346" s="58"/>
      <c r="AZ1346" s="58"/>
      <c r="BA1346" s="58"/>
      <c r="BB1346" s="58"/>
      <c r="BC1346" s="58"/>
      <c r="BD1346" s="58"/>
      <c r="BE1346" s="58"/>
      <c r="BF1346" s="58"/>
      <c r="BG1346" s="58"/>
      <c r="BH1346" s="58"/>
      <c r="BI1346" s="58"/>
      <c r="BJ1346" s="58"/>
      <c r="BK1346" s="58"/>
      <c r="BL1346" s="12"/>
      <c r="BM1346" s="12"/>
      <c r="BN1346" s="12"/>
      <c r="BO1346" s="12"/>
      <c r="BP1346" s="12"/>
      <c r="BQ1346" s="12"/>
      <c r="BR1346" s="12"/>
      <c r="BS1346" s="12"/>
      <c r="BT1346" s="12"/>
      <c r="BU1346" s="12"/>
      <c r="BV1346" s="12"/>
      <c r="BW1346" s="12"/>
      <c r="BX1346" s="12"/>
      <c r="BY1346" s="12"/>
      <c r="BZ1346" s="12"/>
      <c r="CA1346" s="12"/>
      <c r="CB1346" s="12"/>
      <c r="CC1346" s="12"/>
      <c r="CD1346" s="12"/>
      <c r="CE1346" s="12"/>
      <c r="CF1346" s="12"/>
      <c r="CG1346" s="12"/>
      <c r="CH1346" s="12"/>
      <c r="CI1346" s="12"/>
      <c r="CJ1346" s="12"/>
      <c r="CK1346" s="12"/>
      <c r="CL1346" s="12"/>
      <c r="CM1346" s="12"/>
      <c r="CN1346" s="12"/>
      <c r="CO1346" s="12"/>
      <c r="CP1346" s="12"/>
      <c r="CQ1346" s="12"/>
      <c r="CR1346" s="12"/>
      <c r="CS1346" s="12"/>
      <c r="CT1346" s="12"/>
      <c r="CU1346" s="12"/>
      <c r="CV1346" s="12"/>
      <c r="CW1346" s="12"/>
      <c r="CX1346" s="12"/>
      <c r="CY1346" s="12"/>
      <c r="CZ1346" s="12"/>
      <c r="DA1346" s="12"/>
      <c r="DB1346" s="12"/>
      <c r="DC1346" s="12"/>
      <c r="DD1346" s="12"/>
      <c r="DE1346" s="12"/>
      <c r="DF1346" s="12"/>
      <c r="DG1346"/>
      <c r="DH1346"/>
      <c r="DI1346"/>
      <c r="DJ1346"/>
      <c r="DK1346"/>
      <c r="DL1346"/>
      <c r="DM1346"/>
      <c r="DN1346"/>
      <c r="DO1346"/>
      <c r="DP1346"/>
      <c r="DQ1346"/>
      <c r="DR1346"/>
      <c r="DS1346"/>
      <c r="DT1346"/>
      <c r="DU1346"/>
      <c r="DV1346"/>
      <c r="DW1346"/>
      <c r="DX1346"/>
      <c r="DY1346"/>
      <c r="DZ1346"/>
      <c r="EA1346"/>
      <c r="EB1346"/>
      <c r="EC1346"/>
      <c r="ED1346"/>
      <c r="EE1346"/>
      <c r="EF1346"/>
      <c r="EG1346"/>
      <c r="EH1346"/>
      <c r="EI1346"/>
      <c r="EJ1346"/>
      <c r="EK1346"/>
      <c r="EL1346"/>
      <c r="EM1346"/>
      <c r="EN1346"/>
      <c r="EO1346"/>
      <c r="EP1346"/>
      <c r="EQ1346"/>
      <c r="ER1346"/>
      <c r="ES1346"/>
      <c r="ET1346"/>
      <c r="EU1346"/>
      <c r="EV1346"/>
      <c r="EW1346"/>
      <c r="EX1346"/>
      <c r="EY1346"/>
      <c r="EZ1346"/>
      <c r="FA1346"/>
      <c r="FB1346"/>
      <c r="FC1346"/>
      <c r="FD1346"/>
      <c r="FE1346"/>
      <c r="FF1346"/>
      <c r="FG1346"/>
      <c r="FH1346"/>
      <c r="FI1346"/>
      <c r="FJ1346"/>
      <c r="FK1346"/>
      <c r="FL1346"/>
      <c r="FM1346"/>
      <c r="FN1346"/>
      <c r="FO1346"/>
      <c r="FP1346"/>
      <c r="FQ1346"/>
      <c r="FR1346"/>
      <c r="FS1346"/>
      <c r="FT1346"/>
      <c r="FU1346"/>
      <c r="FV1346"/>
      <c r="FW1346"/>
      <c r="FX1346"/>
      <c r="FY1346"/>
      <c r="FZ1346"/>
      <c r="GA1346"/>
      <c r="GB1346"/>
      <c r="GC1346"/>
      <c r="GD1346"/>
      <c r="GE1346"/>
      <c r="GF1346"/>
      <c r="GG1346"/>
      <c r="GH1346"/>
      <c r="GI1346"/>
      <c r="GJ1346"/>
      <c r="GK1346"/>
      <c r="GL1346"/>
      <c r="GM1346"/>
      <c r="GN1346"/>
      <c r="GO1346"/>
      <c r="GP1346"/>
      <c r="GQ1346"/>
      <c r="GR1346"/>
      <c r="GS1346"/>
      <c r="GT1346"/>
      <c r="GU1346"/>
      <c r="GV1346"/>
      <c r="GW1346"/>
      <c r="GX1346"/>
      <c r="GY1346"/>
      <c r="GZ1346"/>
      <c r="HA1346"/>
      <c r="HB1346"/>
      <c r="HC1346"/>
      <c r="HD1346"/>
      <c r="HE1346"/>
      <c r="HF1346"/>
      <c r="HG1346"/>
      <c r="HH1346"/>
      <c r="HI1346"/>
      <c r="HJ1346"/>
      <c r="HK1346"/>
      <c r="HL1346"/>
    </row>
    <row r="1347" spans="39:220" x14ac:dyDescent="0.25">
      <c r="AM1347" s="59"/>
      <c r="AN1347" s="58"/>
      <c r="AO1347" s="58"/>
      <c r="AP1347" s="58"/>
      <c r="AQ1347" s="58"/>
      <c r="AR1347" s="58"/>
      <c r="AS1347" s="58"/>
      <c r="AT1347" s="58"/>
      <c r="AU1347" s="58"/>
      <c r="AV1347" s="58"/>
      <c r="AW1347" s="58"/>
      <c r="AX1347" s="58"/>
      <c r="AY1347" s="58"/>
      <c r="AZ1347" s="58"/>
      <c r="BA1347" s="58"/>
      <c r="BB1347" s="58"/>
      <c r="BC1347" s="58"/>
      <c r="BD1347" s="58"/>
      <c r="BE1347" s="58"/>
      <c r="BF1347" s="58"/>
      <c r="BG1347" s="58"/>
      <c r="BH1347" s="58"/>
      <c r="BI1347" s="58"/>
      <c r="BJ1347" s="58"/>
      <c r="BK1347" s="58"/>
      <c r="BL1347" s="12"/>
      <c r="BM1347" s="12"/>
      <c r="BN1347" s="12"/>
      <c r="BO1347" s="12"/>
      <c r="BP1347" s="12"/>
      <c r="BQ1347" s="12"/>
      <c r="BR1347" s="12"/>
      <c r="BS1347" s="12"/>
      <c r="BT1347" s="12"/>
      <c r="BU1347" s="12"/>
      <c r="BV1347" s="12"/>
      <c r="BW1347" s="12"/>
      <c r="BX1347" s="12"/>
      <c r="BY1347" s="12"/>
      <c r="BZ1347" s="12"/>
      <c r="CA1347" s="12"/>
      <c r="CB1347" s="12"/>
      <c r="CC1347" s="12"/>
      <c r="CD1347" s="12"/>
      <c r="CE1347" s="12"/>
      <c r="CF1347" s="12"/>
      <c r="CG1347" s="12"/>
      <c r="CH1347" s="12"/>
      <c r="CI1347" s="12"/>
      <c r="CJ1347" s="12"/>
      <c r="CK1347" s="12"/>
      <c r="CL1347" s="12"/>
      <c r="CM1347" s="12"/>
      <c r="CN1347" s="12"/>
      <c r="CO1347" s="12"/>
      <c r="CP1347" s="12"/>
      <c r="CQ1347" s="12"/>
      <c r="CR1347" s="12"/>
      <c r="CS1347" s="12"/>
      <c r="CT1347" s="12"/>
      <c r="CU1347" s="12"/>
      <c r="CV1347" s="12"/>
      <c r="CW1347" s="12"/>
      <c r="CX1347" s="12"/>
      <c r="CY1347" s="12"/>
      <c r="CZ1347" s="12"/>
      <c r="DA1347" s="12"/>
      <c r="DB1347" s="12"/>
      <c r="DC1347" s="12"/>
      <c r="DD1347" s="12"/>
      <c r="DE1347" s="12"/>
      <c r="DF1347" s="12"/>
      <c r="DG1347"/>
      <c r="DH1347"/>
      <c r="DI1347"/>
      <c r="DJ1347"/>
      <c r="DK1347"/>
      <c r="DL1347"/>
      <c r="DM1347"/>
      <c r="DN1347"/>
      <c r="DO1347"/>
      <c r="DP1347"/>
      <c r="DQ1347"/>
      <c r="DR1347"/>
      <c r="DS1347"/>
      <c r="DT1347"/>
      <c r="DU1347"/>
      <c r="DV1347"/>
      <c r="DW1347"/>
      <c r="DX1347"/>
      <c r="DY1347"/>
      <c r="DZ1347"/>
      <c r="EA1347"/>
      <c r="EB1347"/>
      <c r="EC1347"/>
      <c r="ED1347"/>
      <c r="EE1347"/>
      <c r="EF1347"/>
      <c r="EG1347"/>
      <c r="EH1347"/>
      <c r="EI1347"/>
      <c r="EJ1347"/>
      <c r="EK1347"/>
      <c r="EL1347"/>
      <c r="EM1347"/>
      <c r="EN1347"/>
      <c r="EO1347"/>
      <c r="EP1347"/>
      <c r="EQ1347"/>
      <c r="ER1347"/>
      <c r="ES1347"/>
      <c r="ET1347"/>
      <c r="EU1347"/>
      <c r="EV1347"/>
      <c r="EW1347"/>
      <c r="EX1347"/>
      <c r="EY1347"/>
      <c r="EZ1347"/>
      <c r="FA1347"/>
      <c r="FB1347"/>
      <c r="FC1347"/>
      <c r="FD1347"/>
      <c r="FE1347"/>
      <c r="FF1347"/>
      <c r="FG1347"/>
      <c r="FH1347"/>
      <c r="FI1347"/>
      <c r="FJ1347"/>
      <c r="FK1347"/>
      <c r="FL1347"/>
      <c r="FM1347"/>
      <c r="FN1347"/>
      <c r="FO1347"/>
      <c r="FP1347"/>
      <c r="FQ1347"/>
      <c r="FR1347"/>
      <c r="FS1347"/>
      <c r="FT1347"/>
      <c r="FU1347"/>
      <c r="FV1347"/>
      <c r="FW1347"/>
      <c r="FX1347"/>
      <c r="FY1347"/>
      <c r="FZ1347"/>
      <c r="GA1347"/>
      <c r="GB1347"/>
      <c r="GC1347"/>
      <c r="GD1347"/>
      <c r="GE1347"/>
      <c r="GF1347"/>
      <c r="GG1347"/>
      <c r="GH1347"/>
      <c r="GI1347"/>
      <c r="GJ1347"/>
      <c r="GK1347"/>
      <c r="GL1347"/>
      <c r="GM1347"/>
      <c r="GN1347"/>
      <c r="GO1347"/>
      <c r="GP1347"/>
      <c r="GQ1347"/>
      <c r="GR1347"/>
      <c r="GS1347"/>
      <c r="GT1347"/>
      <c r="GU1347"/>
      <c r="GV1347"/>
      <c r="GW1347"/>
      <c r="GX1347"/>
      <c r="GY1347"/>
      <c r="GZ1347"/>
      <c r="HA1347"/>
      <c r="HB1347"/>
      <c r="HC1347"/>
      <c r="HD1347"/>
      <c r="HE1347"/>
      <c r="HF1347"/>
      <c r="HG1347"/>
      <c r="HH1347"/>
      <c r="HI1347"/>
      <c r="HJ1347"/>
      <c r="HK1347"/>
      <c r="HL1347"/>
    </row>
    <row r="1348" spans="39:220" x14ac:dyDescent="0.25">
      <c r="AM1348" s="59"/>
      <c r="AN1348" s="58"/>
      <c r="AO1348" s="58"/>
      <c r="AP1348" s="58"/>
      <c r="AQ1348" s="58"/>
      <c r="AR1348" s="58"/>
      <c r="AS1348" s="58"/>
      <c r="AT1348" s="58"/>
      <c r="AU1348" s="58"/>
      <c r="AV1348" s="58"/>
      <c r="AW1348" s="58"/>
      <c r="AX1348" s="58"/>
      <c r="AY1348" s="58"/>
      <c r="AZ1348" s="58"/>
      <c r="BA1348" s="58"/>
      <c r="BB1348" s="58"/>
      <c r="BC1348" s="58"/>
      <c r="BD1348" s="58"/>
      <c r="BE1348" s="58"/>
      <c r="BF1348" s="58"/>
      <c r="BG1348" s="58"/>
      <c r="BH1348" s="58"/>
      <c r="BI1348" s="58"/>
      <c r="BJ1348" s="58"/>
      <c r="BK1348" s="58"/>
      <c r="BL1348" s="12"/>
      <c r="BM1348" s="12"/>
      <c r="BN1348" s="12"/>
      <c r="BO1348" s="12"/>
      <c r="BP1348" s="12"/>
      <c r="BQ1348" s="12"/>
      <c r="BR1348" s="12"/>
      <c r="BS1348" s="12"/>
      <c r="BT1348" s="12"/>
      <c r="BU1348" s="12"/>
      <c r="BV1348" s="12"/>
      <c r="BW1348" s="12"/>
      <c r="BX1348" s="12"/>
      <c r="BY1348" s="12"/>
      <c r="BZ1348" s="12"/>
      <c r="CA1348" s="12"/>
      <c r="CB1348" s="12"/>
      <c r="CC1348" s="12"/>
      <c r="CD1348" s="12"/>
      <c r="CE1348" s="12"/>
      <c r="CF1348" s="12"/>
      <c r="CG1348" s="12"/>
      <c r="CH1348" s="12"/>
      <c r="CI1348" s="12"/>
      <c r="CJ1348" s="12"/>
      <c r="CK1348" s="12"/>
      <c r="CL1348" s="12"/>
      <c r="CM1348" s="12"/>
      <c r="CN1348" s="12"/>
      <c r="CO1348" s="12"/>
      <c r="CP1348" s="12"/>
      <c r="CQ1348" s="12"/>
      <c r="CR1348" s="12"/>
      <c r="CS1348" s="12"/>
      <c r="CT1348" s="12"/>
      <c r="CU1348" s="12"/>
      <c r="CV1348" s="12"/>
      <c r="CW1348" s="12"/>
      <c r="CX1348" s="12"/>
      <c r="CY1348" s="12"/>
      <c r="CZ1348" s="12"/>
      <c r="DA1348" s="12"/>
      <c r="DB1348" s="12"/>
      <c r="DC1348" s="12"/>
      <c r="DD1348" s="12"/>
      <c r="DE1348" s="12"/>
      <c r="DF1348" s="12"/>
      <c r="DG1348"/>
      <c r="DH1348"/>
      <c r="DI1348"/>
      <c r="DJ1348"/>
      <c r="DK1348"/>
      <c r="DL1348"/>
      <c r="DM1348"/>
      <c r="DN1348"/>
      <c r="DO1348"/>
      <c r="DP1348"/>
      <c r="DQ1348"/>
      <c r="DR1348"/>
      <c r="DS1348"/>
      <c r="DT1348"/>
      <c r="DU1348"/>
      <c r="DV1348"/>
      <c r="DW1348"/>
      <c r="DX1348"/>
      <c r="DY1348"/>
      <c r="DZ1348"/>
      <c r="EA1348"/>
      <c r="EB1348"/>
      <c r="EC1348"/>
      <c r="ED1348"/>
      <c r="EE1348"/>
      <c r="EF1348"/>
      <c r="EG1348"/>
      <c r="EH1348"/>
      <c r="EI1348"/>
      <c r="EJ1348"/>
      <c r="EK1348"/>
      <c r="EL1348"/>
      <c r="EM1348"/>
      <c r="EN1348"/>
      <c r="EO1348"/>
      <c r="EP1348"/>
      <c r="EQ1348"/>
      <c r="ER1348"/>
      <c r="ES1348"/>
      <c r="ET1348"/>
      <c r="EU1348"/>
      <c r="EV1348"/>
      <c r="EW1348"/>
      <c r="EX1348"/>
      <c r="EY1348"/>
      <c r="EZ1348"/>
      <c r="FA1348"/>
      <c r="FB1348"/>
      <c r="FC1348"/>
      <c r="FD1348"/>
      <c r="FE1348"/>
      <c r="FF1348"/>
      <c r="FG1348"/>
      <c r="FH1348"/>
      <c r="FI1348"/>
      <c r="FJ1348"/>
      <c r="FK1348"/>
      <c r="FL1348"/>
      <c r="FM1348"/>
      <c r="FN1348"/>
      <c r="FO1348"/>
      <c r="FP1348"/>
      <c r="FQ1348"/>
      <c r="FR1348"/>
      <c r="FS1348"/>
      <c r="FT1348"/>
      <c r="FU1348"/>
      <c r="FV1348"/>
      <c r="FW1348"/>
      <c r="FX1348"/>
      <c r="FY1348"/>
      <c r="FZ1348"/>
      <c r="GA1348"/>
      <c r="GB1348"/>
      <c r="GC1348"/>
      <c r="GD1348"/>
      <c r="GE1348"/>
      <c r="GF1348"/>
      <c r="GG1348"/>
      <c r="GH1348"/>
      <c r="GI1348"/>
      <c r="GJ1348"/>
      <c r="GK1348"/>
      <c r="GL1348"/>
      <c r="GM1348"/>
      <c r="GN1348"/>
      <c r="GO1348"/>
      <c r="GP1348"/>
      <c r="GQ1348"/>
      <c r="GR1348"/>
      <c r="GS1348"/>
      <c r="GT1348"/>
      <c r="GU1348"/>
      <c r="GV1348"/>
      <c r="GW1348"/>
      <c r="GX1348"/>
      <c r="GY1348"/>
      <c r="GZ1348"/>
      <c r="HA1348"/>
      <c r="HB1348"/>
      <c r="HC1348"/>
      <c r="HD1348"/>
      <c r="HE1348"/>
      <c r="HF1348"/>
      <c r="HG1348"/>
      <c r="HH1348"/>
      <c r="HI1348"/>
      <c r="HJ1348"/>
      <c r="HK1348"/>
      <c r="HL1348"/>
    </row>
    <row r="1349" spans="39:220" x14ac:dyDescent="0.25">
      <c r="AM1349" s="59"/>
      <c r="AN1349" s="58"/>
      <c r="AO1349" s="58"/>
      <c r="AP1349" s="58"/>
      <c r="AQ1349" s="58"/>
      <c r="AR1349" s="58"/>
      <c r="AS1349" s="58"/>
      <c r="AT1349" s="58"/>
      <c r="AU1349" s="58"/>
      <c r="AV1349" s="58"/>
      <c r="AW1349" s="58"/>
      <c r="AX1349" s="58"/>
      <c r="AY1349" s="58"/>
      <c r="AZ1349" s="58"/>
      <c r="BA1349" s="58"/>
      <c r="BB1349" s="58"/>
      <c r="BC1349" s="58"/>
      <c r="BD1349" s="58"/>
      <c r="BE1349" s="58"/>
      <c r="BF1349" s="58"/>
      <c r="BG1349" s="58"/>
      <c r="BH1349" s="58"/>
      <c r="BI1349" s="58"/>
      <c r="BJ1349" s="58"/>
      <c r="BK1349" s="58"/>
      <c r="BL1349" s="12"/>
      <c r="BM1349" s="12"/>
      <c r="BN1349" s="12"/>
      <c r="BO1349" s="12"/>
      <c r="BP1349" s="12"/>
      <c r="BQ1349" s="12"/>
      <c r="BR1349" s="12"/>
      <c r="BS1349" s="12"/>
      <c r="BT1349" s="12"/>
      <c r="BU1349" s="12"/>
      <c r="BV1349" s="12"/>
      <c r="BW1349" s="12"/>
      <c r="BX1349" s="12"/>
      <c r="BY1349" s="12"/>
      <c r="BZ1349" s="12"/>
      <c r="CA1349" s="12"/>
      <c r="CB1349" s="12"/>
      <c r="CC1349" s="12"/>
      <c r="CD1349" s="12"/>
      <c r="CE1349" s="12"/>
      <c r="CF1349" s="12"/>
      <c r="CG1349" s="12"/>
      <c r="CH1349" s="12"/>
      <c r="CI1349" s="12"/>
      <c r="CJ1349" s="12"/>
      <c r="CK1349" s="12"/>
      <c r="CL1349" s="12"/>
      <c r="CM1349" s="12"/>
      <c r="CN1349" s="12"/>
      <c r="CO1349" s="12"/>
      <c r="CP1349" s="12"/>
      <c r="CQ1349" s="12"/>
      <c r="CR1349" s="12"/>
      <c r="CS1349" s="12"/>
      <c r="CT1349" s="12"/>
      <c r="CU1349" s="12"/>
      <c r="CV1349" s="12"/>
      <c r="CW1349" s="12"/>
      <c r="CX1349" s="12"/>
      <c r="CY1349" s="12"/>
      <c r="CZ1349" s="12"/>
      <c r="DA1349" s="12"/>
      <c r="DB1349" s="12"/>
      <c r="DC1349" s="12"/>
      <c r="DD1349" s="12"/>
      <c r="DE1349" s="12"/>
      <c r="DF1349" s="12"/>
      <c r="DG1349"/>
      <c r="DH1349"/>
      <c r="DI1349"/>
      <c r="DJ1349"/>
      <c r="DK1349"/>
      <c r="DL1349"/>
      <c r="DM1349"/>
      <c r="DN1349"/>
      <c r="DO1349"/>
      <c r="DP1349"/>
      <c r="DQ1349"/>
      <c r="DR1349"/>
      <c r="DS1349"/>
      <c r="DT1349"/>
      <c r="DU1349"/>
      <c r="DV1349"/>
      <c r="DW1349"/>
      <c r="DX1349"/>
      <c r="DY1349"/>
      <c r="DZ1349"/>
      <c r="EA1349"/>
      <c r="EB1349"/>
      <c r="EC1349"/>
      <c r="ED1349"/>
      <c r="EE1349"/>
      <c r="EF1349"/>
      <c r="EG1349"/>
      <c r="EH1349"/>
      <c r="EI1349"/>
      <c r="EJ1349"/>
      <c r="EK1349"/>
      <c r="EL1349"/>
      <c r="EM1349"/>
      <c r="EN1349"/>
      <c r="EO1349"/>
      <c r="EP1349"/>
      <c r="EQ1349"/>
      <c r="ER1349"/>
      <c r="ES1349"/>
      <c r="ET1349"/>
      <c r="EU1349"/>
      <c r="EV1349"/>
      <c r="EW1349"/>
      <c r="EX1349"/>
      <c r="EY1349"/>
      <c r="EZ1349"/>
      <c r="FA1349"/>
      <c r="FB1349"/>
      <c r="FC1349"/>
      <c r="FD1349"/>
      <c r="FE1349"/>
      <c r="FF1349"/>
      <c r="FG1349"/>
      <c r="FH1349"/>
      <c r="FI1349"/>
      <c r="FJ1349"/>
      <c r="FK1349"/>
      <c r="FL1349"/>
      <c r="FM1349"/>
      <c r="FN1349"/>
      <c r="FO1349"/>
      <c r="FP1349"/>
      <c r="FQ1349"/>
      <c r="FR1349"/>
      <c r="FS1349"/>
      <c r="FT1349"/>
      <c r="FU1349"/>
      <c r="FV1349"/>
      <c r="FW1349"/>
      <c r="FX1349"/>
      <c r="FY1349"/>
      <c r="FZ1349"/>
      <c r="GA1349"/>
      <c r="GB1349"/>
      <c r="GC1349"/>
      <c r="GD1349"/>
      <c r="GE1349"/>
      <c r="GF1349"/>
      <c r="GG1349"/>
      <c r="GH1349"/>
      <c r="GI1349"/>
      <c r="GJ1349"/>
      <c r="GK1349"/>
      <c r="GL1349"/>
      <c r="GM1349"/>
      <c r="GN1349"/>
      <c r="GO1349"/>
      <c r="GP1349"/>
      <c r="GQ1349"/>
      <c r="GR1349"/>
      <c r="GS1349"/>
      <c r="GT1349"/>
      <c r="GU1349"/>
      <c r="GV1349"/>
      <c r="GW1349"/>
      <c r="GX1349"/>
      <c r="GY1349"/>
      <c r="GZ1349"/>
      <c r="HA1349"/>
      <c r="HB1349"/>
      <c r="HC1349"/>
      <c r="HD1349"/>
      <c r="HE1349"/>
      <c r="HF1349"/>
      <c r="HG1349"/>
      <c r="HH1349"/>
      <c r="HI1349"/>
      <c r="HJ1349"/>
      <c r="HK1349"/>
      <c r="HL1349"/>
    </row>
    <row r="1350" spans="39:220" x14ac:dyDescent="0.25">
      <c r="AM1350" s="59"/>
      <c r="AN1350" s="58"/>
      <c r="AO1350" s="58"/>
      <c r="AP1350" s="58"/>
      <c r="AQ1350" s="58"/>
      <c r="AR1350" s="58"/>
      <c r="AS1350" s="58"/>
      <c r="AT1350" s="58"/>
      <c r="AU1350" s="58"/>
      <c r="AV1350" s="58"/>
      <c r="AW1350" s="58"/>
      <c r="AX1350" s="58"/>
      <c r="AY1350" s="58"/>
      <c r="AZ1350" s="58"/>
      <c r="BA1350" s="58"/>
      <c r="BB1350" s="58"/>
      <c r="BC1350" s="58"/>
      <c r="BD1350" s="58"/>
      <c r="BE1350" s="58"/>
      <c r="BF1350" s="58"/>
      <c r="BG1350" s="58"/>
      <c r="BH1350" s="58"/>
      <c r="BI1350" s="58"/>
      <c r="BJ1350" s="58"/>
      <c r="BK1350" s="58"/>
      <c r="BL1350" s="12"/>
      <c r="BM1350" s="12"/>
      <c r="BN1350" s="12"/>
      <c r="BO1350" s="12"/>
      <c r="BP1350" s="12"/>
      <c r="BQ1350" s="12"/>
      <c r="BR1350" s="12"/>
      <c r="BS1350" s="12"/>
      <c r="BT1350" s="12"/>
      <c r="BU1350" s="12"/>
      <c r="BV1350" s="12"/>
      <c r="BW1350" s="12"/>
      <c r="BX1350" s="12"/>
      <c r="BY1350" s="12"/>
      <c r="BZ1350" s="12"/>
      <c r="CA1350" s="12"/>
      <c r="CB1350" s="12"/>
      <c r="CC1350" s="12"/>
      <c r="CD1350" s="12"/>
      <c r="CE1350" s="12"/>
      <c r="CF1350" s="12"/>
      <c r="CG1350" s="12"/>
      <c r="CH1350" s="12"/>
      <c r="CI1350" s="12"/>
      <c r="CJ1350" s="12"/>
      <c r="CK1350" s="12"/>
      <c r="CL1350" s="12"/>
      <c r="CM1350" s="12"/>
      <c r="CN1350" s="12"/>
      <c r="CO1350" s="12"/>
      <c r="CP1350" s="12"/>
      <c r="CQ1350" s="12"/>
      <c r="CR1350" s="12"/>
      <c r="CS1350" s="12"/>
      <c r="CT1350" s="12"/>
      <c r="CU1350" s="12"/>
      <c r="CV1350" s="12"/>
      <c r="CW1350" s="12"/>
      <c r="CX1350" s="12"/>
      <c r="CY1350" s="12"/>
      <c r="CZ1350" s="12"/>
      <c r="DA1350" s="12"/>
      <c r="DB1350" s="12"/>
      <c r="DC1350" s="12"/>
      <c r="DD1350" s="12"/>
      <c r="DE1350" s="12"/>
      <c r="DF1350" s="12"/>
      <c r="DG1350"/>
      <c r="DH1350"/>
      <c r="DI1350"/>
      <c r="DJ1350"/>
      <c r="DK1350"/>
      <c r="DL1350"/>
      <c r="DM1350"/>
      <c r="DN1350"/>
      <c r="DO1350"/>
      <c r="DP1350"/>
      <c r="DQ1350"/>
      <c r="DR1350"/>
      <c r="DS1350"/>
      <c r="DT1350"/>
      <c r="DU1350"/>
      <c r="DV1350"/>
      <c r="DW1350"/>
      <c r="DX1350"/>
      <c r="DY1350"/>
      <c r="DZ1350"/>
      <c r="EA1350"/>
      <c r="EB1350"/>
      <c r="EC1350"/>
      <c r="ED1350"/>
      <c r="EE1350"/>
      <c r="EF1350"/>
      <c r="EG1350"/>
      <c r="EH1350"/>
      <c r="EI1350"/>
      <c r="EJ1350"/>
      <c r="EK1350"/>
      <c r="EL1350"/>
      <c r="EM1350"/>
      <c r="EN1350"/>
      <c r="EO1350"/>
      <c r="EP1350"/>
      <c r="EQ1350"/>
      <c r="ER1350"/>
      <c r="ES1350"/>
      <c r="ET1350"/>
      <c r="EU1350"/>
      <c r="EV1350"/>
      <c r="EW1350"/>
      <c r="EX1350"/>
      <c r="EY1350"/>
      <c r="EZ1350"/>
      <c r="FA1350"/>
      <c r="FB1350"/>
      <c r="FC1350"/>
      <c r="FD1350"/>
      <c r="FE1350"/>
      <c r="FF1350"/>
      <c r="FG1350"/>
      <c r="FH1350"/>
      <c r="FI1350"/>
      <c r="FJ1350"/>
      <c r="FK1350"/>
      <c r="FL1350"/>
      <c r="FM1350"/>
      <c r="FN1350"/>
      <c r="FO1350"/>
      <c r="FP1350"/>
      <c r="FQ1350"/>
      <c r="FR1350"/>
      <c r="FS1350"/>
      <c r="FT1350"/>
      <c r="FU1350"/>
      <c r="FV1350"/>
      <c r="FW1350"/>
      <c r="FX1350"/>
      <c r="FY1350"/>
      <c r="FZ1350"/>
      <c r="GA1350"/>
      <c r="GB1350"/>
      <c r="GC1350"/>
      <c r="GD1350"/>
      <c r="GE1350"/>
      <c r="GF1350"/>
      <c r="GG1350"/>
      <c r="GH1350"/>
      <c r="GI1350"/>
      <c r="GJ1350"/>
      <c r="GK1350"/>
      <c r="GL1350"/>
      <c r="GM1350"/>
      <c r="GN1350"/>
      <c r="GO1350"/>
      <c r="GP1350"/>
      <c r="GQ1350"/>
      <c r="GR1350"/>
      <c r="GS1350"/>
      <c r="GT1350"/>
      <c r="GU1350"/>
      <c r="GV1350"/>
      <c r="GW1350"/>
      <c r="GX1350"/>
      <c r="GY1350"/>
      <c r="GZ1350"/>
      <c r="HA1350"/>
      <c r="HB1350"/>
      <c r="HC1350"/>
      <c r="HD1350"/>
      <c r="HE1350"/>
      <c r="HF1350"/>
      <c r="HG1350"/>
      <c r="HH1350"/>
      <c r="HI1350"/>
      <c r="HJ1350"/>
      <c r="HK1350"/>
      <c r="HL1350"/>
    </row>
    <row r="1351" spans="39:220" x14ac:dyDescent="0.25">
      <c r="AM1351" s="59"/>
      <c r="AN1351" s="58"/>
      <c r="AO1351" s="58"/>
      <c r="AP1351" s="58"/>
      <c r="AQ1351" s="58"/>
      <c r="AR1351" s="58"/>
      <c r="AS1351" s="58"/>
      <c r="AT1351" s="58"/>
      <c r="AU1351" s="58"/>
      <c r="AV1351" s="58"/>
      <c r="AW1351" s="58"/>
      <c r="AX1351" s="58"/>
      <c r="AY1351" s="58"/>
      <c r="AZ1351" s="58"/>
      <c r="BA1351" s="58"/>
      <c r="BB1351" s="58"/>
      <c r="BC1351" s="58"/>
      <c r="BD1351" s="58"/>
      <c r="BE1351" s="58"/>
      <c r="BF1351" s="58"/>
      <c r="BG1351" s="58"/>
      <c r="BH1351" s="58"/>
      <c r="BI1351" s="58"/>
      <c r="BJ1351" s="58"/>
      <c r="BK1351" s="58"/>
      <c r="BL1351" s="12"/>
      <c r="BM1351" s="12"/>
      <c r="BN1351" s="12"/>
      <c r="BO1351" s="12"/>
      <c r="BP1351" s="12"/>
      <c r="BQ1351" s="12"/>
      <c r="BR1351" s="12"/>
      <c r="BS1351" s="12"/>
      <c r="BT1351" s="12"/>
      <c r="BU1351" s="12"/>
      <c r="BV1351" s="12"/>
      <c r="BW1351" s="12"/>
      <c r="BX1351" s="12"/>
      <c r="BY1351" s="12"/>
      <c r="BZ1351" s="12"/>
      <c r="CA1351" s="12"/>
      <c r="CB1351" s="12"/>
      <c r="CC1351" s="12"/>
      <c r="CD1351" s="12"/>
      <c r="CE1351" s="12"/>
      <c r="CF1351" s="12"/>
      <c r="CG1351" s="12"/>
      <c r="CH1351" s="12"/>
      <c r="CI1351" s="12"/>
      <c r="CJ1351" s="12"/>
      <c r="CK1351" s="12"/>
      <c r="CL1351" s="12"/>
      <c r="CM1351" s="12"/>
      <c r="CN1351" s="12"/>
      <c r="CO1351" s="12"/>
      <c r="CP1351" s="12"/>
      <c r="CQ1351" s="12"/>
      <c r="CR1351" s="12"/>
      <c r="CS1351" s="12"/>
      <c r="CT1351" s="12"/>
      <c r="CU1351" s="12"/>
      <c r="CV1351" s="12"/>
      <c r="CW1351" s="12"/>
      <c r="CX1351" s="12"/>
      <c r="CY1351" s="12"/>
      <c r="CZ1351" s="12"/>
      <c r="DA1351" s="12"/>
      <c r="DB1351" s="12"/>
      <c r="DC1351" s="12"/>
      <c r="DD1351" s="12"/>
      <c r="DE1351" s="12"/>
      <c r="DF1351" s="12"/>
      <c r="DG1351"/>
      <c r="DH1351"/>
      <c r="DI1351"/>
      <c r="DJ1351"/>
      <c r="DK1351"/>
      <c r="DL1351"/>
      <c r="DM1351"/>
      <c r="DN1351"/>
      <c r="DO1351"/>
      <c r="DP1351"/>
      <c r="DQ1351"/>
      <c r="DR1351"/>
      <c r="DS1351"/>
      <c r="DT1351"/>
      <c r="DU1351"/>
      <c r="DV1351"/>
      <c r="DW1351"/>
      <c r="DX1351"/>
      <c r="DY1351"/>
      <c r="DZ1351"/>
      <c r="EA1351"/>
      <c r="EB1351"/>
      <c r="EC1351"/>
      <c r="ED1351"/>
      <c r="EE1351"/>
      <c r="EF1351"/>
      <c r="EG1351"/>
      <c r="EH1351"/>
      <c r="EI1351"/>
      <c r="EJ1351"/>
      <c r="EK1351"/>
      <c r="EL1351"/>
      <c r="EM1351"/>
      <c r="EN1351"/>
      <c r="EO1351"/>
      <c r="EP1351"/>
      <c r="EQ1351"/>
      <c r="ER1351"/>
      <c r="ES1351"/>
      <c r="ET1351"/>
      <c r="EU1351"/>
      <c r="EV1351"/>
      <c r="EW1351"/>
      <c r="EX1351"/>
      <c r="EY1351"/>
      <c r="EZ1351"/>
      <c r="FA1351"/>
      <c r="FB1351"/>
      <c r="FC1351"/>
      <c r="FD1351"/>
      <c r="FE1351"/>
      <c r="FF1351"/>
      <c r="FG1351"/>
      <c r="FH1351"/>
      <c r="FI1351"/>
      <c r="FJ1351"/>
      <c r="FK1351"/>
      <c r="FL1351"/>
      <c r="FM1351"/>
      <c r="FN1351"/>
      <c r="FO1351"/>
      <c r="FP1351"/>
      <c r="FQ1351"/>
      <c r="FR1351"/>
      <c r="FS1351"/>
      <c r="FT1351"/>
      <c r="FU1351"/>
      <c r="FV1351"/>
      <c r="FW1351"/>
      <c r="FX1351"/>
      <c r="FY1351"/>
      <c r="FZ1351"/>
      <c r="GA1351"/>
      <c r="GB1351"/>
      <c r="GC1351"/>
      <c r="GD1351"/>
      <c r="GE1351"/>
      <c r="GF1351"/>
      <c r="GG1351"/>
      <c r="GH1351"/>
      <c r="GI1351"/>
      <c r="GJ1351"/>
      <c r="GK1351"/>
      <c r="GL1351"/>
      <c r="GM1351"/>
      <c r="GN1351"/>
      <c r="GO1351"/>
      <c r="GP1351"/>
      <c r="GQ1351"/>
      <c r="GR1351"/>
      <c r="GS1351"/>
      <c r="GT1351"/>
      <c r="GU1351"/>
      <c r="GV1351"/>
      <c r="GW1351"/>
      <c r="GX1351"/>
      <c r="GY1351"/>
      <c r="GZ1351"/>
      <c r="HA1351"/>
      <c r="HB1351"/>
      <c r="HC1351"/>
      <c r="HD1351"/>
      <c r="HE1351"/>
      <c r="HF1351"/>
      <c r="HG1351"/>
      <c r="HH1351"/>
      <c r="HI1351"/>
      <c r="HJ1351"/>
      <c r="HK1351"/>
      <c r="HL1351"/>
    </row>
    <row r="1352" spans="39:220" x14ac:dyDescent="0.25">
      <c r="AM1352" s="59"/>
      <c r="AN1352" s="58"/>
      <c r="AO1352" s="58"/>
      <c r="AP1352" s="58"/>
      <c r="AQ1352" s="58"/>
      <c r="AR1352" s="58"/>
      <c r="AS1352" s="58"/>
      <c r="AT1352" s="58"/>
      <c r="AU1352" s="58"/>
      <c r="AV1352" s="58"/>
      <c r="AW1352" s="58"/>
      <c r="AX1352" s="58"/>
      <c r="AY1352" s="58"/>
      <c r="AZ1352" s="58"/>
      <c r="BA1352" s="58"/>
      <c r="BB1352" s="58"/>
      <c r="BC1352" s="58"/>
      <c r="BD1352" s="58"/>
      <c r="BE1352" s="58"/>
      <c r="BF1352" s="58"/>
      <c r="BG1352" s="58"/>
      <c r="BH1352" s="58"/>
      <c r="BI1352" s="58"/>
      <c r="BJ1352" s="58"/>
      <c r="BK1352" s="58"/>
      <c r="BL1352" s="12"/>
      <c r="BM1352" s="12"/>
      <c r="BN1352" s="12"/>
      <c r="BO1352" s="12"/>
      <c r="BP1352" s="12"/>
      <c r="BQ1352" s="12"/>
      <c r="BR1352" s="12"/>
      <c r="BS1352" s="12"/>
      <c r="BT1352" s="12"/>
      <c r="BU1352" s="12"/>
      <c r="BV1352" s="12"/>
      <c r="BW1352" s="12"/>
      <c r="BX1352" s="12"/>
      <c r="BY1352" s="12"/>
      <c r="BZ1352" s="12"/>
      <c r="CA1352" s="12"/>
      <c r="CB1352" s="12"/>
      <c r="CC1352" s="12"/>
      <c r="CD1352" s="12"/>
      <c r="CE1352" s="12"/>
      <c r="CF1352" s="12"/>
      <c r="CG1352" s="12"/>
      <c r="CH1352" s="12"/>
      <c r="CI1352" s="12"/>
      <c r="CJ1352" s="12"/>
      <c r="CK1352" s="12"/>
      <c r="CL1352" s="12"/>
      <c r="CM1352" s="12"/>
      <c r="CN1352" s="12"/>
      <c r="CO1352" s="12"/>
      <c r="CP1352" s="12"/>
      <c r="CQ1352" s="12"/>
      <c r="CR1352" s="12"/>
      <c r="CS1352" s="12"/>
      <c r="CT1352" s="12"/>
      <c r="CU1352" s="12"/>
      <c r="CV1352" s="12"/>
      <c r="CW1352" s="12"/>
      <c r="CX1352" s="12"/>
      <c r="CY1352" s="12"/>
      <c r="CZ1352" s="12"/>
      <c r="DA1352" s="12"/>
      <c r="DB1352" s="12"/>
      <c r="DC1352" s="12"/>
      <c r="DD1352" s="12"/>
      <c r="DE1352" s="12"/>
      <c r="DF1352" s="12"/>
      <c r="DG1352"/>
      <c r="DH1352"/>
      <c r="DI1352"/>
      <c r="DJ1352"/>
      <c r="DK1352"/>
      <c r="DL1352"/>
      <c r="DM1352"/>
      <c r="DN1352"/>
      <c r="DO1352"/>
      <c r="DP1352"/>
      <c r="DQ1352"/>
      <c r="DR1352"/>
      <c r="DS1352"/>
      <c r="DT1352"/>
      <c r="DU1352"/>
      <c r="DV1352"/>
      <c r="DW1352"/>
      <c r="DX1352"/>
      <c r="DY1352"/>
      <c r="DZ1352"/>
      <c r="EA1352"/>
      <c r="EB1352"/>
      <c r="EC1352"/>
      <c r="ED1352"/>
      <c r="EE1352"/>
      <c r="EF1352"/>
      <c r="EG1352"/>
      <c r="EH1352"/>
      <c r="EI1352"/>
      <c r="EJ1352"/>
      <c r="EK1352"/>
      <c r="EL1352"/>
      <c r="EM1352"/>
      <c r="EN1352"/>
      <c r="EO1352"/>
      <c r="EP1352"/>
      <c r="EQ1352"/>
      <c r="ER1352"/>
      <c r="ES1352"/>
      <c r="ET1352"/>
      <c r="EU1352"/>
      <c r="EV1352"/>
      <c r="EW1352"/>
      <c r="EX1352"/>
      <c r="EY1352"/>
      <c r="EZ1352"/>
      <c r="FA1352"/>
      <c r="FB1352"/>
      <c r="FC1352"/>
      <c r="FD1352"/>
      <c r="FE1352"/>
      <c r="FF1352"/>
      <c r="FG1352"/>
      <c r="FH1352"/>
      <c r="FI1352"/>
      <c r="FJ1352"/>
      <c r="FK1352"/>
      <c r="FL1352"/>
      <c r="FM1352"/>
      <c r="FN1352"/>
      <c r="FO1352"/>
      <c r="FP1352"/>
      <c r="FQ1352"/>
      <c r="FR1352"/>
      <c r="FS1352"/>
      <c r="FT1352"/>
      <c r="FU1352"/>
      <c r="FV1352"/>
      <c r="FW1352"/>
      <c r="FX1352"/>
      <c r="FY1352"/>
      <c r="FZ1352"/>
      <c r="GA1352"/>
      <c r="GB1352"/>
      <c r="GC1352"/>
      <c r="GD1352"/>
      <c r="GE1352"/>
      <c r="GF1352"/>
      <c r="GG1352"/>
      <c r="GH1352"/>
      <c r="GI1352"/>
      <c r="GJ1352"/>
      <c r="GK1352"/>
      <c r="GL1352"/>
      <c r="GM1352"/>
      <c r="GN1352"/>
      <c r="GO1352"/>
      <c r="GP1352"/>
      <c r="GQ1352"/>
      <c r="GR1352"/>
      <c r="GS1352"/>
      <c r="GT1352"/>
      <c r="GU1352"/>
      <c r="GV1352"/>
      <c r="GW1352"/>
      <c r="GX1352"/>
      <c r="GY1352"/>
      <c r="GZ1352"/>
      <c r="HA1352"/>
      <c r="HB1352"/>
      <c r="HC1352"/>
      <c r="HD1352"/>
      <c r="HE1352"/>
      <c r="HF1352"/>
      <c r="HG1352"/>
      <c r="HH1352"/>
      <c r="HI1352"/>
      <c r="HJ1352"/>
      <c r="HK1352"/>
      <c r="HL1352"/>
    </row>
    <row r="1353" spans="39:220" x14ac:dyDescent="0.25">
      <c r="AM1353" s="59"/>
      <c r="AN1353" s="58"/>
      <c r="AO1353" s="58"/>
      <c r="AP1353" s="58"/>
      <c r="AQ1353" s="58"/>
      <c r="AR1353" s="58"/>
      <c r="AS1353" s="58"/>
      <c r="AT1353" s="58"/>
      <c r="AU1353" s="58"/>
      <c r="AV1353" s="58"/>
      <c r="AW1353" s="58"/>
      <c r="AX1353" s="58"/>
      <c r="AY1353" s="58"/>
      <c r="AZ1353" s="58"/>
      <c r="BA1353" s="58"/>
      <c r="BB1353" s="58"/>
      <c r="BC1353" s="58"/>
      <c r="BD1353" s="58"/>
      <c r="BE1353" s="58"/>
      <c r="BF1353" s="58"/>
      <c r="BG1353" s="58"/>
      <c r="BH1353" s="58"/>
      <c r="BI1353" s="58"/>
      <c r="BJ1353" s="58"/>
      <c r="BK1353" s="58"/>
      <c r="BL1353" s="12"/>
      <c r="BM1353" s="12"/>
      <c r="BN1353" s="12"/>
      <c r="BO1353" s="12"/>
      <c r="BP1353" s="12"/>
      <c r="BQ1353" s="12"/>
      <c r="BR1353" s="12"/>
      <c r="BS1353" s="12"/>
      <c r="BT1353" s="12"/>
      <c r="BU1353" s="12"/>
      <c r="BV1353" s="12"/>
      <c r="BW1353" s="12"/>
      <c r="BX1353" s="12"/>
      <c r="BY1353" s="12"/>
      <c r="BZ1353" s="12"/>
      <c r="CA1353" s="12"/>
      <c r="CB1353" s="12"/>
      <c r="CC1353" s="12"/>
      <c r="CD1353" s="12"/>
      <c r="CE1353" s="12"/>
      <c r="CF1353" s="12"/>
      <c r="CG1353" s="12"/>
      <c r="CH1353" s="12"/>
      <c r="CI1353" s="12"/>
      <c r="CJ1353" s="12"/>
      <c r="CK1353" s="12"/>
      <c r="CL1353" s="12"/>
      <c r="CM1353" s="12"/>
      <c r="CN1353" s="12"/>
      <c r="CO1353" s="12"/>
      <c r="CP1353" s="12"/>
      <c r="CQ1353" s="12"/>
      <c r="CR1353" s="12"/>
      <c r="CS1353" s="12"/>
      <c r="CT1353" s="12"/>
      <c r="CU1353" s="12"/>
      <c r="CV1353" s="12"/>
      <c r="CW1353" s="12"/>
      <c r="CX1353" s="12"/>
      <c r="CY1353" s="12"/>
      <c r="CZ1353" s="12"/>
      <c r="DA1353" s="12"/>
      <c r="DB1353" s="12"/>
      <c r="DC1353" s="12"/>
      <c r="DD1353" s="12"/>
      <c r="DE1353" s="12"/>
      <c r="DF1353" s="12"/>
      <c r="DG1353"/>
      <c r="DH1353"/>
      <c r="DI1353"/>
      <c r="DJ1353"/>
      <c r="DK1353"/>
      <c r="DL1353"/>
      <c r="DM1353"/>
      <c r="DN1353"/>
      <c r="DO1353"/>
      <c r="DP1353"/>
      <c r="DQ1353"/>
      <c r="DR1353"/>
      <c r="DS1353"/>
      <c r="DT1353"/>
      <c r="DU1353"/>
      <c r="DV1353"/>
      <c r="DW1353"/>
      <c r="DX1353"/>
      <c r="DY1353"/>
      <c r="DZ1353"/>
      <c r="EA1353"/>
      <c r="EB1353"/>
      <c r="EC1353"/>
      <c r="ED1353"/>
      <c r="EE1353"/>
      <c r="EF1353"/>
      <c r="EG1353"/>
      <c r="EH1353"/>
      <c r="EI1353"/>
      <c r="EJ1353"/>
      <c r="EK1353"/>
      <c r="EL1353"/>
      <c r="EM1353"/>
      <c r="EN1353"/>
      <c r="EO1353"/>
      <c r="EP1353"/>
      <c r="EQ1353"/>
      <c r="ER1353"/>
      <c r="ES1353"/>
      <c r="ET1353"/>
      <c r="EU1353"/>
      <c r="EV1353"/>
      <c r="EW1353"/>
      <c r="EX1353"/>
      <c r="EY1353"/>
      <c r="EZ1353"/>
      <c r="FA1353"/>
      <c r="FB1353"/>
      <c r="FC1353"/>
      <c r="FD1353"/>
      <c r="FE1353"/>
      <c r="FF1353"/>
      <c r="FG1353"/>
      <c r="FH1353"/>
      <c r="FI1353"/>
      <c r="FJ1353"/>
      <c r="FK1353"/>
      <c r="FL1353"/>
      <c r="FM1353"/>
      <c r="FN1353"/>
      <c r="FO1353"/>
      <c r="FP1353"/>
      <c r="FQ1353"/>
      <c r="FR1353"/>
      <c r="FS1353"/>
      <c r="FT1353"/>
      <c r="FU1353"/>
      <c r="FV1353"/>
      <c r="FW1353"/>
      <c r="FX1353"/>
      <c r="FY1353"/>
      <c r="FZ1353"/>
      <c r="GA1353"/>
      <c r="GB1353"/>
      <c r="GC1353"/>
      <c r="GD1353"/>
      <c r="GE1353"/>
      <c r="GF1353"/>
      <c r="GG1353"/>
      <c r="GH1353"/>
      <c r="GI1353"/>
      <c r="GJ1353"/>
      <c r="GK1353"/>
      <c r="GL1353"/>
      <c r="GM1353"/>
      <c r="GN1353"/>
      <c r="GO1353"/>
      <c r="GP1353"/>
      <c r="GQ1353"/>
      <c r="GR1353"/>
      <c r="GS1353"/>
      <c r="GT1353"/>
      <c r="GU1353"/>
      <c r="GV1353"/>
      <c r="GW1353"/>
      <c r="GX1353"/>
      <c r="GY1353"/>
      <c r="GZ1353"/>
      <c r="HA1353"/>
      <c r="HB1353"/>
      <c r="HC1353"/>
      <c r="HD1353"/>
      <c r="HE1353"/>
      <c r="HF1353"/>
      <c r="HG1353"/>
      <c r="HH1353"/>
      <c r="HI1353"/>
      <c r="HJ1353"/>
      <c r="HK1353"/>
      <c r="HL1353"/>
    </row>
    <row r="1354" spans="39:220" x14ac:dyDescent="0.25">
      <c r="AM1354" s="59"/>
      <c r="AN1354" s="58"/>
      <c r="AO1354" s="58"/>
      <c r="AP1354" s="58"/>
      <c r="AQ1354" s="58"/>
      <c r="AR1354" s="58"/>
      <c r="AS1354" s="58"/>
      <c r="AT1354" s="58"/>
      <c r="AU1354" s="58"/>
      <c r="AV1354" s="58"/>
      <c r="AW1354" s="58"/>
      <c r="AX1354" s="58"/>
      <c r="AY1354" s="58"/>
      <c r="AZ1354" s="58"/>
      <c r="BA1354" s="58"/>
      <c r="BB1354" s="58"/>
      <c r="BC1354" s="58"/>
      <c r="BD1354" s="58"/>
      <c r="BE1354" s="58"/>
      <c r="BF1354" s="58"/>
      <c r="BG1354" s="58"/>
      <c r="BH1354" s="58"/>
      <c r="BI1354" s="58"/>
      <c r="BJ1354" s="58"/>
      <c r="BK1354" s="58"/>
      <c r="BL1354" s="12"/>
      <c r="BM1354" s="12"/>
      <c r="BN1354" s="12"/>
      <c r="BO1354" s="12"/>
      <c r="BP1354" s="12"/>
      <c r="BQ1354" s="12"/>
      <c r="BR1354" s="12"/>
      <c r="BS1354" s="12"/>
      <c r="BT1354" s="12"/>
      <c r="BU1354" s="12"/>
      <c r="BV1354" s="12"/>
      <c r="BW1354" s="12"/>
      <c r="BX1354" s="12"/>
      <c r="BY1354" s="12"/>
      <c r="BZ1354" s="12"/>
      <c r="CA1354" s="12"/>
      <c r="CB1354" s="12"/>
      <c r="CC1354" s="12"/>
      <c r="CD1354" s="12"/>
      <c r="CE1354" s="12"/>
      <c r="CF1354" s="12"/>
      <c r="CG1354" s="12"/>
      <c r="CH1354" s="12"/>
      <c r="CI1354" s="12"/>
      <c r="CJ1354" s="12"/>
      <c r="CK1354" s="12"/>
      <c r="CL1354" s="12"/>
      <c r="CM1354" s="12"/>
      <c r="CN1354" s="12"/>
      <c r="CO1354" s="12"/>
      <c r="CP1354" s="12"/>
      <c r="CQ1354" s="12"/>
      <c r="CR1354" s="12"/>
      <c r="CS1354" s="12"/>
      <c r="CT1354" s="12"/>
      <c r="CU1354" s="12"/>
      <c r="CV1354" s="12"/>
      <c r="CW1354" s="12"/>
      <c r="CX1354" s="12"/>
      <c r="CY1354" s="12"/>
      <c r="CZ1354" s="12"/>
      <c r="DA1354" s="12"/>
      <c r="DB1354" s="12"/>
      <c r="DC1354" s="12"/>
      <c r="DD1354" s="12"/>
      <c r="DE1354" s="12"/>
      <c r="DF1354" s="12"/>
      <c r="DG1354"/>
      <c r="DH1354"/>
      <c r="DI1354"/>
      <c r="DJ1354"/>
      <c r="DK1354"/>
      <c r="DL1354"/>
      <c r="DM1354"/>
      <c r="DN1354"/>
      <c r="DO1354"/>
      <c r="DP1354"/>
      <c r="DQ1354"/>
      <c r="DR1354"/>
      <c r="DS1354"/>
      <c r="DT1354"/>
      <c r="DU1354"/>
      <c r="DV1354"/>
      <c r="DW1354"/>
      <c r="DX1354"/>
      <c r="DY1354"/>
      <c r="DZ1354"/>
      <c r="EA1354"/>
      <c r="EB1354"/>
      <c r="EC1354"/>
      <c r="ED1354"/>
      <c r="EE1354"/>
      <c r="EF1354"/>
      <c r="EG1354"/>
      <c r="EH1354"/>
      <c r="EI1354"/>
      <c r="EJ1354"/>
      <c r="EK1354"/>
      <c r="EL1354"/>
      <c r="EM1354"/>
      <c r="EN1354"/>
      <c r="EO1354"/>
      <c r="EP1354"/>
      <c r="EQ1354"/>
      <c r="ER1354"/>
      <c r="ES1354"/>
      <c r="ET1354"/>
      <c r="EU1354"/>
      <c r="EV1354"/>
      <c r="EW1354"/>
      <c r="EX1354"/>
      <c r="EY1354"/>
      <c r="EZ1354"/>
      <c r="FA1354"/>
      <c r="FB1354"/>
      <c r="FC1354"/>
      <c r="FD1354"/>
      <c r="FE1354"/>
      <c r="FF1354"/>
      <c r="FG1354"/>
      <c r="FH1354"/>
      <c r="FI1354"/>
      <c r="FJ1354"/>
      <c r="FK1354"/>
      <c r="FL1354"/>
      <c r="FM1354"/>
      <c r="FN1354"/>
      <c r="FO1354"/>
      <c r="FP1354"/>
      <c r="FQ1354"/>
      <c r="FR1354"/>
      <c r="FS1354"/>
      <c r="FT1354"/>
      <c r="FU1354"/>
      <c r="FV1354"/>
      <c r="FW1354"/>
      <c r="FX1354"/>
      <c r="FY1354"/>
      <c r="FZ1354"/>
      <c r="GA1354"/>
      <c r="GB1354"/>
      <c r="GC1354"/>
      <c r="GD1354"/>
      <c r="GE1354"/>
      <c r="GF1354"/>
      <c r="GG1354"/>
      <c r="GH1354"/>
      <c r="GI1354"/>
      <c r="GJ1354"/>
      <c r="GK1354"/>
      <c r="GL1354"/>
      <c r="GM1354"/>
      <c r="GN1354"/>
      <c r="GO1354"/>
      <c r="GP1354"/>
      <c r="GQ1354"/>
      <c r="GR1354"/>
      <c r="GS1354"/>
      <c r="GT1354"/>
      <c r="GU1354"/>
      <c r="GV1354"/>
      <c r="GW1354"/>
      <c r="GX1354"/>
      <c r="GY1354"/>
      <c r="GZ1354"/>
      <c r="HA1354"/>
      <c r="HB1354"/>
      <c r="HC1354"/>
      <c r="HD1354"/>
      <c r="HE1354"/>
      <c r="HF1354"/>
      <c r="HG1354"/>
      <c r="HH1354"/>
      <c r="HI1354"/>
      <c r="HJ1354"/>
      <c r="HK1354"/>
      <c r="HL1354"/>
    </row>
    <row r="1355" spans="39:220" x14ac:dyDescent="0.25">
      <c r="AM1355" s="59"/>
      <c r="AN1355" s="58"/>
      <c r="AO1355" s="58"/>
      <c r="AP1355" s="58"/>
      <c r="AQ1355" s="58"/>
      <c r="AR1355" s="58"/>
      <c r="AS1355" s="58"/>
      <c r="AT1355" s="58"/>
      <c r="AU1355" s="58"/>
      <c r="AV1355" s="58"/>
      <c r="AW1355" s="58"/>
      <c r="AX1355" s="58"/>
      <c r="AY1355" s="58"/>
      <c r="AZ1355" s="58"/>
      <c r="BA1355" s="58"/>
      <c r="BB1355" s="58"/>
      <c r="BC1355" s="58"/>
      <c r="BD1355" s="58"/>
      <c r="BE1355" s="58"/>
      <c r="BF1355" s="58"/>
      <c r="BG1355" s="58"/>
      <c r="BH1355" s="58"/>
      <c r="BI1355" s="58"/>
      <c r="BJ1355" s="58"/>
      <c r="BK1355" s="58"/>
      <c r="BL1355" s="12"/>
      <c r="BM1355" s="12"/>
      <c r="BN1355" s="12"/>
      <c r="BO1355" s="12"/>
      <c r="BP1355" s="12"/>
      <c r="BQ1355" s="12"/>
      <c r="BR1355" s="12"/>
      <c r="BS1355" s="12"/>
      <c r="BT1355" s="12"/>
      <c r="BU1355" s="12"/>
      <c r="BV1355" s="12"/>
      <c r="BW1355" s="12"/>
      <c r="BX1355" s="12"/>
      <c r="BY1355" s="12"/>
      <c r="BZ1355" s="12"/>
      <c r="CA1355" s="12"/>
      <c r="CB1355" s="12"/>
      <c r="CC1355" s="12"/>
      <c r="CD1355" s="12"/>
      <c r="CE1355" s="12"/>
      <c r="CF1355" s="12"/>
      <c r="CG1355" s="12"/>
      <c r="CH1355" s="12"/>
      <c r="CI1355" s="12"/>
      <c r="CJ1355" s="12"/>
      <c r="CK1355" s="12"/>
      <c r="CL1355" s="12"/>
      <c r="CM1355" s="12"/>
      <c r="CN1355" s="12"/>
      <c r="CO1355" s="12"/>
      <c r="CP1355" s="12"/>
      <c r="CQ1355" s="12"/>
      <c r="CR1355" s="12"/>
      <c r="CS1355" s="12"/>
      <c r="CT1355" s="12"/>
      <c r="CU1355" s="12"/>
      <c r="CV1355" s="12"/>
      <c r="CW1355" s="12"/>
      <c r="CX1355" s="12"/>
      <c r="CY1355" s="12"/>
      <c r="CZ1355" s="12"/>
      <c r="DA1355" s="12"/>
      <c r="DB1355" s="12"/>
      <c r="DC1355" s="12"/>
      <c r="DD1355" s="12"/>
      <c r="DE1355" s="12"/>
      <c r="DF1355" s="12"/>
      <c r="DG1355"/>
      <c r="DH1355"/>
      <c r="DI1355"/>
      <c r="DJ1355"/>
      <c r="DK1355"/>
      <c r="DL1355"/>
      <c r="DM1355"/>
      <c r="DN1355"/>
      <c r="DO1355"/>
      <c r="DP1355"/>
      <c r="DQ1355"/>
      <c r="DR1355"/>
      <c r="DS1355"/>
      <c r="DT1355"/>
      <c r="DU1355"/>
      <c r="DV1355"/>
      <c r="DW1355"/>
      <c r="DX1355"/>
      <c r="DY1355"/>
      <c r="DZ1355"/>
      <c r="EA1355"/>
      <c r="EB1355"/>
      <c r="EC1355"/>
      <c r="ED1355"/>
      <c r="EE1355"/>
      <c r="EF1355"/>
      <c r="EG1355"/>
      <c r="EH1355"/>
      <c r="EI1355"/>
      <c r="EJ1355"/>
      <c r="EK1355"/>
      <c r="EL1355"/>
      <c r="EM1355"/>
      <c r="EN1355"/>
      <c r="EO1355"/>
      <c r="EP1355"/>
      <c r="EQ1355"/>
      <c r="ER1355"/>
      <c r="ES1355"/>
      <c r="ET1355"/>
      <c r="EU1355"/>
      <c r="EV1355"/>
      <c r="EW1355"/>
      <c r="EX1355"/>
      <c r="EY1355"/>
      <c r="EZ1355"/>
      <c r="FA1355"/>
      <c r="FB1355"/>
      <c r="FC1355"/>
      <c r="FD1355"/>
      <c r="FE1355"/>
      <c r="FF1355"/>
      <c r="FG1355"/>
      <c r="FH1355"/>
      <c r="FI1355"/>
      <c r="FJ1355"/>
      <c r="FK1355"/>
      <c r="FL1355"/>
      <c r="FM1355"/>
      <c r="FN1355"/>
      <c r="FO1355"/>
      <c r="FP1355"/>
      <c r="FQ1355"/>
      <c r="FR1355"/>
      <c r="FS1355"/>
      <c r="FT1355"/>
      <c r="FU1355"/>
      <c r="FV1355"/>
      <c r="FW1355"/>
      <c r="FX1355"/>
      <c r="FY1355"/>
      <c r="FZ1355"/>
      <c r="GA1355"/>
      <c r="GB1355"/>
      <c r="GC1355"/>
      <c r="GD1355"/>
      <c r="GE1355"/>
      <c r="GF1355"/>
      <c r="GG1355"/>
      <c r="GH1355"/>
      <c r="GI1355"/>
      <c r="GJ1355"/>
      <c r="GK1355"/>
      <c r="GL1355"/>
      <c r="GM1355"/>
      <c r="GN1355"/>
      <c r="GO1355"/>
      <c r="GP1355"/>
      <c r="GQ1355"/>
      <c r="GR1355"/>
      <c r="GS1355"/>
      <c r="GT1355"/>
      <c r="GU1355"/>
      <c r="GV1355"/>
      <c r="GW1355"/>
      <c r="GX1355"/>
      <c r="GY1355"/>
      <c r="GZ1355"/>
      <c r="HA1355"/>
      <c r="HB1355"/>
      <c r="HC1355"/>
      <c r="HD1355"/>
      <c r="HE1355"/>
      <c r="HF1355"/>
      <c r="HG1355"/>
      <c r="HH1355"/>
      <c r="HI1355"/>
      <c r="HJ1355"/>
      <c r="HK1355"/>
      <c r="HL1355"/>
    </row>
    <row r="1356" spans="39:220" x14ac:dyDescent="0.25">
      <c r="AM1356" s="59"/>
      <c r="AN1356" s="58"/>
      <c r="AO1356" s="58"/>
      <c r="AP1356" s="58"/>
      <c r="AQ1356" s="58"/>
      <c r="AR1356" s="58"/>
      <c r="AS1356" s="58"/>
      <c r="AT1356" s="58"/>
      <c r="AU1356" s="58"/>
      <c r="AV1356" s="58"/>
      <c r="AW1356" s="58"/>
      <c r="AX1356" s="58"/>
      <c r="AY1356" s="58"/>
      <c r="AZ1356" s="58"/>
      <c r="BA1356" s="58"/>
      <c r="BB1356" s="58"/>
      <c r="BC1356" s="58"/>
      <c r="BD1356" s="58"/>
      <c r="BE1356" s="58"/>
      <c r="BF1356" s="58"/>
      <c r="BG1356" s="58"/>
      <c r="BH1356" s="58"/>
      <c r="BI1356" s="58"/>
      <c r="BJ1356" s="58"/>
      <c r="BK1356" s="58"/>
      <c r="BL1356" s="12"/>
      <c r="BM1356" s="12"/>
      <c r="BN1356" s="12"/>
      <c r="BO1356" s="12"/>
      <c r="BP1356" s="12"/>
      <c r="BQ1356" s="12"/>
      <c r="BR1356" s="12"/>
      <c r="BS1356" s="12"/>
      <c r="BT1356" s="12"/>
      <c r="BU1356" s="12"/>
      <c r="BV1356" s="12"/>
      <c r="BW1356" s="12"/>
      <c r="BX1356" s="12"/>
      <c r="BY1356" s="12"/>
      <c r="BZ1356" s="12"/>
      <c r="CA1356" s="12"/>
      <c r="CB1356" s="12"/>
      <c r="CC1356" s="12"/>
      <c r="CD1356" s="12"/>
      <c r="CE1356" s="12"/>
      <c r="CF1356" s="12"/>
      <c r="CG1356" s="12"/>
      <c r="CH1356" s="12"/>
      <c r="CI1356" s="12"/>
      <c r="CJ1356" s="12"/>
      <c r="CK1356" s="12"/>
      <c r="CL1356" s="12"/>
      <c r="CM1356" s="12"/>
      <c r="CN1356" s="12"/>
      <c r="CO1356" s="12"/>
      <c r="CP1356" s="12"/>
      <c r="CQ1356" s="12"/>
      <c r="CR1356" s="12"/>
      <c r="CS1356" s="12"/>
      <c r="CT1356" s="12"/>
      <c r="CU1356" s="12"/>
      <c r="CV1356" s="12"/>
      <c r="CW1356" s="12"/>
      <c r="CX1356" s="12"/>
      <c r="CY1356" s="12"/>
      <c r="CZ1356" s="12"/>
      <c r="DA1356" s="12"/>
      <c r="DB1356" s="12"/>
      <c r="DC1356" s="12"/>
      <c r="DD1356" s="12"/>
      <c r="DE1356" s="12"/>
      <c r="DF1356" s="12"/>
      <c r="DG1356"/>
      <c r="DH1356"/>
      <c r="DI1356"/>
      <c r="DJ1356"/>
      <c r="DK1356"/>
      <c r="DL1356"/>
      <c r="DM1356"/>
      <c r="DN1356"/>
      <c r="DO1356"/>
      <c r="DP1356"/>
      <c r="DQ1356"/>
      <c r="DR1356"/>
      <c r="DS1356"/>
      <c r="DT1356"/>
      <c r="DU1356"/>
      <c r="DV1356"/>
      <c r="DW1356"/>
      <c r="DX1356"/>
      <c r="DY1356"/>
      <c r="DZ1356"/>
      <c r="EA1356"/>
      <c r="EB1356"/>
      <c r="EC1356"/>
      <c r="ED1356"/>
      <c r="EE1356"/>
      <c r="EF1356"/>
      <c r="EG1356"/>
      <c r="EH1356"/>
      <c r="EI1356"/>
      <c r="EJ1356"/>
      <c r="EK1356"/>
      <c r="EL1356"/>
      <c r="EM1356"/>
      <c r="EN1356"/>
      <c r="EO1356"/>
      <c r="EP1356"/>
      <c r="EQ1356"/>
      <c r="ER1356"/>
      <c r="ES1356"/>
      <c r="ET1356"/>
      <c r="EU1356"/>
      <c r="EV1356"/>
      <c r="EW1356"/>
      <c r="EX1356"/>
      <c r="EY1356"/>
      <c r="EZ1356"/>
      <c r="FA1356"/>
      <c r="FB1356"/>
      <c r="FC1356"/>
      <c r="FD1356"/>
      <c r="FE1356"/>
      <c r="FF1356"/>
      <c r="FG1356"/>
      <c r="FH1356"/>
      <c r="FI1356"/>
      <c r="FJ1356"/>
      <c r="FK1356"/>
      <c r="FL1356"/>
      <c r="FM1356"/>
      <c r="FN1356"/>
      <c r="FO1356"/>
      <c r="FP1356"/>
      <c r="FQ1356"/>
      <c r="FR1356"/>
      <c r="FS1356"/>
      <c r="FT1356"/>
      <c r="FU1356"/>
      <c r="FV1356"/>
      <c r="FW1356"/>
      <c r="FX1356"/>
      <c r="FY1356"/>
      <c r="FZ1356"/>
      <c r="GA1356"/>
      <c r="GB1356"/>
      <c r="GC1356"/>
      <c r="GD1356"/>
      <c r="GE1356"/>
      <c r="GF1356"/>
      <c r="GG1356"/>
      <c r="GH1356"/>
      <c r="GI1356"/>
      <c r="GJ1356"/>
      <c r="GK1356"/>
      <c r="GL1356"/>
      <c r="GM1356"/>
      <c r="GN1356"/>
      <c r="GO1356"/>
      <c r="GP1356"/>
      <c r="GQ1356"/>
      <c r="GR1356"/>
      <c r="GS1356"/>
      <c r="GT1356"/>
      <c r="GU1356"/>
      <c r="GV1356"/>
      <c r="GW1356"/>
      <c r="GX1356"/>
      <c r="GY1356"/>
      <c r="GZ1356"/>
      <c r="HA1356"/>
      <c r="HB1356"/>
      <c r="HC1356"/>
      <c r="HD1356"/>
      <c r="HE1356"/>
      <c r="HF1356"/>
      <c r="HG1356"/>
      <c r="HH1356"/>
      <c r="HI1356"/>
      <c r="HJ1356"/>
      <c r="HK1356"/>
      <c r="HL1356"/>
    </row>
    <row r="1357" spans="39:220" x14ac:dyDescent="0.25">
      <c r="AM1357" s="59"/>
      <c r="AN1357" s="58"/>
      <c r="AO1357" s="58"/>
      <c r="AP1357" s="58"/>
      <c r="AQ1357" s="58"/>
      <c r="AR1357" s="58"/>
      <c r="AS1357" s="58"/>
      <c r="AT1357" s="58"/>
      <c r="AU1357" s="58"/>
      <c r="AV1357" s="58"/>
      <c r="AW1357" s="58"/>
      <c r="AX1357" s="58"/>
      <c r="AY1357" s="58"/>
      <c r="AZ1357" s="58"/>
      <c r="BA1357" s="58"/>
      <c r="BB1357" s="58"/>
      <c r="BC1357" s="58"/>
      <c r="BD1357" s="58"/>
      <c r="BE1357" s="58"/>
      <c r="BF1357" s="58"/>
      <c r="BG1357" s="58"/>
      <c r="BH1357" s="58"/>
      <c r="BI1357" s="58"/>
      <c r="BJ1357" s="58"/>
      <c r="BK1357" s="58"/>
      <c r="BL1357" s="12"/>
      <c r="BM1357" s="12"/>
      <c r="BN1357" s="12"/>
      <c r="BO1357" s="12"/>
      <c r="BP1357" s="12"/>
      <c r="BQ1357" s="12"/>
      <c r="BR1357" s="12"/>
      <c r="BS1357" s="12"/>
      <c r="BT1357" s="12"/>
      <c r="BU1357" s="12"/>
      <c r="BV1357" s="12"/>
      <c r="BW1357" s="12"/>
      <c r="BX1357" s="12"/>
      <c r="BY1357" s="12"/>
      <c r="BZ1357" s="12"/>
      <c r="CA1357" s="12"/>
      <c r="CB1357" s="12"/>
      <c r="CC1357" s="12"/>
      <c r="CD1357" s="12"/>
      <c r="CE1357" s="12"/>
      <c r="CF1357" s="12"/>
      <c r="CG1357" s="12"/>
      <c r="CH1357" s="12"/>
      <c r="CI1357" s="12"/>
      <c r="CJ1357" s="12"/>
      <c r="CK1357" s="12"/>
      <c r="CL1357" s="12"/>
      <c r="CM1357" s="12"/>
      <c r="CN1357" s="12"/>
      <c r="CO1357" s="12"/>
      <c r="CP1357" s="12"/>
      <c r="CQ1357" s="12"/>
      <c r="CR1357" s="12"/>
      <c r="CS1357" s="12"/>
      <c r="CT1357" s="12"/>
      <c r="CU1357" s="12"/>
      <c r="CV1357" s="12"/>
      <c r="CW1357" s="12"/>
      <c r="CX1357" s="12"/>
      <c r="CY1357" s="12"/>
      <c r="CZ1357" s="12"/>
      <c r="DA1357" s="12"/>
      <c r="DB1357" s="12"/>
      <c r="DC1357" s="12"/>
      <c r="DD1357" s="12"/>
      <c r="DE1357" s="12"/>
      <c r="DF1357" s="12"/>
      <c r="DG1357"/>
      <c r="DH1357"/>
      <c r="DI1357"/>
      <c r="DJ1357"/>
      <c r="DK1357"/>
      <c r="DL1357"/>
      <c r="DM1357"/>
      <c r="DN1357"/>
      <c r="DO1357"/>
      <c r="DP1357"/>
      <c r="DQ1357"/>
      <c r="DR1357"/>
      <c r="DS1357"/>
      <c r="DT1357"/>
      <c r="DU1357"/>
      <c r="DV1357"/>
      <c r="DW1357"/>
      <c r="DX1357"/>
      <c r="DY1357"/>
      <c r="DZ1357"/>
      <c r="EA1357"/>
      <c r="EB1357"/>
      <c r="EC1357"/>
      <c r="ED1357"/>
      <c r="EE1357"/>
      <c r="EF1357"/>
      <c r="EG1357"/>
      <c r="EH1357"/>
      <c r="EI1357"/>
      <c r="EJ1357"/>
      <c r="EK1357"/>
      <c r="EL1357"/>
      <c r="EM1357"/>
      <c r="EN1357"/>
      <c r="EO1357"/>
      <c r="EP1357"/>
      <c r="EQ1357"/>
      <c r="ER1357"/>
      <c r="ES1357"/>
      <c r="ET1357"/>
      <c r="EU1357"/>
      <c r="EV1357"/>
      <c r="EW1357"/>
      <c r="EX1357"/>
      <c r="EY1357"/>
      <c r="EZ1357"/>
      <c r="FA1357"/>
      <c r="FB1357"/>
      <c r="FC1357"/>
      <c r="FD1357"/>
      <c r="FE1357"/>
      <c r="FF1357"/>
      <c r="FG1357"/>
      <c r="FH1357"/>
      <c r="FI1357"/>
      <c r="FJ1357"/>
      <c r="FK1357"/>
      <c r="FL1357"/>
      <c r="FM1357"/>
      <c r="FN1357"/>
      <c r="FO1357"/>
      <c r="FP1357"/>
      <c r="FQ1357"/>
      <c r="FR1357"/>
      <c r="FS1357"/>
      <c r="FT1357"/>
      <c r="FU1357"/>
      <c r="FV1357"/>
      <c r="FW1357"/>
      <c r="FX1357"/>
      <c r="FY1357"/>
      <c r="FZ1357"/>
      <c r="GA1357"/>
      <c r="GB1357"/>
      <c r="GC1357"/>
      <c r="GD1357"/>
      <c r="GE1357"/>
      <c r="GF1357"/>
      <c r="GG1357"/>
      <c r="GH1357"/>
      <c r="GI1357"/>
      <c r="GJ1357"/>
      <c r="GK1357"/>
      <c r="GL1357"/>
      <c r="GM1357"/>
      <c r="GN1357"/>
      <c r="GO1357"/>
      <c r="GP1357"/>
      <c r="GQ1357"/>
      <c r="GR1357"/>
      <c r="GS1357"/>
      <c r="GT1357"/>
      <c r="GU1357"/>
      <c r="GV1357"/>
      <c r="GW1357"/>
      <c r="GX1357"/>
      <c r="GY1357"/>
      <c r="GZ1357"/>
      <c r="HA1357"/>
      <c r="HB1357"/>
      <c r="HC1357"/>
      <c r="HD1357"/>
      <c r="HE1357"/>
      <c r="HF1357"/>
      <c r="HG1357"/>
      <c r="HH1357"/>
      <c r="HI1357"/>
      <c r="HJ1357"/>
      <c r="HK1357"/>
      <c r="HL1357"/>
    </row>
    <row r="1358" spans="39:220" x14ac:dyDescent="0.25">
      <c r="AM1358" s="59"/>
      <c r="AN1358" s="58"/>
      <c r="AO1358" s="58"/>
      <c r="AP1358" s="58"/>
      <c r="AQ1358" s="58"/>
      <c r="AR1358" s="58"/>
      <c r="AS1358" s="58"/>
      <c r="AT1358" s="58"/>
      <c r="AU1358" s="58"/>
      <c r="AV1358" s="58"/>
      <c r="AW1358" s="58"/>
      <c r="AX1358" s="58"/>
      <c r="AY1358" s="58"/>
      <c r="AZ1358" s="58"/>
      <c r="BA1358" s="58"/>
      <c r="BB1358" s="58"/>
      <c r="BC1358" s="58"/>
      <c r="BD1358" s="58"/>
      <c r="BE1358" s="58"/>
      <c r="BF1358" s="58"/>
      <c r="BG1358" s="58"/>
      <c r="BH1358" s="58"/>
      <c r="BI1358" s="58"/>
      <c r="BJ1358" s="58"/>
      <c r="BK1358" s="58"/>
      <c r="BL1358" s="12"/>
      <c r="BM1358" s="12"/>
      <c r="BN1358" s="12"/>
      <c r="BO1358" s="12"/>
      <c r="BP1358" s="12"/>
      <c r="BQ1358" s="12"/>
      <c r="BR1358" s="12"/>
      <c r="BS1358" s="12"/>
      <c r="BT1358" s="12"/>
      <c r="BU1358" s="12"/>
      <c r="BV1358" s="12"/>
      <c r="BW1358" s="12"/>
      <c r="BX1358" s="12"/>
      <c r="BY1358" s="12"/>
      <c r="BZ1358" s="12"/>
      <c r="CA1358" s="12"/>
      <c r="CB1358" s="12"/>
      <c r="CC1358" s="12"/>
      <c r="CD1358" s="12"/>
      <c r="CE1358" s="12"/>
      <c r="CF1358" s="12"/>
      <c r="CG1358" s="12"/>
      <c r="CH1358" s="12"/>
      <c r="CI1358" s="12"/>
      <c r="CJ1358" s="12"/>
      <c r="CK1358" s="12"/>
      <c r="CL1358" s="12"/>
      <c r="CM1358" s="12"/>
      <c r="CN1358" s="12"/>
      <c r="CO1358" s="12"/>
      <c r="CP1358" s="12"/>
      <c r="CQ1358" s="12"/>
      <c r="CR1358" s="12"/>
      <c r="CS1358" s="12"/>
      <c r="CT1358" s="12"/>
      <c r="CU1358" s="12"/>
      <c r="CV1358" s="12"/>
      <c r="CW1358" s="12"/>
      <c r="CX1358" s="12"/>
      <c r="CY1358" s="12"/>
      <c r="CZ1358" s="12"/>
      <c r="DA1358" s="12"/>
      <c r="DB1358" s="12"/>
      <c r="DC1358" s="12"/>
      <c r="DD1358" s="12"/>
      <c r="DE1358" s="12"/>
      <c r="DF1358" s="12"/>
      <c r="DG1358"/>
      <c r="DH1358"/>
      <c r="DI1358"/>
      <c r="DJ1358"/>
      <c r="DK1358"/>
      <c r="DL1358"/>
      <c r="DM1358"/>
      <c r="DN1358"/>
      <c r="DO1358"/>
      <c r="DP1358"/>
      <c r="DQ1358"/>
      <c r="DR1358"/>
      <c r="DS1358"/>
      <c r="DT1358"/>
      <c r="DU1358"/>
      <c r="DV1358"/>
      <c r="DW1358"/>
      <c r="DX1358"/>
      <c r="DY1358"/>
      <c r="DZ1358"/>
      <c r="EA1358"/>
      <c r="EB1358"/>
      <c r="EC1358"/>
      <c r="ED1358"/>
      <c r="EE1358"/>
      <c r="EF1358"/>
      <c r="EG1358"/>
      <c r="EH1358"/>
      <c r="EI1358"/>
      <c r="EJ1358"/>
      <c r="EK1358"/>
      <c r="EL1358"/>
      <c r="EM1358"/>
      <c r="EN1358"/>
      <c r="EO1358"/>
      <c r="EP1358"/>
      <c r="EQ1358"/>
      <c r="ER1358"/>
      <c r="ES1358"/>
      <c r="ET1358"/>
      <c r="EU1358"/>
      <c r="EV1358"/>
      <c r="EW1358"/>
      <c r="EX1358"/>
      <c r="EY1358"/>
      <c r="EZ1358"/>
      <c r="FA1358"/>
      <c r="FB1358"/>
      <c r="FC1358"/>
      <c r="FD1358"/>
      <c r="FE1358"/>
      <c r="FF1358"/>
      <c r="FG1358"/>
      <c r="FH1358"/>
      <c r="FI1358"/>
      <c r="FJ1358"/>
      <c r="FK1358"/>
      <c r="FL1358"/>
      <c r="FM1358"/>
      <c r="FN1358"/>
      <c r="FO1358"/>
      <c r="FP1358"/>
      <c r="FQ1358"/>
      <c r="FR1358"/>
      <c r="FS1358"/>
      <c r="FT1358"/>
      <c r="FU1358"/>
      <c r="FV1358"/>
      <c r="FW1358"/>
      <c r="FX1358"/>
      <c r="FY1358"/>
      <c r="FZ1358"/>
      <c r="GA1358"/>
      <c r="GB1358"/>
      <c r="GC1358"/>
      <c r="GD1358"/>
      <c r="GE1358"/>
      <c r="GF1358"/>
      <c r="GG1358"/>
      <c r="GH1358"/>
      <c r="GI1358"/>
      <c r="GJ1358"/>
      <c r="GK1358"/>
      <c r="GL1358"/>
      <c r="GM1358"/>
      <c r="GN1358"/>
      <c r="GO1358"/>
      <c r="GP1358"/>
      <c r="GQ1358"/>
      <c r="GR1358"/>
      <c r="GS1358"/>
      <c r="GT1358"/>
      <c r="GU1358"/>
      <c r="GV1358"/>
      <c r="GW1358"/>
      <c r="GX1358"/>
      <c r="GY1358"/>
      <c r="GZ1358"/>
      <c r="HA1358"/>
      <c r="HB1358"/>
      <c r="HC1358"/>
      <c r="HD1358"/>
      <c r="HE1358"/>
      <c r="HF1358"/>
      <c r="HG1358"/>
      <c r="HH1358"/>
      <c r="HI1358"/>
      <c r="HJ1358"/>
      <c r="HK1358"/>
      <c r="HL1358"/>
    </row>
    <row r="1359" spans="39:220" x14ac:dyDescent="0.25">
      <c r="AM1359" s="59"/>
      <c r="AN1359" s="58"/>
      <c r="AO1359" s="58"/>
      <c r="AP1359" s="58"/>
      <c r="AQ1359" s="58"/>
      <c r="AR1359" s="58"/>
      <c r="AS1359" s="58"/>
      <c r="AT1359" s="58"/>
      <c r="AU1359" s="58"/>
      <c r="AV1359" s="58"/>
      <c r="AW1359" s="58"/>
      <c r="AX1359" s="58"/>
      <c r="AY1359" s="58"/>
      <c r="AZ1359" s="58"/>
      <c r="BA1359" s="58"/>
      <c r="BB1359" s="58"/>
      <c r="BC1359" s="58"/>
      <c r="BD1359" s="58"/>
      <c r="BE1359" s="58"/>
      <c r="BF1359" s="58"/>
      <c r="BG1359" s="58"/>
      <c r="BH1359" s="58"/>
      <c r="BI1359" s="58"/>
      <c r="BJ1359" s="58"/>
      <c r="BK1359" s="58"/>
      <c r="BL1359" s="12"/>
      <c r="BM1359" s="12"/>
      <c r="BN1359" s="12"/>
      <c r="BO1359" s="12"/>
      <c r="BP1359" s="12"/>
      <c r="BQ1359" s="12"/>
      <c r="BR1359" s="12"/>
      <c r="BS1359" s="12"/>
      <c r="BT1359" s="12"/>
      <c r="BU1359" s="12"/>
      <c r="BV1359" s="12"/>
      <c r="BW1359" s="12"/>
      <c r="BX1359" s="12"/>
      <c r="BY1359" s="12"/>
      <c r="BZ1359" s="12"/>
      <c r="CA1359" s="12"/>
      <c r="CB1359" s="12"/>
      <c r="CC1359" s="12"/>
      <c r="CD1359" s="12"/>
      <c r="CE1359" s="12"/>
      <c r="CF1359" s="12"/>
      <c r="CG1359" s="12"/>
      <c r="CH1359" s="12"/>
      <c r="CI1359" s="12"/>
      <c r="CJ1359" s="12"/>
      <c r="CK1359" s="12"/>
      <c r="CL1359" s="12"/>
      <c r="CM1359" s="12"/>
      <c r="CN1359" s="12"/>
      <c r="CO1359" s="12"/>
      <c r="CP1359" s="12"/>
      <c r="CQ1359" s="12"/>
      <c r="CR1359" s="12"/>
      <c r="CS1359" s="12"/>
      <c r="CT1359" s="12"/>
      <c r="CU1359" s="12"/>
      <c r="CV1359" s="12"/>
      <c r="CW1359" s="12"/>
      <c r="CX1359" s="12"/>
      <c r="CY1359" s="12"/>
      <c r="CZ1359" s="12"/>
      <c r="DA1359" s="12"/>
      <c r="DB1359" s="12"/>
      <c r="DC1359" s="12"/>
      <c r="DD1359" s="12"/>
      <c r="DE1359" s="12"/>
      <c r="DF1359" s="12"/>
      <c r="DG1359"/>
      <c r="DH1359"/>
      <c r="DI1359"/>
      <c r="DJ1359"/>
      <c r="DK1359"/>
      <c r="DL1359"/>
      <c r="DM1359"/>
      <c r="DN1359"/>
      <c r="DO1359"/>
      <c r="DP1359"/>
      <c r="DQ1359"/>
      <c r="DR1359"/>
      <c r="DS1359"/>
      <c r="DT1359"/>
      <c r="DU1359"/>
      <c r="DV1359"/>
      <c r="DW1359"/>
      <c r="DX1359"/>
      <c r="DY1359"/>
      <c r="DZ1359"/>
      <c r="EA1359"/>
      <c r="EB1359"/>
      <c r="EC1359"/>
      <c r="ED1359"/>
      <c r="EE1359"/>
      <c r="EF1359"/>
      <c r="EG1359"/>
      <c r="EH1359"/>
      <c r="EI1359"/>
      <c r="EJ1359"/>
      <c r="EK1359"/>
      <c r="EL1359"/>
      <c r="EM1359"/>
      <c r="EN1359"/>
      <c r="EO1359"/>
      <c r="EP1359"/>
      <c r="EQ1359"/>
      <c r="ER1359"/>
      <c r="ES1359"/>
      <c r="ET1359"/>
      <c r="EU1359"/>
      <c r="EV1359"/>
      <c r="EW1359"/>
      <c r="EX1359"/>
      <c r="EY1359"/>
      <c r="EZ1359"/>
      <c r="FA1359"/>
      <c r="FB1359"/>
      <c r="FC1359"/>
      <c r="FD1359"/>
      <c r="FE1359"/>
      <c r="FF1359"/>
      <c r="FG1359"/>
      <c r="FH1359"/>
      <c r="FI1359"/>
      <c r="FJ1359"/>
      <c r="FK1359"/>
      <c r="FL1359"/>
      <c r="FM1359"/>
      <c r="FN1359"/>
      <c r="FO1359"/>
      <c r="FP1359"/>
      <c r="FQ1359"/>
      <c r="FR1359"/>
      <c r="FS1359"/>
      <c r="FT1359"/>
      <c r="FU1359"/>
      <c r="FV1359"/>
      <c r="FW1359"/>
      <c r="FX1359"/>
      <c r="FY1359"/>
      <c r="FZ1359"/>
      <c r="GA1359"/>
      <c r="GB1359"/>
      <c r="GC1359"/>
      <c r="GD1359"/>
      <c r="GE1359"/>
      <c r="GF1359"/>
      <c r="GG1359"/>
      <c r="GH1359"/>
      <c r="GI1359"/>
      <c r="GJ1359"/>
      <c r="GK1359"/>
      <c r="GL1359"/>
      <c r="GM1359"/>
      <c r="GN1359"/>
      <c r="GO1359"/>
      <c r="GP1359"/>
      <c r="GQ1359"/>
      <c r="GR1359"/>
      <c r="GS1359"/>
      <c r="GT1359"/>
      <c r="GU1359"/>
      <c r="GV1359"/>
      <c r="GW1359"/>
      <c r="GX1359"/>
      <c r="GY1359"/>
      <c r="GZ1359"/>
      <c r="HA1359"/>
      <c r="HB1359"/>
      <c r="HC1359"/>
      <c r="HD1359"/>
      <c r="HE1359"/>
      <c r="HF1359"/>
      <c r="HG1359"/>
      <c r="HH1359"/>
      <c r="HI1359"/>
      <c r="HJ1359"/>
      <c r="HK1359"/>
      <c r="HL1359"/>
    </row>
    <row r="1360" spans="39:220" x14ac:dyDescent="0.25">
      <c r="AM1360" s="59"/>
      <c r="AN1360" s="58"/>
      <c r="AO1360" s="58"/>
      <c r="AP1360" s="58"/>
      <c r="AQ1360" s="58"/>
      <c r="AR1360" s="58"/>
      <c r="AS1360" s="58"/>
      <c r="AT1360" s="58"/>
      <c r="AU1360" s="58"/>
      <c r="AV1360" s="58"/>
      <c r="AW1360" s="58"/>
      <c r="AX1360" s="58"/>
      <c r="AY1360" s="58"/>
      <c r="AZ1360" s="58"/>
      <c r="BA1360" s="58"/>
      <c r="BB1360" s="58"/>
      <c r="BC1360" s="58"/>
      <c r="BD1360" s="58"/>
      <c r="BE1360" s="58"/>
      <c r="BF1360" s="58"/>
      <c r="BG1360" s="58"/>
      <c r="BH1360" s="58"/>
      <c r="BI1360" s="58"/>
      <c r="BJ1360" s="58"/>
      <c r="BK1360" s="58"/>
      <c r="BL1360" s="12"/>
      <c r="BM1360" s="12"/>
      <c r="BN1360" s="12"/>
      <c r="BO1360" s="12"/>
      <c r="BP1360" s="12"/>
      <c r="BQ1360" s="12"/>
      <c r="BR1360" s="12"/>
      <c r="BS1360" s="12"/>
      <c r="BT1360" s="12"/>
      <c r="BU1360" s="12"/>
      <c r="BV1360" s="12"/>
      <c r="BW1360" s="12"/>
      <c r="BX1360" s="12"/>
      <c r="BY1360" s="12"/>
      <c r="BZ1360" s="12"/>
      <c r="CA1360" s="12"/>
      <c r="CB1360" s="12"/>
      <c r="CC1360" s="12"/>
      <c r="CD1360" s="12"/>
      <c r="CE1360" s="12"/>
      <c r="CF1360" s="12"/>
      <c r="CG1360" s="12"/>
      <c r="CH1360" s="12"/>
      <c r="CI1360" s="12"/>
      <c r="CJ1360" s="12"/>
      <c r="CK1360" s="12"/>
      <c r="CL1360" s="12"/>
      <c r="CM1360" s="12"/>
      <c r="CN1360" s="12"/>
      <c r="CO1360" s="12"/>
      <c r="CP1360" s="12"/>
      <c r="CQ1360" s="12"/>
      <c r="CR1360" s="12"/>
      <c r="CS1360" s="12"/>
      <c r="CT1360" s="12"/>
      <c r="CU1360" s="12"/>
      <c r="CV1360" s="12"/>
      <c r="CW1360" s="12"/>
      <c r="CX1360" s="12"/>
      <c r="CY1360" s="12"/>
      <c r="CZ1360" s="12"/>
      <c r="DA1360" s="12"/>
      <c r="DB1360" s="12"/>
      <c r="DC1360" s="12"/>
      <c r="DD1360" s="12"/>
      <c r="DE1360" s="12"/>
      <c r="DF1360" s="12"/>
      <c r="DG1360"/>
      <c r="DH1360"/>
      <c r="DI1360"/>
      <c r="DJ1360"/>
      <c r="DK1360"/>
      <c r="DL1360"/>
      <c r="DM1360"/>
      <c r="DN1360"/>
      <c r="DO1360"/>
      <c r="DP1360"/>
      <c r="DQ1360"/>
      <c r="DR1360"/>
      <c r="DS1360"/>
      <c r="DT1360"/>
      <c r="DU1360"/>
      <c r="DV1360"/>
      <c r="DW1360"/>
      <c r="DX1360"/>
      <c r="DY1360"/>
      <c r="DZ1360"/>
      <c r="EA1360"/>
      <c r="EB1360"/>
      <c r="EC1360"/>
      <c r="ED1360"/>
      <c r="EE1360"/>
      <c r="EF1360"/>
      <c r="EG1360"/>
      <c r="EH1360"/>
      <c r="EI1360"/>
      <c r="EJ1360"/>
      <c r="EK1360"/>
      <c r="EL1360"/>
      <c r="EM1360"/>
      <c r="EN1360"/>
      <c r="EO1360"/>
      <c r="EP1360"/>
      <c r="EQ1360"/>
      <c r="ER1360"/>
      <c r="ES1360"/>
      <c r="ET1360"/>
      <c r="EU1360"/>
      <c r="EV1360"/>
      <c r="EW1360"/>
      <c r="EX1360"/>
      <c r="EY1360"/>
      <c r="EZ1360"/>
      <c r="FA1360"/>
      <c r="FB1360"/>
      <c r="FC1360"/>
      <c r="FD1360"/>
      <c r="FE1360"/>
      <c r="FF1360"/>
      <c r="FG1360"/>
      <c r="FH1360"/>
      <c r="FI1360"/>
      <c r="FJ1360"/>
      <c r="FK1360"/>
      <c r="FL1360"/>
      <c r="FM1360"/>
      <c r="FN1360"/>
      <c r="FO1360"/>
      <c r="FP1360"/>
      <c r="FQ1360"/>
      <c r="FR1360"/>
      <c r="FS1360"/>
      <c r="FT1360"/>
      <c r="FU1360"/>
      <c r="FV1360"/>
      <c r="FW1360"/>
      <c r="FX1360"/>
      <c r="FY1360"/>
      <c r="FZ1360"/>
      <c r="GA1360"/>
      <c r="GB1360"/>
      <c r="GC1360"/>
      <c r="GD1360"/>
      <c r="GE1360"/>
      <c r="GF1360"/>
      <c r="GG1360"/>
      <c r="GH1360"/>
      <c r="GI1360"/>
      <c r="GJ1360"/>
      <c r="GK1360"/>
      <c r="GL1360"/>
      <c r="GM1360"/>
      <c r="GN1360"/>
      <c r="GO1360"/>
      <c r="GP1360"/>
      <c r="GQ1360"/>
      <c r="GR1360"/>
      <c r="GS1360"/>
      <c r="GT1360"/>
      <c r="GU1360"/>
      <c r="GV1360"/>
      <c r="GW1360"/>
      <c r="GX1360"/>
      <c r="GY1360"/>
      <c r="GZ1360"/>
      <c r="HA1360"/>
      <c r="HB1360"/>
      <c r="HC1360"/>
      <c r="HD1360"/>
      <c r="HE1360"/>
      <c r="HF1360"/>
      <c r="HG1360"/>
      <c r="HH1360"/>
      <c r="HI1360"/>
      <c r="HJ1360"/>
      <c r="HK1360"/>
      <c r="HL1360"/>
    </row>
    <row r="1361" spans="39:220" x14ac:dyDescent="0.25">
      <c r="AM1361" s="59"/>
      <c r="AN1361" s="58"/>
      <c r="AO1361" s="58"/>
      <c r="AP1361" s="58"/>
      <c r="AQ1361" s="58"/>
      <c r="AR1361" s="58"/>
      <c r="AS1361" s="58"/>
      <c r="AT1361" s="58"/>
      <c r="AU1361" s="58"/>
      <c r="AV1361" s="58"/>
      <c r="AW1361" s="58"/>
      <c r="AX1361" s="58"/>
      <c r="AY1361" s="58"/>
      <c r="AZ1361" s="58"/>
      <c r="BA1361" s="58"/>
      <c r="BB1361" s="58"/>
      <c r="BC1361" s="58"/>
      <c r="BD1361" s="58"/>
      <c r="BE1361" s="58"/>
      <c r="BF1361" s="58"/>
      <c r="BG1361" s="58"/>
      <c r="BH1361" s="58"/>
      <c r="BI1361" s="58"/>
      <c r="BJ1361" s="58"/>
      <c r="BK1361" s="58"/>
      <c r="BL1361" s="12"/>
      <c r="BM1361" s="12"/>
      <c r="BN1361" s="12"/>
      <c r="BO1361" s="12"/>
      <c r="BP1361" s="12"/>
      <c r="BQ1361" s="12"/>
      <c r="BR1361" s="12"/>
      <c r="BS1361" s="12"/>
      <c r="BT1361" s="12"/>
      <c r="BU1361" s="12"/>
      <c r="BV1361" s="12"/>
      <c r="BW1361" s="12"/>
      <c r="BX1361" s="12"/>
      <c r="BY1361" s="12"/>
      <c r="BZ1361" s="12"/>
      <c r="CA1361" s="12"/>
      <c r="CB1361" s="12"/>
      <c r="CC1361" s="12"/>
      <c r="CD1361" s="12"/>
      <c r="CE1361" s="12"/>
      <c r="CF1361" s="12"/>
      <c r="CG1361" s="12"/>
      <c r="CH1361" s="12"/>
      <c r="CI1361" s="12"/>
      <c r="CJ1361" s="12"/>
      <c r="CK1361" s="12"/>
      <c r="CL1361" s="12"/>
      <c r="CM1361" s="12"/>
      <c r="CN1361" s="12"/>
      <c r="CO1361" s="12"/>
      <c r="CP1361" s="12"/>
      <c r="CQ1361" s="12"/>
      <c r="CR1361" s="12"/>
      <c r="CS1361" s="12"/>
      <c r="CT1361" s="12"/>
      <c r="CU1361" s="12"/>
      <c r="CV1361" s="12"/>
      <c r="CW1361" s="12"/>
      <c r="CX1361" s="12"/>
      <c r="CY1361" s="12"/>
      <c r="CZ1361" s="12"/>
      <c r="DA1361" s="12"/>
      <c r="DB1361" s="12"/>
      <c r="DC1361" s="12"/>
      <c r="DD1361" s="12"/>
      <c r="DE1361" s="12"/>
      <c r="DF1361" s="12"/>
      <c r="DG1361"/>
      <c r="DH1361"/>
      <c r="DI1361"/>
      <c r="DJ1361"/>
      <c r="DK1361"/>
      <c r="DL1361"/>
      <c r="DM1361"/>
      <c r="DN1361"/>
      <c r="DO1361"/>
      <c r="DP1361"/>
      <c r="DQ1361"/>
      <c r="DR1361"/>
      <c r="DS1361"/>
      <c r="DT1361"/>
      <c r="DU1361"/>
      <c r="DV1361"/>
      <c r="DW1361"/>
      <c r="DX1361"/>
      <c r="DY1361"/>
      <c r="DZ1361"/>
      <c r="EA1361"/>
      <c r="EB1361"/>
      <c r="EC1361"/>
      <c r="ED1361"/>
      <c r="EE1361"/>
      <c r="EF1361"/>
      <c r="EG1361"/>
      <c r="EH1361"/>
      <c r="EI1361"/>
      <c r="EJ1361"/>
      <c r="EK1361"/>
      <c r="EL1361"/>
      <c r="EM1361"/>
      <c r="EN1361"/>
      <c r="EO1361"/>
      <c r="EP1361"/>
      <c r="EQ1361"/>
      <c r="ER1361"/>
      <c r="ES1361"/>
      <c r="ET1361"/>
      <c r="EU1361"/>
      <c r="EV1361"/>
      <c r="EW1361"/>
      <c r="EX1361"/>
      <c r="EY1361"/>
      <c r="EZ1361"/>
      <c r="FA1361"/>
      <c r="FB1361"/>
      <c r="FC1361"/>
      <c r="FD1361"/>
      <c r="FE1361"/>
      <c r="FF1361"/>
      <c r="FG1361"/>
      <c r="FH1361"/>
      <c r="FI1361"/>
      <c r="FJ1361"/>
      <c r="FK1361"/>
      <c r="FL1361"/>
      <c r="FM1361"/>
      <c r="FN1361"/>
      <c r="FO1361"/>
      <c r="FP1361"/>
      <c r="FQ1361"/>
      <c r="FR1361"/>
      <c r="FS1361"/>
      <c r="FT1361"/>
      <c r="FU1361"/>
      <c r="FV1361"/>
      <c r="FW1361"/>
      <c r="FX1361"/>
      <c r="FY1361"/>
      <c r="FZ1361"/>
      <c r="GA1361"/>
      <c r="GB1361"/>
      <c r="GC1361"/>
      <c r="GD1361"/>
      <c r="GE1361"/>
      <c r="GF1361"/>
      <c r="GG1361"/>
      <c r="GH1361"/>
      <c r="GI1361"/>
      <c r="GJ1361"/>
      <c r="GK1361"/>
      <c r="GL1361"/>
      <c r="GM1361"/>
      <c r="GN1361"/>
      <c r="GO1361"/>
      <c r="GP1361"/>
      <c r="GQ1361"/>
      <c r="GR1361"/>
      <c r="GS1361"/>
      <c r="GT1361"/>
      <c r="GU1361"/>
      <c r="GV1361"/>
      <c r="GW1361"/>
      <c r="GX1361"/>
      <c r="GY1361"/>
      <c r="GZ1361"/>
      <c r="HA1361"/>
      <c r="HB1361"/>
      <c r="HC1361"/>
      <c r="HD1361"/>
      <c r="HE1361"/>
      <c r="HF1361"/>
      <c r="HG1361"/>
      <c r="HH1361"/>
      <c r="HI1361"/>
      <c r="HJ1361"/>
      <c r="HK1361"/>
      <c r="HL1361"/>
    </row>
    <row r="1362" spans="39:220" x14ac:dyDescent="0.25">
      <c r="AM1362" s="59"/>
      <c r="AN1362" s="58"/>
      <c r="AO1362" s="58"/>
      <c r="AP1362" s="58"/>
      <c r="AQ1362" s="58"/>
      <c r="AR1362" s="58"/>
      <c r="AS1362" s="58"/>
      <c r="AT1362" s="58"/>
      <c r="AU1362" s="58"/>
      <c r="AV1362" s="58"/>
      <c r="AW1362" s="58"/>
      <c r="AX1362" s="58"/>
      <c r="AY1362" s="58"/>
      <c r="AZ1362" s="58"/>
      <c r="BA1362" s="58"/>
      <c r="BB1362" s="58"/>
      <c r="BC1362" s="58"/>
      <c r="BD1362" s="58"/>
      <c r="BE1362" s="58"/>
      <c r="BF1362" s="58"/>
      <c r="BG1362" s="58"/>
      <c r="BH1362" s="58"/>
      <c r="BI1362" s="58"/>
      <c r="BJ1362" s="58"/>
      <c r="BK1362" s="58"/>
      <c r="BL1362" s="12"/>
      <c r="BM1362" s="12"/>
      <c r="BN1362" s="12"/>
      <c r="BO1362" s="12"/>
      <c r="BP1362" s="12"/>
      <c r="BQ1362" s="12"/>
      <c r="BR1362" s="12"/>
      <c r="BS1362" s="12"/>
      <c r="BT1362" s="12"/>
      <c r="BU1362" s="12"/>
      <c r="BV1362" s="12"/>
      <c r="BW1362" s="12"/>
      <c r="BX1362" s="12"/>
      <c r="BY1362" s="12"/>
      <c r="BZ1362" s="12"/>
      <c r="CA1362" s="12"/>
      <c r="CB1362" s="12"/>
      <c r="CC1362" s="12"/>
      <c r="CD1362" s="12"/>
      <c r="CE1362" s="12"/>
      <c r="CF1362" s="12"/>
      <c r="CG1362" s="12"/>
      <c r="CH1362" s="12"/>
      <c r="CI1362" s="12"/>
      <c r="CJ1362" s="12"/>
      <c r="CK1362" s="12"/>
      <c r="CL1362" s="12"/>
      <c r="CM1362" s="12"/>
      <c r="CN1362" s="12"/>
      <c r="CO1362" s="12"/>
      <c r="CP1362" s="12"/>
      <c r="CQ1362" s="12"/>
      <c r="CR1362" s="12"/>
      <c r="CS1362" s="12"/>
      <c r="CT1362" s="12"/>
      <c r="CU1362" s="12"/>
      <c r="CV1362" s="12"/>
      <c r="CW1362" s="12"/>
      <c r="CX1362" s="12"/>
      <c r="CY1362" s="12"/>
      <c r="CZ1362" s="12"/>
      <c r="DA1362" s="12"/>
      <c r="DB1362" s="12"/>
      <c r="DC1362" s="12"/>
      <c r="DD1362" s="12"/>
      <c r="DE1362" s="12"/>
      <c r="DF1362" s="12"/>
      <c r="DG1362"/>
      <c r="DH1362"/>
      <c r="DI1362"/>
      <c r="DJ1362"/>
      <c r="DK1362"/>
      <c r="DL1362"/>
      <c r="DM1362"/>
      <c r="DN1362"/>
      <c r="DO1362"/>
      <c r="DP1362"/>
      <c r="DQ1362"/>
      <c r="DR1362"/>
      <c r="DS1362"/>
      <c r="DT1362"/>
      <c r="DU1362"/>
      <c r="DV1362"/>
      <c r="DW1362"/>
      <c r="DX1362"/>
      <c r="DY1362"/>
      <c r="DZ1362"/>
      <c r="EA1362"/>
      <c r="EB1362"/>
      <c r="EC1362"/>
      <c r="ED1362"/>
      <c r="EE1362"/>
      <c r="EF1362"/>
      <c r="EG1362"/>
      <c r="EH1362"/>
      <c r="EI1362"/>
      <c r="EJ1362"/>
      <c r="EK1362"/>
      <c r="EL1362"/>
      <c r="EM1362"/>
      <c r="EN1362"/>
      <c r="EO1362"/>
      <c r="EP1362"/>
      <c r="EQ1362"/>
      <c r="ER1362"/>
      <c r="ES1362"/>
      <c r="ET1362"/>
      <c r="EU1362"/>
      <c r="EV1362"/>
      <c r="EW1362"/>
      <c r="EX1362"/>
      <c r="EY1362"/>
      <c r="EZ1362"/>
      <c r="FA1362"/>
      <c r="FB1362"/>
      <c r="FC1362"/>
      <c r="FD1362"/>
      <c r="FE1362"/>
      <c r="FF1362"/>
      <c r="FG1362"/>
      <c r="FH1362"/>
      <c r="FI1362"/>
      <c r="FJ1362"/>
      <c r="FK1362"/>
      <c r="FL1362"/>
      <c r="FM1362"/>
      <c r="FN1362"/>
      <c r="FO1362"/>
      <c r="FP1362"/>
      <c r="FQ1362"/>
      <c r="FR1362"/>
      <c r="FS1362"/>
      <c r="FT1362"/>
      <c r="FU1362"/>
      <c r="FV1362"/>
      <c r="FW1362"/>
      <c r="FX1362"/>
      <c r="FY1362"/>
      <c r="FZ1362"/>
      <c r="GA1362"/>
      <c r="GB1362"/>
      <c r="GC1362"/>
      <c r="GD1362"/>
      <c r="GE1362"/>
      <c r="GF1362"/>
      <c r="GG1362"/>
      <c r="GH1362"/>
      <c r="GI1362"/>
      <c r="GJ1362"/>
      <c r="GK1362"/>
      <c r="GL1362"/>
      <c r="GM1362"/>
      <c r="GN1362"/>
      <c r="GO1362"/>
      <c r="GP1362"/>
      <c r="GQ1362"/>
      <c r="GR1362"/>
      <c r="GS1362"/>
      <c r="GT1362"/>
      <c r="GU1362"/>
      <c r="GV1362"/>
      <c r="GW1362"/>
      <c r="GX1362"/>
      <c r="GY1362"/>
      <c r="GZ1362"/>
      <c r="HA1362"/>
      <c r="HB1362"/>
      <c r="HC1362"/>
      <c r="HD1362"/>
      <c r="HE1362"/>
      <c r="HF1362"/>
      <c r="HG1362"/>
      <c r="HH1362"/>
      <c r="HI1362"/>
      <c r="HJ1362"/>
      <c r="HK1362"/>
      <c r="HL1362"/>
    </row>
    <row r="1363" spans="39:220" x14ac:dyDescent="0.25">
      <c r="AM1363" s="59"/>
      <c r="AN1363" s="58"/>
      <c r="AO1363" s="58"/>
      <c r="AP1363" s="58"/>
      <c r="AQ1363" s="58"/>
      <c r="AR1363" s="58"/>
      <c r="AS1363" s="58"/>
      <c r="AT1363" s="58"/>
      <c r="AU1363" s="58"/>
      <c r="AV1363" s="58"/>
      <c r="AW1363" s="58"/>
      <c r="AX1363" s="58"/>
      <c r="AY1363" s="58"/>
      <c r="AZ1363" s="58"/>
      <c r="BA1363" s="58"/>
      <c r="BB1363" s="58"/>
      <c r="BC1363" s="58"/>
      <c r="BD1363" s="58"/>
      <c r="BE1363" s="58"/>
      <c r="BF1363" s="58"/>
      <c r="BG1363" s="58"/>
      <c r="BH1363" s="58"/>
      <c r="BI1363" s="58"/>
      <c r="BJ1363" s="58"/>
      <c r="BK1363" s="58"/>
      <c r="BL1363" s="12"/>
      <c r="BM1363" s="12"/>
      <c r="BN1363" s="12"/>
      <c r="BO1363" s="12"/>
      <c r="BP1363" s="12"/>
      <c r="BQ1363" s="12"/>
      <c r="BR1363" s="12"/>
      <c r="BS1363" s="12"/>
      <c r="BT1363" s="12"/>
      <c r="BU1363" s="12"/>
      <c r="BV1363" s="12"/>
      <c r="BW1363" s="12"/>
      <c r="BX1363" s="12"/>
      <c r="BY1363" s="12"/>
      <c r="BZ1363" s="12"/>
      <c r="CA1363" s="12"/>
      <c r="CB1363" s="12"/>
      <c r="CC1363" s="12"/>
      <c r="CD1363" s="12"/>
      <c r="CE1363" s="12"/>
      <c r="CF1363" s="12"/>
      <c r="CG1363" s="12"/>
      <c r="CH1363" s="12"/>
      <c r="CI1363" s="12"/>
      <c r="CJ1363" s="12"/>
      <c r="CK1363" s="12"/>
      <c r="CL1363" s="12"/>
      <c r="CM1363" s="12"/>
      <c r="CN1363" s="12"/>
      <c r="CO1363" s="12"/>
      <c r="CP1363" s="12"/>
      <c r="CQ1363" s="12"/>
      <c r="CR1363" s="12"/>
      <c r="CS1363" s="12"/>
      <c r="CT1363" s="12"/>
      <c r="CU1363" s="12"/>
      <c r="CV1363" s="12"/>
      <c r="CW1363" s="12"/>
      <c r="CX1363" s="12"/>
      <c r="CY1363" s="12"/>
      <c r="CZ1363" s="12"/>
      <c r="DA1363" s="12"/>
      <c r="DB1363" s="12"/>
      <c r="DC1363" s="12"/>
      <c r="DD1363" s="12"/>
      <c r="DE1363" s="12"/>
      <c r="DF1363" s="12"/>
      <c r="DG1363"/>
      <c r="DH1363"/>
      <c r="DI1363"/>
      <c r="DJ1363"/>
      <c r="DK1363"/>
      <c r="DL1363"/>
      <c r="DM1363"/>
      <c r="DN1363"/>
      <c r="DO1363"/>
      <c r="DP1363"/>
      <c r="DQ1363"/>
      <c r="DR1363"/>
      <c r="DS1363"/>
      <c r="DT1363"/>
      <c r="DU1363"/>
      <c r="DV1363"/>
      <c r="DW1363"/>
      <c r="DX1363"/>
      <c r="DY1363"/>
      <c r="DZ1363"/>
      <c r="EA1363"/>
      <c r="EB1363"/>
      <c r="EC1363"/>
      <c r="ED1363"/>
      <c r="EE1363"/>
      <c r="EF1363"/>
      <c r="EG1363"/>
      <c r="EH1363"/>
      <c r="EI1363"/>
      <c r="EJ1363"/>
      <c r="EK1363"/>
      <c r="EL1363"/>
      <c r="EM1363"/>
      <c r="EN1363"/>
      <c r="EO1363"/>
      <c r="EP1363"/>
      <c r="EQ1363"/>
      <c r="ER1363"/>
      <c r="ES1363"/>
      <c r="ET1363"/>
      <c r="EU1363"/>
      <c r="EV1363"/>
      <c r="EW1363"/>
      <c r="EX1363"/>
      <c r="EY1363"/>
      <c r="EZ1363"/>
      <c r="FA1363"/>
      <c r="FB1363"/>
      <c r="FC1363"/>
      <c r="FD1363"/>
      <c r="FE1363"/>
      <c r="FF1363"/>
      <c r="FG1363"/>
      <c r="FH1363"/>
      <c r="FI1363"/>
      <c r="FJ1363"/>
      <c r="FK1363"/>
      <c r="FL1363"/>
      <c r="FM1363"/>
      <c r="FN1363"/>
      <c r="FO1363"/>
      <c r="FP1363"/>
      <c r="FQ1363"/>
      <c r="FR1363"/>
      <c r="FS1363"/>
      <c r="FT1363"/>
      <c r="FU1363"/>
      <c r="FV1363"/>
      <c r="FW1363"/>
      <c r="FX1363"/>
      <c r="FY1363"/>
      <c r="FZ1363"/>
      <c r="GA1363"/>
      <c r="GB1363"/>
      <c r="GC1363"/>
      <c r="GD1363"/>
      <c r="GE1363"/>
      <c r="GF1363"/>
      <c r="GG1363"/>
      <c r="GH1363"/>
      <c r="GI1363"/>
      <c r="GJ1363"/>
      <c r="GK1363"/>
      <c r="GL1363"/>
      <c r="GM1363"/>
      <c r="GN1363"/>
      <c r="GO1363"/>
      <c r="GP1363"/>
      <c r="GQ1363"/>
      <c r="GR1363"/>
      <c r="GS1363"/>
      <c r="GT1363"/>
      <c r="GU1363"/>
      <c r="GV1363"/>
      <c r="GW1363"/>
      <c r="GX1363"/>
      <c r="GY1363"/>
      <c r="GZ1363"/>
      <c r="HA1363"/>
      <c r="HB1363"/>
      <c r="HC1363"/>
      <c r="HD1363"/>
      <c r="HE1363"/>
      <c r="HF1363"/>
      <c r="HG1363"/>
      <c r="HH1363"/>
      <c r="HI1363"/>
      <c r="HJ1363"/>
      <c r="HK1363"/>
      <c r="HL1363"/>
    </row>
    <row r="1364" spans="39:220" x14ac:dyDescent="0.25">
      <c r="AM1364" s="59"/>
      <c r="AN1364" s="58"/>
      <c r="AO1364" s="58"/>
      <c r="AP1364" s="58"/>
      <c r="AQ1364" s="58"/>
      <c r="AR1364" s="58"/>
      <c r="AS1364" s="58"/>
      <c r="AT1364" s="58"/>
      <c r="AU1364" s="58"/>
      <c r="AV1364" s="58"/>
      <c r="AW1364" s="58"/>
      <c r="AX1364" s="58"/>
      <c r="AY1364" s="58"/>
      <c r="AZ1364" s="58"/>
      <c r="BA1364" s="58"/>
      <c r="BB1364" s="58"/>
      <c r="BC1364" s="58"/>
      <c r="BD1364" s="58"/>
      <c r="BE1364" s="58"/>
      <c r="BF1364" s="58"/>
      <c r="BG1364" s="58"/>
      <c r="BH1364" s="58"/>
      <c r="BI1364" s="58"/>
      <c r="BJ1364" s="58"/>
      <c r="BK1364" s="58"/>
      <c r="BL1364" s="12"/>
      <c r="BM1364" s="12"/>
      <c r="BN1364" s="12"/>
      <c r="BO1364" s="12"/>
      <c r="BP1364" s="12"/>
      <c r="BQ1364" s="12"/>
      <c r="BR1364" s="12"/>
      <c r="BS1364" s="12"/>
      <c r="BT1364" s="12"/>
      <c r="BU1364" s="12"/>
      <c r="BV1364" s="12"/>
      <c r="BW1364" s="12"/>
      <c r="BX1364" s="12"/>
      <c r="BY1364" s="12"/>
      <c r="BZ1364" s="12"/>
      <c r="CA1364" s="12"/>
      <c r="CB1364" s="12"/>
      <c r="CC1364" s="12"/>
      <c r="CD1364" s="12"/>
      <c r="CE1364" s="12"/>
      <c r="CF1364" s="12"/>
      <c r="CG1364" s="12"/>
      <c r="CH1364" s="12"/>
      <c r="CI1364" s="12"/>
      <c r="CJ1364" s="12"/>
      <c r="CK1364" s="12"/>
      <c r="CL1364" s="12"/>
      <c r="CM1364" s="12"/>
      <c r="CN1364" s="12"/>
      <c r="CO1364" s="12"/>
      <c r="CP1364" s="12"/>
      <c r="CQ1364" s="12"/>
      <c r="CR1364" s="12"/>
      <c r="CS1364" s="12"/>
      <c r="CT1364" s="12"/>
      <c r="CU1364" s="12"/>
      <c r="CV1364" s="12"/>
      <c r="CW1364" s="12"/>
      <c r="CX1364" s="12"/>
      <c r="CY1364" s="12"/>
      <c r="CZ1364" s="12"/>
      <c r="DA1364" s="12"/>
      <c r="DB1364" s="12"/>
      <c r="DC1364" s="12"/>
      <c r="DD1364" s="12"/>
      <c r="DE1364" s="12"/>
      <c r="DF1364" s="12"/>
      <c r="DG1364"/>
      <c r="DH1364"/>
      <c r="DI1364"/>
      <c r="DJ1364"/>
      <c r="DK1364"/>
      <c r="DL1364"/>
      <c r="DM1364"/>
      <c r="DN1364"/>
      <c r="DO1364"/>
      <c r="DP1364"/>
      <c r="DQ1364"/>
      <c r="DR1364"/>
      <c r="DS1364"/>
      <c r="DT1364"/>
      <c r="DU1364"/>
      <c r="DV1364"/>
      <c r="DW1364"/>
      <c r="DX1364"/>
      <c r="DY1364"/>
      <c r="DZ1364"/>
      <c r="EA1364"/>
      <c r="EB1364"/>
      <c r="EC1364"/>
      <c r="ED1364"/>
      <c r="EE1364"/>
      <c r="EF1364"/>
      <c r="EG1364"/>
      <c r="EH1364"/>
      <c r="EI1364"/>
      <c r="EJ1364"/>
      <c r="EK1364"/>
      <c r="EL1364"/>
      <c r="EM1364"/>
      <c r="EN1364"/>
      <c r="EO1364"/>
      <c r="EP1364"/>
      <c r="EQ1364"/>
      <c r="ER1364"/>
      <c r="ES1364"/>
      <c r="ET1364"/>
      <c r="EU1364"/>
      <c r="EV1364"/>
      <c r="EW1364"/>
      <c r="EX1364"/>
      <c r="EY1364"/>
      <c r="EZ1364"/>
      <c r="FA1364"/>
      <c r="FB1364"/>
      <c r="FC1364"/>
      <c r="FD1364"/>
      <c r="FE1364"/>
      <c r="FF1364"/>
      <c r="FG1364"/>
      <c r="FH1364"/>
      <c r="FI1364"/>
      <c r="FJ1364"/>
      <c r="FK1364"/>
      <c r="FL1364"/>
      <c r="FM1364"/>
      <c r="FN1364"/>
      <c r="FO1364"/>
      <c r="FP1364"/>
      <c r="FQ1364"/>
      <c r="FR1364"/>
      <c r="FS1364"/>
      <c r="FT1364"/>
      <c r="FU1364"/>
      <c r="FV1364"/>
      <c r="FW1364"/>
      <c r="FX1364"/>
      <c r="FY1364"/>
      <c r="FZ1364"/>
      <c r="GA1364"/>
      <c r="GB1364"/>
      <c r="GC1364"/>
      <c r="GD1364"/>
      <c r="GE1364"/>
      <c r="GF1364"/>
      <c r="GG1364"/>
      <c r="GH1364"/>
      <c r="GI1364"/>
      <c r="GJ1364"/>
      <c r="GK1364"/>
      <c r="GL1364"/>
      <c r="GM1364"/>
      <c r="GN1364"/>
      <c r="GO1364"/>
      <c r="GP1364"/>
      <c r="GQ1364"/>
      <c r="GR1364"/>
      <c r="GS1364"/>
      <c r="GT1364"/>
      <c r="GU1364"/>
      <c r="GV1364"/>
      <c r="GW1364"/>
      <c r="GX1364"/>
      <c r="GY1364"/>
      <c r="GZ1364"/>
      <c r="HA1364"/>
      <c r="HB1364"/>
      <c r="HC1364"/>
      <c r="HD1364"/>
      <c r="HE1364"/>
      <c r="HF1364"/>
      <c r="HG1364"/>
      <c r="HH1364"/>
      <c r="HI1364"/>
      <c r="HJ1364"/>
      <c r="HK1364"/>
      <c r="HL1364"/>
    </row>
    <row r="1365" spans="39:220" x14ac:dyDescent="0.25">
      <c r="AM1365" s="59"/>
      <c r="AN1365" s="58"/>
      <c r="AO1365" s="58"/>
      <c r="AP1365" s="58"/>
      <c r="AQ1365" s="58"/>
      <c r="AR1365" s="58"/>
      <c r="AS1365" s="58"/>
      <c r="AT1365" s="58"/>
      <c r="AU1365" s="58"/>
      <c r="AV1365" s="58"/>
      <c r="AW1365" s="58"/>
      <c r="AX1365" s="58"/>
      <c r="AY1365" s="58"/>
      <c r="AZ1365" s="58"/>
      <c r="BA1365" s="58"/>
      <c r="BB1365" s="58"/>
      <c r="BC1365" s="58"/>
      <c r="BD1365" s="58"/>
      <c r="BE1365" s="58"/>
      <c r="BF1365" s="58"/>
      <c r="BG1365" s="58"/>
      <c r="BH1365" s="58"/>
      <c r="BI1365" s="58"/>
      <c r="BJ1365" s="58"/>
      <c r="BK1365" s="58"/>
      <c r="BL1365" s="12"/>
      <c r="BM1365" s="12"/>
      <c r="BN1365" s="12"/>
      <c r="BO1365" s="12"/>
      <c r="BP1365" s="12"/>
      <c r="BQ1365" s="12"/>
      <c r="BR1365" s="12"/>
      <c r="BS1365" s="12"/>
      <c r="BT1365" s="12"/>
      <c r="BU1365" s="12"/>
      <c r="BV1365" s="12"/>
      <c r="BW1365" s="12"/>
      <c r="BX1365" s="12"/>
      <c r="BY1365" s="12"/>
      <c r="BZ1365" s="12"/>
      <c r="CA1365" s="12"/>
      <c r="CB1365" s="12"/>
      <c r="CC1365" s="12"/>
      <c r="CD1365" s="12"/>
      <c r="CE1365" s="12"/>
      <c r="CF1365" s="12"/>
      <c r="CG1365" s="12"/>
      <c r="CH1365" s="12"/>
      <c r="CI1365" s="12"/>
      <c r="CJ1365" s="12"/>
      <c r="CK1365" s="12"/>
      <c r="CL1365" s="12"/>
      <c r="CM1365" s="12"/>
      <c r="CN1365" s="12"/>
      <c r="CO1365" s="12"/>
      <c r="CP1365" s="12"/>
      <c r="CQ1365" s="12"/>
      <c r="CR1365" s="12"/>
      <c r="CS1365" s="12"/>
      <c r="CT1365" s="12"/>
      <c r="CU1365" s="12"/>
      <c r="CV1365" s="12"/>
      <c r="CW1365" s="12"/>
      <c r="CX1365" s="12"/>
      <c r="CY1365" s="12"/>
      <c r="CZ1365" s="12"/>
      <c r="DA1365" s="12"/>
      <c r="DB1365" s="12"/>
      <c r="DC1365" s="12"/>
      <c r="DD1365" s="12"/>
      <c r="DE1365" s="12"/>
      <c r="DF1365" s="12"/>
      <c r="DG1365"/>
      <c r="DH1365"/>
      <c r="DI1365"/>
      <c r="DJ1365"/>
      <c r="DK1365"/>
      <c r="DL1365"/>
      <c r="DM1365"/>
      <c r="DN1365"/>
      <c r="DO1365"/>
      <c r="DP1365"/>
      <c r="DQ1365"/>
      <c r="DR1365"/>
      <c r="DS1365"/>
      <c r="DT1365"/>
      <c r="DU1365"/>
      <c r="DV1365"/>
      <c r="DW1365"/>
      <c r="DX1365"/>
      <c r="DY1365"/>
      <c r="DZ1365"/>
      <c r="EA1365"/>
      <c r="EB1365"/>
      <c r="EC1365"/>
      <c r="ED1365"/>
      <c r="EE1365"/>
      <c r="EF1365"/>
      <c r="EG1365"/>
      <c r="EH1365"/>
      <c r="EI1365"/>
      <c r="EJ1365"/>
      <c r="EK1365"/>
      <c r="EL1365"/>
      <c r="EM1365"/>
      <c r="EN1365"/>
      <c r="EO1365"/>
      <c r="EP1365"/>
      <c r="EQ1365"/>
      <c r="ER1365"/>
      <c r="ES1365"/>
      <c r="ET1365"/>
      <c r="EU1365"/>
      <c r="EV1365"/>
      <c r="EW1365"/>
      <c r="EX1365"/>
      <c r="EY1365"/>
      <c r="EZ1365"/>
      <c r="FA1365"/>
      <c r="FB1365"/>
      <c r="FC1365"/>
      <c r="FD1365"/>
      <c r="FE1365"/>
      <c r="FF1365"/>
      <c r="FG1365"/>
      <c r="FH1365"/>
      <c r="FI1365"/>
      <c r="FJ1365"/>
      <c r="FK1365"/>
      <c r="FL1365"/>
      <c r="FM1365"/>
      <c r="FN1365"/>
      <c r="FO1365"/>
      <c r="FP1365"/>
      <c r="FQ1365"/>
      <c r="FR1365"/>
      <c r="FS1365"/>
      <c r="FT1365"/>
      <c r="FU1365"/>
      <c r="FV1365"/>
      <c r="FW1365"/>
      <c r="FX1365"/>
      <c r="FY1365"/>
      <c r="FZ1365"/>
      <c r="GA1365"/>
      <c r="GB1365"/>
      <c r="GC1365"/>
      <c r="GD1365"/>
      <c r="GE1365"/>
      <c r="GF1365"/>
      <c r="GG1365"/>
      <c r="GH1365"/>
      <c r="GI1365"/>
      <c r="GJ1365"/>
      <c r="GK1365"/>
      <c r="GL1365"/>
      <c r="GM1365"/>
      <c r="GN1365"/>
      <c r="GO1365"/>
      <c r="GP1365"/>
      <c r="GQ1365"/>
      <c r="GR1365"/>
      <c r="GS1365"/>
      <c r="GT1365"/>
      <c r="GU1365"/>
      <c r="GV1365"/>
      <c r="GW1365"/>
      <c r="GX1365"/>
      <c r="GY1365"/>
      <c r="GZ1365"/>
      <c r="HA1365"/>
      <c r="HB1365"/>
      <c r="HC1365"/>
      <c r="HD1365"/>
      <c r="HE1365"/>
      <c r="HF1365"/>
      <c r="HG1365"/>
      <c r="HH1365"/>
      <c r="HI1365"/>
      <c r="HJ1365"/>
      <c r="HK1365"/>
      <c r="HL1365"/>
    </row>
    <row r="1366" spans="39:220" x14ac:dyDescent="0.25">
      <c r="AM1366" s="59"/>
      <c r="AN1366" s="58"/>
      <c r="AO1366" s="58"/>
      <c r="AP1366" s="58"/>
      <c r="AQ1366" s="58"/>
      <c r="AR1366" s="58"/>
      <c r="AS1366" s="58"/>
      <c r="AT1366" s="58"/>
      <c r="AU1366" s="58"/>
      <c r="AV1366" s="58"/>
      <c r="AW1366" s="58"/>
      <c r="AX1366" s="58"/>
      <c r="AY1366" s="58"/>
      <c r="AZ1366" s="58"/>
      <c r="BA1366" s="58"/>
      <c r="BB1366" s="58"/>
      <c r="BC1366" s="58"/>
      <c r="BD1366" s="58"/>
      <c r="BE1366" s="58"/>
      <c r="BF1366" s="58"/>
      <c r="BG1366" s="58"/>
      <c r="BH1366" s="58"/>
      <c r="BI1366" s="58"/>
      <c r="BJ1366" s="58"/>
      <c r="BK1366" s="58"/>
      <c r="BL1366" s="12"/>
      <c r="BM1366" s="12"/>
      <c r="BN1366" s="12"/>
      <c r="BO1366" s="12"/>
      <c r="BP1366" s="12"/>
      <c r="BQ1366" s="12"/>
      <c r="BR1366" s="12"/>
      <c r="BS1366" s="12"/>
      <c r="BT1366" s="12"/>
      <c r="BU1366" s="12"/>
      <c r="BV1366" s="12"/>
      <c r="BW1366" s="12"/>
      <c r="BX1366" s="12"/>
      <c r="BY1366" s="12"/>
      <c r="BZ1366" s="12"/>
      <c r="CA1366" s="12"/>
      <c r="CB1366" s="12"/>
      <c r="CC1366" s="12"/>
      <c r="CD1366" s="12"/>
      <c r="CE1366" s="12"/>
      <c r="CF1366" s="12"/>
      <c r="CG1366" s="12"/>
      <c r="CH1366" s="12"/>
      <c r="CI1366" s="12"/>
      <c r="CJ1366" s="12"/>
      <c r="CK1366" s="12"/>
      <c r="CL1366" s="12"/>
      <c r="CM1366" s="12"/>
      <c r="CN1366" s="12"/>
      <c r="CO1366" s="12"/>
      <c r="CP1366" s="12"/>
      <c r="CQ1366" s="12"/>
      <c r="CR1366" s="12"/>
      <c r="CS1366" s="12"/>
      <c r="CT1366" s="12"/>
      <c r="CU1366" s="12"/>
      <c r="CV1366" s="12"/>
      <c r="CW1366" s="12"/>
      <c r="CX1366" s="12"/>
      <c r="CY1366" s="12"/>
      <c r="CZ1366" s="12"/>
      <c r="DA1366" s="12"/>
      <c r="DB1366" s="12"/>
      <c r="DC1366" s="12"/>
      <c r="DD1366" s="12"/>
      <c r="DE1366" s="12"/>
      <c r="DF1366" s="12"/>
      <c r="DG1366"/>
      <c r="DH1366"/>
      <c r="DI1366"/>
      <c r="DJ1366"/>
      <c r="DK1366"/>
      <c r="DL1366"/>
      <c r="DM1366"/>
      <c r="DN1366"/>
      <c r="DO1366"/>
      <c r="DP1366"/>
      <c r="DQ1366"/>
      <c r="DR1366"/>
      <c r="DS1366"/>
      <c r="DT1366"/>
      <c r="DU1366"/>
      <c r="DV1366"/>
      <c r="DW1366"/>
      <c r="DX1366"/>
      <c r="DY1366"/>
      <c r="DZ1366"/>
      <c r="EA1366"/>
      <c r="EB1366"/>
      <c r="EC1366"/>
      <c r="ED1366"/>
      <c r="EE1366"/>
      <c r="EF1366"/>
      <c r="EG1366"/>
      <c r="EH1366"/>
      <c r="EI1366"/>
      <c r="EJ1366"/>
      <c r="EK1366"/>
      <c r="EL1366"/>
      <c r="EM1366"/>
      <c r="EN1366"/>
      <c r="EO1366"/>
      <c r="EP1366"/>
      <c r="EQ1366"/>
      <c r="ER1366"/>
      <c r="ES1366"/>
      <c r="ET1366"/>
      <c r="EU1366"/>
      <c r="EV1366"/>
      <c r="EW1366"/>
      <c r="EX1366"/>
      <c r="EY1366"/>
      <c r="EZ1366"/>
      <c r="FA1366"/>
      <c r="FB1366"/>
      <c r="FC1366"/>
      <c r="FD1366"/>
      <c r="FE1366"/>
      <c r="FF1366"/>
      <c r="FG1366"/>
      <c r="FH1366"/>
      <c r="FI1366"/>
      <c r="FJ1366"/>
      <c r="FK1366"/>
      <c r="FL1366"/>
      <c r="FM1366"/>
      <c r="FN1366"/>
      <c r="FO1366"/>
      <c r="FP1366"/>
      <c r="FQ1366"/>
      <c r="FR1366"/>
      <c r="FS1366"/>
      <c r="FT1366"/>
      <c r="FU1366"/>
      <c r="FV1366"/>
      <c r="FW1366"/>
      <c r="FX1366"/>
      <c r="FY1366"/>
      <c r="FZ1366"/>
      <c r="GA1366"/>
      <c r="GB1366"/>
      <c r="GC1366"/>
      <c r="GD1366"/>
      <c r="GE1366"/>
      <c r="GF1366"/>
      <c r="GG1366"/>
      <c r="GH1366"/>
      <c r="GI1366"/>
      <c r="GJ1366"/>
      <c r="GK1366"/>
      <c r="GL1366"/>
      <c r="GM1366"/>
      <c r="GN1366"/>
      <c r="GO1366"/>
      <c r="GP1366"/>
      <c r="GQ1366"/>
      <c r="GR1366"/>
      <c r="GS1366"/>
      <c r="GT1366"/>
      <c r="GU1366"/>
      <c r="GV1366"/>
      <c r="GW1366"/>
      <c r="GX1366"/>
      <c r="GY1366"/>
      <c r="GZ1366"/>
      <c r="HA1366"/>
      <c r="HB1366"/>
      <c r="HC1366"/>
      <c r="HD1366"/>
      <c r="HE1366"/>
      <c r="HF1366"/>
      <c r="HG1366"/>
      <c r="HH1366"/>
      <c r="HI1366"/>
      <c r="HJ1366"/>
      <c r="HK1366"/>
      <c r="HL1366"/>
    </row>
    <row r="1367" spans="39:220" x14ac:dyDescent="0.25">
      <c r="AM1367" s="59"/>
      <c r="AN1367" s="58"/>
      <c r="AO1367" s="58"/>
      <c r="AP1367" s="58"/>
      <c r="AQ1367" s="58"/>
      <c r="AR1367" s="58"/>
      <c r="AS1367" s="58"/>
      <c r="AT1367" s="58"/>
      <c r="AU1367" s="58"/>
      <c r="AV1367" s="58"/>
      <c r="AW1367" s="58"/>
      <c r="AX1367" s="58"/>
      <c r="AY1367" s="58"/>
      <c r="AZ1367" s="58"/>
      <c r="BA1367" s="58"/>
      <c r="BB1367" s="58"/>
      <c r="BC1367" s="58"/>
      <c r="BD1367" s="58"/>
      <c r="BE1367" s="58"/>
      <c r="BF1367" s="58"/>
      <c r="BG1367" s="58"/>
      <c r="BH1367" s="58"/>
      <c r="BI1367" s="58"/>
      <c r="BJ1367" s="58"/>
      <c r="BK1367" s="58"/>
      <c r="BL1367" s="12"/>
      <c r="BM1367" s="12"/>
      <c r="BN1367" s="12"/>
      <c r="BO1367" s="12"/>
      <c r="BP1367" s="12"/>
      <c r="BQ1367" s="12"/>
      <c r="BR1367" s="12"/>
      <c r="BS1367" s="12"/>
      <c r="BT1367" s="12"/>
      <c r="BU1367" s="12"/>
      <c r="BV1367" s="12"/>
      <c r="BW1367" s="12"/>
      <c r="BX1367" s="12"/>
      <c r="BY1367" s="12"/>
      <c r="BZ1367" s="12"/>
      <c r="CA1367" s="12"/>
      <c r="CB1367" s="12"/>
      <c r="CC1367" s="12"/>
      <c r="CD1367" s="12"/>
      <c r="CE1367" s="12"/>
      <c r="CF1367" s="12"/>
      <c r="CG1367" s="12"/>
      <c r="CH1367" s="12"/>
      <c r="CI1367" s="12"/>
      <c r="CJ1367" s="12"/>
      <c r="CK1367" s="12"/>
      <c r="CL1367" s="12"/>
      <c r="CM1367" s="12"/>
      <c r="CN1367" s="12"/>
      <c r="CO1367" s="12"/>
      <c r="CP1367" s="12"/>
      <c r="CQ1367" s="12"/>
      <c r="CR1367" s="12"/>
      <c r="CS1367" s="12"/>
      <c r="CT1367" s="12"/>
      <c r="CU1367" s="12"/>
      <c r="CV1367" s="12"/>
      <c r="CW1367" s="12"/>
      <c r="CX1367" s="12"/>
      <c r="CY1367" s="12"/>
      <c r="CZ1367" s="12"/>
      <c r="DA1367" s="12"/>
      <c r="DB1367" s="12"/>
      <c r="DC1367" s="12"/>
      <c r="DD1367" s="12"/>
      <c r="DE1367" s="12"/>
      <c r="DF1367" s="12"/>
      <c r="DG1367"/>
      <c r="DH1367"/>
      <c r="DI1367"/>
      <c r="DJ1367"/>
      <c r="DK1367"/>
      <c r="DL1367"/>
      <c r="DM1367"/>
      <c r="DN1367"/>
      <c r="DO1367"/>
      <c r="DP1367"/>
      <c r="DQ1367"/>
      <c r="DR1367"/>
      <c r="DS1367"/>
      <c r="DT1367"/>
      <c r="DU1367"/>
      <c r="DV1367"/>
      <c r="DW1367"/>
      <c r="DX1367"/>
      <c r="DY1367"/>
      <c r="DZ1367"/>
      <c r="EA1367"/>
      <c r="EB1367"/>
      <c r="EC1367"/>
      <c r="ED1367"/>
      <c r="EE1367"/>
      <c r="EF1367"/>
      <c r="EG1367"/>
      <c r="EH1367"/>
      <c r="EI1367"/>
      <c r="EJ1367"/>
      <c r="EK1367"/>
      <c r="EL1367"/>
      <c r="EM1367"/>
      <c r="EN1367"/>
      <c r="EO1367"/>
      <c r="EP1367"/>
      <c r="EQ1367"/>
      <c r="ER1367"/>
      <c r="ES1367"/>
      <c r="ET1367"/>
      <c r="EU1367"/>
      <c r="EV1367"/>
      <c r="EW1367"/>
      <c r="EX1367"/>
      <c r="EY1367"/>
      <c r="EZ1367"/>
      <c r="FA1367"/>
      <c r="FB1367"/>
      <c r="FC1367"/>
      <c r="FD1367"/>
      <c r="FE1367"/>
      <c r="FF1367"/>
      <c r="FG1367"/>
      <c r="FH1367"/>
      <c r="FI1367"/>
      <c r="FJ1367"/>
      <c r="FK1367"/>
      <c r="FL1367"/>
      <c r="FM1367"/>
      <c r="FN1367"/>
      <c r="FO1367"/>
      <c r="FP1367"/>
      <c r="FQ1367"/>
      <c r="FR1367"/>
      <c r="FS1367"/>
      <c r="FT1367"/>
      <c r="FU1367"/>
      <c r="FV1367"/>
      <c r="FW1367"/>
      <c r="FX1367"/>
      <c r="FY1367"/>
      <c r="FZ1367"/>
      <c r="GA1367"/>
      <c r="GB1367"/>
      <c r="GC1367"/>
      <c r="GD1367"/>
      <c r="GE1367"/>
      <c r="GF1367"/>
      <c r="GG1367"/>
      <c r="GH1367"/>
      <c r="GI1367"/>
      <c r="GJ1367"/>
      <c r="GK1367"/>
      <c r="GL1367"/>
      <c r="GM1367"/>
      <c r="GN1367"/>
      <c r="GO1367"/>
      <c r="GP1367"/>
      <c r="GQ1367"/>
      <c r="GR1367"/>
      <c r="GS1367"/>
      <c r="GT1367"/>
      <c r="GU1367"/>
      <c r="GV1367"/>
      <c r="GW1367"/>
      <c r="GX1367"/>
      <c r="GY1367"/>
      <c r="GZ1367"/>
      <c r="HA1367"/>
      <c r="HB1367"/>
      <c r="HC1367"/>
      <c r="HD1367"/>
      <c r="HE1367"/>
      <c r="HF1367"/>
      <c r="HG1367"/>
      <c r="HH1367"/>
      <c r="HI1367"/>
      <c r="HJ1367"/>
      <c r="HK1367"/>
      <c r="HL1367"/>
    </row>
    <row r="1368" spans="39:220" x14ac:dyDescent="0.25">
      <c r="AM1368" s="59"/>
      <c r="AN1368" s="58"/>
      <c r="AO1368" s="58"/>
      <c r="AP1368" s="58"/>
      <c r="AQ1368" s="58"/>
      <c r="AR1368" s="58"/>
      <c r="AS1368" s="58"/>
      <c r="AT1368" s="58"/>
      <c r="AU1368" s="58"/>
      <c r="AV1368" s="58"/>
      <c r="AW1368" s="58"/>
      <c r="AX1368" s="58"/>
      <c r="AY1368" s="58"/>
      <c r="AZ1368" s="58"/>
      <c r="BA1368" s="58"/>
      <c r="BB1368" s="58"/>
      <c r="BC1368" s="58"/>
      <c r="BD1368" s="58"/>
      <c r="BE1368" s="58"/>
      <c r="BF1368" s="58"/>
      <c r="BG1368" s="58"/>
      <c r="BH1368" s="58"/>
      <c r="BI1368" s="58"/>
      <c r="BJ1368" s="58"/>
      <c r="BK1368" s="58"/>
      <c r="BL1368" s="12"/>
      <c r="BM1368" s="12"/>
      <c r="BN1368" s="12"/>
      <c r="BO1368" s="12"/>
      <c r="BP1368" s="12"/>
      <c r="BQ1368" s="12"/>
      <c r="BR1368" s="12"/>
      <c r="BS1368" s="12"/>
      <c r="BT1368" s="12"/>
      <c r="BU1368" s="12"/>
      <c r="BV1368" s="12"/>
      <c r="BW1368" s="12"/>
      <c r="BX1368" s="12"/>
      <c r="BY1368" s="12"/>
      <c r="BZ1368" s="12"/>
      <c r="CA1368" s="12"/>
      <c r="CB1368" s="12"/>
      <c r="CC1368" s="12"/>
      <c r="CD1368" s="12"/>
      <c r="CE1368" s="12"/>
      <c r="CF1368" s="12"/>
      <c r="CG1368" s="12"/>
      <c r="CH1368" s="12"/>
      <c r="CI1368" s="12"/>
      <c r="CJ1368" s="12"/>
      <c r="CK1368" s="12"/>
      <c r="CL1368" s="12"/>
      <c r="CM1368" s="12"/>
      <c r="CN1368" s="12"/>
      <c r="CO1368" s="12"/>
      <c r="CP1368" s="12"/>
      <c r="CQ1368" s="12"/>
      <c r="CR1368" s="12"/>
      <c r="CS1368" s="12"/>
      <c r="CT1368" s="12"/>
      <c r="CU1368" s="12"/>
      <c r="CV1368" s="12"/>
      <c r="CW1368" s="12"/>
      <c r="CX1368" s="12"/>
      <c r="CY1368" s="12"/>
      <c r="CZ1368" s="12"/>
      <c r="DA1368" s="12"/>
      <c r="DB1368" s="12"/>
      <c r="DC1368" s="12"/>
      <c r="DD1368" s="12"/>
      <c r="DE1368" s="12"/>
      <c r="DF1368" s="12"/>
      <c r="DG1368"/>
      <c r="DH1368"/>
      <c r="DI1368"/>
      <c r="DJ1368"/>
      <c r="DK1368"/>
      <c r="DL1368"/>
      <c r="DM1368"/>
      <c r="DN1368"/>
      <c r="DO1368"/>
      <c r="DP1368"/>
      <c r="DQ1368"/>
      <c r="DR1368"/>
      <c r="DS1368"/>
      <c r="DT1368"/>
      <c r="DU1368"/>
      <c r="DV1368"/>
      <c r="DW1368"/>
      <c r="DX1368"/>
      <c r="DY1368"/>
      <c r="DZ1368"/>
      <c r="EA1368"/>
      <c r="EB1368"/>
      <c r="EC1368"/>
      <c r="ED1368"/>
      <c r="EE1368"/>
      <c r="EF1368"/>
      <c r="EG1368"/>
      <c r="EH1368"/>
      <c r="EI1368"/>
      <c r="EJ1368"/>
      <c r="EK1368"/>
      <c r="EL1368"/>
      <c r="EM1368"/>
      <c r="EN1368"/>
      <c r="EO1368"/>
      <c r="EP1368"/>
      <c r="EQ1368"/>
      <c r="ER1368"/>
      <c r="ES1368"/>
      <c r="ET1368"/>
      <c r="EU1368"/>
      <c r="EV1368"/>
      <c r="EW1368"/>
      <c r="EX1368"/>
      <c r="EY1368"/>
      <c r="EZ1368"/>
      <c r="FA1368"/>
      <c r="FB1368"/>
      <c r="FC1368"/>
      <c r="FD1368"/>
      <c r="FE1368"/>
      <c r="FF1368"/>
      <c r="FG1368"/>
      <c r="FH1368"/>
      <c r="FI1368"/>
      <c r="FJ1368"/>
      <c r="FK1368"/>
      <c r="FL1368"/>
      <c r="FM1368"/>
      <c r="FN1368"/>
      <c r="FO1368"/>
      <c r="FP1368"/>
      <c r="FQ1368"/>
      <c r="FR1368"/>
      <c r="FS1368"/>
      <c r="FT1368"/>
      <c r="FU1368"/>
      <c r="FV1368"/>
      <c r="FW1368"/>
      <c r="FX1368"/>
      <c r="FY1368"/>
      <c r="FZ1368"/>
      <c r="GA1368"/>
      <c r="GB1368"/>
      <c r="GC1368"/>
      <c r="GD1368"/>
      <c r="GE1368"/>
      <c r="GF1368"/>
      <c r="GG1368"/>
      <c r="GH1368"/>
      <c r="GI1368"/>
      <c r="GJ1368"/>
      <c r="GK1368"/>
      <c r="GL1368"/>
      <c r="GM1368"/>
      <c r="GN1368"/>
      <c r="GO1368"/>
      <c r="GP1368"/>
      <c r="GQ1368"/>
      <c r="GR1368"/>
      <c r="GS1368"/>
      <c r="GT1368"/>
      <c r="GU1368"/>
      <c r="GV1368"/>
      <c r="GW1368"/>
      <c r="GX1368"/>
      <c r="GY1368"/>
      <c r="GZ1368"/>
      <c r="HA1368"/>
      <c r="HB1368"/>
      <c r="HC1368"/>
      <c r="HD1368"/>
      <c r="HE1368"/>
      <c r="HF1368"/>
      <c r="HG1368"/>
      <c r="HH1368"/>
      <c r="HI1368"/>
      <c r="HJ1368"/>
      <c r="HK1368"/>
      <c r="HL1368"/>
    </row>
    <row r="1369" spans="39:220" x14ac:dyDescent="0.25">
      <c r="AM1369" s="59"/>
      <c r="AN1369" s="58"/>
      <c r="AO1369" s="58"/>
      <c r="AP1369" s="58"/>
      <c r="AQ1369" s="58"/>
      <c r="AR1369" s="58"/>
      <c r="AS1369" s="58"/>
      <c r="AT1369" s="58"/>
      <c r="AU1369" s="58"/>
      <c r="AV1369" s="58"/>
      <c r="AW1369" s="58"/>
      <c r="AX1369" s="58"/>
      <c r="AY1369" s="58"/>
      <c r="AZ1369" s="58"/>
      <c r="BA1369" s="58"/>
      <c r="BB1369" s="58"/>
      <c r="BC1369" s="58"/>
      <c r="BD1369" s="58"/>
      <c r="BE1369" s="58"/>
      <c r="BF1369" s="58"/>
      <c r="BG1369" s="58"/>
      <c r="BH1369" s="58"/>
      <c r="BI1369" s="58"/>
      <c r="BJ1369" s="58"/>
      <c r="BK1369" s="58"/>
      <c r="BL1369" s="12"/>
      <c r="BM1369" s="12"/>
      <c r="BN1369" s="12"/>
      <c r="BO1369" s="12"/>
      <c r="BP1369" s="12"/>
      <c r="BQ1369" s="12"/>
      <c r="BR1369" s="12"/>
      <c r="BS1369" s="12"/>
      <c r="BT1369" s="12"/>
      <c r="BU1369" s="12"/>
      <c r="BV1369" s="12"/>
      <c r="BW1369" s="12"/>
      <c r="BX1369" s="12"/>
      <c r="BY1369" s="12"/>
      <c r="BZ1369" s="12"/>
      <c r="CA1369" s="12"/>
      <c r="CB1369" s="12"/>
      <c r="CC1369" s="12"/>
      <c r="CD1369" s="12"/>
      <c r="CE1369" s="12"/>
      <c r="CF1369" s="12"/>
      <c r="CG1369" s="12"/>
      <c r="CH1369" s="12"/>
      <c r="CI1369" s="12"/>
      <c r="CJ1369" s="12"/>
      <c r="CK1369" s="12"/>
      <c r="CL1369" s="12"/>
      <c r="CM1369" s="12"/>
      <c r="CN1369" s="12"/>
      <c r="CO1369" s="12"/>
      <c r="CP1369" s="12"/>
      <c r="CQ1369" s="12"/>
      <c r="CR1369" s="12"/>
      <c r="CS1369" s="12"/>
      <c r="CT1369" s="12"/>
      <c r="CU1369" s="12"/>
      <c r="CV1369" s="12"/>
      <c r="CW1369" s="12"/>
      <c r="CX1369" s="12"/>
      <c r="CY1369" s="12"/>
      <c r="CZ1369" s="12"/>
      <c r="DA1369" s="12"/>
      <c r="DB1369" s="12"/>
      <c r="DC1369" s="12"/>
      <c r="DD1369" s="12"/>
      <c r="DE1369" s="12"/>
      <c r="DF1369" s="12"/>
      <c r="DG1369"/>
      <c r="DH1369"/>
      <c r="DI1369"/>
      <c r="DJ1369"/>
      <c r="DK1369"/>
      <c r="DL1369"/>
      <c r="DM1369"/>
      <c r="DN1369"/>
      <c r="DO1369"/>
      <c r="DP1369"/>
      <c r="DQ1369"/>
      <c r="DR1369"/>
      <c r="DS1369"/>
      <c r="DT1369"/>
      <c r="DU1369"/>
      <c r="DV1369"/>
      <c r="DW1369"/>
      <c r="DX1369"/>
      <c r="DY1369"/>
      <c r="DZ1369"/>
      <c r="EA1369"/>
      <c r="EB1369"/>
      <c r="EC1369"/>
      <c r="ED1369"/>
      <c r="EE1369"/>
      <c r="EF1369"/>
      <c r="EG1369"/>
      <c r="EH1369"/>
      <c r="EI1369"/>
      <c r="EJ1369"/>
      <c r="EK1369"/>
      <c r="EL1369"/>
      <c r="EM1369"/>
      <c r="EN1369"/>
      <c r="EO1369"/>
      <c r="EP1369"/>
      <c r="EQ1369"/>
      <c r="ER1369"/>
      <c r="ES1369"/>
      <c r="ET1369"/>
      <c r="EU1369"/>
      <c r="EV1369"/>
      <c r="EW1369"/>
      <c r="EX1369"/>
      <c r="EY1369"/>
      <c r="EZ1369"/>
      <c r="FA1369"/>
      <c r="FB1369"/>
      <c r="FC1369"/>
      <c r="FD1369"/>
      <c r="FE1369"/>
      <c r="FF1369"/>
      <c r="FG1369"/>
      <c r="FH1369"/>
      <c r="FI1369"/>
      <c r="FJ1369"/>
      <c r="FK1369"/>
      <c r="FL1369"/>
      <c r="FM1369"/>
      <c r="FN1369"/>
      <c r="FO1369"/>
      <c r="FP1369"/>
      <c r="FQ1369"/>
      <c r="FR1369"/>
      <c r="FS1369"/>
      <c r="FT1369"/>
      <c r="FU1369"/>
      <c r="FV1369"/>
      <c r="FW1369"/>
      <c r="FX1369"/>
      <c r="FY1369"/>
      <c r="FZ1369"/>
      <c r="GA1369"/>
      <c r="GB1369"/>
      <c r="GC1369"/>
      <c r="GD1369"/>
      <c r="GE1369"/>
      <c r="GF1369"/>
      <c r="GG1369"/>
      <c r="GH1369"/>
      <c r="GI1369"/>
      <c r="GJ1369"/>
      <c r="GK1369"/>
      <c r="GL1369"/>
      <c r="GM1369"/>
      <c r="GN1369"/>
      <c r="GO1369"/>
      <c r="GP1369"/>
      <c r="GQ1369"/>
      <c r="GR1369"/>
      <c r="GS1369"/>
      <c r="GT1369"/>
      <c r="GU1369"/>
      <c r="GV1369"/>
      <c r="GW1369"/>
      <c r="GX1369"/>
      <c r="GY1369"/>
      <c r="GZ1369"/>
      <c r="HA1369"/>
      <c r="HB1369"/>
      <c r="HC1369"/>
      <c r="HD1369"/>
      <c r="HE1369"/>
      <c r="HF1369"/>
      <c r="HG1369"/>
      <c r="HH1369"/>
      <c r="HI1369"/>
      <c r="HJ1369"/>
      <c r="HK1369"/>
      <c r="HL1369"/>
    </row>
    <row r="1370" spans="39:220" x14ac:dyDescent="0.25">
      <c r="AM1370" s="59"/>
      <c r="AN1370" s="58"/>
      <c r="AO1370" s="58"/>
      <c r="AP1370" s="58"/>
      <c r="AQ1370" s="58"/>
      <c r="AR1370" s="58"/>
      <c r="AS1370" s="58"/>
      <c r="AT1370" s="58"/>
      <c r="AU1370" s="58"/>
      <c r="AV1370" s="58"/>
      <c r="AW1370" s="58"/>
      <c r="AX1370" s="58"/>
      <c r="AY1370" s="58"/>
      <c r="AZ1370" s="58"/>
      <c r="BA1370" s="58"/>
      <c r="BB1370" s="58"/>
      <c r="BC1370" s="58"/>
      <c r="BD1370" s="58"/>
      <c r="BE1370" s="58"/>
      <c r="BF1370" s="58"/>
      <c r="BG1370" s="58"/>
      <c r="BH1370" s="58"/>
      <c r="BI1370" s="58"/>
      <c r="BJ1370" s="58"/>
      <c r="BK1370" s="58"/>
      <c r="BL1370" s="12"/>
      <c r="BM1370" s="12"/>
      <c r="BN1370" s="12"/>
      <c r="BO1370" s="12"/>
      <c r="BP1370" s="12"/>
      <c r="BQ1370" s="12"/>
      <c r="BR1370" s="12"/>
      <c r="BS1370" s="12"/>
      <c r="BT1370" s="12"/>
      <c r="BU1370" s="12"/>
      <c r="BV1370" s="12"/>
      <c r="BW1370" s="12"/>
      <c r="BX1370" s="12"/>
      <c r="BY1370" s="12"/>
      <c r="BZ1370" s="12"/>
      <c r="CA1370" s="12"/>
      <c r="CB1370" s="12"/>
      <c r="CC1370" s="12"/>
      <c r="CD1370" s="12"/>
      <c r="CE1370" s="12"/>
      <c r="CF1370" s="12"/>
      <c r="CG1370" s="12"/>
      <c r="CH1370" s="12"/>
      <c r="CI1370" s="12"/>
      <c r="CJ1370" s="12"/>
      <c r="CK1370" s="12"/>
      <c r="CL1370" s="12"/>
      <c r="CM1370" s="12"/>
      <c r="CN1370" s="12"/>
      <c r="CO1370" s="12"/>
      <c r="CP1370" s="12"/>
      <c r="CQ1370" s="12"/>
      <c r="CR1370" s="12"/>
      <c r="CS1370" s="12"/>
      <c r="CT1370" s="12"/>
      <c r="CU1370" s="12"/>
      <c r="CV1370" s="12"/>
      <c r="CW1370" s="12"/>
      <c r="CX1370" s="12"/>
      <c r="CY1370" s="12"/>
      <c r="CZ1370" s="12"/>
      <c r="DA1370" s="12"/>
      <c r="DB1370" s="12"/>
      <c r="DC1370" s="12"/>
      <c r="DD1370" s="12"/>
      <c r="DE1370" s="12"/>
      <c r="DF1370" s="12"/>
      <c r="DG1370"/>
      <c r="DH1370"/>
      <c r="DI1370"/>
      <c r="DJ1370"/>
      <c r="DK1370"/>
      <c r="DL1370"/>
      <c r="DM1370"/>
      <c r="DN1370"/>
      <c r="DO1370"/>
      <c r="DP1370"/>
      <c r="DQ1370"/>
      <c r="DR1370"/>
      <c r="DS1370"/>
      <c r="DT1370"/>
      <c r="DU1370"/>
      <c r="DV1370"/>
      <c r="DW1370"/>
      <c r="DX1370"/>
      <c r="DY1370"/>
      <c r="DZ1370"/>
      <c r="EA1370"/>
      <c r="EB1370"/>
      <c r="EC1370"/>
      <c r="ED1370"/>
      <c r="EE1370"/>
      <c r="EF1370"/>
      <c r="EG1370"/>
      <c r="EH1370"/>
      <c r="EI1370"/>
      <c r="EJ1370"/>
      <c r="EK1370"/>
      <c r="EL1370"/>
      <c r="EM1370"/>
      <c r="EN1370"/>
      <c r="EO1370"/>
      <c r="EP1370"/>
      <c r="EQ1370"/>
      <c r="ER1370"/>
      <c r="ES1370"/>
      <c r="ET1370"/>
      <c r="EU1370"/>
      <c r="EV1370"/>
      <c r="EW1370"/>
      <c r="EX1370"/>
      <c r="EY1370"/>
      <c r="EZ1370"/>
      <c r="FA1370"/>
      <c r="FB1370"/>
      <c r="FC1370"/>
      <c r="FD1370"/>
      <c r="FE1370"/>
      <c r="FF1370"/>
      <c r="FG1370"/>
      <c r="FH1370"/>
      <c r="FI1370"/>
      <c r="FJ1370"/>
      <c r="FK1370"/>
      <c r="FL1370"/>
      <c r="FM1370"/>
      <c r="FN1370"/>
      <c r="FO1370"/>
      <c r="FP1370"/>
      <c r="FQ1370"/>
      <c r="FR1370"/>
      <c r="FS1370"/>
      <c r="FT1370"/>
      <c r="FU1370"/>
      <c r="FV1370"/>
      <c r="FW1370"/>
      <c r="FX1370"/>
      <c r="FY1370"/>
      <c r="FZ1370"/>
      <c r="GA1370"/>
      <c r="GB1370"/>
      <c r="GC1370"/>
      <c r="GD1370"/>
      <c r="GE1370"/>
      <c r="GF1370"/>
      <c r="GG1370"/>
      <c r="GH1370"/>
      <c r="GI1370"/>
      <c r="GJ1370"/>
      <c r="GK1370"/>
      <c r="GL1370"/>
      <c r="GM1370"/>
      <c r="GN1370"/>
      <c r="GO1370"/>
      <c r="GP1370"/>
      <c r="GQ1370"/>
      <c r="GR1370"/>
      <c r="GS1370"/>
      <c r="GT1370"/>
      <c r="GU1370"/>
      <c r="GV1370"/>
      <c r="GW1370"/>
      <c r="GX1370"/>
      <c r="GY1370"/>
      <c r="GZ1370"/>
      <c r="HA1370"/>
      <c r="HB1370"/>
      <c r="HC1370"/>
      <c r="HD1370"/>
      <c r="HE1370"/>
      <c r="HF1370"/>
      <c r="HG1370"/>
      <c r="HH1370"/>
      <c r="HI1370"/>
      <c r="HJ1370"/>
      <c r="HK1370"/>
      <c r="HL1370"/>
    </row>
    <row r="1371" spans="39:220" x14ac:dyDescent="0.25">
      <c r="AM1371" s="59"/>
      <c r="AN1371" s="58"/>
      <c r="AO1371" s="58"/>
      <c r="AP1371" s="58"/>
      <c r="AQ1371" s="58"/>
      <c r="AR1371" s="58"/>
      <c r="AS1371" s="58"/>
      <c r="AT1371" s="58"/>
      <c r="AU1371" s="58"/>
      <c r="AV1371" s="58"/>
      <c r="AW1371" s="58"/>
      <c r="AX1371" s="58"/>
      <c r="AY1371" s="58"/>
      <c r="AZ1371" s="58"/>
      <c r="BA1371" s="58"/>
      <c r="BB1371" s="58"/>
      <c r="BC1371" s="58"/>
      <c r="BD1371" s="58"/>
      <c r="BE1371" s="58"/>
      <c r="BF1371" s="58"/>
      <c r="BG1371" s="58"/>
      <c r="BH1371" s="58"/>
      <c r="BI1371" s="58"/>
      <c r="BJ1371" s="58"/>
      <c r="BK1371" s="58"/>
      <c r="BL1371" s="12"/>
      <c r="BM1371" s="12"/>
      <c r="BN1371" s="12"/>
      <c r="BO1371" s="12"/>
      <c r="BP1371" s="12"/>
      <c r="BQ1371" s="12"/>
      <c r="BR1371" s="12"/>
      <c r="BS1371" s="12"/>
      <c r="BT1371" s="12"/>
      <c r="BU1371" s="12"/>
      <c r="BV1371" s="12"/>
      <c r="BW1371" s="12"/>
      <c r="BX1371" s="12"/>
      <c r="BY1371" s="12"/>
      <c r="BZ1371" s="12"/>
      <c r="CA1371" s="12"/>
      <c r="CB1371" s="12"/>
      <c r="CC1371" s="12"/>
      <c r="CD1371" s="12"/>
      <c r="CE1371" s="12"/>
      <c r="CF1371" s="12"/>
      <c r="CG1371" s="12"/>
      <c r="CH1371" s="12"/>
      <c r="CI1371" s="12"/>
      <c r="CJ1371" s="12"/>
      <c r="CK1371" s="12"/>
      <c r="CL1371" s="12"/>
      <c r="CM1371" s="12"/>
      <c r="CN1371" s="12"/>
      <c r="CO1371" s="12"/>
      <c r="CP1371" s="12"/>
      <c r="CQ1371" s="12"/>
      <c r="CR1371" s="12"/>
      <c r="CS1371" s="12"/>
      <c r="CT1371" s="12"/>
      <c r="CU1371" s="12"/>
      <c r="CV1371" s="12"/>
      <c r="CW1371" s="12"/>
      <c r="CX1371" s="12"/>
      <c r="CY1371" s="12"/>
      <c r="CZ1371" s="12"/>
      <c r="DA1371" s="12"/>
      <c r="DB1371" s="12"/>
      <c r="DC1371" s="12"/>
      <c r="DD1371" s="12"/>
      <c r="DE1371" s="12"/>
      <c r="DF1371" s="12"/>
      <c r="DG1371"/>
      <c r="DH1371"/>
      <c r="DI1371"/>
      <c r="DJ1371"/>
      <c r="DK1371"/>
      <c r="DL1371"/>
      <c r="DM1371"/>
      <c r="DN1371"/>
      <c r="DO1371"/>
      <c r="DP1371"/>
      <c r="DQ1371"/>
      <c r="DR1371"/>
      <c r="DS1371"/>
      <c r="DT1371"/>
      <c r="DU1371"/>
      <c r="DV1371"/>
      <c r="DW1371"/>
      <c r="DX1371"/>
      <c r="DY1371"/>
      <c r="DZ1371"/>
      <c r="EA1371"/>
      <c r="EB1371"/>
      <c r="EC1371"/>
      <c r="ED1371"/>
      <c r="EE1371"/>
      <c r="EF1371"/>
      <c r="EG1371"/>
      <c r="EH1371"/>
      <c r="EI1371"/>
      <c r="EJ1371"/>
      <c r="EK1371"/>
      <c r="EL1371"/>
      <c r="EM1371"/>
      <c r="EN1371"/>
      <c r="EO1371"/>
      <c r="EP1371"/>
      <c r="EQ1371"/>
      <c r="ER1371"/>
      <c r="ES1371"/>
      <c r="ET1371"/>
      <c r="EU1371"/>
      <c r="EV1371"/>
      <c r="EW1371"/>
      <c r="EX1371"/>
      <c r="EY1371"/>
      <c r="EZ1371"/>
      <c r="FA1371"/>
      <c r="FB1371"/>
      <c r="FC1371"/>
      <c r="FD1371"/>
      <c r="FE1371"/>
      <c r="FF1371"/>
      <c r="FG1371"/>
      <c r="FH1371"/>
      <c r="FI1371"/>
      <c r="FJ1371"/>
      <c r="FK1371"/>
      <c r="FL1371"/>
      <c r="FM1371"/>
      <c r="FN1371"/>
      <c r="FO1371"/>
      <c r="FP1371"/>
      <c r="FQ1371"/>
      <c r="FR1371"/>
      <c r="FS1371"/>
      <c r="FT1371"/>
      <c r="FU1371"/>
      <c r="FV1371"/>
      <c r="FW1371"/>
      <c r="FX1371"/>
      <c r="FY1371"/>
      <c r="FZ1371"/>
      <c r="GA1371"/>
      <c r="GB1371"/>
      <c r="GC1371"/>
      <c r="GD1371"/>
      <c r="GE1371"/>
      <c r="GF1371"/>
      <c r="GG1371"/>
      <c r="GH1371"/>
      <c r="GI1371"/>
      <c r="GJ1371"/>
      <c r="GK1371"/>
      <c r="GL1371"/>
      <c r="GM1371"/>
      <c r="GN1371"/>
      <c r="GO1371"/>
      <c r="GP1371"/>
      <c r="GQ1371"/>
      <c r="GR1371"/>
      <c r="GS1371"/>
      <c r="GT1371"/>
      <c r="GU1371"/>
      <c r="GV1371"/>
      <c r="GW1371"/>
      <c r="GX1371"/>
      <c r="GY1371"/>
      <c r="GZ1371"/>
      <c r="HA1371"/>
      <c r="HB1371"/>
      <c r="HC1371"/>
      <c r="HD1371"/>
      <c r="HE1371"/>
      <c r="HF1371"/>
      <c r="HG1371"/>
      <c r="HH1371"/>
      <c r="HI1371"/>
      <c r="HJ1371"/>
      <c r="HK1371"/>
      <c r="HL1371"/>
    </row>
    <row r="1372" spans="39:220" x14ac:dyDescent="0.25">
      <c r="AM1372" s="59"/>
      <c r="AN1372" s="58"/>
      <c r="AO1372" s="58"/>
      <c r="AP1372" s="58"/>
      <c r="AQ1372" s="58"/>
      <c r="AR1372" s="58"/>
      <c r="AS1372" s="58"/>
      <c r="AT1372" s="58"/>
      <c r="AU1372" s="58"/>
      <c r="AV1372" s="58"/>
      <c r="AW1372" s="58"/>
      <c r="AX1372" s="58"/>
      <c r="AY1372" s="58"/>
      <c r="AZ1372" s="58"/>
      <c r="BA1372" s="58"/>
      <c r="BB1372" s="58"/>
      <c r="BC1372" s="58"/>
      <c r="BD1372" s="58"/>
      <c r="BE1372" s="58"/>
      <c r="BF1372" s="58"/>
      <c r="BG1372" s="58"/>
      <c r="BH1372" s="58"/>
      <c r="BI1372" s="58"/>
      <c r="BJ1372" s="58"/>
      <c r="BK1372" s="58"/>
      <c r="BL1372" s="12"/>
      <c r="BM1372" s="12"/>
      <c r="BN1372" s="12"/>
      <c r="BO1372" s="12"/>
      <c r="BP1372" s="12"/>
      <c r="BQ1372" s="12"/>
      <c r="BR1372" s="12"/>
      <c r="BS1372" s="12"/>
      <c r="BT1372" s="12"/>
      <c r="BU1372" s="12"/>
      <c r="BV1372" s="12"/>
      <c r="BW1372" s="12"/>
      <c r="BX1372" s="12"/>
      <c r="BY1372" s="12"/>
      <c r="BZ1372" s="12"/>
      <c r="CA1372" s="12"/>
      <c r="CB1372" s="12"/>
      <c r="CC1372" s="12"/>
      <c r="CD1372" s="12"/>
      <c r="CE1372" s="12"/>
      <c r="CF1372" s="12"/>
      <c r="CG1372" s="12"/>
      <c r="CH1372" s="12"/>
      <c r="CI1372" s="12"/>
      <c r="CJ1372" s="12"/>
      <c r="CK1372" s="12"/>
      <c r="CL1372" s="12"/>
      <c r="CM1372" s="12"/>
      <c r="CN1372" s="12"/>
      <c r="CO1372" s="12"/>
      <c r="CP1372" s="12"/>
      <c r="CQ1372" s="12"/>
      <c r="CR1372" s="12"/>
      <c r="CS1372" s="12"/>
      <c r="CT1372" s="12"/>
      <c r="CU1372" s="12"/>
      <c r="CV1372" s="12"/>
      <c r="CW1372" s="12"/>
      <c r="CX1372" s="12"/>
      <c r="CY1372" s="12"/>
      <c r="CZ1372" s="12"/>
      <c r="DA1372" s="12"/>
      <c r="DB1372" s="12"/>
      <c r="DC1372" s="12"/>
      <c r="DD1372" s="12"/>
      <c r="DE1372" s="12"/>
      <c r="DF1372" s="12"/>
      <c r="DG1372"/>
      <c r="DH1372"/>
      <c r="DI1372"/>
      <c r="DJ1372"/>
      <c r="DK1372"/>
      <c r="DL1372"/>
      <c r="DM1372"/>
      <c r="DN1372"/>
      <c r="DO1372"/>
      <c r="DP1372"/>
      <c r="DQ1372"/>
      <c r="DR1372"/>
      <c r="DS1372"/>
      <c r="DT1372"/>
      <c r="DU1372"/>
      <c r="DV1372"/>
      <c r="DW1372"/>
      <c r="DX1372"/>
      <c r="DY1372"/>
      <c r="DZ1372"/>
      <c r="EA1372"/>
      <c r="EB1372"/>
      <c r="EC1372"/>
      <c r="ED1372"/>
      <c r="EE1372"/>
      <c r="EF1372"/>
      <c r="EG1372"/>
      <c r="EH1372"/>
      <c r="EI1372"/>
      <c r="EJ1372"/>
      <c r="EK1372"/>
      <c r="EL1372"/>
      <c r="EM1372"/>
      <c r="EN1372"/>
      <c r="EO1372"/>
      <c r="EP1372"/>
      <c r="EQ1372"/>
      <c r="ER1372"/>
      <c r="ES1372"/>
      <c r="ET1372"/>
      <c r="EU1372"/>
      <c r="EV1372"/>
      <c r="EW1372"/>
      <c r="EX1372"/>
      <c r="EY1372"/>
      <c r="EZ1372"/>
      <c r="FA1372"/>
      <c r="FB1372"/>
      <c r="FC1372"/>
      <c r="FD1372"/>
      <c r="FE1372"/>
      <c r="FF1372"/>
      <c r="FG1372"/>
      <c r="FH1372"/>
      <c r="FI1372"/>
      <c r="FJ1372"/>
      <c r="FK1372"/>
      <c r="FL1372"/>
      <c r="FM1372"/>
      <c r="FN1372"/>
      <c r="FO1372"/>
      <c r="FP1372"/>
      <c r="FQ1372"/>
      <c r="FR1372"/>
      <c r="FS1372"/>
      <c r="FT1372"/>
      <c r="FU1372"/>
      <c r="FV1372"/>
      <c r="FW1372"/>
      <c r="FX1372"/>
      <c r="FY1372"/>
      <c r="FZ1372"/>
      <c r="GA1372"/>
      <c r="GB1372"/>
      <c r="GC1372"/>
      <c r="GD1372"/>
      <c r="GE1372"/>
      <c r="GF1372"/>
      <c r="GG1372"/>
      <c r="GH1372"/>
      <c r="GI1372"/>
      <c r="GJ1372"/>
      <c r="GK1372"/>
      <c r="GL1372"/>
      <c r="GM1372"/>
      <c r="GN1372"/>
      <c r="GO1372"/>
      <c r="GP1372"/>
      <c r="GQ1372"/>
      <c r="GR1372"/>
      <c r="GS1372"/>
      <c r="GT1372"/>
      <c r="GU1372"/>
      <c r="GV1372"/>
      <c r="GW1372"/>
      <c r="GX1372"/>
      <c r="GY1372"/>
      <c r="GZ1372"/>
      <c r="HA1372"/>
      <c r="HB1372"/>
      <c r="HC1372"/>
      <c r="HD1372"/>
      <c r="HE1372"/>
      <c r="HF1372"/>
      <c r="HG1372"/>
      <c r="HH1372"/>
      <c r="HI1372"/>
      <c r="HJ1372"/>
      <c r="HK1372"/>
      <c r="HL1372"/>
    </row>
    <row r="1373" spans="39:220" x14ac:dyDescent="0.25">
      <c r="AM1373" s="59"/>
      <c r="AN1373" s="58"/>
      <c r="AO1373" s="58"/>
      <c r="AP1373" s="58"/>
      <c r="AQ1373" s="58"/>
      <c r="AR1373" s="58"/>
      <c r="AS1373" s="58"/>
      <c r="AT1373" s="58"/>
      <c r="AU1373" s="58"/>
      <c r="AV1373" s="58"/>
      <c r="AW1373" s="58"/>
      <c r="AX1373" s="58"/>
      <c r="AY1373" s="58"/>
      <c r="AZ1373" s="58"/>
      <c r="BA1373" s="58"/>
      <c r="BB1373" s="58"/>
      <c r="BC1373" s="58"/>
      <c r="BD1373" s="58"/>
      <c r="BE1373" s="58"/>
      <c r="BF1373" s="58"/>
      <c r="BG1373" s="58"/>
      <c r="BH1373" s="58"/>
      <c r="BI1373" s="58"/>
      <c r="BJ1373" s="58"/>
      <c r="BK1373" s="58"/>
      <c r="BL1373" s="12"/>
      <c r="BM1373" s="12"/>
      <c r="BN1373" s="12"/>
      <c r="BO1373" s="12"/>
      <c r="BP1373" s="12"/>
      <c r="BQ1373" s="12"/>
      <c r="BR1373" s="12"/>
      <c r="BS1373" s="12"/>
      <c r="BT1373" s="12"/>
      <c r="BU1373" s="12"/>
      <c r="BV1373" s="12"/>
      <c r="BW1373" s="12"/>
      <c r="BX1373" s="12"/>
      <c r="BY1373" s="12"/>
      <c r="BZ1373" s="12"/>
      <c r="CA1373" s="12"/>
      <c r="CB1373" s="12"/>
      <c r="CC1373" s="12"/>
      <c r="CD1373" s="12"/>
      <c r="CE1373" s="12"/>
      <c r="CF1373" s="12"/>
      <c r="CG1373" s="12"/>
      <c r="CH1373" s="12"/>
      <c r="CI1373" s="12"/>
      <c r="CJ1373" s="12"/>
      <c r="CK1373" s="12"/>
      <c r="CL1373" s="12"/>
      <c r="CM1373" s="12"/>
      <c r="CN1373" s="12"/>
      <c r="CO1373" s="12"/>
      <c r="CP1373" s="12"/>
      <c r="CQ1373" s="12"/>
      <c r="CR1373" s="12"/>
      <c r="CS1373" s="12"/>
      <c r="CT1373" s="12"/>
      <c r="CU1373" s="12"/>
      <c r="CV1373" s="12"/>
      <c r="CW1373" s="12"/>
      <c r="CX1373" s="12"/>
      <c r="CY1373" s="12"/>
      <c r="CZ1373" s="12"/>
      <c r="DA1373" s="12"/>
      <c r="DB1373" s="12"/>
      <c r="DC1373" s="12"/>
      <c r="DD1373" s="12"/>
      <c r="DE1373" s="12"/>
      <c r="DF1373" s="12"/>
      <c r="DG1373"/>
      <c r="DH1373"/>
      <c r="DI1373"/>
      <c r="DJ1373"/>
      <c r="DK1373"/>
      <c r="DL1373"/>
      <c r="DM1373"/>
      <c r="DN1373"/>
      <c r="DO1373"/>
      <c r="DP1373"/>
      <c r="DQ1373"/>
      <c r="DR1373"/>
      <c r="DS1373"/>
      <c r="DT1373"/>
      <c r="DU1373"/>
      <c r="DV1373"/>
      <c r="DW1373"/>
      <c r="DX1373"/>
      <c r="DY1373"/>
      <c r="DZ1373"/>
      <c r="EA1373"/>
      <c r="EB1373"/>
      <c r="EC1373"/>
      <c r="ED1373"/>
      <c r="EE1373"/>
      <c r="EF1373"/>
      <c r="EG1373"/>
      <c r="EH1373"/>
      <c r="EI1373"/>
      <c r="EJ1373"/>
      <c r="EK1373"/>
      <c r="EL1373"/>
      <c r="EM1373"/>
      <c r="EN1373"/>
      <c r="EO1373"/>
      <c r="EP1373"/>
      <c r="EQ1373"/>
      <c r="ER1373"/>
      <c r="ES1373"/>
      <c r="ET1373"/>
      <c r="EU1373"/>
      <c r="EV1373"/>
      <c r="EW1373"/>
      <c r="EX1373"/>
      <c r="EY1373"/>
      <c r="EZ1373"/>
      <c r="FA1373"/>
      <c r="FB1373"/>
      <c r="FC1373"/>
      <c r="FD1373"/>
      <c r="FE1373"/>
      <c r="FF1373"/>
      <c r="FG1373"/>
      <c r="FH1373"/>
      <c r="FI1373"/>
      <c r="FJ1373"/>
      <c r="FK1373"/>
      <c r="FL1373"/>
      <c r="FM1373"/>
      <c r="FN1373"/>
      <c r="FO1373"/>
      <c r="FP1373"/>
      <c r="FQ1373"/>
      <c r="FR1373"/>
      <c r="FS1373"/>
      <c r="FT1373"/>
      <c r="FU1373"/>
      <c r="FV1373"/>
      <c r="FW1373"/>
      <c r="FX1373"/>
      <c r="FY1373"/>
      <c r="FZ1373"/>
      <c r="GA1373"/>
      <c r="GB1373"/>
      <c r="GC1373"/>
      <c r="GD1373"/>
      <c r="GE1373"/>
      <c r="GF1373"/>
      <c r="GG1373"/>
      <c r="GH1373"/>
      <c r="GI1373"/>
      <c r="GJ1373"/>
      <c r="GK1373"/>
      <c r="GL1373"/>
      <c r="GM1373"/>
      <c r="GN1373"/>
      <c r="GO1373"/>
      <c r="GP1373"/>
      <c r="GQ1373"/>
      <c r="GR1373"/>
      <c r="GS1373"/>
      <c r="GT1373"/>
      <c r="GU1373"/>
      <c r="GV1373"/>
      <c r="GW1373"/>
      <c r="GX1373"/>
      <c r="GY1373"/>
      <c r="GZ1373"/>
      <c r="HA1373"/>
      <c r="HB1373"/>
      <c r="HC1373"/>
      <c r="HD1373"/>
      <c r="HE1373"/>
      <c r="HF1373"/>
      <c r="HG1373"/>
      <c r="HH1373"/>
      <c r="HI1373"/>
      <c r="HJ1373"/>
      <c r="HK1373"/>
      <c r="HL1373"/>
    </row>
    <row r="1374" spans="39:220" x14ac:dyDescent="0.25">
      <c r="AM1374" s="59"/>
      <c r="AN1374" s="58"/>
      <c r="AO1374" s="58"/>
      <c r="AP1374" s="58"/>
      <c r="AQ1374" s="58"/>
      <c r="AR1374" s="58"/>
      <c r="AS1374" s="58"/>
      <c r="AT1374" s="58"/>
      <c r="AU1374" s="58"/>
      <c r="AV1374" s="58"/>
      <c r="AW1374" s="58"/>
      <c r="AX1374" s="58"/>
      <c r="AY1374" s="58"/>
      <c r="AZ1374" s="58"/>
      <c r="BA1374" s="58"/>
      <c r="BB1374" s="58"/>
      <c r="BC1374" s="58"/>
      <c r="BD1374" s="58"/>
      <c r="BE1374" s="58"/>
      <c r="BF1374" s="58"/>
      <c r="BG1374" s="58"/>
      <c r="BH1374" s="58"/>
      <c r="BI1374" s="58"/>
      <c r="BJ1374" s="58"/>
      <c r="BK1374" s="58"/>
      <c r="BL1374" s="12"/>
      <c r="BM1374" s="12"/>
      <c r="BN1374" s="12"/>
      <c r="BO1374" s="12"/>
      <c r="BP1374" s="12"/>
      <c r="BQ1374" s="12"/>
      <c r="BR1374" s="12"/>
      <c r="BS1374" s="12"/>
      <c r="BT1374" s="12"/>
      <c r="BU1374" s="12"/>
      <c r="BV1374" s="12"/>
      <c r="BW1374" s="12"/>
      <c r="BX1374" s="12"/>
      <c r="BY1374" s="12"/>
      <c r="BZ1374" s="12"/>
      <c r="CA1374" s="12"/>
      <c r="CB1374" s="12"/>
      <c r="CC1374" s="12"/>
      <c r="CD1374" s="12"/>
      <c r="CE1374" s="12"/>
      <c r="CF1374" s="12"/>
      <c r="CG1374" s="12"/>
      <c r="CH1374" s="12"/>
      <c r="CI1374" s="12"/>
      <c r="CJ1374" s="12"/>
      <c r="CK1374" s="12"/>
      <c r="CL1374" s="12"/>
      <c r="CM1374" s="12"/>
      <c r="CN1374" s="12"/>
      <c r="CO1374" s="12"/>
      <c r="CP1374" s="12"/>
      <c r="CQ1374" s="12"/>
      <c r="CR1374" s="12"/>
      <c r="CS1374" s="12"/>
      <c r="CT1374" s="12"/>
      <c r="CU1374" s="12"/>
      <c r="CV1374" s="12"/>
      <c r="CW1374" s="12"/>
      <c r="CX1374" s="12"/>
      <c r="CY1374" s="12"/>
      <c r="CZ1374" s="12"/>
      <c r="DA1374" s="12"/>
      <c r="DB1374" s="12"/>
      <c r="DC1374" s="12"/>
      <c r="DD1374" s="12"/>
      <c r="DE1374" s="12"/>
      <c r="DF1374" s="12"/>
      <c r="DG1374"/>
      <c r="DH1374"/>
      <c r="DI1374"/>
      <c r="DJ1374"/>
      <c r="DK1374"/>
      <c r="DL1374"/>
      <c r="DM1374"/>
      <c r="DN1374"/>
      <c r="DO1374"/>
      <c r="DP1374"/>
      <c r="DQ1374"/>
      <c r="DR1374"/>
      <c r="DS1374"/>
      <c r="DT1374"/>
      <c r="DU1374"/>
      <c r="DV1374"/>
      <c r="DW1374"/>
      <c r="DX1374"/>
      <c r="DY1374"/>
      <c r="DZ1374"/>
      <c r="EA1374"/>
      <c r="EB1374"/>
      <c r="EC1374"/>
      <c r="ED1374"/>
      <c r="EE1374"/>
      <c r="EF1374"/>
      <c r="EG1374"/>
      <c r="EH1374"/>
      <c r="EI1374"/>
      <c r="EJ1374"/>
      <c r="EK1374"/>
      <c r="EL1374"/>
      <c r="EM1374"/>
      <c r="EN1374"/>
      <c r="EO1374"/>
      <c r="EP1374"/>
      <c r="EQ1374"/>
      <c r="ER1374"/>
      <c r="ES1374"/>
      <c r="ET1374"/>
      <c r="EU1374"/>
      <c r="EV1374"/>
      <c r="EW1374"/>
      <c r="EX1374"/>
      <c r="EY1374"/>
      <c r="EZ1374"/>
      <c r="FA1374"/>
      <c r="FB1374"/>
      <c r="FC1374"/>
      <c r="FD1374"/>
      <c r="FE1374"/>
      <c r="FF1374"/>
      <c r="FG1374"/>
      <c r="FH1374"/>
      <c r="FI1374"/>
      <c r="FJ1374"/>
      <c r="FK1374"/>
      <c r="FL1374"/>
      <c r="FM1374"/>
      <c r="FN1374"/>
      <c r="FO1374"/>
      <c r="FP1374"/>
      <c r="FQ1374"/>
      <c r="FR1374"/>
      <c r="FS1374"/>
      <c r="FT1374"/>
      <c r="FU1374"/>
      <c r="FV1374"/>
      <c r="FW1374"/>
      <c r="FX1374"/>
      <c r="FY1374"/>
      <c r="FZ1374"/>
      <c r="GA1374"/>
      <c r="GB1374"/>
      <c r="GC1374"/>
      <c r="GD1374"/>
      <c r="GE1374"/>
      <c r="GF1374"/>
      <c r="GG1374"/>
      <c r="GH1374"/>
      <c r="GI1374"/>
      <c r="GJ1374"/>
      <c r="GK1374"/>
      <c r="GL1374"/>
      <c r="GM1374"/>
      <c r="GN1374"/>
      <c r="GO1374"/>
      <c r="GP1374"/>
      <c r="GQ1374"/>
      <c r="GR1374"/>
      <c r="GS1374"/>
      <c r="GT1374"/>
      <c r="GU1374"/>
      <c r="GV1374"/>
      <c r="GW1374"/>
      <c r="GX1374"/>
      <c r="GY1374"/>
      <c r="GZ1374"/>
      <c r="HA1374"/>
      <c r="HB1374"/>
      <c r="HC1374"/>
      <c r="HD1374"/>
      <c r="HE1374"/>
      <c r="HF1374"/>
      <c r="HG1374"/>
      <c r="HH1374"/>
      <c r="HI1374"/>
      <c r="HJ1374"/>
      <c r="HK1374"/>
      <c r="HL1374"/>
    </row>
    <row r="1375" spans="39:220" x14ac:dyDescent="0.25">
      <c r="AM1375" s="59"/>
      <c r="AN1375" s="58"/>
      <c r="AO1375" s="58"/>
      <c r="AP1375" s="58"/>
      <c r="AQ1375" s="58"/>
      <c r="AR1375" s="58"/>
      <c r="AS1375" s="58"/>
      <c r="AT1375" s="58"/>
      <c r="AU1375" s="58"/>
      <c r="AV1375" s="58"/>
      <c r="AW1375" s="58"/>
      <c r="AX1375" s="58"/>
      <c r="AY1375" s="58"/>
      <c r="AZ1375" s="58"/>
      <c r="BA1375" s="58"/>
      <c r="BB1375" s="58"/>
      <c r="BC1375" s="58"/>
      <c r="BD1375" s="58"/>
      <c r="BE1375" s="58"/>
      <c r="BF1375" s="58"/>
      <c r="BG1375" s="58"/>
      <c r="BH1375" s="58"/>
      <c r="BI1375" s="58"/>
      <c r="BJ1375" s="58"/>
      <c r="BK1375" s="58"/>
      <c r="BL1375" s="12"/>
      <c r="BM1375" s="12"/>
      <c r="BN1375" s="12"/>
      <c r="BO1375" s="12"/>
      <c r="BP1375" s="12"/>
      <c r="BQ1375" s="12"/>
      <c r="BR1375" s="12"/>
      <c r="BS1375" s="12"/>
      <c r="BT1375" s="12"/>
      <c r="BU1375" s="12"/>
      <c r="BV1375" s="12"/>
      <c r="BW1375" s="12"/>
      <c r="BX1375" s="12"/>
      <c r="BY1375" s="12"/>
      <c r="BZ1375" s="12"/>
      <c r="CA1375" s="12"/>
      <c r="CB1375" s="12"/>
      <c r="CC1375" s="12"/>
      <c r="CD1375" s="12"/>
      <c r="CE1375" s="12"/>
      <c r="CF1375" s="12"/>
      <c r="CG1375" s="12"/>
      <c r="CH1375" s="12"/>
      <c r="CI1375" s="12"/>
      <c r="CJ1375" s="12"/>
      <c r="CK1375" s="12"/>
      <c r="CL1375" s="12"/>
      <c r="CM1375" s="12"/>
      <c r="CN1375" s="12"/>
      <c r="CO1375" s="12"/>
      <c r="CP1375" s="12"/>
      <c r="CQ1375" s="12"/>
      <c r="CR1375" s="12"/>
      <c r="CS1375" s="12"/>
      <c r="CT1375" s="12"/>
      <c r="CU1375" s="12"/>
      <c r="CV1375" s="12"/>
      <c r="CW1375" s="12"/>
      <c r="CX1375" s="12"/>
      <c r="CY1375" s="12"/>
      <c r="CZ1375" s="12"/>
      <c r="DA1375" s="12"/>
      <c r="DB1375" s="12"/>
      <c r="DC1375" s="12"/>
      <c r="DD1375" s="12"/>
      <c r="DE1375" s="12"/>
      <c r="DF1375" s="12"/>
      <c r="DG1375"/>
      <c r="DH1375"/>
      <c r="DI1375"/>
      <c r="DJ1375"/>
      <c r="DK1375"/>
      <c r="DL1375"/>
      <c r="DM1375"/>
      <c r="DN1375"/>
      <c r="DO1375"/>
      <c r="DP1375"/>
      <c r="DQ1375"/>
      <c r="DR1375"/>
      <c r="DS1375"/>
      <c r="DT1375"/>
      <c r="DU1375"/>
      <c r="DV1375"/>
      <c r="DW1375"/>
      <c r="DX1375"/>
      <c r="DY1375"/>
      <c r="DZ1375"/>
      <c r="EA1375"/>
      <c r="EB1375"/>
      <c r="EC1375"/>
      <c r="ED1375"/>
      <c r="EE1375"/>
      <c r="EF1375"/>
      <c r="EG1375"/>
      <c r="EH1375"/>
      <c r="EI1375"/>
      <c r="EJ1375"/>
      <c r="EK1375"/>
      <c r="EL1375"/>
      <c r="EM1375"/>
      <c r="EN1375"/>
      <c r="EO1375"/>
      <c r="EP1375"/>
      <c r="EQ1375"/>
      <c r="ER1375"/>
      <c r="ES1375"/>
      <c r="ET1375"/>
      <c r="EU1375"/>
      <c r="EV1375"/>
      <c r="EW1375"/>
      <c r="EX1375"/>
      <c r="EY1375"/>
      <c r="EZ1375"/>
      <c r="FA1375"/>
      <c r="FB1375"/>
      <c r="FC1375"/>
      <c r="FD1375"/>
      <c r="FE1375"/>
      <c r="FF1375"/>
      <c r="FG1375"/>
      <c r="FH1375"/>
      <c r="FI1375"/>
      <c r="FJ1375"/>
      <c r="FK1375"/>
      <c r="FL1375"/>
      <c r="FM1375"/>
      <c r="FN1375"/>
      <c r="FO1375"/>
      <c r="FP1375"/>
      <c r="FQ1375"/>
      <c r="FR1375"/>
      <c r="FS1375"/>
      <c r="FT1375"/>
      <c r="FU1375"/>
      <c r="FV1375"/>
      <c r="FW1375"/>
      <c r="FX1375"/>
      <c r="FY1375"/>
      <c r="FZ1375"/>
      <c r="GA1375"/>
      <c r="GB1375"/>
      <c r="GC1375"/>
      <c r="GD1375"/>
      <c r="GE1375"/>
      <c r="GF1375"/>
      <c r="GG1375"/>
      <c r="GH1375"/>
      <c r="GI1375"/>
      <c r="GJ1375"/>
      <c r="GK1375"/>
      <c r="GL1375"/>
      <c r="GM1375"/>
      <c r="GN1375"/>
      <c r="GO1375"/>
      <c r="GP1375"/>
      <c r="GQ1375"/>
      <c r="GR1375"/>
      <c r="GS1375"/>
      <c r="GT1375"/>
      <c r="GU1375"/>
      <c r="GV1375"/>
      <c r="GW1375"/>
      <c r="GX1375"/>
      <c r="GY1375"/>
      <c r="GZ1375"/>
      <c r="HA1375"/>
      <c r="HB1375"/>
      <c r="HC1375"/>
      <c r="HD1375"/>
      <c r="HE1375"/>
      <c r="HF1375"/>
      <c r="HG1375"/>
      <c r="HH1375"/>
      <c r="HI1375"/>
      <c r="HJ1375"/>
      <c r="HK1375"/>
      <c r="HL1375"/>
    </row>
    <row r="1376" spans="39:220" x14ac:dyDescent="0.25">
      <c r="AM1376" s="59"/>
      <c r="AN1376" s="58"/>
      <c r="AO1376" s="58"/>
      <c r="AP1376" s="58"/>
      <c r="AQ1376" s="58"/>
      <c r="AR1376" s="58"/>
      <c r="AS1376" s="58"/>
      <c r="AT1376" s="58"/>
      <c r="AU1376" s="58"/>
      <c r="AV1376" s="58"/>
      <c r="AW1376" s="58"/>
      <c r="AX1376" s="58"/>
      <c r="AY1376" s="58"/>
      <c r="AZ1376" s="58"/>
      <c r="BA1376" s="58"/>
      <c r="BB1376" s="58"/>
      <c r="BC1376" s="58"/>
      <c r="BD1376" s="58"/>
      <c r="BE1376" s="58"/>
      <c r="BF1376" s="58"/>
      <c r="BG1376" s="58"/>
      <c r="BH1376" s="58"/>
      <c r="BI1376" s="58"/>
      <c r="BJ1376" s="58"/>
      <c r="BK1376" s="58"/>
      <c r="BL1376" s="12"/>
      <c r="BM1376" s="12"/>
      <c r="BN1376" s="12"/>
      <c r="BO1376" s="12"/>
      <c r="BP1376" s="12"/>
      <c r="BQ1376" s="12"/>
      <c r="BR1376" s="12"/>
      <c r="BS1376" s="12"/>
      <c r="BT1376" s="12"/>
      <c r="BU1376" s="12"/>
      <c r="BV1376" s="12"/>
      <c r="BW1376" s="12"/>
      <c r="BX1376" s="12"/>
      <c r="BY1376" s="12"/>
      <c r="BZ1376" s="12"/>
      <c r="CA1376" s="12"/>
      <c r="CB1376" s="12"/>
      <c r="CC1376" s="12"/>
      <c r="CD1376" s="12"/>
      <c r="CE1376" s="12"/>
      <c r="CF1376" s="12"/>
      <c r="CG1376" s="12"/>
      <c r="CH1376" s="12"/>
      <c r="CI1376" s="12"/>
      <c r="CJ1376" s="12"/>
      <c r="CK1376" s="12"/>
      <c r="CL1376" s="12"/>
      <c r="CM1376" s="12"/>
      <c r="CN1376" s="12"/>
      <c r="CO1376" s="12"/>
      <c r="CP1376" s="12"/>
      <c r="CQ1376" s="12"/>
      <c r="CR1376" s="12"/>
      <c r="CS1376" s="12"/>
      <c r="CT1376" s="12"/>
      <c r="CU1376" s="12"/>
      <c r="CV1376" s="12"/>
      <c r="CW1376" s="12"/>
      <c r="CX1376" s="12"/>
      <c r="CY1376" s="12"/>
      <c r="CZ1376" s="12"/>
      <c r="DA1376" s="12"/>
      <c r="DB1376" s="12"/>
      <c r="DC1376" s="12"/>
      <c r="DD1376" s="12"/>
      <c r="DE1376" s="12"/>
      <c r="DF1376" s="12"/>
      <c r="DG1376"/>
      <c r="DH1376"/>
      <c r="DI1376"/>
      <c r="DJ1376"/>
      <c r="DK1376"/>
      <c r="DL1376"/>
      <c r="DM1376"/>
      <c r="DN1376"/>
      <c r="DO1376"/>
      <c r="DP1376"/>
      <c r="DQ1376"/>
      <c r="DR1376"/>
      <c r="DS1376"/>
      <c r="DT1376"/>
      <c r="DU1376"/>
      <c r="DV1376"/>
      <c r="DW1376"/>
      <c r="DX1376"/>
      <c r="DY1376"/>
      <c r="DZ1376"/>
      <c r="EA1376"/>
      <c r="EB1376"/>
      <c r="EC1376"/>
      <c r="ED1376"/>
      <c r="EE1376"/>
      <c r="EF1376"/>
      <c r="EG1376"/>
      <c r="EH1376"/>
      <c r="EI1376"/>
      <c r="EJ1376"/>
      <c r="EK1376"/>
      <c r="EL1376"/>
      <c r="EM1376"/>
      <c r="EN1376"/>
      <c r="EO1376"/>
      <c r="EP1376"/>
      <c r="EQ1376"/>
      <c r="ER1376"/>
      <c r="ES1376"/>
      <c r="ET1376"/>
      <c r="EU1376"/>
      <c r="EV1376"/>
      <c r="EW1376"/>
      <c r="EX1376"/>
      <c r="EY1376"/>
      <c r="EZ1376"/>
      <c r="FA1376"/>
      <c r="FB1376"/>
      <c r="FC1376"/>
      <c r="FD1376"/>
      <c r="FE1376"/>
      <c r="FF1376"/>
      <c r="FG1376"/>
      <c r="FH1376"/>
      <c r="FI1376"/>
      <c r="FJ1376"/>
      <c r="FK1376"/>
      <c r="FL1376"/>
      <c r="FM1376"/>
      <c r="FN1376"/>
      <c r="FO1376"/>
      <c r="FP1376"/>
      <c r="FQ1376"/>
      <c r="FR1376"/>
      <c r="FS1376"/>
      <c r="FT1376"/>
      <c r="FU1376"/>
      <c r="FV1376"/>
      <c r="FW1376"/>
      <c r="FX1376"/>
      <c r="FY1376"/>
      <c r="FZ1376"/>
      <c r="GA1376"/>
      <c r="GB1376"/>
      <c r="GC1376"/>
      <c r="GD1376"/>
      <c r="GE1376"/>
      <c r="GF1376"/>
      <c r="GG1376"/>
      <c r="GH1376"/>
      <c r="GI1376"/>
      <c r="GJ1376"/>
      <c r="GK1376"/>
      <c r="GL1376"/>
      <c r="GM1376"/>
      <c r="GN1376"/>
      <c r="GO1376"/>
      <c r="GP1376"/>
      <c r="GQ1376"/>
      <c r="GR1376"/>
      <c r="GS1376"/>
      <c r="GT1376"/>
      <c r="GU1376"/>
      <c r="GV1376"/>
      <c r="GW1376"/>
      <c r="GX1376"/>
      <c r="GY1376"/>
      <c r="GZ1376"/>
      <c r="HA1376"/>
      <c r="HB1376"/>
      <c r="HC1376"/>
      <c r="HD1376"/>
      <c r="HE1376"/>
      <c r="HF1376"/>
      <c r="HG1376"/>
      <c r="HH1376"/>
      <c r="HI1376"/>
      <c r="HJ1376"/>
      <c r="HK1376"/>
      <c r="HL1376"/>
    </row>
    <row r="1377" spans="39:220" x14ac:dyDescent="0.25">
      <c r="AM1377" s="59"/>
      <c r="AN1377" s="58"/>
      <c r="AO1377" s="58"/>
      <c r="AP1377" s="58"/>
      <c r="AQ1377" s="58"/>
      <c r="AR1377" s="58"/>
      <c r="AS1377" s="58"/>
      <c r="AT1377" s="58"/>
      <c r="AU1377" s="58"/>
      <c r="AV1377" s="58"/>
      <c r="AW1377" s="58"/>
      <c r="AX1377" s="58"/>
      <c r="AY1377" s="58"/>
      <c r="AZ1377" s="58"/>
      <c r="BA1377" s="58"/>
      <c r="BB1377" s="58"/>
      <c r="BC1377" s="58"/>
      <c r="BD1377" s="58"/>
      <c r="BE1377" s="58"/>
      <c r="BF1377" s="58"/>
      <c r="BG1377" s="58"/>
      <c r="BH1377" s="58"/>
      <c r="BI1377" s="58"/>
      <c r="BJ1377" s="58"/>
      <c r="BK1377" s="58"/>
      <c r="BL1377" s="12"/>
      <c r="BM1377" s="12"/>
      <c r="BN1377" s="12"/>
      <c r="BO1377" s="12"/>
      <c r="BP1377" s="12"/>
      <c r="BQ1377" s="12"/>
      <c r="BR1377" s="12"/>
      <c r="BS1377" s="12"/>
      <c r="BT1377" s="12"/>
      <c r="BU1377" s="12"/>
      <c r="BV1377" s="12"/>
      <c r="BW1377" s="12"/>
      <c r="BX1377" s="12"/>
      <c r="BY1377" s="12"/>
      <c r="BZ1377" s="12"/>
      <c r="CA1377" s="12"/>
      <c r="CB1377" s="12"/>
      <c r="CC1377" s="12"/>
      <c r="CD1377" s="12"/>
      <c r="CE1377" s="12"/>
      <c r="CF1377" s="12"/>
      <c r="CG1377" s="12"/>
      <c r="CH1377" s="12"/>
      <c r="CI1377" s="12"/>
      <c r="CJ1377" s="12"/>
      <c r="CK1377" s="12"/>
      <c r="CL1377" s="12"/>
      <c r="CM1377" s="12"/>
      <c r="CN1377" s="12"/>
      <c r="CO1377" s="12"/>
      <c r="CP1377" s="12"/>
      <c r="CQ1377" s="12"/>
      <c r="CR1377" s="12"/>
      <c r="CS1377" s="12"/>
      <c r="CT1377" s="12"/>
      <c r="CU1377" s="12"/>
      <c r="CV1377" s="12"/>
      <c r="CW1377" s="12"/>
      <c r="CX1377" s="12"/>
      <c r="CY1377" s="12"/>
      <c r="CZ1377" s="12"/>
      <c r="DA1377" s="12"/>
      <c r="DB1377" s="12"/>
      <c r="DC1377" s="12"/>
      <c r="DD1377" s="12"/>
      <c r="DE1377" s="12"/>
      <c r="DF1377" s="12"/>
      <c r="DG1377"/>
      <c r="DH1377"/>
      <c r="DI1377"/>
      <c r="DJ1377"/>
      <c r="DK1377"/>
      <c r="DL1377"/>
      <c r="DM1377"/>
      <c r="DN1377"/>
      <c r="DO1377"/>
      <c r="DP1377"/>
      <c r="DQ1377"/>
      <c r="DR1377"/>
      <c r="DS1377"/>
      <c r="DT1377"/>
      <c r="DU1377"/>
      <c r="DV1377"/>
      <c r="DW1377"/>
      <c r="DX1377"/>
      <c r="DY1377"/>
      <c r="DZ1377"/>
      <c r="EA1377"/>
      <c r="EB1377"/>
      <c r="EC1377"/>
      <c r="ED1377"/>
      <c r="EE1377"/>
      <c r="EF1377"/>
      <c r="EG1377"/>
      <c r="EH1377"/>
      <c r="EI1377"/>
      <c r="EJ1377"/>
      <c r="EK1377"/>
      <c r="EL1377"/>
      <c r="EM1377"/>
      <c r="EN1377"/>
      <c r="EO1377"/>
      <c r="EP1377"/>
      <c r="EQ1377"/>
      <c r="ER1377"/>
      <c r="ES1377"/>
      <c r="ET1377"/>
      <c r="EU1377"/>
      <c r="EV1377"/>
      <c r="EW1377"/>
      <c r="EX1377"/>
      <c r="EY1377"/>
      <c r="EZ1377"/>
      <c r="FA1377"/>
      <c r="FB1377"/>
      <c r="FC1377"/>
      <c r="FD1377"/>
      <c r="FE1377"/>
      <c r="FF1377"/>
      <c r="FG1377"/>
      <c r="FH1377"/>
      <c r="FI1377"/>
      <c r="FJ1377"/>
      <c r="FK1377"/>
      <c r="FL1377"/>
      <c r="FM1377"/>
      <c r="FN1377"/>
      <c r="FO1377"/>
      <c r="FP1377"/>
      <c r="FQ1377"/>
      <c r="FR1377"/>
      <c r="FS1377"/>
      <c r="FT1377"/>
      <c r="FU1377"/>
      <c r="FV1377"/>
      <c r="FW1377"/>
      <c r="FX1377"/>
      <c r="FY1377"/>
      <c r="FZ1377"/>
      <c r="GA1377"/>
      <c r="GB1377"/>
      <c r="GC1377"/>
      <c r="GD1377"/>
      <c r="GE1377"/>
      <c r="GF1377"/>
      <c r="GG1377"/>
      <c r="GH1377"/>
      <c r="GI1377"/>
      <c r="GJ1377"/>
      <c r="GK1377"/>
      <c r="GL1377"/>
      <c r="GM1377"/>
      <c r="GN1377"/>
      <c r="GO1377"/>
      <c r="GP1377"/>
      <c r="GQ1377"/>
      <c r="GR1377"/>
      <c r="GS1377"/>
      <c r="GT1377"/>
      <c r="GU1377"/>
      <c r="GV1377"/>
      <c r="GW1377"/>
      <c r="GX1377"/>
      <c r="GY1377"/>
      <c r="GZ1377"/>
      <c r="HA1377"/>
      <c r="HB1377"/>
      <c r="HC1377"/>
      <c r="HD1377"/>
      <c r="HE1377"/>
      <c r="HF1377"/>
      <c r="HG1377"/>
      <c r="HH1377"/>
      <c r="HI1377"/>
      <c r="HJ1377"/>
      <c r="HK1377"/>
      <c r="HL1377"/>
    </row>
    <row r="1378" spans="39:220" x14ac:dyDescent="0.25">
      <c r="AM1378" s="59"/>
      <c r="AN1378" s="58"/>
      <c r="AO1378" s="58"/>
      <c r="AP1378" s="58"/>
      <c r="AQ1378" s="58"/>
      <c r="AR1378" s="58"/>
      <c r="AS1378" s="58"/>
      <c r="AT1378" s="58"/>
      <c r="AU1378" s="58"/>
      <c r="AV1378" s="58"/>
      <c r="AW1378" s="58"/>
      <c r="AX1378" s="58"/>
      <c r="AY1378" s="58"/>
      <c r="AZ1378" s="58"/>
      <c r="BA1378" s="58"/>
      <c r="BB1378" s="58"/>
      <c r="BC1378" s="58"/>
      <c r="BD1378" s="58"/>
      <c r="BE1378" s="58"/>
      <c r="BF1378" s="58"/>
      <c r="BG1378" s="58"/>
      <c r="BH1378" s="58"/>
      <c r="BI1378" s="58"/>
      <c r="BJ1378" s="58"/>
      <c r="BK1378" s="58"/>
      <c r="BL1378" s="12"/>
      <c r="BM1378" s="12"/>
      <c r="BN1378" s="12"/>
      <c r="BO1378" s="12"/>
      <c r="BP1378" s="12"/>
      <c r="BQ1378" s="12"/>
      <c r="BR1378" s="12"/>
      <c r="BS1378" s="12"/>
      <c r="BT1378" s="12"/>
      <c r="BU1378" s="12"/>
      <c r="BV1378" s="12"/>
      <c r="BW1378" s="12"/>
      <c r="BX1378" s="12"/>
      <c r="BY1378" s="12"/>
      <c r="BZ1378" s="12"/>
      <c r="CA1378" s="12"/>
      <c r="CB1378" s="12"/>
      <c r="CC1378" s="12"/>
      <c r="CD1378" s="12"/>
      <c r="CE1378" s="12"/>
      <c r="CF1378" s="12"/>
      <c r="CG1378" s="12"/>
      <c r="CH1378" s="12"/>
      <c r="CI1378" s="12"/>
      <c r="CJ1378" s="12"/>
      <c r="CK1378" s="12"/>
      <c r="CL1378" s="12"/>
      <c r="CM1378" s="12"/>
      <c r="CN1378" s="12"/>
      <c r="CO1378" s="12"/>
      <c r="CP1378" s="12"/>
      <c r="CQ1378" s="12"/>
      <c r="CR1378" s="12"/>
      <c r="CS1378" s="12"/>
      <c r="CT1378" s="12"/>
      <c r="CU1378" s="12"/>
      <c r="CV1378" s="12"/>
      <c r="CW1378" s="12"/>
      <c r="CX1378" s="12"/>
      <c r="CY1378" s="12"/>
      <c r="CZ1378" s="12"/>
      <c r="DA1378" s="12"/>
      <c r="DB1378" s="12"/>
      <c r="DC1378" s="12"/>
      <c r="DD1378" s="12"/>
      <c r="DE1378" s="12"/>
      <c r="DF1378" s="12"/>
      <c r="DG1378"/>
      <c r="DH1378"/>
      <c r="DI1378"/>
      <c r="DJ1378"/>
      <c r="DK1378"/>
      <c r="DL1378"/>
      <c r="DM1378"/>
      <c r="DN1378"/>
      <c r="DO1378"/>
      <c r="DP1378"/>
      <c r="DQ1378"/>
      <c r="DR1378"/>
      <c r="DS1378"/>
      <c r="DT1378"/>
      <c r="DU1378"/>
      <c r="DV1378"/>
      <c r="DW1378"/>
      <c r="DX1378"/>
      <c r="DY1378"/>
      <c r="DZ1378"/>
      <c r="EA1378"/>
      <c r="EB1378"/>
      <c r="EC1378"/>
      <c r="ED1378"/>
      <c r="EE1378"/>
      <c r="EF1378"/>
      <c r="EG1378"/>
      <c r="EH1378"/>
      <c r="EI1378"/>
      <c r="EJ1378"/>
      <c r="EK1378"/>
      <c r="EL1378"/>
      <c r="EM1378"/>
      <c r="EN1378"/>
      <c r="EO1378"/>
      <c r="EP1378"/>
      <c r="EQ1378"/>
      <c r="ER1378"/>
      <c r="ES1378"/>
      <c r="ET1378"/>
      <c r="EU1378"/>
      <c r="EV1378"/>
      <c r="EW1378"/>
      <c r="EX1378"/>
      <c r="EY1378"/>
      <c r="EZ1378"/>
      <c r="FA1378"/>
      <c r="FB1378"/>
      <c r="FC1378"/>
      <c r="FD1378"/>
      <c r="FE1378"/>
      <c r="FF1378"/>
      <c r="FG1378"/>
      <c r="FH1378"/>
      <c r="FI1378"/>
      <c r="FJ1378"/>
      <c r="FK1378"/>
      <c r="FL1378"/>
      <c r="FM1378"/>
      <c r="FN1378"/>
      <c r="FO1378"/>
      <c r="FP1378"/>
      <c r="FQ1378"/>
      <c r="FR1378"/>
      <c r="FS1378"/>
      <c r="FT1378"/>
      <c r="FU1378"/>
      <c r="FV1378"/>
      <c r="FW1378"/>
      <c r="FX1378"/>
      <c r="FY1378"/>
      <c r="FZ1378"/>
      <c r="GA1378"/>
      <c r="GB1378"/>
      <c r="GC1378"/>
      <c r="GD1378"/>
      <c r="GE1378"/>
      <c r="GF1378"/>
      <c r="GG1378"/>
      <c r="GH1378"/>
      <c r="GI1378"/>
      <c r="GJ1378"/>
      <c r="GK1378"/>
      <c r="GL1378"/>
      <c r="GM1378"/>
      <c r="GN1378"/>
      <c r="GO1378"/>
      <c r="GP1378"/>
      <c r="GQ1378"/>
      <c r="GR1378"/>
      <c r="GS1378"/>
      <c r="GT1378"/>
      <c r="GU1378"/>
      <c r="GV1378"/>
      <c r="GW1378"/>
      <c r="GX1378"/>
      <c r="GY1378"/>
      <c r="GZ1378"/>
      <c r="HA1378"/>
      <c r="HB1378"/>
      <c r="HC1378"/>
      <c r="HD1378"/>
      <c r="HE1378"/>
      <c r="HF1378"/>
      <c r="HG1378"/>
      <c r="HH1378"/>
      <c r="HI1378"/>
      <c r="HJ1378"/>
      <c r="HK1378"/>
      <c r="HL1378"/>
    </row>
    <row r="1379" spans="39:220" x14ac:dyDescent="0.25">
      <c r="AM1379" s="59"/>
      <c r="AN1379" s="58"/>
      <c r="AO1379" s="58"/>
      <c r="AP1379" s="58"/>
      <c r="AQ1379" s="58"/>
      <c r="AR1379" s="58"/>
      <c r="AS1379" s="58"/>
      <c r="AT1379" s="58"/>
      <c r="AU1379" s="58"/>
      <c r="AV1379" s="58"/>
      <c r="AW1379" s="58"/>
      <c r="AX1379" s="58"/>
      <c r="AY1379" s="58"/>
      <c r="AZ1379" s="58"/>
      <c r="BA1379" s="58"/>
      <c r="BB1379" s="58"/>
      <c r="BC1379" s="58"/>
      <c r="BD1379" s="58"/>
      <c r="BE1379" s="58"/>
      <c r="BF1379" s="58"/>
      <c r="BG1379" s="58"/>
      <c r="BH1379" s="58"/>
      <c r="BI1379" s="58"/>
      <c r="BJ1379" s="58"/>
      <c r="BK1379" s="58"/>
      <c r="BL1379" s="12"/>
      <c r="BM1379" s="12"/>
      <c r="BN1379" s="12"/>
      <c r="BO1379" s="12"/>
      <c r="BP1379" s="12"/>
      <c r="BQ1379" s="12"/>
      <c r="BR1379" s="12"/>
      <c r="BS1379" s="12"/>
      <c r="BT1379" s="12"/>
      <c r="BU1379" s="12"/>
      <c r="BV1379" s="12"/>
      <c r="BW1379" s="12"/>
      <c r="BX1379" s="12"/>
      <c r="BY1379" s="12"/>
      <c r="BZ1379" s="12"/>
      <c r="CA1379" s="12"/>
      <c r="CB1379" s="12"/>
      <c r="CC1379" s="12"/>
      <c r="CD1379" s="12"/>
      <c r="CE1379" s="12"/>
      <c r="CF1379" s="12"/>
      <c r="CG1379" s="12"/>
      <c r="CH1379" s="12"/>
      <c r="CI1379" s="12"/>
      <c r="CJ1379" s="12"/>
      <c r="CK1379" s="12"/>
      <c r="CL1379" s="12"/>
      <c r="CM1379" s="12"/>
      <c r="CN1379" s="12"/>
      <c r="CO1379" s="12"/>
      <c r="CP1379" s="12"/>
      <c r="CQ1379" s="12"/>
      <c r="CR1379" s="12"/>
      <c r="CS1379" s="12"/>
      <c r="CT1379" s="12"/>
      <c r="CU1379" s="12"/>
      <c r="CV1379" s="12"/>
      <c r="CW1379" s="12"/>
      <c r="CX1379" s="12"/>
      <c r="CY1379" s="12"/>
      <c r="CZ1379" s="12"/>
      <c r="DA1379" s="12"/>
      <c r="DB1379" s="12"/>
      <c r="DC1379" s="12"/>
      <c r="DD1379" s="12"/>
      <c r="DE1379" s="12"/>
      <c r="DF1379" s="12"/>
      <c r="DG1379"/>
      <c r="DH1379"/>
      <c r="DI1379"/>
      <c r="DJ1379"/>
      <c r="DK1379"/>
      <c r="DL1379"/>
      <c r="DM1379"/>
      <c r="DN1379"/>
      <c r="DO1379"/>
      <c r="DP1379"/>
      <c r="DQ1379"/>
      <c r="DR1379"/>
      <c r="DS1379"/>
      <c r="DT1379"/>
      <c r="DU1379"/>
      <c r="DV1379"/>
      <c r="DW1379"/>
      <c r="DX1379"/>
      <c r="DY1379"/>
      <c r="DZ1379"/>
      <c r="EA1379"/>
      <c r="EB1379"/>
      <c r="EC1379"/>
      <c r="ED1379"/>
      <c r="EE1379"/>
      <c r="EF1379"/>
      <c r="EG1379"/>
      <c r="EH1379"/>
      <c r="EI1379"/>
      <c r="EJ1379"/>
      <c r="EK1379"/>
      <c r="EL1379"/>
      <c r="EM1379"/>
      <c r="EN1379"/>
      <c r="EO1379"/>
      <c r="EP1379"/>
      <c r="EQ1379"/>
      <c r="ER1379"/>
      <c r="ES1379"/>
      <c r="ET1379"/>
      <c r="EU1379"/>
      <c r="EV1379"/>
      <c r="EW1379"/>
      <c r="EX1379"/>
      <c r="EY1379"/>
      <c r="EZ1379"/>
      <c r="FA1379"/>
      <c r="FB1379"/>
      <c r="FC1379"/>
      <c r="FD1379"/>
      <c r="FE1379"/>
      <c r="FF1379"/>
      <c r="FG1379"/>
      <c r="FH1379"/>
      <c r="FI1379"/>
      <c r="FJ1379"/>
      <c r="FK1379"/>
      <c r="FL1379"/>
      <c r="FM1379"/>
      <c r="FN1379"/>
      <c r="FO1379"/>
      <c r="FP1379"/>
      <c r="FQ1379"/>
      <c r="FR1379"/>
      <c r="FS1379"/>
      <c r="FT1379"/>
      <c r="FU1379"/>
      <c r="FV1379"/>
      <c r="FW1379"/>
      <c r="FX1379"/>
      <c r="FY1379"/>
      <c r="FZ1379"/>
      <c r="GA1379"/>
      <c r="GB1379"/>
      <c r="GC1379"/>
      <c r="GD1379"/>
      <c r="GE1379"/>
      <c r="GF1379"/>
      <c r="GG1379"/>
      <c r="GH1379"/>
      <c r="GI1379"/>
      <c r="GJ1379"/>
      <c r="GK1379"/>
      <c r="GL1379"/>
      <c r="GM1379"/>
      <c r="GN1379"/>
      <c r="GO1379"/>
      <c r="GP1379"/>
      <c r="GQ1379"/>
      <c r="GR1379"/>
      <c r="GS1379"/>
      <c r="GT1379"/>
      <c r="GU1379"/>
      <c r="GV1379"/>
      <c r="GW1379"/>
      <c r="GX1379"/>
      <c r="GY1379"/>
      <c r="GZ1379"/>
      <c r="HA1379"/>
      <c r="HB1379"/>
      <c r="HC1379"/>
      <c r="HD1379"/>
      <c r="HE1379"/>
      <c r="HF1379"/>
      <c r="HG1379"/>
      <c r="HH1379"/>
      <c r="HI1379"/>
      <c r="HJ1379"/>
      <c r="HK1379"/>
      <c r="HL1379"/>
    </row>
    <row r="1380" spans="39:220" x14ac:dyDescent="0.25">
      <c r="AM1380" s="59"/>
      <c r="AN1380" s="58"/>
      <c r="AO1380" s="58"/>
      <c r="AP1380" s="58"/>
      <c r="AQ1380" s="58"/>
      <c r="AR1380" s="58"/>
      <c r="AS1380" s="58"/>
      <c r="AT1380" s="58"/>
      <c r="AU1380" s="58"/>
      <c r="AV1380" s="58"/>
      <c r="AW1380" s="58"/>
      <c r="AX1380" s="58"/>
      <c r="AY1380" s="58"/>
      <c r="AZ1380" s="58"/>
      <c r="BA1380" s="58"/>
      <c r="BB1380" s="58"/>
      <c r="BC1380" s="58"/>
      <c r="BD1380" s="58"/>
      <c r="BE1380" s="58"/>
      <c r="BF1380" s="58"/>
      <c r="BG1380" s="58"/>
      <c r="BH1380" s="58"/>
      <c r="BI1380" s="58"/>
      <c r="BJ1380" s="58"/>
      <c r="BK1380" s="58"/>
      <c r="BL1380" s="12"/>
      <c r="BM1380" s="12"/>
      <c r="BN1380" s="12"/>
      <c r="BO1380" s="12"/>
      <c r="BP1380" s="12"/>
      <c r="BQ1380" s="12"/>
      <c r="BR1380" s="12"/>
      <c r="BS1380" s="12"/>
      <c r="BT1380" s="12"/>
      <c r="BU1380" s="12"/>
      <c r="BV1380" s="12"/>
      <c r="BW1380" s="12"/>
      <c r="BX1380" s="12"/>
      <c r="BY1380" s="12"/>
      <c r="BZ1380" s="12"/>
      <c r="CA1380" s="12"/>
      <c r="CB1380" s="12"/>
      <c r="CC1380" s="12"/>
      <c r="CD1380" s="12"/>
      <c r="CE1380" s="12"/>
      <c r="CF1380" s="12"/>
      <c r="CG1380" s="12"/>
      <c r="CH1380" s="12"/>
      <c r="CI1380" s="12"/>
      <c r="CJ1380" s="12"/>
      <c r="CK1380" s="12"/>
      <c r="CL1380" s="12"/>
      <c r="CM1380" s="12"/>
      <c r="CN1380" s="12"/>
      <c r="CO1380" s="12"/>
      <c r="CP1380" s="12"/>
      <c r="CQ1380" s="12"/>
      <c r="CR1380" s="12"/>
      <c r="CS1380" s="12"/>
      <c r="CT1380" s="12"/>
      <c r="CU1380" s="12"/>
      <c r="CV1380" s="12"/>
      <c r="CW1380" s="12"/>
      <c r="CX1380" s="12"/>
      <c r="CY1380" s="12"/>
      <c r="CZ1380" s="12"/>
      <c r="DA1380" s="12"/>
      <c r="DB1380" s="12"/>
      <c r="DC1380" s="12"/>
      <c r="DD1380" s="12"/>
      <c r="DE1380" s="12"/>
      <c r="DF1380" s="12"/>
      <c r="DG1380"/>
      <c r="DH1380"/>
      <c r="DI1380"/>
      <c r="DJ1380"/>
      <c r="DK1380"/>
      <c r="DL1380"/>
      <c r="DM1380"/>
      <c r="DN1380"/>
      <c r="DO1380"/>
      <c r="DP1380"/>
      <c r="DQ1380"/>
      <c r="DR1380"/>
      <c r="DS1380"/>
      <c r="DT1380"/>
      <c r="DU1380"/>
      <c r="DV1380"/>
      <c r="DW1380"/>
      <c r="DX1380"/>
      <c r="DY1380"/>
      <c r="DZ1380"/>
      <c r="EA1380"/>
      <c r="EB1380"/>
      <c r="EC1380"/>
      <c r="ED1380"/>
      <c r="EE1380"/>
      <c r="EF1380"/>
      <c r="EG1380"/>
      <c r="EH1380"/>
      <c r="EI1380"/>
      <c r="EJ1380"/>
      <c r="EK1380"/>
      <c r="EL1380"/>
      <c r="EM1380"/>
      <c r="EN1380"/>
      <c r="EO1380"/>
      <c r="EP1380"/>
      <c r="EQ1380"/>
      <c r="ER1380"/>
      <c r="ES1380"/>
      <c r="ET1380"/>
      <c r="EU1380"/>
      <c r="EV1380"/>
      <c r="EW1380"/>
      <c r="EX1380"/>
      <c r="EY1380"/>
      <c r="EZ1380"/>
      <c r="FA1380"/>
      <c r="FB1380"/>
      <c r="FC1380"/>
      <c r="FD1380"/>
      <c r="FE1380"/>
      <c r="FF1380"/>
      <c r="FG1380"/>
      <c r="FH1380"/>
      <c r="FI1380"/>
      <c r="FJ1380"/>
      <c r="FK1380"/>
      <c r="FL1380"/>
      <c r="FM1380"/>
      <c r="FN1380"/>
      <c r="FO1380"/>
      <c r="FP1380"/>
      <c r="FQ1380"/>
      <c r="FR1380"/>
      <c r="FS1380"/>
      <c r="FT1380"/>
      <c r="FU1380"/>
      <c r="FV1380"/>
      <c r="FW1380"/>
      <c r="FX1380"/>
      <c r="FY1380"/>
      <c r="FZ1380"/>
      <c r="GA1380"/>
      <c r="GB1380"/>
      <c r="GC1380"/>
      <c r="GD1380"/>
      <c r="GE1380"/>
      <c r="GF1380"/>
      <c r="GG1380"/>
      <c r="GH1380"/>
      <c r="GI1380"/>
      <c r="GJ1380"/>
      <c r="GK1380"/>
      <c r="GL1380"/>
      <c r="GM1380"/>
      <c r="GN1380"/>
      <c r="GO1380"/>
      <c r="GP1380"/>
      <c r="GQ1380"/>
      <c r="GR1380"/>
      <c r="GS1380"/>
      <c r="GT1380"/>
      <c r="GU1380"/>
      <c r="GV1380"/>
      <c r="GW1380"/>
      <c r="GX1380"/>
      <c r="GY1380"/>
      <c r="GZ1380"/>
      <c r="HA1380"/>
      <c r="HB1380"/>
      <c r="HC1380"/>
      <c r="HD1380"/>
      <c r="HE1380"/>
      <c r="HF1380"/>
      <c r="HG1380"/>
      <c r="HH1380"/>
      <c r="HI1380"/>
      <c r="HJ1380"/>
      <c r="HK1380"/>
      <c r="HL1380"/>
    </row>
    <row r="1381" spans="39:220" x14ac:dyDescent="0.25">
      <c r="AM1381" s="59"/>
      <c r="AN1381" s="58"/>
      <c r="AO1381" s="58"/>
      <c r="AP1381" s="58"/>
      <c r="AQ1381" s="58"/>
      <c r="AR1381" s="58"/>
      <c r="AS1381" s="58"/>
      <c r="AT1381" s="58"/>
      <c r="AU1381" s="58"/>
      <c r="AV1381" s="58"/>
      <c r="AW1381" s="58"/>
      <c r="AX1381" s="58"/>
      <c r="AY1381" s="58"/>
      <c r="AZ1381" s="58"/>
      <c r="BA1381" s="58"/>
      <c r="BB1381" s="58"/>
      <c r="BC1381" s="58"/>
      <c r="BD1381" s="58"/>
      <c r="BE1381" s="58"/>
      <c r="BF1381" s="58"/>
      <c r="BG1381" s="58"/>
      <c r="BH1381" s="58"/>
      <c r="BI1381" s="58"/>
      <c r="BJ1381" s="58"/>
      <c r="BK1381" s="58"/>
      <c r="BL1381" s="12"/>
      <c r="BM1381" s="12"/>
      <c r="BN1381" s="12"/>
      <c r="BO1381" s="12"/>
      <c r="BP1381" s="12"/>
      <c r="BQ1381" s="12"/>
      <c r="BR1381" s="12"/>
      <c r="BS1381" s="12"/>
      <c r="BT1381" s="12"/>
      <c r="BU1381" s="12"/>
      <c r="BV1381" s="12"/>
      <c r="BW1381" s="12"/>
      <c r="BX1381" s="12"/>
      <c r="BY1381" s="12"/>
      <c r="BZ1381" s="12"/>
      <c r="CA1381" s="12"/>
      <c r="CB1381" s="12"/>
      <c r="CC1381" s="12"/>
      <c r="CD1381" s="12"/>
      <c r="CE1381" s="12"/>
      <c r="CF1381" s="12"/>
      <c r="CG1381" s="12"/>
      <c r="CH1381" s="12"/>
      <c r="CI1381" s="12"/>
      <c r="CJ1381" s="12"/>
      <c r="CK1381" s="12"/>
      <c r="CL1381" s="12"/>
      <c r="CM1381" s="12"/>
      <c r="CN1381" s="12"/>
      <c r="CO1381" s="12"/>
      <c r="CP1381" s="12"/>
      <c r="CQ1381" s="12"/>
      <c r="CR1381" s="12"/>
      <c r="CS1381" s="12"/>
      <c r="CT1381" s="12"/>
      <c r="CU1381" s="12"/>
      <c r="CV1381" s="12"/>
      <c r="CW1381" s="12"/>
      <c r="CX1381" s="12"/>
      <c r="CY1381" s="12"/>
      <c r="CZ1381" s="12"/>
      <c r="DA1381" s="12"/>
      <c r="DB1381" s="12"/>
      <c r="DC1381" s="12"/>
      <c r="DD1381" s="12"/>
      <c r="DE1381" s="12"/>
      <c r="DF1381" s="12"/>
      <c r="DG1381"/>
      <c r="DH1381"/>
      <c r="DI1381"/>
      <c r="DJ1381"/>
      <c r="DK1381"/>
      <c r="DL1381"/>
      <c r="DM1381"/>
      <c r="DN1381"/>
      <c r="DO1381"/>
      <c r="DP1381"/>
      <c r="DQ1381"/>
      <c r="DR1381"/>
      <c r="DS1381"/>
      <c r="DT1381"/>
      <c r="DU1381"/>
      <c r="DV1381"/>
      <c r="DW1381"/>
      <c r="DX1381"/>
      <c r="DY1381"/>
      <c r="DZ1381"/>
      <c r="EA1381"/>
      <c r="EB1381"/>
      <c r="EC1381"/>
      <c r="ED1381"/>
      <c r="EE1381"/>
      <c r="EF1381"/>
      <c r="EG1381"/>
      <c r="EH1381"/>
      <c r="EI1381"/>
      <c r="EJ1381"/>
      <c r="EK1381"/>
      <c r="EL1381"/>
      <c r="EM1381"/>
      <c r="EN1381"/>
      <c r="EO1381"/>
      <c r="EP1381"/>
      <c r="EQ1381"/>
      <c r="ER1381"/>
      <c r="ES1381"/>
      <c r="ET1381"/>
      <c r="EU1381"/>
      <c r="EV1381"/>
      <c r="EW1381"/>
      <c r="EX1381"/>
      <c r="EY1381"/>
      <c r="EZ1381"/>
      <c r="FA1381"/>
      <c r="FB1381"/>
      <c r="FC1381"/>
      <c r="FD1381"/>
      <c r="FE1381"/>
      <c r="FF1381"/>
      <c r="FG1381"/>
      <c r="FH1381"/>
      <c r="FI1381"/>
      <c r="FJ1381"/>
      <c r="FK1381"/>
      <c r="FL1381"/>
      <c r="FM1381"/>
      <c r="FN1381"/>
      <c r="FO1381"/>
      <c r="FP1381"/>
      <c r="FQ1381"/>
      <c r="FR1381"/>
      <c r="FS1381"/>
      <c r="FT1381"/>
      <c r="FU1381"/>
      <c r="FV1381"/>
      <c r="FW1381"/>
      <c r="FX1381"/>
      <c r="FY1381"/>
      <c r="FZ1381"/>
      <c r="GA1381"/>
      <c r="GB1381"/>
      <c r="GC1381"/>
      <c r="GD1381"/>
      <c r="GE1381"/>
      <c r="GF1381"/>
      <c r="GG1381"/>
      <c r="GH1381"/>
      <c r="GI1381"/>
      <c r="GJ1381"/>
      <c r="GK1381"/>
      <c r="GL1381"/>
      <c r="GM1381"/>
      <c r="GN1381"/>
      <c r="GO1381"/>
      <c r="GP1381"/>
      <c r="GQ1381"/>
      <c r="GR1381"/>
      <c r="GS1381"/>
      <c r="GT1381"/>
      <c r="GU1381"/>
      <c r="GV1381"/>
      <c r="GW1381"/>
      <c r="GX1381"/>
      <c r="GY1381"/>
      <c r="GZ1381"/>
      <c r="HA1381"/>
      <c r="HB1381"/>
      <c r="HC1381"/>
      <c r="HD1381"/>
      <c r="HE1381"/>
      <c r="HF1381"/>
      <c r="HG1381"/>
      <c r="HH1381"/>
      <c r="HI1381"/>
      <c r="HJ1381"/>
      <c r="HK1381"/>
      <c r="HL1381"/>
    </row>
    <row r="1382" spans="39:220" x14ac:dyDescent="0.25">
      <c r="AM1382" s="59"/>
      <c r="AN1382" s="58"/>
      <c r="AO1382" s="58"/>
      <c r="AP1382" s="58"/>
      <c r="AQ1382" s="58"/>
      <c r="AR1382" s="58"/>
      <c r="AS1382" s="58"/>
      <c r="AT1382" s="58"/>
      <c r="AU1382" s="58"/>
      <c r="AV1382" s="58"/>
      <c r="AW1382" s="58"/>
      <c r="AX1382" s="58"/>
      <c r="AY1382" s="58"/>
      <c r="AZ1382" s="58"/>
      <c r="BA1382" s="58"/>
      <c r="BB1382" s="58"/>
      <c r="BC1382" s="58"/>
      <c r="BD1382" s="58"/>
      <c r="BE1382" s="58"/>
      <c r="BF1382" s="58"/>
      <c r="BG1382" s="58"/>
      <c r="BH1382" s="58"/>
      <c r="BI1382" s="58"/>
      <c r="BJ1382" s="58"/>
      <c r="BK1382" s="58"/>
      <c r="BL1382" s="12"/>
      <c r="BM1382" s="12"/>
      <c r="BN1382" s="12"/>
      <c r="BO1382" s="12"/>
      <c r="BP1382" s="12"/>
      <c r="BQ1382" s="12"/>
      <c r="BR1382" s="12"/>
      <c r="BS1382" s="12"/>
      <c r="BT1382" s="12"/>
      <c r="BU1382" s="12"/>
      <c r="BV1382" s="12"/>
      <c r="BW1382" s="12"/>
      <c r="BX1382" s="12"/>
      <c r="BY1382" s="12"/>
      <c r="BZ1382" s="12"/>
      <c r="CA1382" s="12"/>
      <c r="CB1382" s="12"/>
      <c r="CC1382" s="12"/>
      <c r="CD1382" s="12"/>
      <c r="CE1382" s="12"/>
      <c r="CF1382" s="12"/>
      <c r="CG1382" s="12"/>
      <c r="CH1382" s="12"/>
      <c r="CI1382" s="12"/>
      <c r="CJ1382" s="12"/>
      <c r="CK1382" s="12"/>
      <c r="CL1382" s="12"/>
      <c r="CM1382" s="12"/>
      <c r="CN1382" s="12"/>
      <c r="CO1382" s="12"/>
      <c r="CP1382" s="12"/>
      <c r="CQ1382" s="12"/>
      <c r="CR1382" s="12"/>
      <c r="CS1382" s="12"/>
      <c r="CT1382" s="12"/>
      <c r="CU1382" s="12"/>
      <c r="CV1382" s="12"/>
      <c r="CW1382" s="12"/>
      <c r="CX1382" s="12"/>
      <c r="CY1382" s="12"/>
      <c r="CZ1382" s="12"/>
      <c r="DA1382" s="12"/>
      <c r="DB1382" s="12"/>
      <c r="DC1382" s="12"/>
      <c r="DD1382" s="12"/>
      <c r="DE1382" s="12"/>
      <c r="DF1382" s="12"/>
      <c r="DG1382"/>
      <c r="DH1382"/>
      <c r="DI1382"/>
      <c r="DJ1382"/>
      <c r="DK1382"/>
      <c r="DL1382"/>
      <c r="DM1382"/>
      <c r="DN1382"/>
      <c r="DO1382"/>
      <c r="DP1382"/>
      <c r="DQ1382"/>
      <c r="DR1382"/>
      <c r="DS1382"/>
      <c r="DT1382"/>
      <c r="DU1382"/>
      <c r="DV1382"/>
      <c r="DW1382"/>
      <c r="DX1382"/>
      <c r="DY1382"/>
      <c r="DZ1382"/>
      <c r="EA1382"/>
      <c r="EB1382"/>
      <c r="EC1382"/>
      <c r="ED1382"/>
      <c r="EE1382"/>
      <c r="EF1382"/>
      <c r="EG1382"/>
      <c r="EH1382"/>
      <c r="EI1382"/>
      <c r="EJ1382"/>
      <c r="EK1382"/>
      <c r="EL1382"/>
      <c r="EM1382"/>
      <c r="EN1382"/>
      <c r="EO1382"/>
      <c r="EP1382"/>
      <c r="EQ1382"/>
      <c r="ER1382"/>
      <c r="ES1382"/>
      <c r="ET1382"/>
      <c r="EU1382"/>
      <c r="EV1382"/>
      <c r="EW1382"/>
      <c r="EX1382"/>
      <c r="EY1382"/>
      <c r="EZ1382"/>
      <c r="FA1382"/>
      <c r="FB1382"/>
      <c r="FC1382"/>
      <c r="FD1382"/>
      <c r="FE1382"/>
      <c r="FF1382"/>
      <c r="FG1382"/>
      <c r="FH1382"/>
      <c r="FI1382"/>
      <c r="FJ1382"/>
      <c r="FK1382"/>
      <c r="FL1382"/>
      <c r="FM1382"/>
      <c r="FN1382"/>
      <c r="FO1382"/>
      <c r="FP1382"/>
      <c r="FQ1382"/>
      <c r="FR1382"/>
      <c r="FS1382"/>
      <c r="FT1382"/>
      <c r="FU1382"/>
      <c r="FV1382"/>
      <c r="FW1382"/>
      <c r="FX1382"/>
      <c r="FY1382"/>
      <c r="FZ1382"/>
      <c r="GA1382"/>
      <c r="GB1382"/>
      <c r="GC1382"/>
      <c r="GD1382"/>
      <c r="GE1382"/>
      <c r="GF1382"/>
      <c r="GG1382"/>
      <c r="GH1382"/>
      <c r="GI1382"/>
      <c r="GJ1382"/>
      <c r="GK1382"/>
      <c r="GL1382"/>
      <c r="GM1382"/>
      <c r="GN1382"/>
      <c r="GO1382"/>
      <c r="GP1382"/>
      <c r="GQ1382"/>
      <c r="GR1382"/>
      <c r="GS1382"/>
      <c r="GT1382"/>
      <c r="GU1382"/>
      <c r="GV1382"/>
      <c r="GW1382"/>
      <c r="GX1382"/>
      <c r="GY1382"/>
      <c r="GZ1382"/>
      <c r="HA1382"/>
      <c r="HB1382"/>
      <c r="HC1382"/>
      <c r="HD1382"/>
      <c r="HE1382"/>
      <c r="HF1382"/>
      <c r="HG1382"/>
      <c r="HH1382"/>
      <c r="HI1382"/>
      <c r="HJ1382"/>
      <c r="HK1382"/>
      <c r="HL1382"/>
    </row>
    <row r="1383" spans="39:220" x14ac:dyDescent="0.25">
      <c r="AM1383" s="59"/>
      <c r="AN1383" s="58"/>
      <c r="AO1383" s="58"/>
      <c r="AP1383" s="58"/>
      <c r="AQ1383" s="58"/>
      <c r="AR1383" s="58"/>
      <c r="AS1383" s="58"/>
      <c r="AT1383" s="58"/>
      <c r="AU1383" s="58"/>
      <c r="AV1383" s="58"/>
      <c r="AW1383" s="58"/>
      <c r="AX1383" s="58"/>
      <c r="AY1383" s="58"/>
      <c r="AZ1383" s="58"/>
      <c r="BA1383" s="58"/>
      <c r="BB1383" s="58"/>
      <c r="BC1383" s="58"/>
      <c r="BD1383" s="58"/>
      <c r="BE1383" s="58"/>
      <c r="BF1383" s="58"/>
      <c r="BG1383" s="58"/>
      <c r="BH1383" s="58"/>
      <c r="BI1383" s="58"/>
      <c r="BJ1383" s="58"/>
      <c r="BK1383" s="58"/>
      <c r="BL1383" s="12"/>
      <c r="BM1383" s="12"/>
      <c r="BN1383" s="12"/>
      <c r="BO1383" s="12"/>
      <c r="BP1383" s="12"/>
      <c r="BQ1383" s="12"/>
      <c r="BR1383" s="12"/>
      <c r="BS1383" s="12"/>
      <c r="BT1383" s="12"/>
      <c r="BU1383" s="12"/>
      <c r="BV1383" s="12"/>
      <c r="BW1383" s="12"/>
      <c r="BX1383" s="12"/>
      <c r="BY1383" s="12"/>
      <c r="BZ1383" s="12"/>
      <c r="CA1383" s="12"/>
      <c r="CB1383" s="12"/>
      <c r="CC1383" s="12"/>
      <c r="CD1383" s="12"/>
      <c r="CE1383" s="12"/>
      <c r="CF1383" s="12"/>
      <c r="CG1383" s="12"/>
      <c r="CH1383" s="12"/>
      <c r="CI1383" s="12"/>
      <c r="CJ1383" s="12"/>
      <c r="CK1383" s="12"/>
      <c r="CL1383" s="12"/>
      <c r="CM1383" s="12"/>
      <c r="CN1383" s="12"/>
      <c r="CO1383" s="12"/>
      <c r="CP1383" s="12"/>
      <c r="CQ1383" s="12"/>
      <c r="CR1383" s="12"/>
      <c r="CS1383" s="12"/>
      <c r="CT1383" s="12"/>
      <c r="CU1383" s="12"/>
      <c r="CV1383" s="12"/>
      <c r="CW1383" s="12"/>
      <c r="CX1383" s="12"/>
      <c r="CY1383" s="12"/>
      <c r="CZ1383" s="12"/>
      <c r="DA1383" s="12"/>
      <c r="DB1383" s="12"/>
      <c r="DC1383" s="12"/>
      <c r="DD1383" s="12"/>
      <c r="DE1383" s="12"/>
      <c r="DF1383" s="12"/>
      <c r="DG1383"/>
      <c r="DH1383"/>
      <c r="DI1383"/>
      <c r="DJ1383"/>
      <c r="DK1383"/>
      <c r="DL1383"/>
      <c r="DM1383"/>
      <c r="DN1383"/>
      <c r="DO1383"/>
      <c r="DP1383"/>
      <c r="DQ1383"/>
      <c r="DR1383"/>
      <c r="DS1383"/>
      <c r="DT1383"/>
      <c r="DU1383"/>
      <c r="DV1383"/>
      <c r="DW1383"/>
      <c r="DX1383"/>
      <c r="DY1383"/>
      <c r="DZ1383"/>
      <c r="EA1383"/>
      <c r="EB1383"/>
      <c r="EC1383"/>
      <c r="ED1383"/>
      <c r="EE1383"/>
      <c r="EF1383"/>
      <c r="EG1383"/>
      <c r="EH1383"/>
      <c r="EI1383"/>
      <c r="EJ1383"/>
      <c r="EK1383"/>
      <c r="EL1383"/>
      <c r="EM1383"/>
      <c r="EN1383"/>
      <c r="EO1383"/>
      <c r="EP1383"/>
      <c r="EQ1383"/>
      <c r="ER1383"/>
      <c r="ES1383"/>
      <c r="ET1383"/>
      <c r="EU1383"/>
      <c r="EV1383"/>
      <c r="EW1383"/>
      <c r="EX1383"/>
      <c r="EY1383"/>
      <c r="EZ1383"/>
      <c r="FA1383"/>
      <c r="FB1383"/>
      <c r="FC1383"/>
      <c r="FD1383"/>
      <c r="FE1383"/>
      <c r="FF1383"/>
      <c r="FG1383"/>
      <c r="FH1383"/>
      <c r="FI1383"/>
      <c r="FJ1383"/>
      <c r="FK1383"/>
      <c r="FL1383"/>
      <c r="FM1383"/>
      <c r="FN1383"/>
      <c r="FO1383"/>
      <c r="FP1383"/>
      <c r="FQ1383"/>
      <c r="FR1383"/>
      <c r="FS1383"/>
      <c r="FT1383"/>
      <c r="FU1383"/>
      <c r="FV1383"/>
      <c r="FW1383"/>
      <c r="FX1383"/>
      <c r="FY1383"/>
      <c r="FZ1383"/>
      <c r="GA1383"/>
      <c r="GB1383"/>
      <c r="GC1383"/>
      <c r="GD1383"/>
      <c r="GE1383"/>
      <c r="GF1383"/>
      <c r="GG1383"/>
      <c r="GH1383"/>
      <c r="GI1383"/>
      <c r="GJ1383"/>
      <c r="GK1383"/>
      <c r="GL1383"/>
      <c r="GM1383"/>
      <c r="GN1383"/>
      <c r="GO1383"/>
      <c r="GP1383"/>
      <c r="GQ1383"/>
      <c r="GR1383"/>
      <c r="GS1383"/>
      <c r="GT1383"/>
      <c r="GU1383"/>
      <c r="GV1383"/>
      <c r="GW1383"/>
      <c r="GX1383"/>
      <c r="GY1383"/>
      <c r="GZ1383"/>
      <c r="HA1383"/>
      <c r="HB1383"/>
      <c r="HC1383"/>
      <c r="HD1383"/>
      <c r="HE1383"/>
      <c r="HF1383"/>
      <c r="HG1383"/>
      <c r="HH1383"/>
      <c r="HI1383"/>
      <c r="HJ1383"/>
      <c r="HK1383"/>
      <c r="HL1383"/>
    </row>
    <row r="1384" spans="39:220" x14ac:dyDescent="0.25">
      <c r="AM1384" s="59"/>
      <c r="AN1384" s="58"/>
      <c r="AO1384" s="58"/>
      <c r="AP1384" s="58"/>
      <c r="AQ1384" s="58"/>
      <c r="AR1384" s="58"/>
      <c r="AS1384" s="58"/>
      <c r="AT1384" s="58"/>
      <c r="AU1384" s="58"/>
      <c r="AV1384" s="58"/>
      <c r="AW1384" s="58"/>
      <c r="AX1384" s="58"/>
      <c r="AY1384" s="58"/>
      <c r="AZ1384" s="58"/>
      <c r="BA1384" s="58"/>
      <c r="BB1384" s="58"/>
      <c r="BC1384" s="58"/>
      <c r="BD1384" s="58"/>
      <c r="BE1384" s="58"/>
      <c r="BF1384" s="58"/>
      <c r="BG1384" s="58"/>
      <c r="BH1384" s="58"/>
      <c r="BI1384" s="58"/>
      <c r="BJ1384" s="58"/>
      <c r="BK1384" s="58"/>
      <c r="BL1384" s="12"/>
      <c r="BM1384" s="12"/>
      <c r="BN1384" s="12"/>
      <c r="BO1384" s="12"/>
      <c r="BP1384" s="12"/>
      <c r="BQ1384" s="12"/>
      <c r="BR1384" s="12"/>
      <c r="BS1384" s="12"/>
      <c r="BT1384" s="12"/>
      <c r="BU1384" s="12"/>
      <c r="BV1384" s="12"/>
      <c r="BW1384" s="12"/>
      <c r="BX1384" s="12"/>
      <c r="BY1384" s="12"/>
      <c r="BZ1384" s="12"/>
      <c r="CA1384" s="12"/>
      <c r="CB1384" s="12"/>
      <c r="CC1384" s="12"/>
      <c r="CD1384" s="12"/>
      <c r="CE1384" s="12"/>
      <c r="CF1384" s="12"/>
      <c r="CG1384" s="12"/>
      <c r="CH1384" s="12"/>
      <c r="CI1384" s="12"/>
      <c r="CJ1384" s="12"/>
      <c r="CK1384" s="12"/>
      <c r="CL1384" s="12"/>
      <c r="CM1384" s="12"/>
      <c r="CN1384" s="12"/>
      <c r="CO1384" s="12"/>
      <c r="CP1384" s="12"/>
      <c r="CQ1384" s="12"/>
      <c r="CR1384" s="12"/>
      <c r="CS1384" s="12"/>
      <c r="CT1384" s="12"/>
      <c r="CU1384" s="12"/>
      <c r="CV1384" s="12"/>
      <c r="CW1384" s="12"/>
      <c r="CX1384" s="12"/>
      <c r="CY1384" s="12"/>
      <c r="CZ1384" s="12"/>
      <c r="DA1384" s="12"/>
      <c r="DB1384" s="12"/>
      <c r="DC1384" s="12"/>
      <c r="DD1384" s="12"/>
      <c r="DE1384" s="12"/>
      <c r="DF1384" s="12"/>
      <c r="DG1384"/>
      <c r="DH1384"/>
      <c r="DI1384"/>
      <c r="DJ1384"/>
      <c r="DK1384"/>
      <c r="DL1384"/>
      <c r="DM1384"/>
      <c r="DN1384"/>
      <c r="DO1384"/>
      <c r="DP1384"/>
      <c r="DQ1384"/>
      <c r="DR1384"/>
      <c r="DS1384"/>
      <c r="DT1384"/>
      <c r="DU1384"/>
      <c r="DV1384"/>
      <c r="DW1384"/>
      <c r="DX1384"/>
      <c r="DY1384"/>
      <c r="DZ1384"/>
      <c r="EA1384"/>
      <c r="EB1384"/>
      <c r="EC1384"/>
      <c r="ED1384"/>
      <c r="EE1384"/>
      <c r="EF1384"/>
      <c r="EG1384"/>
      <c r="EH1384"/>
      <c r="EI1384"/>
      <c r="EJ1384"/>
      <c r="EK1384"/>
      <c r="EL1384"/>
      <c r="EM1384"/>
      <c r="EN1384"/>
      <c r="EO1384"/>
      <c r="EP1384"/>
      <c r="EQ1384"/>
      <c r="ER1384"/>
      <c r="ES1384"/>
      <c r="ET1384"/>
      <c r="EU1384"/>
      <c r="EV1384"/>
      <c r="EW1384"/>
      <c r="EX1384"/>
      <c r="EY1384"/>
      <c r="EZ1384"/>
      <c r="FA1384"/>
      <c r="FB1384"/>
      <c r="FC1384"/>
      <c r="FD1384"/>
      <c r="FE1384"/>
      <c r="FF1384"/>
      <c r="FG1384"/>
      <c r="FH1384"/>
      <c r="FI1384"/>
      <c r="FJ1384"/>
      <c r="FK1384"/>
      <c r="FL1384"/>
      <c r="FM1384"/>
      <c r="FN1384"/>
      <c r="FO1384"/>
      <c r="FP1384"/>
      <c r="FQ1384"/>
      <c r="FR1384"/>
      <c r="FS1384"/>
      <c r="FT1384"/>
      <c r="FU1384"/>
      <c r="FV1384"/>
      <c r="FW1384"/>
      <c r="FX1384"/>
      <c r="FY1384"/>
      <c r="FZ1384"/>
      <c r="GA1384"/>
      <c r="GB1384"/>
      <c r="GC1384"/>
      <c r="GD1384"/>
      <c r="GE1384"/>
      <c r="GF1384"/>
      <c r="GG1384"/>
      <c r="GH1384"/>
      <c r="GI1384"/>
      <c r="GJ1384"/>
      <c r="GK1384"/>
      <c r="GL1384"/>
      <c r="GM1384"/>
      <c r="GN1384"/>
      <c r="GO1384"/>
      <c r="GP1384"/>
      <c r="GQ1384"/>
      <c r="GR1384"/>
      <c r="GS1384"/>
      <c r="GT1384"/>
      <c r="GU1384"/>
      <c r="GV1384"/>
      <c r="GW1384"/>
      <c r="GX1384"/>
      <c r="GY1384"/>
      <c r="GZ1384"/>
      <c r="HA1384"/>
      <c r="HB1384"/>
      <c r="HC1384"/>
      <c r="HD1384"/>
      <c r="HE1384"/>
      <c r="HF1384"/>
      <c r="HG1384"/>
      <c r="HH1384"/>
      <c r="HI1384"/>
      <c r="HJ1384"/>
      <c r="HK1384"/>
      <c r="HL1384"/>
    </row>
    <row r="1385" spans="39:220" x14ac:dyDescent="0.25">
      <c r="AM1385" s="59"/>
      <c r="AN1385" s="58"/>
      <c r="AO1385" s="58"/>
      <c r="AP1385" s="58"/>
      <c r="AQ1385" s="58"/>
      <c r="AR1385" s="58"/>
      <c r="AS1385" s="58"/>
      <c r="AT1385" s="58"/>
      <c r="AU1385" s="58"/>
      <c r="AV1385" s="58"/>
      <c r="AW1385" s="58"/>
      <c r="AX1385" s="58"/>
      <c r="AY1385" s="58"/>
      <c r="AZ1385" s="58"/>
      <c r="BA1385" s="58"/>
      <c r="BB1385" s="58"/>
      <c r="BC1385" s="58"/>
      <c r="BD1385" s="58"/>
      <c r="BE1385" s="58"/>
      <c r="BF1385" s="58"/>
      <c r="BG1385" s="58"/>
      <c r="BH1385" s="58"/>
      <c r="BI1385" s="58"/>
      <c r="BJ1385" s="58"/>
      <c r="BK1385" s="58"/>
      <c r="BL1385" s="12"/>
      <c r="BM1385" s="12"/>
      <c r="BN1385" s="12"/>
      <c r="BO1385" s="12"/>
      <c r="BP1385" s="12"/>
      <c r="BQ1385" s="12"/>
      <c r="BR1385" s="12"/>
      <c r="BS1385" s="12"/>
      <c r="BT1385" s="12"/>
      <c r="BU1385" s="12"/>
      <c r="BV1385" s="12"/>
      <c r="BW1385" s="12"/>
      <c r="BX1385" s="12"/>
      <c r="BY1385" s="12"/>
      <c r="BZ1385" s="12"/>
      <c r="CA1385" s="12"/>
      <c r="CB1385" s="12"/>
      <c r="CC1385" s="12"/>
      <c r="CD1385" s="12"/>
      <c r="CE1385" s="12"/>
      <c r="CF1385" s="12"/>
      <c r="CG1385" s="12"/>
      <c r="CH1385" s="12"/>
      <c r="CI1385" s="12"/>
      <c r="CJ1385" s="12"/>
      <c r="CK1385" s="12"/>
      <c r="CL1385" s="12"/>
      <c r="CM1385" s="12"/>
      <c r="CN1385" s="12"/>
      <c r="CO1385" s="12"/>
      <c r="CP1385" s="12"/>
      <c r="CQ1385" s="12"/>
      <c r="CR1385" s="12"/>
      <c r="CS1385" s="12"/>
      <c r="CT1385" s="12"/>
      <c r="CU1385" s="12"/>
      <c r="CV1385" s="12"/>
      <c r="CW1385" s="12"/>
      <c r="CX1385" s="12"/>
      <c r="CY1385" s="12"/>
      <c r="CZ1385" s="12"/>
      <c r="DA1385" s="12"/>
      <c r="DB1385" s="12"/>
      <c r="DC1385" s="12"/>
      <c r="DD1385" s="12"/>
      <c r="DE1385" s="12"/>
      <c r="DF1385" s="12"/>
      <c r="DG1385"/>
      <c r="DH1385"/>
      <c r="DI1385"/>
      <c r="DJ1385"/>
      <c r="DK1385"/>
      <c r="DL1385"/>
      <c r="DM1385"/>
      <c r="DN1385"/>
      <c r="DO1385"/>
      <c r="DP1385"/>
      <c r="DQ1385"/>
      <c r="DR1385"/>
      <c r="DS1385"/>
      <c r="DT1385"/>
      <c r="DU1385"/>
      <c r="DV1385"/>
      <c r="DW1385"/>
      <c r="DX1385"/>
      <c r="DY1385"/>
      <c r="DZ1385"/>
      <c r="EA1385"/>
      <c r="EB1385"/>
      <c r="EC1385"/>
      <c r="ED1385"/>
      <c r="EE1385"/>
      <c r="EF1385"/>
      <c r="EG1385"/>
      <c r="EH1385"/>
      <c r="EI1385"/>
      <c r="EJ1385"/>
      <c r="EK1385"/>
      <c r="EL1385"/>
      <c r="EM1385"/>
      <c r="EN1385"/>
      <c r="EO1385"/>
      <c r="EP1385"/>
      <c r="EQ1385"/>
      <c r="ER1385"/>
      <c r="ES1385"/>
      <c r="ET1385"/>
      <c r="EU1385"/>
      <c r="EV1385"/>
      <c r="EW1385"/>
      <c r="EX1385"/>
      <c r="EY1385"/>
      <c r="EZ1385"/>
      <c r="FA1385"/>
      <c r="FB1385"/>
      <c r="FC1385"/>
      <c r="FD1385"/>
      <c r="FE1385"/>
      <c r="FF1385"/>
      <c r="FG1385"/>
      <c r="FH1385"/>
      <c r="FI1385"/>
      <c r="FJ1385"/>
      <c r="FK1385"/>
      <c r="FL1385"/>
      <c r="FM1385"/>
      <c r="FN1385"/>
      <c r="FO1385"/>
      <c r="FP1385"/>
      <c r="FQ1385"/>
      <c r="FR1385"/>
      <c r="FS1385"/>
      <c r="FT1385"/>
      <c r="FU1385"/>
      <c r="FV1385"/>
      <c r="FW1385"/>
      <c r="FX1385"/>
      <c r="FY1385"/>
      <c r="FZ1385"/>
      <c r="GA1385"/>
      <c r="GB1385"/>
      <c r="GC1385"/>
      <c r="GD1385"/>
      <c r="GE1385"/>
      <c r="GF1385"/>
      <c r="GG1385"/>
      <c r="GH1385"/>
      <c r="GI1385"/>
      <c r="GJ1385"/>
      <c r="GK1385"/>
      <c r="GL1385"/>
      <c r="GM1385"/>
      <c r="GN1385"/>
      <c r="GO1385"/>
      <c r="GP1385"/>
      <c r="GQ1385"/>
      <c r="GR1385"/>
      <c r="GS1385"/>
      <c r="GT1385"/>
      <c r="GU1385"/>
      <c r="GV1385"/>
      <c r="GW1385"/>
      <c r="GX1385"/>
      <c r="GY1385"/>
      <c r="GZ1385"/>
      <c r="HA1385"/>
      <c r="HB1385"/>
      <c r="HC1385"/>
      <c r="HD1385"/>
      <c r="HE1385"/>
      <c r="HF1385"/>
      <c r="HG1385"/>
      <c r="HH1385"/>
      <c r="HI1385"/>
      <c r="HJ1385"/>
      <c r="HK1385"/>
      <c r="HL1385"/>
    </row>
    <row r="1386" spans="39:220" x14ac:dyDescent="0.25">
      <c r="AM1386" s="59"/>
      <c r="AN1386" s="58"/>
      <c r="AO1386" s="58"/>
      <c r="AP1386" s="58"/>
      <c r="AQ1386" s="58"/>
      <c r="AR1386" s="58"/>
      <c r="AS1386" s="58"/>
      <c r="AT1386" s="58"/>
      <c r="AU1386" s="58"/>
      <c r="AV1386" s="58"/>
      <c r="AW1386" s="58"/>
      <c r="AX1386" s="58"/>
      <c r="AY1386" s="58"/>
      <c r="AZ1386" s="58"/>
      <c r="BA1386" s="58"/>
      <c r="BB1386" s="58"/>
      <c r="BC1386" s="58"/>
      <c r="BD1386" s="58"/>
      <c r="BE1386" s="58"/>
      <c r="BF1386" s="58"/>
      <c r="BG1386" s="58"/>
      <c r="BH1386" s="58"/>
      <c r="BI1386" s="58"/>
      <c r="BJ1386" s="58"/>
      <c r="BK1386" s="58"/>
      <c r="BL1386" s="12"/>
      <c r="BM1386" s="12"/>
      <c r="BN1386" s="12"/>
      <c r="BO1386" s="12"/>
      <c r="BP1386" s="12"/>
      <c r="BQ1386" s="12"/>
      <c r="BR1386" s="12"/>
      <c r="BS1386" s="12"/>
      <c r="BT1386" s="12"/>
      <c r="BU1386" s="12"/>
      <c r="BV1386" s="12"/>
      <c r="BW1386" s="12"/>
      <c r="BX1386" s="12"/>
      <c r="BY1386" s="12"/>
      <c r="BZ1386" s="12"/>
      <c r="CA1386" s="12"/>
      <c r="CB1386" s="12"/>
      <c r="CC1386" s="12"/>
      <c r="CD1386" s="12"/>
      <c r="CE1386" s="12"/>
      <c r="CF1386" s="12"/>
      <c r="CG1386" s="12"/>
      <c r="CH1386" s="12"/>
      <c r="CI1386" s="12"/>
      <c r="CJ1386" s="12"/>
      <c r="CK1386" s="12"/>
      <c r="CL1386" s="12"/>
      <c r="CM1386" s="12"/>
      <c r="CN1386" s="12"/>
      <c r="CO1386" s="12"/>
      <c r="CP1386" s="12"/>
      <c r="CQ1386" s="12"/>
      <c r="CR1386" s="12"/>
      <c r="CS1386" s="12"/>
      <c r="CT1386" s="12"/>
      <c r="CU1386" s="12"/>
      <c r="CV1386" s="12"/>
      <c r="CW1386" s="12"/>
      <c r="CX1386" s="12"/>
      <c r="CY1386" s="12"/>
      <c r="CZ1386" s="12"/>
      <c r="DA1386" s="12"/>
      <c r="DB1386" s="12"/>
      <c r="DC1386" s="12"/>
      <c r="DD1386" s="12"/>
      <c r="DE1386" s="12"/>
      <c r="DF1386" s="12"/>
      <c r="DG1386"/>
      <c r="DH1386"/>
      <c r="DI1386"/>
      <c r="DJ1386"/>
      <c r="DK1386"/>
      <c r="DL1386"/>
      <c r="DM1386"/>
      <c r="DN1386"/>
      <c r="DO1386"/>
      <c r="DP1386"/>
      <c r="DQ1386"/>
      <c r="DR1386"/>
      <c r="DS1386"/>
      <c r="DT1386"/>
      <c r="DU1386"/>
      <c r="DV1386"/>
      <c r="DW1386"/>
      <c r="DX1386"/>
      <c r="DY1386"/>
      <c r="DZ1386"/>
      <c r="EA1386"/>
      <c r="EB1386"/>
      <c r="EC1386"/>
      <c r="ED1386"/>
      <c r="EE1386"/>
      <c r="EF1386"/>
      <c r="EG1386"/>
      <c r="EH1386"/>
      <c r="EI1386"/>
      <c r="EJ1386"/>
      <c r="EK1386"/>
      <c r="EL1386"/>
      <c r="EM1386"/>
      <c r="EN1386"/>
      <c r="EO1386"/>
      <c r="EP1386"/>
      <c r="EQ1386"/>
      <c r="ER1386"/>
      <c r="ES1386"/>
      <c r="ET1386"/>
      <c r="EU1386"/>
      <c r="EV1386"/>
      <c r="EW1386"/>
      <c r="EX1386"/>
      <c r="EY1386"/>
      <c r="EZ1386"/>
      <c r="FA1386"/>
      <c r="FB1386"/>
      <c r="FC1386"/>
      <c r="FD1386"/>
      <c r="FE1386"/>
      <c r="FF1386"/>
      <c r="FG1386"/>
      <c r="FH1386"/>
      <c r="FI1386"/>
      <c r="FJ1386"/>
      <c r="FK1386"/>
      <c r="FL1386"/>
      <c r="FM1386"/>
      <c r="FN1386"/>
      <c r="FO1386"/>
      <c r="FP1386"/>
      <c r="FQ1386"/>
      <c r="FR1386"/>
      <c r="FS1386"/>
      <c r="FT1386"/>
      <c r="FU1386"/>
      <c r="FV1386"/>
      <c r="FW1386"/>
      <c r="FX1386"/>
      <c r="FY1386"/>
      <c r="FZ1386"/>
      <c r="GA1386"/>
      <c r="GB1386"/>
      <c r="GC1386"/>
      <c r="GD1386"/>
      <c r="GE1386"/>
      <c r="GF1386"/>
      <c r="GG1386"/>
      <c r="GH1386"/>
      <c r="GI1386"/>
      <c r="GJ1386"/>
      <c r="GK1386"/>
      <c r="GL1386"/>
      <c r="GM1386"/>
      <c r="GN1386"/>
      <c r="GO1386"/>
      <c r="GP1386"/>
      <c r="GQ1386"/>
      <c r="GR1386"/>
      <c r="GS1386"/>
      <c r="GT1386"/>
      <c r="GU1386"/>
      <c r="GV1386"/>
      <c r="GW1386"/>
      <c r="GX1386"/>
      <c r="GY1386"/>
      <c r="GZ1386"/>
      <c r="HA1386"/>
      <c r="HB1386"/>
      <c r="HC1386"/>
      <c r="HD1386"/>
      <c r="HE1386"/>
      <c r="HF1386"/>
      <c r="HG1386"/>
      <c r="HH1386"/>
      <c r="HI1386"/>
      <c r="HJ1386"/>
      <c r="HK1386"/>
      <c r="HL1386"/>
    </row>
    <row r="1387" spans="39:220" x14ac:dyDescent="0.25">
      <c r="AM1387" s="59"/>
      <c r="AN1387" s="58"/>
      <c r="AO1387" s="58"/>
      <c r="AP1387" s="58"/>
      <c r="AQ1387" s="58"/>
      <c r="AR1387" s="58"/>
      <c r="AS1387" s="58"/>
      <c r="AT1387" s="58"/>
      <c r="AU1387" s="58"/>
      <c r="AV1387" s="58"/>
      <c r="AW1387" s="58"/>
      <c r="AX1387" s="58"/>
      <c r="AY1387" s="58"/>
      <c r="AZ1387" s="58"/>
      <c r="BA1387" s="58"/>
      <c r="BB1387" s="58"/>
      <c r="BC1387" s="58"/>
      <c r="BD1387" s="58"/>
      <c r="BE1387" s="58"/>
      <c r="BF1387" s="58"/>
      <c r="BG1387" s="58"/>
      <c r="BH1387" s="58"/>
      <c r="BI1387" s="58"/>
      <c r="BJ1387" s="58"/>
      <c r="BK1387" s="58"/>
      <c r="BL1387" s="12"/>
      <c r="BM1387" s="12"/>
      <c r="BN1387" s="12"/>
      <c r="BO1387" s="12"/>
      <c r="BP1387" s="12"/>
      <c r="BQ1387" s="12"/>
      <c r="BR1387" s="12"/>
      <c r="BS1387" s="12"/>
      <c r="BT1387" s="12"/>
      <c r="BU1387" s="12"/>
      <c r="BV1387" s="12"/>
      <c r="BW1387" s="12"/>
      <c r="BX1387" s="12"/>
      <c r="BY1387" s="12"/>
      <c r="BZ1387" s="12"/>
      <c r="CA1387" s="12"/>
      <c r="CB1387" s="12"/>
      <c r="CC1387" s="12"/>
      <c r="CD1387" s="12"/>
      <c r="CE1387" s="12"/>
      <c r="CF1387" s="12"/>
      <c r="CG1387" s="12"/>
      <c r="CH1387" s="12"/>
      <c r="CI1387" s="12"/>
      <c r="CJ1387" s="12"/>
      <c r="CK1387" s="12"/>
      <c r="CL1387" s="12"/>
      <c r="CM1387" s="12"/>
      <c r="CN1387" s="12"/>
      <c r="CO1387" s="12"/>
      <c r="CP1387" s="12"/>
      <c r="CQ1387" s="12"/>
      <c r="CR1387" s="12"/>
      <c r="CS1387" s="12"/>
      <c r="CT1387" s="12"/>
      <c r="CU1387" s="12"/>
      <c r="CV1387" s="12"/>
      <c r="CW1387" s="12"/>
      <c r="CX1387" s="12"/>
      <c r="CY1387" s="12"/>
      <c r="CZ1387" s="12"/>
      <c r="DA1387" s="12"/>
      <c r="DB1387" s="12"/>
      <c r="DC1387" s="12"/>
      <c r="DD1387" s="12"/>
      <c r="DE1387" s="12"/>
      <c r="DF1387" s="12"/>
      <c r="DG1387"/>
      <c r="DH1387"/>
      <c r="DI1387"/>
      <c r="DJ1387"/>
      <c r="DK1387"/>
      <c r="DL1387"/>
      <c r="DM1387"/>
      <c r="DN1387"/>
      <c r="DO1387"/>
      <c r="DP1387"/>
      <c r="DQ1387"/>
      <c r="DR1387"/>
      <c r="DS1387"/>
      <c r="DT1387"/>
      <c r="DU1387"/>
      <c r="DV1387"/>
      <c r="DW1387"/>
      <c r="DX1387"/>
      <c r="DY1387"/>
      <c r="DZ1387"/>
      <c r="EA1387"/>
      <c r="EB1387"/>
      <c r="EC1387"/>
      <c r="ED1387"/>
      <c r="EE1387"/>
      <c r="EF1387"/>
      <c r="EG1387"/>
      <c r="EH1387"/>
      <c r="EI1387"/>
      <c r="EJ1387"/>
      <c r="EK1387"/>
      <c r="EL1387"/>
      <c r="EM1387"/>
      <c r="EN1387"/>
      <c r="EO1387"/>
      <c r="EP1387"/>
      <c r="EQ1387"/>
      <c r="ER1387"/>
      <c r="ES1387"/>
      <c r="ET1387"/>
      <c r="EU1387"/>
      <c r="EV1387"/>
      <c r="EW1387"/>
      <c r="EX1387"/>
      <c r="EY1387"/>
      <c r="EZ1387"/>
      <c r="FA1387"/>
      <c r="FB1387"/>
      <c r="FC1387"/>
      <c r="FD1387"/>
      <c r="FE1387"/>
      <c r="FF1387"/>
      <c r="FG1387"/>
      <c r="FH1387"/>
      <c r="FI1387"/>
      <c r="FJ1387"/>
      <c r="FK1387"/>
      <c r="FL1387"/>
      <c r="FM1387"/>
      <c r="FN1387"/>
      <c r="FO1387"/>
      <c r="FP1387"/>
      <c r="FQ1387"/>
      <c r="FR1387"/>
      <c r="FS1387"/>
      <c r="FT1387"/>
      <c r="FU1387"/>
      <c r="FV1387"/>
      <c r="FW1387"/>
      <c r="FX1387"/>
      <c r="FY1387"/>
      <c r="FZ1387"/>
      <c r="GA1387"/>
      <c r="GB1387"/>
      <c r="GC1387"/>
      <c r="GD1387"/>
      <c r="GE1387"/>
      <c r="GF1387"/>
      <c r="GG1387"/>
      <c r="GH1387"/>
      <c r="GI1387"/>
      <c r="GJ1387"/>
      <c r="GK1387"/>
      <c r="GL1387"/>
      <c r="GM1387"/>
      <c r="GN1387"/>
      <c r="GO1387"/>
      <c r="GP1387"/>
      <c r="GQ1387"/>
      <c r="GR1387"/>
      <c r="GS1387"/>
      <c r="GT1387"/>
      <c r="GU1387"/>
      <c r="GV1387"/>
      <c r="GW1387"/>
      <c r="GX1387"/>
      <c r="GY1387"/>
      <c r="GZ1387"/>
      <c r="HA1387"/>
      <c r="HB1387"/>
      <c r="HC1387"/>
      <c r="HD1387"/>
      <c r="HE1387"/>
      <c r="HF1387"/>
      <c r="HG1387"/>
      <c r="HH1387"/>
      <c r="HI1387"/>
      <c r="HJ1387"/>
      <c r="HK1387"/>
      <c r="HL1387"/>
    </row>
    <row r="1388" spans="39:220" x14ac:dyDescent="0.25">
      <c r="AM1388" s="59"/>
      <c r="AN1388" s="58"/>
      <c r="AO1388" s="58"/>
      <c r="AP1388" s="58"/>
      <c r="AQ1388" s="58"/>
      <c r="AR1388" s="58"/>
      <c r="AS1388" s="58"/>
      <c r="AT1388" s="58"/>
      <c r="AU1388" s="58"/>
      <c r="AV1388" s="58"/>
      <c r="AW1388" s="58"/>
      <c r="AX1388" s="58"/>
      <c r="AY1388" s="58"/>
      <c r="AZ1388" s="58"/>
      <c r="BA1388" s="58"/>
      <c r="BB1388" s="58"/>
      <c r="BC1388" s="58"/>
      <c r="BD1388" s="58"/>
      <c r="BE1388" s="58"/>
      <c r="BF1388" s="58"/>
      <c r="BG1388" s="58"/>
      <c r="BH1388" s="58"/>
      <c r="BI1388" s="58"/>
      <c r="BJ1388" s="58"/>
      <c r="BK1388" s="58"/>
      <c r="BL1388" s="12"/>
      <c r="BM1388" s="12"/>
      <c r="BN1388" s="12"/>
      <c r="BO1388" s="12"/>
      <c r="BP1388" s="12"/>
      <c r="BQ1388" s="12"/>
      <c r="BR1388" s="12"/>
      <c r="BS1388" s="12"/>
      <c r="BT1388" s="12"/>
      <c r="BU1388" s="12"/>
      <c r="BV1388" s="12"/>
      <c r="BW1388" s="12"/>
      <c r="BX1388" s="12"/>
      <c r="BY1388" s="12"/>
      <c r="BZ1388" s="12"/>
      <c r="CA1388" s="12"/>
      <c r="CB1388" s="12"/>
      <c r="CC1388" s="12"/>
      <c r="CD1388" s="12"/>
      <c r="CE1388" s="12"/>
      <c r="CF1388" s="12"/>
      <c r="CG1388" s="12"/>
      <c r="CH1388" s="12"/>
      <c r="CI1388" s="12"/>
      <c r="CJ1388" s="12"/>
      <c r="CK1388" s="12"/>
      <c r="CL1388" s="12"/>
      <c r="CM1388" s="12"/>
      <c r="CN1388" s="12"/>
      <c r="CO1388" s="12"/>
      <c r="CP1388" s="12"/>
      <c r="CQ1388" s="12"/>
      <c r="CR1388" s="12"/>
      <c r="CS1388" s="12"/>
      <c r="CT1388" s="12"/>
      <c r="CU1388" s="12"/>
      <c r="CV1388" s="12"/>
      <c r="CW1388" s="12"/>
      <c r="CX1388" s="12"/>
      <c r="CY1388" s="12"/>
      <c r="CZ1388" s="12"/>
      <c r="DA1388" s="12"/>
      <c r="DB1388" s="12"/>
      <c r="DC1388" s="12"/>
      <c r="DD1388" s="12"/>
      <c r="DE1388" s="12"/>
      <c r="DF1388" s="12"/>
      <c r="DG1388"/>
      <c r="DH1388"/>
      <c r="DI1388"/>
      <c r="DJ1388"/>
      <c r="DK1388"/>
      <c r="DL1388"/>
      <c r="DM1388"/>
      <c r="DN1388"/>
      <c r="DO1388"/>
      <c r="DP1388"/>
      <c r="DQ1388"/>
      <c r="DR1388"/>
      <c r="DS1388"/>
      <c r="DT1388"/>
      <c r="DU1388"/>
      <c r="DV1388"/>
      <c r="DW1388"/>
      <c r="DX1388"/>
      <c r="DY1388"/>
      <c r="DZ1388"/>
      <c r="EA1388"/>
      <c r="EB1388"/>
      <c r="EC1388"/>
      <c r="ED1388"/>
      <c r="EE1388"/>
      <c r="EF1388"/>
      <c r="EG1388"/>
      <c r="EH1388"/>
      <c r="EI1388"/>
      <c r="EJ1388"/>
      <c r="EK1388"/>
      <c r="EL1388"/>
      <c r="EM1388"/>
      <c r="EN1388"/>
      <c r="EO1388"/>
      <c r="EP1388"/>
      <c r="EQ1388"/>
      <c r="ER1388"/>
      <c r="ES1388"/>
      <c r="ET1388"/>
      <c r="EU1388"/>
      <c r="EV1388"/>
      <c r="EW1388"/>
      <c r="EX1388"/>
      <c r="EY1388"/>
      <c r="EZ1388"/>
      <c r="FA1388"/>
      <c r="FB1388"/>
      <c r="FC1388"/>
      <c r="FD1388"/>
      <c r="FE1388"/>
      <c r="FF1388"/>
      <c r="FG1388"/>
      <c r="FH1388"/>
      <c r="FI1388"/>
      <c r="FJ1388"/>
      <c r="FK1388"/>
      <c r="FL1388"/>
      <c r="FM1388"/>
      <c r="FN1388"/>
      <c r="FO1388"/>
      <c r="FP1388"/>
      <c r="FQ1388"/>
      <c r="FR1388"/>
      <c r="FS1388"/>
      <c r="FT1388"/>
      <c r="FU1388"/>
      <c r="FV1388"/>
      <c r="FW1388"/>
      <c r="FX1388"/>
      <c r="FY1388"/>
      <c r="FZ1388"/>
      <c r="GA1388"/>
      <c r="GB1388"/>
      <c r="GC1388"/>
      <c r="GD1388"/>
      <c r="GE1388"/>
      <c r="GF1388"/>
      <c r="GG1388"/>
      <c r="GH1388"/>
      <c r="GI1388"/>
      <c r="GJ1388"/>
      <c r="GK1388"/>
      <c r="GL1388"/>
      <c r="GM1388"/>
      <c r="GN1388"/>
      <c r="GO1388"/>
      <c r="GP1388"/>
      <c r="GQ1388"/>
      <c r="GR1388"/>
      <c r="GS1388"/>
      <c r="GT1388"/>
      <c r="GU1388"/>
      <c r="GV1388"/>
      <c r="GW1388"/>
      <c r="GX1388"/>
      <c r="GY1388"/>
      <c r="GZ1388"/>
      <c r="HA1388"/>
      <c r="HB1388"/>
      <c r="HC1388"/>
      <c r="HD1388"/>
      <c r="HE1388"/>
      <c r="HF1388"/>
      <c r="HG1388"/>
      <c r="HH1388"/>
      <c r="HI1388"/>
      <c r="HJ1388"/>
      <c r="HK1388"/>
      <c r="HL1388"/>
    </row>
    <row r="1389" spans="39:220" x14ac:dyDescent="0.25">
      <c r="AM1389" s="59"/>
      <c r="AN1389" s="58"/>
      <c r="AO1389" s="58"/>
      <c r="AP1389" s="58"/>
      <c r="AQ1389" s="58"/>
      <c r="AR1389" s="58"/>
      <c r="AS1389" s="58"/>
      <c r="AT1389" s="58"/>
      <c r="AU1389" s="58"/>
      <c r="AV1389" s="58"/>
      <c r="AW1389" s="58"/>
      <c r="AX1389" s="58"/>
      <c r="AY1389" s="58"/>
      <c r="AZ1389" s="58"/>
      <c r="BA1389" s="58"/>
      <c r="BB1389" s="58"/>
      <c r="BC1389" s="58"/>
      <c r="BD1389" s="58"/>
      <c r="BE1389" s="58"/>
      <c r="BF1389" s="58"/>
      <c r="BG1389" s="58"/>
      <c r="BH1389" s="58"/>
      <c r="BI1389" s="58"/>
      <c r="BJ1389" s="58"/>
      <c r="BK1389" s="58"/>
      <c r="BL1389" s="12"/>
      <c r="BM1389" s="12"/>
      <c r="BN1389" s="12"/>
      <c r="BO1389" s="12"/>
      <c r="BP1389" s="12"/>
      <c r="BQ1389" s="12"/>
      <c r="BR1389" s="12"/>
      <c r="BS1389" s="12"/>
      <c r="BT1389" s="12"/>
      <c r="BU1389" s="12"/>
      <c r="BV1389" s="12"/>
      <c r="BW1389" s="12"/>
      <c r="BX1389" s="12"/>
      <c r="BY1389" s="12"/>
      <c r="BZ1389" s="12"/>
      <c r="CA1389" s="12"/>
      <c r="CB1389" s="12"/>
      <c r="CC1389" s="12"/>
      <c r="CD1389" s="12"/>
      <c r="CE1389" s="12"/>
      <c r="CF1389" s="12"/>
      <c r="CG1389" s="12"/>
      <c r="CH1389" s="12"/>
      <c r="CI1389" s="12"/>
      <c r="CJ1389" s="12"/>
      <c r="CK1389" s="12"/>
      <c r="CL1389" s="12"/>
      <c r="CM1389" s="12"/>
      <c r="CN1389" s="12"/>
      <c r="CO1389" s="12"/>
      <c r="CP1389" s="12"/>
      <c r="CQ1389" s="12"/>
      <c r="CR1389" s="12"/>
      <c r="CS1389" s="12"/>
      <c r="CT1389" s="12"/>
      <c r="CU1389" s="12"/>
      <c r="CV1389" s="12"/>
      <c r="CW1389" s="12"/>
      <c r="CX1389" s="12"/>
      <c r="CY1389" s="12"/>
      <c r="CZ1389" s="12"/>
      <c r="DA1389" s="12"/>
      <c r="DB1389" s="12"/>
      <c r="DC1389" s="12"/>
      <c r="DD1389" s="12"/>
      <c r="DE1389" s="12"/>
      <c r="DF1389" s="12"/>
      <c r="DG1389"/>
      <c r="DH1389"/>
      <c r="DI1389"/>
      <c r="DJ1389"/>
      <c r="DK1389"/>
      <c r="DL1389"/>
      <c r="DM1389"/>
      <c r="DN1389"/>
      <c r="DO1389"/>
      <c r="DP1389"/>
      <c r="DQ1389"/>
      <c r="DR1389"/>
      <c r="DS1389"/>
      <c r="DT1389"/>
      <c r="DU1389"/>
      <c r="DV1389"/>
      <c r="DW1389"/>
      <c r="DX1389"/>
      <c r="DY1389"/>
      <c r="DZ1389"/>
      <c r="EA1389"/>
      <c r="EB1389"/>
      <c r="EC1389"/>
      <c r="ED1389"/>
      <c r="EE1389"/>
      <c r="EF1389"/>
      <c r="EG1389"/>
      <c r="EH1389"/>
      <c r="EI1389"/>
      <c r="EJ1389"/>
      <c r="EK1389"/>
      <c r="EL1389"/>
      <c r="EM1389"/>
      <c r="EN1389"/>
      <c r="EO1389"/>
      <c r="EP1389"/>
      <c r="EQ1389"/>
      <c r="ER1389"/>
      <c r="ES1389"/>
      <c r="ET1389"/>
      <c r="EU1389"/>
      <c r="EV1389"/>
      <c r="EW1389"/>
      <c r="EX1389"/>
      <c r="EY1389"/>
      <c r="EZ1389"/>
      <c r="FA1389"/>
      <c r="FB1389"/>
      <c r="FC1389"/>
      <c r="FD1389"/>
      <c r="FE1389"/>
      <c r="FF1389"/>
      <c r="FG1389"/>
      <c r="FH1389"/>
      <c r="FI1389"/>
      <c r="FJ1389"/>
      <c r="FK1389"/>
      <c r="FL1389"/>
      <c r="FM1389"/>
      <c r="FN1389"/>
      <c r="FO1389"/>
      <c r="FP1389"/>
      <c r="FQ1389"/>
      <c r="FR1389"/>
      <c r="FS1389"/>
      <c r="FT1389"/>
      <c r="FU1389"/>
      <c r="FV1389"/>
      <c r="FW1389"/>
      <c r="FX1389"/>
      <c r="FY1389"/>
      <c r="FZ1389"/>
      <c r="GA1389"/>
      <c r="GB1389"/>
      <c r="GC1389"/>
      <c r="GD1389"/>
      <c r="GE1389"/>
      <c r="GF1389"/>
      <c r="GG1389"/>
      <c r="GH1389"/>
      <c r="GI1389"/>
      <c r="GJ1389"/>
      <c r="GK1389"/>
      <c r="GL1389"/>
      <c r="GM1389"/>
      <c r="GN1389"/>
      <c r="GO1389"/>
      <c r="GP1389"/>
      <c r="GQ1389"/>
      <c r="GR1389"/>
      <c r="GS1389"/>
      <c r="GT1389"/>
      <c r="GU1389"/>
      <c r="GV1389"/>
      <c r="GW1389"/>
      <c r="GX1389"/>
      <c r="GY1389"/>
      <c r="GZ1389"/>
      <c r="HA1389"/>
      <c r="HB1389"/>
      <c r="HC1389"/>
      <c r="HD1389"/>
      <c r="HE1389"/>
      <c r="HF1389"/>
      <c r="HG1389"/>
      <c r="HH1389"/>
      <c r="HI1389"/>
      <c r="HJ1389"/>
      <c r="HK1389"/>
      <c r="HL1389"/>
    </row>
    <row r="1390" spans="39:220" x14ac:dyDescent="0.25">
      <c r="AM1390" s="59"/>
      <c r="AN1390" s="58"/>
      <c r="AO1390" s="58"/>
      <c r="AP1390" s="58"/>
      <c r="AQ1390" s="58"/>
      <c r="AR1390" s="58"/>
      <c r="AS1390" s="58"/>
      <c r="AT1390" s="58"/>
      <c r="AU1390" s="58"/>
      <c r="AV1390" s="58"/>
      <c r="AW1390" s="58"/>
      <c r="AX1390" s="58"/>
      <c r="AY1390" s="58"/>
      <c r="AZ1390" s="58"/>
      <c r="BA1390" s="58"/>
      <c r="BB1390" s="58"/>
      <c r="BC1390" s="58"/>
      <c r="BD1390" s="58"/>
      <c r="BE1390" s="58"/>
      <c r="BF1390" s="58"/>
      <c r="BG1390" s="58"/>
      <c r="BH1390" s="58"/>
      <c r="BI1390" s="58"/>
      <c r="BJ1390" s="58"/>
      <c r="BK1390" s="58"/>
      <c r="BL1390" s="12"/>
      <c r="BM1390" s="12"/>
      <c r="BN1390" s="12"/>
      <c r="BO1390" s="12"/>
      <c r="BP1390" s="12"/>
      <c r="BQ1390" s="12"/>
      <c r="BR1390" s="12"/>
      <c r="BS1390" s="12"/>
      <c r="BT1390" s="12"/>
      <c r="BU1390" s="12"/>
      <c r="BV1390" s="12"/>
      <c r="BW1390" s="12"/>
      <c r="BX1390" s="12"/>
      <c r="BY1390" s="12"/>
      <c r="BZ1390" s="12"/>
      <c r="CA1390" s="12"/>
      <c r="CB1390" s="12"/>
      <c r="CC1390" s="12"/>
      <c r="CD1390" s="12"/>
      <c r="CE1390" s="12"/>
      <c r="CF1390" s="12"/>
      <c r="CG1390" s="12"/>
      <c r="CH1390" s="12"/>
      <c r="CI1390" s="12"/>
      <c r="CJ1390" s="12"/>
      <c r="CK1390" s="12"/>
      <c r="CL1390" s="12"/>
      <c r="CM1390" s="12"/>
      <c r="CN1390" s="12"/>
      <c r="CO1390" s="12"/>
      <c r="CP1390" s="12"/>
      <c r="CQ1390" s="12"/>
      <c r="CR1390" s="12"/>
      <c r="CS1390" s="12"/>
      <c r="CT1390" s="12"/>
      <c r="CU1390" s="12"/>
      <c r="CV1390" s="12"/>
      <c r="CW1390" s="12"/>
      <c r="CX1390" s="12"/>
      <c r="CY1390" s="12"/>
      <c r="CZ1390" s="12"/>
      <c r="DA1390" s="12"/>
      <c r="DB1390" s="12"/>
      <c r="DC1390" s="12"/>
      <c r="DD1390" s="12"/>
      <c r="DE1390" s="12"/>
      <c r="DF1390" s="12"/>
      <c r="DG1390"/>
      <c r="DH1390"/>
      <c r="DI1390"/>
      <c r="DJ1390"/>
      <c r="DK1390"/>
      <c r="DL1390"/>
      <c r="DM1390"/>
      <c r="DN1390"/>
      <c r="DO1390"/>
      <c r="DP1390"/>
      <c r="DQ1390"/>
      <c r="DR1390"/>
      <c r="DS1390"/>
      <c r="DT1390"/>
      <c r="DU1390"/>
      <c r="DV1390"/>
      <c r="DW1390"/>
      <c r="DX1390"/>
      <c r="DY1390"/>
      <c r="DZ1390"/>
      <c r="EA1390"/>
      <c r="EB1390"/>
      <c r="EC1390"/>
      <c r="ED1390"/>
      <c r="EE1390"/>
      <c r="EF1390"/>
      <c r="EG1390"/>
      <c r="EH1390"/>
      <c r="EI1390"/>
      <c r="EJ1390"/>
      <c r="EK1390"/>
      <c r="EL1390"/>
      <c r="EM1390"/>
      <c r="EN1390"/>
      <c r="EO1390"/>
      <c r="EP1390"/>
      <c r="EQ1390"/>
      <c r="ER1390"/>
      <c r="ES1390"/>
      <c r="ET1390"/>
      <c r="EU1390"/>
      <c r="EV1390"/>
      <c r="EW1390"/>
      <c r="EX1390"/>
      <c r="EY1390"/>
      <c r="EZ1390"/>
      <c r="FA1390"/>
      <c r="FB1390"/>
      <c r="FC1390"/>
      <c r="FD1390"/>
      <c r="FE1390"/>
      <c r="FF1390"/>
      <c r="FG1390"/>
      <c r="FH1390"/>
      <c r="FI1390"/>
      <c r="FJ1390"/>
      <c r="FK1390"/>
      <c r="FL1390"/>
      <c r="FM1390"/>
      <c r="FN1390"/>
      <c r="FO1390"/>
      <c r="FP1390"/>
      <c r="FQ1390"/>
      <c r="FR1390"/>
      <c r="FS1390"/>
      <c r="FT1390"/>
      <c r="FU1390"/>
      <c r="FV1390"/>
      <c r="FW1390"/>
      <c r="FX1390"/>
      <c r="FY1390"/>
      <c r="FZ1390"/>
      <c r="GA1390"/>
      <c r="GB1390"/>
      <c r="GC1390"/>
      <c r="GD1390"/>
      <c r="GE1390"/>
      <c r="GF1390"/>
      <c r="GG1390"/>
      <c r="GH1390"/>
      <c r="GI1390"/>
      <c r="GJ1390"/>
      <c r="GK1390"/>
      <c r="GL1390"/>
      <c r="GM1390"/>
      <c r="GN1390"/>
      <c r="GO1390"/>
      <c r="GP1390"/>
      <c r="GQ1390"/>
      <c r="GR1390"/>
      <c r="GS1390"/>
      <c r="GT1390"/>
      <c r="GU1390"/>
      <c r="GV1390"/>
      <c r="GW1390"/>
      <c r="GX1390"/>
      <c r="GY1390"/>
      <c r="GZ1390"/>
      <c r="HA1390"/>
      <c r="HB1390"/>
      <c r="HC1390"/>
      <c r="HD1390"/>
      <c r="HE1390"/>
      <c r="HF1390"/>
      <c r="HG1390"/>
      <c r="HH1390"/>
      <c r="HI1390"/>
      <c r="HJ1390"/>
      <c r="HK1390"/>
      <c r="HL1390"/>
    </row>
    <row r="1391" spans="39:220" x14ac:dyDescent="0.25">
      <c r="AM1391" s="59"/>
      <c r="AN1391" s="58"/>
      <c r="AO1391" s="58"/>
      <c r="AP1391" s="58"/>
      <c r="AQ1391" s="58"/>
      <c r="AR1391" s="58"/>
      <c r="AS1391" s="58"/>
      <c r="AT1391" s="58"/>
      <c r="AU1391" s="58"/>
      <c r="AV1391" s="58"/>
      <c r="AW1391" s="58"/>
      <c r="AX1391" s="58"/>
      <c r="AY1391" s="58"/>
      <c r="AZ1391" s="58"/>
      <c r="BA1391" s="58"/>
      <c r="BB1391" s="58"/>
      <c r="BC1391" s="58"/>
      <c r="BD1391" s="58"/>
      <c r="BE1391" s="58"/>
      <c r="BF1391" s="58"/>
      <c r="BG1391" s="58"/>
      <c r="BH1391" s="58"/>
      <c r="BI1391" s="58"/>
      <c r="BJ1391" s="58"/>
      <c r="BK1391" s="58"/>
      <c r="BL1391" s="12"/>
      <c r="BM1391" s="12"/>
      <c r="BN1391" s="12"/>
      <c r="BO1391" s="12"/>
      <c r="BP1391" s="12"/>
      <c r="BQ1391" s="12"/>
      <c r="BR1391" s="12"/>
      <c r="BS1391" s="12"/>
      <c r="BT1391" s="12"/>
      <c r="BU1391" s="12"/>
      <c r="BV1391" s="12"/>
      <c r="BW1391" s="12"/>
      <c r="BX1391" s="12"/>
      <c r="BY1391" s="12"/>
      <c r="BZ1391" s="12"/>
      <c r="CA1391" s="12"/>
      <c r="CB1391" s="12"/>
      <c r="CC1391" s="12"/>
      <c r="CD1391" s="12"/>
      <c r="CE1391" s="12"/>
      <c r="CF1391" s="12"/>
      <c r="CG1391" s="12"/>
      <c r="CH1391" s="12"/>
      <c r="CI1391" s="12"/>
      <c r="CJ1391" s="12"/>
      <c r="CK1391" s="12"/>
      <c r="CL1391" s="12"/>
      <c r="CM1391" s="12"/>
      <c r="CN1391" s="12"/>
      <c r="CO1391" s="12"/>
      <c r="CP1391" s="12"/>
      <c r="CQ1391" s="12"/>
      <c r="CR1391" s="12"/>
      <c r="CS1391" s="12"/>
      <c r="CT1391" s="12"/>
      <c r="CU1391" s="12"/>
      <c r="CV1391" s="12"/>
      <c r="CW1391" s="12"/>
      <c r="CX1391" s="12"/>
      <c r="CY1391" s="12"/>
      <c r="CZ1391" s="12"/>
      <c r="DA1391" s="12"/>
      <c r="DB1391" s="12"/>
      <c r="DC1391" s="12"/>
      <c r="DD1391" s="12"/>
      <c r="DE1391" s="12"/>
      <c r="DF1391" s="12"/>
      <c r="DG1391"/>
      <c r="DH1391"/>
      <c r="DI1391"/>
      <c r="DJ1391"/>
      <c r="DK1391"/>
      <c r="DL1391"/>
      <c r="DM1391"/>
      <c r="DN1391"/>
      <c r="DO1391"/>
      <c r="DP1391"/>
      <c r="DQ1391"/>
      <c r="DR1391"/>
      <c r="DS1391"/>
      <c r="DT1391"/>
      <c r="DU1391"/>
      <c r="DV1391"/>
      <c r="DW1391"/>
      <c r="DX1391"/>
      <c r="DY1391"/>
      <c r="DZ1391"/>
      <c r="EA1391"/>
      <c r="EB1391"/>
      <c r="EC1391"/>
      <c r="ED1391"/>
      <c r="EE1391"/>
      <c r="EF1391"/>
      <c r="EG1391"/>
      <c r="EH1391"/>
      <c r="EI1391"/>
      <c r="EJ1391"/>
      <c r="EK1391"/>
      <c r="EL1391"/>
      <c r="EM1391"/>
      <c r="EN1391"/>
      <c r="EO1391"/>
      <c r="EP1391"/>
      <c r="EQ1391"/>
      <c r="ER1391"/>
      <c r="ES1391"/>
      <c r="ET1391"/>
      <c r="EU1391"/>
      <c r="EV1391"/>
      <c r="EW1391"/>
      <c r="EX1391"/>
      <c r="EY1391"/>
      <c r="EZ1391"/>
      <c r="FA1391"/>
      <c r="FB1391"/>
      <c r="FC1391"/>
      <c r="FD1391"/>
      <c r="FE1391"/>
      <c r="FF1391"/>
      <c r="FG1391"/>
      <c r="FH1391"/>
      <c r="FI1391"/>
      <c r="FJ1391"/>
      <c r="FK1391"/>
      <c r="FL1391"/>
      <c r="FM1391"/>
      <c r="FN1391"/>
      <c r="FO1391"/>
      <c r="FP1391"/>
      <c r="FQ1391"/>
      <c r="FR1391"/>
      <c r="FS1391"/>
      <c r="FT1391"/>
      <c r="FU1391"/>
      <c r="FV1391"/>
      <c r="FW1391"/>
      <c r="FX1391"/>
      <c r="FY1391"/>
      <c r="FZ1391"/>
      <c r="GA1391"/>
      <c r="GB1391"/>
      <c r="GC1391"/>
      <c r="GD1391"/>
      <c r="GE1391"/>
      <c r="GF1391"/>
      <c r="GG1391"/>
      <c r="GH1391"/>
      <c r="GI1391"/>
      <c r="GJ1391"/>
      <c r="GK1391"/>
      <c r="GL1391"/>
      <c r="GM1391"/>
      <c r="GN1391"/>
      <c r="GO1391"/>
      <c r="GP1391"/>
      <c r="GQ1391"/>
      <c r="GR1391"/>
      <c r="GS1391"/>
      <c r="GT1391"/>
      <c r="GU1391"/>
      <c r="GV1391"/>
      <c r="GW1391"/>
      <c r="GX1391"/>
      <c r="GY1391"/>
      <c r="GZ1391"/>
      <c r="HA1391"/>
      <c r="HB1391"/>
      <c r="HC1391"/>
      <c r="HD1391"/>
      <c r="HE1391"/>
      <c r="HF1391"/>
      <c r="HG1391"/>
      <c r="HH1391"/>
      <c r="HI1391"/>
      <c r="HJ1391"/>
      <c r="HK1391"/>
      <c r="HL1391"/>
    </row>
    <row r="1392" spans="39:220" x14ac:dyDescent="0.25">
      <c r="AM1392" s="59"/>
      <c r="AN1392" s="58"/>
      <c r="AO1392" s="58"/>
      <c r="AP1392" s="58"/>
      <c r="AQ1392" s="58"/>
      <c r="AR1392" s="58"/>
      <c r="AS1392" s="58"/>
      <c r="AT1392" s="58"/>
      <c r="AU1392" s="58"/>
      <c r="AV1392" s="58"/>
      <c r="AW1392" s="58"/>
      <c r="AX1392" s="58"/>
      <c r="AY1392" s="58"/>
      <c r="AZ1392" s="58"/>
      <c r="BA1392" s="58"/>
      <c r="BB1392" s="58"/>
      <c r="BC1392" s="58"/>
      <c r="BD1392" s="58"/>
      <c r="BE1392" s="58"/>
      <c r="BF1392" s="58"/>
      <c r="BG1392" s="58"/>
      <c r="BH1392" s="58"/>
      <c r="BI1392" s="58"/>
      <c r="BJ1392" s="58"/>
      <c r="BK1392" s="58"/>
      <c r="BL1392" s="12"/>
      <c r="BM1392" s="12"/>
      <c r="BN1392" s="12"/>
      <c r="BO1392" s="12"/>
      <c r="BP1392" s="12"/>
      <c r="BQ1392" s="12"/>
      <c r="BR1392" s="12"/>
      <c r="BS1392" s="12"/>
      <c r="BT1392" s="12"/>
      <c r="BU1392" s="12"/>
      <c r="BV1392" s="12"/>
      <c r="BW1392" s="12"/>
      <c r="BX1392" s="12"/>
      <c r="BY1392" s="12"/>
      <c r="BZ1392" s="12"/>
      <c r="CA1392" s="12"/>
      <c r="CB1392" s="12"/>
      <c r="CC1392" s="12"/>
      <c r="CD1392" s="12"/>
      <c r="CE1392" s="12"/>
      <c r="CF1392" s="12"/>
      <c r="CG1392" s="12"/>
      <c r="CH1392" s="12"/>
      <c r="CI1392" s="12"/>
      <c r="CJ1392" s="12"/>
      <c r="CK1392" s="12"/>
      <c r="CL1392" s="12"/>
      <c r="CM1392" s="12"/>
      <c r="CN1392" s="12"/>
      <c r="CO1392" s="12"/>
      <c r="CP1392" s="12"/>
      <c r="CQ1392" s="12"/>
      <c r="CR1392" s="12"/>
      <c r="CS1392" s="12"/>
      <c r="CT1392" s="12"/>
      <c r="CU1392" s="12"/>
      <c r="CV1392" s="12"/>
      <c r="CW1392" s="12"/>
      <c r="CX1392" s="12"/>
      <c r="CY1392" s="12"/>
      <c r="CZ1392" s="12"/>
      <c r="DA1392" s="12"/>
      <c r="DB1392" s="12"/>
      <c r="DC1392" s="12"/>
      <c r="DD1392" s="12"/>
      <c r="DE1392" s="12"/>
      <c r="DF1392" s="12"/>
      <c r="DG1392"/>
      <c r="DH1392"/>
      <c r="DI1392"/>
      <c r="DJ1392"/>
      <c r="DK1392"/>
      <c r="DL1392"/>
      <c r="DM1392"/>
      <c r="DN1392"/>
      <c r="DO1392"/>
      <c r="DP1392"/>
      <c r="DQ1392"/>
      <c r="DR1392"/>
      <c r="DS1392"/>
      <c r="DT1392"/>
      <c r="DU1392"/>
      <c r="DV1392"/>
      <c r="DW1392"/>
      <c r="DX1392"/>
      <c r="DY1392"/>
      <c r="DZ1392"/>
      <c r="EA1392"/>
      <c r="EB1392"/>
      <c r="EC1392"/>
      <c r="ED1392"/>
      <c r="EE1392"/>
      <c r="EF1392"/>
      <c r="EG1392"/>
      <c r="EH1392"/>
      <c r="EI1392"/>
      <c r="EJ1392"/>
      <c r="EK1392"/>
      <c r="EL1392"/>
      <c r="EM1392"/>
      <c r="EN1392"/>
      <c r="EO1392"/>
      <c r="EP1392"/>
      <c r="EQ1392"/>
      <c r="ER1392"/>
      <c r="ES1392"/>
      <c r="ET1392"/>
      <c r="EU1392"/>
      <c r="EV1392"/>
      <c r="EW1392"/>
      <c r="EX1392"/>
      <c r="EY1392"/>
      <c r="EZ1392"/>
      <c r="FA1392"/>
      <c r="FB1392"/>
      <c r="FC1392"/>
      <c r="FD1392"/>
      <c r="FE1392"/>
      <c r="FF1392"/>
      <c r="FG1392"/>
      <c r="FH1392"/>
      <c r="FI1392"/>
      <c r="FJ1392"/>
      <c r="FK1392"/>
      <c r="FL1392"/>
      <c r="FM1392"/>
      <c r="FN1392"/>
      <c r="FO1392"/>
      <c r="FP1392"/>
      <c r="FQ1392"/>
      <c r="FR1392"/>
      <c r="FS1392"/>
      <c r="FT1392"/>
      <c r="FU1392"/>
      <c r="FV1392"/>
      <c r="FW1392"/>
      <c r="FX1392"/>
      <c r="FY1392"/>
      <c r="FZ1392"/>
      <c r="GA1392"/>
      <c r="GB1392"/>
      <c r="GC1392"/>
      <c r="GD1392"/>
      <c r="GE1392"/>
      <c r="GF1392"/>
      <c r="GG1392"/>
      <c r="GH1392"/>
      <c r="GI1392"/>
      <c r="GJ1392"/>
      <c r="GK1392"/>
      <c r="GL1392"/>
      <c r="GM1392"/>
      <c r="GN1392"/>
      <c r="GO1392"/>
      <c r="GP1392"/>
      <c r="GQ1392"/>
      <c r="GR1392"/>
      <c r="GS1392"/>
      <c r="GT1392"/>
      <c r="GU1392"/>
      <c r="GV1392"/>
      <c r="GW1392"/>
      <c r="GX1392"/>
      <c r="GY1392"/>
      <c r="GZ1392"/>
      <c r="HA1392"/>
      <c r="HB1392"/>
      <c r="HC1392"/>
      <c r="HD1392"/>
      <c r="HE1392"/>
      <c r="HF1392"/>
      <c r="HG1392"/>
      <c r="HH1392"/>
      <c r="HI1392"/>
      <c r="HJ1392"/>
      <c r="HK1392"/>
      <c r="HL1392"/>
    </row>
    <row r="1393" spans="39:220" x14ac:dyDescent="0.25">
      <c r="AM1393" s="59"/>
      <c r="AN1393" s="58"/>
      <c r="AO1393" s="58"/>
      <c r="AP1393" s="58"/>
      <c r="AQ1393" s="58"/>
      <c r="AR1393" s="58"/>
      <c r="AS1393" s="58"/>
      <c r="AT1393" s="58"/>
      <c r="AU1393" s="58"/>
      <c r="AV1393" s="58"/>
      <c r="AW1393" s="58"/>
      <c r="AX1393" s="58"/>
      <c r="AY1393" s="58"/>
      <c r="AZ1393" s="58"/>
      <c r="BA1393" s="58"/>
      <c r="BB1393" s="58"/>
      <c r="BC1393" s="58"/>
      <c r="BD1393" s="58"/>
      <c r="BE1393" s="58"/>
      <c r="BF1393" s="58"/>
      <c r="BG1393" s="58"/>
      <c r="BH1393" s="58"/>
      <c r="BI1393" s="58"/>
      <c r="BJ1393" s="58"/>
      <c r="BK1393" s="58"/>
      <c r="BL1393" s="12"/>
      <c r="BM1393" s="12"/>
      <c r="BN1393" s="12"/>
      <c r="BO1393" s="12"/>
      <c r="BP1393" s="12"/>
      <c r="BQ1393" s="12"/>
      <c r="BR1393" s="12"/>
      <c r="BS1393" s="12"/>
      <c r="BT1393" s="12"/>
      <c r="BU1393" s="12"/>
      <c r="BV1393" s="12"/>
      <c r="BW1393" s="12"/>
      <c r="BX1393" s="12"/>
      <c r="BY1393" s="12"/>
      <c r="BZ1393" s="12"/>
      <c r="CA1393" s="12"/>
      <c r="CB1393" s="12"/>
      <c r="CC1393" s="12"/>
      <c r="CD1393" s="12"/>
      <c r="CE1393" s="12"/>
      <c r="CF1393" s="12"/>
      <c r="CG1393" s="12"/>
      <c r="CH1393" s="12"/>
      <c r="CI1393" s="12"/>
      <c r="CJ1393" s="12"/>
      <c r="CK1393" s="12"/>
      <c r="CL1393" s="12"/>
      <c r="CM1393" s="12"/>
      <c r="CN1393" s="12"/>
      <c r="CO1393" s="12"/>
      <c r="CP1393" s="12"/>
      <c r="CQ1393" s="12"/>
      <c r="CR1393" s="12"/>
      <c r="CS1393" s="12"/>
      <c r="CT1393" s="12"/>
      <c r="CU1393" s="12"/>
      <c r="CV1393" s="12"/>
      <c r="CW1393" s="12"/>
      <c r="CX1393" s="12"/>
      <c r="CY1393" s="12"/>
      <c r="CZ1393" s="12"/>
      <c r="DA1393" s="12"/>
      <c r="DB1393" s="12"/>
      <c r="DC1393" s="12"/>
      <c r="DD1393" s="12"/>
      <c r="DE1393" s="12"/>
      <c r="DF1393" s="12"/>
      <c r="DG1393"/>
      <c r="DH1393"/>
      <c r="DI1393"/>
      <c r="DJ1393"/>
      <c r="DK1393"/>
      <c r="DL1393"/>
      <c r="DM1393"/>
      <c r="DN1393"/>
      <c r="DO1393"/>
      <c r="DP1393"/>
      <c r="DQ1393"/>
      <c r="DR1393"/>
      <c r="DS1393"/>
      <c r="DT1393"/>
      <c r="DU1393"/>
      <c r="DV1393"/>
      <c r="DW1393"/>
      <c r="DX1393"/>
      <c r="DY1393"/>
      <c r="DZ1393"/>
      <c r="EA1393"/>
      <c r="EB1393"/>
      <c r="EC1393"/>
      <c r="ED1393"/>
      <c r="EE1393"/>
      <c r="EF1393"/>
      <c r="EG1393"/>
      <c r="EH1393"/>
      <c r="EI1393"/>
      <c r="EJ1393"/>
      <c r="EK1393"/>
      <c r="EL1393"/>
      <c r="EM1393"/>
      <c r="EN1393"/>
      <c r="EO1393"/>
      <c r="EP1393"/>
      <c r="EQ1393"/>
      <c r="ER1393"/>
      <c r="ES1393"/>
      <c r="ET1393"/>
      <c r="EU1393"/>
      <c r="EV1393"/>
      <c r="EW1393"/>
      <c r="EX1393"/>
      <c r="EY1393"/>
      <c r="EZ1393"/>
      <c r="FA1393"/>
      <c r="FB1393"/>
      <c r="FC1393"/>
      <c r="FD1393"/>
      <c r="FE1393"/>
      <c r="FF1393"/>
      <c r="FG1393"/>
      <c r="FH1393"/>
      <c r="FI1393"/>
      <c r="FJ1393"/>
      <c r="FK1393"/>
      <c r="FL1393"/>
      <c r="FM1393"/>
      <c r="FN1393"/>
      <c r="FO1393"/>
      <c r="FP1393"/>
      <c r="FQ1393"/>
      <c r="FR1393"/>
      <c r="FS1393"/>
      <c r="FT1393"/>
      <c r="FU1393"/>
      <c r="FV1393"/>
      <c r="FW1393"/>
      <c r="FX1393"/>
      <c r="FY1393"/>
      <c r="FZ1393"/>
      <c r="GA1393"/>
      <c r="GB1393"/>
      <c r="GC1393"/>
      <c r="GD1393"/>
      <c r="GE1393"/>
      <c r="GF1393"/>
      <c r="GG1393"/>
      <c r="GH1393"/>
      <c r="GI1393"/>
      <c r="GJ1393"/>
      <c r="GK1393"/>
      <c r="GL1393"/>
      <c r="GM1393"/>
      <c r="GN1393"/>
      <c r="GO1393"/>
      <c r="GP1393"/>
      <c r="GQ1393"/>
      <c r="GR1393"/>
      <c r="GS1393"/>
      <c r="GT1393"/>
      <c r="GU1393"/>
      <c r="GV1393"/>
      <c r="GW1393"/>
      <c r="GX1393"/>
      <c r="GY1393"/>
      <c r="GZ1393"/>
      <c r="HA1393"/>
      <c r="HB1393"/>
      <c r="HC1393"/>
      <c r="HD1393"/>
      <c r="HE1393"/>
      <c r="HF1393"/>
      <c r="HG1393"/>
      <c r="HH1393"/>
      <c r="HI1393"/>
      <c r="HJ1393"/>
      <c r="HK1393"/>
      <c r="HL1393"/>
    </row>
    <row r="1394" spans="39:220" x14ac:dyDescent="0.25">
      <c r="AM1394" s="59"/>
      <c r="AN1394" s="58"/>
      <c r="AO1394" s="58"/>
      <c r="AP1394" s="58"/>
      <c r="AQ1394" s="58"/>
      <c r="AR1394" s="58"/>
      <c r="AS1394" s="58"/>
      <c r="AT1394" s="58"/>
      <c r="AU1394" s="58"/>
      <c r="AV1394" s="58"/>
      <c r="AW1394" s="58"/>
      <c r="AX1394" s="58"/>
      <c r="AY1394" s="58"/>
      <c r="AZ1394" s="58"/>
      <c r="BA1394" s="58"/>
      <c r="BB1394" s="58"/>
      <c r="BC1394" s="58"/>
      <c r="BD1394" s="58"/>
      <c r="BE1394" s="58"/>
      <c r="BF1394" s="58"/>
      <c r="BG1394" s="58"/>
      <c r="BH1394" s="58"/>
      <c r="BI1394" s="58"/>
      <c r="BJ1394" s="58"/>
      <c r="BK1394" s="58"/>
      <c r="BL1394" s="12"/>
      <c r="BM1394" s="12"/>
      <c r="BN1394" s="12"/>
      <c r="BO1394" s="12"/>
      <c r="BP1394" s="12"/>
      <c r="BQ1394" s="12"/>
      <c r="BR1394" s="12"/>
      <c r="BS1394" s="12"/>
      <c r="BT1394" s="12"/>
      <c r="BU1394" s="12"/>
      <c r="BV1394" s="12"/>
      <c r="BW1394" s="12"/>
      <c r="BX1394" s="12"/>
      <c r="BY1394" s="12"/>
      <c r="BZ1394" s="12"/>
      <c r="CA1394" s="12"/>
      <c r="CB1394" s="12"/>
      <c r="CC1394" s="12"/>
      <c r="CD1394" s="12"/>
      <c r="CE1394" s="12"/>
      <c r="CF1394" s="12"/>
      <c r="CG1394" s="12"/>
      <c r="CH1394" s="12"/>
      <c r="CI1394" s="12"/>
      <c r="CJ1394" s="12"/>
      <c r="CK1394" s="12"/>
      <c r="CL1394" s="12"/>
      <c r="CM1394" s="12"/>
      <c r="CN1394" s="12"/>
      <c r="CO1394" s="12"/>
      <c r="CP1394" s="12"/>
      <c r="CQ1394" s="12"/>
      <c r="CR1394" s="12"/>
      <c r="CS1394" s="12"/>
      <c r="CT1394" s="12"/>
      <c r="CU1394" s="12"/>
      <c r="CV1394" s="12"/>
      <c r="CW1394" s="12"/>
      <c r="CX1394" s="12"/>
      <c r="CY1394" s="12"/>
      <c r="CZ1394" s="12"/>
      <c r="DA1394" s="12"/>
      <c r="DB1394" s="12"/>
      <c r="DC1394" s="12"/>
      <c r="DD1394" s="12"/>
      <c r="DE1394" s="12"/>
      <c r="DF1394" s="12"/>
      <c r="DG1394"/>
      <c r="DH1394"/>
      <c r="DI1394"/>
      <c r="DJ1394"/>
      <c r="DK1394"/>
      <c r="DL1394"/>
      <c r="DM1394"/>
      <c r="DN1394"/>
      <c r="DO1394"/>
      <c r="DP1394"/>
      <c r="DQ1394"/>
      <c r="DR1394"/>
      <c r="DS1394"/>
      <c r="DT1394"/>
      <c r="DU1394"/>
      <c r="DV1394"/>
      <c r="DW1394"/>
      <c r="DX1394"/>
      <c r="DY1394"/>
      <c r="DZ1394"/>
      <c r="EA1394"/>
      <c r="EB1394"/>
      <c r="EC1394"/>
      <c r="ED1394"/>
      <c r="EE1394"/>
      <c r="EF1394"/>
      <c r="EG1394"/>
      <c r="EH1394"/>
      <c r="EI1394"/>
      <c r="EJ1394"/>
      <c r="EK1394"/>
      <c r="EL1394"/>
      <c r="EM1394"/>
      <c r="EN1394"/>
      <c r="EO1394"/>
      <c r="EP1394"/>
      <c r="EQ1394"/>
      <c r="ER1394"/>
      <c r="ES1394"/>
      <c r="ET1394"/>
      <c r="EU1394"/>
      <c r="EV1394"/>
      <c r="EW1394"/>
      <c r="EX1394"/>
      <c r="EY1394"/>
      <c r="EZ1394"/>
      <c r="FA1394"/>
      <c r="FB1394"/>
      <c r="FC1394"/>
      <c r="FD1394"/>
      <c r="FE1394"/>
      <c r="FF1394"/>
      <c r="FG1394"/>
      <c r="FH1394"/>
      <c r="FI1394"/>
      <c r="FJ1394"/>
      <c r="FK1394"/>
      <c r="FL1394"/>
      <c r="FM1394"/>
      <c r="FN1394"/>
      <c r="FO1394"/>
      <c r="FP1394"/>
      <c r="FQ1394"/>
      <c r="FR1394"/>
      <c r="FS1394"/>
      <c r="FT1394"/>
      <c r="FU1394"/>
      <c r="FV1394"/>
      <c r="FW1394"/>
      <c r="FX1394"/>
      <c r="FY1394"/>
      <c r="FZ1394"/>
      <c r="GA1394"/>
      <c r="GB1394"/>
      <c r="GC1394"/>
      <c r="GD1394"/>
      <c r="GE1394"/>
      <c r="GF1394"/>
      <c r="GG1394"/>
      <c r="GH1394"/>
      <c r="GI1394"/>
      <c r="GJ1394"/>
      <c r="GK1394"/>
      <c r="GL1394"/>
      <c r="GM1394"/>
      <c r="GN1394"/>
      <c r="GO1394"/>
      <c r="GP1394"/>
      <c r="GQ1394"/>
      <c r="GR1394"/>
      <c r="GS1394"/>
      <c r="GT1394"/>
      <c r="GU1394"/>
      <c r="GV1394"/>
      <c r="GW1394"/>
      <c r="GX1394"/>
      <c r="GY1394"/>
      <c r="GZ1394"/>
      <c r="HA1394"/>
      <c r="HB1394"/>
      <c r="HC1394"/>
      <c r="HD1394"/>
      <c r="HE1394"/>
      <c r="HF1394"/>
      <c r="HG1394"/>
      <c r="HH1394"/>
      <c r="HI1394"/>
      <c r="HJ1394"/>
      <c r="HK1394"/>
      <c r="HL1394"/>
    </row>
    <row r="1395" spans="39:220" x14ac:dyDescent="0.25">
      <c r="AM1395" s="59"/>
      <c r="AN1395" s="58"/>
      <c r="AO1395" s="58"/>
      <c r="AP1395" s="58"/>
      <c r="AQ1395" s="58"/>
      <c r="AR1395" s="58"/>
      <c r="AS1395" s="58"/>
      <c r="AT1395" s="58"/>
      <c r="AU1395" s="58"/>
      <c r="AV1395" s="58"/>
      <c r="AW1395" s="58"/>
      <c r="AX1395" s="58"/>
      <c r="AY1395" s="58"/>
      <c r="AZ1395" s="58"/>
      <c r="BA1395" s="58"/>
      <c r="BB1395" s="58"/>
      <c r="BC1395" s="58"/>
      <c r="BD1395" s="58"/>
      <c r="BE1395" s="58"/>
      <c r="BF1395" s="58"/>
      <c r="BG1395" s="58"/>
      <c r="BH1395" s="58"/>
      <c r="BI1395" s="58"/>
      <c r="BJ1395" s="58"/>
      <c r="BK1395" s="58"/>
      <c r="BL1395" s="12"/>
      <c r="BM1395" s="12"/>
      <c r="BN1395" s="12"/>
      <c r="BO1395" s="12"/>
      <c r="BP1395" s="12"/>
      <c r="BQ1395" s="12"/>
      <c r="BR1395" s="12"/>
      <c r="BS1395" s="12"/>
      <c r="BT1395" s="12"/>
      <c r="BU1395" s="12"/>
      <c r="BV1395" s="12"/>
      <c r="BW1395" s="12"/>
      <c r="BX1395" s="12"/>
      <c r="BY1395" s="12"/>
      <c r="BZ1395" s="12"/>
      <c r="CA1395" s="12"/>
      <c r="CB1395" s="12"/>
      <c r="CC1395" s="12"/>
      <c r="CD1395" s="12"/>
      <c r="CE1395" s="12"/>
      <c r="CF1395" s="12"/>
      <c r="CG1395" s="12"/>
      <c r="CH1395" s="12"/>
      <c r="CI1395" s="12"/>
      <c r="CJ1395" s="12"/>
      <c r="CK1395" s="12"/>
      <c r="CL1395" s="12"/>
      <c r="CM1395" s="12"/>
      <c r="CN1395" s="12"/>
      <c r="CO1395" s="12"/>
      <c r="CP1395" s="12"/>
      <c r="CQ1395" s="12"/>
      <c r="CR1395" s="12"/>
      <c r="CS1395" s="12"/>
      <c r="CT1395" s="12"/>
      <c r="CU1395" s="12"/>
      <c r="CV1395" s="12"/>
      <c r="CW1395" s="12"/>
      <c r="CX1395" s="12"/>
      <c r="CY1395" s="12"/>
      <c r="CZ1395" s="12"/>
      <c r="DA1395" s="12"/>
      <c r="DB1395" s="12"/>
      <c r="DC1395" s="12"/>
      <c r="DD1395" s="12"/>
      <c r="DE1395" s="12"/>
      <c r="DF1395" s="12"/>
      <c r="DG1395"/>
      <c r="DH1395"/>
      <c r="DI1395"/>
      <c r="DJ1395"/>
      <c r="DK1395"/>
      <c r="DL1395"/>
      <c r="DM1395"/>
      <c r="DN1395"/>
      <c r="DO1395"/>
      <c r="DP1395"/>
      <c r="DQ1395"/>
      <c r="DR1395"/>
      <c r="DS1395"/>
      <c r="DT1395"/>
      <c r="DU1395"/>
      <c r="DV1395"/>
      <c r="DW1395"/>
      <c r="DX1395"/>
      <c r="DY1395"/>
      <c r="DZ1395"/>
      <c r="EA1395"/>
      <c r="EB1395"/>
      <c r="EC1395"/>
      <c r="ED1395"/>
      <c r="EE1395"/>
      <c r="EF1395"/>
      <c r="EG1395"/>
      <c r="EH1395"/>
      <c r="EI1395"/>
      <c r="EJ1395"/>
      <c r="EK1395"/>
      <c r="EL1395"/>
      <c r="EM1395"/>
      <c r="EN1395"/>
      <c r="EO1395"/>
      <c r="EP1395"/>
      <c r="EQ1395"/>
      <c r="ER1395"/>
      <c r="ES1395"/>
      <c r="ET1395"/>
      <c r="EU1395"/>
      <c r="EV1395"/>
      <c r="EW1395"/>
      <c r="EX1395"/>
      <c r="EY1395"/>
      <c r="EZ1395"/>
      <c r="FA1395"/>
      <c r="FB1395"/>
      <c r="FC1395"/>
      <c r="FD1395"/>
      <c r="FE1395"/>
      <c r="FF1395"/>
      <c r="FG1395"/>
      <c r="FH1395"/>
      <c r="FI1395"/>
      <c r="FJ1395"/>
      <c r="FK1395"/>
      <c r="FL1395"/>
      <c r="FM1395"/>
      <c r="FN1395"/>
      <c r="FO1395"/>
      <c r="FP1395"/>
      <c r="FQ1395"/>
      <c r="FR1395"/>
      <c r="FS1395"/>
      <c r="FT1395"/>
      <c r="FU1395"/>
      <c r="FV1395"/>
      <c r="FW1395"/>
      <c r="FX1395"/>
      <c r="FY1395"/>
      <c r="FZ1395"/>
      <c r="GA1395"/>
      <c r="GB1395"/>
      <c r="GC1395"/>
      <c r="GD1395"/>
      <c r="GE1395"/>
      <c r="GF1395"/>
      <c r="GG1395"/>
      <c r="GH1395"/>
      <c r="GI1395"/>
      <c r="GJ1395"/>
      <c r="GK1395"/>
      <c r="GL1395"/>
      <c r="GM1395"/>
      <c r="GN1395"/>
      <c r="GO1395"/>
      <c r="GP1395"/>
      <c r="GQ1395"/>
      <c r="GR1395"/>
      <c r="GS1395"/>
      <c r="GT1395"/>
      <c r="GU1395"/>
      <c r="GV1395"/>
      <c r="GW1395"/>
      <c r="GX1395"/>
      <c r="GY1395"/>
      <c r="GZ1395"/>
      <c r="HA1395"/>
      <c r="HB1395"/>
      <c r="HC1395"/>
      <c r="HD1395"/>
      <c r="HE1395"/>
      <c r="HF1395"/>
      <c r="HG1395"/>
      <c r="HH1395"/>
      <c r="HI1395"/>
      <c r="HJ1395"/>
      <c r="HK1395"/>
      <c r="HL1395"/>
    </row>
    <row r="1396" spans="39:220" x14ac:dyDescent="0.25">
      <c r="AM1396" s="59"/>
      <c r="AN1396" s="58"/>
      <c r="AO1396" s="58"/>
      <c r="AP1396" s="58"/>
      <c r="AQ1396" s="58"/>
      <c r="AR1396" s="58"/>
      <c r="AS1396" s="58"/>
      <c r="AT1396" s="58"/>
      <c r="AU1396" s="58"/>
      <c r="AV1396" s="58"/>
      <c r="AW1396" s="58"/>
      <c r="AX1396" s="58"/>
      <c r="AY1396" s="58"/>
      <c r="AZ1396" s="58"/>
      <c r="BA1396" s="58"/>
      <c r="BB1396" s="58"/>
      <c r="BC1396" s="58"/>
      <c r="BD1396" s="58"/>
      <c r="BE1396" s="58"/>
      <c r="BF1396" s="58"/>
      <c r="BG1396" s="58"/>
      <c r="BH1396" s="58"/>
      <c r="BI1396" s="58"/>
      <c r="BJ1396" s="58"/>
      <c r="BK1396" s="58"/>
      <c r="BL1396" s="12"/>
      <c r="BM1396" s="12"/>
      <c r="BN1396" s="12"/>
      <c r="BO1396" s="12"/>
      <c r="BP1396" s="12"/>
      <c r="BQ1396" s="12"/>
      <c r="BR1396" s="12"/>
      <c r="BS1396" s="12"/>
      <c r="BT1396" s="12"/>
      <c r="BU1396" s="12"/>
      <c r="BV1396" s="12"/>
      <c r="BW1396" s="12"/>
      <c r="BX1396" s="12"/>
      <c r="BY1396" s="12"/>
      <c r="BZ1396" s="12"/>
      <c r="CA1396" s="12"/>
      <c r="CB1396" s="12"/>
      <c r="CC1396" s="12"/>
      <c r="CD1396" s="12"/>
      <c r="CE1396" s="12"/>
      <c r="CF1396" s="12"/>
      <c r="CG1396" s="12"/>
      <c r="CH1396" s="12"/>
      <c r="CI1396" s="12"/>
      <c r="CJ1396" s="12"/>
      <c r="CK1396" s="12"/>
      <c r="CL1396" s="12"/>
      <c r="CM1396" s="12"/>
      <c r="CN1396" s="12"/>
      <c r="CO1396" s="12"/>
      <c r="CP1396" s="12"/>
      <c r="CQ1396" s="12"/>
      <c r="CR1396" s="12"/>
      <c r="CS1396" s="12"/>
      <c r="CT1396" s="12"/>
      <c r="CU1396" s="12"/>
      <c r="CV1396" s="12"/>
      <c r="CW1396" s="12"/>
      <c r="CX1396" s="12"/>
      <c r="CY1396" s="12"/>
      <c r="CZ1396" s="12"/>
      <c r="DA1396" s="12"/>
      <c r="DB1396" s="12"/>
      <c r="DC1396" s="12"/>
      <c r="DD1396" s="12"/>
      <c r="DE1396" s="12"/>
      <c r="DF1396" s="12"/>
      <c r="DG1396"/>
      <c r="DH1396"/>
      <c r="DI1396"/>
      <c r="DJ1396"/>
      <c r="DK1396"/>
      <c r="DL1396"/>
      <c r="DM1396"/>
      <c r="DN1396"/>
      <c r="DO1396"/>
      <c r="DP1396"/>
      <c r="DQ1396"/>
      <c r="DR1396"/>
      <c r="DS1396"/>
      <c r="DT1396"/>
      <c r="DU1396"/>
      <c r="DV1396"/>
      <c r="DW1396"/>
      <c r="DX1396"/>
      <c r="DY1396"/>
      <c r="DZ1396"/>
      <c r="EA1396"/>
      <c r="EB1396"/>
      <c r="EC1396"/>
      <c r="ED1396"/>
      <c r="EE1396"/>
      <c r="EF1396"/>
      <c r="EG1396"/>
      <c r="EH1396"/>
      <c r="EI1396"/>
      <c r="EJ1396"/>
      <c r="EK1396"/>
      <c r="EL1396"/>
      <c r="EM1396"/>
      <c r="EN1396"/>
      <c r="EO1396"/>
      <c r="EP1396"/>
      <c r="EQ1396"/>
      <c r="ER1396"/>
      <c r="ES1396"/>
      <c r="ET1396"/>
      <c r="EU1396"/>
      <c r="EV1396"/>
      <c r="EW1396"/>
      <c r="EX1396"/>
      <c r="EY1396"/>
      <c r="EZ1396"/>
      <c r="FA1396"/>
      <c r="FB1396"/>
      <c r="FC1396"/>
      <c r="FD1396"/>
      <c r="FE1396"/>
      <c r="FF1396"/>
      <c r="FG1396"/>
      <c r="FH1396"/>
      <c r="FI1396"/>
      <c r="FJ1396"/>
      <c r="FK1396"/>
      <c r="FL1396"/>
      <c r="FM1396"/>
      <c r="FN1396"/>
      <c r="FO1396"/>
      <c r="FP1396"/>
      <c r="FQ1396"/>
      <c r="FR1396"/>
      <c r="FS1396"/>
      <c r="FT1396"/>
      <c r="FU1396"/>
      <c r="FV1396"/>
      <c r="FW1396"/>
      <c r="FX1396"/>
      <c r="FY1396"/>
      <c r="FZ1396"/>
      <c r="GA1396"/>
      <c r="GB1396"/>
      <c r="GC1396"/>
      <c r="GD1396"/>
      <c r="GE1396"/>
      <c r="GF1396"/>
      <c r="GG1396"/>
      <c r="GH1396"/>
      <c r="GI1396"/>
      <c r="GJ1396"/>
      <c r="GK1396"/>
      <c r="GL1396"/>
      <c r="GM1396"/>
      <c r="GN1396"/>
      <c r="GO1396"/>
      <c r="GP1396"/>
      <c r="GQ1396"/>
      <c r="GR1396"/>
      <c r="GS1396"/>
      <c r="GT1396"/>
      <c r="GU1396"/>
      <c r="GV1396"/>
      <c r="GW1396"/>
      <c r="GX1396"/>
      <c r="GY1396"/>
      <c r="GZ1396"/>
      <c r="HA1396"/>
      <c r="HB1396"/>
      <c r="HC1396"/>
      <c r="HD1396"/>
      <c r="HE1396"/>
      <c r="HF1396"/>
      <c r="HG1396"/>
      <c r="HH1396"/>
      <c r="HI1396"/>
      <c r="HJ1396"/>
      <c r="HK1396"/>
      <c r="HL1396"/>
    </row>
    <row r="1397" spans="39:220" x14ac:dyDescent="0.25">
      <c r="AM1397" s="59"/>
      <c r="AN1397" s="58"/>
      <c r="AO1397" s="58"/>
      <c r="AP1397" s="58"/>
      <c r="AQ1397" s="58"/>
      <c r="AR1397" s="58"/>
      <c r="AS1397" s="58"/>
      <c r="AT1397" s="58"/>
      <c r="AU1397" s="58"/>
      <c r="AV1397" s="58"/>
      <c r="AW1397" s="58"/>
      <c r="AX1397" s="58"/>
      <c r="AY1397" s="58"/>
      <c r="AZ1397" s="58"/>
      <c r="BA1397" s="58"/>
      <c r="BB1397" s="58"/>
      <c r="BC1397" s="58"/>
      <c r="BD1397" s="58"/>
      <c r="BE1397" s="58"/>
      <c r="BF1397" s="58"/>
      <c r="BG1397" s="58"/>
      <c r="BH1397" s="58"/>
      <c r="BI1397" s="58"/>
      <c r="BJ1397" s="58"/>
      <c r="BK1397" s="58"/>
      <c r="BL1397" s="12"/>
      <c r="BM1397" s="12"/>
      <c r="BN1397" s="12"/>
      <c r="BO1397" s="12"/>
      <c r="BP1397" s="12"/>
      <c r="BQ1397" s="12"/>
      <c r="BR1397" s="12"/>
      <c r="BS1397" s="12"/>
      <c r="BT1397" s="12"/>
      <c r="BU1397" s="12"/>
      <c r="BV1397" s="12"/>
      <c r="BW1397" s="12"/>
      <c r="BX1397" s="12"/>
      <c r="BY1397" s="12"/>
      <c r="BZ1397" s="12"/>
      <c r="CA1397" s="12"/>
      <c r="CB1397" s="12"/>
      <c r="CC1397" s="12"/>
      <c r="CD1397" s="12"/>
      <c r="CE1397" s="12"/>
      <c r="CF1397" s="12"/>
      <c r="CG1397" s="12"/>
      <c r="CH1397" s="12"/>
      <c r="CI1397" s="12"/>
      <c r="CJ1397" s="12"/>
      <c r="CK1397" s="12"/>
      <c r="CL1397" s="12"/>
      <c r="CM1397" s="12"/>
      <c r="CN1397" s="12"/>
      <c r="CO1397" s="12"/>
      <c r="CP1397" s="12"/>
      <c r="CQ1397" s="12"/>
      <c r="CR1397" s="12"/>
      <c r="CS1397" s="12"/>
      <c r="CT1397" s="12"/>
      <c r="CU1397" s="12"/>
      <c r="CV1397" s="12"/>
      <c r="CW1397" s="12"/>
      <c r="CX1397" s="12"/>
      <c r="CY1397" s="12"/>
      <c r="CZ1397" s="12"/>
      <c r="DA1397" s="12"/>
      <c r="DB1397" s="12"/>
      <c r="DC1397" s="12"/>
      <c r="DD1397" s="12"/>
      <c r="DE1397" s="12"/>
      <c r="DF1397" s="12"/>
      <c r="DG1397"/>
      <c r="DH1397"/>
      <c r="DI1397"/>
      <c r="DJ1397"/>
      <c r="DK1397"/>
      <c r="DL1397"/>
      <c r="DM1397"/>
      <c r="DN1397"/>
      <c r="DO1397"/>
      <c r="DP1397"/>
      <c r="DQ1397"/>
      <c r="DR1397"/>
      <c r="DS1397"/>
      <c r="DT1397"/>
      <c r="DU1397"/>
      <c r="DV1397"/>
      <c r="DW1397"/>
      <c r="DX1397"/>
      <c r="DY1397"/>
      <c r="DZ1397"/>
      <c r="EA1397"/>
      <c r="EB1397"/>
      <c r="EC1397"/>
      <c r="ED1397"/>
      <c r="EE1397"/>
      <c r="EF1397"/>
      <c r="EG1397"/>
      <c r="EH1397"/>
      <c r="EI1397"/>
      <c r="EJ1397"/>
      <c r="EK1397"/>
      <c r="EL1397"/>
      <c r="EM1397"/>
      <c r="EN1397"/>
      <c r="EO1397"/>
      <c r="EP1397"/>
      <c r="EQ1397"/>
      <c r="ER1397"/>
      <c r="ES1397"/>
      <c r="ET1397"/>
      <c r="EU1397"/>
      <c r="EV1397"/>
      <c r="EW1397"/>
      <c r="EX1397"/>
      <c r="EY1397"/>
      <c r="EZ1397"/>
      <c r="FA1397"/>
      <c r="FB1397"/>
      <c r="FC1397"/>
      <c r="FD1397"/>
      <c r="FE1397"/>
      <c r="FF1397"/>
      <c r="FG1397"/>
      <c r="FH1397"/>
      <c r="FI1397"/>
      <c r="FJ1397"/>
      <c r="FK1397"/>
      <c r="FL1397"/>
      <c r="FM1397"/>
      <c r="FN1397"/>
      <c r="FO1397"/>
      <c r="FP1397"/>
      <c r="FQ1397"/>
      <c r="FR1397"/>
      <c r="FS1397"/>
      <c r="FT1397"/>
      <c r="FU1397"/>
      <c r="FV1397"/>
      <c r="FW1397"/>
      <c r="FX1397"/>
      <c r="FY1397"/>
      <c r="FZ1397"/>
      <c r="GA1397"/>
      <c r="GB1397"/>
      <c r="GC1397"/>
      <c r="GD1397"/>
      <c r="GE1397"/>
      <c r="GF1397"/>
      <c r="GG1397"/>
      <c r="GH1397"/>
      <c r="GI1397"/>
      <c r="GJ1397"/>
      <c r="GK1397"/>
      <c r="GL1397"/>
      <c r="GM1397"/>
      <c r="GN1397"/>
      <c r="GO1397"/>
      <c r="GP1397"/>
      <c r="GQ1397"/>
      <c r="GR1397"/>
      <c r="GS1397"/>
      <c r="GT1397"/>
      <c r="GU1397"/>
      <c r="GV1397"/>
      <c r="GW1397"/>
      <c r="GX1397"/>
      <c r="GY1397"/>
      <c r="GZ1397"/>
      <c r="HA1397"/>
      <c r="HB1397"/>
      <c r="HC1397"/>
      <c r="HD1397"/>
      <c r="HE1397"/>
      <c r="HF1397"/>
      <c r="HG1397"/>
      <c r="HH1397"/>
      <c r="HI1397"/>
      <c r="HJ1397"/>
      <c r="HK1397"/>
      <c r="HL1397"/>
    </row>
    <row r="1398" spans="39:220" x14ac:dyDescent="0.25">
      <c r="AM1398" s="59"/>
      <c r="AN1398" s="58"/>
      <c r="AO1398" s="58"/>
      <c r="AP1398" s="58"/>
      <c r="AQ1398" s="58"/>
      <c r="AR1398" s="58"/>
      <c r="AS1398" s="58"/>
      <c r="AT1398" s="58"/>
      <c r="AU1398" s="58"/>
      <c r="AV1398" s="58"/>
      <c r="AW1398" s="58"/>
      <c r="AX1398" s="58"/>
      <c r="AY1398" s="58"/>
      <c r="AZ1398" s="58"/>
      <c r="BA1398" s="58"/>
      <c r="BB1398" s="58"/>
      <c r="BC1398" s="58"/>
      <c r="BD1398" s="58"/>
      <c r="BE1398" s="58"/>
      <c r="BF1398" s="58"/>
      <c r="BG1398" s="58"/>
      <c r="BH1398" s="58"/>
      <c r="BI1398" s="58"/>
      <c r="BJ1398" s="58"/>
      <c r="BK1398" s="58"/>
      <c r="BL1398" s="12"/>
      <c r="BM1398" s="12"/>
      <c r="BN1398" s="12"/>
      <c r="BO1398" s="12"/>
      <c r="BP1398" s="12"/>
      <c r="BQ1398" s="12"/>
      <c r="BR1398" s="12"/>
      <c r="BS1398" s="12"/>
      <c r="BT1398" s="12"/>
      <c r="BU1398" s="12"/>
      <c r="BV1398" s="12"/>
      <c r="BW1398" s="12"/>
      <c r="BX1398" s="12"/>
      <c r="BY1398" s="12"/>
      <c r="BZ1398" s="12"/>
      <c r="CA1398" s="12"/>
      <c r="CB1398" s="12"/>
      <c r="CC1398" s="12"/>
      <c r="CD1398" s="12"/>
      <c r="CE1398" s="12"/>
      <c r="CF1398" s="12"/>
      <c r="CG1398" s="12"/>
      <c r="CH1398" s="12"/>
      <c r="CI1398" s="12"/>
      <c r="CJ1398" s="12"/>
      <c r="CK1398" s="12"/>
      <c r="CL1398" s="12"/>
      <c r="CM1398" s="12"/>
      <c r="CN1398" s="12"/>
      <c r="CO1398" s="12"/>
      <c r="CP1398" s="12"/>
      <c r="CQ1398" s="12"/>
      <c r="CR1398" s="12"/>
      <c r="CS1398" s="12"/>
      <c r="CT1398" s="12"/>
      <c r="CU1398" s="12"/>
      <c r="CV1398" s="12"/>
      <c r="CW1398" s="12"/>
      <c r="CX1398" s="12"/>
      <c r="CY1398" s="12"/>
      <c r="CZ1398" s="12"/>
      <c r="DA1398" s="12"/>
      <c r="DB1398" s="12"/>
      <c r="DC1398" s="12"/>
      <c r="DD1398" s="12"/>
      <c r="DE1398" s="12"/>
      <c r="DF1398" s="12"/>
      <c r="DG1398"/>
      <c r="DH1398"/>
      <c r="DI1398"/>
      <c r="DJ1398"/>
      <c r="DK1398"/>
      <c r="DL1398"/>
      <c r="DM1398"/>
      <c r="DN1398"/>
      <c r="DO1398"/>
      <c r="DP1398"/>
      <c r="DQ1398"/>
      <c r="DR1398"/>
      <c r="DS1398"/>
      <c r="DT1398"/>
      <c r="DU1398"/>
      <c r="DV1398"/>
      <c r="DW1398"/>
      <c r="DX1398"/>
      <c r="DY1398"/>
      <c r="DZ1398"/>
      <c r="EA1398"/>
      <c r="EB1398"/>
      <c r="EC1398"/>
      <c r="ED1398"/>
      <c r="EE1398"/>
      <c r="EF1398"/>
      <c r="EG1398"/>
      <c r="EH1398"/>
      <c r="EI1398"/>
      <c r="EJ1398"/>
      <c r="EK1398"/>
      <c r="EL1398"/>
      <c r="EM1398"/>
      <c r="EN1398"/>
      <c r="EO1398"/>
      <c r="EP1398"/>
      <c r="EQ1398"/>
      <c r="ER1398"/>
      <c r="ES1398"/>
      <c r="ET1398"/>
      <c r="EU1398"/>
      <c r="EV1398"/>
      <c r="EW1398"/>
      <c r="EX1398"/>
      <c r="EY1398"/>
      <c r="EZ1398"/>
      <c r="FA1398"/>
      <c r="FB1398"/>
      <c r="FC1398"/>
      <c r="FD1398"/>
      <c r="FE1398"/>
      <c r="FF1398"/>
      <c r="FG1398"/>
      <c r="FH1398"/>
      <c r="FI1398"/>
      <c r="FJ1398"/>
      <c r="FK1398"/>
      <c r="FL1398"/>
      <c r="FM1398"/>
      <c r="FN1398"/>
      <c r="FO1398"/>
      <c r="FP1398"/>
      <c r="FQ1398"/>
      <c r="FR1398"/>
      <c r="FS1398"/>
      <c r="FT1398"/>
      <c r="FU1398"/>
      <c r="FV1398"/>
      <c r="FW1398"/>
      <c r="FX1398"/>
      <c r="FY1398"/>
      <c r="FZ1398"/>
      <c r="GA1398"/>
      <c r="GB1398"/>
      <c r="GC1398"/>
      <c r="GD1398"/>
      <c r="GE1398"/>
      <c r="GF1398"/>
      <c r="GG1398"/>
      <c r="GH1398"/>
      <c r="GI1398"/>
      <c r="GJ1398"/>
      <c r="GK1398"/>
      <c r="GL1398"/>
      <c r="GM1398"/>
      <c r="GN1398"/>
      <c r="GO1398"/>
      <c r="GP1398"/>
      <c r="GQ1398"/>
      <c r="GR1398"/>
      <c r="GS1398"/>
      <c r="GT1398"/>
      <c r="GU1398"/>
      <c r="GV1398"/>
      <c r="GW1398"/>
      <c r="GX1398"/>
      <c r="GY1398"/>
      <c r="GZ1398"/>
      <c r="HA1398"/>
      <c r="HB1398"/>
      <c r="HC1398"/>
      <c r="HD1398"/>
      <c r="HE1398"/>
      <c r="HF1398"/>
      <c r="HG1398"/>
      <c r="HH1398"/>
      <c r="HI1398"/>
      <c r="HJ1398"/>
      <c r="HK1398"/>
      <c r="HL1398"/>
    </row>
    <row r="1399" spans="39:220" x14ac:dyDescent="0.25">
      <c r="AM1399" s="59"/>
      <c r="AN1399" s="58"/>
      <c r="AO1399" s="58"/>
      <c r="AP1399" s="58"/>
      <c r="AQ1399" s="58"/>
      <c r="AR1399" s="58"/>
      <c r="AS1399" s="58"/>
      <c r="AT1399" s="58"/>
      <c r="AU1399" s="58"/>
      <c r="AV1399" s="58"/>
      <c r="AW1399" s="58"/>
      <c r="AX1399" s="58"/>
      <c r="AY1399" s="58"/>
      <c r="AZ1399" s="58"/>
      <c r="BA1399" s="58"/>
      <c r="BB1399" s="58"/>
      <c r="BC1399" s="58"/>
      <c r="BD1399" s="58"/>
      <c r="BE1399" s="58"/>
      <c r="BF1399" s="58"/>
      <c r="BG1399" s="58"/>
      <c r="BH1399" s="58"/>
      <c r="BI1399" s="58"/>
      <c r="BJ1399" s="58"/>
      <c r="BK1399" s="58"/>
      <c r="BL1399" s="12"/>
      <c r="BM1399" s="12"/>
      <c r="BN1399" s="12"/>
      <c r="BO1399" s="12"/>
      <c r="BP1399" s="12"/>
      <c r="BQ1399" s="12"/>
      <c r="BR1399" s="12"/>
      <c r="BS1399" s="12"/>
      <c r="BT1399" s="12"/>
      <c r="BU1399" s="12"/>
      <c r="BV1399" s="12"/>
      <c r="BW1399" s="12"/>
      <c r="BX1399" s="12"/>
      <c r="BY1399" s="12"/>
      <c r="BZ1399" s="12"/>
      <c r="CA1399" s="12"/>
      <c r="CB1399" s="12"/>
      <c r="CC1399" s="12"/>
      <c r="CD1399" s="12"/>
      <c r="CE1399" s="12"/>
      <c r="CF1399" s="12"/>
      <c r="CG1399" s="12"/>
      <c r="CH1399" s="12"/>
      <c r="CI1399" s="12"/>
      <c r="CJ1399" s="12"/>
      <c r="CK1399" s="12"/>
      <c r="CL1399" s="12"/>
      <c r="CM1399" s="12"/>
      <c r="CN1399" s="12"/>
      <c r="CO1399" s="12"/>
      <c r="CP1399" s="12"/>
      <c r="CQ1399" s="12"/>
      <c r="CR1399" s="12"/>
      <c r="CS1399" s="12"/>
      <c r="CT1399" s="12"/>
      <c r="CU1399" s="12"/>
      <c r="CV1399" s="12"/>
      <c r="CW1399" s="12"/>
      <c r="CX1399" s="12"/>
      <c r="CY1399" s="12"/>
      <c r="CZ1399" s="12"/>
      <c r="DA1399" s="12"/>
      <c r="DB1399" s="12"/>
      <c r="DC1399" s="12"/>
      <c r="DD1399" s="12"/>
      <c r="DE1399" s="12"/>
      <c r="DF1399" s="12"/>
      <c r="DG1399"/>
      <c r="DH1399"/>
      <c r="DI1399"/>
      <c r="DJ1399"/>
      <c r="DK1399"/>
      <c r="DL1399"/>
      <c r="DM1399"/>
      <c r="DN1399"/>
      <c r="DO1399"/>
      <c r="DP1399"/>
      <c r="DQ1399"/>
      <c r="DR1399"/>
      <c r="DS1399"/>
      <c r="DT1399"/>
      <c r="DU1399"/>
      <c r="DV1399"/>
      <c r="DW1399"/>
      <c r="DX1399"/>
      <c r="DY1399"/>
      <c r="DZ1399"/>
      <c r="EA1399"/>
      <c r="EB1399"/>
      <c r="EC1399"/>
      <c r="ED1399"/>
      <c r="EE1399"/>
      <c r="EF1399"/>
      <c r="EG1399"/>
      <c r="EH1399"/>
      <c r="EI1399"/>
      <c r="EJ1399"/>
      <c r="EK1399"/>
      <c r="EL1399"/>
      <c r="EM1399"/>
      <c r="EN1399"/>
      <c r="EO1399"/>
      <c r="EP1399"/>
      <c r="EQ1399"/>
      <c r="ER1399"/>
      <c r="ES1399"/>
      <c r="ET1399"/>
      <c r="EU1399"/>
      <c r="EV1399"/>
      <c r="EW1399"/>
      <c r="EX1399"/>
      <c r="EY1399"/>
      <c r="EZ1399"/>
      <c r="FA1399"/>
      <c r="FB1399"/>
      <c r="FC1399"/>
      <c r="FD1399"/>
      <c r="FE1399"/>
      <c r="FF1399"/>
      <c r="FG1399"/>
      <c r="FH1399"/>
      <c r="FI1399"/>
      <c r="FJ1399"/>
      <c r="FK1399"/>
      <c r="FL1399"/>
      <c r="FM1399"/>
      <c r="FN1399"/>
      <c r="FO1399"/>
      <c r="FP1399"/>
      <c r="FQ1399"/>
      <c r="FR1399"/>
      <c r="FS1399"/>
      <c r="FT1399"/>
      <c r="FU1399"/>
      <c r="FV1399"/>
      <c r="FW1399"/>
      <c r="FX1399"/>
      <c r="FY1399"/>
      <c r="FZ1399"/>
      <c r="GA1399"/>
      <c r="GB1399"/>
      <c r="GC1399"/>
      <c r="GD1399"/>
      <c r="GE1399"/>
      <c r="GF1399"/>
      <c r="GG1399"/>
      <c r="GH1399"/>
      <c r="GI1399"/>
      <c r="GJ1399"/>
      <c r="GK1399"/>
      <c r="GL1399"/>
      <c r="GM1399"/>
      <c r="GN1399"/>
      <c r="GO1399"/>
      <c r="GP1399"/>
      <c r="GQ1399"/>
      <c r="GR1399"/>
      <c r="GS1399"/>
      <c r="GT1399"/>
      <c r="GU1399"/>
      <c r="GV1399"/>
      <c r="GW1399"/>
      <c r="GX1399"/>
      <c r="GY1399"/>
      <c r="GZ1399"/>
      <c r="HA1399"/>
      <c r="HB1399"/>
      <c r="HC1399"/>
      <c r="HD1399"/>
      <c r="HE1399"/>
      <c r="HF1399"/>
      <c r="HG1399"/>
      <c r="HH1399"/>
      <c r="HI1399"/>
      <c r="HJ1399"/>
      <c r="HK1399"/>
      <c r="HL1399"/>
    </row>
    <row r="1400" spans="39:220" x14ac:dyDescent="0.25">
      <c r="AM1400" s="59"/>
      <c r="AN1400" s="58"/>
      <c r="AO1400" s="58"/>
      <c r="AP1400" s="58"/>
      <c r="AQ1400" s="58"/>
      <c r="AR1400" s="58"/>
      <c r="AS1400" s="58"/>
      <c r="AT1400" s="58"/>
      <c r="AU1400" s="58"/>
      <c r="AV1400" s="58"/>
      <c r="AW1400" s="58"/>
      <c r="AX1400" s="58"/>
      <c r="AY1400" s="58"/>
      <c r="AZ1400" s="58"/>
      <c r="BA1400" s="58"/>
      <c r="BB1400" s="58"/>
      <c r="BC1400" s="58"/>
      <c r="BD1400" s="58"/>
      <c r="BE1400" s="58"/>
      <c r="BF1400" s="58"/>
      <c r="BG1400" s="58"/>
      <c r="BH1400" s="58"/>
      <c r="BI1400" s="58"/>
      <c r="BJ1400" s="58"/>
      <c r="BK1400" s="58"/>
      <c r="BL1400" s="12"/>
      <c r="BM1400" s="12"/>
      <c r="BN1400" s="12"/>
      <c r="BO1400" s="12"/>
      <c r="BP1400" s="12"/>
      <c r="BQ1400" s="12"/>
      <c r="BR1400" s="12"/>
      <c r="BS1400" s="12"/>
      <c r="BT1400" s="12"/>
      <c r="BU1400" s="12"/>
      <c r="BV1400" s="12"/>
      <c r="BW1400" s="12"/>
      <c r="BX1400" s="12"/>
      <c r="BY1400" s="12"/>
      <c r="BZ1400" s="12"/>
      <c r="CA1400" s="12"/>
      <c r="CB1400" s="12"/>
      <c r="CC1400" s="12"/>
      <c r="CD1400" s="12"/>
      <c r="CE1400" s="12"/>
      <c r="CF1400" s="12"/>
      <c r="CG1400" s="12"/>
      <c r="CH1400" s="12"/>
      <c r="CI1400" s="12"/>
      <c r="CJ1400" s="12"/>
      <c r="CK1400" s="12"/>
      <c r="CL1400" s="12"/>
      <c r="CM1400" s="12"/>
      <c r="CN1400" s="12"/>
      <c r="CO1400" s="12"/>
      <c r="CP1400" s="12"/>
      <c r="CQ1400" s="12"/>
      <c r="CR1400" s="12"/>
      <c r="CS1400" s="12"/>
      <c r="CT1400" s="12"/>
      <c r="CU1400" s="12"/>
      <c r="CV1400" s="12"/>
      <c r="CW1400" s="12"/>
      <c r="CX1400" s="12"/>
      <c r="CY1400" s="12"/>
      <c r="CZ1400" s="12"/>
      <c r="DA1400" s="12"/>
      <c r="DB1400" s="12"/>
      <c r="DC1400" s="12"/>
      <c r="DD1400" s="12"/>
      <c r="DE1400" s="12"/>
      <c r="DF1400" s="12"/>
      <c r="DG1400"/>
      <c r="DH1400"/>
      <c r="DI1400"/>
      <c r="DJ1400"/>
      <c r="DK1400"/>
      <c r="DL1400"/>
      <c r="DM1400"/>
      <c r="DN1400"/>
      <c r="DO1400"/>
      <c r="DP1400"/>
      <c r="DQ1400"/>
      <c r="DR1400"/>
      <c r="DS1400"/>
      <c r="DT1400"/>
      <c r="DU1400"/>
      <c r="DV1400"/>
      <c r="DW1400"/>
      <c r="DX1400"/>
      <c r="DY1400"/>
      <c r="DZ1400"/>
      <c r="EA1400"/>
      <c r="EB1400"/>
      <c r="EC1400"/>
      <c r="ED1400"/>
      <c r="EE1400"/>
      <c r="EF1400"/>
      <c r="EG1400"/>
      <c r="EH1400"/>
      <c r="EI1400"/>
      <c r="EJ1400"/>
      <c r="EK1400"/>
      <c r="EL1400"/>
      <c r="EM1400"/>
      <c r="EN1400"/>
      <c r="EO1400"/>
      <c r="EP1400"/>
      <c r="EQ1400"/>
      <c r="ER1400"/>
      <c r="ES1400"/>
      <c r="ET1400"/>
      <c r="EU1400"/>
      <c r="EV1400"/>
      <c r="EW1400"/>
      <c r="EX1400"/>
      <c r="EY1400"/>
      <c r="EZ1400"/>
      <c r="FA1400"/>
      <c r="FB1400"/>
      <c r="FC1400"/>
      <c r="FD1400"/>
      <c r="FE1400"/>
      <c r="FF1400"/>
      <c r="FG1400"/>
      <c r="FH1400"/>
      <c r="FI1400"/>
      <c r="FJ1400"/>
      <c r="FK1400"/>
      <c r="FL1400"/>
      <c r="FM1400"/>
      <c r="FN1400"/>
      <c r="FO1400"/>
      <c r="FP1400"/>
      <c r="FQ1400"/>
      <c r="FR1400"/>
      <c r="FS1400"/>
      <c r="FT1400"/>
      <c r="FU1400"/>
      <c r="FV1400"/>
      <c r="FW1400"/>
      <c r="FX1400"/>
      <c r="FY1400"/>
      <c r="FZ1400"/>
      <c r="GA1400"/>
      <c r="GB1400"/>
      <c r="GC1400"/>
      <c r="GD1400"/>
      <c r="GE1400"/>
      <c r="GF1400"/>
      <c r="GG1400"/>
      <c r="GH1400"/>
      <c r="GI1400"/>
      <c r="GJ1400"/>
      <c r="GK1400"/>
      <c r="GL1400"/>
      <c r="GM1400"/>
      <c r="GN1400"/>
      <c r="GO1400"/>
      <c r="GP1400"/>
      <c r="GQ1400"/>
      <c r="GR1400"/>
      <c r="GS1400"/>
      <c r="GT1400"/>
      <c r="GU1400"/>
      <c r="GV1400"/>
      <c r="GW1400"/>
      <c r="GX1400"/>
      <c r="GY1400"/>
      <c r="GZ1400"/>
      <c r="HA1400"/>
      <c r="HB1400"/>
      <c r="HC1400"/>
      <c r="HD1400"/>
      <c r="HE1400"/>
      <c r="HF1400"/>
      <c r="HG1400"/>
      <c r="HH1400"/>
      <c r="HI1400"/>
      <c r="HJ1400"/>
      <c r="HK1400"/>
      <c r="HL1400"/>
    </row>
    <row r="1401" spans="39:220" x14ac:dyDescent="0.25">
      <c r="AM1401" s="59"/>
      <c r="AN1401" s="58"/>
      <c r="AO1401" s="58"/>
      <c r="AP1401" s="58"/>
      <c r="AQ1401" s="58"/>
      <c r="AR1401" s="58"/>
      <c r="AS1401" s="58"/>
      <c r="AT1401" s="58"/>
      <c r="AU1401" s="58"/>
      <c r="AV1401" s="58"/>
      <c r="AW1401" s="58"/>
      <c r="AX1401" s="58"/>
      <c r="AY1401" s="58"/>
      <c r="AZ1401" s="58"/>
      <c r="BA1401" s="58"/>
      <c r="BB1401" s="58"/>
      <c r="BC1401" s="58"/>
      <c r="BD1401" s="58"/>
      <c r="BE1401" s="58"/>
      <c r="BF1401" s="58"/>
      <c r="BG1401" s="58"/>
      <c r="BH1401" s="58"/>
      <c r="BI1401" s="58"/>
      <c r="BJ1401" s="58"/>
      <c r="BK1401" s="58"/>
      <c r="BL1401" s="12"/>
      <c r="BM1401" s="12"/>
      <c r="BN1401" s="12"/>
      <c r="BO1401" s="12"/>
      <c r="BP1401" s="12"/>
      <c r="BQ1401" s="12"/>
      <c r="BR1401" s="12"/>
      <c r="BS1401" s="12"/>
      <c r="BT1401" s="12"/>
      <c r="BU1401" s="12"/>
      <c r="BV1401" s="12"/>
      <c r="BW1401" s="12"/>
      <c r="BX1401" s="12"/>
      <c r="BY1401" s="12"/>
      <c r="BZ1401" s="12"/>
      <c r="CA1401" s="12"/>
      <c r="CB1401" s="12"/>
      <c r="CC1401" s="12"/>
      <c r="CD1401" s="12"/>
      <c r="CE1401" s="12"/>
      <c r="CF1401" s="12"/>
      <c r="CG1401" s="12"/>
      <c r="CH1401" s="12"/>
      <c r="CI1401" s="12"/>
      <c r="CJ1401" s="12"/>
      <c r="CK1401" s="12"/>
      <c r="CL1401" s="12"/>
      <c r="CM1401" s="12"/>
      <c r="CN1401" s="12"/>
      <c r="CO1401" s="12"/>
      <c r="CP1401" s="12"/>
      <c r="CQ1401" s="12"/>
      <c r="CR1401" s="12"/>
      <c r="CS1401" s="12"/>
      <c r="CT1401" s="12"/>
      <c r="CU1401" s="12"/>
      <c r="CV1401" s="12"/>
      <c r="CW1401" s="12"/>
      <c r="CX1401" s="12"/>
      <c r="CY1401" s="12"/>
      <c r="CZ1401" s="12"/>
      <c r="DA1401" s="12"/>
      <c r="DB1401" s="12"/>
      <c r="DC1401" s="12"/>
      <c r="DD1401" s="12"/>
      <c r="DE1401" s="12"/>
      <c r="DF1401" s="12"/>
      <c r="DG1401"/>
      <c r="DH1401"/>
      <c r="DI1401"/>
      <c r="DJ1401"/>
      <c r="DK1401"/>
      <c r="DL1401"/>
      <c r="DM1401"/>
      <c r="DN1401"/>
      <c r="DO1401"/>
      <c r="DP1401"/>
      <c r="DQ1401"/>
      <c r="DR1401"/>
      <c r="DS1401"/>
      <c r="DT1401"/>
      <c r="DU1401"/>
      <c r="DV1401"/>
      <c r="DW1401"/>
      <c r="DX1401"/>
      <c r="DY1401"/>
      <c r="DZ1401"/>
      <c r="EA1401"/>
      <c r="EB1401"/>
      <c r="EC1401"/>
      <c r="ED1401"/>
      <c r="EE1401"/>
      <c r="EF1401"/>
      <c r="EG1401"/>
      <c r="EH1401"/>
      <c r="EI1401"/>
      <c r="EJ1401"/>
      <c r="EK1401"/>
      <c r="EL1401"/>
      <c r="EM1401"/>
      <c r="EN1401"/>
      <c r="EO1401"/>
      <c r="EP1401"/>
      <c r="EQ1401"/>
      <c r="ER1401"/>
      <c r="ES1401"/>
      <c r="ET1401"/>
      <c r="EU1401"/>
      <c r="EV1401"/>
      <c r="EW1401"/>
      <c r="EX1401"/>
      <c r="EY1401"/>
      <c r="EZ1401"/>
      <c r="FA1401"/>
      <c r="FB1401"/>
      <c r="FC1401"/>
      <c r="FD1401"/>
      <c r="FE1401"/>
      <c r="FF1401"/>
      <c r="FG1401"/>
      <c r="FH1401"/>
      <c r="FI1401"/>
      <c r="FJ1401"/>
      <c r="FK1401"/>
      <c r="FL1401"/>
      <c r="FM1401"/>
      <c r="FN1401"/>
      <c r="FO1401"/>
      <c r="FP1401"/>
      <c r="FQ1401"/>
      <c r="FR1401"/>
      <c r="FS1401"/>
      <c r="FT1401"/>
      <c r="FU1401"/>
      <c r="FV1401"/>
      <c r="FW1401"/>
      <c r="FX1401"/>
      <c r="FY1401"/>
      <c r="FZ1401"/>
      <c r="GA1401"/>
      <c r="GB1401"/>
      <c r="GC1401"/>
      <c r="GD1401"/>
      <c r="GE1401"/>
      <c r="GF1401"/>
      <c r="GG1401"/>
      <c r="GH1401"/>
      <c r="GI1401"/>
      <c r="GJ1401"/>
      <c r="GK1401"/>
      <c r="GL1401"/>
      <c r="GM1401"/>
      <c r="GN1401"/>
      <c r="GO1401"/>
      <c r="GP1401"/>
      <c r="GQ1401"/>
      <c r="GR1401"/>
      <c r="GS1401"/>
      <c r="GT1401"/>
      <c r="GU1401"/>
      <c r="GV1401"/>
      <c r="GW1401"/>
      <c r="GX1401"/>
      <c r="GY1401"/>
      <c r="GZ1401"/>
      <c r="HA1401"/>
      <c r="HB1401"/>
      <c r="HC1401"/>
      <c r="HD1401"/>
      <c r="HE1401"/>
      <c r="HF1401"/>
      <c r="HG1401"/>
      <c r="HH1401"/>
      <c r="HI1401"/>
      <c r="HJ1401"/>
      <c r="HK1401"/>
      <c r="HL1401"/>
    </row>
    <row r="1402" spans="39:220" x14ac:dyDescent="0.25">
      <c r="AM1402" s="59"/>
      <c r="AN1402" s="58"/>
      <c r="AO1402" s="58"/>
      <c r="AP1402" s="58"/>
      <c r="AQ1402" s="58"/>
      <c r="AR1402" s="58"/>
      <c r="AS1402" s="58"/>
      <c r="AT1402" s="58"/>
      <c r="AU1402" s="58"/>
      <c r="AV1402" s="58"/>
      <c r="AW1402" s="58"/>
      <c r="AX1402" s="58"/>
      <c r="AY1402" s="58"/>
      <c r="AZ1402" s="58"/>
      <c r="BA1402" s="58"/>
      <c r="BB1402" s="58"/>
      <c r="BC1402" s="58"/>
      <c r="BD1402" s="58"/>
      <c r="BE1402" s="58"/>
      <c r="BF1402" s="58"/>
      <c r="BG1402" s="58"/>
      <c r="BH1402" s="58"/>
      <c r="BI1402" s="58"/>
      <c r="BJ1402" s="58"/>
      <c r="BK1402" s="58"/>
      <c r="BL1402" s="12"/>
      <c r="BM1402" s="12"/>
      <c r="BN1402" s="12"/>
      <c r="BO1402" s="12"/>
      <c r="BP1402" s="12"/>
      <c r="BQ1402" s="12"/>
      <c r="BR1402" s="12"/>
      <c r="BS1402" s="12"/>
      <c r="BT1402" s="12"/>
      <c r="BU1402" s="12"/>
      <c r="BV1402" s="12"/>
      <c r="BW1402" s="12"/>
      <c r="BX1402" s="12"/>
      <c r="BY1402" s="12"/>
      <c r="BZ1402" s="12"/>
      <c r="CA1402" s="12"/>
      <c r="CB1402" s="12"/>
      <c r="CC1402" s="12"/>
      <c r="CD1402" s="12"/>
      <c r="CE1402" s="12"/>
      <c r="CF1402" s="12"/>
      <c r="CG1402" s="12"/>
      <c r="CH1402" s="12"/>
      <c r="CI1402" s="12"/>
      <c r="CJ1402" s="12"/>
      <c r="CK1402" s="12"/>
      <c r="CL1402" s="12"/>
      <c r="CM1402" s="12"/>
      <c r="CN1402" s="12"/>
      <c r="CO1402" s="12"/>
      <c r="CP1402" s="12"/>
      <c r="CQ1402" s="12"/>
      <c r="CR1402" s="12"/>
      <c r="CS1402" s="12"/>
      <c r="CT1402" s="12"/>
      <c r="CU1402" s="12"/>
      <c r="CV1402" s="12"/>
      <c r="CW1402" s="12"/>
      <c r="CX1402" s="12"/>
      <c r="CY1402" s="12"/>
      <c r="CZ1402" s="12"/>
      <c r="DA1402" s="12"/>
      <c r="DB1402" s="12"/>
      <c r="DC1402" s="12"/>
      <c r="DD1402" s="12"/>
      <c r="DE1402" s="12"/>
      <c r="DF1402" s="12"/>
      <c r="DG1402"/>
      <c r="DH1402"/>
      <c r="DI1402"/>
      <c r="DJ1402"/>
      <c r="DK1402"/>
      <c r="DL1402"/>
      <c r="DM1402"/>
      <c r="DN1402"/>
      <c r="DO1402"/>
      <c r="DP1402"/>
      <c r="DQ1402"/>
      <c r="DR1402"/>
      <c r="DS1402"/>
      <c r="DT1402"/>
      <c r="DU1402"/>
      <c r="DV1402"/>
      <c r="DW1402"/>
      <c r="DX1402"/>
      <c r="DY1402"/>
      <c r="DZ1402"/>
      <c r="EA1402"/>
      <c r="EB1402"/>
      <c r="EC1402"/>
      <c r="ED1402"/>
      <c r="EE1402"/>
      <c r="EF1402"/>
      <c r="EG1402"/>
      <c r="EH1402"/>
      <c r="EI1402"/>
      <c r="EJ1402"/>
      <c r="EK1402"/>
      <c r="EL1402"/>
      <c r="EM1402"/>
      <c r="EN1402"/>
      <c r="EO1402"/>
      <c r="EP1402"/>
      <c r="EQ1402"/>
      <c r="ER1402"/>
      <c r="ES1402"/>
      <c r="ET1402"/>
      <c r="EU1402"/>
      <c r="EV1402"/>
      <c r="EW1402"/>
      <c r="EX1402"/>
      <c r="EY1402"/>
      <c r="EZ1402"/>
      <c r="FA1402"/>
      <c r="FB1402"/>
      <c r="FC1402"/>
      <c r="FD1402"/>
      <c r="FE1402"/>
      <c r="FF1402"/>
      <c r="FG1402"/>
      <c r="FH1402"/>
      <c r="FI1402"/>
      <c r="FJ1402"/>
      <c r="FK1402"/>
      <c r="FL1402"/>
      <c r="FM1402"/>
      <c r="FN1402"/>
      <c r="FO1402"/>
      <c r="FP1402"/>
      <c r="FQ1402"/>
      <c r="FR1402"/>
      <c r="FS1402"/>
      <c r="FT1402"/>
      <c r="FU1402"/>
      <c r="FV1402"/>
      <c r="FW1402"/>
      <c r="FX1402"/>
      <c r="FY1402"/>
      <c r="FZ1402"/>
      <c r="GA1402"/>
      <c r="GB1402"/>
      <c r="GC1402"/>
      <c r="GD1402"/>
      <c r="GE1402"/>
      <c r="GF1402"/>
      <c r="GG1402"/>
      <c r="GH1402"/>
      <c r="GI1402"/>
      <c r="GJ1402"/>
      <c r="GK1402"/>
      <c r="GL1402"/>
      <c r="GM1402"/>
      <c r="GN1402"/>
      <c r="GO1402"/>
      <c r="GP1402"/>
      <c r="GQ1402"/>
      <c r="GR1402"/>
      <c r="GS1402"/>
      <c r="GT1402"/>
      <c r="GU1402"/>
      <c r="GV1402"/>
      <c r="GW1402"/>
      <c r="GX1402"/>
      <c r="GY1402"/>
      <c r="GZ1402"/>
      <c r="HA1402"/>
      <c r="HB1402"/>
      <c r="HC1402"/>
      <c r="HD1402"/>
      <c r="HE1402"/>
      <c r="HF1402"/>
      <c r="HG1402"/>
      <c r="HH1402"/>
      <c r="HI1402"/>
      <c r="HJ1402"/>
      <c r="HK1402"/>
      <c r="HL1402"/>
    </row>
    <row r="1403" spans="39:220" x14ac:dyDescent="0.25">
      <c r="AM1403" s="59"/>
      <c r="AN1403" s="58"/>
      <c r="AO1403" s="58"/>
      <c r="AP1403" s="58"/>
      <c r="AQ1403" s="58"/>
      <c r="AR1403" s="58"/>
      <c r="AS1403" s="58"/>
      <c r="AT1403" s="58"/>
      <c r="AU1403" s="58"/>
      <c r="AV1403" s="58"/>
      <c r="AW1403" s="58"/>
      <c r="AX1403" s="58"/>
      <c r="AY1403" s="58"/>
      <c r="AZ1403" s="58"/>
      <c r="BA1403" s="58"/>
      <c r="BB1403" s="58"/>
      <c r="BC1403" s="58"/>
      <c r="BD1403" s="58"/>
      <c r="BE1403" s="58"/>
      <c r="BF1403" s="58"/>
      <c r="BG1403" s="58"/>
      <c r="BH1403" s="58"/>
      <c r="BI1403" s="58"/>
      <c r="BJ1403" s="58"/>
      <c r="BK1403" s="58"/>
      <c r="BL1403" s="12"/>
      <c r="BM1403" s="12"/>
      <c r="BN1403" s="12"/>
      <c r="BO1403" s="12"/>
      <c r="BP1403" s="12"/>
      <c r="BQ1403" s="12"/>
      <c r="BR1403" s="12"/>
      <c r="BS1403" s="12"/>
      <c r="BT1403" s="12"/>
      <c r="BU1403" s="12"/>
      <c r="BV1403" s="12"/>
      <c r="BW1403" s="12"/>
      <c r="BX1403" s="12"/>
      <c r="BY1403" s="12"/>
      <c r="BZ1403" s="12"/>
      <c r="CA1403" s="12"/>
      <c r="CB1403" s="12"/>
      <c r="CC1403" s="12"/>
      <c r="CD1403" s="12"/>
      <c r="CE1403" s="12"/>
      <c r="CF1403" s="12"/>
      <c r="CG1403" s="12"/>
      <c r="CH1403" s="12"/>
      <c r="CI1403" s="12"/>
      <c r="CJ1403" s="12"/>
      <c r="CK1403" s="12"/>
      <c r="CL1403" s="12"/>
      <c r="CM1403" s="12"/>
      <c r="CN1403" s="12"/>
      <c r="CO1403" s="12"/>
      <c r="CP1403" s="12"/>
      <c r="CQ1403" s="12"/>
      <c r="CR1403" s="12"/>
      <c r="CS1403" s="12"/>
      <c r="CT1403" s="12"/>
      <c r="CU1403" s="12"/>
      <c r="CV1403" s="12"/>
      <c r="CW1403" s="12"/>
      <c r="CX1403" s="12"/>
      <c r="CY1403" s="12"/>
      <c r="CZ1403" s="12"/>
      <c r="DA1403" s="12"/>
      <c r="DB1403" s="12"/>
      <c r="DC1403" s="12"/>
      <c r="DD1403" s="12"/>
      <c r="DE1403" s="12"/>
      <c r="DF1403" s="12"/>
      <c r="DG1403"/>
      <c r="DH1403"/>
      <c r="DI1403"/>
      <c r="DJ1403"/>
      <c r="DK1403"/>
      <c r="DL1403"/>
      <c r="DM1403"/>
      <c r="DN1403"/>
      <c r="DO1403"/>
      <c r="DP1403"/>
      <c r="DQ1403"/>
      <c r="DR1403"/>
      <c r="DS1403"/>
      <c r="DT1403"/>
      <c r="DU1403"/>
      <c r="DV1403"/>
      <c r="DW1403"/>
      <c r="DX1403"/>
      <c r="DY1403"/>
      <c r="DZ1403"/>
      <c r="EA1403"/>
      <c r="EB1403"/>
      <c r="EC1403"/>
      <c r="ED1403"/>
      <c r="EE1403"/>
      <c r="EF1403"/>
      <c r="EG1403"/>
      <c r="EH1403"/>
      <c r="EI1403"/>
      <c r="EJ1403"/>
      <c r="EK1403"/>
      <c r="EL1403"/>
      <c r="EM1403"/>
      <c r="EN1403"/>
      <c r="EO1403"/>
      <c r="EP1403"/>
      <c r="EQ1403"/>
      <c r="ER1403"/>
      <c r="ES1403"/>
      <c r="ET1403"/>
      <c r="EU1403"/>
      <c r="EV1403"/>
      <c r="EW1403"/>
      <c r="EX1403"/>
      <c r="EY1403"/>
      <c r="EZ1403"/>
      <c r="FA1403"/>
      <c r="FB1403"/>
      <c r="FC1403"/>
      <c r="FD1403"/>
      <c r="FE1403"/>
      <c r="FF1403"/>
      <c r="FG1403"/>
      <c r="FH1403"/>
      <c r="FI1403"/>
      <c r="FJ1403"/>
      <c r="FK1403"/>
      <c r="FL1403"/>
      <c r="FM1403"/>
      <c r="FN1403"/>
      <c r="FO1403"/>
      <c r="FP1403"/>
      <c r="FQ1403"/>
      <c r="FR1403"/>
      <c r="FS1403"/>
      <c r="FT1403"/>
      <c r="FU1403"/>
      <c r="FV1403"/>
      <c r="FW1403"/>
      <c r="FX1403"/>
      <c r="FY1403"/>
      <c r="FZ1403"/>
      <c r="GA1403"/>
      <c r="GB1403"/>
      <c r="GC1403"/>
      <c r="GD1403"/>
      <c r="GE1403"/>
      <c r="GF1403"/>
      <c r="GG1403"/>
      <c r="GH1403"/>
      <c r="GI1403"/>
      <c r="GJ1403"/>
      <c r="GK1403"/>
      <c r="GL1403"/>
      <c r="GM1403"/>
      <c r="GN1403"/>
      <c r="GO1403"/>
      <c r="GP1403"/>
      <c r="GQ1403"/>
      <c r="GR1403"/>
      <c r="GS1403"/>
      <c r="GT1403"/>
      <c r="GU1403"/>
      <c r="GV1403"/>
      <c r="GW1403"/>
      <c r="GX1403"/>
      <c r="GY1403"/>
      <c r="GZ1403"/>
      <c r="HA1403"/>
      <c r="HB1403"/>
      <c r="HC1403"/>
      <c r="HD1403"/>
      <c r="HE1403"/>
      <c r="HF1403"/>
      <c r="HG1403"/>
      <c r="HH1403"/>
      <c r="HI1403"/>
      <c r="HJ1403"/>
      <c r="HK1403"/>
      <c r="HL1403"/>
    </row>
    <row r="1404" spans="39:220" x14ac:dyDescent="0.25">
      <c r="AM1404" s="59"/>
      <c r="AN1404" s="58"/>
      <c r="AO1404" s="58"/>
      <c r="AP1404" s="58"/>
      <c r="AQ1404" s="58"/>
      <c r="AR1404" s="58"/>
      <c r="AS1404" s="58"/>
      <c r="AT1404" s="58"/>
      <c r="AU1404" s="58"/>
      <c r="AV1404" s="58"/>
      <c r="AW1404" s="58"/>
      <c r="AX1404" s="58"/>
      <c r="AY1404" s="58"/>
      <c r="AZ1404" s="58"/>
      <c r="BA1404" s="58"/>
      <c r="BB1404" s="58"/>
      <c r="BC1404" s="58"/>
      <c r="BD1404" s="58"/>
      <c r="BE1404" s="58"/>
      <c r="BF1404" s="58"/>
      <c r="BG1404" s="58"/>
      <c r="BH1404" s="58"/>
      <c r="BI1404" s="58"/>
      <c r="BJ1404" s="58"/>
      <c r="BK1404" s="58"/>
      <c r="BL1404" s="12"/>
      <c r="BM1404" s="12"/>
      <c r="BN1404" s="12"/>
      <c r="BO1404" s="12"/>
      <c r="BP1404" s="12"/>
      <c r="BQ1404" s="12"/>
      <c r="BR1404" s="12"/>
      <c r="BS1404" s="12"/>
      <c r="BT1404" s="12"/>
      <c r="BU1404" s="12"/>
      <c r="BV1404" s="12"/>
      <c r="BW1404" s="12"/>
      <c r="BX1404" s="12"/>
      <c r="BY1404" s="12"/>
      <c r="BZ1404" s="12"/>
      <c r="CA1404" s="12"/>
      <c r="CB1404" s="12"/>
      <c r="CC1404" s="12"/>
      <c r="CD1404" s="12"/>
      <c r="CE1404" s="12"/>
      <c r="CF1404" s="12"/>
      <c r="CG1404" s="12"/>
      <c r="CH1404" s="12"/>
      <c r="CI1404" s="12"/>
      <c r="CJ1404" s="12"/>
      <c r="CK1404" s="12"/>
      <c r="CL1404" s="12"/>
      <c r="CM1404" s="12"/>
      <c r="CN1404" s="12"/>
      <c r="CO1404" s="12"/>
      <c r="CP1404" s="12"/>
      <c r="CQ1404" s="12"/>
      <c r="CR1404" s="12"/>
      <c r="CS1404" s="12"/>
      <c r="CT1404" s="12"/>
      <c r="CU1404" s="12"/>
      <c r="CV1404" s="12"/>
      <c r="CW1404" s="12"/>
      <c r="CX1404" s="12"/>
      <c r="CY1404" s="12"/>
      <c r="CZ1404" s="12"/>
      <c r="DA1404" s="12"/>
      <c r="DB1404" s="12"/>
      <c r="DC1404" s="12"/>
      <c r="DD1404" s="12"/>
      <c r="DE1404" s="12"/>
      <c r="DF1404" s="12"/>
      <c r="DG1404"/>
      <c r="DH1404"/>
      <c r="DI1404"/>
      <c r="DJ1404"/>
      <c r="DK1404"/>
      <c r="DL1404"/>
      <c r="DM1404"/>
      <c r="DN1404"/>
      <c r="DO1404"/>
      <c r="DP1404"/>
      <c r="DQ1404"/>
      <c r="DR1404"/>
      <c r="DS1404"/>
      <c r="DT1404"/>
      <c r="DU1404"/>
      <c r="DV1404"/>
      <c r="DW1404"/>
      <c r="DX1404"/>
      <c r="DY1404"/>
      <c r="DZ1404"/>
      <c r="EA1404"/>
      <c r="EB1404"/>
      <c r="EC1404"/>
      <c r="ED1404"/>
      <c r="EE1404"/>
      <c r="EF1404"/>
      <c r="EG1404"/>
      <c r="EH1404"/>
      <c r="EI1404"/>
      <c r="EJ1404"/>
      <c r="EK1404"/>
      <c r="EL1404"/>
      <c r="EM1404"/>
      <c r="EN1404"/>
      <c r="EO1404"/>
      <c r="EP1404"/>
      <c r="EQ1404"/>
      <c r="ER1404"/>
      <c r="ES1404"/>
      <c r="ET1404"/>
      <c r="EU1404"/>
      <c r="EV1404"/>
      <c r="EW1404"/>
      <c r="EX1404"/>
      <c r="EY1404"/>
      <c r="EZ1404"/>
      <c r="FA1404"/>
      <c r="FB1404"/>
      <c r="FC1404"/>
      <c r="FD1404"/>
      <c r="FE1404"/>
      <c r="FF1404"/>
      <c r="FG1404"/>
      <c r="FH1404"/>
      <c r="FI1404"/>
      <c r="FJ1404"/>
      <c r="FK1404"/>
      <c r="FL1404"/>
      <c r="FM1404"/>
      <c r="FN1404"/>
      <c r="FO1404"/>
      <c r="FP1404"/>
      <c r="FQ1404"/>
      <c r="FR1404"/>
      <c r="FS1404"/>
      <c r="FT1404"/>
      <c r="FU1404"/>
      <c r="FV1404"/>
      <c r="FW1404"/>
      <c r="FX1404"/>
      <c r="FY1404"/>
      <c r="FZ1404"/>
      <c r="GA1404"/>
      <c r="GB1404"/>
      <c r="GC1404"/>
      <c r="GD1404"/>
      <c r="GE1404"/>
      <c r="GF1404"/>
      <c r="GG1404"/>
      <c r="GH1404"/>
      <c r="GI1404"/>
      <c r="GJ1404"/>
      <c r="GK1404"/>
      <c r="GL1404"/>
      <c r="GM1404"/>
      <c r="GN1404"/>
      <c r="GO1404"/>
      <c r="GP1404"/>
      <c r="GQ1404"/>
      <c r="GR1404"/>
      <c r="GS1404"/>
      <c r="GT1404"/>
      <c r="GU1404"/>
      <c r="GV1404"/>
      <c r="GW1404"/>
      <c r="GX1404"/>
      <c r="GY1404"/>
      <c r="GZ1404"/>
      <c r="HA1404"/>
      <c r="HB1404"/>
      <c r="HC1404"/>
      <c r="HD1404"/>
      <c r="HE1404"/>
      <c r="HF1404"/>
      <c r="HG1404"/>
      <c r="HH1404"/>
      <c r="HI1404"/>
      <c r="HJ1404"/>
      <c r="HK1404"/>
      <c r="HL1404"/>
    </row>
    <row r="1405" spans="39:220" x14ac:dyDescent="0.25">
      <c r="AM1405" s="59"/>
      <c r="AN1405" s="58"/>
      <c r="AO1405" s="58"/>
      <c r="AP1405" s="58"/>
      <c r="AQ1405" s="58"/>
      <c r="AR1405" s="58"/>
      <c r="AS1405" s="58"/>
      <c r="AT1405" s="58"/>
      <c r="AU1405" s="58"/>
      <c r="AV1405" s="58"/>
      <c r="AW1405" s="58"/>
      <c r="AX1405" s="58"/>
      <c r="AY1405" s="58"/>
      <c r="AZ1405" s="58"/>
      <c r="BA1405" s="58"/>
      <c r="BB1405" s="58"/>
      <c r="BC1405" s="58"/>
      <c r="BD1405" s="58"/>
      <c r="BE1405" s="58"/>
      <c r="BF1405" s="58"/>
      <c r="BG1405" s="58"/>
      <c r="BH1405" s="58"/>
      <c r="BI1405" s="58"/>
      <c r="BJ1405" s="58"/>
      <c r="BK1405" s="58"/>
      <c r="BL1405" s="12"/>
      <c r="BM1405" s="12"/>
      <c r="BN1405" s="12"/>
      <c r="BO1405" s="12"/>
      <c r="BP1405" s="12"/>
      <c r="BQ1405" s="12"/>
      <c r="BR1405" s="12"/>
      <c r="BS1405" s="12"/>
      <c r="BT1405" s="12"/>
      <c r="BU1405" s="12"/>
      <c r="BV1405" s="12"/>
      <c r="BW1405" s="12"/>
      <c r="BX1405" s="12"/>
      <c r="BY1405" s="12"/>
      <c r="BZ1405" s="12"/>
      <c r="CA1405" s="12"/>
      <c r="CB1405" s="12"/>
      <c r="CC1405" s="12"/>
      <c r="CD1405" s="12"/>
      <c r="CE1405" s="12"/>
      <c r="CF1405" s="12"/>
      <c r="CG1405" s="12"/>
      <c r="CH1405" s="12"/>
      <c r="CI1405" s="12"/>
      <c r="CJ1405" s="12"/>
      <c r="CK1405" s="12"/>
      <c r="CL1405" s="12"/>
      <c r="CM1405" s="12"/>
      <c r="CN1405" s="12"/>
      <c r="CO1405" s="12"/>
      <c r="CP1405" s="12"/>
      <c r="CQ1405" s="12"/>
      <c r="CR1405" s="12"/>
      <c r="CS1405" s="12"/>
      <c r="CT1405" s="12"/>
      <c r="CU1405" s="12"/>
      <c r="CV1405" s="12"/>
      <c r="CW1405" s="12"/>
      <c r="CX1405" s="12"/>
      <c r="CY1405" s="12"/>
      <c r="CZ1405" s="12"/>
      <c r="DA1405" s="12"/>
      <c r="DB1405" s="12"/>
      <c r="DC1405" s="12"/>
      <c r="DD1405" s="12"/>
      <c r="DE1405" s="12"/>
      <c r="DF1405" s="12"/>
      <c r="DG1405"/>
      <c r="DH1405"/>
      <c r="DI1405"/>
      <c r="DJ1405"/>
      <c r="DK1405"/>
      <c r="DL1405"/>
      <c r="DM1405"/>
      <c r="DN1405"/>
      <c r="DO1405"/>
      <c r="DP1405"/>
      <c r="DQ1405"/>
      <c r="DR1405"/>
      <c r="DS1405"/>
      <c r="DT1405"/>
      <c r="DU1405"/>
      <c r="DV1405"/>
      <c r="DW1405"/>
      <c r="DX1405"/>
      <c r="DY1405"/>
      <c r="DZ1405"/>
      <c r="EA1405"/>
      <c r="EB1405"/>
      <c r="EC1405"/>
      <c r="ED1405"/>
      <c r="EE1405"/>
      <c r="EF1405"/>
      <c r="EG1405"/>
      <c r="EH1405"/>
      <c r="EI1405"/>
      <c r="EJ1405"/>
      <c r="EK1405"/>
      <c r="EL1405"/>
      <c r="EM1405"/>
      <c r="EN1405"/>
      <c r="EO1405"/>
      <c r="EP1405"/>
      <c r="EQ1405"/>
      <c r="ER1405"/>
      <c r="ES1405"/>
      <c r="ET1405"/>
      <c r="EU1405"/>
      <c r="EV1405"/>
      <c r="EW1405"/>
      <c r="EX1405"/>
      <c r="EY1405"/>
      <c r="EZ1405"/>
      <c r="FA1405"/>
      <c r="FB1405"/>
      <c r="FC1405"/>
      <c r="FD1405"/>
      <c r="FE1405"/>
      <c r="FF1405"/>
      <c r="FG1405"/>
      <c r="FH1405"/>
      <c r="FI1405"/>
      <c r="FJ1405"/>
      <c r="FK1405"/>
      <c r="FL1405"/>
      <c r="FM1405"/>
      <c r="FN1405"/>
      <c r="FO1405"/>
      <c r="FP1405"/>
      <c r="FQ1405"/>
      <c r="FR1405"/>
      <c r="FS1405"/>
      <c r="FT1405"/>
      <c r="FU1405"/>
      <c r="FV1405"/>
      <c r="FW1405"/>
      <c r="FX1405"/>
      <c r="FY1405"/>
      <c r="FZ1405"/>
      <c r="GA1405"/>
      <c r="GB1405"/>
      <c r="GC1405"/>
      <c r="GD1405"/>
      <c r="GE1405"/>
      <c r="GF1405"/>
      <c r="GG1405"/>
      <c r="GH1405"/>
      <c r="GI1405"/>
      <c r="GJ1405"/>
      <c r="GK1405"/>
      <c r="GL1405"/>
      <c r="GM1405"/>
      <c r="GN1405"/>
      <c r="GO1405"/>
      <c r="GP1405"/>
      <c r="GQ1405"/>
      <c r="GR1405"/>
      <c r="GS1405"/>
      <c r="GT1405"/>
      <c r="GU1405"/>
      <c r="GV1405"/>
      <c r="GW1405"/>
      <c r="GX1405"/>
      <c r="GY1405"/>
      <c r="GZ1405"/>
      <c r="HA1405"/>
      <c r="HB1405"/>
      <c r="HC1405"/>
      <c r="HD1405"/>
      <c r="HE1405"/>
      <c r="HF1405"/>
      <c r="HG1405"/>
      <c r="HH1405"/>
      <c r="HI1405"/>
      <c r="HJ1405"/>
      <c r="HK1405"/>
      <c r="HL1405"/>
    </row>
    <row r="1406" spans="39:220" x14ac:dyDescent="0.25">
      <c r="AM1406" s="59"/>
      <c r="AN1406" s="58"/>
      <c r="AO1406" s="58"/>
      <c r="AP1406" s="58"/>
      <c r="AQ1406" s="58"/>
      <c r="AR1406" s="58"/>
      <c r="AS1406" s="58"/>
      <c r="AT1406" s="58"/>
      <c r="AU1406" s="58"/>
      <c r="AV1406" s="58"/>
      <c r="AW1406" s="58"/>
      <c r="AX1406" s="58"/>
      <c r="AY1406" s="58"/>
      <c r="AZ1406" s="58"/>
      <c r="BA1406" s="58"/>
      <c r="BB1406" s="58"/>
      <c r="BC1406" s="58"/>
      <c r="BD1406" s="58"/>
      <c r="BE1406" s="58"/>
      <c r="BF1406" s="58"/>
      <c r="BG1406" s="58"/>
      <c r="BH1406" s="58"/>
      <c r="BI1406" s="58"/>
      <c r="BJ1406" s="58"/>
      <c r="BK1406" s="58"/>
      <c r="BL1406" s="12"/>
      <c r="BM1406" s="12"/>
      <c r="BN1406" s="12"/>
      <c r="BO1406" s="12"/>
      <c r="BP1406" s="12"/>
      <c r="BQ1406" s="12"/>
      <c r="BR1406" s="12"/>
      <c r="BS1406" s="12"/>
      <c r="BT1406" s="12"/>
      <c r="BU1406" s="12"/>
      <c r="BV1406" s="12"/>
      <c r="BW1406" s="12"/>
      <c r="BX1406" s="12"/>
      <c r="BY1406" s="12"/>
      <c r="BZ1406" s="12"/>
      <c r="CA1406" s="12"/>
      <c r="CB1406" s="12"/>
      <c r="CC1406" s="12"/>
      <c r="CD1406" s="12"/>
      <c r="CE1406" s="12"/>
      <c r="CF1406" s="12"/>
      <c r="CG1406" s="12"/>
      <c r="CH1406" s="12"/>
      <c r="CI1406" s="12"/>
      <c r="CJ1406" s="12"/>
      <c r="CK1406" s="12"/>
      <c r="CL1406" s="12"/>
      <c r="CM1406" s="12"/>
      <c r="CN1406" s="12"/>
      <c r="CO1406" s="12"/>
      <c r="CP1406" s="12"/>
      <c r="CQ1406" s="12"/>
      <c r="CR1406" s="12"/>
      <c r="CS1406" s="12"/>
      <c r="CT1406" s="12"/>
      <c r="CU1406" s="12"/>
      <c r="CV1406" s="12"/>
      <c r="CW1406" s="12"/>
      <c r="CX1406" s="12"/>
      <c r="CY1406" s="12"/>
      <c r="CZ1406" s="12"/>
      <c r="DA1406" s="12"/>
      <c r="DB1406" s="12"/>
      <c r="DC1406" s="12"/>
      <c r="DD1406" s="12"/>
      <c r="DE1406" s="12"/>
      <c r="DF1406" s="12"/>
      <c r="DG1406"/>
      <c r="DH1406"/>
      <c r="DI1406"/>
      <c r="DJ1406"/>
      <c r="DK1406"/>
      <c r="DL1406"/>
      <c r="DM1406"/>
      <c r="DN1406"/>
      <c r="DO1406"/>
      <c r="DP1406"/>
      <c r="DQ1406"/>
      <c r="DR1406"/>
      <c r="DS1406"/>
      <c r="DT1406"/>
      <c r="DU1406"/>
      <c r="DV1406"/>
      <c r="DW1406"/>
      <c r="DX1406"/>
      <c r="DY1406"/>
      <c r="DZ1406"/>
      <c r="EA1406"/>
      <c r="EB1406"/>
      <c r="EC1406"/>
      <c r="ED1406"/>
      <c r="EE1406"/>
      <c r="EF1406"/>
      <c r="EG1406"/>
      <c r="EH1406"/>
      <c r="EI1406"/>
      <c r="EJ1406"/>
      <c r="EK1406"/>
      <c r="EL1406"/>
      <c r="EM1406"/>
      <c r="EN1406"/>
      <c r="EO1406"/>
      <c r="EP1406"/>
      <c r="EQ1406"/>
      <c r="ER1406"/>
      <c r="ES1406"/>
      <c r="ET1406"/>
      <c r="EU1406"/>
      <c r="EV1406"/>
      <c r="EW1406"/>
      <c r="EX1406"/>
      <c r="EY1406"/>
      <c r="EZ1406"/>
      <c r="FA1406"/>
      <c r="FB1406"/>
      <c r="FC1406"/>
      <c r="FD1406"/>
      <c r="FE1406"/>
      <c r="FF1406"/>
      <c r="FG1406"/>
      <c r="FH1406"/>
      <c r="FI1406"/>
      <c r="FJ1406"/>
      <c r="FK1406"/>
      <c r="FL1406"/>
      <c r="FM1406"/>
      <c r="FN1406"/>
      <c r="FO1406"/>
      <c r="FP1406"/>
      <c r="FQ1406"/>
      <c r="FR1406"/>
      <c r="FS1406"/>
      <c r="FT1406"/>
      <c r="FU1406"/>
      <c r="FV1406"/>
      <c r="FW1406"/>
      <c r="FX1406"/>
      <c r="FY1406"/>
      <c r="FZ1406"/>
      <c r="GA1406"/>
      <c r="GB1406"/>
      <c r="GC1406"/>
      <c r="GD1406"/>
      <c r="GE1406"/>
      <c r="GF1406"/>
      <c r="GG1406"/>
      <c r="GH1406"/>
      <c r="GI1406"/>
      <c r="GJ1406"/>
      <c r="GK1406"/>
      <c r="GL1406"/>
      <c r="GM1406"/>
      <c r="GN1406"/>
      <c r="GO1406"/>
      <c r="GP1406"/>
      <c r="GQ1406"/>
      <c r="GR1406"/>
      <c r="GS1406"/>
      <c r="GT1406"/>
      <c r="GU1406"/>
      <c r="GV1406"/>
      <c r="GW1406"/>
      <c r="GX1406"/>
      <c r="GY1406"/>
      <c r="GZ1406"/>
      <c r="HA1406"/>
      <c r="HB1406"/>
      <c r="HC1406"/>
      <c r="HD1406"/>
      <c r="HE1406"/>
      <c r="HF1406"/>
      <c r="HG1406"/>
      <c r="HH1406"/>
      <c r="HI1406"/>
      <c r="HJ1406"/>
      <c r="HK1406"/>
      <c r="HL1406"/>
    </row>
    <row r="1407" spans="39:220" x14ac:dyDescent="0.25">
      <c r="AM1407" s="59"/>
      <c r="AN1407" s="58"/>
      <c r="AO1407" s="58"/>
      <c r="AP1407" s="58"/>
      <c r="AQ1407" s="58"/>
      <c r="AR1407" s="58"/>
      <c r="AS1407" s="58"/>
      <c r="AT1407" s="58"/>
      <c r="AU1407" s="58"/>
      <c r="AV1407" s="58"/>
      <c r="AW1407" s="58"/>
      <c r="AX1407" s="58"/>
      <c r="AY1407" s="58"/>
      <c r="AZ1407" s="58"/>
      <c r="BA1407" s="58"/>
      <c r="BB1407" s="58"/>
      <c r="BC1407" s="58"/>
      <c r="BD1407" s="58"/>
      <c r="BE1407" s="58"/>
      <c r="BF1407" s="58"/>
      <c r="BG1407" s="58"/>
      <c r="BH1407" s="58"/>
      <c r="BI1407" s="58"/>
      <c r="BJ1407" s="58"/>
      <c r="BK1407" s="58"/>
      <c r="BL1407" s="12"/>
      <c r="BM1407" s="12"/>
      <c r="BN1407" s="12"/>
      <c r="BO1407" s="12"/>
      <c r="BP1407" s="12"/>
      <c r="BQ1407" s="12"/>
      <c r="BR1407" s="12"/>
      <c r="BS1407" s="12"/>
      <c r="BT1407" s="12"/>
      <c r="BU1407" s="12"/>
      <c r="BV1407" s="12"/>
      <c r="BW1407" s="12"/>
      <c r="BX1407" s="12"/>
      <c r="BY1407" s="12"/>
      <c r="BZ1407" s="12"/>
      <c r="CA1407" s="12"/>
      <c r="CB1407" s="12"/>
      <c r="CC1407" s="12"/>
      <c r="CD1407" s="12"/>
      <c r="CE1407" s="12"/>
      <c r="CF1407" s="12"/>
      <c r="CG1407" s="12"/>
      <c r="CH1407" s="12"/>
      <c r="CI1407" s="12"/>
      <c r="CJ1407" s="12"/>
      <c r="CK1407" s="12"/>
      <c r="CL1407" s="12"/>
      <c r="CM1407" s="12"/>
      <c r="CN1407" s="12"/>
      <c r="CO1407" s="12"/>
      <c r="CP1407" s="12"/>
      <c r="CQ1407" s="12"/>
      <c r="CR1407" s="12"/>
      <c r="CS1407" s="12"/>
      <c r="CT1407" s="12"/>
      <c r="CU1407" s="12"/>
      <c r="CV1407" s="12"/>
      <c r="CW1407" s="12"/>
      <c r="CX1407" s="12"/>
      <c r="CY1407" s="12"/>
      <c r="CZ1407" s="12"/>
      <c r="DA1407" s="12"/>
      <c r="DB1407" s="12"/>
      <c r="DC1407" s="12"/>
      <c r="DD1407" s="12"/>
      <c r="DE1407" s="12"/>
      <c r="DF1407" s="12"/>
      <c r="DG1407"/>
      <c r="DH1407"/>
      <c r="DI1407"/>
      <c r="DJ1407"/>
      <c r="DK1407"/>
      <c r="DL1407"/>
      <c r="DM1407"/>
      <c r="DN1407"/>
      <c r="DO1407"/>
      <c r="DP1407"/>
      <c r="DQ1407"/>
      <c r="DR1407"/>
      <c r="DS1407"/>
      <c r="DT1407"/>
      <c r="DU1407"/>
      <c r="DV1407"/>
      <c r="DW1407"/>
      <c r="DX1407"/>
      <c r="DY1407"/>
      <c r="DZ1407"/>
      <c r="EA1407"/>
      <c r="EB1407"/>
      <c r="EC1407"/>
      <c r="ED1407"/>
      <c r="EE1407"/>
      <c r="EF1407"/>
      <c r="EG1407"/>
      <c r="EH1407"/>
      <c r="EI1407"/>
      <c r="EJ1407"/>
      <c r="EK1407"/>
      <c r="EL1407"/>
      <c r="EM1407"/>
      <c r="EN1407"/>
      <c r="EO1407"/>
      <c r="EP1407"/>
      <c r="EQ1407"/>
      <c r="ER1407"/>
      <c r="ES1407"/>
      <c r="ET1407"/>
      <c r="EU1407"/>
      <c r="EV1407"/>
      <c r="EW1407"/>
      <c r="EX1407"/>
      <c r="EY1407"/>
      <c r="EZ1407"/>
      <c r="FA1407"/>
      <c r="FB1407"/>
      <c r="FC1407"/>
      <c r="FD1407"/>
      <c r="FE1407"/>
      <c r="FF1407"/>
      <c r="FG1407"/>
      <c r="FH1407"/>
      <c r="FI1407"/>
      <c r="FJ1407"/>
      <c r="FK1407"/>
      <c r="FL1407"/>
      <c r="FM1407"/>
      <c r="FN1407"/>
      <c r="FO1407"/>
      <c r="FP1407"/>
      <c r="FQ1407"/>
      <c r="FR1407"/>
      <c r="FS1407"/>
      <c r="FT1407"/>
      <c r="FU1407"/>
      <c r="FV1407"/>
      <c r="FW1407"/>
      <c r="FX1407"/>
      <c r="FY1407"/>
      <c r="FZ1407"/>
      <c r="GA1407"/>
      <c r="GB1407"/>
      <c r="GC1407"/>
      <c r="GD1407"/>
      <c r="GE1407"/>
      <c r="GF1407"/>
      <c r="GG1407"/>
      <c r="GH1407"/>
      <c r="GI1407"/>
      <c r="GJ1407"/>
      <c r="GK1407"/>
      <c r="GL1407"/>
      <c r="GM1407"/>
      <c r="GN1407"/>
      <c r="GO1407"/>
      <c r="GP1407"/>
      <c r="GQ1407"/>
      <c r="GR1407"/>
      <c r="GS1407"/>
      <c r="GT1407"/>
      <c r="GU1407"/>
      <c r="GV1407"/>
      <c r="GW1407"/>
      <c r="GX1407"/>
      <c r="GY1407"/>
      <c r="GZ1407"/>
      <c r="HA1407"/>
      <c r="HB1407"/>
      <c r="HC1407"/>
      <c r="HD1407"/>
      <c r="HE1407"/>
      <c r="HF1407"/>
      <c r="HG1407"/>
      <c r="HH1407"/>
      <c r="HI1407"/>
      <c r="HJ1407"/>
      <c r="HK1407"/>
      <c r="HL1407"/>
    </row>
    <row r="1408" spans="39:220" x14ac:dyDescent="0.25">
      <c r="AM1408" s="59"/>
      <c r="AN1408" s="58"/>
      <c r="AO1408" s="58"/>
      <c r="AP1408" s="58"/>
      <c r="AQ1408" s="58"/>
      <c r="AR1408" s="58"/>
      <c r="AS1408" s="58"/>
      <c r="AT1408" s="58"/>
      <c r="AU1408" s="58"/>
      <c r="AV1408" s="58"/>
      <c r="AW1408" s="58"/>
      <c r="AX1408" s="58"/>
      <c r="AY1408" s="58"/>
      <c r="AZ1408" s="58"/>
      <c r="BA1408" s="58"/>
      <c r="BB1408" s="58"/>
      <c r="BC1408" s="58"/>
      <c r="BD1408" s="58"/>
      <c r="BE1408" s="58"/>
      <c r="BF1408" s="58"/>
      <c r="BG1408" s="58"/>
      <c r="BH1408" s="58"/>
      <c r="BI1408" s="58"/>
      <c r="BJ1408" s="58"/>
      <c r="BK1408" s="58"/>
      <c r="BL1408" s="12"/>
      <c r="BM1408" s="12"/>
      <c r="BN1408" s="12"/>
      <c r="BO1408" s="12"/>
      <c r="BP1408" s="12"/>
      <c r="BQ1408" s="12"/>
      <c r="BR1408" s="12"/>
      <c r="BS1408" s="12"/>
      <c r="BT1408" s="12"/>
      <c r="BU1408" s="12"/>
      <c r="BV1408" s="12"/>
      <c r="BW1408" s="12"/>
      <c r="BX1408" s="12"/>
      <c r="BY1408" s="12"/>
      <c r="BZ1408" s="12"/>
      <c r="CA1408" s="12"/>
      <c r="CB1408" s="12"/>
      <c r="CC1408" s="12"/>
      <c r="CD1408" s="12"/>
      <c r="CE1408" s="12"/>
      <c r="CF1408" s="12"/>
      <c r="CG1408" s="12"/>
      <c r="CH1408" s="12"/>
      <c r="CI1408" s="12"/>
      <c r="CJ1408" s="12"/>
      <c r="CK1408" s="12"/>
      <c r="CL1408" s="12"/>
      <c r="CM1408" s="12"/>
      <c r="CN1408" s="12"/>
      <c r="CO1408" s="12"/>
      <c r="CP1408" s="12"/>
      <c r="CQ1408" s="12"/>
      <c r="CR1408" s="12"/>
      <c r="CS1408" s="12"/>
      <c r="CT1408" s="12"/>
      <c r="CU1408" s="12"/>
      <c r="CV1408" s="12"/>
      <c r="CW1408" s="12"/>
      <c r="CX1408" s="12"/>
      <c r="CY1408" s="12"/>
      <c r="CZ1408" s="12"/>
      <c r="DA1408" s="12"/>
      <c r="DB1408" s="12"/>
      <c r="DC1408" s="12"/>
      <c r="DD1408" s="12"/>
      <c r="DE1408" s="12"/>
      <c r="DF1408" s="12"/>
      <c r="DG1408"/>
      <c r="DH1408"/>
      <c r="DI1408"/>
      <c r="DJ1408"/>
      <c r="DK1408"/>
      <c r="DL1408"/>
      <c r="DM1408"/>
      <c r="DN1408"/>
      <c r="DO1408"/>
      <c r="DP1408"/>
      <c r="DQ1408"/>
      <c r="DR1408"/>
      <c r="DS1408"/>
      <c r="DT1408"/>
      <c r="DU1408"/>
      <c r="DV1408"/>
      <c r="DW1408"/>
      <c r="DX1408"/>
      <c r="DY1408"/>
      <c r="DZ1408"/>
      <c r="EA1408"/>
      <c r="EB1408"/>
      <c r="EC1408"/>
      <c r="ED1408"/>
      <c r="EE1408"/>
      <c r="EF1408"/>
      <c r="EG1408"/>
      <c r="EH1408"/>
      <c r="EI1408"/>
      <c r="EJ1408"/>
      <c r="EK1408"/>
      <c r="EL1408"/>
      <c r="EM1408"/>
      <c r="EN1408"/>
      <c r="EO1408"/>
      <c r="EP1408"/>
      <c r="EQ1408"/>
      <c r="ER1408"/>
      <c r="ES1408"/>
      <c r="ET1408"/>
      <c r="EU1408"/>
      <c r="EV1408"/>
      <c r="EW1408"/>
      <c r="EX1408"/>
      <c r="EY1408"/>
      <c r="EZ1408"/>
      <c r="FA1408"/>
      <c r="FB1408"/>
      <c r="FC1408"/>
      <c r="FD1408"/>
      <c r="FE1408"/>
      <c r="FF1408"/>
      <c r="FG1408"/>
      <c r="FH1408"/>
      <c r="FI1408"/>
      <c r="FJ1408"/>
      <c r="FK1408"/>
      <c r="FL1408"/>
      <c r="FM1408"/>
      <c r="FN1408"/>
      <c r="FO1408"/>
      <c r="FP1408"/>
      <c r="FQ1408"/>
      <c r="FR1408"/>
      <c r="FS1408"/>
      <c r="FT1408"/>
      <c r="FU1408"/>
      <c r="FV1408"/>
      <c r="FW1408"/>
      <c r="FX1408"/>
      <c r="FY1408"/>
      <c r="FZ1408"/>
      <c r="GA1408"/>
      <c r="GB1408"/>
      <c r="GC1408"/>
      <c r="GD1408"/>
      <c r="GE1408"/>
      <c r="GF1408"/>
      <c r="GG1408"/>
      <c r="GH1408"/>
      <c r="GI1408"/>
      <c r="GJ1408"/>
      <c r="GK1408"/>
      <c r="GL1408"/>
      <c r="GM1408"/>
      <c r="GN1408"/>
      <c r="GO1408"/>
      <c r="GP1408"/>
      <c r="GQ1408"/>
      <c r="GR1408"/>
      <c r="GS1408"/>
      <c r="GT1408"/>
      <c r="GU1408"/>
      <c r="GV1408"/>
      <c r="GW1408"/>
      <c r="GX1408"/>
      <c r="GY1408"/>
      <c r="GZ1408"/>
      <c r="HA1408"/>
      <c r="HB1408"/>
      <c r="HC1408"/>
      <c r="HD1408"/>
      <c r="HE1408"/>
      <c r="HF1408"/>
      <c r="HG1408"/>
      <c r="HH1408"/>
      <c r="HI1408"/>
      <c r="HJ1408"/>
      <c r="HK1408"/>
      <c r="HL1408"/>
    </row>
    <row r="1409" spans="39:220" x14ac:dyDescent="0.25">
      <c r="AM1409" s="59"/>
      <c r="AN1409" s="58"/>
      <c r="AO1409" s="58"/>
      <c r="AP1409" s="58"/>
      <c r="AQ1409" s="58"/>
      <c r="AR1409" s="58"/>
      <c r="AS1409" s="58"/>
      <c r="AT1409" s="58"/>
      <c r="AU1409" s="58"/>
      <c r="AV1409" s="58"/>
      <c r="AW1409" s="58"/>
      <c r="AX1409" s="58"/>
      <c r="AY1409" s="58"/>
      <c r="AZ1409" s="58"/>
      <c r="BA1409" s="58"/>
      <c r="BB1409" s="58"/>
      <c r="BC1409" s="58"/>
      <c r="BD1409" s="58"/>
      <c r="BE1409" s="58"/>
      <c r="BF1409" s="58"/>
      <c r="BG1409" s="58"/>
      <c r="BH1409" s="58"/>
      <c r="BI1409" s="58"/>
      <c r="BJ1409" s="58"/>
      <c r="BK1409" s="58"/>
      <c r="BL1409" s="12"/>
      <c r="BM1409" s="12"/>
      <c r="BN1409" s="12"/>
      <c r="BO1409" s="12"/>
      <c r="BP1409" s="12"/>
      <c r="BQ1409" s="12"/>
      <c r="BR1409" s="12"/>
      <c r="BS1409" s="12"/>
      <c r="BT1409" s="12"/>
      <c r="BU1409" s="12"/>
      <c r="BV1409" s="12"/>
      <c r="BW1409" s="12"/>
      <c r="BX1409" s="12"/>
      <c r="BY1409" s="12"/>
      <c r="BZ1409" s="12"/>
      <c r="CA1409" s="12"/>
      <c r="CB1409" s="12"/>
      <c r="CC1409" s="12"/>
      <c r="CD1409" s="12"/>
      <c r="CE1409" s="12"/>
      <c r="CF1409" s="12"/>
      <c r="CG1409" s="12"/>
      <c r="CH1409" s="12"/>
      <c r="CI1409" s="12"/>
      <c r="CJ1409" s="12"/>
      <c r="CK1409" s="12"/>
      <c r="CL1409" s="12"/>
      <c r="CM1409" s="12"/>
      <c r="CN1409" s="12"/>
      <c r="CO1409" s="12"/>
      <c r="CP1409" s="12"/>
      <c r="CQ1409" s="12"/>
      <c r="CR1409" s="12"/>
      <c r="CS1409" s="12"/>
      <c r="CT1409" s="12"/>
      <c r="CU1409" s="12"/>
      <c r="CV1409" s="12"/>
      <c r="CW1409" s="12"/>
      <c r="CX1409" s="12"/>
      <c r="CY1409" s="12"/>
      <c r="CZ1409" s="12"/>
      <c r="DA1409" s="12"/>
      <c r="DB1409" s="12"/>
      <c r="DC1409" s="12"/>
      <c r="DD1409" s="12"/>
      <c r="DE1409" s="12"/>
      <c r="DF1409" s="12"/>
      <c r="DG1409"/>
      <c r="DH1409"/>
      <c r="DI1409"/>
      <c r="DJ1409"/>
      <c r="DK1409"/>
      <c r="DL1409"/>
      <c r="DM1409"/>
      <c r="DN1409"/>
      <c r="DO1409"/>
      <c r="DP1409"/>
      <c r="DQ1409"/>
      <c r="DR1409"/>
      <c r="DS1409"/>
      <c r="DT1409"/>
      <c r="DU1409"/>
      <c r="DV1409"/>
      <c r="DW1409"/>
      <c r="DX1409"/>
      <c r="DY1409"/>
      <c r="DZ1409"/>
      <c r="EA1409"/>
      <c r="EB1409"/>
      <c r="EC1409"/>
      <c r="ED1409"/>
      <c r="EE1409"/>
      <c r="EF1409"/>
      <c r="EG1409"/>
      <c r="EH1409"/>
      <c r="EI1409"/>
      <c r="EJ1409"/>
      <c r="EK1409"/>
      <c r="EL1409"/>
      <c r="EM1409"/>
      <c r="EN1409"/>
      <c r="EO1409"/>
      <c r="EP1409"/>
      <c r="EQ1409"/>
      <c r="ER1409"/>
      <c r="ES1409"/>
      <c r="ET1409"/>
      <c r="EU1409"/>
      <c r="EV1409"/>
      <c r="EW1409"/>
      <c r="EX1409"/>
      <c r="EY1409"/>
      <c r="EZ1409"/>
      <c r="FA1409"/>
      <c r="FB1409"/>
      <c r="FC1409"/>
      <c r="FD1409"/>
      <c r="FE1409"/>
      <c r="FF1409"/>
      <c r="FG1409"/>
      <c r="FH1409"/>
      <c r="FI1409"/>
      <c r="FJ1409"/>
      <c r="FK1409"/>
      <c r="FL1409"/>
      <c r="FM1409"/>
      <c r="FN1409"/>
      <c r="FO1409"/>
      <c r="FP1409"/>
      <c r="FQ1409"/>
      <c r="FR1409"/>
      <c r="FS1409"/>
      <c r="FT1409"/>
      <c r="FU1409"/>
      <c r="FV1409"/>
      <c r="FW1409"/>
      <c r="FX1409"/>
      <c r="FY1409"/>
      <c r="FZ1409"/>
      <c r="GA1409"/>
      <c r="GB1409"/>
      <c r="GC1409"/>
      <c r="GD1409"/>
      <c r="GE1409"/>
      <c r="GF1409"/>
      <c r="GG1409"/>
      <c r="GH1409"/>
      <c r="GI1409"/>
      <c r="GJ1409"/>
      <c r="GK1409"/>
      <c r="GL1409"/>
      <c r="GM1409"/>
      <c r="GN1409"/>
      <c r="GO1409"/>
      <c r="GP1409"/>
      <c r="GQ1409"/>
      <c r="GR1409"/>
      <c r="GS1409"/>
      <c r="GT1409"/>
      <c r="GU1409"/>
      <c r="GV1409"/>
      <c r="GW1409"/>
      <c r="GX1409"/>
      <c r="GY1409"/>
      <c r="GZ1409"/>
      <c r="HA1409"/>
      <c r="HB1409"/>
      <c r="HC1409"/>
      <c r="HD1409"/>
      <c r="HE1409"/>
      <c r="HF1409"/>
      <c r="HG1409"/>
      <c r="HH1409"/>
      <c r="HI1409"/>
      <c r="HJ1409"/>
      <c r="HK1409"/>
      <c r="HL1409"/>
    </row>
    <row r="1410" spans="39:220" x14ac:dyDescent="0.25">
      <c r="AM1410" s="59"/>
      <c r="AN1410" s="58"/>
      <c r="AO1410" s="58"/>
      <c r="AP1410" s="58"/>
      <c r="AQ1410" s="58"/>
      <c r="AR1410" s="58"/>
      <c r="AS1410" s="58"/>
      <c r="AT1410" s="58"/>
      <c r="AU1410" s="58"/>
      <c r="AV1410" s="58"/>
      <c r="AW1410" s="58"/>
      <c r="AX1410" s="58"/>
      <c r="AY1410" s="58"/>
      <c r="AZ1410" s="58"/>
      <c r="BA1410" s="58"/>
      <c r="BB1410" s="58"/>
      <c r="BC1410" s="58"/>
      <c r="BD1410" s="58"/>
      <c r="BE1410" s="58"/>
      <c r="BF1410" s="58"/>
      <c r="BG1410" s="58"/>
      <c r="BH1410" s="58"/>
      <c r="BI1410" s="58"/>
      <c r="BJ1410" s="58"/>
      <c r="BK1410" s="58"/>
      <c r="BL1410" s="12"/>
      <c r="BM1410" s="12"/>
      <c r="BN1410" s="12"/>
      <c r="BO1410" s="12"/>
      <c r="BP1410" s="12"/>
      <c r="BQ1410" s="12"/>
      <c r="BR1410" s="12"/>
      <c r="BS1410" s="12"/>
      <c r="BT1410" s="12"/>
      <c r="BU1410" s="12"/>
      <c r="BV1410" s="12"/>
      <c r="BW1410" s="12"/>
      <c r="BX1410" s="12"/>
      <c r="BY1410" s="12"/>
      <c r="BZ1410" s="12"/>
      <c r="CA1410" s="12"/>
      <c r="CB1410" s="12"/>
      <c r="CC1410" s="12"/>
      <c r="CD1410" s="12"/>
      <c r="CE1410" s="12"/>
      <c r="CF1410" s="12"/>
      <c r="CG1410" s="12"/>
      <c r="CH1410" s="12"/>
      <c r="CI1410" s="12"/>
      <c r="CJ1410" s="12"/>
      <c r="CK1410" s="12"/>
      <c r="CL1410" s="12"/>
      <c r="CM1410" s="12"/>
      <c r="CN1410" s="12"/>
      <c r="CO1410" s="12"/>
      <c r="CP1410" s="12"/>
      <c r="CQ1410" s="12"/>
      <c r="CR1410" s="12"/>
      <c r="CS1410" s="12"/>
      <c r="CT1410" s="12"/>
      <c r="CU1410" s="12"/>
      <c r="CV1410" s="12"/>
      <c r="CW1410" s="12"/>
      <c r="CX1410" s="12"/>
      <c r="CY1410" s="12"/>
      <c r="CZ1410" s="12"/>
      <c r="DA1410" s="12"/>
      <c r="DB1410" s="12"/>
      <c r="DC1410" s="12"/>
      <c r="DD1410" s="12"/>
      <c r="DE1410" s="12"/>
      <c r="DF1410" s="12"/>
      <c r="DG1410"/>
      <c r="DH1410"/>
      <c r="DI1410"/>
      <c r="DJ1410"/>
      <c r="DK1410"/>
      <c r="DL1410"/>
      <c r="DM1410"/>
      <c r="DN1410"/>
      <c r="DO1410"/>
      <c r="DP1410"/>
      <c r="DQ1410"/>
      <c r="DR1410"/>
      <c r="DS1410"/>
      <c r="DT1410"/>
      <c r="DU1410"/>
      <c r="DV1410"/>
      <c r="DW1410"/>
      <c r="DX1410"/>
      <c r="DY1410"/>
      <c r="DZ1410"/>
      <c r="EA1410"/>
      <c r="EB1410"/>
      <c r="EC1410"/>
      <c r="ED1410"/>
      <c r="EE1410"/>
      <c r="EF1410"/>
      <c r="EG1410"/>
      <c r="EH1410"/>
      <c r="EI1410"/>
      <c r="EJ1410"/>
      <c r="EK1410"/>
      <c r="EL1410"/>
      <c r="EM1410"/>
      <c r="EN1410"/>
      <c r="EO1410"/>
      <c r="EP1410"/>
      <c r="EQ1410"/>
      <c r="ER1410"/>
      <c r="ES1410"/>
      <c r="ET1410"/>
      <c r="EU1410"/>
      <c r="EV1410"/>
      <c r="EW1410"/>
      <c r="EX1410"/>
      <c r="EY1410"/>
      <c r="EZ1410"/>
      <c r="FA1410"/>
      <c r="FB1410"/>
      <c r="FC1410"/>
      <c r="FD1410"/>
      <c r="FE1410"/>
      <c r="FF1410"/>
      <c r="FG1410"/>
      <c r="FH1410"/>
      <c r="FI1410"/>
      <c r="FJ1410"/>
      <c r="FK1410"/>
      <c r="FL1410"/>
      <c r="FM1410"/>
      <c r="FN1410"/>
      <c r="FO1410"/>
      <c r="FP1410"/>
      <c r="FQ1410"/>
      <c r="FR1410"/>
      <c r="FS1410"/>
      <c r="FT1410"/>
      <c r="FU1410"/>
      <c r="FV1410"/>
      <c r="FW1410"/>
      <c r="FX1410"/>
      <c r="FY1410"/>
      <c r="FZ1410"/>
      <c r="GA1410"/>
      <c r="GB1410"/>
      <c r="GC1410"/>
      <c r="GD1410"/>
      <c r="GE1410"/>
      <c r="GF1410"/>
      <c r="GG1410"/>
      <c r="GH1410"/>
      <c r="GI1410"/>
      <c r="GJ1410"/>
      <c r="GK1410"/>
      <c r="GL1410"/>
      <c r="GM1410"/>
      <c r="GN1410"/>
      <c r="GO1410"/>
      <c r="GP1410"/>
      <c r="GQ1410"/>
      <c r="GR1410"/>
      <c r="GS1410"/>
      <c r="GT1410"/>
      <c r="GU1410"/>
      <c r="GV1410"/>
      <c r="GW1410"/>
      <c r="GX1410"/>
      <c r="GY1410"/>
      <c r="GZ1410"/>
      <c r="HA1410"/>
      <c r="HB1410"/>
      <c r="HC1410"/>
      <c r="HD1410"/>
      <c r="HE1410"/>
      <c r="HF1410"/>
      <c r="HG1410"/>
      <c r="HH1410"/>
      <c r="HI1410"/>
      <c r="HJ1410"/>
      <c r="HK1410"/>
      <c r="HL1410"/>
    </row>
    <row r="1411" spans="39:220" x14ac:dyDescent="0.25">
      <c r="AM1411" s="59"/>
      <c r="AN1411" s="58"/>
      <c r="AO1411" s="58"/>
      <c r="AP1411" s="58"/>
      <c r="AQ1411" s="58"/>
      <c r="AR1411" s="58"/>
      <c r="AS1411" s="58"/>
      <c r="AT1411" s="58"/>
      <c r="AU1411" s="58"/>
      <c r="AV1411" s="58"/>
      <c r="AW1411" s="58"/>
      <c r="AX1411" s="58"/>
      <c r="AY1411" s="58"/>
      <c r="AZ1411" s="58"/>
      <c r="BA1411" s="58"/>
      <c r="BB1411" s="58"/>
      <c r="BC1411" s="58"/>
      <c r="BD1411" s="58"/>
      <c r="BE1411" s="58"/>
      <c r="BF1411" s="58"/>
      <c r="BG1411" s="58"/>
      <c r="BH1411" s="58"/>
      <c r="BI1411" s="58"/>
      <c r="BJ1411" s="58"/>
      <c r="BK1411" s="58"/>
      <c r="BL1411" s="12"/>
      <c r="BM1411" s="12"/>
      <c r="BN1411" s="12"/>
      <c r="BO1411" s="12"/>
      <c r="BP1411" s="12"/>
      <c r="BQ1411" s="12"/>
      <c r="BR1411" s="12"/>
      <c r="BS1411" s="12"/>
      <c r="BT1411" s="12"/>
      <c r="BU1411" s="12"/>
      <c r="BV1411" s="12"/>
      <c r="BW1411" s="12"/>
      <c r="BX1411" s="12"/>
      <c r="BY1411" s="12"/>
      <c r="BZ1411" s="12"/>
      <c r="CA1411" s="12"/>
      <c r="CB1411" s="12"/>
      <c r="CC1411" s="12"/>
      <c r="CD1411" s="12"/>
      <c r="CE1411" s="12"/>
      <c r="CF1411" s="12"/>
      <c r="CG1411" s="12"/>
      <c r="CH1411" s="12"/>
      <c r="CI1411" s="12"/>
      <c r="CJ1411" s="12"/>
      <c r="CK1411" s="12"/>
      <c r="CL1411" s="12"/>
      <c r="CM1411" s="12"/>
      <c r="CN1411" s="12"/>
      <c r="CO1411" s="12"/>
      <c r="CP1411" s="12"/>
      <c r="CQ1411" s="12"/>
      <c r="CR1411" s="12"/>
      <c r="CS1411" s="12"/>
      <c r="CT1411" s="12"/>
      <c r="CU1411" s="12"/>
      <c r="CV1411" s="12"/>
      <c r="CW1411" s="12"/>
      <c r="CX1411" s="12"/>
      <c r="CY1411" s="12"/>
      <c r="CZ1411" s="12"/>
      <c r="DA1411" s="12"/>
      <c r="DB1411" s="12"/>
      <c r="DC1411" s="12"/>
      <c r="DD1411" s="12"/>
      <c r="DE1411" s="12"/>
      <c r="DF1411" s="12"/>
      <c r="DG1411"/>
      <c r="DH1411"/>
      <c r="DI1411"/>
      <c r="DJ1411"/>
      <c r="DK1411"/>
      <c r="DL1411"/>
      <c r="DM1411"/>
      <c r="DN1411"/>
      <c r="DO1411"/>
      <c r="DP1411"/>
      <c r="DQ1411"/>
      <c r="DR1411"/>
      <c r="DS1411"/>
      <c r="DT1411"/>
      <c r="DU1411"/>
      <c r="DV1411"/>
      <c r="DW1411"/>
      <c r="DX1411"/>
      <c r="DY1411"/>
      <c r="DZ1411"/>
      <c r="EA1411"/>
      <c r="EB1411"/>
      <c r="EC1411"/>
      <c r="ED1411"/>
      <c r="EE1411"/>
      <c r="EF1411"/>
      <c r="EG1411"/>
      <c r="EH1411"/>
      <c r="EI1411"/>
      <c r="EJ1411"/>
      <c r="EK1411"/>
      <c r="EL1411"/>
      <c r="EM1411"/>
      <c r="EN1411"/>
      <c r="EO1411"/>
      <c r="EP1411"/>
      <c r="EQ1411"/>
      <c r="ER1411"/>
      <c r="ES1411"/>
      <c r="ET1411"/>
      <c r="EU1411"/>
      <c r="EV1411"/>
      <c r="EW1411"/>
      <c r="EX1411"/>
      <c r="EY1411"/>
      <c r="EZ1411"/>
      <c r="FA1411"/>
      <c r="FB1411"/>
      <c r="FC1411"/>
      <c r="FD1411"/>
      <c r="FE1411"/>
      <c r="FF1411"/>
      <c r="FG1411"/>
      <c r="FH1411"/>
      <c r="FI1411"/>
      <c r="FJ1411"/>
      <c r="FK1411"/>
      <c r="FL1411"/>
      <c r="FM1411"/>
      <c r="FN1411"/>
      <c r="FO1411"/>
      <c r="FP1411"/>
      <c r="FQ1411"/>
      <c r="FR1411"/>
      <c r="FS1411"/>
      <c r="FT1411"/>
      <c r="FU1411"/>
      <c r="FV1411"/>
      <c r="FW1411"/>
      <c r="FX1411"/>
      <c r="FY1411"/>
      <c r="FZ1411"/>
      <c r="GA1411"/>
      <c r="GB1411"/>
      <c r="GC1411"/>
      <c r="GD1411"/>
      <c r="GE1411"/>
      <c r="GF1411"/>
      <c r="GG1411"/>
      <c r="GH1411"/>
      <c r="GI1411"/>
      <c r="GJ1411"/>
      <c r="GK1411"/>
      <c r="GL1411"/>
      <c r="GM1411"/>
      <c r="GN1411"/>
      <c r="GO1411"/>
      <c r="GP1411"/>
      <c r="GQ1411"/>
      <c r="GR1411"/>
      <c r="GS1411"/>
      <c r="GT1411"/>
      <c r="GU1411"/>
      <c r="GV1411"/>
      <c r="GW1411"/>
      <c r="GX1411"/>
      <c r="GY1411"/>
      <c r="GZ1411"/>
      <c r="HA1411"/>
      <c r="HB1411"/>
      <c r="HC1411"/>
      <c r="HD1411"/>
      <c r="HE1411"/>
      <c r="HF1411"/>
      <c r="HG1411"/>
      <c r="HH1411"/>
      <c r="HI1411"/>
      <c r="HJ1411"/>
      <c r="HK1411"/>
      <c r="HL1411"/>
    </row>
    <row r="1412" spans="39:220" x14ac:dyDescent="0.25">
      <c r="AM1412" s="59"/>
      <c r="AN1412" s="58"/>
      <c r="AO1412" s="58"/>
      <c r="AP1412" s="58"/>
      <c r="AQ1412" s="58"/>
      <c r="AR1412" s="58"/>
      <c r="AS1412" s="58"/>
      <c r="AT1412" s="58"/>
      <c r="AU1412" s="58"/>
      <c r="AV1412" s="58"/>
      <c r="AW1412" s="58"/>
      <c r="AX1412" s="58"/>
      <c r="AY1412" s="58"/>
      <c r="AZ1412" s="58"/>
      <c r="BA1412" s="58"/>
      <c r="BB1412" s="58"/>
      <c r="BC1412" s="58"/>
      <c r="BD1412" s="58"/>
      <c r="BE1412" s="58"/>
      <c r="BF1412" s="58"/>
      <c r="BG1412" s="58"/>
      <c r="BH1412" s="58"/>
      <c r="BI1412" s="58"/>
      <c r="BJ1412" s="58"/>
      <c r="BK1412" s="58"/>
      <c r="BL1412" s="12"/>
      <c r="BM1412" s="12"/>
      <c r="BN1412" s="12"/>
      <c r="BO1412" s="12"/>
      <c r="BP1412" s="12"/>
      <c r="BQ1412" s="12"/>
      <c r="BR1412" s="12"/>
      <c r="BS1412" s="12"/>
      <c r="BT1412" s="12"/>
      <c r="BU1412" s="12"/>
      <c r="BV1412" s="12"/>
      <c r="BW1412" s="12"/>
      <c r="BX1412" s="12"/>
      <c r="BY1412" s="12"/>
      <c r="BZ1412" s="12"/>
      <c r="CA1412" s="12"/>
      <c r="CB1412" s="12"/>
      <c r="CC1412" s="12"/>
      <c r="CD1412" s="12"/>
      <c r="CE1412" s="12"/>
      <c r="CF1412" s="12"/>
      <c r="CG1412" s="12"/>
      <c r="CH1412" s="12"/>
      <c r="CI1412" s="12"/>
      <c r="CJ1412" s="12"/>
      <c r="CK1412" s="12"/>
      <c r="CL1412" s="12"/>
      <c r="CM1412" s="12"/>
      <c r="CN1412" s="12"/>
      <c r="CO1412" s="12"/>
      <c r="CP1412" s="12"/>
      <c r="CQ1412" s="12"/>
      <c r="CR1412" s="12"/>
      <c r="CS1412" s="12"/>
      <c r="CT1412" s="12"/>
      <c r="CU1412" s="12"/>
      <c r="CV1412" s="12"/>
      <c r="CW1412" s="12"/>
      <c r="CX1412" s="12"/>
      <c r="CY1412" s="12"/>
      <c r="CZ1412" s="12"/>
      <c r="DA1412" s="12"/>
      <c r="DB1412" s="12"/>
      <c r="DC1412" s="12"/>
      <c r="DD1412" s="12"/>
      <c r="DE1412" s="12"/>
      <c r="DF1412" s="12"/>
      <c r="DG1412"/>
      <c r="DH1412"/>
      <c r="DI1412"/>
      <c r="DJ1412"/>
      <c r="DK1412"/>
      <c r="DL1412"/>
      <c r="DM1412"/>
      <c r="DN1412"/>
      <c r="DO1412"/>
      <c r="DP1412"/>
      <c r="DQ1412"/>
      <c r="DR1412"/>
      <c r="DS1412"/>
      <c r="DT1412"/>
      <c r="DU1412"/>
      <c r="DV1412"/>
      <c r="DW1412"/>
      <c r="DX1412"/>
      <c r="DY1412"/>
      <c r="DZ1412"/>
      <c r="EA1412"/>
      <c r="EB1412"/>
      <c r="EC1412"/>
      <c r="ED1412"/>
      <c r="EE1412"/>
      <c r="EF1412"/>
      <c r="EG1412"/>
      <c r="EH1412"/>
      <c r="EI1412"/>
      <c r="EJ1412"/>
      <c r="EK1412"/>
      <c r="EL1412"/>
      <c r="EM1412"/>
      <c r="EN1412"/>
      <c r="EO1412"/>
      <c r="EP1412"/>
      <c r="EQ1412"/>
      <c r="ER1412"/>
      <c r="ES1412"/>
      <c r="ET1412"/>
      <c r="EU1412"/>
      <c r="EV1412"/>
      <c r="EW1412"/>
      <c r="EX1412"/>
      <c r="EY1412"/>
      <c r="EZ1412"/>
      <c r="FA1412"/>
      <c r="FB1412"/>
      <c r="FC1412"/>
      <c r="FD1412"/>
      <c r="FE1412"/>
      <c r="FF1412"/>
      <c r="FG1412"/>
      <c r="FH1412"/>
      <c r="FI1412"/>
      <c r="FJ1412"/>
      <c r="FK1412"/>
      <c r="FL1412"/>
      <c r="FM1412"/>
      <c r="FN1412"/>
      <c r="FO1412"/>
      <c r="FP1412"/>
      <c r="FQ1412"/>
      <c r="FR1412"/>
      <c r="FS1412"/>
      <c r="FT1412"/>
      <c r="FU1412"/>
      <c r="FV1412"/>
      <c r="FW1412"/>
      <c r="FX1412"/>
      <c r="FY1412"/>
      <c r="FZ1412"/>
      <c r="GA1412"/>
      <c r="GB1412"/>
      <c r="GC1412"/>
      <c r="GD1412"/>
      <c r="GE1412"/>
      <c r="GF1412"/>
      <c r="GG1412"/>
      <c r="GH1412"/>
      <c r="GI1412"/>
      <c r="GJ1412"/>
      <c r="GK1412"/>
      <c r="GL1412"/>
      <c r="GM1412"/>
      <c r="GN1412"/>
      <c r="GO1412"/>
      <c r="GP1412"/>
      <c r="GQ1412"/>
      <c r="GR1412"/>
      <c r="GS1412"/>
      <c r="GT1412"/>
      <c r="GU1412"/>
      <c r="GV1412"/>
      <c r="GW1412"/>
      <c r="GX1412"/>
      <c r="GY1412"/>
      <c r="GZ1412"/>
      <c r="HA1412"/>
      <c r="HB1412"/>
      <c r="HC1412"/>
      <c r="HD1412"/>
      <c r="HE1412"/>
      <c r="HF1412"/>
      <c r="HG1412"/>
      <c r="HH1412"/>
      <c r="HI1412"/>
      <c r="HJ1412"/>
      <c r="HK1412"/>
      <c r="HL1412"/>
    </row>
    <row r="1413" spans="39:220" x14ac:dyDescent="0.25">
      <c r="AM1413" s="59"/>
      <c r="AN1413" s="58"/>
      <c r="AO1413" s="58"/>
      <c r="AP1413" s="58"/>
      <c r="AQ1413" s="58"/>
      <c r="AR1413" s="58"/>
      <c r="AS1413" s="58"/>
      <c r="AT1413" s="58"/>
      <c r="AU1413" s="58"/>
      <c r="AV1413" s="58"/>
      <c r="AW1413" s="58"/>
      <c r="AX1413" s="58"/>
      <c r="AY1413" s="58"/>
      <c r="AZ1413" s="58"/>
      <c r="BA1413" s="58"/>
      <c r="BB1413" s="58"/>
      <c r="BC1413" s="58"/>
      <c r="BD1413" s="58"/>
      <c r="BE1413" s="58"/>
      <c r="BF1413" s="58"/>
      <c r="BG1413" s="58"/>
      <c r="BH1413" s="58"/>
      <c r="BI1413" s="58"/>
      <c r="BJ1413" s="58"/>
      <c r="BK1413" s="58"/>
      <c r="BL1413" s="12"/>
      <c r="BM1413" s="12"/>
      <c r="BN1413" s="12"/>
      <c r="BO1413" s="12"/>
      <c r="BP1413" s="12"/>
      <c r="BQ1413" s="12"/>
      <c r="BR1413" s="12"/>
      <c r="BS1413" s="12"/>
      <c r="BT1413" s="12"/>
      <c r="BU1413" s="12"/>
      <c r="BV1413" s="12"/>
      <c r="BW1413" s="12"/>
      <c r="BX1413" s="12"/>
      <c r="BY1413" s="12"/>
      <c r="BZ1413" s="12"/>
      <c r="CA1413" s="12"/>
      <c r="CB1413" s="12"/>
      <c r="CC1413" s="12"/>
      <c r="CD1413" s="12"/>
      <c r="CE1413" s="12"/>
      <c r="CF1413" s="12"/>
      <c r="CG1413" s="12"/>
      <c r="CH1413" s="12"/>
      <c r="CI1413" s="12"/>
      <c r="CJ1413" s="12"/>
      <c r="CK1413" s="12"/>
      <c r="CL1413" s="12"/>
      <c r="CM1413" s="12"/>
      <c r="CN1413" s="12"/>
      <c r="CO1413" s="12"/>
      <c r="CP1413" s="12"/>
      <c r="CQ1413" s="12"/>
      <c r="CR1413" s="12"/>
      <c r="CS1413" s="12"/>
      <c r="CT1413" s="12"/>
      <c r="CU1413" s="12"/>
      <c r="CV1413" s="12"/>
      <c r="CW1413" s="12"/>
      <c r="CX1413" s="12"/>
      <c r="CY1413" s="12"/>
      <c r="CZ1413" s="12"/>
      <c r="DA1413" s="12"/>
      <c r="DB1413" s="12"/>
      <c r="DC1413" s="12"/>
      <c r="DD1413" s="12"/>
      <c r="DE1413" s="12"/>
      <c r="DF1413" s="12"/>
      <c r="DG1413"/>
      <c r="DH1413"/>
      <c r="DI1413"/>
      <c r="DJ1413"/>
      <c r="DK1413"/>
      <c r="DL1413"/>
      <c r="DM1413"/>
      <c r="DN1413"/>
      <c r="DO1413"/>
      <c r="DP1413"/>
      <c r="DQ1413"/>
      <c r="DR1413"/>
      <c r="DS1413"/>
      <c r="DT1413"/>
      <c r="DU1413"/>
      <c r="DV1413"/>
      <c r="DW1413"/>
      <c r="DX1413"/>
      <c r="DY1413"/>
      <c r="DZ1413"/>
      <c r="EA1413"/>
      <c r="EB1413"/>
      <c r="EC1413"/>
      <c r="ED1413"/>
      <c r="EE1413"/>
      <c r="EF1413"/>
      <c r="EG1413"/>
      <c r="EH1413"/>
      <c r="EI1413"/>
      <c r="EJ1413"/>
      <c r="EK1413"/>
      <c r="EL1413"/>
      <c r="EM1413"/>
      <c r="EN1413"/>
      <c r="EO1413"/>
      <c r="EP1413"/>
      <c r="EQ1413"/>
      <c r="ER1413"/>
      <c r="ES1413"/>
      <c r="ET1413"/>
      <c r="EU1413"/>
      <c r="EV1413"/>
      <c r="EW1413"/>
      <c r="EX1413"/>
      <c r="EY1413"/>
      <c r="EZ1413"/>
      <c r="FA1413"/>
      <c r="FB1413"/>
      <c r="FC1413"/>
      <c r="FD1413"/>
      <c r="FE1413"/>
      <c r="FF1413"/>
      <c r="FG1413"/>
      <c r="FH1413"/>
      <c r="FI1413"/>
      <c r="FJ1413"/>
      <c r="FK1413"/>
      <c r="FL1413"/>
      <c r="FM1413"/>
      <c r="FN1413"/>
      <c r="FO1413"/>
      <c r="FP1413"/>
      <c r="FQ1413"/>
      <c r="FR1413"/>
      <c r="FS1413"/>
      <c r="FT1413"/>
      <c r="FU1413"/>
      <c r="FV1413"/>
      <c r="FW1413"/>
      <c r="FX1413"/>
      <c r="FY1413"/>
      <c r="FZ1413"/>
      <c r="GA1413"/>
      <c r="GB1413"/>
      <c r="GC1413"/>
      <c r="GD1413"/>
      <c r="GE1413"/>
      <c r="GF1413"/>
      <c r="GG1413"/>
      <c r="GH1413"/>
      <c r="GI1413"/>
      <c r="GJ1413"/>
      <c r="GK1413"/>
      <c r="GL1413"/>
      <c r="GM1413"/>
      <c r="GN1413"/>
      <c r="GO1413"/>
      <c r="GP1413"/>
      <c r="GQ1413"/>
      <c r="GR1413"/>
      <c r="GS1413"/>
      <c r="GT1413"/>
      <c r="GU1413"/>
      <c r="GV1413"/>
      <c r="GW1413"/>
      <c r="GX1413"/>
      <c r="GY1413"/>
      <c r="GZ1413"/>
      <c r="HA1413"/>
      <c r="HB1413"/>
      <c r="HC1413"/>
      <c r="HD1413"/>
      <c r="HE1413"/>
      <c r="HF1413"/>
      <c r="HG1413"/>
      <c r="HH1413"/>
      <c r="HI1413"/>
      <c r="HJ1413"/>
      <c r="HK1413"/>
      <c r="HL1413"/>
    </row>
    <row r="1414" spans="39:220" x14ac:dyDescent="0.25">
      <c r="AM1414" s="59"/>
      <c r="AN1414" s="58"/>
      <c r="AO1414" s="58"/>
      <c r="AP1414" s="58"/>
      <c r="AQ1414" s="58"/>
      <c r="AR1414" s="58"/>
      <c r="AS1414" s="58"/>
      <c r="AT1414" s="58"/>
      <c r="AU1414" s="58"/>
      <c r="AV1414" s="58"/>
      <c r="AW1414" s="58"/>
      <c r="AX1414" s="58"/>
      <c r="AY1414" s="58"/>
      <c r="AZ1414" s="58"/>
      <c r="BA1414" s="58"/>
      <c r="BB1414" s="58"/>
      <c r="BC1414" s="58"/>
      <c r="BD1414" s="58"/>
      <c r="BE1414" s="58"/>
      <c r="BF1414" s="58"/>
      <c r="BG1414" s="58"/>
      <c r="BH1414" s="58"/>
      <c r="BI1414" s="58"/>
      <c r="BJ1414" s="58"/>
      <c r="BK1414" s="58"/>
      <c r="BL1414" s="12"/>
      <c r="BM1414" s="12"/>
      <c r="BN1414" s="12"/>
      <c r="BO1414" s="12"/>
      <c r="BP1414" s="12"/>
      <c r="BQ1414" s="12"/>
      <c r="BR1414" s="12"/>
      <c r="BS1414" s="12"/>
      <c r="BT1414" s="12"/>
      <c r="BU1414" s="12"/>
      <c r="BV1414" s="12"/>
      <c r="BW1414" s="12"/>
      <c r="BX1414" s="12"/>
      <c r="BY1414" s="12"/>
      <c r="BZ1414" s="12"/>
      <c r="CA1414" s="12"/>
      <c r="CB1414" s="12"/>
      <c r="CC1414" s="12"/>
      <c r="CD1414" s="12"/>
      <c r="CE1414" s="12"/>
      <c r="CF1414" s="12"/>
      <c r="CG1414" s="12"/>
      <c r="CH1414" s="12"/>
      <c r="CI1414" s="12"/>
      <c r="CJ1414" s="12"/>
      <c r="CK1414" s="12"/>
      <c r="CL1414" s="12"/>
      <c r="CM1414" s="12"/>
      <c r="CN1414" s="12"/>
      <c r="CO1414" s="12"/>
      <c r="CP1414" s="12"/>
      <c r="CQ1414" s="12"/>
      <c r="CR1414" s="12"/>
      <c r="CS1414" s="12"/>
      <c r="CT1414" s="12"/>
      <c r="CU1414" s="12"/>
      <c r="CV1414" s="12"/>
      <c r="CW1414" s="12"/>
      <c r="CX1414" s="12"/>
      <c r="CY1414" s="12"/>
      <c r="CZ1414" s="12"/>
      <c r="DA1414" s="12"/>
      <c r="DB1414" s="12"/>
      <c r="DC1414" s="12"/>
      <c r="DD1414" s="12"/>
      <c r="DE1414" s="12"/>
      <c r="DF1414" s="12"/>
      <c r="DG1414"/>
      <c r="DH1414"/>
      <c r="DI1414"/>
      <c r="DJ1414"/>
      <c r="DK1414"/>
      <c r="DL1414"/>
      <c r="DM1414"/>
      <c r="DN1414"/>
      <c r="DO1414"/>
      <c r="DP1414"/>
      <c r="DQ1414"/>
      <c r="DR1414"/>
      <c r="DS1414"/>
      <c r="DT1414"/>
      <c r="DU1414"/>
      <c r="DV1414"/>
      <c r="DW1414"/>
      <c r="DX1414"/>
      <c r="DY1414"/>
      <c r="DZ1414"/>
      <c r="EA1414"/>
      <c r="EB1414"/>
      <c r="EC1414"/>
      <c r="ED1414"/>
      <c r="EE1414"/>
      <c r="EF1414"/>
      <c r="EG1414"/>
      <c r="EH1414"/>
      <c r="EI1414"/>
      <c r="EJ1414"/>
      <c r="EK1414"/>
      <c r="EL1414"/>
      <c r="EM1414"/>
      <c r="EN1414"/>
      <c r="EO1414"/>
      <c r="EP1414"/>
      <c r="EQ1414"/>
      <c r="ER1414"/>
      <c r="ES1414"/>
      <c r="ET1414"/>
      <c r="EU1414"/>
      <c r="EV1414"/>
      <c r="EW1414"/>
      <c r="EX1414"/>
      <c r="EY1414"/>
      <c r="EZ1414"/>
      <c r="FA1414"/>
      <c r="FB1414"/>
      <c r="FC1414"/>
      <c r="FD1414"/>
      <c r="FE1414"/>
      <c r="FF1414"/>
      <c r="FG1414"/>
      <c r="FH1414"/>
      <c r="FI1414"/>
      <c r="FJ1414"/>
      <c r="FK1414"/>
      <c r="FL1414"/>
      <c r="FM1414"/>
      <c r="FN1414"/>
      <c r="FO1414"/>
      <c r="FP1414"/>
      <c r="FQ1414"/>
      <c r="FR1414"/>
      <c r="FS1414"/>
      <c r="FT1414"/>
      <c r="FU1414"/>
      <c r="FV1414"/>
      <c r="FW1414"/>
      <c r="FX1414"/>
      <c r="FY1414"/>
      <c r="FZ1414"/>
      <c r="GA1414"/>
      <c r="GB1414"/>
      <c r="GC1414"/>
      <c r="GD1414"/>
      <c r="GE1414"/>
      <c r="GF1414"/>
      <c r="GG1414"/>
      <c r="GH1414"/>
      <c r="GI1414"/>
      <c r="GJ1414"/>
      <c r="GK1414"/>
      <c r="GL1414"/>
      <c r="GM1414"/>
      <c r="GN1414"/>
      <c r="GO1414"/>
      <c r="GP1414"/>
      <c r="GQ1414"/>
      <c r="GR1414"/>
      <c r="GS1414"/>
      <c r="GT1414"/>
      <c r="GU1414"/>
      <c r="GV1414"/>
      <c r="GW1414"/>
      <c r="GX1414"/>
      <c r="GY1414"/>
      <c r="GZ1414"/>
      <c r="HA1414"/>
      <c r="HB1414"/>
      <c r="HC1414"/>
      <c r="HD1414"/>
      <c r="HE1414"/>
      <c r="HF1414"/>
      <c r="HG1414"/>
      <c r="HH1414"/>
      <c r="HI1414"/>
      <c r="HJ1414"/>
      <c r="HK1414"/>
      <c r="HL1414"/>
    </row>
    <row r="1415" spans="39:220" x14ac:dyDescent="0.25">
      <c r="AM1415" s="59"/>
      <c r="AN1415" s="58"/>
      <c r="AO1415" s="58"/>
      <c r="AP1415" s="58"/>
      <c r="AQ1415" s="58"/>
      <c r="AR1415" s="58"/>
      <c r="AS1415" s="58"/>
      <c r="AT1415" s="58"/>
      <c r="AU1415" s="58"/>
      <c r="AV1415" s="58"/>
      <c r="AW1415" s="58"/>
      <c r="AX1415" s="58"/>
      <c r="AY1415" s="58"/>
      <c r="AZ1415" s="58"/>
      <c r="BA1415" s="58"/>
      <c r="BB1415" s="58"/>
      <c r="BC1415" s="58"/>
      <c r="BD1415" s="58"/>
      <c r="BE1415" s="58"/>
      <c r="BF1415" s="58"/>
      <c r="BG1415" s="58"/>
      <c r="BH1415" s="58"/>
      <c r="BI1415" s="58"/>
      <c r="BJ1415" s="58"/>
      <c r="BK1415" s="58"/>
      <c r="BL1415" s="12"/>
      <c r="BM1415" s="12"/>
      <c r="BN1415" s="12"/>
      <c r="BO1415" s="12"/>
      <c r="BP1415" s="12"/>
      <c r="BQ1415" s="12"/>
      <c r="BR1415" s="12"/>
      <c r="BS1415" s="12"/>
      <c r="BT1415" s="12"/>
      <c r="BU1415" s="12"/>
      <c r="BV1415" s="12"/>
      <c r="BW1415" s="12"/>
      <c r="BX1415" s="12"/>
      <c r="BY1415" s="12"/>
      <c r="BZ1415" s="12"/>
      <c r="CA1415" s="12"/>
      <c r="CB1415" s="12"/>
      <c r="CC1415" s="12"/>
      <c r="CD1415" s="12"/>
      <c r="CE1415" s="12"/>
      <c r="CF1415" s="12"/>
      <c r="CG1415" s="12"/>
      <c r="CH1415" s="12"/>
      <c r="CI1415" s="12"/>
      <c r="CJ1415" s="12"/>
      <c r="CK1415" s="12"/>
      <c r="CL1415" s="12"/>
      <c r="CM1415" s="12"/>
      <c r="CN1415" s="12"/>
      <c r="CO1415" s="12"/>
      <c r="CP1415" s="12"/>
      <c r="CQ1415" s="12"/>
      <c r="CR1415" s="12"/>
      <c r="CS1415" s="12"/>
      <c r="CT1415" s="12"/>
      <c r="CU1415" s="12"/>
      <c r="CV1415" s="12"/>
      <c r="CW1415" s="12"/>
      <c r="CX1415" s="12"/>
      <c r="CY1415" s="12"/>
      <c r="CZ1415" s="12"/>
      <c r="DA1415" s="12"/>
      <c r="DB1415" s="12"/>
      <c r="DC1415" s="12"/>
      <c r="DD1415" s="12"/>
      <c r="DE1415" s="12"/>
      <c r="DF1415" s="12"/>
      <c r="DG1415"/>
      <c r="DH1415"/>
      <c r="DI1415"/>
      <c r="DJ1415"/>
      <c r="DK1415"/>
      <c r="DL1415"/>
      <c r="DM1415"/>
      <c r="DN1415"/>
      <c r="DO1415"/>
      <c r="DP1415"/>
      <c r="DQ1415"/>
      <c r="DR1415"/>
      <c r="DS1415"/>
      <c r="DT1415"/>
      <c r="DU1415"/>
      <c r="DV1415"/>
      <c r="DW1415"/>
      <c r="DX1415"/>
      <c r="DY1415"/>
      <c r="DZ1415"/>
      <c r="EA1415"/>
      <c r="EB1415"/>
      <c r="EC1415"/>
      <c r="ED1415"/>
      <c r="EE1415"/>
      <c r="EF1415"/>
      <c r="EG1415"/>
      <c r="EH1415"/>
      <c r="EI1415"/>
      <c r="EJ1415"/>
      <c r="EK1415"/>
      <c r="EL1415"/>
      <c r="EM1415"/>
      <c r="EN1415"/>
      <c r="EO1415"/>
      <c r="EP1415"/>
      <c r="EQ1415"/>
      <c r="ER1415"/>
      <c r="ES1415"/>
      <c r="ET1415"/>
      <c r="EU1415"/>
      <c r="EV1415"/>
      <c r="EW1415"/>
      <c r="EX1415"/>
      <c r="EY1415"/>
      <c r="EZ1415"/>
      <c r="FA1415"/>
      <c r="FB1415"/>
      <c r="FC1415"/>
      <c r="FD1415"/>
      <c r="FE1415"/>
      <c r="FF1415"/>
      <c r="FG1415"/>
      <c r="FH1415"/>
      <c r="FI1415"/>
      <c r="FJ1415"/>
      <c r="FK1415"/>
      <c r="FL1415"/>
      <c r="FM1415"/>
      <c r="FN1415"/>
      <c r="FO1415"/>
      <c r="FP1415"/>
      <c r="FQ1415"/>
      <c r="FR1415"/>
      <c r="FS1415"/>
      <c r="FT1415"/>
      <c r="FU1415"/>
      <c r="FV1415"/>
      <c r="FW1415"/>
      <c r="FX1415"/>
      <c r="FY1415"/>
      <c r="FZ1415"/>
      <c r="GA1415"/>
      <c r="GB1415"/>
      <c r="GC1415"/>
      <c r="GD1415"/>
      <c r="GE1415"/>
      <c r="GF1415"/>
      <c r="GG1415"/>
      <c r="GH1415"/>
      <c r="GI1415"/>
      <c r="GJ1415"/>
      <c r="GK1415"/>
      <c r="GL1415"/>
      <c r="GM1415"/>
      <c r="GN1415"/>
      <c r="GO1415"/>
      <c r="GP1415"/>
      <c r="GQ1415"/>
      <c r="GR1415"/>
      <c r="GS1415"/>
      <c r="GT1415"/>
      <c r="GU1415"/>
      <c r="GV1415"/>
      <c r="GW1415"/>
      <c r="GX1415"/>
      <c r="GY1415"/>
      <c r="GZ1415"/>
      <c r="HA1415"/>
      <c r="HB1415"/>
      <c r="HC1415"/>
      <c r="HD1415"/>
      <c r="HE1415"/>
      <c r="HF1415"/>
      <c r="HG1415"/>
      <c r="HH1415"/>
      <c r="HI1415"/>
      <c r="HJ1415"/>
      <c r="HK1415"/>
      <c r="HL1415"/>
    </row>
    <row r="1416" spans="39:220" x14ac:dyDescent="0.25">
      <c r="AM1416" s="59"/>
      <c r="AN1416" s="58"/>
      <c r="AO1416" s="58"/>
      <c r="AP1416" s="58"/>
      <c r="AQ1416" s="58"/>
      <c r="AR1416" s="58"/>
      <c r="AS1416" s="58"/>
      <c r="AT1416" s="58"/>
      <c r="AU1416" s="58"/>
      <c r="AV1416" s="58"/>
      <c r="AW1416" s="58"/>
      <c r="AX1416" s="58"/>
      <c r="AY1416" s="58"/>
      <c r="AZ1416" s="58"/>
      <c r="BA1416" s="58"/>
      <c r="BB1416" s="58"/>
      <c r="BC1416" s="58"/>
      <c r="BD1416" s="58"/>
      <c r="BE1416" s="58"/>
      <c r="BF1416" s="58"/>
      <c r="BG1416" s="58"/>
      <c r="BH1416" s="58"/>
      <c r="BI1416" s="58"/>
      <c r="BJ1416" s="58"/>
      <c r="BK1416" s="58"/>
      <c r="BL1416" s="12"/>
      <c r="BM1416" s="12"/>
      <c r="BN1416" s="12"/>
      <c r="BO1416" s="12"/>
      <c r="BP1416" s="12"/>
      <c r="BQ1416" s="12"/>
      <c r="BR1416" s="12"/>
      <c r="BS1416" s="12"/>
      <c r="BT1416" s="12"/>
      <c r="BU1416" s="12"/>
      <c r="BV1416" s="12"/>
      <c r="BW1416" s="12"/>
      <c r="BX1416" s="12"/>
      <c r="BY1416" s="12"/>
      <c r="BZ1416" s="12"/>
      <c r="CA1416" s="12"/>
      <c r="CB1416" s="12"/>
      <c r="CC1416" s="12"/>
      <c r="CD1416" s="12"/>
      <c r="CE1416" s="12"/>
      <c r="CF1416" s="12"/>
      <c r="CG1416" s="12"/>
      <c r="CH1416" s="12"/>
      <c r="CI1416" s="12"/>
      <c r="CJ1416" s="12"/>
      <c r="CK1416" s="12"/>
      <c r="CL1416" s="12"/>
      <c r="CM1416" s="12"/>
      <c r="CN1416" s="12"/>
      <c r="CO1416" s="12"/>
      <c r="CP1416" s="12"/>
      <c r="CQ1416" s="12"/>
      <c r="CR1416" s="12"/>
      <c r="CS1416" s="12"/>
      <c r="CT1416" s="12"/>
      <c r="CU1416" s="12"/>
      <c r="CV1416" s="12"/>
      <c r="CW1416" s="12"/>
      <c r="CX1416" s="12"/>
      <c r="CY1416" s="12"/>
      <c r="CZ1416" s="12"/>
      <c r="DA1416" s="12"/>
      <c r="DB1416" s="12"/>
      <c r="DC1416" s="12"/>
      <c r="DD1416" s="12"/>
      <c r="DE1416" s="12"/>
      <c r="DF1416" s="12"/>
      <c r="DG1416"/>
      <c r="DH1416"/>
      <c r="DI1416"/>
      <c r="DJ1416"/>
      <c r="DK1416"/>
      <c r="DL1416"/>
      <c r="DM1416"/>
      <c r="DN1416"/>
      <c r="DO1416"/>
      <c r="DP1416"/>
      <c r="DQ1416"/>
      <c r="DR1416"/>
      <c r="DS1416"/>
      <c r="DT1416"/>
      <c r="DU1416"/>
      <c r="DV1416"/>
      <c r="DW1416"/>
      <c r="DX1416"/>
      <c r="DY1416"/>
      <c r="DZ1416"/>
      <c r="EA1416"/>
      <c r="EB1416"/>
      <c r="EC1416"/>
      <c r="ED1416"/>
      <c r="EE1416"/>
      <c r="EF1416"/>
      <c r="EG1416"/>
      <c r="EH1416"/>
      <c r="EI1416"/>
      <c r="EJ1416"/>
      <c r="EK1416"/>
      <c r="EL1416"/>
      <c r="EM1416"/>
      <c r="EN1416"/>
      <c r="EO1416"/>
      <c r="EP1416"/>
      <c r="EQ1416"/>
      <c r="ER1416"/>
      <c r="ES1416"/>
      <c r="ET1416"/>
      <c r="EU1416"/>
      <c r="EV1416"/>
      <c r="EW1416"/>
      <c r="EX1416"/>
      <c r="EY1416"/>
      <c r="EZ1416"/>
      <c r="FA1416"/>
      <c r="FB1416"/>
      <c r="FC1416"/>
      <c r="FD1416"/>
      <c r="FE1416"/>
      <c r="FF1416"/>
      <c r="FG1416"/>
      <c r="FH1416"/>
      <c r="FI1416"/>
      <c r="FJ1416"/>
      <c r="FK1416"/>
      <c r="FL1416"/>
      <c r="FM1416"/>
      <c r="FN1416"/>
      <c r="FO1416"/>
      <c r="FP1416"/>
      <c r="FQ1416"/>
      <c r="FR1416"/>
      <c r="FS1416"/>
      <c r="FT1416"/>
      <c r="FU1416"/>
      <c r="FV1416"/>
      <c r="FW1416"/>
      <c r="FX1416"/>
      <c r="FY1416"/>
      <c r="FZ1416"/>
      <c r="GA1416"/>
      <c r="GB1416"/>
      <c r="GC1416"/>
      <c r="GD1416"/>
      <c r="GE1416"/>
      <c r="GF1416"/>
      <c r="GG1416"/>
      <c r="GH1416"/>
      <c r="GI1416"/>
      <c r="GJ1416"/>
      <c r="GK1416"/>
      <c r="GL1416"/>
      <c r="GM1416"/>
      <c r="GN1416"/>
      <c r="GO1416"/>
      <c r="GP1416"/>
      <c r="GQ1416"/>
      <c r="GR1416"/>
      <c r="GS1416"/>
      <c r="GT1416"/>
      <c r="GU1416"/>
      <c r="GV1416"/>
      <c r="GW1416"/>
      <c r="GX1416"/>
      <c r="GY1416"/>
      <c r="GZ1416"/>
      <c r="HA1416"/>
      <c r="HB1416"/>
      <c r="HC1416"/>
      <c r="HD1416"/>
      <c r="HE1416"/>
      <c r="HF1416"/>
      <c r="HG1416"/>
      <c r="HH1416"/>
      <c r="HI1416"/>
      <c r="HJ1416"/>
      <c r="HK1416"/>
      <c r="HL1416"/>
    </row>
    <row r="1417" spans="39:220" x14ac:dyDescent="0.25">
      <c r="AM1417" s="59"/>
      <c r="AN1417" s="58"/>
      <c r="AO1417" s="58"/>
      <c r="AP1417" s="58"/>
      <c r="AQ1417" s="58"/>
      <c r="AR1417" s="58"/>
      <c r="AS1417" s="58"/>
      <c r="AT1417" s="58"/>
      <c r="AU1417" s="58"/>
      <c r="AV1417" s="58"/>
      <c r="AW1417" s="58"/>
      <c r="AX1417" s="58"/>
      <c r="AY1417" s="58"/>
      <c r="AZ1417" s="58"/>
      <c r="BA1417" s="58"/>
      <c r="BB1417" s="58"/>
      <c r="BC1417" s="58"/>
      <c r="BD1417" s="58"/>
      <c r="BE1417" s="58"/>
      <c r="BF1417" s="58"/>
      <c r="BG1417" s="58"/>
      <c r="BH1417" s="58"/>
      <c r="BI1417" s="58"/>
      <c r="BJ1417" s="58"/>
      <c r="BK1417" s="58"/>
      <c r="BL1417" s="12"/>
      <c r="BM1417" s="12"/>
      <c r="BN1417" s="12"/>
      <c r="BO1417" s="12"/>
      <c r="BP1417" s="12"/>
      <c r="BQ1417" s="12"/>
      <c r="BR1417" s="12"/>
      <c r="BS1417" s="12"/>
      <c r="BT1417" s="12"/>
      <c r="BU1417" s="12"/>
      <c r="BV1417" s="12"/>
      <c r="BW1417" s="12"/>
      <c r="BX1417" s="12"/>
      <c r="BY1417" s="12"/>
      <c r="BZ1417" s="12"/>
      <c r="CA1417" s="12"/>
      <c r="CB1417" s="12"/>
      <c r="CC1417" s="12"/>
      <c r="CD1417" s="12"/>
      <c r="CE1417" s="12"/>
      <c r="CF1417" s="12"/>
      <c r="CG1417" s="12"/>
      <c r="CH1417" s="12"/>
      <c r="CI1417" s="12"/>
      <c r="CJ1417" s="12"/>
      <c r="CK1417" s="12"/>
      <c r="CL1417" s="12"/>
      <c r="CM1417" s="12"/>
      <c r="CN1417" s="12"/>
      <c r="CO1417" s="12"/>
      <c r="CP1417" s="12"/>
      <c r="CQ1417" s="12"/>
      <c r="CR1417" s="12"/>
      <c r="CS1417" s="12"/>
      <c r="CT1417" s="12"/>
      <c r="CU1417" s="12"/>
      <c r="CV1417" s="12"/>
      <c r="CW1417" s="12"/>
      <c r="CX1417" s="12"/>
      <c r="CY1417" s="12"/>
      <c r="CZ1417" s="12"/>
      <c r="DA1417" s="12"/>
      <c r="DB1417" s="12"/>
      <c r="DC1417" s="12"/>
      <c r="DD1417" s="12"/>
      <c r="DE1417" s="12"/>
      <c r="DF1417" s="12"/>
      <c r="DG1417"/>
      <c r="DH1417"/>
      <c r="DI1417"/>
      <c r="DJ1417"/>
      <c r="DK1417"/>
      <c r="DL1417"/>
      <c r="DM1417"/>
      <c r="DN1417"/>
      <c r="DO1417"/>
      <c r="DP1417"/>
      <c r="DQ1417"/>
      <c r="DR1417"/>
      <c r="DS1417"/>
      <c r="DT1417"/>
      <c r="DU1417"/>
      <c r="DV1417"/>
      <c r="DW1417"/>
      <c r="DX1417"/>
      <c r="DY1417"/>
      <c r="DZ1417"/>
      <c r="EA1417"/>
      <c r="EB1417"/>
      <c r="EC1417"/>
      <c r="ED1417"/>
      <c r="EE1417"/>
      <c r="EF1417"/>
      <c r="EG1417"/>
      <c r="EH1417"/>
      <c r="EI1417"/>
      <c r="EJ1417"/>
      <c r="EK1417"/>
      <c r="EL1417"/>
      <c r="EM1417"/>
      <c r="EN1417"/>
      <c r="EO1417"/>
      <c r="EP1417"/>
      <c r="EQ1417"/>
      <c r="ER1417"/>
      <c r="ES1417"/>
      <c r="ET1417"/>
      <c r="EU1417"/>
      <c r="EV1417"/>
      <c r="EW1417"/>
      <c r="EX1417"/>
      <c r="EY1417"/>
      <c r="EZ1417"/>
      <c r="FA1417"/>
      <c r="FB1417"/>
      <c r="FC1417"/>
      <c r="FD1417"/>
      <c r="FE1417"/>
      <c r="FF1417"/>
      <c r="FG1417"/>
      <c r="FH1417"/>
      <c r="FI1417"/>
      <c r="FJ1417"/>
      <c r="FK1417"/>
      <c r="FL1417"/>
      <c r="FM1417"/>
      <c r="FN1417"/>
      <c r="FO1417"/>
      <c r="FP1417"/>
      <c r="FQ1417"/>
      <c r="FR1417"/>
      <c r="FS1417"/>
      <c r="FT1417"/>
      <c r="FU1417"/>
      <c r="FV1417"/>
      <c r="FW1417"/>
      <c r="FX1417"/>
      <c r="FY1417"/>
      <c r="FZ1417"/>
      <c r="GA1417"/>
      <c r="GB1417"/>
      <c r="GC1417"/>
      <c r="GD1417"/>
      <c r="GE1417"/>
      <c r="GF1417"/>
      <c r="GG1417"/>
      <c r="GH1417"/>
      <c r="GI1417"/>
      <c r="GJ1417"/>
      <c r="GK1417"/>
      <c r="GL1417"/>
      <c r="GM1417"/>
      <c r="GN1417"/>
      <c r="GO1417"/>
      <c r="GP1417"/>
      <c r="GQ1417"/>
      <c r="GR1417"/>
      <c r="GS1417"/>
      <c r="GT1417"/>
      <c r="GU1417"/>
      <c r="GV1417"/>
      <c r="GW1417"/>
      <c r="GX1417"/>
      <c r="GY1417"/>
      <c r="GZ1417"/>
      <c r="HA1417"/>
      <c r="HB1417"/>
      <c r="HC1417"/>
      <c r="HD1417"/>
      <c r="HE1417"/>
      <c r="HF1417"/>
      <c r="HG1417"/>
      <c r="HH1417"/>
      <c r="HI1417"/>
      <c r="HJ1417"/>
      <c r="HK1417"/>
      <c r="HL1417"/>
    </row>
    <row r="1418" spans="39:220" x14ac:dyDescent="0.25">
      <c r="AM1418" s="59"/>
      <c r="AN1418" s="58"/>
      <c r="AO1418" s="58"/>
      <c r="AP1418" s="58"/>
      <c r="AQ1418" s="58"/>
      <c r="AR1418" s="58"/>
      <c r="AS1418" s="58"/>
      <c r="AT1418" s="58"/>
      <c r="AU1418" s="58"/>
      <c r="AV1418" s="58"/>
      <c r="AW1418" s="58"/>
      <c r="AX1418" s="58"/>
      <c r="AY1418" s="58"/>
      <c r="AZ1418" s="58"/>
      <c r="BA1418" s="58"/>
      <c r="BB1418" s="58"/>
      <c r="BC1418" s="58"/>
      <c r="BD1418" s="58"/>
      <c r="BE1418" s="58"/>
      <c r="BF1418" s="58"/>
      <c r="BG1418" s="58"/>
      <c r="BH1418" s="58"/>
      <c r="BI1418" s="58"/>
      <c r="BJ1418" s="58"/>
      <c r="BK1418" s="58"/>
      <c r="BL1418" s="12"/>
      <c r="BM1418" s="12"/>
      <c r="BN1418" s="12"/>
      <c r="BO1418" s="12"/>
      <c r="BP1418" s="12"/>
      <c r="BQ1418" s="12"/>
      <c r="BR1418" s="12"/>
      <c r="BS1418" s="12"/>
      <c r="BT1418" s="12"/>
      <c r="BU1418" s="12"/>
      <c r="BV1418" s="12"/>
      <c r="BW1418" s="12"/>
      <c r="BX1418" s="12"/>
      <c r="BY1418" s="12"/>
      <c r="BZ1418" s="12"/>
      <c r="CA1418" s="12"/>
      <c r="CB1418" s="12"/>
      <c r="CC1418" s="12"/>
      <c r="CD1418" s="12"/>
      <c r="CE1418" s="12"/>
      <c r="CF1418" s="12"/>
      <c r="CG1418" s="12"/>
      <c r="CH1418" s="12"/>
      <c r="CI1418" s="12"/>
      <c r="CJ1418" s="12"/>
      <c r="CK1418" s="12"/>
      <c r="CL1418" s="12"/>
      <c r="CM1418" s="12"/>
      <c r="CN1418" s="12"/>
      <c r="CO1418" s="12"/>
      <c r="CP1418" s="12"/>
      <c r="CQ1418" s="12"/>
      <c r="CR1418" s="12"/>
      <c r="CS1418" s="12"/>
      <c r="CT1418" s="12"/>
      <c r="CU1418" s="12"/>
      <c r="CV1418" s="12"/>
      <c r="CW1418" s="12"/>
      <c r="CX1418" s="12"/>
      <c r="CY1418" s="12"/>
      <c r="CZ1418" s="12"/>
      <c r="DA1418" s="12"/>
      <c r="DB1418" s="12"/>
      <c r="DC1418" s="12"/>
      <c r="DD1418" s="12"/>
      <c r="DE1418" s="12"/>
      <c r="DF1418" s="12"/>
      <c r="DG1418"/>
      <c r="DH1418"/>
      <c r="DI1418"/>
      <c r="DJ1418"/>
      <c r="DK1418"/>
      <c r="DL1418"/>
      <c r="DM1418"/>
      <c r="DN1418"/>
      <c r="DO1418"/>
      <c r="DP1418"/>
      <c r="DQ1418"/>
      <c r="DR1418"/>
      <c r="DS1418"/>
      <c r="DT1418"/>
      <c r="DU1418"/>
      <c r="DV1418"/>
      <c r="DW1418"/>
      <c r="DX1418"/>
      <c r="DY1418"/>
      <c r="DZ1418"/>
      <c r="EA1418"/>
      <c r="EB1418"/>
      <c r="EC1418"/>
      <c r="ED1418"/>
      <c r="EE1418"/>
      <c r="EF1418"/>
      <c r="EG1418"/>
      <c r="EH1418"/>
      <c r="EI1418"/>
      <c r="EJ1418"/>
      <c r="EK1418"/>
      <c r="EL1418"/>
      <c r="EM1418"/>
      <c r="EN1418"/>
      <c r="EO1418"/>
      <c r="EP1418"/>
      <c r="EQ1418"/>
      <c r="ER1418"/>
      <c r="ES1418"/>
      <c r="ET1418"/>
      <c r="EU1418"/>
      <c r="EV1418"/>
      <c r="EW1418"/>
      <c r="EX1418"/>
      <c r="EY1418"/>
      <c r="EZ1418"/>
      <c r="FA1418"/>
      <c r="FB1418"/>
      <c r="FC1418"/>
      <c r="FD1418"/>
      <c r="FE1418"/>
      <c r="FF1418"/>
      <c r="FG1418"/>
      <c r="FH1418"/>
      <c r="FI1418"/>
      <c r="FJ1418"/>
      <c r="FK1418"/>
      <c r="FL1418"/>
      <c r="FM1418"/>
      <c r="FN1418"/>
      <c r="FO1418"/>
      <c r="FP1418"/>
      <c r="FQ1418"/>
      <c r="FR1418"/>
      <c r="FS1418"/>
      <c r="FT1418"/>
      <c r="FU1418"/>
      <c r="FV1418"/>
      <c r="FW1418"/>
      <c r="FX1418"/>
      <c r="FY1418"/>
      <c r="FZ1418"/>
      <c r="GA1418"/>
      <c r="GB1418"/>
      <c r="GC1418"/>
      <c r="GD1418"/>
      <c r="GE1418"/>
      <c r="GF1418"/>
      <c r="GG1418"/>
      <c r="GH1418"/>
      <c r="GI1418"/>
      <c r="GJ1418"/>
      <c r="GK1418"/>
      <c r="GL1418"/>
      <c r="GM1418"/>
      <c r="GN1418"/>
      <c r="GO1418"/>
      <c r="GP1418"/>
      <c r="GQ1418"/>
      <c r="GR1418"/>
      <c r="GS1418"/>
      <c r="GT1418"/>
      <c r="GU1418"/>
      <c r="GV1418"/>
      <c r="GW1418"/>
      <c r="GX1418"/>
      <c r="GY1418"/>
      <c r="GZ1418"/>
      <c r="HA1418"/>
      <c r="HB1418"/>
      <c r="HC1418"/>
      <c r="HD1418"/>
      <c r="HE1418"/>
      <c r="HF1418"/>
      <c r="HG1418"/>
      <c r="HH1418"/>
      <c r="HI1418"/>
      <c r="HJ1418"/>
      <c r="HK1418"/>
      <c r="HL1418"/>
    </row>
    <row r="1419" spans="39:220" x14ac:dyDescent="0.25">
      <c r="AM1419" s="59"/>
      <c r="AN1419" s="58"/>
      <c r="AO1419" s="58"/>
      <c r="AP1419" s="58"/>
      <c r="AQ1419" s="58"/>
      <c r="AR1419" s="58"/>
      <c r="AS1419" s="58"/>
      <c r="AT1419" s="58"/>
      <c r="AU1419" s="58"/>
      <c r="AV1419" s="58"/>
      <c r="AW1419" s="58"/>
      <c r="AX1419" s="58"/>
      <c r="AY1419" s="58"/>
      <c r="AZ1419" s="58"/>
      <c r="BA1419" s="58"/>
      <c r="BB1419" s="58"/>
      <c r="BC1419" s="58"/>
      <c r="BD1419" s="58"/>
      <c r="BE1419" s="58"/>
      <c r="BF1419" s="58"/>
      <c r="BG1419" s="58"/>
      <c r="BH1419" s="58"/>
      <c r="BI1419" s="58"/>
      <c r="BJ1419" s="58"/>
      <c r="BK1419" s="58"/>
      <c r="BL1419" s="12"/>
      <c r="BM1419" s="12"/>
      <c r="BN1419" s="12"/>
      <c r="BO1419" s="12"/>
      <c r="BP1419" s="12"/>
      <c r="BQ1419" s="12"/>
      <c r="BR1419" s="12"/>
      <c r="BS1419" s="12"/>
      <c r="BT1419" s="12"/>
      <c r="BU1419" s="12"/>
      <c r="BV1419" s="12"/>
      <c r="BW1419" s="12"/>
      <c r="BX1419" s="12"/>
      <c r="BY1419" s="12"/>
      <c r="BZ1419" s="12"/>
      <c r="CA1419" s="12"/>
      <c r="CB1419" s="12"/>
      <c r="CC1419" s="12"/>
      <c r="CD1419" s="12"/>
      <c r="CE1419" s="12"/>
      <c r="CF1419" s="12"/>
      <c r="CG1419" s="12"/>
      <c r="CH1419" s="12"/>
      <c r="CI1419" s="12"/>
      <c r="CJ1419" s="12"/>
      <c r="CK1419" s="12"/>
      <c r="CL1419" s="12"/>
      <c r="CM1419" s="12"/>
      <c r="CN1419" s="12"/>
      <c r="CO1419" s="12"/>
      <c r="CP1419" s="12"/>
      <c r="CQ1419" s="12"/>
      <c r="CR1419" s="12"/>
      <c r="CS1419" s="12"/>
      <c r="CT1419" s="12"/>
      <c r="CU1419" s="12"/>
      <c r="CV1419" s="12"/>
      <c r="CW1419" s="12"/>
      <c r="CX1419" s="12"/>
      <c r="CY1419" s="12"/>
      <c r="CZ1419" s="12"/>
      <c r="DA1419" s="12"/>
      <c r="DB1419" s="12"/>
      <c r="DC1419" s="12"/>
      <c r="DD1419" s="12"/>
      <c r="DE1419" s="12"/>
      <c r="DF1419" s="12"/>
      <c r="DG1419"/>
      <c r="DH1419"/>
      <c r="DI1419"/>
      <c r="DJ1419"/>
      <c r="DK1419"/>
      <c r="DL1419"/>
      <c r="DM1419"/>
      <c r="DN1419"/>
      <c r="DO1419"/>
      <c r="DP1419"/>
      <c r="DQ1419"/>
      <c r="DR1419"/>
      <c r="DS1419"/>
      <c r="DT1419"/>
      <c r="DU1419"/>
      <c r="DV1419"/>
      <c r="DW1419"/>
      <c r="DX1419"/>
      <c r="DY1419"/>
      <c r="DZ1419"/>
      <c r="EA1419"/>
      <c r="EB1419"/>
      <c r="EC1419"/>
      <c r="ED1419"/>
      <c r="EE1419"/>
      <c r="EF1419"/>
      <c r="EG1419"/>
      <c r="EH1419"/>
      <c r="EI1419"/>
      <c r="EJ1419"/>
      <c r="EK1419"/>
      <c r="EL1419"/>
      <c r="EM1419"/>
      <c r="EN1419"/>
      <c r="EO1419"/>
      <c r="EP1419"/>
      <c r="EQ1419"/>
      <c r="ER1419"/>
      <c r="ES1419"/>
      <c r="ET1419"/>
      <c r="EU1419"/>
      <c r="EV1419"/>
      <c r="EW1419"/>
      <c r="EX1419"/>
      <c r="EY1419"/>
      <c r="EZ1419"/>
      <c r="FA1419"/>
      <c r="FB1419"/>
      <c r="FC1419"/>
      <c r="FD1419"/>
      <c r="FE1419"/>
      <c r="FF1419"/>
      <c r="FG1419"/>
      <c r="FH1419"/>
      <c r="FI1419"/>
      <c r="FJ1419"/>
      <c r="FK1419"/>
      <c r="FL1419"/>
      <c r="FM1419"/>
      <c r="FN1419"/>
      <c r="FO1419"/>
      <c r="FP1419"/>
      <c r="FQ1419"/>
      <c r="FR1419"/>
      <c r="FS1419"/>
      <c r="FT1419"/>
      <c r="FU1419"/>
      <c r="FV1419"/>
      <c r="FW1419"/>
      <c r="FX1419"/>
      <c r="FY1419"/>
      <c r="FZ1419"/>
      <c r="GA1419"/>
      <c r="GB1419"/>
      <c r="GC1419"/>
      <c r="GD1419"/>
      <c r="GE1419"/>
      <c r="GF1419"/>
      <c r="GG1419"/>
      <c r="GH1419"/>
      <c r="GI1419"/>
      <c r="GJ1419"/>
      <c r="GK1419"/>
      <c r="GL1419"/>
      <c r="GM1419"/>
      <c r="GN1419"/>
      <c r="GO1419"/>
      <c r="GP1419"/>
      <c r="GQ1419"/>
      <c r="GR1419"/>
      <c r="GS1419"/>
      <c r="GT1419"/>
      <c r="GU1419"/>
      <c r="GV1419"/>
      <c r="GW1419"/>
      <c r="GX1419"/>
      <c r="GY1419"/>
      <c r="GZ1419"/>
      <c r="HA1419"/>
      <c r="HB1419"/>
      <c r="HC1419"/>
      <c r="HD1419"/>
      <c r="HE1419"/>
      <c r="HF1419"/>
      <c r="HG1419"/>
      <c r="HH1419"/>
      <c r="HI1419"/>
      <c r="HJ1419"/>
      <c r="HK1419"/>
      <c r="HL1419"/>
    </row>
    <row r="1420" spans="39:220" x14ac:dyDescent="0.25">
      <c r="AM1420" s="59"/>
      <c r="AN1420" s="58"/>
      <c r="AO1420" s="58"/>
      <c r="AP1420" s="58"/>
      <c r="AQ1420" s="58"/>
      <c r="AR1420" s="58"/>
      <c r="AS1420" s="58"/>
      <c r="AT1420" s="58"/>
      <c r="AU1420" s="58"/>
      <c r="AV1420" s="58"/>
      <c r="AW1420" s="58"/>
      <c r="AX1420" s="58"/>
      <c r="AY1420" s="58"/>
      <c r="AZ1420" s="58"/>
      <c r="BA1420" s="58"/>
      <c r="BB1420" s="58"/>
      <c r="BC1420" s="58"/>
      <c r="BD1420" s="58"/>
      <c r="BE1420" s="58"/>
      <c r="BF1420" s="58"/>
      <c r="BG1420" s="58"/>
      <c r="BH1420" s="58"/>
      <c r="BI1420" s="58"/>
      <c r="BJ1420" s="58"/>
      <c r="BK1420" s="58"/>
      <c r="BL1420" s="12"/>
      <c r="BM1420" s="12"/>
      <c r="BN1420" s="12"/>
      <c r="BO1420" s="12"/>
      <c r="BP1420" s="12"/>
      <c r="BQ1420" s="12"/>
      <c r="BR1420" s="12"/>
      <c r="BS1420" s="12"/>
      <c r="BT1420" s="12"/>
      <c r="BU1420" s="12"/>
      <c r="BV1420" s="12"/>
      <c r="BW1420" s="12"/>
      <c r="BX1420" s="12"/>
      <c r="BY1420" s="12"/>
      <c r="BZ1420" s="12"/>
      <c r="CA1420" s="12"/>
      <c r="CB1420" s="12"/>
      <c r="CC1420" s="12"/>
      <c r="CD1420" s="12"/>
      <c r="CE1420" s="12"/>
      <c r="CF1420" s="12"/>
      <c r="CG1420" s="12"/>
      <c r="CH1420" s="12"/>
      <c r="CI1420" s="12"/>
      <c r="CJ1420" s="12"/>
      <c r="CK1420" s="12"/>
      <c r="CL1420" s="12"/>
      <c r="CM1420" s="12"/>
      <c r="CN1420" s="12"/>
      <c r="CO1420" s="12"/>
      <c r="CP1420" s="12"/>
      <c r="CQ1420" s="12"/>
      <c r="CR1420" s="12"/>
      <c r="CS1420" s="12"/>
      <c r="CT1420" s="12"/>
      <c r="CU1420" s="12"/>
      <c r="CV1420" s="12"/>
      <c r="CW1420" s="12"/>
      <c r="CX1420" s="12"/>
      <c r="CY1420" s="12"/>
      <c r="CZ1420" s="12"/>
      <c r="DA1420" s="12"/>
      <c r="DB1420" s="12"/>
      <c r="DC1420" s="12"/>
      <c r="DD1420" s="12"/>
      <c r="DE1420" s="12"/>
      <c r="DF1420" s="12"/>
      <c r="DG1420"/>
      <c r="DH1420"/>
      <c r="DI1420"/>
      <c r="DJ1420"/>
      <c r="DK1420"/>
      <c r="DL1420"/>
      <c r="DM1420"/>
      <c r="DN1420"/>
      <c r="DO1420"/>
      <c r="DP1420"/>
      <c r="DQ1420"/>
      <c r="DR1420"/>
      <c r="DS1420"/>
      <c r="DT1420"/>
      <c r="DU1420"/>
      <c r="DV1420"/>
      <c r="DW1420"/>
      <c r="DX1420"/>
      <c r="DY1420"/>
      <c r="DZ1420"/>
      <c r="EA1420"/>
      <c r="EB1420"/>
      <c r="EC1420"/>
      <c r="ED1420"/>
      <c r="EE1420"/>
      <c r="EF1420"/>
      <c r="EG1420"/>
      <c r="EH1420"/>
      <c r="EI1420"/>
      <c r="EJ1420"/>
      <c r="EK1420"/>
      <c r="EL1420"/>
      <c r="EM1420"/>
      <c r="EN1420"/>
      <c r="EO1420"/>
      <c r="EP1420"/>
      <c r="EQ1420"/>
      <c r="ER1420"/>
      <c r="ES1420"/>
      <c r="ET1420"/>
      <c r="EU1420"/>
      <c r="EV1420"/>
      <c r="EW1420"/>
      <c r="EX1420"/>
      <c r="EY1420"/>
      <c r="EZ1420"/>
      <c r="FA1420"/>
      <c r="FB1420"/>
      <c r="FC1420"/>
      <c r="FD1420"/>
      <c r="FE1420"/>
      <c r="FF1420"/>
      <c r="FG1420"/>
      <c r="FH1420"/>
      <c r="FI1420"/>
      <c r="FJ1420"/>
      <c r="FK1420"/>
      <c r="FL1420"/>
      <c r="FM1420"/>
      <c r="FN1420"/>
      <c r="FO1420"/>
      <c r="FP1420"/>
      <c r="FQ1420"/>
      <c r="FR1420"/>
      <c r="FS1420"/>
      <c r="FT1420"/>
      <c r="FU1420"/>
      <c r="FV1420"/>
      <c r="FW1420"/>
      <c r="FX1420"/>
      <c r="FY1420"/>
      <c r="FZ1420"/>
      <c r="GA1420"/>
      <c r="GB1420"/>
      <c r="GC1420"/>
      <c r="GD1420"/>
      <c r="GE1420"/>
      <c r="GF1420"/>
      <c r="GG1420"/>
      <c r="GH1420"/>
      <c r="GI1420"/>
      <c r="GJ1420"/>
      <c r="GK1420"/>
      <c r="GL1420"/>
      <c r="GM1420"/>
      <c r="GN1420"/>
      <c r="GO1420"/>
      <c r="GP1420"/>
      <c r="GQ1420"/>
      <c r="GR1420"/>
      <c r="GS1420"/>
      <c r="GT1420"/>
      <c r="GU1420"/>
      <c r="GV1420"/>
      <c r="GW1420"/>
      <c r="GX1420"/>
      <c r="GY1420"/>
      <c r="GZ1420"/>
      <c r="HA1420"/>
      <c r="HB1420"/>
      <c r="HC1420"/>
      <c r="HD1420"/>
      <c r="HE1420"/>
      <c r="HF1420"/>
      <c r="HG1420"/>
      <c r="HH1420"/>
      <c r="HI1420"/>
      <c r="HJ1420"/>
      <c r="HK1420"/>
      <c r="HL1420"/>
    </row>
    <row r="1421" spans="39:220" x14ac:dyDescent="0.25">
      <c r="AM1421" s="59"/>
      <c r="AN1421" s="58"/>
      <c r="AO1421" s="58"/>
      <c r="AP1421" s="58"/>
      <c r="AQ1421" s="58"/>
      <c r="AR1421" s="58"/>
      <c r="AS1421" s="58"/>
      <c r="AT1421" s="58"/>
      <c r="AU1421" s="58"/>
      <c r="AV1421" s="58"/>
      <c r="AW1421" s="58"/>
      <c r="AX1421" s="58"/>
      <c r="AY1421" s="58"/>
      <c r="AZ1421" s="58"/>
      <c r="BA1421" s="58"/>
      <c r="BB1421" s="58"/>
      <c r="BC1421" s="58"/>
      <c r="BD1421" s="58"/>
      <c r="BE1421" s="58"/>
      <c r="BF1421" s="58"/>
      <c r="BG1421" s="58"/>
      <c r="BH1421" s="58"/>
      <c r="BI1421" s="58"/>
      <c r="BJ1421" s="58"/>
      <c r="BK1421" s="58"/>
      <c r="BL1421" s="12"/>
      <c r="BM1421" s="12"/>
      <c r="BN1421" s="12"/>
      <c r="BO1421" s="12"/>
      <c r="BP1421" s="12"/>
      <c r="BQ1421" s="12"/>
      <c r="BR1421" s="12"/>
      <c r="BS1421" s="12"/>
      <c r="BT1421" s="12"/>
      <c r="BU1421" s="12"/>
      <c r="BV1421" s="12"/>
      <c r="BW1421" s="12"/>
      <c r="BX1421" s="12"/>
      <c r="BY1421" s="12"/>
      <c r="BZ1421" s="12"/>
      <c r="CA1421" s="12"/>
      <c r="CB1421" s="12"/>
      <c r="CC1421" s="12"/>
      <c r="CD1421" s="12"/>
      <c r="CE1421" s="12"/>
      <c r="CF1421" s="12"/>
      <c r="CG1421" s="12"/>
      <c r="CH1421" s="12"/>
      <c r="CI1421" s="12"/>
      <c r="CJ1421" s="12"/>
      <c r="CK1421" s="12"/>
      <c r="CL1421" s="12"/>
      <c r="CM1421" s="12"/>
      <c r="CN1421" s="12"/>
      <c r="CO1421" s="12"/>
      <c r="CP1421" s="12"/>
      <c r="CQ1421" s="12"/>
      <c r="CR1421" s="12"/>
      <c r="CS1421" s="12"/>
      <c r="CT1421" s="12"/>
      <c r="CU1421" s="12"/>
      <c r="CV1421" s="12"/>
      <c r="CW1421" s="12"/>
      <c r="CX1421" s="12"/>
      <c r="CY1421" s="12"/>
      <c r="CZ1421" s="12"/>
      <c r="DA1421" s="12"/>
      <c r="DB1421" s="12"/>
      <c r="DC1421" s="12"/>
      <c r="DD1421" s="12"/>
      <c r="DE1421" s="12"/>
      <c r="DF1421" s="12"/>
      <c r="DG1421"/>
      <c r="DH1421"/>
      <c r="DI1421"/>
      <c r="DJ1421"/>
      <c r="DK1421"/>
      <c r="DL1421"/>
      <c r="DM1421"/>
      <c r="DN1421"/>
      <c r="DO1421"/>
      <c r="DP1421"/>
      <c r="DQ1421"/>
      <c r="DR1421"/>
      <c r="DS1421"/>
      <c r="DT1421"/>
      <c r="DU1421"/>
      <c r="DV1421"/>
      <c r="DW1421"/>
      <c r="DX1421"/>
      <c r="DY1421"/>
      <c r="DZ1421"/>
      <c r="EA1421"/>
      <c r="EB1421"/>
      <c r="EC1421"/>
      <c r="ED1421"/>
      <c r="EE1421"/>
      <c r="EF1421"/>
      <c r="EG1421"/>
      <c r="EH1421"/>
      <c r="EI1421"/>
      <c r="EJ1421"/>
      <c r="EK1421"/>
      <c r="EL1421"/>
      <c r="EM1421"/>
      <c r="EN1421"/>
      <c r="EO1421"/>
      <c r="EP1421"/>
      <c r="EQ1421"/>
      <c r="ER1421"/>
      <c r="ES1421"/>
      <c r="ET1421"/>
      <c r="EU1421"/>
      <c r="EV1421"/>
      <c r="EW1421"/>
      <c r="EX1421"/>
      <c r="EY1421"/>
      <c r="EZ1421"/>
      <c r="FA1421"/>
      <c r="FB1421"/>
      <c r="FC1421"/>
      <c r="FD1421"/>
      <c r="FE1421"/>
      <c r="FF1421"/>
      <c r="FG1421"/>
      <c r="FH1421"/>
      <c r="FI1421"/>
      <c r="FJ1421"/>
      <c r="FK1421"/>
      <c r="FL1421"/>
      <c r="FM1421"/>
      <c r="FN1421"/>
      <c r="FO1421"/>
      <c r="FP1421"/>
      <c r="FQ1421"/>
      <c r="FR1421"/>
      <c r="FS1421"/>
      <c r="FT1421"/>
      <c r="FU1421"/>
      <c r="FV1421"/>
      <c r="FW1421"/>
      <c r="FX1421"/>
      <c r="FY1421"/>
      <c r="FZ1421"/>
      <c r="GA1421"/>
      <c r="GB1421"/>
      <c r="GC1421"/>
      <c r="GD1421"/>
      <c r="GE1421"/>
      <c r="GF1421"/>
      <c r="GG1421"/>
      <c r="GH1421"/>
      <c r="GI1421"/>
      <c r="GJ1421"/>
      <c r="GK1421"/>
      <c r="GL1421"/>
      <c r="GM1421"/>
      <c r="GN1421"/>
      <c r="GO1421"/>
      <c r="GP1421"/>
      <c r="GQ1421"/>
      <c r="GR1421"/>
      <c r="GS1421"/>
      <c r="GT1421"/>
      <c r="GU1421"/>
      <c r="GV1421"/>
      <c r="GW1421"/>
      <c r="GX1421"/>
      <c r="GY1421"/>
      <c r="GZ1421"/>
      <c r="HA1421"/>
      <c r="HB1421"/>
      <c r="HC1421"/>
      <c r="HD1421"/>
      <c r="HE1421"/>
      <c r="HF1421"/>
      <c r="HG1421"/>
      <c r="HH1421"/>
      <c r="HI1421"/>
      <c r="HJ1421"/>
      <c r="HK1421"/>
      <c r="HL1421"/>
    </row>
    <row r="1422" spans="39:220" x14ac:dyDescent="0.25">
      <c r="AM1422" s="59"/>
      <c r="AN1422" s="58"/>
      <c r="AO1422" s="58"/>
      <c r="AP1422" s="58"/>
      <c r="AQ1422" s="58"/>
      <c r="AR1422" s="58"/>
      <c r="AS1422" s="58"/>
      <c r="AT1422" s="58"/>
      <c r="AU1422" s="58"/>
      <c r="AV1422" s="58"/>
      <c r="AW1422" s="58"/>
      <c r="AX1422" s="58"/>
      <c r="AY1422" s="58"/>
      <c r="AZ1422" s="58"/>
      <c r="BA1422" s="58"/>
      <c r="BB1422" s="58"/>
      <c r="BC1422" s="58"/>
      <c r="BD1422" s="58"/>
      <c r="BE1422" s="58"/>
      <c r="BF1422" s="58"/>
      <c r="BG1422" s="58"/>
      <c r="BH1422" s="58"/>
      <c r="BI1422" s="58"/>
      <c r="BJ1422" s="58"/>
      <c r="BK1422" s="58"/>
      <c r="BL1422" s="12"/>
      <c r="BM1422" s="12"/>
      <c r="BN1422" s="12"/>
      <c r="BO1422" s="12"/>
      <c r="BP1422" s="12"/>
      <c r="BQ1422" s="12"/>
      <c r="BR1422" s="12"/>
      <c r="BS1422" s="12"/>
      <c r="BT1422" s="12"/>
      <c r="BU1422" s="12"/>
      <c r="BV1422" s="12"/>
      <c r="BW1422" s="12"/>
      <c r="BX1422" s="12"/>
      <c r="BY1422" s="12"/>
      <c r="BZ1422" s="12"/>
      <c r="CA1422" s="12"/>
      <c r="CB1422" s="12"/>
      <c r="CC1422" s="12"/>
      <c r="CD1422" s="12"/>
      <c r="CE1422" s="12"/>
      <c r="CF1422" s="12"/>
      <c r="CG1422" s="12"/>
      <c r="CH1422" s="12"/>
      <c r="CI1422" s="12"/>
      <c r="CJ1422" s="12"/>
      <c r="CK1422" s="12"/>
      <c r="CL1422" s="12"/>
      <c r="CM1422" s="12"/>
      <c r="CN1422" s="12"/>
      <c r="CO1422" s="12"/>
      <c r="CP1422" s="12"/>
      <c r="CQ1422" s="12"/>
      <c r="CR1422" s="12"/>
      <c r="CS1422" s="12"/>
      <c r="CT1422" s="12"/>
      <c r="CU1422" s="12"/>
      <c r="CV1422" s="12"/>
      <c r="CW1422" s="12"/>
      <c r="CX1422" s="12"/>
      <c r="CY1422" s="12"/>
      <c r="CZ1422" s="12"/>
      <c r="DA1422" s="12"/>
      <c r="DB1422" s="12"/>
      <c r="DC1422" s="12"/>
      <c r="DD1422" s="12"/>
      <c r="DE1422" s="12"/>
      <c r="DF1422" s="12"/>
      <c r="DG1422"/>
      <c r="DH1422"/>
      <c r="DI1422"/>
      <c r="DJ1422"/>
      <c r="DK1422"/>
      <c r="DL1422"/>
      <c r="DM1422"/>
      <c r="DN1422"/>
      <c r="DO1422"/>
      <c r="DP1422"/>
      <c r="DQ1422"/>
      <c r="DR1422"/>
      <c r="DS1422"/>
      <c r="DT1422"/>
      <c r="DU1422"/>
      <c r="DV1422"/>
      <c r="DW1422"/>
      <c r="DX1422"/>
      <c r="DY1422"/>
      <c r="DZ1422"/>
      <c r="EA1422"/>
      <c r="EB1422"/>
      <c r="EC1422"/>
      <c r="ED1422"/>
      <c r="EE1422"/>
      <c r="EF1422"/>
      <c r="EG1422"/>
      <c r="EH1422"/>
      <c r="EI1422"/>
      <c r="EJ1422"/>
      <c r="EK1422"/>
      <c r="EL1422"/>
      <c r="EM1422"/>
      <c r="EN1422"/>
      <c r="EO1422"/>
      <c r="EP1422"/>
      <c r="EQ1422"/>
      <c r="ER1422"/>
      <c r="ES1422"/>
      <c r="ET1422"/>
      <c r="EU1422"/>
      <c r="EV1422"/>
      <c r="EW1422"/>
      <c r="EX1422"/>
      <c r="EY1422"/>
      <c r="EZ1422"/>
      <c r="FA1422"/>
      <c r="FB1422"/>
      <c r="FC1422"/>
      <c r="FD1422"/>
      <c r="FE1422"/>
      <c r="FF1422"/>
      <c r="FG1422"/>
      <c r="FH1422"/>
      <c r="FI1422"/>
      <c r="FJ1422"/>
      <c r="FK1422"/>
      <c r="FL1422"/>
      <c r="FM1422"/>
      <c r="FN1422"/>
      <c r="FO1422"/>
      <c r="FP1422"/>
      <c r="FQ1422"/>
      <c r="FR1422"/>
      <c r="FS1422"/>
      <c r="FT1422"/>
      <c r="FU1422"/>
      <c r="FV1422"/>
      <c r="FW1422"/>
      <c r="FX1422"/>
      <c r="FY1422"/>
      <c r="FZ1422"/>
      <c r="GA1422"/>
      <c r="GB1422"/>
      <c r="GC1422"/>
      <c r="GD1422"/>
      <c r="GE1422"/>
      <c r="GF1422"/>
      <c r="GG1422"/>
      <c r="GH1422"/>
      <c r="GI1422"/>
      <c r="GJ1422"/>
      <c r="GK1422"/>
      <c r="GL1422"/>
      <c r="GM1422"/>
      <c r="GN1422"/>
      <c r="GO1422"/>
      <c r="GP1422"/>
      <c r="GQ1422"/>
      <c r="GR1422"/>
      <c r="GS1422"/>
      <c r="GT1422"/>
      <c r="GU1422"/>
      <c r="GV1422"/>
      <c r="GW1422"/>
      <c r="GX1422"/>
      <c r="GY1422"/>
      <c r="GZ1422"/>
      <c r="HA1422"/>
      <c r="HB1422"/>
      <c r="HC1422"/>
      <c r="HD1422"/>
      <c r="HE1422"/>
      <c r="HF1422"/>
      <c r="HG1422"/>
      <c r="HH1422"/>
      <c r="HI1422"/>
      <c r="HJ1422"/>
      <c r="HK1422"/>
      <c r="HL1422"/>
    </row>
    <row r="1423" spans="39:220" x14ac:dyDescent="0.25">
      <c r="AM1423" s="59"/>
      <c r="AN1423" s="58"/>
      <c r="AO1423" s="58"/>
      <c r="AP1423" s="58"/>
      <c r="AQ1423" s="58"/>
      <c r="AR1423" s="58"/>
      <c r="AS1423" s="58"/>
      <c r="AT1423" s="58"/>
      <c r="AU1423" s="58"/>
      <c r="AV1423" s="58"/>
      <c r="AW1423" s="58"/>
      <c r="AX1423" s="58"/>
      <c r="AY1423" s="58"/>
      <c r="AZ1423" s="58"/>
      <c r="BA1423" s="58"/>
      <c r="BB1423" s="58"/>
      <c r="BC1423" s="58"/>
      <c r="BD1423" s="58"/>
      <c r="BE1423" s="58"/>
      <c r="BF1423" s="58"/>
      <c r="BG1423" s="58"/>
      <c r="BH1423" s="58"/>
      <c r="BI1423" s="58"/>
      <c r="BJ1423" s="58"/>
      <c r="BK1423" s="58"/>
      <c r="BL1423" s="12"/>
      <c r="BM1423" s="12"/>
      <c r="BN1423" s="12"/>
      <c r="BO1423" s="12"/>
      <c r="BP1423" s="12"/>
      <c r="BQ1423" s="12"/>
      <c r="BR1423" s="12"/>
      <c r="BS1423" s="12"/>
      <c r="BT1423" s="12"/>
      <c r="BU1423" s="12"/>
      <c r="BV1423" s="12"/>
      <c r="BW1423" s="12"/>
      <c r="BX1423" s="12"/>
      <c r="BY1423" s="12"/>
      <c r="BZ1423" s="12"/>
      <c r="CA1423" s="12"/>
      <c r="CB1423" s="12"/>
      <c r="CC1423" s="12"/>
      <c r="CD1423" s="12"/>
      <c r="CE1423" s="12"/>
      <c r="CF1423" s="12"/>
      <c r="CG1423" s="12"/>
      <c r="CH1423" s="12"/>
      <c r="CI1423" s="12"/>
      <c r="CJ1423" s="12"/>
      <c r="CK1423" s="12"/>
      <c r="CL1423" s="12"/>
      <c r="CM1423" s="12"/>
      <c r="CN1423" s="12"/>
      <c r="CO1423" s="12"/>
      <c r="CP1423" s="12"/>
      <c r="CQ1423" s="12"/>
      <c r="CR1423" s="12"/>
      <c r="CS1423" s="12"/>
      <c r="CT1423" s="12"/>
      <c r="CU1423" s="12"/>
      <c r="CV1423" s="12"/>
      <c r="CW1423" s="12"/>
      <c r="CX1423" s="12"/>
      <c r="CY1423" s="12"/>
      <c r="CZ1423" s="12"/>
      <c r="DA1423" s="12"/>
      <c r="DB1423" s="12"/>
      <c r="DC1423" s="12"/>
      <c r="DD1423" s="12"/>
      <c r="DE1423" s="12"/>
      <c r="DF1423" s="12"/>
      <c r="DG1423"/>
      <c r="DH1423"/>
      <c r="DI1423"/>
      <c r="DJ1423"/>
      <c r="DK1423"/>
      <c r="DL1423"/>
      <c r="DM1423"/>
      <c r="DN1423"/>
      <c r="DO1423"/>
      <c r="DP1423"/>
      <c r="DQ1423"/>
      <c r="DR1423"/>
      <c r="DS1423"/>
      <c r="DT1423"/>
      <c r="DU1423"/>
      <c r="DV1423"/>
      <c r="DW1423"/>
      <c r="DX1423"/>
      <c r="DY1423"/>
      <c r="DZ1423"/>
      <c r="EA1423"/>
      <c r="EB1423"/>
      <c r="EC1423"/>
      <c r="ED1423"/>
      <c r="EE1423"/>
      <c r="EF1423"/>
      <c r="EG1423"/>
      <c r="EH1423"/>
      <c r="EI1423"/>
      <c r="EJ1423"/>
      <c r="EK1423"/>
      <c r="EL1423"/>
      <c r="EM1423"/>
      <c r="EN1423"/>
      <c r="EO1423"/>
      <c r="EP1423"/>
      <c r="EQ1423"/>
      <c r="ER1423"/>
      <c r="ES1423"/>
      <c r="ET1423"/>
      <c r="EU1423"/>
      <c r="EV1423"/>
      <c r="EW1423"/>
      <c r="EX1423"/>
      <c r="EY1423"/>
      <c r="EZ1423"/>
      <c r="FA1423"/>
      <c r="FB1423"/>
      <c r="FC1423"/>
      <c r="FD1423"/>
      <c r="FE1423"/>
      <c r="FF1423"/>
      <c r="FG1423"/>
      <c r="FH1423"/>
      <c r="FI1423"/>
      <c r="FJ1423"/>
      <c r="FK1423"/>
      <c r="FL1423"/>
      <c r="FM1423"/>
      <c r="FN1423"/>
      <c r="FO1423"/>
      <c r="FP1423"/>
      <c r="FQ1423"/>
      <c r="FR1423"/>
      <c r="FS1423"/>
      <c r="FT1423"/>
      <c r="FU1423"/>
      <c r="FV1423"/>
      <c r="FW1423"/>
      <c r="FX1423"/>
      <c r="FY1423"/>
      <c r="FZ1423"/>
      <c r="GA1423"/>
      <c r="GB1423"/>
      <c r="GC1423"/>
      <c r="GD1423"/>
      <c r="GE1423"/>
      <c r="GF1423"/>
      <c r="GG1423"/>
      <c r="GH1423"/>
      <c r="GI1423"/>
      <c r="GJ1423"/>
      <c r="GK1423"/>
      <c r="GL1423"/>
      <c r="GM1423"/>
      <c r="GN1423"/>
      <c r="GO1423"/>
      <c r="GP1423"/>
      <c r="GQ1423"/>
      <c r="GR1423"/>
      <c r="GS1423"/>
      <c r="GT1423"/>
      <c r="GU1423"/>
      <c r="GV1423"/>
      <c r="GW1423"/>
      <c r="GX1423"/>
      <c r="GY1423"/>
      <c r="GZ1423"/>
      <c r="HA1423"/>
      <c r="HB1423"/>
      <c r="HC1423"/>
      <c r="HD1423"/>
      <c r="HE1423"/>
      <c r="HF1423"/>
      <c r="HG1423"/>
      <c r="HH1423"/>
      <c r="HI1423"/>
      <c r="HJ1423"/>
      <c r="HK1423"/>
      <c r="HL1423"/>
    </row>
    <row r="1424" spans="39:220" x14ac:dyDescent="0.25">
      <c r="AM1424" s="59"/>
      <c r="AN1424" s="58"/>
      <c r="AO1424" s="58"/>
      <c r="AP1424" s="58"/>
      <c r="AQ1424" s="58"/>
      <c r="AR1424" s="58"/>
      <c r="AS1424" s="58"/>
      <c r="AT1424" s="58"/>
      <c r="AU1424" s="58"/>
      <c r="AV1424" s="58"/>
      <c r="AW1424" s="58"/>
      <c r="AX1424" s="58"/>
      <c r="AY1424" s="58"/>
      <c r="AZ1424" s="58"/>
      <c r="BA1424" s="58"/>
      <c r="BB1424" s="58"/>
      <c r="BC1424" s="58"/>
      <c r="BD1424" s="58"/>
      <c r="BE1424" s="58"/>
      <c r="BF1424" s="58"/>
      <c r="BG1424" s="58"/>
      <c r="BH1424" s="58"/>
      <c r="BI1424" s="58"/>
      <c r="BJ1424" s="58"/>
      <c r="BK1424" s="58"/>
      <c r="BL1424" s="12"/>
      <c r="BM1424" s="12"/>
      <c r="BN1424" s="12"/>
      <c r="BO1424" s="12"/>
      <c r="BP1424" s="12"/>
      <c r="BQ1424" s="12"/>
      <c r="BR1424" s="12"/>
      <c r="BS1424" s="12"/>
      <c r="BT1424" s="12"/>
      <c r="BU1424" s="12"/>
      <c r="BV1424" s="12"/>
      <c r="BW1424" s="12"/>
      <c r="BX1424" s="12"/>
      <c r="BY1424" s="12"/>
      <c r="BZ1424" s="12"/>
      <c r="CA1424" s="12"/>
      <c r="CB1424" s="12"/>
      <c r="CC1424" s="12"/>
      <c r="CD1424" s="12"/>
      <c r="CE1424" s="12"/>
      <c r="CF1424" s="12"/>
      <c r="CG1424" s="12"/>
      <c r="CH1424" s="12"/>
      <c r="CI1424" s="12"/>
      <c r="CJ1424" s="12"/>
      <c r="CK1424" s="12"/>
      <c r="CL1424" s="12"/>
      <c r="CM1424" s="12"/>
      <c r="CN1424" s="12"/>
      <c r="CO1424" s="12"/>
      <c r="CP1424" s="12"/>
      <c r="CQ1424" s="12"/>
      <c r="CR1424" s="12"/>
      <c r="CS1424" s="12"/>
      <c r="CT1424" s="12"/>
      <c r="CU1424" s="12"/>
      <c r="CV1424" s="12"/>
      <c r="CW1424" s="12"/>
      <c r="CX1424" s="12"/>
      <c r="CY1424" s="12"/>
      <c r="CZ1424" s="12"/>
      <c r="DA1424" s="12"/>
      <c r="DB1424" s="12"/>
      <c r="DC1424" s="12"/>
      <c r="DD1424" s="12"/>
      <c r="DE1424" s="12"/>
      <c r="DF1424" s="12"/>
      <c r="DG1424"/>
      <c r="DH1424"/>
      <c r="DI1424"/>
      <c r="DJ1424"/>
      <c r="DK1424"/>
      <c r="DL1424"/>
      <c r="DM1424"/>
      <c r="DN1424"/>
      <c r="DO1424"/>
      <c r="DP1424"/>
      <c r="DQ1424"/>
      <c r="DR1424"/>
      <c r="DS1424"/>
      <c r="DT1424"/>
      <c r="DU1424"/>
      <c r="DV1424"/>
      <c r="DW1424"/>
      <c r="DX1424"/>
      <c r="DY1424"/>
      <c r="DZ1424"/>
      <c r="EA1424"/>
      <c r="EB1424"/>
      <c r="EC1424"/>
      <c r="ED1424"/>
      <c r="EE1424"/>
      <c r="EF1424"/>
      <c r="EG1424"/>
      <c r="EH1424"/>
      <c r="EI1424"/>
      <c r="EJ1424"/>
      <c r="EK1424"/>
      <c r="EL1424"/>
      <c r="EM1424"/>
      <c r="EN1424"/>
      <c r="EO1424"/>
      <c r="EP1424"/>
      <c r="EQ1424"/>
      <c r="ER1424"/>
      <c r="ES1424"/>
      <c r="ET1424"/>
      <c r="EU1424"/>
      <c r="EV1424"/>
      <c r="EW1424"/>
      <c r="EX1424"/>
      <c r="EY1424"/>
      <c r="EZ1424"/>
      <c r="FA1424"/>
      <c r="FB1424"/>
      <c r="FC1424"/>
      <c r="FD1424"/>
      <c r="FE1424"/>
      <c r="FF1424"/>
      <c r="FG1424"/>
      <c r="FH1424"/>
      <c r="FI1424"/>
      <c r="FJ1424"/>
      <c r="FK1424"/>
      <c r="FL1424"/>
      <c r="FM1424"/>
      <c r="FN1424"/>
      <c r="FO1424"/>
      <c r="FP1424"/>
      <c r="FQ1424"/>
      <c r="FR1424"/>
      <c r="FS1424"/>
      <c r="FT1424"/>
      <c r="FU1424"/>
      <c r="FV1424"/>
      <c r="FW1424"/>
      <c r="FX1424"/>
      <c r="FY1424"/>
      <c r="FZ1424"/>
      <c r="GA1424"/>
      <c r="GB1424"/>
      <c r="GC1424"/>
      <c r="GD1424"/>
      <c r="GE1424"/>
      <c r="GF1424"/>
      <c r="GG1424"/>
      <c r="GH1424"/>
      <c r="GI1424"/>
      <c r="GJ1424"/>
      <c r="GK1424"/>
      <c r="GL1424"/>
      <c r="GM1424"/>
      <c r="GN1424"/>
      <c r="GO1424"/>
      <c r="GP1424"/>
      <c r="GQ1424"/>
      <c r="GR1424"/>
      <c r="GS1424"/>
      <c r="GT1424"/>
      <c r="GU1424"/>
      <c r="GV1424"/>
      <c r="GW1424"/>
      <c r="GX1424"/>
      <c r="GY1424"/>
      <c r="GZ1424"/>
      <c r="HA1424"/>
      <c r="HB1424"/>
      <c r="HC1424"/>
      <c r="HD1424"/>
      <c r="HE1424"/>
      <c r="HF1424"/>
      <c r="HG1424"/>
      <c r="HH1424"/>
      <c r="HI1424"/>
      <c r="HJ1424"/>
      <c r="HK1424"/>
      <c r="HL1424"/>
    </row>
    <row r="1425" spans="39:220" x14ac:dyDescent="0.25">
      <c r="AM1425" s="59"/>
      <c r="AN1425" s="58"/>
      <c r="AO1425" s="58"/>
      <c r="AP1425" s="58"/>
      <c r="AQ1425" s="58"/>
      <c r="AR1425" s="58"/>
      <c r="AS1425" s="58"/>
      <c r="AT1425" s="58"/>
      <c r="AU1425" s="58"/>
      <c r="AV1425" s="58"/>
      <c r="AW1425" s="58"/>
      <c r="AX1425" s="58"/>
      <c r="AY1425" s="58"/>
      <c r="AZ1425" s="58"/>
      <c r="BA1425" s="58"/>
      <c r="BB1425" s="58"/>
      <c r="BC1425" s="58"/>
      <c r="BD1425" s="58"/>
      <c r="BE1425" s="58"/>
      <c r="BF1425" s="58"/>
      <c r="BG1425" s="58"/>
      <c r="BH1425" s="58"/>
      <c r="BI1425" s="58"/>
      <c r="BJ1425" s="58"/>
      <c r="BK1425" s="58"/>
      <c r="BL1425" s="12"/>
      <c r="BM1425" s="12"/>
      <c r="BN1425" s="12"/>
      <c r="BO1425" s="12"/>
      <c r="BP1425" s="12"/>
      <c r="BQ1425" s="12"/>
      <c r="BR1425" s="12"/>
      <c r="BS1425" s="12"/>
      <c r="BT1425" s="12"/>
      <c r="BU1425" s="12"/>
      <c r="BV1425" s="12"/>
      <c r="BW1425" s="12"/>
      <c r="BX1425" s="12"/>
      <c r="BY1425" s="12"/>
      <c r="BZ1425" s="12"/>
      <c r="CA1425" s="12"/>
      <c r="CB1425" s="12"/>
      <c r="CC1425" s="12"/>
      <c r="CD1425" s="12"/>
      <c r="CE1425" s="12"/>
      <c r="CF1425" s="12"/>
      <c r="CG1425" s="12"/>
      <c r="CH1425" s="12"/>
      <c r="CI1425" s="12"/>
      <c r="CJ1425" s="12"/>
      <c r="CK1425" s="12"/>
      <c r="CL1425" s="12"/>
      <c r="CM1425" s="12"/>
      <c r="CN1425" s="12"/>
      <c r="CO1425" s="12"/>
      <c r="CP1425" s="12"/>
      <c r="CQ1425" s="12"/>
      <c r="CR1425" s="12"/>
      <c r="CS1425" s="12"/>
      <c r="CT1425" s="12"/>
      <c r="CU1425" s="12"/>
      <c r="CV1425" s="12"/>
      <c r="CW1425" s="12"/>
      <c r="CX1425" s="12"/>
      <c r="CY1425" s="12"/>
      <c r="CZ1425" s="12"/>
      <c r="DA1425" s="12"/>
      <c r="DB1425" s="12"/>
      <c r="DC1425" s="12"/>
      <c r="DD1425" s="12"/>
      <c r="DE1425" s="12"/>
      <c r="DF1425" s="12"/>
      <c r="DG1425"/>
      <c r="DH1425"/>
      <c r="DI1425"/>
      <c r="DJ1425"/>
      <c r="DK1425"/>
      <c r="DL1425"/>
      <c r="DM1425"/>
      <c r="DN1425"/>
      <c r="DO1425"/>
      <c r="DP1425"/>
      <c r="DQ1425"/>
      <c r="DR1425"/>
      <c r="DS1425"/>
      <c r="DT1425"/>
      <c r="DU1425"/>
      <c r="DV1425"/>
      <c r="DW1425"/>
      <c r="DX1425"/>
      <c r="DY1425"/>
      <c r="DZ1425"/>
      <c r="EA1425"/>
      <c r="EB1425"/>
      <c r="EC1425"/>
      <c r="ED1425"/>
      <c r="EE1425"/>
      <c r="EF1425"/>
      <c r="EG1425"/>
      <c r="EH1425"/>
      <c r="EI1425"/>
      <c r="EJ1425"/>
      <c r="EK1425"/>
      <c r="EL1425"/>
      <c r="EM1425"/>
      <c r="EN1425"/>
      <c r="EO1425"/>
      <c r="EP1425"/>
      <c r="EQ1425"/>
      <c r="ER1425"/>
      <c r="ES1425"/>
      <c r="ET1425"/>
      <c r="EU1425"/>
      <c r="EV1425"/>
      <c r="EW1425"/>
      <c r="EX1425"/>
      <c r="EY1425"/>
      <c r="EZ1425"/>
      <c r="FA1425"/>
      <c r="FB1425"/>
      <c r="FC1425"/>
      <c r="FD1425"/>
      <c r="FE1425"/>
      <c r="FF1425"/>
      <c r="FG1425"/>
      <c r="FH1425"/>
      <c r="FI1425"/>
      <c r="FJ1425"/>
      <c r="FK1425"/>
      <c r="FL1425"/>
      <c r="FM1425"/>
      <c r="FN1425"/>
      <c r="FO1425"/>
      <c r="FP1425"/>
      <c r="FQ1425"/>
      <c r="FR1425"/>
      <c r="FS1425"/>
      <c r="FT1425"/>
      <c r="FU1425"/>
      <c r="FV1425"/>
      <c r="FW1425"/>
      <c r="FX1425"/>
      <c r="FY1425"/>
      <c r="FZ1425"/>
      <c r="GA1425"/>
      <c r="GB1425"/>
      <c r="GC1425"/>
      <c r="GD1425"/>
      <c r="GE1425"/>
      <c r="GF1425"/>
      <c r="GG1425"/>
      <c r="GH1425"/>
      <c r="GI1425"/>
      <c r="GJ1425"/>
      <c r="GK1425"/>
      <c r="GL1425"/>
      <c r="GM1425"/>
      <c r="GN1425"/>
      <c r="GO1425"/>
      <c r="GP1425"/>
      <c r="GQ1425"/>
      <c r="GR1425"/>
      <c r="GS1425"/>
      <c r="GT1425"/>
      <c r="GU1425"/>
      <c r="GV1425"/>
      <c r="GW1425"/>
      <c r="GX1425"/>
      <c r="GY1425"/>
      <c r="GZ1425"/>
      <c r="HA1425"/>
      <c r="HB1425"/>
      <c r="HC1425"/>
      <c r="HD1425"/>
      <c r="HE1425"/>
      <c r="HF1425"/>
      <c r="HG1425"/>
      <c r="HH1425"/>
      <c r="HI1425"/>
      <c r="HJ1425"/>
      <c r="HK1425"/>
      <c r="HL1425"/>
    </row>
    <row r="1426" spans="39:220" x14ac:dyDescent="0.25">
      <c r="AM1426" s="59"/>
      <c r="AN1426" s="58"/>
      <c r="AO1426" s="58"/>
      <c r="AP1426" s="58"/>
      <c r="AQ1426" s="58"/>
      <c r="AR1426" s="58"/>
      <c r="AS1426" s="58"/>
      <c r="AT1426" s="58"/>
      <c r="AU1426" s="58"/>
      <c r="AV1426" s="58"/>
      <c r="AW1426" s="58"/>
      <c r="AX1426" s="58"/>
      <c r="AY1426" s="58"/>
      <c r="AZ1426" s="58"/>
      <c r="BA1426" s="58"/>
      <c r="BB1426" s="58"/>
      <c r="BC1426" s="58"/>
      <c r="BD1426" s="58"/>
      <c r="BE1426" s="58"/>
      <c r="BF1426" s="58"/>
      <c r="BG1426" s="58"/>
      <c r="BH1426" s="58"/>
      <c r="BI1426" s="58"/>
      <c r="BJ1426" s="58"/>
      <c r="BK1426" s="58"/>
      <c r="BL1426" s="12"/>
      <c r="BM1426" s="12"/>
      <c r="BN1426" s="12"/>
      <c r="BO1426" s="12"/>
      <c r="BP1426" s="12"/>
      <c r="BQ1426" s="12"/>
      <c r="BR1426" s="12"/>
      <c r="BS1426" s="12"/>
      <c r="BT1426" s="12"/>
      <c r="BU1426" s="12"/>
      <c r="BV1426" s="12"/>
      <c r="BW1426" s="12"/>
      <c r="BX1426" s="12"/>
      <c r="BY1426" s="12"/>
      <c r="BZ1426" s="12"/>
      <c r="CA1426" s="12"/>
      <c r="CB1426" s="12"/>
      <c r="CC1426" s="12"/>
      <c r="CD1426" s="12"/>
      <c r="CE1426" s="12"/>
      <c r="CF1426" s="12"/>
      <c r="CG1426" s="12"/>
      <c r="CH1426" s="12"/>
      <c r="CI1426" s="12"/>
      <c r="CJ1426" s="12"/>
      <c r="CK1426" s="12"/>
      <c r="CL1426" s="12"/>
      <c r="CM1426" s="12"/>
      <c r="CN1426" s="12"/>
      <c r="CO1426" s="12"/>
      <c r="CP1426" s="12"/>
      <c r="CQ1426" s="12"/>
      <c r="CR1426" s="12"/>
      <c r="CS1426" s="12"/>
      <c r="CT1426" s="12"/>
      <c r="CU1426" s="12"/>
      <c r="CV1426" s="12"/>
      <c r="CW1426" s="12"/>
      <c r="CX1426" s="12"/>
      <c r="CY1426" s="12"/>
      <c r="CZ1426" s="12"/>
      <c r="DA1426" s="12"/>
      <c r="DB1426" s="12"/>
      <c r="DC1426" s="12"/>
      <c r="DD1426" s="12"/>
      <c r="DE1426" s="12"/>
      <c r="DF1426" s="12"/>
      <c r="DG1426"/>
      <c r="DH1426"/>
      <c r="DI1426"/>
      <c r="DJ1426"/>
      <c r="DK1426"/>
      <c r="DL1426"/>
      <c r="DM1426"/>
      <c r="DN1426"/>
      <c r="DO1426"/>
      <c r="DP1426"/>
      <c r="DQ1426"/>
      <c r="DR1426"/>
      <c r="DS1426"/>
      <c r="DT1426"/>
      <c r="DU1426"/>
      <c r="DV1426"/>
      <c r="DW1426"/>
      <c r="DX1426"/>
      <c r="DY1426"/>
      <c r="DZ1426"/>
      <c r="EA1426"/>
      <c r="EB1426"/>
      <c r="EC1426"/>
      <c r="ED1426"/>
      <c r="EE1426"/>
      <c r="EF1426"/>
      <c r="EG1426"/>
      <c r="EH1426"/>
      <c r="EI1426"/>
      <c r="EJ1426"/>
      <c r="EK1426"/>
      <c r="EL1426"/>
      <c r="EM1426"/>
      <c r="EN1426"/>
      <c r="EO1426"/>
      <c r="EP1426"/>
      <c r="EQ1426"/>
      <c r="ER1426"/>
      <c r="ES1426"/>
      <c r="ET1426"/>
      <c r="EU1426"/>
      <c r="EV1426"/>
      <c r="EW1426"/>
      <c r="EX1426"/>
      <c r="EY1426"/>
      <c r="EZ1426"/>
      <c r="FA1426"/>
      <c r="FB1426"/>
      <c r="FC1426"/>
      <c r="FD1426"/>
      <c r="FE1426"/>
      <c r="FF1426"/>
      <c r="FG1426"/>
      <c r="FH1426"/>
      <c r="FI1426"/>
      <c r="FJ1426"/>
      <c r="FK1426"/>
      <c r="FL1426"/>
      <c r="FM1426"/>
      <c r="FN1426"/>
      <c r="FO1426"/>
      <c r="FP1426"/>
      <c r="FQ1426"/>
      <c r="FR1426"/>
      <c r="FS1426"/>
      <c r="FT1426"/>
      <c r="FU1426"/>
      <c r="FV1426"/>
      <c r="FW1426"/>
      <c r="FX1426"/>
      <c r="FY1426"/>
      <c r="FZ1426"/>
      <c r="GA1426"/>
      <c r="GB1426"/>
      <c r="GC1426"/>
      <c r="GD1426"/>
      <c r="GE1426"/>
      <c r="GF1426"/>
      <c r="GG1426"/>
      <c r="GH1426"/>
      <c r="GI1426"/>
      <c r="GJ1426"/>
      <c r="GK1426"/>
      <c r="GL1426"/>
      <c r="GM1426"/>
      <c r="GN1426"/>
      <c r="GO1426"/>
      <c r="GP1426"/>
      <c r="GQ1426"/>
      <c r="GR1426"/>
      <c r="GS1426"/>
      <c r="GT1426"/>
      <c r="GU1426"/>
      <c r="GV1426"/>
      <c r="GW1426"/>
      <c r="GX1426"/>
      <c r="GY1426"/>
      <c r="GZ1426"/>
      <c r="HA1426"/>
      <c r="HB1426"/>
      <c r="HC1426"/>
      <c r="HD1426"/>
      <c r="HE1426"/>
      <c r="HF1426"/>
      <c r="HG1426"/>
      <c r="HH1426"/>
      <c r="HI1426"/>
      <c r="HJ1426"/>
      <c r="HK1426"/>
      <c r="HL1426"/>
    </row>
    <row r="1427" spans="39:220" x14ac:dyDescent="0.25">
      <c r="AM1427" s="59"/>
      <c r="AN1427" s="58"/>
      <c r="AO1427" s="58"/>
      <c r="AP1427" s="58"/>
      <c r="AQ1427" s="58"/>
      <c r="AR1427" s="58"/>
      <c r="AS1427" s="58"/>
      <c r="AT1427" s="58"/>
      <c r="AU1427" s="58"/>
      <c r="AV1427" s="58"/>
      <c r="AW1427" s="58"/>
      <c r="AX1427" s="58"/>
      <c r="AY1427" s="58"/>
      <c r="AZ1427" s="58"/>
      <c r="BA1427" s="58"/>
      <c r="BB1427" s="58"/>
      <c r="BC1427" s="58"/>
      <c r="BD1427" s="58"/>
      <c r="BE1427" s="58"/>
      <c r="BF1427" s="58"/>
      <c r="BG1427" s="58"/>
      <c r="BH1427" s="58"/>
      <c r="BI1427" s="58"/>
      <c r="BJ1427" s="58"/>
      <c r="BK1427" s="58"/>
      <c r="BL1427" s="12"/>
      <c r="BM1427" s="12"/>
      <c r="BN1427" s="12"/>
      <c r="BO1427" s="12"/>
      <c r="BP1427" s="12"/>
      <c r="BQ1427" s="12"/>
      <c r="BR1427" s="12"/>
      <c r="BS1427" s="12"/>
      <c r="BT1427" s="12"/>
      <c r="BU1427" s="12"/>
      <c r="BV1427" s="12"/>
      <c r="BW1427" s="12"/>
      <c r="BX1427" s="12"/>
      <c r="BY1427" s="12"/>
      <c r="BZ1427" s="12"/>
      <c r="CA1427" s="12"/>
      <c r="CB1427" s="12"/>
      <c r="CC1427" s="12"/>
      <c r="CD1427" s="12"/>
      <c r="CE1427" s="12"/>
      <c r="CF1427" s="12"/>
      <c r="CG1427" s="12"/>
      <c r="CH1427" s="12"/>
      <c r="CI1427" s="12"/>
      <c r="CJ1427" s="12"/>
      <c r="CK1427" s="12"/>
      <c r="CL1427" s="12"/>
      <c r="CM1427" s="12"/>
      <c r="CN1427" s="12"/>
      <c r="CO1427" s="12"/>
      <c r="CP1427" s="12"/>
      <c r="CQ1427" s="12"/>
      <c r="CR1427" s="12"/>
      <c r="CS1427" s="12"/>
      <c r="CT1427" s="12"/>
      <c r="CU1427" s="12"/>
      <c r="CV1427" s="12"/>
      <c r="CW1427" s="12"/>
      <c r="CX1427" s="12"/>
      <c r="CY1427" s="12"/>
      <c r="CZ1427" s="12"/>
      <c r="DA1427" s="12"/>
      <c r="DB1427" s="12"/>
      <c r="DC1427" s="12"/>
      <c r="DD1427" s="12"/>
      <c r="DE1427" s="12"/>
      <c r="DF1427" s="12"/>
      <c r="DG1427"/>
      <c r="DH1427"/>
      <c r="DI1427"/>
      <c r="DJ1427"/>
      <c r="DK1427"/>
      <c r="DL1427"/>
      <c r="DM1427"/>
      <c r="DN1427"/>
      <c r="DO1427"/>
      <c r="DP1427"/>
      <c r="DQ1427"/>
      <c r="DR1427"/>
      <c r="DS1427"/>
      <c r="DT1427"/>
      <c r="DU1427"/>
      <c r="DV1427"/>
      <c r="DW1427"/>
      <c r="DX1427"/>
      <c r="DY1427"/>
      <c r="DZ1427"/>
      <c r="EA1427"/>
      <c r="EB1427"/>
      <c r="EC1427"/>
      <c r="ED1427"/>
      <c r="EE1427"/>
      <c r="EF1427"/>
      <c r="EG1427"/>
      <c r="EH1427"/>
      <c r="EI1427"/>
      <c r="EJ1427"/>
      <c r="EK1427"/>
      <c r="EL1427"/>
      <c r="EM1427"/>
      <c r="EN1427"/>
      <c r="EO1427"/>
      <c r="EP1427"/>
      <c r="EQ1427"/>
      <c r="ER1427"/>
      <c r="ES1427"/>
      <c r="ET1427"/>
      <c r="EU1427"/>
      <c r="EV1427"/>
      <c r="EW1427"/>
      <c r="EX1427"/>
      <c r="EY1427"/>
      <c r="EZ1427"/>
      <c r="FA1427"/>
      <c r="FB1427"/>
      <c r="FC1427"/>
      <c r="FD1427"/>
      <c r="FE1427"/>
      <c r="FF1427"/>
      <c r="FG1427"/>
      <c r="FH1427"/>
      <c r="FI1427"/>
      <c r="FJ1427"/>
      <c r="FK1427"/>
      <c r="FL1427"/>
      <c r="FM1427"/>
      <c r="FN1427"/>
      <c r="FO1427"/>
      <c r="FP1427"/>
      <c r="FQ1427"/>
      <c r="FR1427"/>
      <c r="FS1427"/>
      <c r="FT1427"/>
      <c r="FU1427"/>
      <c r="FV1427"/>
      <c r="FW1427"/>
      <c r="FX1427"/>
      <c r="FY1427"/>
      <c r="FZ1427"/>
      <c r="GA1427"/>
      <c r="GB1427"/>
      <c r="GC1427"/>
      <c r="GD1427"/>
      <c r="GE1427"/>
      <c r="GF1427"/>
      <c r="GG1427"/>
      <c r="GH1427"/>
      <c r="GI1427"/>
      <c r="GJ1427"/>
      <c r="GK1427"/>
      <c r="GL1427"/>
      <c r="GM1427"/>
      <c r="GN1427"/>
      <c r="GO1427"/>
      <c r="GP1427"/>
      <c r="GQ1427"/>
      <c r="GR1427"/>
      <c r="GS1427"/>
      <c r="GT1427"/>
      <c r="GU1427"/>
      <c r="GV1427"/>
      <c r="GW1427"/>
      <c r="GX1427"/>
      <c r="GY1427"/>
      <c r="GZ1427"/>
      <c r="HA1427"/>
      <c r="HB1427"/>
      <c r="HC1427"/>
      <c r="HD1427"/>
      <c r="HE1427"/>
      <c r="HF1427"/>
      <c r="HG1427"/>
      <c r="HH1427"/>
      <c r="HI1427"/>
      <c r="HJ1427"/>
      <c r="HK1427"/>
      <c r="HL1427"/>
    </row>
    <row r="1428" spans="39:220" x14ac:dyDescent="0.25">
      <c r="AM1428" s="59"/>
      <c r="AN1428" s="58"/>
      <c r="AO1428" s="58"/>
      <c r="AP1428" s="58"/>
      <c r="AQ1428" s="58"/>
      <c r="AR1428" s="58"/>
      <c r="AS1428" s="58"/>
      <c r="AT1428" s="58"/>
      <c r="AU1428" s="58"/>
      <c r="AV1428" s="58"/>
      <c r="AW1428" s="58"/>
      <c r="AX1428" s="58"/>
      <c r="AY1428" s="58"/>
      <c r="AZ1428" s="58"/>
      <c r="BA1428" s="58"/>
      <c r="BB1428" s="58"/>
      <c r="BC1428" s="58"/>
      <c r="BD1428" s="58"/>
      <c r="BE1428" s="58"/>
      <c r="BF1428" s="58"/>
      <c r="BG1428" s="58"/>
      <c r="BH1428" s="58"/>
      <c r="BI1428" s="58"/>
      <c r="BJ1428" s="58"/>
      <c r="BK1428" s="58"/>
      <c r="BL1428" s="12"/>
      <c r="BM1428" s="12"/>
      <c r="BN1428" s="12"/>
      <c r="BO1428" s="12"/>
      <c r="BP1428" s="12"/>
      <c r="BQ1428" s="12"/>
      <c r="BR1428" s="12"/>
      <c r="BS1428" s="12"/>
      <c r="BT1428" s="12"/>
      <c r="BU1428" s="12"/>
      <c r="BV1428" s="12"/>
      <c r="BW1428" s="12"/>
      <c r="BX1428" s="12"/>
      <c r="BY1428" s="12"/>
      <c r="BZ1428" s="12"/>
      <c r="CA1428" s="12"/>
      <c r="CB1428" s="12"/>
      <c r="CC1428" s="12"/>
      <c r="CD1428" s="12"/>
      <c r="CE1428" s="12"/>
      <c r="CF1428" s="12"/>
      <c r="CG1428" s="12"/>
      <c r="CH1428" s="12"/>
      <c r="CI1428" s="12"/>
      <c r="CJ1428" s="12"/>
      <c r="CK1428" s="12"/>
      <c r="CL1428" s="12"/>
      <c r="CM1428" s="12"/>
      <c r="CN1428" s="12"/>
      <c r="CO1428" s="12"/>
      <c r="CP1428" s="12"/>
      <c r="CQ1428" s="12"/>
      <c r="CR1428" s="12"/>
      <c r="CS1428" s="12"/>
      <c r="CT1428" s="12"/>
      <c r="CU1428" s="12"/>
      <c r="CV1428" s="12"/>
      <c r="CW1428" s="12"/>
      <c r="CX1428" s="12"/>
      <c r="CY1428" s="12"/>
      <c r="CZ1428" s="12"/>
      <c r="DA1428" s="12"/>
      <c r="DB1428" s="12"/>
      <c r="DC1428" s="12"/>
      <c r="DD1428" s="12"/>
      <c r="DE1428" s="12"/>
      <c r="DF1428" s="12"/>
      <c r="DG1428"/>
      <c r="DH1428"/>
      <c r="DI1428"/>
      <c r="DJ1428"/>
      <c r="DK1428"/>
      <c r="DL1428"/>
      <c r="DM1428"/>
      <c r="DN1428"/>
      <c r="DO1428"/>
      <c r="DP1428"/>
      <c r="DQ1428"/>
      <c r="DR1428"/>
      <c r="DS1428"/>
      <c r="DT1428"/>
      <c r="DU1428"/>
      <c r="DV1428"/>
      <c r="DW1428"/>
      <c r="DX1428"/>
      <c r="DY1428"/>
      <c r="DZ1428"/>
      <c r="EA1428"/>
      <c r="EB1428"/>
      <c r="EC1428"/>
      <c r="ED1428"/>
      <c r="EE1428"/>
      <c r="EF1428"/>
      <c r="EG1428"/>
      <c r="EH1428"/>
      <c r="EI1428"/>
      <c r="EJ1428"/>
      <c r="EK1428"/>
      <c r="EL1428"/>
      <c r="EM1428"/>
      <c r="EN1428"/>
      <c r="EO1428"/>
      <c r="EP1428"/>
      <c r="EQ1428"/>
      <c r="ER1428"/>
      <c r="ES1428"/>
      <c r="ET1428"/>
      <c r="EU1428"/>
      <c r="EV1428"/>
      <c r="EW1428"/>
      <c r="EX1428"/>
      <c r="EY1428"/>
      <c r="EZ1428"/>
      <c r="FA1428"/>
      <c r="FB1428"/>
      <c r="FC1428"/>
      <c r="FD1428"/>
      <c r="FE1428"/>
      <c r="FF1428"/>
      <c r="FG1428"/>
      <c r="FH1428"/>
      <c r="FI1428"/>
      <c r="FJ1428"/>
      <c r="FK1428"/>
      <c r="FL1428"/>
      <c r="FM1428"/>
      <c r="FN1428"/>
      <c r="FO1428"/>
      <c r="FP1428"/>
      <c r="FQ1428"/>
      <c r="FR1428"/>
      <c r="FS1428"/>
      <c r="FT1428"/>
      <c r="FU1428"/>
      <c r="FV1428"/>
      <c r="FW1428"/>
      <c r="FX1428"/>
      <c r="FY1428"/>
      <c r="FZ1428"/>
      <c r="GA1428"/>
      <c r="GB1428"/>
      <c r="GC1428"/>
      <c r="GD1428"/>
      <c r="GE1428"/>
      <c r="GF1428"/>
      <c r="GG1428"/>
      <c r="GH1428"/>
      <c r="GI1428"/>
      <c r="GJ1428"/>
      <c r="GK1428"/>
      <c r="GL1428"/>
      <c r="GM1428"/>
      <c r="GN1428"/>
      <c r="GO1428"/>
      <c r="GP1428"/>
      <c r="GQ1428"/>
      <c r="GR1428"/>
      <c r="GS1428"/>
      <c r="GT1428"/>
      <c r="GU1428"/>
      <c r="GV1428"/>
      <c r="GW1428"/>
      <c r="GX1428"/>
      <c r="GY1428"/>
      <c r="GZ1428"/>
      <c r="HA1428"/>
      <c r="HB1428"/>
      <c r="HC1428"/>
      <c r="HD1428"/>
      <c r="HE1428"/>
      <c r="HF1428"/>
      <c r="HG1428"/>
      <c r="HH1428"/>
      <c r="HI1428"/>
      <c r="HJ1428"/>
      <c r="HK1428"/>
      <c r="HL1428"/>
    </row>
    <row r="1429" spans="39:220" x14ac:dyDescent="0.25">
      <c r="AM1429" s="59"/>
      <c r="AN1429" s="58"/>
      <c r="AO1429" s="58"/>
      <c r="AP1429" s="58"/>
      <c r="AQ1429" s="58"/>
      <c r="AR1429" s="58"/>
      <c r="AS1429" s="58"/>
      <c r="AT1429" s="58"/>
      <c r="AU1429" s="58"/>
      <c r="AV1429" s="58"/>
      <c r="AW1429" s="58"/>
      <c r="AX1429" s="58"/>
      <c r="AY1429" s="58"/>
      <c r="AZ1429" s="58"/>
      <c r="BA1429" s="58"/>
      <c r="BB1429" s="58"/>
      <c r="BC1429" s="58"/>
      <c r="BD1429" s="58"/>
      <c r="BE1429" s="58"/>
      <c r="BF1429" s="58"/>
      <c r="BG1429" s="58"/>
      <c r="BH1429" s="58"/>
      <c r="BI1429" s="58"/>
      <c r="BJ1429" s="58"/>
      <c r="BK1429" s="58"/>
      <c r="BL1429" s="12"/>
      <c r="BM1429" s="12"/>
      <c r="BN1429" s="12"/>
      <c r="BO1429" s="12"/>
      <c r="BP1429" s="12"/>
      <c r="BQ1429" s="12"/>
      <c r="BR1429" s="12"/>
      <c r="BS1429" s="12"/>
      <c r="BT1429" s="12"/>
      <c r="BU1429" s="12"/>
      <c r="BV1429" s="12"/>
      <c r="BW1429" s="12"/>
      <c r="BX1429" s="12"/>
      <c r="BY1429" s="12"/>
      <c r="BZ1429" s="12"/>
      <c r="CA1429" s="12"/>
      <c r="CB1429" s="12"/>
      <c r="CC1429" s="12"/>
      <c r="CD1429" s="12"/>
      <c r="CE1429" s="12"/>
      <c r="CF1429" s="12"/>
      <c r="CG1429" s="12"/>
      <c r="CH1429" s="12"/>
      <c r="CI1429" s="12"/>
      <c r="CJ1429" s="12"/>
      <c r="CK1429" s="12"/>
      <c r="CL1429" s="12"/>
      <c r="CM1429" s="12"/>
      <c r="CN1429" s="12"/>
      <c r="CO1429" s="12"/>
      <c r="CP1429" s="12"/>
      <c r="CQ1429" s="12"/>
      <c r="CR1429" s="12"/>
      <c r="CS1429" s="12"/>
      <c r="CT1429" s="12"/>
      <c r="CU1429" s="12"/>
      <c r="CV1429" s="12"/>
      <c r="CW1429" s="12"/>
      <c r="CX1429" s="12"/>
      <c r="CY1429" s="12"/>
      <c r="CZ1429" s="12"/>
      <c r="DA1429" s="12"/>
      <c r="DB1429" s="12"/>
      <c r="DC1429" s="12"/>
      <c r="DD1429" s="12"/>
      <c r="DE1429" s="12"/>
      <c r="DF1429" s="12"/>
      <c r="DG1429"/>
      <c r="DH1429"/>
      <c r="DI1429"/>
      <c r="DJ1429"/>
      <c r="DK1429"/>
      <c r="DL1429"/>
      <c r="DM1429"/>
      <c r="DN1429"/>
      <c r="DO1429"/>
      <c r="DP1429"/>
      <c r="DQ1429"/>
      <c r="DR1429"/>
      <c r="DS1429"/>
      <c r="DT1429"/>
      <c r="DU1429"/>
      <c r="DV1429"/>
      <c r="DW1429"/>
      <c r="DX1429"/>
      <c r="DY1429"/>
      <c r="DZ1429"/>
      <c r="EA1429"/>
      <c r="EB1429"/>
      <c r="EC1429"/>
      <c r="ED1429"/>
      <c r="EE1429"/>
      <c r="EF1429"/>
      <c r="EG1429"/>
      <c r="EH1429"/>
      <c r="EI1429"/>
      <c r="EJ1429"/>
      <c r="EK1429"/>
      <c r="EL1429"/>
      <c r="EM1429"/>
      <c r="EN1429"/>
      <c r="EO1429"/>
      <c r="EP1429"/>
      <c r="EQ1429"/>
      <c r="ER1429"/>
      <c r="ES1429"/>
      <c r="ET1429"/>
      <c r="EU1429"/>
      <c r="EV1429"/>
      <c r="EW1429"/>
      <c r="EX1429"/>
      <c r="EY1429"/>
      <c r="EZ1429"/>
      <c r="FA1429"/>
      <c r="FB1429"/>
      <c r="FC1429"/>
      <c r="FD1429"/>
      <c r="FE1429"/>
      <c r="FF1429"/>
      <c r="FG1429"/>
      <c r="FH1429"/>
      <c r="FI1429"/>
      <c r="FJ1429"/>
      <c r="FK1429"/>
      <c r="FL1429"/>
      <c r="FM1429"/>
      <c r="FN1429"/>
      <c r="FO1429"/>
      <c r="FP1429"/>
      <c r="FQ1429"/>
      <c r="FR1429"/>
      <c r="FS1429"/>
      <c r="FT1429"/>
      <c r="FU1429"/>
      <c r="FV1429"/>
      <c r="FW1429"/>
      <c r="FX1429"/>
      <c r="FY1429"/>
      <c r="FZ1429"/>
      <c r="GA1429"/>
      <c r="GB1429"/>
      <c r="GC1429"/>
      <c r="GD1429"/>
      <c r="GE1429"/>
      <c r="GF1429"/>
      <c r="GG1429"/>
      <c r="GH1429"/>
      <c r="GI1429"/>
      <c r="GJ1429"/>
      <c r="GK1429"/>
      <c r="GL1429"/>
      <c r="GM1429"/>
      <c r="GN1429"/>
      <c r="GO1429"/>
      <c r="GP1429"/>
      <c r="GQ1429"/>
      <c r="GR1429"/>
      <c r="GS1429"/>
      <c r="GT1429"/>
      <c r="GU1429"/>
      <c r="GV1429"/>
      <c r="GW1429"/>
      <c r="GX1429"/>
      <c r="GY1429"/>
      <c r="GZ1429"/>
      <c r="HA1429"/>
      <c r="HB1429"/>
      <c r="HC1429"/>
      <c r="HD1429"/>
      <c r="HE1429"/>
      <c r="HF1429"/>
      <c r="HG1429"/>
      <c r="HH1429"/>
      <c r="HI1429"/>
      <c r="HJ1429"/>
      <c r="HK1429"/>
      <c r="HL1429"/>
    </row>
    <row r="1430" spans="39:220" x14ac:dyDescent="0.25">
      <c r="AM1430" s="59"/>
      <c r="AN1430" s="58"/>
      <c r="AO1430" s="58"/>
      <c r="AP1430" s="58"/>
      <c r="AQ1430" s="58"/>
      <c r="AR1430" s="58"/>
      <c r="AS1430" s="58"/>
      <c r="AT1430" s="58"/>
      <c r="AU1430" s="58"/>
      <c r="AV1430" s="58"/>
      <c r="AW1430" s="58"/>
      <c r="AX1430" s="58"/>
      <c r="AY1430" s="58"/>
      <c r="AZ1430" s="58"/>
      <c r="BA1430" s="58"/>
      <c r="BB1430" s="58"/>
      <c r="BC1430" s="58"/>
      <c r="BD1430" s="58"/>
      <c r="BE1430" s="58"/>
      <c r="BF1430" s="58"/>
      <c r="BG1430" s="58"/>
      <c r="BH1430" s="58"/>
      <c r="BI1430" s="58"/>
      <c r="BJ1430" s="58"/>
      <c r="BK1430" s="58"/>
      <c r="BL1430" s="12"/>
      <c r="BM1430" s="12"/>
      <c r="BN1430" s="12"/>
      <c r="BO1430" s="12"/>
      <c r="BP1430" s="12"/>
      <c r="BQ1430" s="12"/>
      <c r="BR1430" s="12"/>
      <c r="BS1430" s="12"/>
      <c r="BT1430" s="12"/>
      <c r="BU1430" s="12"/>
      <c r="BV1430" s="12"/>
      <c r="BW1430" s="12"/>
      <c r="BX1430" s="12"/>
      <c r="BY1430" s="12"/>
      <c r="BZ1430" s="12"/>
      <c r="CA1430" s="12"/>
      <c r="CB1430" s="12"/>
      <c r="CC1430" s="12"/>
      <c r="CD1430" s="12"/>
      <c r="CE1430" s="12"/>
      <c r="CF1430" s="12"/>
      <c r="CG1430" s="12"/>
      <c r="CH1430" s="12"/>
      <c r="CI1430" s="12"/>
      <c r="CJ1430" s="12"/>
      <c r="CK1430" s="12"/>
      <c r="CL1430" s="12"/>
      <c r="CM1430" s="12"/>
      <c r="CN1430" s="12"/>
      <c r="CO1430" s="12"/>
      <c r="CP1430" s="12"/>
      <c r="CQ1430" s="12"/>
      <c r="CR1430" s="12"/>
      <c r="CS1430" s="12"/>
      <c r="CT1430" s="12"/>
      <c r="CU1430" s="12"/>
      <c r="CV1430" s="12"/>
      <c r="CW1430" s="12"/>
      <c r="CX1430" s="12"/>
      <c r="CY1430" s="12"/>
      <c r="CZ1430" s="12"/>
      <c r="DA1430" s="12"/>
      <c r="DB1430" s="12"/>
      <c r="DC1430" s="12"/>
      <c r="DD1430" s="12"/>
      <c r="DE1430" s="12"/>
      <c r="DF1430" s="12"/>
      <c r="DG1430"/>
      <c r="DH1430"/>
      <c r="DI1430"/>
      <c r="DJ1430"/>
      <c r="DK1430"/>
      <c r="DL1430"/>
      <c r="DM1430"/>
      <c r="DN1430"/>
      <c r="DO1430"/>
      <c r="DP1430"/>
      <c r="DQ1430"/>
      <c r="DR1430"/>
      <c r="DS1430"/>
      <c r="DT1430"/>
      <c r="DU1430"/>
      <c r="DV1430"/>
      <c r="DW1430"/>
      <c r="DX1430"/>
      <c r="DY1430"/>
      <c r="DZ1430"/>
      <c r="EA1430"/>
      <c r="EB1430"/>
      <c r="EC1430"/>
      <c r="ED1430"/>
      <c r="EE1430"/>
      <c r="EF1430"/>
      <c r="EG1430"/>
      <c r="EH1430"/>
      <c r="EI1430"/>
      <c r="EJ1430"/>
      <c r="EK1430"/>
      <c r="EL1430"/>
      <c r="EM1430"/>
      <c r="EN1430"/>
      <c r="EO1430"/>
      <c r="EP1430"/>
      <c r="EQ1430"/>
      <c r="ER1430"/>
      <c r="ES1430"/>
      <c r="ET1430"/>
      <c r="EU1430"/>
      <c r="EV1430"/>
      <c r="EW1430"/>
      <c r="EX1430"/>
      <c r="EY1430"/>
      <c r="EZ1430"/>
      <c r="FA1430"/>
      <c r="FB1430"/>
      <c r="FC1430"/>
      <c r="FD1430"/>
      <c r="FE1430"/>
      <c r="FF1430"/>
      <c r="FG1430"/>
      <c r="FH1430"/>
      <c r="FI1430"/>
      <c r="FJ1430"/>
      <c r="FK1430"/>
      <c r="FL1430"/>
      <c r="FM1430"/>
      <c r="FN1430"/>
      <c r="FO1430"/>
      <c r="FP1430"/>
      <c r="FQ1430"/>
      <c r="FR1430"/>
      <c r="FS1430"/>
      <c r="FT1430"/>
      <c r="FU1430"/>
      <c r="FV1430"/>
      <c r="FW1430"/>
      <c r="FX1430"/>
      <c r="FY1430"/>
      <c r="FZ1430"/>
      <c r="GA1430"/>
      <c r="GB1430"/>
      <c r="GC1430"/>
      <c r="GD1430"/>
      <c r="GE1430"/>
      <c r="GF1430"/>
      <c r="GG1430"/>
      <c r="GH1430"/>
      <c r="GI1430"/>
      <c r="GJ1430"/>
      <c r="GK1430"/>
      <c r="GL1430"/>
      <c r="GM1430"/>
      <c r="GN1430"/>
      <c r="GO1430"/>
      <c r="GP1430"/>
      <c r="GQ1430"/>
      <c r="GR1430"/>
      <c r="GS1430"/>
      <c r="GT1430"/>
      <c r="GU1430"/>
      <c r="GV1430"/>
      <c r="GW1430"/>
      <c r="GX1430"/>
      <c r="GY1430"/>
      <c r="GZ1430"/>
      <c r="HA1430"/>
      <c r="HB1430"/>
      <c r="HC1430"/>
      <c r="HD1430"/>
      <c r="HE1430"/>
      <c r="HF1430"/>
      <c r="HG1430"/>
      <c r="HH1430"/>
      <c r="HI1430"/>
      <c r="HJ1430"/>
      <c r="HK1430"/>
      <c r="HL1430"/>
    </row>
    <row r="1431" spans="39:220" x14ac:dyDescent="0.25">
      <c r="AM1431" s="59"/>
      <c r="AN1431" s="58"/>
      <c r="AO1431" s="58"/>
      <c r="AP1431" s="58"/>
      <c r="AQ1431" s="58"/>
      <c r="AR1431" s="58"/>
      <c r="AS1431" s="58"/>
      <c r="AT1431" s="58"/>
      <c r="AU1431" s="58"/>
      <c r="AV1431" s="58"/>
      <c r="AW1431" s="58"/>
      <c r="AX1431" s="58"/>
      <c r="AY1431" s="58"/>
      <c r="AZ1431" s="58"/>
      <c r="BA1431" s="58"/>
      <c r="BB1431" s="58"/>
      <c r="BC1431" s="58"/>
      <c r="BD1431" s="58"/>
      <c r="BE1431" s="58"/>
      <c r="BF1431" s="58"/>
      <c r="BG1431" s="58"/>
      <c r="BH1431" s="58"/>
      <c r="BI1431" s="58"/>
      <c r="BJ1431" s="58"/>
      <c r="BK1431" s="58"/>
      <c r="BL1431" s="12"/>
      <c r="BM1431" s="12"/>
      <c r="BN1431" s="12"/>
      <c r="BO1431" s="12"/>
      <c r="BP1431" s="12"/>
      <c r="BQ1431" s="12"/>
      <c r="BR1431" s="12"/>
      <c r="BS1431" s="12"/>
      <c r="BT1431" s="12"/>
      <c r="BU1431" s="12"/>
      <c r="BV1431" s="12"/>
      <c r="BW1431" s="12"/>
      <c r="BX1431" s="12"/>
      <c r="BY1431" s="12"/>
      <c r="BZ1431" s="12"/>
      <c r="CA1431" s="12"/>
      <c r="CB1431" s="12"/>
      <c r="CC1431" s="12"/>
      <c r="CD1431" s="12"/>
      <c r="CE1431" s="12"/>
      <c r="CF1431" s="12"/>
      <c r="CG1431" s="12"/>
      <c r="CH1431" s="12"/>
      <c r="CI1431" s="12"/>
      <c r="CJ1431" s="12"/>
      <c r="CK1431" s="12"/>
      <c r="CL1431" s="12"/>
      <c r="CM1431" s="12"/>
      <c r="CN1431" s="12"/>
      <c r="CO1431" s="12"/>
      <c r="CP1431" s="12"/>
      <c r="CQ1431" s="12"/>
      <c r="CR1431" s="12"/>
      <c r="CS1431" s="12"/>
      <c r="CT1431" s="12"/>
      <c r="CU1431" s="12"/>
      <c r="CV1431" s="12"/>
      <c r="CW1431" s="12"/>
      <c r="CX1431" s="12"/>
      <c r="CY1431" s="12"/>
      <c r="CZ1431" s="12"/>
      <c r="DA1431" s="12"/>
      <c r="DB1431" s="12"/>
      <c r="DC1431" s="12"/>
      <c r="DD1431" s="12"/>
      <c r="DE1431" s="12"/>
      <c r="DF1431" s="12"/>
      <c r="DG1431"/>
      <c r="DH1431"/>
      <c r="DI1431"/>
      <c r="DJ1431"/>
      <c r="DK1431"/>
      <c r="DL1431"/>
      <c r="DM1431"/>
      <c r="DN1431"/>
      <c r="DO1431"/>
      <c r="DP1431"/>
      <c r="DQ1431"/>
      <c r="DR1431"/>
      <c r="DS1431"/>
      <c r="DT1431"/>
      <c r="DU1431"/>
      <c r="DV1431"/>
      <c r="DW1431"/>
      <c r="DX1431"/>
      <c r="DY1431"/>
      <c r="DZ1431"/>
      <c r="EA1431"/>
      <c r="EB1431"/>
      <c r="EC1431"/>
      <c r="ED1431"/>
      <c r="EE1431"/>
      <c r="EF1431"/>
      <c r="EG1431"/>
      <c r="EH1431"/>
      <c r="EI1431"/>
      <c r="EJ1431"/>
      <c r="EK1431"/>
      <c r="EL1431"/>
      <c r="EM1431"/>
      <c r="EN1431"/>
      <c r="EO1431"/>
      <c r="EP1431"/>
      <c r="EQ1431"/>
      <c r="ER1431"/>
      <c r="ES1431"/>
      <c r="ET1431"/>
      <c r="EU1431"/>
      <c r="EV1431"/>
      <c r="EW1431"/>
      <c r="EX1431"/>
      <c r="EY1431"/>
      <c r="EZ1431"/>
      <c r="FA1431"/>
      <c r="FB1431"/>
      <c r="FC1431"/>
      <c r="FD1431"/>
      <c r="FE1431"/>
      <c r="FF1431"/>
      <c r="FG1431"/>
      <c r="FH1431"/>
      <c r="FI1431"/>
      <c r="FJ1431"/>
      <c r="FK1431"/>
      <c r="FL1431"/>
      <c r="FM1431"/>
      <c r="FN1431"/>
      <c r="FO1431"/>
      <c r="FP1431"/>
      <c r="FQ1431"/>
      <c r="FR1431"/>
      <c r="FS1431"/>
      <c r="FT1431"/>
      <c r="FU1431"/>
      <c r="FV1431"/>
      <c r="FW1431"/>
      <c r="FX1431"/>
      <c r="FY1431"/>
      <c r="FZ1431"/>
      <c r="GA1431"/>
      <c r="GB1431"/>
      <c r="GC1431"/>
      <c r="GD1431"/>
      <c r="GE1431"/>
      <c r="GF1431"/>
      <c r="GG1431"/>
      <c r="GH1431"/>
      <c r="GI1431"/>
      <c r="GJ1431"/>
      <c r="GK1431"/>
      <c r="GL1431"/>
      <c r="GM1431"/>
      <c r="GN1431"/>
      <c r="GO1431"/>
      <c r="GP1431"/>
      <c r="GQ1431"/>
      <c r="GR1431"/>
      <c r="GS1431"/>
      <c r="GT1431"/>
      <c r="GU1431"/>
      <c r="GV1431"/>
      <c r="GW1431"/>
      <c r="GX1431"/>
      <c r="GY1431"/>
      <c r="GZ1431"/>
      <c r="HA1431"/>
      <c r="HB1431"/>
      <c r="HC1431"/>
      <c r="HD1431"/>
      <c r="HE1431"/>
      <c r="HF1431"/>
      <c r="HG1431"/>
      <c r="HH1431"/>
      <c r="HI1431"/>
      <c r="HJ1431"/>
      <c r="HK1431"/>
      <c r="HL1431"/>
    </row>
    <row r="1432" spans="39:220" x14ac:dyDescent="0.25">
      <c r="AM1432" s="59"/>
      <c r="AN1432" s="58"/>
      <c r="AO1432" s="58"/>
      <c r="AP1432" s="58"/>
      <c r="AQ1432" s="58"/>
      <c r="AR1432" s="58"/>
      <c r="AS1432" s="58"/>
      <c r="AT1432" s="58"/>
      <c r="AU1432" s="58"/>
      <c r="AV1432" s="58"/>
      <c r="AW1432" s="58"/>
      <c r="AX1432" s="58"/>
      <c r="AY1432" s="58"/>
      <c r="AZ1432" s="58"/>
      <c r="BA1432" s="58"/>
      <c r="BB1432" s="58"/>
      <c r="BC1432" s="58"/>
      <c r="BD1432" s="58"/>
      <c r="BE1432" s="58"/>
      <c r="BF1432" s="58"/>
      <c r="BG1432" s="58"/>
      <c r="BH1432" s="58"/>
      <c r="BI1432" s="58"/>
      <c r="BJ1432" s="58"/>
      <c r="BK1432" s="58"/>
      <c r="BL1432" s="12"/>
      <c r="BM1432" s="12"/>
      <c r="BN1432" s="12"/>
      <c r="BO1432" s="12"/>
      <c r="BP1432" s="12"/>
      <c r="BQ1432" s="12"/>
      <c r="BR1432" s="12"/>
      <c r="BS1432" s="12"/>
      <c r="BT1432" s="12"/>
      <c r="BU1432" s="12"/>
      <c r="BV1432" s="12"/>
      <c r="BW1432" s="12"/>
      <c r="BX1432" s="12"/>
      <c r="BY1432" s="12"/>
      <c r="BZ1432" s="12"/>
      <c r="CA1432" s="12"/>
      <c r="CB1432" s="12"/>
      <c r="CC1432" s="12"/>
      <c r="CD1432" s="12"/>
      <c r="CE1432" s="12"/>
      <c r="CF1432" s="12"/>
      <c r="CG1432" s="12"/>
      <c r="CH1432" s="12"/>
      <c r="CI1432" s="12"/>
      <c r="CJ1432" s="12"/>
      <c r="CK1432" s="12"/>
      <c r="CL1432" s="12"/>
      <c r="CM1432" s="12"/>
      <c r="CN1432" s="12"/>
      <c r="CO1432" s="12"/>
      <c r="CP1432" s="12"/>
      <c r="CQ1432" s="12"/>
      <c r="CR1432" s="12"/>
      <c r="CS1432" s="12"/>
      <c r="CT1432" s="12"/>
      <c r="CU1432" s="12"/>
      <c r="CV1432" s="12"/>
      <c r="CW1432" s="12"/>
      <c r="CX1432" s="12"/>
      <c r="CY1432" s="12"/>
      <c r="CZ1432" s="12"/>
      <c r="DA1432" s="12"/>
      <c r="DB1432" s="12"/>
      <c r="DC1432" s="12"/>
      <c r="DD1432" s="12"/>
      <c r="DE1432" s="12"/>
      <c r="DF1432" s="12"/>
      <c r="DG1432"/>
      <c r="DH1432"/>
      <c r="DI1432"/>
      <c r="DJ1432"/>
      <c r="DK1432"/>
      <c r="DL1432"/>
      <c r="DM1432"/>
      <c r="DN1432"/>
      <c r="DO1432"/>
      <c r="DP1432"/>
      <c r="DQ1432"/>
      <c r="DR1432"/>
      <c r="DS1432"/>
      <c r="DT1432"/>
      <c r="DU1432"/>
      <c r="DV1432"/>
      <c r="DW1432"/>
      <c r="DX1432"/>
      <c r="DY1432"/>
      <c r="DZ1432"/>
      <c r="EA1432"/>
      <c r="EB1432"/>
      <c r="EC1432"/>
      <c r="ED1432"/>
      <c r="EE1432"/>
      <c r="EF1432"/>
      <c r="EG1432"/>
      <c r="EH1432"/>
      <c r="EI1432"/>
      <c r="EJ1432"/>
      <c r="EK1432"/>
      <c r="EL1432"/>
      <c r="EM1432"/>
      <c r="EN1432"/>
      <c r="EO1432"/>
      <c r="EP1432"/>
      <c r="EQ1432"/>
      <c r="ER1432"/>
      <c r="ES1432"/>
      <c r="ET1432"/>
      <c r="EU1432"/>
      <c r="EV1432"/>
      <c r="EW1432"/>
      <c r="EX1432"/>
      <c r="EY1432"/>
      <c r="EZ1432"/>
      <c r="FA1432"/>
      <c r="FB1432"/>
      <c r="FC1432"/>
      <c r="FD1432"/>
      <c r="FE1432"/>
      <c r="FF1432"/>
      <c r="FG1432"/>
      <c r="FH1432"/>
      <c r="FI1432"/>
      <c r="FJ1432"/>
      <c r="FK1432"/>
      <c r="FL1432"/>
      <c r="FM1432"/>
      <c r="FN1432"/>
      <c r="FO1432"/>
      <c r="FP1432"/>
      <c r="FQ1432"/>
      <c r="FR1432"/>
      <c r="FS1432"/>
      <c r="FT1432"/>
      <c r="FU1432"/>
      <c r="FV1432"/>
      <c r="FW1432"/>
      <c r="FX1432"/>
      <c r="FY1432"/>
      <c r="FZ1432"/>
      <c r="GA1432"/>
      <c r="GB1432"/>
      <c r="GC1432"/>
      <c r="GD1432"/>
      <c r="GE1432"/>
      <c r="GF1432"/>
      <c r="GG1432"/>
      <c r="GH1432"/>
      <c r="GI1432"/>
      <c r="GJ1432"/>
      <c r="GK1432"/>
      <c r="GL1432"/>
      <c r="GM1432"/>
      <c r="GN1432"/>
      <c r="GO1432"/>
      <c r="GP1432"/>
      <c r="GQ1432"/>
      <c r="GR1432"/>
      <c r="GS1432"/>
      <c r="GT1432"/>
      <c r="GU1432"/>
      <c r="GV1432"/>
      <c r="GW1432"/>
      <c r="GX1432"/>
      <c r="GY1432"/>
      <c r="GZ1432"/>
      <c r="HA1432"/>
      <c r="HB1432"/>
      <c r="HC1432"/>
      <c r="HD1432"/>
      <c r="HE1432"/>
      <c r="HF1432"/>
      <c r="HG1432"/>
      <c r="HH1432"/>
      <c r="HI1432"/>
      <c r="HJ1432"/>
      <c r="HK1432"/>
      <c r="HL1432"/>
    </row>
    <row r="1433" spans="39:220" x14ac:dyDescent="0.25">
      <c r="AM1433" s="59"/>
      <c r="AN1433" s="58"/>
      <c r="AO1433" s="58"/>
      <c r="AP1433" s="58"/>
      <c r="AQ1433" s="58"/>
      <c r="AR1433" s="58"/>
      <c r="AS1433" s="58"/>
      <c r="AT1433" s="58"/>
      <c r="AU1433" s="58"/>
      <c r="AV1433" s="58"/>
      <c r="AW1433" s="58"/>
      <c r="AX1433" s="58"/>
      <c r="AY1433" s="58"/>
      <c r="AZ1433" s="58"/>
      <c r="BA1433" s="58"/>
      <c r="BB1433" s="58"/>
      <c r="BC1433" s="58"/>
      <c r="BD1433" s="58"/>
      <c r="BE1433" s="58"/>
      <c r="BF1433" s="58"/>
      <c r="BG1433" s="58"/>
      <c r="BH1433" s="58"/>
      <c r="BI1433" s="58"/>
      <c r="BJ1433" s="58"/>
      <c r="BK1433" s="58"/>
      <c r="BL1433" s="12"/>
      <c r="BM1433" s="12"/>
      <c r="BN1433" s="12"/>
      <c r="BO1433" s="12"/>
      <c r="BP1433" s="12"/>
      <c r="BQ1433" s="12"/>
      <c r="BR1433" s="12"/>
      <c r="BS1433" s="12"/>
      <c r="BT1433" s="12"/>
      <c r="BU1433" s="12"/>
      <c r="BV1433" s="12"/>
      <c r="BW1433" s="12"/>
      <c r="BX1433" s="12"/>
      <c r="BY1433" s="12"/>
      <c r="BZ1433" s="12"/>
      <c r="CA1433" s="12"/>
      <c r="CB1433" s="12"/>
      <c r="CC1433" s="12"/>
      <c r="CD1433" s="12"/>
      <c r="CE1433" s="12"/>
      <c r="CF1433" s="12"/>
      <c r="CG1433" s="12"/>
      <c r="CH1433" s="12"/>
      <c r="CI1433" s="12"/>
      <c r="CJ1433" s="12"/>
      <c r="CK1433" s="12"/>
      <c r="CL1433" s="12"/>
      <c r="CM1433" s="12"/>
      <c r="CN1433" s="12"/>
      <c r="CO1433" s="12"/>
      <c r="CP1433" s="12"/>
      <c r="CQ1433" s="12"/>
      <c r="CR1433" s="12"/>
      <c r="CS1433" s="12"/>
      <c r="CT1433" s="12"/>
      <c r="CU1433" s="12"/>
      <c r="CV1433" s="12"/>
      <c r="CW1433" s="12"/>
      <c r="CX1433" s="12"/>
      <c r="CY1433" s="12"/>
      <c r="CZ1433" s="12"/>
      <c r="DA1433" s="12"/>
      <c r="DB1433" s="12"/>
      <c r="DC1433" s="12"/>
      <c r="DD1433" s="12"/>
      <c r="DE1433" s="12"/>
      <c r="DF1433" s="12"/>
      <c r="DG1433"/>
      <c r="DH1433"/>
      <c r="DI1433"/>
      <c r="DJ1433"/>
      <c r="DK1433"/>
      <c r="DL1433"/>
      <c r="DM1433"/>
      <c r="DN1433"/>
      <c r="DO1433"/>
      <c r="DP1433"/>
      <c r="DQ1433"/>
      <c r="DR1433"/>
      <c r="DS1433"/>
      <c r="DT1433"/>
      <c r="DU1433"/>
      <c r="DV1433"/>
      <c r="DW1433"/>
      <c r="DX1433"/>
      <c r="DY1433"/>
      <c r="DZ1433"/>
      <c r="EA1433"/>
      <c r="EB1433"/>
      <c r="EC1433"/>
      <c r="ED1433"/>
      <c r="EE1433"/>
      <c r="EF1433"/>
      <c r="EG1433"/>
      <c r="EH1433"/>
      <c r="EI1433"/>
      <c r="EJ1433"/>
      <c r="EK1433"/>
      <c r="EL1433"/>
      <c r="EM1433"/>
      <c r="EN1433"/>
      <c r="EO1433"/>
      <c r="EP1433"/>
      <c r="EQ1433"/>
      <c r="ER1433"/>
      <c r="ES1433"/>
      <c r="ET1433"/>
      <c r="EU1433"/>
      <c r="EV1433"/>
      <c r="EW1433"/>
      <c r="EX1433"/>
      <c r="EY1433"/>
      <c r="EZ1433"/>
      <c r="FA1433"/>
      <c r="FB1433"/>
      <c r="FC1433"/>
      <c r="FD1433"/>
      <c r="FE1433"/>
      <c r="FF1433"/>
      <c r="FG1433"/>
      <c r="FH1433"/>
      <c r="FI1433"/>
      <c r="FJ1433"/>
      <c r="FK1433"/>
      <c r="FL1433"/>
      <c r="FM1433"/>
      <c r="FN1433"/>
      <c r="FO1433"/>
      <c r="FP1433"/>
      <c r="FQ1433"/>
      <c r="FR1433"/>
      <c r="FS1433"/>
      <c r="FT1433"/>
      <c r="FU1433"/>
      <c r="FV1433"/>
      <c r="FW1433"/>
      <c r="FX1433"/>
      <c r="FY1433"/>
      <c r="FZ1433"/>
      <c r="GA1433"/>
      <c r="GB1433"/>
      <c r="GC1433"/>
      <c r="GD1433"/>
      <c r="GE1433"/>
      <c r="GF1433"/>
      <c r="GG1433"/>
      <c r="GH1433"/>
      <c r="GI1433"/>
      <c r="GJ1433"/>
      <c r="GK1433"/>
      <c r="GL1433"/>
      <c r="GM1433"/>
      <c r="GN1433"/>
      <c r="GO1433"/>
      <c r="GP1433"/>
      <c r="GQ1433"/>
      <c r="GR1433"/>
      <c r="GS1433"/>
      <c r="GT1433"/>
      <c r="GU1433"/>
      <c r="GV1433"/>
      <c r="GW1433"/>
      <c r="GX1433"/>
      <c r="GY1433"/>
      <c r="GZ1433"/>
      <c r="HA1433"/>
      <c r="HB1433"/>
      <c r="HC1433"/>
      <c r="HD1433"/>
      <c r="HE1433"/>
      <c r="HF1433"/>
      <c r="HG1433"/>
      <c r="HH1433"/>
      <c r="HI1433"/>
      <c r="HJ1433"/>
      <c r="HK1433"/>
      <c r="HL1433"/>
    </row>
    <row r="1434" spans="39:220" x14ac:dyDescent="0.25">
      <c r="AM1434" s="59"/>
      <c r="AN1434" s="58"/>
      <c r="AO1434" s="58"/>
      <c r="AP1434" s="58"/>
      <c r="AQ1434" s="58"/>
      <c r="AR1434" s="58"/>
      <c r="AS1434" s="58"/>
      <c r="AT1434" s="58"/>
      <c r="AU1434" s="58"/>
      <c r="AV1434" s="58"/>
      <c r="AW1434" s="58"/>
      <c r="AX1434" s="58"/>
      <c r="AY1434" s="58"/>
      <c r="AZ1434" s="58"/>
      <c r="BA1434" s="58"/>
      <c r="BB1434" s="58"/>
      <c r="BC1434" s="58"/>
      <c r="BD1434" s="58"/>
      <c r="BE1434" s="58"/>
      <c r="BF1434" s="58"/>
      <c r="BG1434" s="58"/>
      <c r="BH1434" s="58"/>
      <c r="BI1434" s="58"/>
      <c r="BJ1434" s="58"/>
      <c r="BK1434" s="58"/>
      <c r="BL1434" s="12"/>
      <c r="BM1434" s="12"/>
      <c r="BN1434" s="12"/>
      <c r="BO1434" s="12"/>
      <c r="BP1434" s="12"/>
      <c r="BQ1434" s="12"/>
      <c r="BR1434" s="12"/>
      <c r="BS1434" s="12"/>
      <c r="BT1434" s="12"/>
      <c r="BU1434" s="12"/>
      <c r="BV1434" s="12"/>
      <c r="BW1434" s="12"/>
      <c r="BX1434" s="12"/>
      <c r="BY1434" s="12"/>
      <c r="BZ1434" s="12"/>
      <c r="CA1434" s="12"/>
      <c r="CB1434" s="12"/>
      <c r="CC1434" s="12"/>
      <c r="CD1434" s="12"/>
      <c r="CE1434" s="12"/>
      <c r="CF1434" s="12"/>
      <c r="CG1434" s="12"/>
      <c r="CH1434" s="12"/>
      <c r="CI1434" s="12"/>
      <c r="CJ1434" s="12"/>
      <c r="CK1434" s="12"/>
      <c r="CL1434" s="12"/>
      <c r="CM1434" s="12"/>
      <c r="CN1434" s="12"/>
      <c r="CO1434" s="12"/>
      <c r="CP1434" s="12"/>
      <c r="CQ1434" s="12"/>
      <c r="CR1434" s="12"/>
      <c r="CS1434" s="12"/>
      <c r="CT1434" s="12"/>
      <c r="CU1434" s="12"/>
      <c r="CV1434" s="12"/>
      <c r="CW1434" s="12"/>
      <c r="CX1434" s="12"/>
      <c r="CY1434" s="12"/>
      <c r="CZ1434" s="12"/>
      <c r="DA1434" s="12"/>
      <c r="DB1434" s="12"/>
      <c r="DC1434" s="12"/>
      <c r="DD1434" s="12"/>
      <c r="DE1434" s="12"/>
      <c r="DF1434" s="12"/>
      <c r="DG1434"/>
      <c r="DH1434"/>
      <c r="DI1434"/>
      <c r="DJ1434"/>
      <c r="DK1434"/>
      <c r="DL1434"/>
      <c r="DM1434"/>
      <c r="DN1434"/>
      <c r="DO1434"/>
      <c r="DP1434"/>
      <c r="DQ1434"/>
      <c r="DR1434"/>
      <c r="DS1434"/>
      <c r="DT1434"/>
      <c r="DU1434"/>
      <c r="DV1434"/>
      <c r="DW1434"/>
      <c r="DX1434"/>
      <c r="DY1434"/>
      <c r="DZ1434"/>
      <c r="EA1434"/>
      <c r="EB1434"/>
      <c r="EC1434"/>
      <c r="ED1434"/>
      <c r="EE1434"/>
      <c r="EF1434"/>
      <c r="EG1434"/>
      <c r="EH1434"/>
      <c r="EI1434"/>
      <c r="EJ1434"/>
      <c r="EK1434"/>
      <c r="EL1434"/>
      <c r="EM1434"/>
      <c r="EN1434"/>
      <c r="EO1434"/>
      <c r="EP1434"/>
      <c r="EQ1434"/>
      <c r="ER1434"/>
      <c r="ES1434"/>
      <c r="ET1434"/>
      <c r="EU1434"/>
      <c r="EV1434"/>
      <c r="EW1434"/>
      <c r="EX1434"/>
      <c r="EY1434"/>
      <c r="EZ1434"/>
      <c r="FA1434"/>
      <c r="FB1434"/>
      <c r="FC1434"/>
      <c r="FD1434"/>
      <c r="FE1434"/>
      <c r="FF1434"/>
      <c r="FG1434"/>
      <c r="FH1434"/>
      <c r="FI1434"/>
      <c r="FJ1434"/>
      <c r="FK1434"/>
      <c r="FL1434"/>
      <c r="FM1434"/>
      <c r="FN1434"/>
      <c r="FO1434"/>
      <c r="FP1434"/>
      <c r="FQ1434"/>
      <c r="FR1434"/>
      <c r="FS1434"/>
      <c r="FT1434"/>
      <c r="FU1434"/>
      <c r="FV1434"/>
      <c r="FW1434"/>
      <c r="FX1434"/>
      <c r="FY1434"/>
      <c r="FZ1434"/>
      <c r="GA1434"/>
      <c r="GB1434"/>
      <c r="GC1434"/>
      <c r="GD1434"/>
      <c r="GE1434"/>
      <c r="GF1434"/>
      <c r="GG1434"/>
      <c r="GH1434"/>
      <c r="GI1434"/>
      <c r="GJ1434"/>
      <c r="GK1434"/>
      <c r="GL1434"/>
      <c r="GM1434"/>
      <c r="GN1434"/>
      <c r="GO1434"/>
      <c r="GP1434"/>
      <c r="GQ1434"/>
      <c r="GR1434"/>
      <c r="GS1434"/>
      <c r="GT1434"/>
      <c r="GU1434"/>
      <c r="GV1434"/>
      <c r="GW1434"/>
      <c r="GX1434"/>
      <c r="GY1434"/>
      <c r="GZ1434"/>
      <c r="HA1434"/>
      <c r="HB1434"/>
      <c r="HC1434"/>
      <c r="HD1434"/>
      <c r="HE1434"/>
      <c r="HF1434"/>
      <c r="HG1434"/>
      <c r="HH1434"/>
      <c r="HI1434"/>
      <c r="HJ1434"/>
      <c r="HK1434"/>
      <c r="HL1434"/>
    </row>
    <row r="1435" spans="39:220" x14ac:dyDescent="0.25">
      <c r="AM1435" s="59"/>
      <c r="AN1435" s="58"/>
      <c r="AO1435" s="58"/>
      <c r="AP1435" s="58"/>
      <c r="AQ1435" s="58"/>
      <c r="AR1435" s="58"/>
      <c r="AS1435" s="58"/>
      <c r="AT1435" s="58"/>
      <c r="AU1435" s="58"/>
      <c r="AV1435" s="58"/>
      <c r="AW1435" s="58"/>
      <c r="AX1435" s="58"/>
      <c r="AY1435" s="58"/>
      <c r="AZ1435" s="58"/>
      <c r="BA1435" s="58"/>
      <c r="BB1435" s="58"/>
      <c r="BC1435" s="58"/>
      <c r="BD1435" s="58"/>
      <c r="BE1435" s="58"/>
      <c r="BF1435" s="58"/>
      <c r="BG1435" s="58"/>
      <c r="BH1435" s="58"/>
      <c r="BI1435" s="58"/>
      <c r="BJ1435" s="58"/>
      <c r="BK1435" s="58"/>
      <c r="BL1435" s="12"/>
      <c r="BM1435" s="12"/>
      <c r="BN1435" s="12"/>
      <c r="BO1435" s="12"/>
      <c r="BP1435" s="12"/>
      <c r="BQ1435" s="12"/>
      <c r="BR1435" s="12"/>
      <c r="BS1435" s="12"/>
      <c r="BT1435" s="12"/>
      <c r="BU1435" s="12"/>
      <c r="BV1435" s="12"/>
      <c r="BW1435" s="12"/>
      <c r="BX1435" s="12"/>
      <c r="BY1435" s="12"/>
      <c r="BZ1435" s="12"/>
      <c r="CA1435" s="12"/>
      <c r="CB1435" s="12"/>
      <c r="CC1435" s="12"/>
      <c r="CD1435" s="12"/>
      <c r="CE1435" s="12"/>
      <c r="CF1435" s="12"/>
      <c r="CG1435" s="12"/>
      <c r="CH1435" s="12"/>
      <c r="CI1435" s="12"/>
      <c r="CJ1435" s="12"/>
      <c r="CK1435" s="12"/>
      <c r="CL1435" s="12"/>
      <c r="CM1435" s="12"/>
      <c r="CN1435" s="12"/>
      <c r="CO1435" s="12"/>
      <c r="CP1435" s="12"/>
      <c r="CQ1435" s="12"/>
      <c r="CR1435" s="12"/>
      <c r="CS1435" s="12"/>
      <c r="CT1435" s="12"/>
      <c r="CU1435" s="12"/>
      <c r="CV1435" s="12"/>
      <c r="CW1435" s="12"/>
      <c r="CX1435" s="12"/>
      <c r="CY1435" s="12"/>
      <c r="CZ1435" s="12"/>
      <c r="DA1435" s="12"/>
      <c r="DB1435" s="12"/>
      <c r="DC1435" s="12"/>
      <c r="DD1435" s="12"/>
      <c r="DE1435" s="12"/>
      <c r="DF1435" s="12"/>
      <c r="DG1435"/>
      <c r="DH1435"/>
      <c r="DI1435"/>
      <c r="DJ1435"/>
      <c r="DK1435"/>
      <c r="DL1435"/>
      <c r="DM1435"/>
      <c r="DN1435"/>
      <c r="DO1435"/>
      <c r="DP1435"/>
      <c r="DQ1435"/>
      <c r="DR1435"/>
      <c r="DS1435"/>
      <c r="DT1435"/>
      <c r="DU1435"/>
      <c r="DV1435"/>
      <c r="DW1435"/>
      <c r="DX1435"/>
      <c r="DY1435"/>
      <c r="DZ1435"/>
      <c r="EA1435"/>
      <c r="EB1435"/>
      <c r="EC1435"/>
      <c r="ED1435"/>
      <c r="EE1435"/>
      <c r="EF1435"/>
      <c r="EG1435"/>
      <c r="EH1435"/>
      <c r="EI1435"/>
      <c r="EJ1435"/>
      <c r="EK1435"/>
      <c r="EL1435"/>
      <c r="EM1435"/>
      <c r="EN1435"/>
      <c r="EO1435"/>
      <c r="EP1435"/>
      <c r="EQ1435"/>
      <c r="ER1435"/>
      <c r="ES1435"/>
      <c r="ET1435"/>
      <c r="EU1435"/>
      <c r="EV1435"/>
      <c r="EW1435"/>
      <c r="EX1435"/>
      <c r="EY1435"/>
      <c r="EZ1435"/>
      <c r="FA1435"/>
      <c r="FB1435"/>
      <c r="FC1435"/>
      <c r="FD1435"/>
      <c r="FE1435"/>
      <c r="FF1435"/>
      <c r="FG1435"/>
      <c r="FH1435"/>
      <c r="FI1435"/>
      <c r="FJ1435"/>
      <c r="FK1435"/>
      <c r="FL1435"/>
      <c r="FM1435"/>
      <c r="FN1435"/>
      <c r="FO1435"/>
      <c r="FP1435"/>
      <c r="FQ1435"/>
      <c r="FR1435"/>
      <c r="FS1435"/>
      <c r="FT1435"/>
      <c r="FU1435"/>
      <c r="FV1435"/>
      <c r="FW1435"/>
      <c r="FX1435"/>
      <c r="FY1435"/>
      <c r="FZ1435"/>
      <c r="GA1435"/>
      <c r="GB1435"/>
      <c r="GC1435"/>
      <c r="GD1435"/>
      <c r="GE1435"/>
      <c r="GF1435"/>
      <c r="GG1435"/>
      <c r="GH1435"/>
      <c r="GI1435"/>
      <c r="GJ1435"/>
      <c r="GK1435"/>
      <c r="GL1435"/>
      <c r="GM1435"/>
      <c r="GN1435"/>
      <c r="GO1435"/>
      <c r="GP1435"/>
      <c r="GQ1435"/>
      <c r="GR1435"/>
      <c r="GS1435"/>
      <c r="GT1435"/>
      <c r="GU1435"/>
      <c r="GV1435"/>
      <c r="GW1435"/>
      <c r="GX1435"/>
      <c r="GY1435"/>
      <c r="GZ1435"/>
      <c r="HA1435"/>
      <c r="HB1435"/>
      <c r="HC1435"/>
      <c r="HD1435"/>
      <c r="HE1435"/>
      <c r="HF1435"/>
      <c r="HG1435"/>
      <c r="HH1435"/>
      <c r="HI1435"/>
      <c r="HJ1435"/>
      <c r="HK1435"/>
      <c r="HL1435"/>
    </row>
    <row r="1436" spans="39:220" x14ac:dyDescent="0.25">
      <c r="AM1436" s="59"/>
      <c r="AN1436" s="58"/>
      <c r="AO1436" s="58"/>
      <c r="AP1436" s="58"/>
      <c r="AQ1436" s="58"/>
      <c r="AR1436" s="58"/>
      <c r="AS1436" s="58"/>
      <c r="AT1436" s="58"/>
      <c r="AU1436" s="58"/>
      <c r="AV1436" s="58"/>
      <c r="AW1436" s="58"/>
      <c r="AX1436" s="58"/>
      <c r="AY1436" s="58"/>
      <c r="AZ1436" s="58"/>
      <c r="BA1436" s="58"/>
      <c r="BB1436" s="58"/>
      <c r="BC1436" s="58"/>
      <c r="BD1436" s="58"/>
      <c r="BE1436" s="58"/>
      <c r="BF1436" s="58"/>
      <c r="BG1436" s="58"/>
      <c r="BH1436" s="58"/>
      <c r="BI1436" s="58"/>
      <c r="BJ1436" s="58"/>
      <c r="BK1436" s="58"/>
      <c r="BL1436" s="12"/>
      <c r="BM1436" s="12"/>
      <c r="BN1436" s="12"/>
      <c r="BO1436" s="12"/>
      <c r="BP1436" s="12"/>
      <c r="BQ1436" s="12"/>
      <c r="BR1436" s="12"/>
      <c r="BS1436" s="12"/>
      <c r="BT1436" s="12"/>
      <c r="BU1436" s="12"/>
      <c r="BV1436" s="12"/>
      <c r="BW1436" s="12"/>
      <c r="BX1436" s="12"/>
      <c r="BY1436" s="12"/>
      <c r="BZ1436" s="12"/>
      <c r="CA1436" s="12"/>
      <c r="CB1436" s="12"/>
      <c r="CC1436" s="12"/>
      <c r="CD1436" s="12"/>
      <c r="CE1436" s="12"/>
      <c r="CF1436" s="12"/>
      <c r="CG1436" s="12"/>
      <c r="CH1436" s="12"/>
      <c r="CI1436" s="12"/>
      <c r="CJ1436" s="12"/>
      <c r="CK1436" s="12"/>
      <c r="CL1436" s="12"/>
      <c r="CM1436" s="12"/>
      <c r="CN1436" s="12"/>
      <c r="CO1436" s="12"/>
      <c r="CP1436" s="12"/>
      <c r="CQ1436" s="12"/>
      <c r="CR1436" s="12"/>
      <c r="CS1436" s="12"/>
      <c r="CT1436" s="12"/>
      <c r="CU1436" s="12"/>
      <c r="CV1436" s="12"/>
      <c r="CW1436" s="12"/>
      <c r="CX1436" s="12"/>
      <c r="CY1436" s="12"/>
      <c r="CZ1436" s="12"/>
      <c r="DA1436" s="12"/>
      <c r="DB1436" s="12"/>
      <c r="DC1436" s="12"/>
      <c r="DD1436" s="12"/>
      <c r="DE1436" s="12"/>
      <c r="DF1436" s="12"/>
      <c r="DG1436"/>
      <c r="DH1436"/>
      <c r="DI1436"/>
      <c r="DJ1436"/>
      <c r="DK1436"/>
      <c r="DL1436"/>
      <c r="DM1436"/>
      <c r="DN1436"/>
      <c r="DO1436"/>
      <c r="DP1436"/>
      <c r="DQ1436"/>
      <c r="DR1436"/>
      <c r="DS1436"/>
      <c r="DT1436"/>
      <c r="DU1436"/>
      <c r="DV1436"/>
      <c r="DW1436"/>
      <c r="DX1436"/>
      <c r="DY1436"/>
      <c r="DZ1436"/>
      <c r="EA1436"/>
      <c r="EB1436"/>
      <c r="EC1436"/>
      <c r="ED1436"/>
      <c r="EE1436"/>
      <c r="EF1436"/>
      <c r="EG1436"/>
      <c r="EH1436"/>
      <c r="EI1436"/>
      <c r="EJ1436"/>
      <c r="EK1436"/>
      <c r="EL1436"/>
      <c r="EM1436"/>
      <c r="EN1436"/>
      <c r="EO1436"/>
      <c r="EP1436"/>
      <c r="EQ1436"/>
      <c r="ER1436"/>
      <c r="ES1436"/>
      <c r="ET1436"/>
      <c r="EU1436"/>
      <c r="EV1436"/>
      <c r="EW1436"/>
      <c r="EX1436"/>
      <c r="EY1436"/>
      <c r="EZ1436"/>
      <c r="FA1436"/>
      <c r="FB1436"/>
      <c r="FC1436"/>
      <c r="FD1436"/>
      <c r="FE1436"/>
      <c r="FF1436"/>
      <c r="FG1436"/>
      <c r="FH1436"/>
      <c r="FI1436"/>
      <c r="FJ1436"/>
      <c r="FK1436"/>
      <c r="FL1436"/>
      <c r="FM1436"/>
      <c r="FN1436"/>
      <c r="FO1436"/>
      <c r="FP1436"/>
      <c r="FQ1436"/>
      <c r="FR1436"/>
      <c r="FS1436"/>
      <c r="FT1436"/>
      <c r="FU1436"/>
      <c r="FV1436"/>
      <c r="FW1436"/>
      <c r="FX1436"/>
      <c r="FY1436"/>
      <c r="FZ1436"/>
      <c r="GA1436"/>
      <c r="GB1436"/>
      <c r="GC1436"/>
      <c r="GD1436"/>
      <c r="GE1436"/>
      <c r="GF1436"/>
      <c r="GG1436"/>
      <c r="GH1436"/>
      <c r="GI1436"/>
      <c r="GJ1436"/>
      <c r="GK1436"/>
      <c r="GL1436"/>
      <c r="GM1436"/>
      <c r="GN1436"/>
      <c r="GO1436"/>
      <c r="GP1436"/>
      <c r="GQ1436"/>
      <c r="GR1436"/>
      <c r="GS1436"/>
      <c r="GT1436"/>
      <c r="GU1436"/>
      <c r="GV1436"/>
      <c r="GW1436"/>
      <c r="GX1436"/>
      <c r="GY1436"/>
      <c r="GZ1436"/>
      <c r="HA1436"/>
      <c r="HB1436"/>
      <c r="HC1436"/>
      <c r="HD1436"/>
      <c r="HE1436"/>
      <c r="HF1436"/>
      <c r="HG1436"/>
      <c r="HH1436"/>
      <c r="HI1436"/>
      <c r="HJ1436"/>
      <c r="HK1436"/>
      <c r="HL1436"/>
    </row>
    <row r="1437" spans="39:220" x14ac:dyDescent="0.25">
      <c r="AM1437" s="59"/>
      <c r="AN1437" s="58"/>
      <c r="AO1437" s="58"/>
      <c r="AP1437" s="58"/>
      <c r="AQ1437" s="58"/>
      <c r="AR1437" s="58"/>
      <c r="AS1437" s="58"/>
      <c r="AT1437" s="58"/>
      <c r="AU1437" s="58"/>
      <c r="AV1437" s="58"/>
      <c r="AW1437" s="58"/>
      <c r="AX1437" s="58"/>
      <c r="AY1437" s="58"/>
      <c r="AZ1437" s="58"/>
      <c r="BA1437" s="58"/>
      <c r="BB1437" s="58"/>
      <c r="BC1437" s="58"/>
      <c r="BD1437" s="58"/>
      <c r="BE1437" s="58"/>
      <c r="BF1437" s="58"/>
      <c r="BG1437" s="58"/>
      <c r="BH1437" s="58"/>
      <c r="BI1437" s="58"/>
      <c r="BJ1437" s="58"/>
      <c r="BK1437" s="58"/>
      <c r="BL1437" s="12"/>
      <c r="BM1437" s="12"/>
      <c r="BN1437" s="12"/>
      <c r="BO1437" s="12"/>
      <c r="BP1437" s="12"/>
      <c r="BQ1437" s="12"/>
      <c r="BR1437" s="12"/>
      <c r="BS1437" s="12"/>
      <c r="BT1437" s="12"/>
      <c r="BU1437" s="12"/>
      <c r="BV1437" s="12"/>
      <c r="BW1437" s="12"/>
      <c r="BX1437" s="12"/>
      <c r="BY1437" s="12"/>
      <c r="BZ1437" s="12"/>
      <c r="CA1437" s="12"/>
      <c r="CB1437" s="12"/>
      <c r="CC1437" s="12"/>
      <c r="CD1437" s="12"/>
      <c r="CE1437" s="12"/>
      <c r="CF1437" s="12"/>
      <c r="CG1437" s="12"/>
      <c r="CH1437" s="12"/>
      <c r="CI1437" s="12"/>
      <c r="CJ1437" s="12"/>
      <c r="CK1437" s="12"/>
      <c r="CL1437" s="12"/>
      <c r="CM1437" s="12"/>
      <c r="CN1437" s="12"/>
      <c r="CO1437" s="12"/>
      <c r="CP1437" s="12"/>
      <c r="CQ1437" s="12"/>
      <c r="CR1437" s="12"/>
      <c r="CS1437" s="12"/>
      <c r="CT1437" s="12"/>
      <c r="CU1437" s="12"/>
      <c r="CV1437" s="12"/>
      <c r="CW1437" s="12"/>
      <c r="CX1437" s="12"/>
      <c r="CY1437" s="12"/>
      <c r="CZ1437" s="12"/>
      <c r="DA1437" s="12"/>
      <c r="DB1437" s="12"/>
      <c r="DC1437" s="12"/>
      <c r="DD1437" s="12"/>
      <c r="DE1437" s="12"/>
      <c r="DF1437" s="12"/>
      <c r="DG1437"/>
      <c r="DH1437"/>
      <c r="DI1437"/>
      <c r="DJ1437"/>
      <c r="DK1437"/>
      <c r="DL1437"/>
      <c r="DM1437"/>
      <c r="DN1437"/>
      <c r="DO1437"/>
      <c r="DP1437"/>
      <c r="DQ1437"/>
      <c r="DR1437"/>
      <c r="DS1437"/>
      <c r="DT1437"/>
      <c r="DU1437"/>
      <c r="DV1437"/>
      <c r="DW1437"/>
      <c r="DX1437"/>
      <c r="DY1437"/>
      <c r="DZ1437"/>
      <c r="EA1437"/>
      <c r="EB1437"/>
      <c r="EC1437"/>
      <c r="ED1437"/>
      <c r="EE1437"/>
      <c r="EF1437"/>
      <c r="EG1437"/>
      <c r="EH1437"/>
      <c r="EI1437"/>
      <c r="EJ1437"/>
      <c r="EK1437"/>
      <c r="EL1437"/>
      <c r="EM1437"/>
      <c r="EN1437"/>
      <c r="EO1437"/>
      <c r="EP1437"/>
      <c r="EQ1437"/>
      <c r="ER1437"/>
      <c r="ES1437"/>
      <c r="ET1437"/>
      <c r="EU1437"/>
      <c r="EV1437"/>
      <c r="EW1437"/>
      <c r="EX1437"/>
      <c r="EY1437"/>
      <c r="EZ1437"/>
      <c r="FA1437"/>
      <c r="FB1437"/>
      <c r="FC1437"/>
      <c r="FD1437"/>
      <c r="FE1437"/>
      <c r="FF1437"/>
      <c r="FG1437"/>
      <c r="FH1437"/>
      <c r="FI1437"/>
      <c r="FJ1437"/>
      <c r="FK1437"/>
      <c r="FL1437"/>
      <c r="FM1437"/>
      <c r="FN1437"/>
      <c r="FO1437"/>
      <c r="FP1437"/>
      <c r="FQ1437"/>
      <c r="FR1437"/>
      <c r="FS1437"/>
      <c r="FT1437"/>
      <c r="FU1437"/>
      <c r="FV1437"/>
      <c r="FW1437"/>
      <c r="FX1437"/>
      <c r="FY1437"/>
      <c r="FZ1437"/>
      <c r="GA1437"/>
      <c r="GB1437"/>
      <c r="GC1437"/>
      <c r="GD1437"/>
      <c r="GE1437"/>
      <c r="GF1437"/>
      <c r="GG1437"/>
      <c r="GH1437"/>
      <c r="GI1437"/>
      <c r="GJ1437"/>
      <c r="GK1437"/>
      <c r="GL1437"/>
      <c r="GM1437"/>
      <c r="GN1437"/>
      <c r="GO1437"/>
      <c r="GP1437"/>
      <c r="GQ1437"/>
      <c r="GR1437"/>
      <c r="GS1437"/>
      <c r="GT1437"/>
      <c r="GU1437"/>
      <c r="GV1437"/>
      <c r="GW1437"/>
      <c r="GX1437"/>
      <c r="GY1437"/>
      <c r="GZ1437"/>
      <c r="HA1437"/>
      <c r="HB1437"/>
      <c r="HC1437"/>
      <c r="HD1437"/>
      <c r="HE1437"/>
      <c r="HF1437"/>
      <c r="HG1437"/>
      <c r="HH1437"/>
      <c r="HI1437"/>
      <c r="HJ1437"/>
      <c r="HK1437"/>
      <c r="HL1437"/>
    </row>
    <row r="1438" spans="39:220" x14ac:dyDescent="0.25">
      <c r="AM1438" s="59"/>
      <c r="AN1438" s="58"/>
      <c r="AO1438" s="58"/>
      <c r="AP1438" s="58"/>
      <c r="AQ1438" s="58"/>
      <c r="AR1438" s="58"/>
      <c r="AS1438" s="58"/>
      <c r="AT1438" s="58"/>
      <c r="AU1438" s="58"/>
      <c r="AV1438" s="58"/>
      <c r="AW1438" s="58"/>
      <c r="AX1438" s="58"/>
      <c r="AY1438" s="58"/>
      <c r="AZ1438" s="58"/>
      <c r="BA1438" s="58"/>
      <c r="BB1438" s="58"/>
      <c r="BC1438" s="58"/>
      <c r="BD1438" s="58"/>
      <c r="BE1438" s="58"/>
      <c r="BF1438" s="58"/>
      <c r="BG1438" s="58"/>
      <c r="BH1438" s="58"/>
      <c r="BI1438" s="58"/>
      <c r="BJ1438" s="58"/>
      <c r="BK1438" s="58"/>
      <c r="BL1438" s="12"/>
      <c r="BM1438" s="12"/>
      <c r="BN1438" s="12"/>
      <c r="BO1438" s="12"/>
      <c r="BP1438" s="12"/>
      <c r="BQ1438" s="12"/>
      <c r="BR1438" s="12"/>
      <c r="BS1438" s="12"/>
      <c r="BT1438" s="12"/>
      <c r="BU1438" s="12"/>
      <c r="BV1438" s="12"/>
      <c r="BW1438" s="12"/>
      <c r="BX1438" s="12"/>
      <c r="BY1438" s="12"/>
      <c r="BZ1438" s="12"/>
      <c r="CA1438" s="12"/>
      <c r="CB1438" s="12"/>
      <c r="CC1438" s="12"/>
      <c r="CD1438" s="12"/>
      <c r="CE1438" s="12"/>
      <c r="CF1438" s="12"/>
      <c r="CG1438" s="12"/>
      <c r="CH1438" s="12"/>
      <c r="CI1438" s="12"/>
      <c r="CJ1438" s="12"/>
      <c r="CK1438" s="12"/>
      <c r="CL1438" s="12"/>
      <c r="CM1438" s="12"/>
      <c r="CN1438" s="12"/>
      <c r="CO1438" s="12"/>
      <c r="CP1438" s="12"/>
      <c r="CQ1438" s="12"/>
      <c r="CR1438" s="12"/>
      <c r="CS1438" s="12"/>
      <c r="CT1438" s="12"/>
      <c r="CU1438" s="12"/>
      <c r="CV1438" s="12"/>
      <c r="CW1438" s="12"/>
      <c r="CX1438" s="12"/>
      <c r="CY1438" s="12"/>
      <c r="CZ1438" s="12"/>
      <c r="DA1438" s="12"/>
      <c r="DB1438" s="12"/>
      <c r="DC1438" s="12"/>
      <c r="DD1438" s="12"/>
      <c r="DE1438" s="12"/>
      <c r="DF1438" s="12"/>
      <c r="DG1438"/>
      <c r="DH1438"/>
      <c r="DI1438"/>
      <c r="DJ1438"/>
      <c r="DK1438"/>
      <c r="DL1438"/>
      <c r="DM1438"/>
      <c r="DN1438"/>
      <c r="DO1438"/>
      <c r="DP1438"/>
      <c r="DQ1438"/>
      <c r="DR1438"/>
      <c r="DS1438"/>
      <c r="DT1438"/>
      <c r="DU1438"/>
      <c r="DV1438"/>
      <c r="DW1438"/>
      <c r="DX1438"/>
      <c r="DY1438"/>
      <c r="DZ1438"/>
      <c r="EA1438"/>
      <c r="EB1438"/>
      <c r="EC1438"/>
      <c r="ED1438"/>
      <c r="EE1438"/>
      <c r="EF1438"/>
      <c r="EG1438"/>
      <c r="EH1438"/>
      <c r="EI1438"/>
      <c r="EJ1438"/>
      <c r="EK1438"/>
      <c r="EL1438"/>
      <c r="EM1438"/>
      <c r="EN1438"/>
      <c r="EO1438"/>
      <c r="EP1438"/>
      <c r="EQ1438"/>
      <c r="ER1438"/>
      <c r="ES1438"/>
      <c r="ET1438"/>
      <c r="EU1438"/>
      <c r="EV1438"/>
      <c r="EW1438"/>
      <c r="EX1438"/>
      <c r="EY1438"/>
      <c r="EZ1438"/>
      <c r="FA1438"/>
      <c r="FB1438"/>
      <c r="FC1438"/>
      <c r="FD1438"/>
      <c r="FE1438"/>
      <c r="FF1438"/>
      <c r="FG1438"/>
      <c r="FH1438"/>
      <c r="FI1438"/>
      <c r="FJ1438"/>
      <c r="FK1438"/>
      <c r="FL1438"/>
      <c r="FM1438"/>
      <c r="FN1438"/>
      <c r="FO1438"/>
      <c r="FP1438"/>
      <c r="FQ1438"/>
      <c r="FR1438"/>
      <c r="FS1438"/>
      <c r="FT1438"/>
      <c r="FU1438"/>
      <c r="FV1438"/>
      <c r="FW1438"/>
      <c r="FX1438"/>
      <c r="FY1438"/>
      <c r="FZ1438"/>
      <c r="GA1438"/>
      <c r="GB1438"/>
      <c r="GC1438"/>
      <c r="GD1438"/>
      <c r="GE1438"/>
      <c r="GF1438"/>
      <c r="GG1438"/>
      <c r="GH1438"/>
      <c r="GI1438"/>
      <c r="GJ1438"/>
      <c r="GK1438"/>
      <c r="GL1438"/>
      <c r="GM1438"/>
      <c r="GN1438"/>
      <c r="GO1438"/>
      <c r="GP1438"/>
      <c r="GQ1438"/>
      <c r="GR1438"/>
      <c r="GS1438"/>
      <c r="GT1438"/>
      <c r="GU1438"/>
      <c r="GV1438"/>
      <c r="GW1438"/>
      <c r="GX1438"/>
      <c r="GY1438"/>
      <c r="GZ1438"/>
      <c r="HA1438"/>
      <c r="HB1438"/>
      <c r="HC1438"/>
      <c r="HD1438"/>
      <c r="HE1438"/>
      <c r="HF1438"/>
      <c r="HG1438"/>
      <c r="HH1438"/>
      <c r="HI1438"/>
      <c r="HJ1438"/>
      <c r="HK1438"/>
      <c r="HL1438"/>
    </row>
    <row r="1439" spans="39:220" x14ac:dyDescent="0.25">
      <c r="AM1439" s="59"/>
      <c r="AN1439" s="58"/>
      <c r="AO1439" s="58"/>
      <c r="AP1439" s="58"/>
      <c r="AQ1439" s="58"/>
      <c r="AR1439" s="58"/>
      <c r="AS1439" s="58"/>
      <c r="AT1439" s="58"/>
      <c r="AU1439" s="58"/>
      <c r="AV1439" s="58"/>
      <c r="AW1439" s="58"/>
      <c r="AX1439" s="58"/>
      <c r="AY1439" s="58"/>
      <c r="AZ1439" s="58"/>
      <c r="BA1439" s="58"/>
      <c r="BB1439" s="58"/>
      <c r="BC1439" s="58"/>
      <c r="BD1439" s="58"/>
      <c r="BE1439" s="58"/>
      <c r="BF1439" s="58"/>
      <c r="BG1439" s="58"/>
      <c r="BH1439" s="58"/>
      <c r="BI1439" s="58"/>
      <c r="BJ1439" s="58"/>
      <c r="BK1439" s="58"/>
      <c r="BL1439" s="12"/>
      <c r="BM1439" s="12"/>
      <c r="BN1439" s="12"/>
      <c r="BO1439" s="12"/>
      <c r="BP1439" s="12"/>
      <c r="BQ1439" s="12"/>
      <c r="BR1439" s="12"/>
      <c r="BS1439" s="12"/>
      <c r="BT1439" s="12"/>
      <c r="BU1439" s="12"/>
      <c r="BV1439" s="12"/>
      <c r="BW1439" s="12"/>
      <c r="BX1439" s="12"/>
      <c r="BY1439" s="12"/>
      <c r="BZ1439" s="12"/>
      <c r="CA1439" s="12"/>
      <c r="CB1439" s="12"/>
      <c r="CC1439" s="12"/>
      <c r="CD1439" s="12"/>
      <c r="CE1439" s="12"/>
      <c r="CF1439" s="12"/>
      <c r="CG1439" s="12"/>
      <c r="CH1439" s="12"/>
      <c r="CI1439" s="12"/>
      <c r="CJ1439" s="12"/>
      <c r="CK1439" s="12"/>
      <c r="CL1439" s="12"/>
      <c r="CM1439" s="12"/>
      <c r="CN1439" s="12"/>
      <c r="CO1439" s="12"/>
      <c r="CP1439" s="12"/>
      <c r="CQ1439" s="12"/>
      <c r="CR1439" s="12"/>
      <c r="CS1439" s="12"/>
      <c r="CT1439" s="12"/>
      <c r="CU1439" s="12"/>
      <c r="CV1439" s="12"/>
      <c r="CW1439" s="12"/>
      <c r="CX1439" s="12"/>
      <c r="CY1439" s="12"/>
      <c r="CZ1439" s="12"/>
      <c r="DA1439" s="12"/>
      <c r="DB1439" s="12"/>
      <c r="DC1439" s="12"/>
      <c r="DD1439" s="12"/>
      <c r="DE1439" s="12"/>
      <c r="DF1439" s="12"/>
      <c r="DG1439"/>
      <c r="DH1439"/>
      <c r="DI1439"/>
      <c r="DJ1439"/>
      <c r="DK1439"/>
      <c r="DL1439"/>
      <c r="DM1439"/>
      <c r="DN1439"/>
      <c r="DO1439"/>
      <c r="DP1439"/>
      <c r="DQ1439"/>
      <c r="DR1439"/>
      <c r="DS1439"/>
      <c r="DT1439"/>
      <c r="DU1439"/>
      <c r="DV1439"/>
      <c r="DW1439"/>
      <c r="DX1439"/>
      <c r="DY1439"/>
      <c r="DZ1439"/>
      <c r="EA1439"/>
      <c r="EB1439"/>
      <c r="EC1439"/>
      <c r="ED1439"/>
      <c r="EE1439"/>
      <c r="EF1439"/>
      <c r="EG1439"/>
      <c r="EH1439"/>
      <c r="EI1439"/>
      <c r="EJ1439"/>
      <c r="EK1439"/>
      <c r="EL1439"/>
      <c r="EM1439"/>
      <c r="EN1439"/>
      <c r="EO1439"/>
      <c r="EP1439"/>
      <c r="EQ1439"/>
      <c r="ER1439"/>
      <c r="ES1439"/>
      <c r="ET1439"/>
      <c r="EU1439"/>
      <c r="EV1439"/>
      <c r="EW1439"/>
      <c r="EX1439"/>
      <c r="EY1439"/>
      <c r="EZ1439"/>
      <c r="FA1439"/>
      <c r="FB1439"/>
      <c r="FC1439"/>
      <c r="FD1439"/>
      <c r="FE1439"/>
      <c r="FF1439"/>
      <c r="FG1439"/>
      <c r="FH1439"/>
      <c r="FI1439"/>
      <c r="FJ1439"/>
      <c r="FK1439"/>
      <c r="FL1439"/>
      <c r="FM1439"/>
      <c r="FN1439"/>
      <c r="FO1439"/>
      <c r="FP1439"/>
      <c r="FQ1439"/>
      <c r="FR1439"/>
      <c r="FS1439"/>
      <c r="FT1439"/>
      <c r="FU1439"/>
      <c r="FV1439"/>
      <c r="FW1439"/>
      <c r="FX1439"/>
      <c r="FY1439"/>
      <c r="FZ1439"/>
      <c r="GA1439"/>
      <c r="GB1439"/>
      <c r="GC1439"/>
      <c r="GD1439"/>
      <c r="GE1439"/>
      <c r="GF1439"/>
      <c r="GG1439"/>
      <c r="GH1439"/>
      <c r="GI1439"/>
      <c r="GJ1439"/>
      <c r="GK1439"/>
      <c r="GL1439"/>
      <c r="GM1439"/>
      <c r="GN1439"/>
      <c r="GO1439"/>
      <c r="GP1439"/>
      <c r="GQ1439"/>
      <c r="GR1439"/>
      <c r="GS1439"/>
      <c r="GT1439"/>
      <c r="GU1439"/>
      <c r="GV1439"/>
      <c r="GW1439"/>
      <c r="GX1439"/>
      <c r="GY1439"/>
      <c r="GZ1439"/>
      <c r="HA1439"/>
      <c r="HB1439"/>
      <c r="HC1439"/>
      <c r="HD1439"/>
      <c r="HE1439"/>
      <c r="HF1439"/>
      <c r="HG1439"/>
      <c r="HH1439"/>
      <c r="HI1439"/>
      <c r="HJ1439"/>
      <c r="HK1439"/>
      <c r="HL1439"/>
    </row>
    <row r="1440" spans="39:220" x14ac:dyDescent="0.25">
      <c r="AM1440" s="59"/>
      <c r="AN1440" s="58"/>
      <c r="AO1440" s="58"/>
      <c r="AP1440" s="58"/>
      <c r="AQ1440" s="58"/>
      <c r="AR1440" s="58"/>
      <c r="AS1440" s="58"/>
      <c r="AT1440" s="58"/>
      <c r="AU1440" s="58"/>
      <c r="AV1440" s="58"/>
      <c r="AW1440" s="58"/>
      <c r="AX1440" s="58"/>
      <c r="AY1440" s="58"/>
      <c r="AZ1440" s="58"/>
      <c r="BA1440" s="58"/>
      <c r="BB1440" s="58"/>
      <c r="BC1440" s="58"/>
      <c r="BD1440" s="58"/>
      <c r="BE1440" s="58"/>
      <c r="BF1440" s="58"/>
      <c r="BG1440" s="58"/>
      <c r="BH1440" s="58"/>
      <c r="BI1440" s="58"/>
      <c r="BJ1440" s="58"/>
      <c r="BK1440" s="58"/>
      <c r="BL1440" s="12"/>
      <c r="BM1440" s="12"/>
      <c r="BN1440" s="12"/>
      <c r="BO1440" s="12"/>
      <c r="BP1440" s="12"/>
      <c r="BQ1440" s="12"/>
      <c r="BR1440" s="12"/>
      <c r="BS1440" s="12"/>
      <c r="BT1440" s="12"/>
      <c r="BU1440" s="12"/>
      <c r="BV1440" s="12"/>
      <c r="BW1440" s="12"/>
      <c r="BX1440" s="12"/>
      <c r="BY1440" s="12"/>
      <c r="BZ1440" s="12"/>
      <c r="CA1440" s="12"/>
      <c r="CB1440" s="12"/>
      <c r="CC1440" s="12"/>
      <c r="CD1440" s="12"/>
      <c r="CE1440" s="12"/>
      <c r="CF1440" s="12"/>
      <c r="CG1440" s="12"/>
      <c r="CH1440" s="12"/>
      <c r="CI1440" s="12"/>
      <c r="CJ1440" s="12"/>
      <c r="CK1440" s="12"/>
      <c r="CL1440" s="12"/>
      <c r="CM1440" s="12"/>
      <c r="CN1440" s="12"/>
      <c r="CO1440" s="12"/>
      <c r="CP1440" s="12"/>
      <c r="CQ1440" s="12"/>
      <c r="CR1440" s="12"/>
      <c r="CS1440" s="12"/>
      <c r="CT1440" s="12"/>
      <c r="CU1440" s="12"/>
      <c r="CV1440" s="12"/>
      <c r="CW1440" s="12"/>
      <c r="CX1440" s="12"/>
      <c r="CY1440" s="12"/>
      <c r="CZ1440" s="12"/>
      <c r="DA1440" s="12"/>
      <c r="DB1440" s="12"/>
      <c r="DC1440" s="12"/>
      <c r="DD1440" s="12"/>
      <c r="DE1440" s="12"/>
      <c r="DF1440" s="12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</row>
    <row r="1441" spans="39:220" x14ac:dyDescent="0.25">
      <c r="AM1441" s="59"/>
      <c r="AN1441" s="58"/>
      <c r="AO1441" s="58"/>
      <c r="AP1441" s="58"/>
      <c r="AQ1441" s="58"/>
      <c r="AR1441" s="58"/>
      <c r="AS1441" s="58"/>
      <c r="AT1441" s="58"/>
      <c r="AU1441" s="58"/>
      <c r="AV1441" s="58"/>
      <c r="AW1441" s="58"/>
      <c r="AX1441" s="58"/>
      <c r="AY1441" s="58"/>
      <c r="AZ1441" s="58"/>
      <c r="BA1441" s="58"/>
      <c r="BB1441" s="58"/>
      <c r="BC1441" s="58"/>
      <c r="BD1441" s="58"/>
      <c r="BE1441" s="58"/>
      <c r="BF1441" s="58"/>
      <c r="BG1441" s="58"/>
      <c r="BH1441" s="58"/>
      <c r="BI1441" s="58"/>
      <c r="BJ1441" s="58"/>
      <c r="BK1441" s="58"/>
      <c r="BL1441" s="12"/>
      <c r="BM1441" s="12"/>
      <c r="BN1441" s="12"/>
      <c r="BO1441" s="12"/>
      <c r="BP1441" s="12"/>
      <c r="BQ1441" s="12"/>
      <c r="BR1441" s="12"/>
      <c r="BS1441" s="12"/>
      <c r="BT1441" s="12"/>
      <c r="BU1441" s="12"/>
      <c r="BV1441" s="12"/>
      <c r="BW1441" s="12"/>
      <c r="BX1441" s="12"/>
      <c r="BY1441" s="12"/>
      <c r="BZ1441" s="12"/>
      <c r="CA1441" s="12"/>
      <c r="CB1441" s="12"/>
      <c r="CC1441" s="12"/>
      <c r="CD1441" s="12"/>
      <c r="CE1441" s="12"/>
      <c r="CF1441" s="12"/>
      <c r="CG1441" s="12"/>
      <c r="CH1441" s="12"/>
      <c r="CI1441" s="12"/>
      <c r="CJ1441" s="12"/>
      <c r="CK1441" s="12"/>
      <c r="CL1441" s="12"/>
      <c r="CM1441" s="12"/>
      <c r="CN1441" s="12"/>
      <c r="CO1441" s="12"/>
      <c r="CP1441" s="12"/>
      <c r="CQ1441" s="12"/>
      <c r="CR1441" s="12"/>
      <c r="CS1441" s="12"/>
      <c r="CT1441" s="12"/>
      <c r="CU1441" s="12"/>
      <c r="CV1441" s="12"/>
      <c r="CW1441" s="12"/>
      <c r="CX1441" s="12"/>
      <c r="CY1441" s="12"/>
      <c r="CZ1441" s="12"/>
      <c r="DA1441" s="12"/>
      <c r="DB1441" s="12"/>
      <c r="DC1441" s="12"/>
      <c r="DD1441" s="12"/>
      <c r="DE1441" s="12"/>
      <c r="DF1441" s="12"/>
      <c r="DG1441"/>
      <c r="DH1441"/>
      <c r="DI1441"/>
      <c r="DJ1441"/>
      <c r="DK1441"/>
      <c r="DL1441"/>
      <c r="DM1441"/>
      <c r="DN1441"/>
      <c r="DO1441"/>
      <c r="DP1441"/>
      <c r="DQ1441"/>
      <c r="DR1441"/>
      <c r="DS1441"/>
      <c r="DT1441"/>
      <c r="DU1441"/>
      <c r="DV1441"/>
      <c r="DW1441"/>
      <c r="DX1441"/>
      <c r="DY1441"/>
      <c r="DZ1441"/>
      <c r="EA1441"/>
      <c r="EB1441"/>
      <c r="EC1441"/>
      <c r="ED1441"/>
      <c r="EE1441"/>
      <c r="EF1441"/>
      <c r="EG1441"/>
      <c r="EH1441"/>
      <c r="EI1441"/>
      <c r="EJ1441"/>
      <c r="EK1441"/>
      <c r="EL1441"/>
      <c r="EM1441"/>
      <c r="EN1441"/>
      <c r="EO1441"/>
      <c r="EP1441"/>
      <c r="EQ1441"/>
      <c r="ER1441"/>
      <c r="ES1441"/>
      <c r="ET1441"/>
      <c r="EU1441"/>
      <c r="EV1441"/>
      <c r="EW1441"/>
      <c r="EX1441"/>
      <c r="EY1441"/>
      <c r="EZ1441"/>
      <c r="FA1441"/>
      <c r="FB1441"/>
      <c r="FC1441"/>
      <c r="FD1441"/>
      <c r="FE1441"/>
      <c r="FF1441"/>
      <c r="FG1441"/>
      <c r="FH1441"/>
      <c r="FI1441"/>
      <c r="FJ1441"/>
      <c r="FK1441"/>
      <c r="FL1441"/>
      <c r="FM1441"/>
      <c r="FN1441"/>
      <c r="FO1441"/>
      <c r="FP1441"/>
      <c r="FQ1441"/>
      <c r="FR1441"/>
      <c r="FS1441"/>
      <c r="FT1441"/>
      <c r="FU1441"/>
      <c r="FV1441"/>
      <c r="FW1441"/>
      <c r="FX1441"/>
      <c r="FY1441"/>
      <c r="FZ1441"/>
      <c r="GA1441"/>
      <c r="GB1441"/>
      <c r="GC1441"/>
      <c r="GD1441"/>
      <c r="GE1441"/>
      <c r="GF1441"/>
      <c r="GG1441"/>
      <c r="GH1441"/>
      <c r="GI1441"/>
      <c r="GJ1441"/>
      <c r="GK1441"/>
      <c r="GL1441"/>
      <c r="GM1441"/>
      <c r="GN1441"/>
      <c r="GO1441"/>
      <c r="GP1441"/>
      <c r="GQ1441"/>
      <c r="GR1441"/>
      <c r="GS1441"/>
      <c r="GT1441"/>
      <c r="GU1441"/>
      <c r="GV1441"/>
      <c r="GW1441"/>
      <c r="GX1441"/>
      <c r="GY1441"/>
      <c r="GZ1441"/>
      <c r="HA1441"/>
      <c r="HB1441"/>
      <c r="HC1441"/>
      <c r="HD1441"/>
      <c r="HE1441"/>
      <c r="HF1441"/>
      <c r="HG1441"/>
      <c r="HH1441"/>
      <c r="HI1441"/>
      <c r="HJ1441"/>
      <c r="HK1441"/>
      <c r="HL1441"/>
    </row>
    <row r="1442" spans="39:220" x14ac:dyDescent="0.25">
      <c r="AM1442" s="59"/>
      <c r="AN1442" s="58"/>
      <c r="AO1442" s="58"/>
      <c r="AP1442" s="58"/>
      <c r="AQ1442" s="58"/>
      <c r="AR1442" s="58"/>
      <c r="AS1442" s="58"/>
      <c r="AT1442" s="58"/>
      <c r="AU1442" s="58"/>
      <c r="AV1442" s="58"/>
      <c r="AW1442" s="58"/>
      <c r="AX1442" s="58"/>
      <c r="AY1442" s="58"/>
      <c r="AZ1442" s="58"/>
      <c r="BA1442" s="58"/>
      <c r="BB1442" s="58"/>
      <c r="BC1442" s="58"/>
      <c r="BD1442" s="58"/>
      <c r="BE1442" s="58"/>
      <c r="BF1442" s="58"/>
      <c r="BG1442" s="58"/>
      <c r="BH1442" s="58"/>
      <c r="BI1442" s="58"/>
      <c r="BJ1442" s="58"/>
      <c r="BK1442" s="58"/>
      <c r="BL1442" s="12"/>
      <c r="BM1442" s="12"/>
      <c r="BN1442" s="12"/>
      <c r="BO1442" s="12"/>
      <c r="BP1442" s="12"/>
      <c r="BQ1442" s="12"/>
      <c r="BR1442" s="12"/>
      <c r="BS1442" s="12"/>
      <c r="BT1442" s="12"/>
      <c r="BU1442" s="12"/>
      <c r="BV1442" s="12"/>
      <c r="BW1442" s="12"/>
      <c r="BX1442" s="12"/>
      <c r="BY1442" s="12"/>
      <c r="BZ1442" s="12"/>
      <c r="CA1442" s="12"/>
      <c r="CB1442" s="12"/>
      <c r="CC1442" s="12"/>
      <c r="CD1442" s="12"/>
      <c r="CE1442" s="12"/>
      <c r="CF1442" s="12"/>
      <c r="CG1442" s="12"/>
      <c r="CH1442" s="12"/>
      <c r="CI1442" s="12"/>
      <c r="CJ1442" s="12"/>
      <c r="CK1442" s="12"/>
      <c r="CL1442" s="12"/>
      <c r="CM1442" s="12"/>
      <c r="CN1442" s="12"/>
      <c r="CO1442" s="12"/>
      <c r="CP1442" s="12"/>
      <c r="CQ1442" s="12"/>
      <c r="CR1442" s="12"/>
      <c r="CS1442" s="12"/>
      <c r="CT1442" s="12"/>
      <c r="CU1442" s="12"/>
      <c r="CV1442" s="12"/>
      <c r="CW1442" s="12"/>
      <c r="CX1442" s="12"/>
      <c r="CY1442" s="12"/>
      <c r="CZ1442" s="12"/>
      <c r="DA1442" s="12"/>
      <c r="DB1442" s="12"/>
      <c r="DC1442" s="12"/>
      <c r="DD1442" s="12"/>
      <c r="DE1442" s="12"/>
      <c r="DF1442" s="12"/>
      <c r="DG1442"/>
      <c r="DH1442"/>
      <c r="DI1442"/>
      <c r="DJ1442"/>
      <c r="DK1442"/>
      <c r="DL1442"/>
      <c r="DM1442"/>
      <c r="DN1442"/>
      <c r="DO1442"/>
      <c r="DP1442"/>
      <c r="DQ1442"/>
      <c r="DR1442"/>
      <c r="DS1442"/>
      <c r="DT1442"/>
      <c r="DU1442"/>
      <c r="DV1442"/>
      <c r="DW1442"/>
      <c r="DX1442"/>
      <c r="DY1442"/>
      <c r="DZ1442"/>
      <c r="EA1442"/>
      <c r="EB1442"/>
      <c r="EC1442"/>
      <c r="ED1442"/>
      <c r="EE1442"/>
      <c r="EF1442"/>
      <c r="EG1442"/>
      <c r="EH1442"/>
      <c r="EI1442"/>
      <c r="EJ1442"/>
      <c r="EK1442"/>
      <c r="EL1442"/>
      <c r="EM1442"/>
      <c r="EN1442"/>
      <c r="EO1442"/>
      <c r="EP1442"/>
      <c r="EQ1442"/>
      <c r="ER1442"/>
      <c r="ES1442"/>
      <c r="ET1442"/>
      <c r="EU1442"/>
      <c r="EV1442"/>
      <c r="EW1442"/>
      <c r="EX1442"/>
      <c r="EY1442"/>
      <c r="EZ1442"/>
      <c r="FA1442"/>
      <c r="FB1442"/>
      <c r="FC1442"/>
      <c r="FD1442"/>
      <c r="FE1442"/>
      <c r="FF1442"/>
      <c r="FG1442"/>
      <c r="FH1442"/>
      <c r="FI1442"/>
      <c r="FJ1442"/>
      <c r="FK1442"/>
      <c r="FL1442"/>
      <c r="FM1442"/>
      <c r="FN1442"/>
      <c r="FO1442"/>
      <c r="FP1442"/>
      <c r="FQ1442"/>
      <c r="FR1442"/>
      <c r="FS1442"/>
      <c r="FT1442"/>
      <c r="FU1442"/>
      <c r="FV1442"/>
      <c r="FW1442"/>
      <c r="FX1442"/>
      <c r="FY1442"/>
      <c r="FZ1442"/>
      <c r="GA1442"/>
      <c r="GB1442"/>
      <c r="GC1442"/>
      <c r="GD1442"/>
      <c r="GE1442"/>
      <c r="GF1442"/>
      <c r="GG1442"/>
      <c r="GH1442"/>
      <c r="GI1442"/>
      <c r="GJ1442"/>
      <c r="GK1442"/>
      <c r="GL1442"/>
      <c r="GM1442"/>
      <c r="GN1442"/>
      <c r="GO1442"/>
      <c r="GP1442"/>
      <c r="GQ1442"/>
      <c r="GR1442"/>
      <c r="GS1442"/>
      <c r="GT1442"/>
      <c r="GU1442"/>
      <c r="GV1442"/>
      <c r="GW1442"/>
      <c r="GX1442"/>
      <c r="GY1442"/>
      <c r="GZ1442"/>
      <c r="HA1442"/>
      <c r="HB1442"/>
      <c r="HC1442"/>
      <c r="HD1442"/>
      <c r="HE1442"/>
      <c r="HF1442"/>
      <c r="HG1442"/>
      <c r="HH1442"/>
      <c r="HI1442"/>
      <c r="HJ1442"/>
      <c r="HK1442"/>
      <c r="HL1442"/>
    </row>
    <row r="1443" spans="39:220" x14ac:dyDescent="0.25">
      <c r="AM1443" s="59"/>
      <c r="AN1443" s="58"/>
      <c r="AO1443" s="58"/>
      <c r="AP1443" s="58"/>
      <c r="AQ1443" s="58"/>
      <c r="AR1443" s="58"/>
      <c r="AS1443" s="58"/>
      <c r="AT1443" s="58"/>
      <c r="AU1443" s="58"/>
      <c r="AV1443" s="58"/>
      <c r="AW1443" s="58"/>
      <c r="AX1443" s="58"/>
      <c r="AY1443" s="58"/>
      <c r="AZ1443" s="58"/>
      <c r="BA1443" s="58"/>
      <c r="BB1443" s="58"/>
      <c r="BC1443" s="58"/>
      <c r="BD1443" s="58"/>
      <c r="BE1443" s="58"/>
      <c r="BF1443" s="58"/>
      <c r="BG1443" s="58"/>
      <c r="BH1443" s="58"/>
      <c r="BI1443" s="58"/>
      <c r="BJ1443" s="58"/>
      <c r="BK1443" s="58"/>
      <c r="BL1443" s="12"/>
      <c r="BM1443" s="12"/>
      <c r="BN1443" s="12"/>
      <c r="BO1443" s="12"/>
      <c r="BP1443" s="12"/>
      <c r="BQ1443" s="12"/>
      <c r="BR1443" s="12"/>
      <c r="BS1443" s="12"/>
      <c r="BT1443" s="12"/>
      <c r="BU1443" s="12"/>
      <c r="BV1443" s="12"/>
      <c r="BW1443" s="12"/>
      <c r="BX1443" s="12"/>
      <c r="BY1443" s="12"/>
      <c r="BZ1443" s="12"/>
      <c r="CA1443" s="12"/>
      <c r="CB1443" s="12"/>
      <c r="CC1443" s="12"/>
      <c r="CD1443" s="12"/>
      <c r="CE1443" s="12"/>
      <c r="CF1443" s="12"/>
      <c r="CG1443" s="12"/>
      <c r="CH1443" s="12"/>
      <c r="CI1443" s="12"/>
      <c r="CJ1443" s="12"/>
      <c r="CK1443" s="12"/>
      <c r="CL1443" s="12"/>
      <c r="CM1443" s="12"/>
      <c r="CN1443" s="12"/>
      <c r="CO1443" s="12"/>
      <c r="CP1443" s="12"/>
      <c r="CQ1443" s="12"/>
      <c r="CR1443" s="12"/>
      <c r="CS1443" s="12"/>
      <c r="CT1443" s="12"/>
      <c r="CU1443" s="12"/>
      <c r="CV1443" s="12"/>
      <c r="CW1443" s="12"/>
      <c r="CX1443" s="12"/>
      <c r="CY1443" s="12"/>
      <c r="CZ1443" s="12"/>
      <c r="DA1443" s="12"/>
      <c r="DB1443" s="12"/>
      <c r="DC1443" s="12"/>
      <c r="DD1443" s="12"/>
      <c r="DE1443" s="12"/>
      <c r="DF1443" s="12"/>
      <c r="DG1443"/>
      <c r="DH1443"/>
      <c r="DI1443"/>
      <c r="DJ1443"/>
      <c r="DK1443"/>
      <c r="DL1443"/>
      <c r="DM1443"/>
      <c r="DN1443"/>
      <c r="DO1443"/>
      <c r="DP1443"/>
      <c r="DQ1443"/>
      <c r="DR1443"/>
      <c r="DS1443"/>
      <c r="DT1443"/>
      <c r="DU1443"/>
      <c r="DV1443"/>
      <c r="DW1443"/>
      <c r="DX1443"/>
      <c r="DY1443"/>
      <c r="DZ1443"/>
      <c r="EA1443"/>
      <c r="EB1443"/>
      <c r="EC1443"/>
      <c r="ED1443"/>
      <c r="EE1443"/>
      <c r="EF1443"/>
      <c r="EG1443"/>
      <c r="EH1443"/>
      <c r="EI1443"/>
      <c r="EJ1443"/>
      <c r="EK1443"/>
      <c r="EL1443"/>
      <c r="EM1443"/>
      <c r="EN1443"/>
      <c r="EO1443"/>
      <c r="EP1443"/>
      <c r="EQ1443"/>
      <c r="ER1443"/>
      <c r="ES1443"/>
      <c r="ET1443"/>
      <c r="EU1443"/>
      <c r="EV1443"/>
      <c r="EW1443"/>
      <c r="EX1443"/>
      <c r="EY1443"/>
      <c r="EZ1443"/>
      <c r="FA1443"/>
      <c r="FB1443"/>
      <c r="FC1443"/>
      <c r="FD1443"/>
      <c r="FE1443"/>
      <c r="FF1443"/>
      <c r="FG1443"/>
      <c r="FH1443"/>
      <c r="FI1443"/>
      <c r="FJ1443"/>
      <c r="FK1443"/>
      <c r="FL1443"/>
      <c r="FM1443"/>
      <c r="FN1443"/>
      <c r="FO1443"/>
      <c r="FP1443"/>
      <c r="FQ1443"/>
      <c r="FR1443"/>
      <c r="FS1443"/>
      <c r="FT1443"/>
      <c r="FU1443"/>
      <c r="FV1443"/>
      <c r="FW1443"/>
      <c r="FX1443"/>
      <c r="FY1443"/>
      <c r="FZ1443"/>
      <c r="GA1443"/>
      <c r="GB1443"/>
      <c r="GC1443"/>
      <c r="GD1443"/>
      <c r="GE1443"/>
      <c r="GF1443"/>
      <c r="GG1443"/>
      <c r="GH1443"/>
      <c r="GI1443"/>
      <c r="GJ1443"/>
      <c r="GK1443"/>
      <c r="GL1443"/>
      <c r="GM1443"/>
      <c r="GN1443"/>
      <c r="GO1443"/>
      <c r="GP1443"/>
      <c r="GQ1443"/>
      <c r="GR1443"/>
      <c r="GS1443"/>
      <c r="GT1443"/>
      <c r="GU1443"/>
      <c r="GV1443"/>
      <c r="GW1443"/>
      <c r="GX1443"/>
      <c r="GY1443"/>
      <c r="GZ1443"/>
      <c r="HA1443"/>
      <c r="HB1443"/>
      <c r="HC1443"/>
      <c r="HD1443"/>
      <c r="HE1443"/>
      <c r="HF1443"/>
      <c r="HG1443"/>
      <c r="HH1443"/>
      <c r="HI1443"/>
      <c r="HJ1443"/>
      <c r="HK1443"/>
      <c r="HL1443"/>
    </row>
    <row r="1444" spans="39:220" x14ac:dyDescent="0.25">
      <c r="AM1444" s="59"/>
      <c r="AN1444" s="58"/>
      <c r="AO1444" s="58"/>
      <c r="AP1444" s="58"/>
      <c r="AQ1444" s="58"/>
      <c r="AR1444" s="58"/>
      <c r="AS1444" s="58"/>
      <c r="AT1444" s="58"/>
      <c r="AU1444" s="58"/>
      <c r="AV1444" s="58"/>
      <c r="AW1444" s="58"/>
      <c r="AX1444" s="58"/>
      <c r="AY1444" s="58"/>
      <c r="AZ1444" s="58"/>
      <c r="BA1444" s="58"/>
      <c r="BB1444" s="58"/>
      <c r="BC1444" s="58"/>
      <c r="BD1444" s="58"/>
      <c r="BE1444" s="58"/>
      <c r="BF1444" s="58"/>
      <c r="BG1444" s="58"/>
      <c r="BH1444" s="58"/>
      <c r="BI1444" s="58"/>
      <c r="BJ1444" s="58"/>
      <c r="BK1444" s="58"/>
      <c r="BL1444" s="12"/>
      <c r="BM1444" s="12"/>
      <c r="BN1444" s="12"/>
      <c r="BO1444" s="12"/>
      <c r="BP1444" s="12"/>
      <c r="BQ1444" s="12"/>
      <c r="BR1444" s="12"/>
      <c r="BS1444" s="12"/>
      <c r="BT1444" s="12"/>
      <c r="BU1444" s="12"/>
      <c r="BV1444" s="12"/>
      <c r="BW1444" s="12"/>
      <c r="BX1444" s="12"/>
      <c r="BY1444" s="12"/>
      <c r="BZ1444" s="12"/>
      <c r="CA1444" s="12"/>
      <c r="CB1444" s="12"/>
      <c r="CC1444" s="12"/>
      <c r="CD1444" s="12"/>
      <c r="CE1444" s="12"/>
      <c r="CF1444" s="12"/>
      <c r="CG1444" s="12"/>
      <c r="CH1444" s="12"/>
      <c r="CI1444" s="12"/>
      <c r="CJ1444" s="12"/>
      <c r="CK1444" s="12"/>
      <c r="CL1444" s="12"/>
      <c r="CM1444" s="12"/>
      <c r="CN1444" s="12"/>
      <c r="CO1444" s="12"/>
      <c r="CP1444" s="12"/>
      <c r="CQ1444" s="12"/>
      <c r="CR1444" s="12"/>
      <c r="CS1444" s="12"/>
      <c r="CT1444" s="12"/>
      <c r="CU1444" s="12"/>
      <c r="CV1444" s="12"/>
      <c r="CW1444" s="12"/>
      <c r="CX1444" s="12"/>
      <c r="CY1444" s="12"/>
      <c r="CZ1444" s="12"/>
      <c r="DA1444" s="12"/>
      <c r="DB1444" s="12"/>
      <c r="DC1444" s="12"/>
      <c r="DD1444" s="12"/>
      <c r="DE1444" s="12"/>
      <c r="DF1444" s="12"/>
      <c r="DG1444"/>
      <c r="DH1444"/>
      <c r="DI1444"/>
      <c r="DJ1444"/>
      <c r="DK1444"/>
      <c r="DL1444"/>
      <c r="DM1444"/>
      <c r="DN1444"/>
      <c r="DO1444"/>
      <c r="DP1444"/>
      <c r="DQ1444"/>
      <c r="DR1444"/>
      <c r="DS1444"/>
      <c r="DT1444"/>
      <c r="DU1444"/>
      <c r="DV1444"/>
      <c r="DW1444"/>
      <c r="DX1444"/>
      <c r="DY1444"/>
      <c r="DZ1444"/>
      <c r="EA1444"/>
      <c r="EB1444"/>
      <c r="EC1444"/>
      <c r="ED1444"/>
      <c r="EE1444"/>
      <c r="EF1444"/>
      <c r="EG1444"/>
      <c r="EH1444"/>
      <c r="EI1444"/>
      <c r="EJ1444"/>
      <c r="EK1444"/>
      <c r="EL1444"/>
      <c r="EM1444"/>
      <c r="EN1444"/>
      <c r="EO1444"/>
      <c r="EP1444"/>
      <c r="EQ1444"/>
      <c r="ER1444"/>
      <c r="ES1444"/>
      <c r="ET1444"/>
      <c r="EU1444"/>
      <c r="EV1444"/>
      <c r="EW1444"/>
      <c r="EX1444"/>
      <c r="EY1444"/>
      <c r="EZ1444"/>
      <c r="FA1444"/>
      <c r="FB1444"/>
      <c r="FC1444"/>
      <c r="FD1444"/>
      <c r="FE1444"/>
      <c r="FF1444"/>
      <c r="FG1444"/>
      <c r="FH1444"/>
      <c r="FI1444"/>
      <c r="FJ1444"/>
      <c r="FK1444"/>
      <c r="FL1444"/>
      <c r="FM1444"/>
      <c r="FN1444"/>
      <c r="FO1444"/>
      <c r="FP1444"/>
      <c r="FQ1444"/>
      <c r="FR1444"/>
      <c r="FS1444"/>
      <c r="FT1444"/>
      <c r="FU1444"/>
      <c r="FV1444"/>
      <c r="FW1444"/>
      <c r="FX1444"/>
      <c r="FY1444"/>
      <c r="FZ1444"/>
      <c r="GA1444"/>
      <c r="GB1444"/>
      <c r="GC1444"/>
      <c r="GD1444"/>
      <c r="GE1444"/>
      <c r="GF1444"/>
      <c r="GG1444"/>
      <c r="GH1444"/>
      <c r="GI1444"/>
      <c r="GJ1444"/>
      <c r="GK1444"/>
      <c r="GL1444"/>
      <c r="GM1444"/>
      <c r="GN1444"/>
      <c r="GO1444"/>
      <c r="GP1444"/>
      <c r="GQ1444"/>
      <c r="GR1444"/>
      <c r="GS1444"/>
      <c r="GT1444"/>
      <c r="GU1444"/>
      <c r="GV1444"/>
      <c r="GW1444"/>
      <c r="GX1444"/>
      <c r="GY1444"/>
      <c r="GZ1444"/>
      <c r="HA1444"/>
      <c r="HB1444"/>
      <c r="HC1444"/>
      <c r="HD1444"/>
      <c r="HE1444"/>
      <c r="HF1444"/>
      <c r="HG1444"/>
      <c r="HH1444"/>
      <c r="HI1444"/>
      <c r="HJ1444"/>
      <c r="HK1444"/>
      <c r="HL1444"/>
    </row>
    <row r="1445" spans="39:220" x14ac:dyDescent="0.25">
      <c r="AM1445" s="59"/>
      <c r="AN1445" s="58"/>
      <c r="AO1445" s="58"/>
      <c r="AP1445" s="58"/>
      <c r="AQ1445" s="58"/>
      <c r="AR1445" s="58"/>
      <c r="AS1445" s="58"/>
      <c r="AT1445" s="58"/>
      <c r="AU1445" s="58"/>
      <c r="AV1445" s="58"/>
      <c r="AW1445" s="58"/>
      <c r="AX1445" s="58"/>
      <c r="AY1445" s="58"/>
      <c r="AZ1445" s="58"/>
      <c r="BA1445" s="58"/>
      <c r="BB1445" s="58"/>
      <c r="BC1445" s="58"/>
      <c r="BD1445" s="58"/>
      <c r="BE1445" s="58"/>
      <c r="BF1445" s="58"/>
      <c r="BG1445" s="58"/>
      <c r="BH1445" s="58"/>
      <c r="BI1445" s="58"/>
      <c r="BJ1445" s="58"/>
      <c r="BK1445" s="58"/>
      <c r="BL1445" s="12"/>
      <c r="BM1445" s="12"/>
      <c r="BN1445" s="12"/>
      <c r="BO1445" s="12"/>
      <c r="BP1445" s="12"/>
      <c r="BQ1445" s="12"/>
      <c r="BR1445" s="12"/>
      <c r="BS1445" s="12"/>
      <c r="BT1445" s="12"/>
      <c r="BU1445" s="12"/>
      <c r="BV1445" s="12"/>
      <c r="BW1445" s="12"/>
      <c r="BX1445" s="12"/>
      <c r="BY1445" s="12"/>
      <c r="BZ1445" s="12"/>
      <c r="CA1445" s="12"/>
      <c r="CB1445" s="12"/>
      <c r="CC1445" s="12"/>
      <c r="CD1445" s="12"/>
      <c r="CE1445" s="12"/>
      <c r="CF1445" s="12"/>
      <c r="CG1445" s="12"/>
      <c r="CH1445" s="12"/>
      <c r="CI1445" s="12"/>
      <c r="CJ1445" s="12"/>
      <c r="CK1445" s="12"/>
      <c r="CL1445" s="12"/>
      <c r="CM1445" s="12"/>
      <c r="CN1445" s="12"/>
      <c r="CO1445" s="12"/>
      <c r="CP1445" s="12"/>
      <c r="CQ1445" s="12"/>
      <c r="CR1445" s="12"/>
      <c r="CS1445" s="12"/>
      <c r="CT1445" s="12"/>
      <c r="CU1445" s="12"/>
      <c r="CV1445" s="12"/>
      <c r="CW1445" s="12"/>
      <c r="CX1445" s="12"/>
      <c r="CY1445" s="12"/>
      <c r="CZ1445" s="12"/>
      <c r="DA1445" s="12"/>
      <c r="DB1445" s="12"/>
      <c r="DC1445" s="12"/>
      <c r="DD1445" s="12"/>
      <c r="DE1445" s="12"/>
      <c r="DF1445" s="12"/>
      <c r="DG1445"/>
      <c r="DH1445"/>
      <c r="DI1445"/>
      <c r="DJ1445"/>
      <c r="DK1445"/>
      <c r="DL1445"/>
      <c r="DM1445"/>
      <c r="DN1445"/>
      <c r="DO1445"/>
      <c r="DP1445"/>
      <c r="DQ1445"/>
      <c r="DR1445"/>
      <c r="DS1445"/>
      <c r="DT1445"/>
      <c r="DU1445"/>
      <c r="DV1445"/>
      <c r="DW1445"/>
      <c r="DX1445"/>
      <c r="DY1445"/>
      <c r="DZ1445"/>
      <c r="EA1445"/>
      <c r="EB1445"/>
      <c r="EC1445"/>
      <c r="ED1445"/>
      <c r="EE1445"/>
      <c r="EF1445"/>
      <c r="EG1445"/>
      <c r="EH1445"/>
      <c r="EI1445"/>
      <c r="EJ1445"/>
      <c r="EK1445"/>
      <c r="EL1445"/>
      <c r="EM1445"/>
      <c r="EN1445"/>
      <c r="EO1445"/>
      <c r="EP1445"/>
      <c r="EQ1445"/>
      <c r="ER1445"/>
      <c r="ES1445"/>
      <c r="ET1445"/>
      <c r="EU1445"/>
      <c r="EV1445"/>
      <c r="EW1445"/>
      <c r="EX1445"/>
      <c r="EY1445"/>
      <c r="EZ1445"/>
      <c r="FA1445"/>
      <c r="FB1445"/>
      <c r="FC1445"/>
      <c r="FD1445"/>
      <c r="FE1445"/>
      <c r="FF1445"/>
      <c r="FG1445"/>
      <c r="FH1445"/>
      <c r="FI1445"/>
      <c r="FJ1445"/>
      <c r="FK1445"/>
      <c r="FL1445"/>
      <c r="FM1445"/>
      <c r="FN1445"/>
      <c r="FO1445"/>
      <c r="FP1445"/>
      <c r="FQ1445"/>
      <c r="FR1445"/>
      <c r="FS1445"/>
      <c r="FT1445"/>
      <c r="FU1445"/>
      <c r="FV1445"/>
      <c r="FW1445"/>
      <c r="FX1445"/>
      <c r="FY1445"/>
      <c r="FZ1445"/>
      <c r="GA1445"/>
      <c r="GB1445"/>
      <c r="GC1445"/>
      <c r="GD1445"/>
      <c r="GE1445"/>
      <c r="GF1445"/>
      <c r="GG1445"/>
      <c r="GH1445"/>
      <c r="GI1445"/>
      <c r="GJ1445"/>
      <c r="GK1445"/>
      <c r="GL1445"/>
      <c r="GM1445"/>
      <c r="GN1445"/>
      <c r="GO1445"/>
      <c r="GP1445"/>
      <c r="GQ1445"/>
      <c r="GR1445"/>
      <c r="GS1445"/>
      <c r="GT1445"/>
      <c r="GU1445"/>
      <c r="GV1445"/>
      <c r="GW1445"/>
      <c r="GX1445"/>
      <c r="GY1445"/>
      <c r="GZ1445"/>
      <c r="HA1445"/>
      <c r="HB1445"/>
      <c r="HC1445"/>
      <c r="HD1445"/>
      <c r="HE1445"/>
      <c r="HF1445"/>
      <c r="HG1445"/>
      <c r="HH1445"/>
      <c r="HI1445"/>
      <c r="HJ1445"/>
      <c r="HK1445"/>
      <c r="HL1445"/>
    </row>
    <row r="1446" spans="39:220" x14ac:dyDescent="0.25">
      <c r="AM1446" s="59"/>
      <c r="AN1446" s="58"/>
      <c r="AO1446" s="58"/>
      <c r="AP1446" s="58"/>
      <c r="AQ1446" s="58"/>
      <c r="AR1446" s="58"/>
      <c r="AS1446" s="58"/>
      <c r="AT1446" s="58"/>
      <c r="AU1446" s="58"/>
      <c r="AV1446" s="58"/>
      <c r="AW1446" s="58"/>
      <c r="AX1446" s="58"/>
      <c r="AY1446" s="58"/>
      <c r="AZ1446" s="58"/>
      <c r="BA1446" s="58"/>
      <c r="BB1446" s="58"/>
      <c r="BC1446" s="58"/>
      <c r="BD1446" s="58"/>
      <c r="BE1446" s="58"/>
      <c r="BF1446" s="58"/>
      <c r="BG1446" s="58"/>
      <c r="BH1446" s="58"/>
      <c r="BI1446" s="58"/>
      <c r="BJ1446" s="58"/>
      <c r="BK1446" s="58"/>
      <c r="BL1446" s="12"/>
      <c r="BM1446" s="12"/>
      <c r="BN1446" s="12"/>
      <c r="BO1446" s="12"/>
      <c r="BP1446" s="12"/>
      <c r="BQ1446" s="12"/>
      <c r="BR1446" s="12"/>
      <c r="BS1446" s="12"/>
      <c r="BT1446" s="12"/>
      <c r="BU1446" s="12"/>
      <c r="BV1446" s="12"/>
      <c r="BW1446" s="12"/>
      <c r="BX1446" s="12"/>
      <c r="BY1446" s="12"/>
      <c r="BZ1446" s="12"/>
      <c r="CA1446" s="12"/>
      <c r="CB1446" s="12"/>
      <c r="CC1446" s="12"/>
      <c r="CD1446" s="12"/>
      <c r="CE1446" s="12"/>
      <c r="CF1446" s="12"/>
      <c r="CG1446" s="12"/>
      <c r="CH1446" s="12"/>
      <c r="CI1446" s="12"/>
      <c r="CJ1446" s="12"/>
      <c r="CK1446" s="12"/>
      <c r="CL1446" s="12"/>
      <c r="CM1446" s="12"/>
      <c r="CN1446" s="12"/>
      <c r="CO1446" s="12"/>
      <c r="CP1446" s="12"/>
      <c r="CQ1446" s="12"/>
      <c r="CR1446" s="12"/>
      <c r="CS1446" s="12"/>
      <c r="CT1446" s="12"/>
      <c r="CU1446" s="12"/>
      <c r="CV1446" s="12"/>
      <c r="CW1446" s="12"/>
      <c r="CX1446" s="12"/>
      <c r="CY1446" s="12"/>
      <c r="CZ1446" s="12"/>
      <c r="DA1446" s="12"/>
      <c r="DB1446" s="12"/>
      <c r="DC1446" s="12"/>
      <c r="DD1446" s="12"/>
      <c r="DE1446" s="12"/>
      <c r="DF1446" s="12"/>
      <c r="DG1446"/>
      <c r="DH1446"/>
      <c r="DI1446"/>
      <c r="DJ1446"/>
      <c r="DK1446"/>
      <c r="DL1446"/>
      <c r="DM1446"/>
      <c r="DN1446"/>
      <c r="DO1446"/>
      <c r="DP1446"/>
      <c r="DQ1446"/>
      <c r="DR1446"/>
      <c r="DS1446"/>
      <c r="DT1446"/>
      <c r="DU1446"/>
      <c r="DV1446"/>
      <c r="DW1446"/>
      <c r="DX1446"/>
      <c r="DY1446"/>
      <c r="DZ1446"/>
      <c r="EA1446"/>
      <c r="EB1446"/>
      <c r="EC1446"/>
      <c r="ED1446"/>
      <c r="EE1446"/>
      <c r="EF1446"/>
      <c r="EG1446"/>
      <c r="EH1446"/>
      <c r="EI1446"/>
      <c r="EJ1446"/>
      <c r="EK1446"/>
      <c r="EL1446"/>
      <c r="EM1446"/>
      <c r="EN1446"/>
      <c r="EO1446"/>
      <c r="EP1446"/>
      <c r="EQ1446"/>
      <c r="ER1446"/>
      <c r="ES1446"/>
      <c r="ET1446"/>
      <c r="EU1446"/>
      <c r="EV1446"/>
      <c r="EW1446"/>
      <c r="EX1446"/>
      <c r="EY1446"/>
      <c r="EZ1446"/>
      <c r="FA1446"/>
      <c r="FB1446"/>
      <c r="FC1446"/>
      <c r="FD1446"/>
      <c r="FE1446"/>
      <c r="FF1446"/>
      <c r="FG1446"/>
      <c r="FH1446"/>
      <c r="FI1446"/>
      <c r="FJ1446"/>
      <c r="FK1446"/>
      <c r="FL1446"/>
      <c r="FM1446"/>
      <c r="FN1446"/>
      <c r="FO1446"/>
      <c r="FP1446"/>
      <c r="FQ1446"/>
      <c r="FR1446"/>
      <c r="FS1446"/>
      <c r="FT1446"/>
      <c r="FU1446"/>
      <c r="FV1446"/>
      <c r="FW1446"/>
      <c r="FX1446"/>
      <c r="FY1446"/>
      <c r="FZ1446"/>
      <c r="GA1446"/>
      <c r="GB1446"/>
      <c r="GC1446"/>
      <c r="GD1446"/>
      <c r="GE1446"/>
      <c r="GF1446"/>
      <c r="GG1446"/>
      <c r="GH1446"/>
      <c r="GI1446"/>
      <c r="GJ1446"/>
      <c r="GK1446"/>
      <c r="GL1446"/>
      <c r="GM1446"/>
      <c r="GN1446"/>
      <c r="GO1446"/>
      <c r="GP1446"/>
      <c r="GQ1446"/>
      <c r="GR1446"/>
      <c r="GS1446"/>
      <c r="GT1446"/>
      <c r="GU1446"/>
      <c r="GV1446"/>
      <c r="GW1446"/>
      <c r="GX1446"/>
      <c r="GY1446"/>
      <c r="GZ1446"/>
      <c r="HA1446"/>
      <c r="HB1446"/>
      <c r="HC1446"/>
      <c r="HD1446"/>
      <c r="HE1446"/>
      <c r="HF1446"/>
      <c r="HG1446"/>
      <c r="HH1446"/>
      <c r="HI1446"/>
      <c r="HJ1446"/>
      <c r="HK1446"/>
      <c r="HL1446"/>
    </row>
    <row r="1447" spans="39:220" x14ac:dyDescent="0.25">
      <c r="AM1447" s="59"/>
      <c r="AN1447" s="58"/>
      <c r="AO1447" s="58"/>
      <c r="AP1447" s="58"/>
      <c r="AQ1447" s="58"/>
      <c r="AR1447" s="58"/>
      <c r="AS1447" s="58"/>
      <c r="AT1447" s="58"/>
      <c r="AU1447" s="58"/>
      <c r="AV1447" s="58"/>
      <c r="AW1447" s="58"/>
      <c r="AX1447" s="58"/>
      <c r="AY1447" s="58"/>
      <c r="AZ1447" s="58"/>
      <c r="BA1447" s="58"/>
      <c r="BB1447" s="58"/>
      <c r="BC1447" s="58"/>
      <c r="BD1447" s="58"/>
      <c r="BE1447" s="58"/>
      <c r="BF1447" s="58"/>
      <c r="BG1447" s="58"/>
      <c r="BH1447" s="58"/>
      <c r="BI1447" s="58"/>
      <c r="BJ1447" s="58"/>
      <c r="BK1447" s="58"/>
      <c r="BL1447" s="12"/>
      <c r="BM1447" s="12"/>
      <c r="BN1447" s="12"/>
      <c r="BO1447" s="12"/>
      <c r="BP1447" s="12"/>
      <c r="BQ1447" s="12"/>
      <c r="BR1447" s="12"/>
      <c r="BS1447" s="12"/>
      <c r="BT1447" s="12"/>
      <c r="BU1447" s="12"/>
      <c r="BV1447" s="12"/>
      <c r="BW1447" s="12"/>
      <c r="BX1447" s="12"/>
      <c r="BY1447" s="12"/>
      <c r="BZ1447" s="12"/>
      <c r="CA1447" s="12"/>
      <c r="CB1447" s="12"/>
      <c r="CC1447" s="12"/>
      <c r="CD1447" s="12"/>
      <c r="CE1447" s="12"/>
      <c r="CF1447" s="12"/>
      <c r="CG1447" s="12"/>
      <c r="CH1447" s="12"/>
      <c r="CI1447" s="12"/>
      <c r="CJ1447" s="12"/>
      <c r="CK1447" s="12"/>
      <c r="CL1447" s="12"/>
      <c r="CM1447" s="12"/>
      <c r="CN1447" s="12"/>
      <c r="CO1447" s="12"/>
      <c r="CP1447" s="12"/>
      <c r="CQ1447" s="12"/>
      <c r="CR1447" s="12"/>
      <c r="CS1447" s="12"/>
      <c r="CT1447" s="12"/>
      <c r="CU1447" s="12"/>
      <c r="CV1447" s="12"/>
      <c r="CW1447" s="12"/>
      <c r="CX1447" s="12"/>
      <c r="CY1447" s="12"/>
      <c r="CZ1447" s="12"/>
      <c r="DA1447" s="12"/>
      <c r="DB1447" s="12"/>
      <c r="DC1447" s="12"/>
      <c r="DD1447" s="12"/>
      <c r="DE1447" s="12"/>
      <c r="DF1447" s="12"/>
      <c r="DG1447"/>
      <c r="DH1447"/>
      <c r="DI1447"/>
      <c r="DJ1447"/>
      <c r="DK1447"/>
      <c r="DL1447"/>
      <c r="DM1447"/>
      <c r="DN1447"/>
      <c r="DO1447"/>
      <c r="DP1447"/>
      <c r="DQ1447"/>
      <c r="DR1447"/>
      <c r="DS1447"/>
      <c r="DT1447"/>
      <c r="DU1447"/>
      <c r="DV1447"/>
      <c r="DW1447"/>
      <c r="DX1447"/>
      <c r="DY1447"/>
      <c r="DZ1447"/>
      <c r="EA1447"/>
      <c r="EB1447"/>
      <c r="EC1447"/>
      <c r="ED1447"/>
      <c r="EE1447"/>
      <c r="EF1447"/>
      <c r="EG1447"/>
      <c r="EH1447"/>
      <c r="EI1447"/>
      <c r="EJ1447"/>
      <c r="EK1447"/>
      <c r="EL1447"/>
      <c r="EM1447"/>
      <c r="EN1447"/>
      <c r="EO1447"/>
      <c r="EP1447"/>
      <c r="EQ1447"/>
      <c r="ER1447"/>
      <c r="ES1447"/>
      <c r="ET1447"/>
      <c r="EU1447"/>
      <c r="EV1447"/>
      <c r="EW1447"/>
      <c r="EX1447"/>
      <c r="EY1447"/>
      <c r="EZ1447"/>
      <c r="FA1447"/>
      <c r="FB1447"/>
      <c r="FC1447"/>
      <c r="FD1447"/>
      <c r="FE1447"/>
      <c r="FF1447"/>
      <c r="FG1447"/>
      <c r="FH1447"/>
      <c r="FI1447"/>
      <c r="FJ1447"/>
      <c r="FK1447"/>
      <c r="FL1447"/>
      <c r="FM1447"/>
      <c r="FN1447"/>
      <c r="FO1447"/>
      <c r="FP1447"/>
      <c r="FQ1447"/>
      <c r="FR1447"/>
      <c r="FS1447"/>
      <c r="FT1447"/>
      <c r="FU1447"/>
      <c r="FV1447"/>
      <c r="FW1447"/>
      <c r="FX1447"/>
      <c r="FY1447"/>
      <c r="FZ1447"/>
      <c r="GA1447"/>
      <c r="GB1447"/>
      <c r="GC1447"/>
      <c r="GD1447"/>
      <c r="GE1447"/>
      <c r="GF1447"/>
      <c r="GG1447"/>
      <c r="GH1447"/>
      <c r="GI1447"/>
      <c r="GJ1447"/>
      <c r="GK1447"/>
      <c r="GL1447"/>
      <c r="GM1447"/>
      <c r="GN1447"/>
      <c r="GO1447"/>
      <c r="GP1447"/>
      <c r="GQ1447"/>
      <c r="GR1447"/>
      <c r="GS1447"/>
      <c r="GT1447"/>
      <c r="GU1447"/>
      <c r="GV1447"/>
      <c r="GW1447"/>
      <c r="GX1447"/>
      <c r="GY1447"/>
      <c r="GZ1447"/>
      <c r="HA1447"/>
      <c r="HB1447"/>
      <c r="HC1447"/>
      <c r="HD1447"/>
      <c r="HE1447"/>
      <c r="HF1447"/>
      <c r="HG1447"/>
      <c r="HH1447"/>
      <c r="HI1447"/>
      <c r="HJ1447"/>
      <c r="HK1447"/>
      <c r="HL1447"/>
    </row>
    <row r="1448" spans="39:220" x14ac:dyDescent="0.25">
      <c r="AM1448" s="59"/>
      <c r="AN1448" s="58"/>
      <c r="AO1448" s="58"/>
      <c r="AP1448" s="58"/>
      <c r="AQ1448" s="58"/>
      <c r="AR1448" s="58"/>
      <c r="AS1448" s="58"/>
      <c r="AT1448" s="58"/>
      <c r="AU1448" s="58"/>
      <c r="AV1448" s="58"/>
      <c r="AW1448" s="58"/>
      <c r="AX1448" s="58"/>
      <c r="AY1448" s="58"/>
      <c r="AZ1448" s="58"/>
      <c r="BA1448" s="58"/>
      <c r="BB1448" s="58"/>
      <c r="BC1448" s="58"/>
      <c r="BD1448" s="58"/>
      <c r="BE1448" s="58"/>
      <c r="BF1448" s="58"/>
      <c r="BG1448" s="58"/>
      <c r="BH1448" s="58"/>
      <c r="BI1448" s="58"/>
      <c r="BJ1448" s="58"/>
      <c r="BK1448" s="58"/>
      <c r="BL1448" s="12"/>
      <c r="BM1448" s="12"/>
      <c r="BN1448" s="12"/>
      <c r="BO1448" s="12"/>
      <c r="BP1448" s="12"/>
      <c r="BQ1448" s="12"/>
      <c r="BR1448" s="12"/>
      <c r="BS1448" s="12"/>
      <c r="BT1448" s="12"/>
      <c r="BU1448" s="12"/>
      <c r="BV1448" s="12"/>
      <c r="BW1448" s="12"/>
      <c r="BX1448" s="12"/>
      <c r="BY1448" s="12"/>
      <c r="BZ1448" s="12"/>
      <c r="CA1448" s="12"/>
      <c r="CB1448" s="12"/>
      <c r="CC1448" s="12"/>
      <c r="CD1448" s="12"/>
      <c r="CE1448" s="12"/>
      <c r="CF1448" s="12"/>
      <c r="CG1448" s="12"/>
      <c r="CH1448" s="12"/>
      <c r="CI1448" s="12"/>
      <c r="CJ1448" s="12"/>
      <c r="CK1448" s="12"/>
      <c r="CL1448" s="12"/>
      <c r="CM1448" s="12"/>
      <c r="CN1448" s="12"/>
      <c r="CO1448" s="12"/>
      <c r="CP1448" s="12"/>
      <c r="CQ1448" s="12"/>
      <c r="CR1448" s="12"/>
      <c r="CS1448" s="12"/>
      <c r="CT1448" s="12"/>
      <c r="CU1448" s="12"/>
      <c r="CV1448" s="12"/>
      <c r="CW1448" s="12"/>
      <c r="CX1448" s="12"/>
      <c r="CY1448" s="12"/>
      <c r="CZ1448" s="12"/>
      <c r="DA1448" s="12"/>
      <c r="DB1448" s="12"/>
      <c r="DC1448" s="12"/>
      <c r="DD1448" s="12"/>
      <c r="DE1448" s="12"/>
      <c r="DF1448" s="12"/>
      <c r="DG1448"/>
      <c r="DH1448"/>
      <c r="DI1448"/>
      <c r="DJ1448"/>
      <c r="DK1448"/>
      <c r="DL1448"/>
      <c r="DM1448"/>
      <c r="DN1448"/>
      <c r="DO1448"/>
      <c r="DP1448"/>
      <c r="DQ1448"/>
      <c r="DR1448"/>
      <c r="DS1448"/>
      <c r="DT1448"/>
      <c r="DU1448"/>
      <c r="DV1448"/>
      <c r="DW1448"/>
      <c r="DX1448"/>
      <c r="DY1448"/>
      <c r="DZ1448"/>
      <c r="EA1448"/>
      <c r="EB1448"/>
      <c r="EC1448"/>
      <c r="ED1448"/>
      <c r="EE1448"/>
      <c r="EF1448"/>
      <c r="EG1448"/>
      <c r="EH1448"/>
      <c r="EI1448"/>
      <c r="EJ1448"/>
      <c r="EK1448"/>
      <c r="EL1448"/>
      <c r="EM1448"/>
      <c r="EN1448"/>
      <c r="EO1448"/>
      <c r="EP1448"/>
      <c r="EQ1448"/>
      <c r="ER1448"/>
      <c r="ES1448"/>
      <c r="ET1448"/>
      <c r="EU1448"/>
      <c r="EV1448"/>
      <c r="EW1448"/>
      <c r="EX1448"/>
      <c r="EY1448"/>
      <c r="EZ1448"/>
      <c r="FA1448"/>
      <c r="FB1448"/>
      <c r="FC1448"/>
      <c r="FD1448"/>
      <c r="FE1448"/>
      <c r="FF1448"/>
      <c r="FG1448"/>
      <c r="FH1448"/>
      <c r="FI1448"/>
      <c r="FJ1448"/>
      <c r="FK1448"/>
      <c r="FL1448"/>
      <c r="FM1448"/>
      <c r="FN1448"/>
      <c r="FO1448"/>
      <c r="FP1448"/>
      <c r="FQ1448"/>
      <c r="FR1448"/>
      <c r="FS1448"/>
      <c r="FT1448"/>
      <c r="FU1448"/>
      <c r="FV1448"/>
      <c r="FW1448"/>
      <c r="FX1448"/>
      <c r="FY1448"/>
      <c r="FZ1448"/>
      <c r="GA1448"/>
      <c r="GB1448"/>
      <c r="GC1448"/>
      <c r="GD1448"/>
      <c r="GE1448"/>
      <c r="GF1448"/>
      <c r="GG1448"/>
      <c r="GH1448"/>
      <c r="GI1448"/>
      <c r="GJ1448"/>
      <c r="GK1448"/>
      <c r="GL1448"/>
      <c r="GM1448"/>
      <c r="GN1448"/>
      <c r="GO1448"/>
      <c r="GP1448"/>
      <c r="GQ1448"/>
      <c r="GR1448"/>
      <c r="GS1448"/>
      <c r="GT1448"/>
      <c r="GU1448"/>
      <c r="GV1448"/>
      <c r="GW1448"/>
      <c r="GX1448"/>
      <c r="GY1448"/>
      <c r="GZ1448"/>
      <c r="HA1448"/>
      <c r="HB1448"/>
      <c r="HC1448"/>
      <c r="HD1448"/>
      <c r="HE1448"/>
      <c r="HF1448"/>
      <c r="HG1448"/>
      <c r="HH1448"/>
      <c r="HI1448"/>
      <c r="HJ1448"/>
      <c r="HK1448"/>
      <c r="HL1448"/>
    </row>
    <row r="1449" spans="39:220" x14ac:dyDescent="0.25">
      <c r="AM1449" s="59"/>
      <c r="AN1449" s="58"/>
      <c r="AO1449" s="58"/>
      <c r="AP1449" s="58"/>
      <c r="AQ1449" s="58"/>
      <c r="AR1449" s="58"/>
      <c r="AS1449" s="58"/>
      <c r="AT1449" s="58"/>
      <c r="AU1449" s="58"/>
      <c r="AV1449" s="58"/>
      <c r="AW1449" s="58"/>
      <c r="AX1449" s="58"/>
      <c r="AY1449" s="58"/>
      <c r="AZ1449" s="58"/>
      <c r="BA1449" s="58"/>
      <c r="BB1449" s="58"/>
      <c r="BC1449" s="58"/>
      <c r="BD1449" s="58"/>
      <c r="BE1449" s="58"/>
      <c r="BF1449" s="58"/>
      <c r="BG1449" s="58"/>
      <c r="BH1449" s="58"/>
      <c r="BI1449" s="58"/>
      <c r="BJ1449" s="58"/>
      <c r="BK1449" s="58"/>
      <c r="BL1449" s="12"/>
      <c r="BM1449" s="12"/>
      <c r="BN1449" s="12"/>
      <c r="BO1449" s="12"/>
      <c r="BP1449" s="12"/>
      <c r="BQ1449" s="12"/>
      <c r="BR1449" s="12"/>
      <c r="BS1449" s="12"/>
      <c r="BT1449" s="12"/>
      <c r="BU1449" s="12"/>
      <c r="BV1449" s="12"/>
      <c r="BW1449" s="12"/>
      <c r="BX1449" s="12"/>
      <c r="BY1449" s="12"/>
      <c r="BZ1449" s="12"/>
      <c r="CA1449" s="12"/>
      <c r="CB1449" s="12"/>
      <c r="CC1449" s="12"/>
      <c r="CD1449" s="12"/>
      <c r="CE1449" s="12"/>
      <c r="CF1449" s="12"/>
      <c r="CG1449" s="12"/>
      <c r="CH1449" s="12"/>
      <c r="CI1449" s="12"/>
      <c r="CJ1449" s="12"/>
      <c r="CK1449" s="12"/>
      <c r="CL1449" s="12"/>
      <c r="CM1449" s="12"/>
      <c r="CN1449" s="12"/>
      <c r="CO1449" s="12"/>
      <c r="CP1449" s="12"/>
      <c r="CQ1449" s="12"/>
      <c r="CR1449" s="12"/>
      <c r="CS1449" s="12"/>
      <c r="CT1449" s="12"/>
      <c r="CU1449" s="12"/>
      <c r="CV1449" s="12"/>
      <c r="CW1449" s="12"/>
      <c r="CX1449" s="12"/>
      <c r="CY1449" s="12"/>
      <c r="CZ1449" s="12"/>
      <c r="DA1449" s="12"/>
      <c r="DB1449" s="12"/>
      <c r="DC1449" s="12"/>
      <c r="DD1449" s="12"/>
      <c r="DE1449" s="12"/>
      <c r="DF1449" s="12"/>
      <c r="DG1449"/>
      <c r="DH1449"/>
      <c r="DI1449"/>
      <c r="DJ1449"/>
      <c r="DK1449"/>
      <c r="DL1449"/>
      <c r="DM1449"/>
      <c r="DN1449"/>
      <c r="DO1449"/>
      <c r="DP1449"/>
      <c r="DQ1449"/>
      <c r="DR1449"/>
      <c r="DS1449"/>
      <c r="DT1449"/>
      <c r="DU1449"/>
      <c r="DV1449"/>
      <c r="DW1449"/>
      <c r="DX1449"/>
      <c r="DY1449"/>
      <c r="DZ1449"/>
      <c r="EA1449"/>
      <c r="EB1449"/>
      <c r="EC1449"/>
      <c r="ED1449"/>
      <c r="EE1449"/>
      <c r="EF1449"/>
      <c r="EG1449"/>
      <c r="EH1449"/>
      <c r="EI1449"/>
      <c r="EJ1449"/>
      <c r="EK1449"/>
      <c r="EL1449"/>
      <c r="EM1449"/>
      <c r="EN1449"/>
      <c r="EO1449"/>
      <c r="EP1449"/>
      <c r="EQ1449"/>
      <c r="ER1449"/>
      <c r="ES1449"/>
      <c r="ET1449"/>
      <c r="EU1449"/>
      <c r="EV1449"/>
      <c r="EW1449"/>
      <c r="EX1449"/>
      <c r="EY1449"/>
      <c r="EZ1449"/>
      <c r="FA1449"/>
      <c r="FB1449"/>
      <c r="FC1449"/>
      <c r="FD1449"/>
      <c r="FE1449"/>
      <c r="FF1449"/>
      <c r="FG1449"/>
      <c r="FH1449"/>
      <c r="FI1449"/>
      <c r="FJ1449"/>
      <c r="FK1449"/>
      <c r="FL1449"/>
      <c r="FM1449"/>
      <c r="FN1449"/>
      <c r="FO1449"/>
      <c r="FP1449"/>
      <c r="FQ1449"/>
      <c r="FR1449"/>
      <c r="FS1449"/>
      <c r="FT1449"/>
      <c r="FU1449"/>
      <c r="FV1449"/>
      <c r="FW1449"/>
      <c r="FX1449"/>
      <c r="FY1449"/>
      <c r="FZ1449"/>
      <c r="GA1449"/>
      <c r="GB1449"/>
      <c r="GC1449"/>
      <c r="GD1449"/>
      <c r="GE1449"/>
      <c r="GF1449"/>
      <c r="GG1449"/>
      <c r="GH1449"/>
      <c r="GI1449"/>
      <c r="GJ1449"/>
      <c r="GK1449"/>
      <c r="GL1449"/>
      <c r="GM1449"/>
      <c r="GN1449"/>
      <c r="GO1449"/>
      <c r="GP1449"/>
      <c r="GQ1449"/>
      <c r="GR1449"/>
      <c r="GS1449"/>
      <c r="GT1449"/>
      <c r="GU1449"/>
      <c r="GV1449"/>
      <c r="GW1449"/>
      <c r="GX1449"/>
      <c r="GY1449"/>
      <c r="GZ1449"/>
      <c r="HA1449"/>
      <c r="HB1449"/>
      <c r="HC1449"/>
      <c r="HD1449"/>
      <c r="HE1449"/>
      <c r="HF1449"/>
      <c r="HG1449"/>
      <c r="HH1449"/>
      <c r="HI1449"/>
      <c r="HJ1449"/>
      <c r="HK1449"/>
      <c r="HL1449"/>
    </row>
    <row r="1450" spans="39:220" x14ac:dyDescent="0.25">
      <c r="AM1450" s="59"/>
      <c r="AN1450" s="58"/>
      <c r="AO1450" s="58"/>
      <c r="AP1450" s="58"/>
      <c r="AQ1450" s="58"/>
      <c r="AR1450" s="58"/>
      <c r="AS1450" s="58"/>
      <c r="AT1450" s="58"/>
      <c r="AU1450" s="58"/>
      <c r="AV1450" s="58"/>
      <c r="AW1450" s="58"/>
      <c r="AX1450" s="58"/>
      <c r="AY1450" s="58"/>
      <c r="AZ1450" s="58"/>
      <c r="BA1450" s="58"/>
      <c r="BB1450" s="58"/>
      <c r="BC1450" s="58"/>
      <c r="BD1450" s="58"/>
      <c r="BE1450" s="58"/>
      <c r="BF1450" s="58"/>
      <c r="BG1450" s="58"/>
      <c r="BH1450" s="58"/>
      <c r="BI1450" s="58"/>
      <c r="BJ1450" s="58"/>
      <c r="BK1450" s="58"/>
      <c r="BL1450" s="12"/>
      <c r="BM1450" s="12"/>
      <c r="BN1450" s="12"/>
      <c r="BO1450" s="12"/>
      <c r="BP1450" s="12"/>
      <c r="BQ1450" s="12"/>
      <c r="BR1450" s="12"/>
      <c r="BS1450" s="12"/>
      <c r="BT1450" s="12"/>
      <c r="BU1450" s="12"/>
      <c r="BV1450" s="12"/>
      <c r="BW1450" s="12"/>
      <c r="BX1450" s="12"/>
      <c r="BY1450" s="12"/>
      <c r="BZ1450" s="12"/>
      <c r="CA1450" s="12"/>
      <c r="CB1450" s="12"/>
      <c r="CC1450" s="12"/>
      <c r="CD1450" s="12"/>
      <c r="CE1450" s="12"/>
      <c r="CF1450" s="12"/>
      <c r="CG1450" s="12"/>
      <c r="CH1450" s="12"/>
      <c r="CI1450" s="12"/>
      <c r="CJ1450" s="12"/>
      <c r="CK1450" s="12"/>
      <c r="CL1450" s="12"/>
      <c r="CM1450" s="12"/>
      <c r="CN1450" s="12"/>
      <c r="CO1450" s="12"/>
      <c r="CP1450" s="12"/>
      <c r="CQ1450" s="12"/>
      <c r="CR1450" s="12"/>
      <c r="CS1450" s="12"/>
      <c r="CT1450" s="12"/>
      <c r="CU1450" s="12"/>
      <c r="CV1450" s="12"/>
      <c r="CW1450" s="12"/>
      <c r="CX1450" s="12"/>
      <c r="CY1450" s="12"/>
      <c r="CZ1450" s="12"/>
      <c r="DA1450" s="12"/>
      <c r="DB1450" s="12"/>
      <c r="DC1450" s="12"/>
      <c r="DD1450" s="12"/>
      <c r="DE1450" s="12"/>
      <c r="DF1450" s="12"/>
      <c r="DG1450"/>
      <c r="DH1450"/>
      <c r="DI1450"/>
      <c r="DJ1450"/>
      <c r="DK1450"/>
      <c r="DL1450"/>
      <c r="DM1450"/>
      <c r="DN1450"/>
      <c r="DO1450"/>
      <c r="DP1450"/>
      <c r="DQ1450"/>
      <c r="DR1450"/>
      <c r="DS1450"/>
      <c r="DT1450"/>
      <c r="DU1450"/>
      <c r="DV1450"/>
      <c r="DW1450"/>
      <c r="DX1450"/>
      <c r="DY1450"/>
      <c r="DZ1450"/>
      <c r="EA1450"/>
      <c r="EB1450"/>
      <c r="EC1450"/>
      <c r="ED1450"/>
      <c r="EE1450"/>
      <c r="EF1450"/>
      <c r="EG1450"/>
      <c r="EH1450"/>
      <c r="EI1450"/>
      <c r="EJ1450"/>
      <c r="EK1450"/>
      <c r="EL1450"/>
      <c r="EM1450"/>
      <c r="EN1450"/>
      <c r="EO1450"/>
      <c r="EP1450"/>
      <c r="EQ1450"/>
      <c r="ER1450"/>
      <c r="ES1450"/>
      <c r="ET1450"/>
      <c r="EU1450"/>
      <c r="EV1450"/>
      <c r="EW1450"/>
      <c r="EX1450"/>
      <c r="EY1450"/>
      <c r="EZ1450"/>
      <c r="FA1450"/>
      <c r="FB1450"/>
      <c r="FC1450"/>
      <c r="FD1450"/>
      <c r="FE1450"/>
      <c r="FF1450"/>
      <c r="FG1450"/>
      <c r="FH1450"/>
      <c r="FI1450"/>
      <c r="FJ1450"/>
      <c r="FK1450"/>
      <c r="FL1450"/>
      <c r="FM1450"/>
      <c r="FN1450"/>
      <c r="FO1450"/>
      <c r="FP1450"/>
      <c r="FQ1450"/>
      <c r="FR1450"/>
      <c r="FS1450"/>
      <c r="FT1450"/>
      <c r="FU1450"/>
      <c r="FV1450"/>
      <c r="FW1450"/>
      <c r="FX1450"/>
      <c r="FY1450"/>
      <c r="FZ1450"/>
      <c r="GA1450"/>
      <c r="GB1450"/>
      <c r="GC1450"/>
      <c r="GD1450"/>
      <c r="GE1450"/>
      <c r="GF1450"/>
      <c r="GG1450"/>
      <c r="GH1450"/>
      <c r="GI1450"/>
      <c r="GJ1450"/>
      <c r="GK1450"/>
      <c r="GL1450"/>
      <c r="GM1450"/>
      <c r="GN1450"/>
      <c r="GO1450"/>
      <c r="GP1450"/>
      <c r="GQ1450"/>
      <c r="GR1450"/>
      <c r="GS1450"/>
      <c r="GT1450"/>
      <c r="GU1450"/>
      <c r="GV1450"/>
      <c r="GW1450"/>
      <c r="GX1450"/>
      <c r="GY1450"/>
      <c r="GZ1450"/>
      <c r="HA1450"/>
      <c r="HB1450"/>
      <c r="HC1450"/>
      <c r="HD1450"/>
      <c r="HE1450"/>
      <c r="HF1450"/>
      <c r="HG1450"/>
      <c r="HH1450"/>
      <c r="HI1450"/>
      <c r="HJ1450"/>
      <c r="HK1450"/>
      <c r="HL1450"/>
    </row>
    <row r="1451" spans="39:220" x14ac:dyDescent="0.25">
      <c r="AM1451" s="59"/>
      <c r="AN1451" s="58"/>
      <c r="AO1451" s="58"/>
      <c r="AP1451" s="58"/>
      <c r="AQ1451" s="58"/>
      <c r="AR1451" s="58"/>
      <c r="AS1451" s="58"/>
      <c r="AT1451" s="58"/>
      <c r="AU1451" s="58"/>
      <c r="AV1451" s="58"/>
      <c r="AW1451" s="58"/>
      <c r="AX1451" s="58"/>
      <c r="AY1451" s="58"/>
      <c r="AZ1451" s="58"/>
      <c r="BA1451" s="58"/>
      <c r="BB1451" s="58"/>
      <c r="BC1451" s="58"/>
      <c r="BD1451" s="58"/>
      <c r="BE1451" s="58"/>
      <c r="BF1451" s="58"/>
      <c r="BG1451" s="58"/>
      <c r="BH1451" s="58"/>
      <c r="BI1451" s="58"/>
      <c r="BJ1451" s="58"/>
      <c r="BK1451" s="58"/>
      <c r="BL1451" s="12"/>
      <c r="BM1451" s="12"/>
      <c r="BN1451" s="12"/>
      <c r="BO1451" s="12"/>
      <c r="BP1451" s="12"/>
      <c r="BQ1451" s="12"/>
      <c r="BR1451" s="12"/>
      <c r="BS1451" s="12"/>
      <c r="BT1451" s="12"/>
      <c r="BU1451" s="12"/>
      <c r="BV1451" s="12"/>
      <c r="BW1451" s="12"/>
      <c r="BX1451" s="12"/>
      <c r="BY1451" s="12"/>
      <c r="BZ1451" s="12"/>
      <c r="CA1451" s="12"/>
      <c r="CB1451" s="12"/>
      <c r="CC1451" s="12"/>
      <c r="CD1451" s="12"/>
      <c r="CE1451" s="12"/>
      <c r="CF1451" s="12"/>
      <c r="CG1451" s="12"/>
      <c r="CH1451" s="12"/>
      <c r="CI1451" s="12"/>
      <c r="CJ1451" s="12"/>
      <c r="CK1451" s="12"/>
      <c r="CL1451" s="12"/>
      <c r="CM1451" s="12"/>
      <c r="CN1451" s="12"/>
      <c r="CO1451" s="12"/>
      <c r="CP1451" s="12"/>
      <c r="CQ1451" s="12"/>
      <c r="CR1451" s="12"/>
      <c r="CS1451" s="12"/>
      <c r="CT1451" s="12"/>
      <c r="CU1451" s="12"/>
      <c r="CV1451" s="12"/>
      <c r="CW1451" s="12"/>
      <c r="CX1451" s="12"/>
      <c r="CY1451" s="12"/>
      <c r="CZ1451" s="12"/>
      <c r="DA1451" s="12"/>
      <c r="DB1451" s="12"/>
      <c r="DC1451" s="12"/>
      <c r="DD1451" s="12"/>
      <c r="DE1451" s="12"/>
      <c r="DF1451" s="12"/>
      <c r="DG1451"/>
      <c r="DH1451"/>
      <c r="DI1451"/>
      <c r="DJ1451"/>
      <c r="DK1451"/>
      <c r="DL1451"/>
      <c r="DM1451"/>
      <c r="DN1451"/>
      <c r="DO1451"/>
      <c r="DP1451"/>
      <c r="DQ1451"/>
      <c r="DR1451"/>
      <c r="DS1451"/>
      <c r="DT1451"/>
      <c r="DU1451"/>
      <c r="DV1451"/>
      <c r="DW1451"/>
      <c r="DX1451"/>
      <c r="DY1451"/>
      <c r="DZ1451"/>
      <c r="EA1451"/>
      <c r="EB1451"/>
      <c r="EC1451"/>
      <c r="ED1451"/>
      <c r="EE1451"/>
      <c r="EF1451"/>
      <c r="EG1451"/>
      <c r="EH1451"/>
      <c r="EI1451"/>
      <c r="EJ1451"/>
      <c r="EK1451"/>
      <c r="EL1451"/>
      <c r="EM1451"/>
      <c r="EN1451"/>
      <c r="EO1451"/>
      <c r="EP1451"/>
      <c r="EQ1451"/>
      <c r="ER1451"/>
      <c r="ES1451"/>
      <c r="ET1451"/>
      <c r="EU1451"/>
      <c r="EV1451"/>
      <c r="EW1451"/>
      <c r="EX1451"/>
      <c r="EY1451"/>
      <c r="EZ1451"/>
      <c r="FA1451"/>
      <c r="FB1451"/>
      <c r="FC1451"/>
      <c r="FD1451"/>
      <c r="FE1451"/>
      <c r="FF1451"/>
      <c r="FG1451"/>
      <c r="FH1451"/>
      <c r="FI1451"/>
      <c r="FJ1451"/>
      <c r="FK1451"/>
      <c r="FL1451"/>
      <c r="FM1451"/>
      <c r="FN1451"/>
      <c r="FO1451"/>
      <c r="FP1451"/>
      <c r="FQ1451"/>
      <c r="FR1451"/>
      <c r="FS1451"/>
      <c r="FT1451"/>
      <c r="FU1451"/>
      <c r="FV1451"/>
      <c r="FW1451"/>
      <c r="FX1451"/>
      <c r="FY1451"/>
      <c r="FZ1451"/>
      <c r="GA1451"/>
      <c r="GB1451"/>
      <c r="GC1451"/>
      <c r="GD1451"/>
      <c r="GE1451"/>
      <c r="GF1451"/>
      <c r="GG1451"/>
      <c r="GH1451"/>
      <c r="GI1451"/>
      <c r="GJ1451"/>
      <c r="GK1451"/>
      <c r="GL1451"/>
      <c r="GM1451"/>
      <c r="GN1451"/>
      <c r="GO1451"/>
      <c r="GP1451"/>
      <c r="GQ1451"/>
      <c r="GR1451"/>
      <c r="GS1451"/>
      <c r="GT1451"/>
      <c r="GU1451"/>
      <c r="GV1451"/>
      <c r="GW1451"/>
      <c r="GX1451"/>
      <c r="GY1451"/>
      <c r="GZ1451"/>
      <c r="HA1451"/>
      <c r="HB1451"/>
      <c r="HC1451"/>
      <c r="HD1451"/>
      <c r="HE1451"/>
      <c r="HF1451"/>
      <c r="HG1451"/>
      <c r="HH1451"/>
      <c r="HI1451"/>
      <c r="HJ1451"/>
      <c r="HK1451"/>
      <c r="HL1451"/>
    </row>
    <row r="1452" spans="39:220" x14ac:dyDescent="0.25">
      <c r="AM1452" s="59"/>
      <c r="AN1452" s="58"/>
      <c r="AO1452" s="58"/>
      <c r="AP1452" s="58"/>
      <c r="AQ1452" s="58"/>
      <c r="AR1452" s="58"/>
      <c r="AS1452" s="58"/>
      <c r="AT1452" s="58"/>
      <c r="AU1452" s="58"/>
      <c r="AV1452" s="58"/>
      <c r="AW1452" s="58"/>
      <c r="AX1452" s="58"/>
      <c r="AY1452" s="58"/>
      <c r="AZ1452" s="58"/>
      <c r="BA1452" s="58"/>
      <c r="BB1452" s="58"/>
      <c r="BC1452" s="58"/>
      <c r="BD1452" s="58"/>
      <c r="BE1452" s="58"/>
      <c r="BF1452" s="58"/>
      <c r="BG1452" s="58"/>
      <c r="BH1452" s="58"/>
      <c r="BI1452" s="58"/>
      <c r="BJ1452" s="58"/>
      <c r="BK1452" s="58"/>
      <c r="BL1452" s="12"/>
      <c r="BM1452" s="12"/>
      <c r="BN1452" s="12"/>
      <c r="BO1452" s="12"/>
      <c r="BP1452" s="12"/>
      <c r="BQ1452" s="12"/>
      <c r="BR1452" s="12"/>
      <c r="BS1452" s="12"/>
      <c r="BT1452" s="12"/>
      <c r="BU1452" s="12"/>
      <c r="BV1452" s="12"/>
      <c r="BW1452" s="12"/>
      <c r="BX1452" s="12"/>
      <c r="BY1452" s="12"/>
      <c r="BZ1452" s="12"/>
      <c r="CA1452" s="12"/>
      <c r="CB1452" s="12"/>
      <c r="CC1452" s="12"/>
      <c r="CD1452" s="12"/>
      <c r="CE1452" s="12"/>
      <c r="CF1452" s="12"/>
      <c r="CG1452" s="12"/>
      <c r="CH1452" s="12"/>
      <c r="CI1452" s="12"/>
      <c r="CJ1452" s="12"/>
      <c r="CK1452" s="12"/>
      <c r="CL1452" s="12"/>
      <c r="CM1452" s="12"/>
      <c r="CN1452" s="12"/>
      <c r="CO1452" s="12"/>
      <c r="CP1452" s="12"/>
      <c r="CQ1452" s="12"/>
      <c r="CR1452" s="12"/>
      <c r="CS1452" s="12"/>
      <c r="CT1452" s="12"/>
      <c r="CU1452" s="12"/>
      <c r="CV1452" s="12"/>
      <c r="CW1452" s="12"/>
      <c r="CX1452" s="12"/>
      <c r="CY1452" s="12"/>
      <c r="CZ1452" s="12"/>
      <c r="DA1452" s="12"/>
      <c r="DB1452" s="12"/>
      <c r="DC1452" s="12"/>
      <c r="DD1452" s="12"/>
      <c r="DE1452" s="12"/>
      <c r="DF1452" s="12"/>
      <c r="DG1452"/>
      <c r="DH1452"/>
      <c r="DI1452"/>
      <c r="DJ1452"/>
      <c r="DK1452"/>
      <c r="DL1452"/>
      <c r="DM1452"/>
      <c r="DN1452"/>
      <c r="DO1452"/>
      <c r="DP1452"/>
      <c r="DQ1452"/>
      <c r="DR1452"/>
      <c r="DS1452"/>
      <c r="DT1452"/>
      <c r="DU1452"/>
      <c r="DV1452"/>
      <c r="DW1452"/>
      <c r="DX1452"/>
      <c r="DY1452"/>
      <c r="DZ1452"/>
      <c r="EA1452"/>
      <c r="EB1452"/>
      <c r="EC1452"/>
      <c r="ED1452"/>
      <c r="EE1452"/>
      <c r="EF1452"/>
      <c r="EG1452"/>
      <c r="EH1452"/>
      <c r="EI1452"/>
      <c r="EJ1452"/>
      <c r="EK1452"/>
      <c r="EL1452"/>
      <c r="EM1452"/>
      <c r="EN1452"/>
      <c r="EO1452"/>
      <c r="EP1452"/>
      <c r="EQ1452"/>
      <c r="ER1452"/>
      <c r="ES1452"/>
      <c r="ET1452"/>
      <c r="EU1452"/>
      <c r="EV1452"/>
      <c r="EW1452"/>
      <c r="EX1452"/>
      <c r="EY1452"/>
      <c r="EZ1452"/>
      <c r="FA1452"/>
      <c r="FB1452"/>
      <c r="FC1452"/>
      <c r="FD1452"/>
      <c r="FE1452"/>
      <c r="FF1452"/>
      <c r="FG1452"/>
      <c r="FH1452"/>
      <c r="FI1452"/>
      <c r="FJ1452"/>
      <c r="FK1452"/>
      <c r="FL1452"/>
      <c r="FM1452"/>
      <c r="FN1452"/>
      <c r="FO1452"/>
      <c r="FP1452"/>
      <c r="FQ1452"/>
      <c r="FR1452"/>
      <c r="FS1452"/>
      <c r="FT1452"/>
      <c r="FU1452"/>
      <c r="FV1452"/>
      <c r="FW1452"/>
      <c r="FX1452"/>
      <c r="FY1452"/>
      <c r="FZ1452"/>
      <c r="GA1452"/>
      <c r="GB1452"/>
      <c r="GC1452"/>
      <c r="GD1452"/>
      <c r="GE1452"/>
      <c r="GF1452"/>
      <c r="GG1452"/>
      <c r="GH1452"/>
      <c r="GI1452"/>
      <c r="GJ1452"/>
      <c r="GK1452"/>
      <c r="GL1452"/>
      <c r="GM1452"/>
      <c r="GN1452"/>
      <c r="GO1452"/>
      <c r="GP1452"/>
      <c r="GQ1452"/>
      <c r="GR1452"/>
      <c r="GS1452"/>
      <c r="GT1452"/>
      <c r="GU1452"/>
      <c r="GV1452"/>
      <c r="GW1452"/>
      <c r="GX1452"/>
      <c r="GY1452"/>
      <c r="GZ1452"/>
      <c r="HA1452"/>
      <c r="HB1452"/>
      <c r="HC1452"/>
      <c r="HD1452"/>
      <c r="HE1452"/>
      <c r="HF1452"/>
      <c r="HG1452"/>
      <c r="HH1452"/>
      <c r="HI1452"/>
      <c r="HJ1452"/>
      <c r="HK1452"/>
      <c r="HL1452"/>
    </row>
    <row r="1453" spans="39:220" x14ac:dyDescent="0.25">
      <c r="AM1453" s="59"/>
      <c r="AN1453" s="58"/>
      <c r="AO1453" s="58"/>
      <c r="AP1453" s="58"/>
      <c r="AQ1453" s="58"/>
      <c r="AR1453" s="58"/>
      <c r="AS1453" s="58"/>
      <c r="AT1453" s="58"/>
      <c r="AU1453" s="58"/>
      <c r="AV1453" s="58"/>
      <c r="AW1453" s="58"/>
      <c r="AX1453" s="58"/>
      <c r="AY1453" s="58"/>
      <c r="AZ1453" s="58"/>
      <c r="BA1453" s="58"/>
      <c r="BB1453" s="58"/>
      <c r="BC1453" s="58"/>
      <c r="BD1453" s="58"/>
      <c r="BE1453" s="58"/>
      <c r="BF1453" s="58"/>
      <c r="BG1453" s="58"/>
      <c r="BH1453" s="58"/>
      <c r="BI1453" s="58"/>
      <c r="BJ1453" s="58"/>
      <c r="BK1453" s="58"/>
      <c r="BL1453" s="12"/>
      <c r="BM1453" s="12"/>
      <c r="BN1453" s="12"/>
      <c r="BO1453" s="12"/>
      <c r="BP1453" s="12"/>
      <c r="BQ1453" s="12"/>
      <c r="BR1453" s="12"/>
      <c r="BS1453" s="12"/>
      <c r="BT1453" s="12"/>
      <c r="BU1453" s="12"/>
      <c r="BV1453" s="12"/>
      <c r="BW1453" s="12"/>
      <c r="BX1453" s="12"/>
      <c r="BY1453" s="12"/>
      <c r="BZ1453" s="12"/>
      <c r="CA1453" s="12"/>
      <c r="CB1453" s="12"/>
      <c r="CC1453" s="12"/>
      <c r="CD1453" s="12"/>
      <c r="CE1453" s="12"/>
      <c r="CF1453" s="12"/>
      <c r="CG1453" s="12"/>
      <c r="CH1453" s="12"/>
      <c r="CI1453" s="12"/>
      <c r="CJ1453" s="12"/>
      <c r="CK1453" s="12"/>
      <c r="CL1453" s="12"/>
      <c r="CM1453" s="12"/>
      <c r="CN1453" s="12"/>
      <c r="CO1453" s="12"/>
      <c r="CP1453" s="12"/>
      <c r="CQ1453" s="12"/>
      <c r="CR1453" s="12"/>
      <c r="CS1453" s="12"/>
      <c r="CT1453" s="12"/>
      <c r="CU1453" s="12"/>
      <c r="CV1453" s="12"/>
      <c r="CW1453" s="12"/>
      <c r="CX1453" s="12"/>
      <c r="CY1453" s="12"/>
      <c r="CZ1453" s="12"/>
      <c r="DA1453" s="12"/>
      <c r="DB1453" s="12"/>
      <c r="DC1453" s="12"/>
      <c r="DD1453" s="12"/>
      <c r="DE1453" s="12"/>
      <c r="DF1453" s="12"/>
      <c r="DG1453"/>
      <c r="DH1453"/>
      <c r="DI1453"/>
      <c r="DJ1453"/>
      <c r="DK1453"/>
      <c r="DL1453"/>
      <c r="DM1453"/>
      <c r="DN1453"/>
      <c r="DO1453"/>
      <c r="DP1453"/>
      <c r="DQ1453"/>
      <c r="DR1453"/>
      <c r="DS1453"/>
      <c r="DT1453"/>
      <c r="DU1453"/>
      <c r="DV1453"/>
      <c r="DW1453"/>
      <c r="DX1453"/>
      <c r="DY1453"/>
      <c r="DZ1453"/>
      <c r="EA1453"/>
      <c r="EB1453"/>
      <c r="EC1453"/>
      <c r="ED1453"/>
      <c r="EE1453"/>
      <c r="EF1453"/>
      <c r="EG1453"/>
      <c r="EH1453"/>
      <c r="EI1453"/>
      <c r="EJ1453"/>
      <c r="EK1453"/>
      <c r="EL1453"/>
      <c r="EM1453"/>
      <c r="EN1453"/>
      <c r="EO1453"/>
      <c r="EP1453"/>
      <c r="EQ1453"/>
      <c r="ER1453"/>
      <c r="ES1453"/>
      <c r="ET1453"/>
      <c r="EU1453"/>
      <c r="EV1453"/>
      <c r="EW1453"/>
      <c r="EX1453"/>
      <c r="EY1453"/>
      <c r="EZ1453"/>
      <c r="FA1453"/>
      <c r="FB1453"/>
      <c r="FC1453"/>
      <c r="FD1453"/>
      <c r="FE1453"/>
      <c r="FF1453"/>
      <c r="FG1453"/>
      <c r="FH1453"/>
      <c r="FI1453"/>
      <c r="FJ1453"/>
      <c r="FK1453"/>
      <c r="FL1453"/>
      <c r="FM1453"/>
      <c r="FN1453"/>
      <c r="FO1453"/>
      <c r="FP1453"/>
      <c r="FQ1453"/>
      <c r="FR1453"/>
      <c r="FS1453"/>
      <c r="FT1453"/>
      <c r="FU1453"/>
      <c r="FV1453"/>
      <c r="FW1453"/>
      <c r="FX1453"/>
      <c r="FY1453"/>
      <c r="FZ1453"/>
      <c r="GA1453"/>
      <c r="GB1453"/>
      <c r="GC1453"/>
      <c r="GD1453"/>
      <c r="GE1453"/>
      <c r="GF1453"/>
      <c r="GG1453"/>
      <c r="GH1453"/>
      <c r="GI1453"/>
      <c r="GJ1453"/>
      <c r="GK1453"/>
      <c r="GL1453"/>
      <c r="GM1453"/>
      <c r="GN1453"/>
      <c r="GO1453"/>
      <c r="GP1453"/>
      <c r="GQ1453"/>
      <c r="GR1453"/>
      <c r="GS1453"/>
      <c r="GT1453"/>
      <c r="GU1453"/>
      <c r="GV1453"/>
      <c r="GW1453"/>
      <c r="GX1453"/>
      <c r="GY1453"/>
      <c r="GZ1453"/>
      <c r="HA1453"/>
      <c r="HB1453"/>
      <c r="HC1453"/>
      <c r="HD1453"/>
      <c r="HE1453"/>
      <c r="HF1453"/>
      <c r="HG1453"/>
      <c r="HH1453"/>
      <c r="HI1453"/>
      <c r="HJ1453"/>
      <c r="HK1453"/>
      <c r="HL1453"/>
    </row>
    <row r="1454" spans="39:220" x14ac:dyDescent="0.25">
      <c r="AM1454" s="59"/>
      <c r="AN1454" s="58"/>
      <c r="AO1454" s="58"/>
      <c r="AP1454" s="58"/>
      <c r="AQ1454" s="58"/>
      <c r="AR1454" s="58"/>
      <c r="AS1454" s="58"/>
      <c r="AT1454" s="58"/>
      <c r="AU1454" s="58"/>
      <c r="AV1454" s="58"/>
      <c r="AW1454" s="58"/>
      <c r="AX1454" s="58"/>
      <c r="AY1454" s="58"/>
      <c r="AZ1454" s="58"/>
      <c r="BA1454" s="58"/>
      <c r="BB1454" s="58"/>
      <c r="BC1454" s="58"/>
      <c r="BD1454" s="58"/>
      <c r="BE1454" s="58"/>
      <c r="BF1454" s="58"/>
      <c r="BG1454" s="58"/>
      <c r="BH1454" s="58"/>
      <c r="BI1454" s="58"/>
      <c r="BJ1454" s="58"/>
      <c r="BK1454" s="58"/>
      <c r="BL1454" s="12"/>
      <c r="BM1454" s="12"/>
      <c r="BN1454" s="12"/>
      <c r="BO1454" s="12"/>
      <c r="BP1454" s="12"/>
      <c r="BQ1454" s="12"/>
      <c r="BR1454" s="12"/>
      <c r="BS1454" s="12"/>
      <c r="BT1454" s="12"/>
      <c r="BU1454" s="12"/>
      <c r="BV1454" s="12"/>
      <c r="BW1454" s="12"/>
      <c r="BX1454" s="12"/>
      <c r="BY1454" s="12"/>
      <c r="BZ1454" s="12"/>
      <c r="CA1454" s="12"/>
      <c r="CB1454" s="12"/>
      <c r="CC1454" s="12"/>
      <c r="CD1454" s="12"/>
      <c r="CE1454" s="12"/>
      <c r="CF1454" s="12"/>
      <c r="CG1454" s="12"/>
      <c r="CH1454" s="12"/>
      <c r="CI1454" s="12"/>
      <c r="CJ1454" s="12"/>
      <c r="CK1454" s="12"/>
      <c r="CL1454" s="12"/>
      <c r="CM1454" s="12"/>
      <c r="CN1454" s="12"/>
      <c r="CO1454" s="12"/>
      <c r="CP1454" s="12"/>
      <c r="CQ1454" s="12"/>
      <c r="CR1454" s="12"/>
      <c r="CS1454" s="12"/>
      <c r="CT1454" s="12"/>
      <c r="CU1454" s="12"/>
      <c r="CV1454" s="12"/>
      <c r="CW1454" s="12"/>
      <c r="CX1454" s="12"/>
      <c r="CY1454" s="12"/>
      <c r="CZ1454" s="12"/>
      <c r="DA1454" s="12"/>
      <c r="DB1454" s="12"/>
      <c r="DC1454" s="12"/>
      <c r="DD1454" s="12"/>
      <c r="DE1454" s="12"/>
      <c r="DF1454" s="12"/>
      <c r="DG1454"/>
      <c r="DH1454"/>
      <c r="DI1454"/>
      <c r="DJ1454"/>
      <c r="DK1454"/>
      <c r="DL1454"/>
      <c r="DM1454"/>
      <c r="DN1454"/>
      <c r="DO1454"/>
      <c r="DP1454"/>
      <c r="DQ1454"/>
      <c r="DR1454"/>
      <c r="DS1454"/>
      <c r="DT1454"/>
      <c r="DU1454"/>
      <c r="DV1454"/>
      <c r="DW1454"/>
      <c r="DX1454"/>
      <c r="DY1454"/>
      <c r="DZ1454"/>
      <c r="EA1454"/>
      <c r="EB1454"/>
      <c r="EC1454"/>
      <c r="ED1454"/>
      <c r="EE1454"/>
      <c r="EF1454"/>
      <c r="EG1454"/>
      <c r="EH1454"/>
      <c r="EI1454"/>
      <c r="EJ1454"/>
      <c r="EK1454"/>
      <c r="EL1454"/>
      <c r="EM1454"/>
      <c r="EN1454"/>
      <c r="EO1454"/>
      <c r="EP1454"/>
      <c r="EQ1454"/>
      <c r="ER1454"/>
      <c r="ES1454"/>
      <c r="ET1454"/>
      <c r="EU1454"/>
      <c r="EV1454"/>
      <c r="EW1454"/>
      <c r="EX1454"/>
      <c r="EY1454"/>
      <c r="EZ1454"/>
      <c r="FA1454"/>
      <c r="FB1454"/>
      <c r="FC1454"/>
      <c r="FD1454"/>
      <c r="FE1454"/>
      <c r="FF1454"/>
      <c r="FG1454"/>
      <c r="FH1454"/>
      <c r="FI1454"/>
      <c r="FJ1454"/>
      <c r="FK1454"/>
      <c r="FL1454"/>
      <c r="FM1454"/>
      <c r="FN1454"/>
      <c r="FO1454"/>
      <c r="FP1454"/>
      <c r="FQ1454"/>
      <c r="FR1454"/>
      <c r="FS1454"/>
      <c r="FT1454"/>
      <c r="FU1454"/>
      <c r="FV1454"/>
      <c r="FW1454"/>
      <c r="FX1454"/>
      <c r="FY1454"/>
      <c r="FZ1454"/>
      <c r="GA1454"/>
      <c r="GB1454"/>
      <c r="GC1454"/>
      <c r="GD1454"/>
      <c r="GE1454"/>
      <c r="GF1454"/>
      <c r="GG1454"/>
      <c r="GH1454"/>
      <c r="GI1454"/>
      <c r="GJ1454"/>
      <c r="GK1454"/>
      <c r="GL1454"/>
      <c r="GM1454"/>
      <c r="GN1454"/>
      <c r="GO1454"/>
      <c r="GP1454"/>
      <c r="GQ1454"/>
      <c r="GR1454"/>
      <c r="GS1454"/>
      <c r="GT1454"/>
      <c r="GU1454"/>
      <c r="GV1454"/>
      <c r="GW1454"/>
      <c r="GX1454"/>
      <c r="GY1454"/>
      <c r="GZ1454"/>
      <c r="HA1454"/>
      <c r="HB1454"/>
      <c r="HC1454"/>
      <c r="HD1454"/>
      <c r="HE1454"/>
      <c r="HF1454"/>
      <c r="HG1454"/>
      <c r="HH1454"/>
      <c r="HI1454"/>
      <c r="HJ1454"/>
      <c r="HK1454"/>
      <c r="HL1454"/>
    </row>
    <row r="1455" spans="39:220" x14ac:dyDescent="0.25">
      <c r="AM1455" s="59"/>
      <c r="AN1455" s="58"/>
      <c r="AO1455" s="58"/>
      <c r="AP1455" s="58"/>
      <c r="AQ1455" s="58"/>
      <c r="AR1455" s="58"/>
      <c r="AS1455" s="58"/>
      <c r="AT1455" s="58"/>
      <c r="AU1455" s="58"/>
      <c r="AV1455" s="58"/>
      <c r="AW1455" s="58"/>
      <c r="AX1455" s="58"/>
      <c r="AY1455" s="58"/>
      <c r="AZ1455" s="58"/>
      <c r="BA1455" s="58"/>
      <c r="BB1455" s="58"/>
      <c r="BC1455" s="58"/>
      <c r="BD1455" s="58"/>
      <c r="BE1455" s="58"/>
      <c r="BF1455" s="58"/>
      <c r="BG1455" s="58"/>
      <c r="BH1455" s="58"/>
      <c r="BI1455" s="58"/>
      <c r="BJ1455" s="58"/>
      <c r="BK1455" s="58"/>
      <c r="BL1455" s="12"/>
      <c r="BM1455" s="12"/>
      <c r="BN1455" s="12"/>
      <c r="BO1455" s="12"/>
      <c r="BP1455" s="12"/>
      <c r="BQ1455" s="12"/>
      <c r="BR1455" s="12"/>
      <c r="BS1455" s="12"/>
      <c r="BT1455" s="12"/>
      <c r="BU1455" s="12"/>
      <c r="BV1455" s="12"/>
      <c r="BW1455" s="12"/>
      <c r="BX1455" s="12"/>
      <c r="BY1455" s="12"/>
      <c r="BZ1455" s="12"/>
      <c r="CA1455" s="12"/>
      <c r="CB1455" s="12"/>
      <c r="CC1455" s="12"/>
      <c r="CD1455" s="12"/>
      <c r="CE1455" s="12"/>
      <c r="CF1455" s="12"/>
      <c r="CG1455" s="12"/>
      <c r="CH1455" s="12"/>
      <c r="CI1455" s="12"/>
      <c r="CJ1455" s="12"/>
      <c r="CK1455" s="12"/>
      <c r="CL1455" s="12"/>
      <c r="CM1455" s="12"/>
      <c r="CN1455" s="12"/>
      <c r="CO1455" s="12"/>
      <c r="CP1455" s="12"/>
      <c r="CQ1455" s="12"/>
      <c r="CR1455" s="12"/>
      <c r="CS1455" s="12"/>
      <c r="CT1455" s="12"/>
      <c r="CU1455" s="12"/>
      <c r="CV1455" s="12"/>
      <c r="CW1455" s="12"/>
      <c r="CX1455" s="12"/>
      <c r="CY1455" s="12"/>
      <c r="CZ1455" s="12"/>
      <c r="DA1455" s="12"/>
      <c r="DB1455" s="12"/>
      <c r="DC1455" s="12"/>
      <c r="DD1455" s="12"/>
      <c r="DE1455" s="12"/>
      <c r="DF1455" s="12"/>
      <c r="DG1455"/>
      <c r="DH1455"/>
      <c r="DI1455"/>
      <c r="DJ1455"/>
      <c r="DK1455"/>
      <c r="DL1455"/>
      <c r="DM1455"/>
      <c r="DN1455"/>
      <c r="DO1455"/>
      <c r="DP1455"/>
      <c r="DQ1455"/>
      <c r="DR1455"/>
      <c r="DS1455"/>
      <c r="DT1455"/>
      <c r="DU1455"/>
      <c r="DV1455"/>
      <c r="DW1455"/>
      <c r="DX1455"/>
      <c r="DY1455"/>
      <c r="DZ1455"/>
      <c r="EA1455"/>
      <c r="EB1455"/>
      <c r="EC1455"/>
      <c r="ED1455"/>
      <c r="EE1455"/>
      <c r="EF1455"/>
      <c r="EG1455"/>
      <c r="EH1455"/>
      <c r="EI1455"/>
      <c r="EJ1455"/>
      <c r="EK1455"/>
      <c r="EL1455"/>
      <c r="EM1455"/>
      <c r="EN1455"/>
      <c r="EO1455"/>
      <c r="EP1455"/>
      <c r="EQ1455"/>
      <c r="ER1455"/>
      <c r="ES1455"/>
      <c r="ET1455"/>
      <c r="EU1455"/>
      <c r="EV1455"/>
      <c r="EW1455"/>
      <c r="EX1455"/>
      <c r="EY1455"/>
      <c r="EZ1455"/>
      <c r="FA1455"/>
      <c r="FB1455"/>
      <c r="FC1455"/>
      <c r="FD1455"/>
      <c r="FE1455"/>
      <c r="FF1455"/>
      <c r="FG1455"/>
      <c r="FH1455"/>
      <c r="FI1455"/>
      <c r="FJ1455"/>
      <c r="FK1455"/>
      <c r="FL1455"/>
      <c r="FM1455"/>
      <c r="FN1455"/>
      <c r="FO1455"/>
      <c r="FP1455"/>
      <c r="FQ1455"/>
      <c r="FR1455"/>
      <c r="FS1455"/>
      <c r="FT1455"/>
      <c r="FU1455"/>
      <c r="FV1455"/>
      <c r="FW1455"/>
      <c r="FX1455"/>
      <c r="FY1455"/>
      <c r="FZ1455"/>
      <c r="GA1455"/>
      <c r="GB1455"/>
      <c r="GC1455"/>
      <c r="GD1455"/>
      <c r="GE1455"/>
      <c r="GF1455"/>
      <c r="GG1455"/>
      <c r="GH1455"/>
      <c r="GI1455"/>
      <c r="GJ1455"/>
      <c r="GK1455"/>
      <c r="GL1455"/>
      <c r="GM1455"/>
      <c r="GN1455"/>
      <c r="GO1455"/>
      <c r="GP1455"/>
      <c r="GQ1455"/>
      <c r="GR1455"/>
      <c r="GS1455"/>
      <c r="GT1455"/>
      <c r="GU1455"/>
      <c r="GV1455"/>
      <c r="GW1455"/>
      <c r="GX1455"/>
      <c r="GY1455"/>
      <c r="GZ1455"/>
      <c r="HA1455"/>
      <c r="HB1455"/>
      <c r="HC1455"/>
      <c r="HD1455"/>
      <c r="HE1455"/>
      <c r="HF1455"/>
      <c r="HG1455"/>
      <c r="HH1455"/>
      <c r="HI1455"/>
      <c r="HJ1455"/>
      <c r="HK1455"/>
      <c r="HL1455"/>
    </row>
    <row r="1456" spans="39:220" x14ac:dyDescent="0.25">
      <c r="AM1456" s="59"/>
      <c r="AN1456" s="58"/>
      <c r="AO1456" s="58"/>
      <c r="AP1456" s="58"/>
      <c r="AQ1456" s="58"/>
      <c r="AR1456" s="58"/>
      <c r="AS1456" s="58"/>
      <c r="AT1456" s="58"/>
      <c r="AU1456" s="58"/>
      <c r="AV1456" s="58"/>
      <c r="AW1456" s="58"/>
      <c r="AX1456" s="58"/>
      <c r="AY1456" s="58"/>
      <c r="AZ1456" s="58"/>
      <c r="BA1456" s="58"/>
      <c r="BB1456" s="58"/>
      <c r="BC1456" s="58"/>
      <c r="BD1456" s="58"/>
      <c r="BE1456" s="58"/>
      <c r="BF1456" s="58"/>
      <c r="BG1456" s="58"/>
      <c r="BH1456" s="58"/>
      <c r="BI1456" s="58"/>
      <c r="BJ1456" s="58"/>
      <c r="BK1456" s="58"/>
      <c r="BL1456" s="12"/>
      <c r="BM1456" s="12"/>
      <c r="BN1456" s="12"/>
      <c r="BO1456" s="12"/>
      <c r="BP1456" s="12"/>
      <c r="BQ1456" s="12"/>
      <c r="BR1456" s="12"/>
      <c r="BS1456" s="12"/>
      <c r="BT1456" s="12"/>
      <c r="BU1456" s="12"/>
      <c r="BV1456" s="12"/>
      <c r="BW1456" s="12"/>
      <c r="BX1456" s="12"/>
      <c r="BY1456" s="12"/>
      <c r="BZ1456" s="12"/>
      <c r="CA1456" s="12"/>
      <c r="CB1456" s="12"/>
      <c r="CC1456" s="12"/>
      <c r="CD1456" s="12"/>
      <c r="CE1456" s="12"/>
      <c r="CF1456" s="12"/>
      <c r="CG1456" s="12"/>
      <c r="CH1456" s="12"/>
      <c r="CI1456" s="12"/>
      <c r="CJ1456" s="12"/>
      <c r="CK1456" s="12"/>
      <c r="CL1456" s="12"/>
      <c r="CM1456" s="12"/>
      <c r="CN1456" s="12"/>
      <c r="CO1456" s="12"/>
      <c r="CP1456" s="12"/>
      <c r="CQ1456" s="12"/>
      <c r="CR1456" s="12"/>
      <c r="CS1456" s="12"/>
      <c r="CT1456" s="12"/>
      <c r="CU1456" s="12"/>
      <c r="CV1456" s="12"/>
      <c r="CW1456" s="12"/>
      <c r="CX1456" s="12"/>
      <c r="CY1456" s="12"/>
      <c r="CZ1456" s="12"/>
      <c r="DA1456" s="12"/>
      <c r="DB1456" s="12"/>
      <c r="DC1456" s="12"/>
      <c r="DD1456" s="12"/>
      <c r="DE1456" s="12"/>
      <c r="DF1456" s="12"/>
      <c r="DG1456"/>
      <c r="DH1456"/>
      <c r="DI1456"/>
      <c r="DJ1456"/>
      <c r="DK1456"/>
      <c r="DL1456"/>
      <c r="DM1456"/>
      <c r="DN1456"/>
      <c r="DO1456"/>
      <c r="DP1456"/>
      <c r="DQ1456"/>
      <c r="DR1456"/>
      <c r="DS1456"/>
      <c r="DT1456"/>
      <c r="DU1456"/>
      <c r="DV1456"/>
      <c r="DW1456"/>
      <c r="DX1456"/>
      <c r="DY1456"/>
      <c r="DZ1456"/>
      <c r="EA1456"/>
      <c r="EB1456"/>
      <c r="EC1456"/>
      <c r="ED1456"/>
      <c r="EE1456"/>
      <c r="EF1456"/>
      <c r="EG1456"/>
      <c r="EH1456"/>
      <c r="EI1456"/>
      <c r="EJ1456"/>
      <c r="EK1456"/>
      <c r="EL1456"/>
      <c r="EM1456"/>
      <c r="EN1456"/>
      <c r="EO1456"/>
      <c r="EP1456"/>
      <c r="EQ1456"/>
      <c r="ER1456"/>
      <c r="ES1456"/>
      <c r="ET1456"/>
      <c r="EU1456"/>
      <c r="EV1456"/>
      <c r="EW1456"/>
      <c r="EX1456"/>
      <c r="EY1456"/>
      <c r="EZ1456"/>
      <c r="FA1456"/>
      <c r="FB1456"/>
      <c r="FC1456"/>
      <c r="FD1456"/>
      <c r="FE1456"/>
      <c r="FF1456"/>
      <c r="FG1456"/>
      <c r="FH1456"/>
      <c r="FI1456"/>
      <c r="FJ1456"/>
      <c r="FK1456"/>
      <c r="FL1456"/>
      <c r="FM1456"/>
      <c r="FN1456"/>
      <c r="FO1456"/>
      <c r="FP1456"/>
      <c r="FQ1456"/>
      <c r="FR1456"/>
      <c r="FS1456"/>
      <c r="FT1456"/>
      <c r="FU1456"/>
      <c r="FV1456"/>
      <c r="FW1456"/>
      <c r="FX1456"/>
      <c r="FY1456"/>
      <c r="FZ1456"/>
      <c r="GA1456"/>
      <c r="GB1456"/>
      <c r="GC1456"/>
      <c r="GD1456"/>
      <c r="GE1456"/>
      <c r="GF1456"/>
      <c r="GG1456"/>
      <c r="GH1456"/>
      <c r="GI1456"/>
      <c r="GJ1456"/>
      <c r="GK1456"/>
      <c r="GL1456"/>
      <c r="GM1456"/>
      <c r="GN1456"/>
      <c r="GO1456"/>
      <c r="GP1456"/>
      <c r="GQ1456"/>
      <c r="GR1456"/>
      <c r="GS1456"/>
      <c r="GT1456"/>
      <c r="GU1456"/>
      <c r="GV1456"/>
      <c r="GW1456"/>
      <c r="GX1456"/>
      <c r="GY1456"/>
      <c r="GZ1456"/>
      <c r="HA1456"/>
      <c r="HB1456"/>
      <c r="HC1456"/>
      <c r="HD1456"/>
      <c r="HE1456"/>
      <c r="HF1456"/>
      <c r="HG1456"/>
      <c r="HH1456"/>
      <c r="HI1456"/>
      <c r="HJ1456"/>
      <c r="HK1456"/>
      <c r="HL1456"/>
    </row>
    <row r="1457" spans="39:220" x14ac:dyDescent="0.25">
      <c r="AM1457" s="59"/>
      <c r="AN1457" s="58"/>
      <c r="AO1457" s="58"/>
      <c r="AP1457" s="58"/>
      <c r="AQ1457" s="58"/>
      <c r="AR1457" s="58"/>
      <c r="AS1457" s="58"/>
      <c r="AT1457" s="58"/>
      <c r="AU1457" s="58"/>
      <c r="AV1457" s="58"/>
      <c r="AW1457" s="58"/>
      <c r="AX1457" s="58"/>
      <c r="AY1457" s="58"/>
      <c r="AZ1457" s="58"/>
      <c r="BA1457" s="58"/>
      <c r="BB1457" s="58"/>
      <c r="BC1457" s="58"/>
      <c r="BD1457" s="58"/>
      <c r="BE1457" s="58"/>
      <c r="BF1457" s="58"/>
      <c r="BG1457" s="58"/>
      <c r="BH1457" s="58"/>
      <c r="BI1457" s="58"/>
      <c r="BJ1457" s="58"/>
      <c r="BK1457" s="58"/>
      <c r="BL1457" s="12"/>
      <c r="BM1457" s="12"/>
      <c r="BN1457" s="12"/>
      <c r="BO1457" s="12"/>
      <c r="BP1457" s="12"/>
      <c r="BQ1457" s="12"/>
      <c r="BR1457" s="12"/>
      <c r="BS1457" s="12"/>
      <c r="BT1457" s="12"/>
      <c r="BU1457" s="12"/>
      <c r="BV1457" s="12"/>
      <c r="BW1457" s="12"/>
      <c r="BX1457" s="12"/>
      <c r="BY1457" s="12"/>
      <c r="BZ1457" s="12"/>
      <c r="CA1457" s="12"/>
      <c r="CB1457" s="12"/>
      <c r="CC1457" s="12"/>
      <c r="CD1457" s="12"/>
      <c r="CE1457" s="12"/>
      <c r="CF1457" s="12"/>
      <c r="CG1457" s="12"/>
      <c r="CH1457" s="12"/>
      <c r="CI1457" s="12"/>
      <c r="CJ1457" s="12"/>
      <c r="CK1457" s="12"/>
      <c r="CL1457" s="12"/>
      <c r="CM1457" s="12"/>
      <c r="CN1457" s="12"/>
      <c r="CO1457" s="12"/>
      <c r="CP1457" s="12"/>
      <c r="CQ1457" s="12"/>
      <c r="CR1457" s="12"/>
      <c r="CS1457" s="12"/>
      <c r="CT1457" s="12"/>
      <c r="CU1457" s="12"/>
      <c r="CV1457" s="12"/>
      <c r="CW1457" s="12"/>
      <c r="CX1457" s="12"/>
      <c r="CY1457" s="12"/>
      <c r="CZ1457" s="12"/>
      <c r="DA1457" s="12"/>
      <c r="DB1457" s="12"/>
      <c r="DC1457" s="12"/>
      <c r="DD1457" s="12"/>
      <c r="DE1457" s="12"/>
      <c r="DF1457" s="12"/>
      <c r="DG1457"/>
      <c r="DH1457"/>
      <c r="DI1457"/>
      <c r="DJ1457"/>
      <c r="DK1457"/>
      <c r="DL1457"/>
      <c r="DM1457"/>
      <c r="DN1457"/>
      <c r="DO1457"/>
      <c r="DP1457"/>
      <c r="DQ1457"/>
      <c r="DR1457"/>
      <c r="DS1457"/>
      <c r="DT1457"/>
      <c r="DU1457"/>
      <c r="DV1457"/>
      <c r="DW1457"/>
      <c r="DX1457"/>
      <c r="DY1457"/>
      <c r="DZ1457"/>
      <c r="EA1457"/>
      <c r="EB1457"/>
      <c r="EC1457"/>
      <c r="ED1457"/>
      <c r="EE1457"/>
      <c r="EF1457"/>
      <c r="EG1457"/>
      <c r="EH1457"/>
      <c r="EI1457"/>
      <c r="EJ1457"/>
      <c r="EK1457"/>
      <c r="EL1457"/>
      <c r="EM1457"/>
      <c r="EN1457"/>
      <c r="EO1457"/>
      <c r="EP1457"/>
      <c r="EQ1457"/>
      <c r="ER1457"/>
      <c r="ES1457"/>
      <c r="ET1457"/>
      <c r="EU1457"/>
      <c r="EV1457"/>
      <c r="EW1457"/>
      <c r="EX1457"/>
      <c r="EY1457"/>
      <c r="EZ1457"/>
      <c r="FA1457"/>
      <c r="FB1457"/>
      <c r="FC1457"/>
      <c r="FD1457"/>
      <c r="FE1457"/>
      <c r="FF1457"/>
      <c r="FG1457"/>
      <c r="FH1457"/>
      <c r="FI1457"/>
      <c r="FJ1457"/>
      <c r="FK1457"/>
      <c r="FL1457"/>
      <c r="FM1457"/>
      <c r="FN1457"/>
      <c r="FO1457"/>
      <c r="FP1457"/>
      <c r="FQ1457"/>
      <c r="FR1457"/>
      <c r="FS1457"/>
      <c r="FT1457"/>
      <c r="FU1457"/>
      <c r="FV1457"/>
      <c r="FW1457"/>
      <c r="FX1457"/>
      <c r="FY1457"/>
      <c r="FZ1457"/>
      <c r="GA1457"/>
      <c r="GB1457"/>
      <c r="GC1457"/>
      <c r="GD1457"/>
      <c r="GE1457"/>
      <c r="GF1457"/>
      <c r="GG1457"/>
      <c r="GH1457"/>
      <c r="GI1457"/>
      <c r="GJ1457"/>
      <c r="GK1457"/>
      <c r="GL1457"/>
      <c r="GM1457"/>
      <c r="GN1457"/>
      <c r="GO1457"/>
      <c r="GP1457"/>
      <c r="GQ1457"/>
      <c r="GR1457"/>
      <c r="GS1457"/>
      <c r="GT1457"/>
      <c r="GU1457"/>
      <c r="GV1457"/>
      <c r="GW1457"/>
      <c r="GX1457"/>
      <c r="GY1457"/>
      <c r="GZ1457"/>
      <c r="HA1457"/>
      <c r="HB1457"/>
      <c r="HC1457"/>
      <c r="HD1457"/>
      <c r="HE1457"/>
      <c r="HF1457"/>
      <c r="HG1457"/>
      <c r="HH1457"/>
      <c r="HI1457"/>
      <c r="HJ1457"/>
      <c r="HK1457"/>
      <c r="HL1457"/>
    </row>
    <row r="1458" spans="39:220" x14ac:dyDescent="0.25">
      <c r="AM1458" s="59"/>
      <c r="AN1458" s="58"/>
      <c r="AO1458" s="58"/>
      <c r="AP1458" s="58"/>
      <c r="AQ1458" s="58"/>
      <c r="AR1458" s="58"/>
      <c r="AS1458" s="58"/>
      <c r="AT1458" s="58"/>
      <c r="AU1458" s="58"/>
      <c r="AV1458" s="58"/>
      <c r="AW1458" s="58"/>
      <c r="AX1458" s="58"/>
      <c r="AY1458" s="58"/>
      <c r="AZ1458" s="58"/>
      <c r="BA1458" s="58"/>
      <c r="BB1458" s="58"/>
      <c r="BC1458" s="58"/>
      <c r="BD1458" s="58"/>
      <c r="BE1458" s="58"/>
      <c r="BF1458" s="58"/>
      <c r="BG1458" s="58"/>
      <c r="BH1458" s="58"/>
      <c r="BI1458" s="58"/>
      <c r="BJ1458" s="58"/>
      <c r="BK1458" s="58"/>
      <c r="BL1458" s="12"/>
      <c r="BM1458" s="12"/>
      <c r="BN1458" s="12"/>
      <c r="BO1458" s="12"/>
      <c r="BP1458" s="12"/>
      <c r="BQ1458" s="12"/>
      <c r="BR1458" s="12"/>
      <c r="BS1458" s="12"/>
      <c r="BT1458" s="12"/>
      <c r="BU1458" s="12"/>
      <c r="BV1458" s="12"/>
      <c r="BW1458" s="12"/>
      <c r="BX1458" s="12"/>
      <c r="BY1458" s="12"/>
      <c r="BZ1458" s="12"/>
      <c r="CA1458" s="12"/>
      <c r="CB1458" s="12"/>
      <c r="CC1458" s="12"/>
      <c r="CD1458" s="12"/>
      <c r="CE1458" s="12"/>
      <c r="CF1458" s="12"/>
      <c r="CG1458" s="12"/>
      <c r="CH1458" s="12"/>
      <c r="CI1458" s="12"/>
      <c r="CJ1458" s="12"/>
      <c r="CK1458" s="12"/>
      <c r="CL1458" s="12"/>
      <c r="CM1458" s="12"/>
      <c r="CN1458" s="12"/>
      <c r="CO1458" s="12"/>
      <c r="CP1458" s="12"/>
      <c r="CQ1458" s="12"/>
      <c r="CR1458" s="12"/>
      <c r="CS1458" s="12"/>
      <c r="CT1458" s="12"/>
      <c r="CU1458" s="12"/>
      <c r="CV1458" s="12"/>
      <c r="CW1458" s="12"/>
      <c r="CX1458" s="12"/>
      <c r="CY1458" s="12"/>
      <c r="CZ1458" s="12"/>
      <c r="DA1458" s="12"/>
      <c r="DB1458" s="12"/>
      <c r="DC1458" s="12"/>
      <c r="DD1458" s="12"/>
      <c r="DE1458" s="12"/>
      <c r="DF1458" s="12"/>
      <c r="DG1458"/>
      <c r="DH1458"/>
      <c r="DI1458"/>
      <c r="DJ1458"/>
      <c r="DK1458"/>
      <c r="DL1458"/>
      <c r="DM1458"/>
      <c r="DN1458"/>
      <c r="DO1458"/>
      <c r="DP1458"/>
      <c r="DQ1458"/>
      <c r="DR1458"/>
      <c r="DS1458"/>
      <c r="DT1458"/>
      <c r="DU1458"/>
      <c r="DV1458"/>
      <c r="DW1458"/>
      <c r="DX1458"/>
      <c r="DY1458"/>
      <c r="DZ1458"/>
      <c r="EA1458"/>
      <c r="EB1458"/>
      <c r="EC1458"/>
      <c r="ED1458"/>
      <c r="EE1458"/>
      <c r="EF1458"/>
      <c r="EG1458"/>
      <c r="EH1458"/>
      <c r="EI1458"/>
      <c r="EJ1458"/>
      <c r="EK1458"/>
      <c r="EL1458"/>
      <c r="EM1458"/>
      <c r="EN1458"/>
      <c r="EO1458"/>
      <c r="EP1458"/>
      <c r="EQ1458"/>
      <c r="ER1458"/>
      <c r="ES1458"/>
      <c r="ET1458"/>
      <c r="EU1458"/>
      <c r="EV1458"/>
      <c r="EW1458"/>
      <c r="EX1458"/>
      <c r="EY1458"/>
      <c r="EZ1458"/>
      <c r="FA1458"/>
      <c r="FB1458"/>
      <c r="FC1458"/>
      <c r="FD1458"/>
      <c r="FE1458"/>
      <c r="FF1458"/>
      <c r="FG1458"/>
      <c r="FH1458"/>
      <c r="FI1458"/>
      <c r="FJ1458"/>
      <c r="FK1458"/>
      <c r="FL1458"/>
      <c r="FM1458"/>
      <c r="FN1458"/>
      <c r="FO1458"/>
      <c r="FP1458"/>
      <c r="FQ1458"/>
      <c r="FR1458"/>
      <c r="FS1458"/>
      <c r="FT1458"/>
      <c r="FU1458"/>
      <c r="FV1458"/>
      <c r="FW1458"/>
      <c r="FX1458"/>
      <c r="FY1458"/>
      <c r="FZ1458"/>
      <c r="GA1458"/>
      <c r="GB1458"/>
      <c r="GC1458"/>
      <c r="GD1458"/>
      <c r="GE1458"/>
      <c r="GF1458"/>
      <c r="GG1458"/>
      <c r="GH1458"/>
      <c r="GI1458"/>
      <c r="GJ1458"/>
      <c r="GK1458"/>
      <c r="GL1458"/>
      <c r="GM1458"/>
      <c r="GN1458"/>
      <c r="GO1458"/>
      <c r="GP1458"/>
      <c r="GQ1458"/>
      <c r="GR1458"/>
      <c r="GS1458"/>
      <c r="GT1458"/>
      <c r="GU1458"/>
      <c r="GV1458"/>
      <c r="GW1458"/>
      <c r="GX1458"/>
      <c r="GY1458"/>
      <c r="GZ1458"/>
      <c r="HA1458"/>
      <c r="HB1458"/>
      <c r="HC1458"/>
      <c r="HD1458"/>
      <c r="HE1458"/>
      <c r="HF1458"/>
      <c r="HG1458"/>
      <c r="HH1458"/>
      <c r="HI1458"/>
      <c r="HJ1458"/>
      <c r="HK1458"/>
      <c r="HL1458"/>
    </row>
    <row r="1459" spans="39:220" x14ac:dyDescent="0.25">
      <c r="AM1459" s="59"/>
      <c r="AN1459" s="58"/>
      <c r="AO1459" s="58"/>
      <c r="AP1459" s="58"/>
      <c r="AQ1459" s="58"/>
      <c r="AR1459" s="58"/>
      <c r="AS1459" s="58"/>
      <c r="AT1459" s="58"/>
      <c r="AU1459" s="58"/>
      <c r="AV1459" s="58"/>
      <c r="AW1459" s="58"/>
      <c r="AX1459" s="58"/>
      <c r="AY1459" s="58"/>
      <c r="AZ1459" s="58"/>
      <c r="BA1459" s="58"/>
      <c r="BB1459" s="58"/>
      <c r="BC1459" s="58"/>
      <c r="BD1459" s="58"/>
      <c r="BE1459" s="58"/>
      <c r="BF1459" s="58"/>
      <c r="BG1459" s="58"/>
      <c r="BH1459" s="58"/>
      <c r="BI1459" s="58"/>
      <c r="BJ1459" s="58"/>
      <c r="BK1459" s="58"/>
      <c r="BL1459" s="12"/>
      <c r="BM1459" s="12"/>
      <c r="BN1459" s="12"/>
      <c r="BO1459" s="12"/>
      <c r="BP1459" s="12"/>
      <c r="BQ1459" s="12"/>
      <c r="BR1459" s="12"/>
      <c r="BS1459" s="12"/>
      <c r="BT1459" s="12"/>
      <c r="BU1459" s="12"/>
      <c r="BV1459" s="12"/>
      <c r="BW1459" s="12"/>
      <c r="BX1459" s="12"/>
      <c r="BY1459" s="12"/>
      <c r="BZ1459" s="12"/>
      <c r="CA1459" s="12"/>
      <c r="CB1459" s="12"/>
      <c r="CC1459" s="12"/>
      <c r="CD1459" s="12"/>
      <c r="CE1459" s="12"/>
      <c r="CF1459" s="12"/>
      <c r="CG1459" s="12"/>
      <c r="CH1459" s="12"/>
      <c r="CI1459" s="12"/>
      <c r="CJ1459" s="12"/>
      <c r="CK1459" s="12"/>
      <c r="CL1459" s="12"/>
      <c r="CM1459" s="12"/>
      <c r="CN1459" s="12"/>
      <c r="CO1459" s="12"/>
      <c r="CP1459" s="12"/>
      <c r="CQ1459" s="12"/>
      <c r="CR1459" s="12"/>
      <c r="CS1459" s="12"/>
      <c r="CT1459" s="12"/>
      <c r="CU1459" s="12"/>
      <c r="CV1459" s="12"/>
      <c r="CW1459" s="12"/>
      <c r="CX1459" s="12"/>
      <c r="CY1459" s="12"/>
      <c r="CZ1459" s="12"/>
      <c r="DA1459" s="12"/>
      <c r="DB1459" s="12"/>
      <c r="DC1459" s="12"/>
      <c r="DD1459" s="12"/>
      <c r="DE1459" s="12"/>
      <c r="DF1459" s="12"/>
      <c r="DG1459"/>
      <c r="DH1459"/>
      <c r="DI1459"/>
      <c r="DJ1459"/>
      <c r="DK1459"/>
      <c r="DL1459"/>
      <c r="DM1459"/>
      <c r="DN1459"/>
      <c r="DO1459"/>
      <c r="DP1459"/>
      <c r="DQ1459"/>
      <c r="DR1459"/>
      <c r="DS1459"/>
      <c r="DT1459"/>
      <c r="DU1459"/>
      <c r="DV1459"/>
      <c r="DW1459"/>
      <c r="DX1459"/>
      <c r="DY1459"/>
      <c r="DZ1459"/>
      <c r="EA1459"/>
      <c r="EB1459"/>
      <c r="EC1459"/>
      <c r="ED1459"/>
      <c r="EE1459"/>
      <c r="EF1459"/>
      <c r="EG1459"/>
      <c r="EH1459"/>
      <c r="EI1459"/>
      <c r="EJ1459"/>
      <c r="EK1459"/>
      <c r="EL1459"/>
      <c r="EM1459"/>
      <c r="EN1459"/>
      <c r="EO1459"/>
      <c r="EP1459"/>
      <c r="EQ1459"/>
      <c r="ER1459"/>
      <c r="ES1459"/>
      <c r="ET1459"/>
      <c r="EU1459"/>
      <c r="EV1459"/>
      <c r="EW1459"/>
      <c r="EX1459"/>
      <c r="EY1459"/>
      <c r="EZ1459"/>
      <c r="FA1459"/>
      <c r="FB1459"/>
      <c r="FC1459"/>
      <c r="FD1459"/>
      <c r="FE1459"/>
      <c r="FF1459"/>
      <c r="FG1459"/>
      <c r="FH1459"/>
      <c r="FI1459"/>
      <c r="FJ1459"/>
      <c r="FK1459"/>
      <c r="FL1459"/>
      <c r="FM1459"/>
      <c r="FN1459"/>
      <c r="FO1459"/>
      <c r="FP1459"/>
      <c r="FQ1459"/>
      <c r="FR1459"/>
      <c r="FS1459"/>
      <c r="FT1459"/>
      <c r="FU1459"/>
      <c r="FV1459"/>
      <c r="FW1459"/>
      <c r="FX1459"/>
      <c r="FY1459"/>
      <c r="FZ1459"/>
      <c r="GA1459"/>
      <c r="GB1459"/>
      <c r="GC1459"/>
      <c r="GD1459"/>
      <c r="GE1459"/>
      <c r="GF1459"/>
      <c r="GG1459"/>
      <c r="GH1459"/>
      <c r="GI1459"/>
      <c r="GJ1459"/>
      <c r="GK1459"/>
      <c r="GL1459"/>
      <c r="GM1459"/>
      <c r="GN1459"/>
      <c r="GO1459"/>
      <c r="GP1459"/>
      <c r="GQ1459"/>
      <c r="GR1459"/>
      <c r="GS1459"/>
      <c r="GT1459"/>
      <c r="GU1459"/>
      <c r="GV1459"/>
      <c r="GW1459"/>
      <c r="GX1459"/>
      <c r="GY1459"/>
      <c r="GZ1459"/>
      <c r="HA1459"/>
      <c r="HB1459"/>
      <c r="HC1459"/>
      <c r="HD1459"/>
      <c r="HE1459"/>
      <c r="HF1459"/>
      <c r="HG1459"/>
      <c r="HH1459"/>
      <c r="HI1459"/>
      <c r="HJ1459"/>
      <c r="HK1459"/>
      <c r="HL1459"/>
    </row>
    <row r="1460" spans="39:220" x14ac:dyDescent="0.25">
      <c r="AM1460" s="59"/>
      <c r="AN1460" s="58"/>
      <c r="AO1460" s="58"/>
      <c r="AP1460" s="58"/>
      <c r="AQ1460" s="58"/>
      <c r="AR1460" s="58"/>
      <c r="AS1460" s="58"/>
      <c r="AT1460" s="58"/>
      <c r="AU1460" s="58"/>
      <c r="AV1460" s="58"/>
      <c r="AW1460" s="58"/>
      <c r="AX1460" s="58"/>
      <c r="AY1460" s="58"/>
      <c r="AZ1460" s="58"/>
      <c r="BA1460" s="58"/>
      <c r="BB1460" s="58"/>
      <c r="BC1460" s="58"/>
      <c r="BD1460" s="58"/>
      <c r="BE1460" s="58"/>
      <c r="BF1460" s="58"/>
      <c r="BG1460" s="58"/>
      <c r="BH1460" s="58"/>
      <c r="BI1460" s="58"/>
      <c r="BJ1460" s="58"/>
      <c r="BK1460" s="58"/>
      <c r="BL1460" s="12"/>
      <c r="BM1460" s="12"/>
      <c r="BN1460" s="12"/>
      <c r="BO1460" s="12"/>
      <c r="BP1460" s="12"/>
      <c r="BQ1460" s="12"/>
      <c r="BR1460" s="12"/>
      <c r="BS1460" s="12"/>
      <c r="BT1460" s="12"/>
      <c r="BU1460" s="12"/>
      <c r="BV1460" s="12"/>
      <c r="BW1460" s="12"/>
      <c r="BX1460" s="12"/>
      <c r="BY1460" s="12"/>
      <c r="BZ1460" s="12"/>
      <c r="CA1460" s="12"/>
      <c r="CB1460" s="12"/>
      <c r="CC1460" s="12"/>
      <c r="CD1460" s="12"/>
      <c r="CE1460" s="12"/>
      <c r="CF1460" s="12"/>
      <c r="CG1460" s="12"/>
      <c r="CH1460" s="12"/>
      <c r="CI1460" s="12"/>
      <c r="CJ1460" s="12"/>
      <c r="CK1460" s="12"/>
      <c r="CL1460" s="12"/>
      <c r="CM1460" s="12"/>
      <c r="CN1460" s="12"/>
      <c r="CO1460" s="12"/>
      <c r="CP1460" s="12"/>
      <c r="CQ1460" s="12"/>
      <c r="CR1460" s="12"/>
      <c r="CS1460" s="12"/>
      <c r="CT1460" s="12"/>
      <c r="CU1460" s="12"/>
      <c r="CV1460" s="12"/>
      <c r="CW1460" s="12"/>
      <c r="CX1460" s="12"/>
      <c r="CY1460" s="12"/>
      <c r="CZ1460" s="12"/>
      <c r="DA1460" s="12"/>
      <c r="DB1460" s="12"/>
      <c r="DC1460" s="12"/>
      <c r="DD1460" s="12"/>
      <c r="DE1460" s="12"/>
      <c r="DF1460" s="12"/>
      <c r="DG1460"/>
      <c r="DH1460"/>
      <c r="DI1460"/>
      <c r="DJ1460"/>
      <c r="DK1460"/>
      <c r="DL1460"/>
      <c r="DM1460"/>
      <c r="DN1460"/>
      <c r="DO1460"/>
      <c r="DP1460"/>
      <c r="DQ1460"/>
      <c r="DR1460"/>
      <c r="DS1460"/>
      <c r="DT1460"/>
      <c r="DU1460"/>
      <c r="DV1460"/>
      <c r="DW1460"/>
      <c r="DX1460"/>
      <c r="DY1460"/>
      <c r="DZ1460"/>
      <c r="EA1460"/>
      <c r="EB1460"/>
      <c r="EC1460"/>
      <c r="ED1460"/>
      <c r="EE1460"/>
      <c r="EF1460"/>
      <c r="EG1460"/>
      <c r="EH1460"/>
      <c r="EI1460"/>
      <c r="EJ1460"/>
      <c r="EK1460"/>
      <c r="EL1460"/>
      <c r="EM1460"/>
      <c r="EN1460"/>
      <c r="EO1460"/>
      <c r="EP1460"/>
      <c r="EQ1460"/>
      <c r="ER1460"/>
      <c r="ES1460"/>
      <c r="ET1460"/>
      <c r="EU1460"/>
      <c r="EV1460"/>
      <c r="EW1460"/>
      <c r="EX1460"/>
      <c r="EY1460"/>
      <c r="EZ1460"/>
      <c r="FA1460"/>
      <c r="FB1460"/>
      <c r="FC1460"/>
      <c r="FD1460"/>
      <c r="FE1460"/>
      <c r="FF1460"/>
      <c r="FG1460"/>
      <c r="FH1460"/>
      <c r="FI1460"/>
      <c r="FJ1460"/>
      <c r="FK1460"/>
      <c r="FL1460"/>
      <c r="FM1460"/>
      <c r="FN1460"/>
      <c r="FO1460"/>
      <c r="FP1460"/>
      <c r="FQ1460"/>
      <c r="FR1460"/>
      <c r="FS1460"/>
      <c r="FT1460"/>
      <c r="FU1460"/>
      <c r="FV1460"/>
      <c r="FW1460"/>
      <c r="FX1460"/>
      <c r="FY1460"/>
      <c r="FZ1460"/>
      <c r="GA1460"/>
      <c r="GB1460"/>
      <c r="GC1460"/>
      <c r="GD1460"/>
      <c r="GE1460"/>
      <c r="GF1460"/>
      <c r="GG1460"/>
      <c r="GH1460"/>
      <c r="GI1460"/>
      <c r="GJ1460"/>
      <c r="GK1460"/>
      <c r="GL1460"/>
      <c r="GM1460"/>
      <c r="GN1460"/>
      <c r="GO1460"/>
      <c r="GP1460"/>
      <c r="GQ1460"/>
      <c r="GR1460"/>
      <c r="GS1460"/>
      <c r="GT1460"/>
      <c r="GU1460"/>
      <c r="GV1460"/>
      <c r="GW1460"/>
      <c r="GX1460"/>
      <c r="GY1460"/>
      <c r="GZ1460"/>
      <c r="HA1460"/>
      <c r="HB1460"/>
      <c r="HC1460"/>
      <c r="HD1460"/>
      <c r="HE1460"/>
      <c r="HF1460"/>
      <c r="HG1460"/>
      <c r="HH1460"/>
      <c r="HI1460"/>
      <c r="HJ1460"/>
      <c r="HK1460"/>
      <c r="HL1460"/>
    </row>
    <row r="1461" spans="39:220" x14ac:dyDescent="0.25">
      <c r="AM1461" s="59"/>
      <c r="AN1461" s="58"/>
      <c r="AO1461" s="58"/>
      <c r="AP1461" s="58"/>
      <c r="AQ1461" s="58"/>
      <c r="AR1461" s="58"/>
      <c r="AS1461" s="58"/>
      <c r="AT1461" s="58"/>
      <c r="AU1461" s="58"/>
      <c r="AV1461" s="58"/>
      <c r="AW1461" s="58"/>
      <c r="AX1461" s="58"/>
      <c r="AY1461" s="58"/>
      <c r="AZ1461" s="58"/>
      <c r="BA1461" s="58"/>
      <c r="BB1461" s="58"/>
      <c r="BC1461" s="58"/>
      <c r="BD1461" s="58"/>
      <c r="BE1461" s="58"/>
      <c r="BF1461" s="58"/>
      <c r="BG1461" s="58"/>
      <c r="BH1461" s="58"/>
      <c r="BI1461" s="58"/>
      <c r="BJ1461" s="58"/>
      <c r="BK1461" s="58"/>
      <c r="BL1461" s="12"/>
      <c r="BM1461" s="12"/>
      <c r="BN1461" s="12"/>
      <c r="BO1461" s="12"/>
      <c r="BP1461" s="12"/>
      <c r="BQ1461" s="12"/>
      <c r="BR1461" s="12"/>
      <c r="BS1461" s="12"/>
      <c r="BT1461" s="12"/>
      <c r="BU1461" s="12"/>
      <c r="BV1461" s="12"/>
      <c r="BW1461" s="12"/>
      <c r="BX1461" s="12"/>
      <c r="BY1461" s="12"/>
      <c r="BZ1461" s="12"/>
      <c r="CA1461" s="12"/>
      <c r="CB1461" s="12"/>
      <c r="CC1461" s="12"/>
      <c r="CD1461" s="12"/>
      <c r="CE1461" s="12"/>
      <c r="CF1461" s="12"/>
      <c r="CG1461" s="12"/>
      <c r="CH1461" s="12"/>
      <c r="CI1461" s="12"/>
      <c r="CJ1461" s="12"/>
      <c r="CK1461" s="12"/>
      <c r="CL1461" s="12"/>
      <c r="CM1461" s="12"/>
      <c r="CN1461" s="12"/>
      <c r="CO1461" s="12"/>
      <c r="CP1461" s="12"/>
      <c r="CQ1461" s="12"/>
      <c r="CR1461" s="12"/>
      <c r="CS1461" s="12"/>
      <c r="CT1461" s="12"/>
      <c r="CU1461" s="12"/>
      <c r="CV1461" s="12"/>
      <c r="CW1461" s="12"/>
      <c r="CX1461" s="12"/>
      <c r="CY1461" s="12"/>
      <c r="CZ1461" s="12"/>
      <c r="DA1461" s="12"/>
      <c r="DB1461" s="12"/>
      <c r="DC1461" s="12"/>
      <c r="DD1461" s="12"/>
      <c r="DE1461" s="12"/>
      <c r="DF1461" s="12"/>
      <c r="DG1461"/>
      <c r="DH1461"/>
      <c r="DI1461"/>
      <c r="DJ1461"/>
      <c r="DK1461"/>
      <c r="DL1461"/>
      <c r="DM1461"/>
      <c r="DN1461"/>
      <c r="DO1461"/>
      <c r="DP1461"/>
      <c r="DQ1461"/>
      <c r="DR1461"/>
      <c r="DS1461"/>
      <c r="DT1461"/>
      <c r="DU1461"/>
      <c r="DV1461"/>
      <c r="DW1461"/>
      <c r="DX1461"/>
      <c r="DY1461"/>
      <c r="DZ1461"/>
      <c r="EA1461"/>
      <c r="EB1461"/>
      <c r="EC1461"/>
      <c r="ED1461"/>
      <c r="EE1461"/>
      <c r="EF1461"/>
      <c r="EG1461"/>
      <c r="EH1461"/>
      <c r="EI1461"/>
      <c r="EJ1461"/>
      <c r="EK1461"/>
      <c r="EL1461"/>
      <c r="EM1461"/>
      <c r="EN1461"/>
      <c r="EO1461"/>
      <c r="EP1461"/>
      <c r="EQ1461"/>
      <c r="ER1461"/>
      <c r="ES1461"/>
      <c r="ET1461"/>
      <c r="EU1461"/>
      <c r="EV1461"/>
      <c r="EW1461"/>
      <c r="EX1461"/>
      <c r="EY1461"/>
      <c r="EZ1461"/>
      <c r="FA1461"/>
      <c r="FB1461"/>
      <c r="FC1461"/>
      <c r="FD1461"/>
      <c r="FE1461"/>
      <c r="FF1461"/>
      <c r="FG1461"/>
      <c r="FH1461"/>
      <c r="FI1461"/>
      <c r="FJ1461"/>
      <c r="FK1461"/>
      <c r="FL1461"/>
      <c r="FM1461"/>
      <c r="FN1461"/>
      <c r="FO1461"/>
      <c r="FP1461"/>
      <c r="FQ1461"/>
      <c r="FR1461"/>
      <c r="FS1461"/>
      <c r="FT1461"/>
      <c r="FU1461"/>
      <c r="FV1461"/>
      <c r="FW1461"/>
      <c r="FX1461"/>
      <c r="FY1461"/>
      <c r="FZ1461"/>
      <c r="GA1461"/>
      <c r="GB1461"/>
      <c r="GC1461"/>
      <c r="GD1461"/>
      <c r="GE1461"/>
      <c r="GF1461"/>
      <c r="GG1461"/>
      <c r="GH1461"/>
      <c r="GI1461"/>
      <c r="GJ1461"/>
      <c r="GK1461"/>
      <c r="GL1461"/>
      <c r="GM1461"/>
      <c r="GN1461"/>
      <c r="GO1461"/>
      <c r="GP1461"/>
      <c r="GQ1461"/>
      <c r="GR1461"/>
      <c r="GS1461"/>
      <c r="GT1461"/>
      <c r="GU1461"/>
      <c r="GV1461"/>
      <c r="GW1461"/>
      <c r="GX1461"/>
      <c r="GY1461"/>
      <c r="GZ1461"/>
      <c r="HA1461"/>
      <c r="HB1461"/>
      <c r="HC1461"/>
      <c r="HD1461"/>
      <c r="HE1461"/>
      <c r="HF1461"/>
      <c r="HG1461"/>
      <c r="HH1461"/>
      <c r="HI1461"/>
      <c r="HJ1461"/>
      <c r="HK1461"/>
      <c r="HL1461"/>
    </row>
    <row r="1462" spans="39:220" x14ac:dyDescent="0.25">
      <c r="AM1462" s="59"/>
      <c r="AN1462" s="58"/>
      <c r="AO1462" s="58"/>
      <c r="AP1462" s="58"/>
      <c r="AQ1462" s="58"/>
      <c r="AR1462" s="58"/>
      <c r="AS1462" s="58"/>
      <c r="AT1462" s="58"/>
      <c r="AU1462" s="58"/>
      <c r="AV1462" s="58"/>
      <c r="AW1462" s="58"/>
      <c r="AX1462" s="58"/>
      <c r="AY1462" s="58"/>
      <c r="AZ1462" s="58"/>
      <c r="BA1462" s="58"/>
      <c r="BB1462" s="58"/>
      <c r="BC1462" s="58"/>
      <c r="BD1462" s="58"/>
      <c r="BE1462" s="58"/>
      <c r="BF1462" s="58"/>
      <c r="BG1462" s="58"/>
      <c r="BH1462" s="58"/>
      <c r="BI1462" s="58"/>
      <c r="BJ1462" s="58"/>
      <c r="BK1462" s="58"/>
      <c r="BL1462" s="12"/>
      <c r="BM1462" s="12"/>
      <c r="BN1462" s="12"/>
      <c r="BO1462" s="12"/>
      <c r="BP1462" s="12"/>
      <c r="BQ1462" s="12"/>
      <c r="BR1462" s="12"/>
      <c r="BS1462" s="12"/>
      <c r="BT1462" s="12"/>
      <c r="BU1462" s="12"/>
      <c r="BV1462" s="12"/>
      <c r="BW1462" s="12"/>
      <c r="BX1462" s="12"/>
      <c r="BY1462" s="12"/>
      <c r="BZ1462" s="12"/>
      <c r="CA1462" s="12"/>
      <c r="CB1462" s="12"/>
      <c r="CC1462" s="12"/>
      <c r="CD1462" s="12"/>
      <c r="CE1462" s="12"/>
      <c r="CF1462" s="12"/>
      <c r="CG1462" s="12"/>
      <c r="CH1462" s="12"/>
      <c r="CI1462" s="12"/>
      <c r="CJ1462" s="12"/>
      <c r="CK1462" s="12"/>
      <c r="CL1462" s="12"/>
      <c r="CM1462" s="12"/>
      <c r="CN1462" s="12"/>
      <c r="CO1462" s="12"/>
      <c r="CP1462" s="12"/>
      <c r="CQ1462" s="12"/>
      <c r="CR1462" s="12"/>
      <c r="CS1462" s="12"/>
      <c r="CT1462" s="12"/>
      <c r="CU1462" s="12"/>
      <c r="CV1462" s="12"/>
      <c r="CW1462" s="12"/>
      <c r="CX1462" s="12"/>
      <c r="CY1462" s="12"/>
      <c r="CZ1462" s="12"/>
      <c r="DA1462" s="12"/>
      <c r="DB1462" s="12"/>
      <c r="DC1462" s="12"/>
      <c r="DD1462" s="12"/>
      <c r="DE1462" s="12"/>
      <c r="DF1462" s="12"/>
      <c r="DG1462"/>
      <c r="DH1462"/>
      <c r="DI1462"/>
      <c r="DJ1462"/>
      <c r="DK1462"/>
      <c r="DL1462"/>
      <c r="DM1462"/>
      <c r="DN1462"/>
      <c r="DO1462"/>
      <c r="DP1462"/>
      <c r="DQ1462"/>
      <c r="DR1462"/>
      <c r="DS1462"/>
      <c r="DT1462"/>
      <c r="DU1462"/>
      <c r="DV1462"/>
      <c r="DW1462"/>
      <c r="DX1462"/>
      <c r="DY1462"/>
      <c r="DZ1462"/>
      <c r="EA1462"/>
      <c r="EB1462"/>
      <c r="EC1462"/>
      <c r="ED1462"/>
      <c r="EE1462"/>
      <c r="EF1462"/>
      <c r="EG1462"/>
      <c r="EH1462"/>
      <c r="EI1462"/>
      <c r="EJ1462"/>
      <c r="EK1462"/>
      <c r="EL1462"/>
      <c r="EM1462"/>
      <c r="EN1462"/>
      <c r="EO1462"/>
      <c r="EP1462"/>
      <c r="EQ1462"/>
      <c r="ER1462"/>
      <c r="ES1462"/>
      <c r="ET1462"/>
      <c r="EU1462"/>
      <c r="EV1462"/>
      <c r="EW1462"/>
      <c r="EX1462"/>
      <c r="EY1462"/>
      <c r="EZ1462"/>
      <c r="FA1462"/>
      <c r="FB1462"/>
      <c r="FC1462"/>
      <c r="FD1462"/>
      <c r="FE1462"/>
      <c r="FF1462"/>
      <c r="FG1462"/>
      <c r="FH1462"/>
      <c r="FI1462"/>
      <c r="FJ1462"/>
      <c r="FK1462"/>
      <c r="FL1462"/>
      <c r="FM1462"/>
      <c r="FN1462"/>
      <c r="FO1462"/>
      <c r="FP1462"/>
      <c r="FQ1462"/>
      <c r="FR1462"/>
      <c r="FS1462"/>
      <c r="FT1462"/>
      <c r="FU1462"/>
      <c r="FV1462"/>
      <c r="FW1462"/>
      <c r="FX1462"/>
      <c r="FY1462"/>
      <c r="FZ1462"/>
      <c r="GA1462"/>
      <c r="GB1462"/>
      <c r="GC1462"/>
      <c r="GD1462"/>
      <c r="GE1462"/>
      <c r="GF1462"/>
      <c r="GG1462"/>
      <c r="GH1462"/>
      <c r="GI1462"/>
      <c r="GJ1462"/>
      <c r="GK1462"/>
      <c r="GL1462"/>
      <c r="GM1462"/>
      <c r="GN1462"/>
      <c r="GO1462"/>
      <c r="GP1462"/>
      <c r="GQ1462"/>
      <c r="GR1462"/>
      <c r="GS1462"/>
      <c r="GT1462"/>
      <c r="GU1462"/>
      <c r="GV1462"/>
      <c r="GW1462"/>
      <c r="GX1462"/>
      <c r="GY1462"/>
      <c r="GZ1462"/>
      <c r="HA1462"/>
      <c r="HB1462"/>
      <c r="HC1462"/>
      <c r="HD1462"/>
      <c r="HE1462"/>
      <c r="HF1462"/>
      <c r="HG1462"/>
      <c r="HH1462"/>
      <c r="HI1462"/>
      <c r="HJ1462"/>
      <c r="HK1462"/>
      <c r="HL1462"/>
    </row>
    <row r="1463" spans="39:220" x14ac:dyDescent="0.25">
      <c r="AM1463" s="59"/>
      <c r="AN1463" s="58"/>
      <c r="AO1463" s="58"/>
      <c r="AP1463" s="58"/>
      <c r="AQ1463" s="58"/>
      <c r="AR1463" s="58"/>
      <c r="AS1463" s="58"/>
      <c r="AT1463" s="58"/>
      <c r="AU1463" s="58"/>
      <c r="AV1463" s="58"/>
      <c r="AW1463" s="58"/>
      <c r="AX1463" s="58"/>
      <c r="AY1463" s="58"/>
      <c r="AZ1463" s="58"/>
      <c r="BA1463" s="58"/>
      <c r="BB1463" s="58"/>
      <c r="BC1463" s="58"/>
      <c r="BD1463" s="58"/>
      <c r="BE1463" s="58"/>
      <c r="BF1463" s="58"/>
      <c r="BG1463" s="58"/>
      <c r="BH1463" s="58"/>
      <c r="BI1463" s="58"/>
      <c r="BJ1463" s="58"/>
      <c r="BK1463" s="58"/>
      <c r="BL1463" s="12"/>
      <c r="BM1463" s="12"/>
      <c r="BN1463" s="12"/>
      <c r="BO1463" s="12"/>
      <c r="BP1463" s="12"/>
      <c r="BQ1463" s="12"/>
      <c r="BR1463" s="12"/>
      <c r="BS1463" s="12"/>
      <c r="BT1463" s="12"/>
      <c r="BU1463" s="12"/>
      <c r="BV1463" s="12"/>
      <c r="BW1463" s="12"/>
      <c r="BX1463" s="12"/>
      <c r="BY1463" s="12"/>
      <c r="BZ1463" s="12"/>
      <c r="CA1463" s="12"/>
      <c r="CB1463" s="12"/>
      <c r="CC1463" s="12"/>
      <c r="CD1463" s="12"/>
      <c r="CE1463" s="12"/>
      <c r="CF1463" s="12"/>
      <c r="CG1463" s="12"/>
      <c r="CH1463" s="12"/>
      <c r="CI1463" s="12"/>
      <c r="CJ1463" s="12"/>
      <c r="CK1463" s="12"/>
      <c r="CL1463" s="12"/>
      <c r="CM1463" s="12"/>
      <c r="CN1463" s="12"/>
      <c r="CO1463" s="12"/>
      <c r="CP1463" s="12"/>
      <c r="CQ1463" s="12"/>
      <c r="CR1463" s="12"/>
      <c r="CS1463" s="12"/>
      <c r="CT1463" s="12"/>
      <c r="CU1463" s="12"/>
      <c r="CV1463" s="12"/>
      <c r="CW1463" s="12"/>
      <c r="CX1463" s="12"/>
      <c r="CY1463" s="12"/>
      <c r="CZ1463" s="12"/>
      <c r="DA1463" s="12"/>
      <c r="DB1463" s="12"/>
      <c r="DC1463" s="12"/>
      <c r="DD1463" s="12"/>
      <c r="DE1463" s="12"/>
      <c r="DF1463" s="12"/>
      <c r="DG1463"/>
      <c r="DH1463"/>
      <c r="DI1463"/>
      <c r="DJ1463"/>
      <c r="DK1463"/>
      <c r="DL1463"/>
      <c r="DM1463"/>
      <c r="DN1463"/>
      <c r="DO1463"/>
      <c r="DP1463"/>
      <c r="DQ1463"/>
      <c r="DR1463"/>
      <c r="DS1463"/>
      <c r="DT1463"/>
      <c r="DU1463"/>
      <c r="DV1463"/>
      <c r="DW1463"/>
      <c r="DX1463"/>
      <c r="DY1463"/>
      <c r="DZ1463"/>
      <c r="EA1463"/>
      <c r="EB1463"/>
      <c r="EC1463"/>
      <c r="ED1463"/>
      <c r="EE1463"/>
      <c r="EF1463"/>
      <c r="EG1463"/>
      <c r="EH1463"/>
      <c r="EI1463"/>
      <c r="EJ1463"/>
      <c r="EK1463"/>
      <c r="EL1463"/>
      <c r="EM1463"/>
      <c r="EN1463"/>
      <c r="EO1463"/>
      <c r="EP1463"/>
      <c r="EQ1463"/>
      <c r="ER1463"/>
      <c r="ES1463"/>
      <c r="ET1463"/>
      <c r="EU1463"/>
      <c r="EV1463"/>
      <c r="EW1463"/>
      <c r="EX1463"/>
      <c r="EY1463"/>
      <c r="EZ1463"/>
      <c r="FA1463"/>
      <c r="FB1463"/>
      <c r="FC1463"/>
      <c r="FD1463"/>
      <c r="FE1463"/>
      <c r="FF1463"/>
      <c r="FG1463"/>
      <c r="FH1463"/>
      <c r="FI1463"/>
      <c r="FJ1463"/>
      <c r="FK1463"/>
      <c r="FL1463"/>
      <c r="FM1463"/>
      <c r="FN1463"/>
      <c r="FO1463"/>
      <c r="FP1463"/>
      <c r="FQ1463"/>
      <c r="FR1463"/>
      <c r="FS1463"/>
      <c r="FT1463"/>
      <c r="FU1463"/>
      <c r="FV1463"/>
      <c r="FW1463"/>
      <c r="FX1463"/>
      <c r="FY1463"/>
      <c r="FZ1463"/>
      <c r="GA1463"/>
      <c r="GB1463"/>
      <c r="GC1463"/>
      <c r="GD1463"/>
      <c r="GE1463"/>
      <c r="GF1463"/>
      <c r="GG1463"/>
      <c r="GH1463"/>
      <c r="GI1463"/>
      <c r="GJ1463"/>
      <c r="GK1463"/>
      <c r="GL1463"/>
      <c r="GM1463"/>
      <c r="GN1463"/>
      <c r="GO1463"/>
      <c r="GP1463"/>
      <c r="GQ1463"/>
      <c r="GR1463"/>
      <c r="GS1463"/>
      <c r="GT1463"/>
      <c r="GU1463"/>
      <c r="GV1463"/>
      <c r="GW1463"/>
      <c r="GX1463"/>
      <c r="GY1463"/>
      <c r="GZ1463"/>
      <c r="HA1463"/>
      <c r="HB1463"/>
      <c r="HC1463"/>
      <c r="HD1463"/>
      <c r="HE1463"/>
      <c r="HF1463"/>
      <c r="HG1463"/>
      <c r="HH1463"/>
      <c r="HI1463"/>
      <c r="HJ1463"/>
      <c r="HK1463"/>
      <c r="HL1463"/>
    </row>
    <row r="1464" spans="39:220" x14ac:dyDescent="0.25">
      <c r="AM1464" s="59"/>
      <c r="AN1464" s="58"/>
      <c r="AO1464" s="58"/>
      <c r="AP1464" s="58"/>
      <c r="AQ1464" s="58"/>
      <c r="AR1464" s="58"/>
      <c r="AS1464" s="58"/>
      <c r="AT1464" s="58"/>
      <c r="AU1464" s="58"/>
      <c r="AV1464" s="58"/>
      <c r="AW1464" s="58"/>
      <c r="AX1464" s="58"/>
      <c r="AY1464" s="58"/>
      <c r="AZ1464" s="58"/>
      <c r="BA1464" s="58"/>
      <c r="BB1464" s="58"/>
      <c r="BC1464" s="58"/>
      <c r="BD1464" s="58"/>
      <c r="BE1464" s="58"/>
      <c r="BF1464" s="58"/>
      <c r="BG1464" s="58"/>
      <c r="BH1464" s="58"/>
      <c r="BI1464" s="58"/>
      <c r="BJ1464" s="58"/>
      <c r="BK1464" s="58"/>
      <c r="BL1464" s="12"/>
      <c r="BM1464" s="12"/>
      <c r="BN1464" s="12"/>
      <c r="BO1464" s="12"/>
      <c r="BP1464" s="12"/>
      <c r="BQ1464" s="12"/>
      <c r="BR1464" s="12"/>
      <c r="BS1464" s="12"/>
      <c r="BT1464" s="12"/>
      <c r="BU1464" s="12"/>
      <c r="BV1464" s="12"/>
      <c r="BW1464" s="12"/>
      <c r="BX1464" s="12"/>
      <c r="BY1464" s="12"/>
      <c r="BZ1464" s="12"/>
      <c r="CA1464" s="12"/>
      <c r="CB1464" s="12"/>
      <c r="CC1464" s="12"/>
      <c r="CD1464" s="12"/>
      <c r="CE1464" s="12"/>
      <c r="CF1464" s="12"/>
      <c r="CG1464" s="12"/>
      <c r="CH1464" s="12"/>
      <c r="CI1464" s="12"/>
      <c r="CJ1464" s="12"/>
      <c r="CK1464" s="12"/>
      <c r="CL1464" s="12"/>
      <c r="CM1464" s="12"/>
      <c r="CN1464" s="12"/>
      <c r="CO1464" s="12"/>
      <c r="CP1464" s="12"/>
      <c r="CQ1464" s="12"/>
      <c r="CR1464" s="12"/>
      <c r="CS1464" s="12"/>
      <c r="CT1464" s="12"/>
      <c r="CU1464" s="12"/>
      <c r="CV1464" s="12"/>
      <c r="CW1464" s="12"/>
      <c r="CX1464" s="12"/>
      <c r="CY1464" s="12"/>
      <c r="CZ1464" s="12"/>
      <c r="DA1464" s="12"/>
      <c r="DB1464" s="12"/>
      <c r="DC1464" s="12"/>
      <c r="DD1464" s="12"/>
      <c r="DE1464" s="12"/>
      <c r="DF1464" s="12"/>
      <c r="DG1464"/>
      <c r="DH1464"/>
      <c r="DI1464"/>
      <c r="DJ1464"/>
      <c r="DK1464"/>
      <c r="DL1464"/>
      <c r="DM1464"/>
      <c r="DN1464"/>
      <c r="DO1464"/>
      <c r="DP1464"/>
      <c r="DQ1464"/>
      <c r="DR1464"/>
      <c r="DS1464"/>
      <c r="DT1464"/>
      <c r="DU1464"/>
      <c r="DV1464"/>
      <c r="DW1464"/>
      <c r="DX1464"/>
      <c r="DY1464"/>
      <c r="DZ1464"/>
      <c r="EA1464"/>
      <c r="EB1464"/>
      <c r="EC1464"/>
      <c r="ED1464"/>
      <c r="EE1464"/>
      <c r="EF1464"/>
      <c r="EG1464"/>
      <c r="EH1464"/>
      <c r="EI1464"/>
      <c r="EJ1464"/>
      <c r="EK1464"/>
      <c r="EL1464"/>
      <c r="EM1464"/>
      <c r="EN1464"/>
      <c r="EO1464"/>
      <c r="EP1464"/>
      <c r="EQ1464"/>
      <c r="ER1464"/>
      <c r="ES1464"/>
      <c r="ET1464"/>
      <c r="EU1464"/>
      <c r="EV1464"/>
      <c r="EW1464"/>
      <c r="EX1464"/>
      <c r="EY1464"/>
      <c r="EZ1464"/>
      <c r="FA1464"/>
      <c r="FB1464"/>
      <c r="FC1464"/>
      <c r="FD1464"/>
      <c r="FE1464"/>
      <c r="FF1464"/>
      <c r="FG1464"/>
      <c r="FH1464"/>
      <c r="FI1464"/>
      <c r="FJ1464"/>
      <c r="FK1464"/>
      <c r="FL1464"/>
      <c r="FM1464"/>
      <c r="FN1464"/>
      <c r="FO1464"/>
      <c r="FP1464"/>
      <c r="FQ1464"/>
      <c r="FR1464"/>
      <c r="FS1464"/>
      <c r="FT1464"/>
      <c r="FU1464"/>
      <c r="FV1464"/>
      <c r="FW1464"/>
      <c r="FX1464"/>
      <c r="FY1464"/>
      <c r="FZ1464"/>
      <c r="GA1464"/>
      <c r="GB1464"/>
      <c r="GC1464"/>
      <c r="GD1464"/>
      <c r="GE1464"/>
      <c r="GF1464"/>
      <c r="GG1464"/>
      <c r="GH1464"/>
      <c r="GI1464"/>
      <c r="GJ1464"/>
      <c r="GK1464"/>
      <c r="GL1464"/>
      <c r="GM1464"/>
      <c r="GN1464"/>
      <c r="GO1464"/>
      <c r="GP1464"/>
      <c r="GQ1464"/>
      <c r="GR1464"/>
      <c r="GS1464"/>
      <c r="GT1464"/>
      <c r="GU1464"/>
      <c r="GV1464"/>
      <c r="GW1464"/>
      <c r="GX1464"/>
      <c r="GY1464"/>
      <c r="GZ1464"/>
      <c r="HA1464"/>
      <c r="HB1464"/>
      <c r="HC1464"/>
      <c r="HD1464"/>
      <c r="HE1464"/>
      <c r="HF1464"/>
      <c r="HG1464"/>
      <c r="HH1464"/>
      <c r="HI1464"/>
      <c r="HJ1464"/>
      <c r="HK1464"/>
      <c r="HL1464"/>
    </row>
    <row r="1465" spans="39:220" x14ac:dyDescent="0.25">
      <c r="AM1465" s="59"/>
      <c r="AN1465" s="58"/>
      <c r="AO1465" s="58"/>
      <c r="AP1465" s="58"/>
      <c r="AQ1465" s="58"/>
      <c r="AR1465" s="58"/>
      <c r="AS1465" s="58"/>
      <c r="AT1465" s="58"/>
      <c r="AU1465" s="58"/>
      <c r="AV1465" s="58"/>
      <c r="AW1465" s="58"/>
      <c r="AX1465" s="58"/>
      <c r="AY1465" s="58"/>
      <c r="AZ1465" s="58"/>
      <c r="BA1465" s="58"/>
      <c r="BB1465" s="58"/>
      <c r="BC1465" s="58"/>
      <c r="BD1465" s="58"/>
      <c r="BE1465" s="58"/>
      <c r="BF1465" s="58"/>
      <c r="BG1465" s="58"/>
      <c r="BH1465" s="58"/>
      <c r="BI1465" s="58"/>
      <c r="BJ1465" s="58"/>
      <c r="BK1465" s="58"/>
      <c r="BL1465" s="12"/>
      <c r="BM1465" s="12"/>
      <c r="BN1465" s="12"/>
      <c r="BO1465" s="12"/>
      <c r="BP1465" s="12"/>
      <c r="BQ1465" s="12"/>
      <c r="BR1465" s="12"/>
      <c r="BS1465" s="12"/>
      <c r="BT1465" s="12"/>
      <c r="BU1465" s="12"/>
      <c r="BV1465" s="12"/>
      <c r="BW1465" s="12"/>
      <c r="BX1465" s="12"/>
      <c r="BY1465" s="12"/>
      <c r="BZ1465" s="12"/>
      <c r="CA1465" s="12"/>
      <c r="CB1465" s="12"/>
      <c r="CC1465" s="12"/>
      <c r="CD1465" s="12"/>
      <c r="CE1465" s="12"/>
      <c r="CF1465" s="12"/>
      <c r="CG1465" s="12"/>
      <c r="CH1465" s="12"/>
      <c r="CI1465" s="12"/>
      <c r="CJ1465" s="12"/>
      <c r="CK1465" s="12"/>
      <c r="CL1465" s="12"/>
      <c r="CM1465" s="12"/>
      <c r="CN1465" s="12"/>
      <c r="CO1465" s="12"/>
      <c r="CP1465" s="12"/>
      <c r="CQ1465" s="12"/>
      <c r="CR1465" s="12"/>
      <c r="CS1465" s="12"/>
      <c r="CT1465" s="12"/>
      <c r="CU1465" s="12"/>
      <c r="CV1465" s="12"/>
      <c r="CW1465" s="12"/>
      <c r="CX1465" s="12"/>
      <c r="CY1465" s="12"/>
      <c r="CZ1465" s="12"/>
      <c r="DA1465" s="12"/>
      <c r="DB1465" s="12"/>
      <c r="DC1465" s="12"/>
      <c r="DD1465" s="12"/>
      <c r="DE1465" s="12"/>
      <c r="DF1465" s="12"/>
      <c r="DG1465"/>
      <c r="DH1465"/>
      <c r="DI1465"/>
      <c r="DJ1465"/>
      <c r="DK1465"/>
      <c r="DL1465"/>
      <c r="DM1465"/>
      <c r="DN1465"/>
      <c r="DO1465"/>
      <c r="DP1465"/>
      <c r="DQ1465"/>
      <c r="DR1465"/>
      <c r="DS1465"/>
      <c r="DT1465"/>
      <c r="DU1465"/>
      <c r="DV1465"/>
      <c r="DW1465"/>
      <c r="DX1465"/>
      <c r="DY1465"/>
      <c r="DZ1465"/>
      <c r="EA1465"/>
      <c r="EB1465"/>
      <c r="EC1465"/>
      <c r="ED1465"/>
      <c r="EE1465"/>
      <c r="EF1465"/>
      <c r="EG1465"/>
      <c r="EH1465"/>
      <c r="EI1465"/>
      <c r="EJ1465"/>
      <c r="EK1465"/>
      <c r="EL1465"/>
      <c r="EM1465"/>
      <c r="EN1465"/>
      <c r="EO1465"/>
      <c r="EP1465"/>
      <c r="EQ1465"/>
      <c r="ER1465"/>
      <c r="ES1465"/>
      <c r="ET1465"/>
      <c r="EU1465"/>
      <c r="EV1465"/>
      <c r="EW1465"/>
      <c r="EX1465"/>
      <c r="EY1465"/>
      <c r="EZ1465"/>
      <c r="FA1465"/>
      <c r="FB1465"/>
      <c r="FC1465"/>
      <c r="FD1465"/>
      <c r="FE1465"/>
      <c r="FF1465"/>
      <c r="FG1465"/>
      <c r="FH1465"/>
      <c r="FI1465"/>
      <c r="FJ1465"/>
      <c r="FK1465"/>
      <c r="FL1465"/>
      <c r="FM1465"/>
      <c r="FN1465"/>
      <c r="FO1465"/>
      <c r="FP1465"/>
      <c r="FQ1465"/>
      <c r="FR1465"/>
      <c r="FS1465"/>
      <c r="FT1465"/>
      <c r="FU1465"/>
      <c r="FV1465"/>
      <c r="FW1465"/>
      <c r="FX1465"/>
      <c r="FY1465"/>
      <c r="FZ1465"/>
      <c r="GA1465"/>
      <c r="GB1465"/>
      <c r="GC1465"/>
      <c r="GD1465"/>
      <c r="GE1465"/>
      <c r="GF1465"/>
      <c r="GG1465"/>
      <c r="GH1465"/>
      <c r="GI1465"/>
      <c r="GJ1465"/>
      <c r="GK1465"/>
      <c r="GL1465"/>
      <c r="GM1465"/>
      <c r="GN1465"/>
      <c r="GO1465"/>
      <c r="GP1465"/>
      <c r="GQ1465"/>
      <c r="GR1465"/>
      <c r="GS1465"/>
      <c r="GT1465"/>
      <c r="GU1465"/>
      <c r="GV1465"/>
      <c r="GW1465"/>
      <c r="GX1465"/>
      <c r="GY1465"/>
      <c r="GZ1465"/>
      <c r="HA1465"/>
      <c r="HB1465"/>
      <c r="HC1465"/>
      <c r="HD1465"/>
      <c r="HE1465"/>
      <c r="HF1465"/>
      <c r="HG1465"/>
      <c r="HH1465"/>
      <c r="HI1465"/>
      <c r="HJ1465"/>
      <c r="HK1465"/>
      <c r="HL1465"/>
    </row>
    <row r="1466" spans="39:220" x14ac:dyDescent="0.25">
      <c r="AM1466" s="59"/>
      <c r="AN1466" s="58"/>
      <c r="AO1466" s="58"/>
      <c r="AP1466" s="58"/>
      <c r="AQ1466" s="58"/>
      <c r="AR1466" s="58"/>
      <c r="AS1466" s="58"/>
      <c r="AT1466" s="58"/>
      <c r="AU1466" s="58"/>
      <c r="AV1466" s="58"/>
      <c r="AW1466" s="58"/>
      <c r="AX1466" s="58"/>
      <c r="AY1466" s="58"/>
      <c r="AZ1466" s="58"/>
      <c r="BA1466" s="58"/>
      <c r="BB1466" s="58"/>
      <c r="BC1466" s="58"/>
      <c r="BD1466" s="58"/>
      <c r="BE1466" s="58"/>
      <c r="BF1466" s="58"/>
      <c r="BG1466" s="58"/>
      <c r="BH1466" s="58"/>
      <c r="BI1466" s="58"/>
      <c r="BJ1466" s="58"/>
      <c r="BK1466" s="58"/>
      <c r="BL1466" s="12"/>
      <c r="BM1466" s="12"/>
      <c r="BN1466" s="12"/>
      <c r="BO1466" s="12"/>
      <c r="BP1466" s="12"/>
      <c r="BQ1466" s="12"/>
      <c r="BR1466" s="12"/>
      <c r="BS1466" s="12"/>
      <c r="BT1466" s="12"/>
      <c r="BU1466" s="12"/>
      <c r="BV1466" s="12"/>
      <c r="BW1466" s="12"/>
      <c r="BX1466" s="12"/>
      <c r="BY1466" s="12"/>
      <c r="BZ1466" s="12"/>
      <c r="CA1466" s="12"/>
      <c r="CB1466" s="12"/>
      <c r="CC1466" s="12"/>
      <c r="CD1466" s="12"/>
      <c r="CE1466" s="12"/>
      <c r="CF1466" s="12"/>
      <c r="CG1466" s="12"/>
      <c r="CH1466" s="12"/>
      <c r="CI1466" s="12"/>
      <c r="CJ1466" s="12"/>
      <c r="CK1466" s="12"/>
      <c r="CL1466" s="12"/>
      <c r="CM1466" s="12"/>
      <c r="CN1466" s="12"/>
      <c r="CO1466" s="12"/>
      <c r="CP1466" s="12"/>
      <c r="CQ1466" s="12"/>
      <c r="CR1466" s="12"/>
      <c r="CS1466" s="12"/>
      <c r="CT1466" s="12"/>
      <c r="CU1466" s="12"/>
      <c r="CV1466" s="12"/>
      <c r="CW1466" s="12"/>
      <c r="CX1466" s="12"/>
      <c r="CY1466" s="12"/>
      <c r="CZ1466" s="12"/>
      <c r="DA1466" s="12"/>
      <c r="DB1466" s="12"/>
      <c r="DC1466" s="12"/>
      <c r="DD1466" s="12"/>
      <c r="DE1466" s="12"/>
      <c r="DF1466" s="12"/>
      <c r="DG1466"/>
      <c r="DH1466"/>
      <c r="DI1466"/>
      <c r="DJ1466"/>
      <c r="DK1466"/>
      <c r="DL1466"/>
      <c r="DM1466"/>
      <c r="DN1466"/>
      <c r="DO1466"/>
      <c r="DP1466"/>
      <c r="DQ1466"/>
      <c r="DR1466"/>
      <c r="DS1466"/>
      <c r="DT1466"/>
      <c r="DU1466"/>
      <c r="DV1466"/>
      <c r="DW1466"/>
      <c r="DX1466"/>
      <c r="DY1466"/>
      <c r="DZ1466"/>
      <c r="EA1466"/>
      <c r="EB1466"/>
      <c r="EC1466"/>
      <c r="ED1466"/>
      <c r="EE1466"/>
      <c r="EF1466"/>
      <c r="EG1466"/>
      <c r="EH1466"/>
      <c r="EI1466"/>
      <c r="EJ1466"/>
      <c r="EK1466"/>
      <c r="EL1466"/>
      <c r="EM1466"/>
      <c r="EN1466"/>
      <c r="EO1466"/>
      <c r="EP1466"/>
      <c r="EQ1466"/>
      <c r="ER1466"/>
      <c r="ES1466"/>
      <c r="ET1466"/>
      <c r="EU1466"/>
      <c r="EV1466"/>
      <c r="EW1466"/>
      <c r="EX1466"/>
      <c r="EY1466"/>
      <c r="EZ1466"/>
      <c r="FA1466"/>
      <c r="FB1466"/>
      <c r="FC1466"/>
      <c r="FD1466"/>
      <c r="FE1466"/>
      <c r="FF1466"/>
      <c r="FG1466"/>
      <c r="FH1466"/>
      <c r="FI1466"/>
      <c r="FJ1466"/>
      <c r="FK1466"/>
      <c r="FL1466"/>
      <c r="FM1466"/>
      <c r="FN1466"/>
      <c r="FO1466"/>
      <c r="FP1466"/>
      <c r="FQ1466"/>
      <c r="FR1466"/>
      <c r="FS1466"/>
      <c r="FT1466"/>
      <c r="FU1466"/>
      <c r="FV1466"/>
      <c r="FW1466"/>
      <c r="FX1466"/>
      <c r="FY1466"/>
      <c r="FZ1466"/>
      <c r="GA1466"/>
      <c r="GB1466"/>
      <c r="GC1466"/>
      <c r="GD1466"/>
      <c r="GE1466"/>
      <c r="GF1466"/>
      <c r="GG1466"/>
      <c r="GH1466"/>
      <c r="GI1466"/>
      <c r="GJ1466"/>
      <c r="GK1466"/>
      <c r="GL1466"/>
      <c r="GM1466"/>
      <c r="GN1466"/>
      <c r="GO1466"/>
      <c r="GP1466"/>
      <c r="GQ1466"/>
      <c r="GR1466"/>
      <c r="GS1466"/>
      <c r="GT1466"/>
      <c r="GU1466"/>
      <c r="GV1466"/>
      <c r="GW1466"/>
      <c r="GX1466"/>
      <c r="GY1466"/>
      <c r="GZ1466"/>
      <c r="HA1466"/>
      <c r="HB1466"/>
      <c r="HC1466"/>
      <c r="HD1466"/>
      <c r="HE1466"/>
      <c r="HF1466"/>
      <c r="HG1466"/>
      <c r="HH1466"/>
      <c r="HI1466"/>
      <c r="HJ1466"/>
      <c r="HK1466"/>
      <c r="HL1466"/>
    </row>
    <row r="1467" spans="39:220" x14ac:dyDescent="0.25">
      <c r="AM1467" s="59"/>
      <c r="AN1467" s="58"/>
      <c r="AO1467" s="58"/>
      <c r="AP1467" s="58"/>
      <c r="AQ1467" s="58"/>
      <c r="AR1467" s="58"/>
      <c r="AS1467" s="58"/>
      <c r="AT1467" s="58"/>
      <c r="AU1467" s="58"/>
      <c r="AV1467" s="58"/>
      <c r="AW1467" s="58"/>
      <c r="AX1467" s="58"/>
      <c r="AY1467" s="58"/>
      <c r="AZ1467" s="58"/>
      <c r="BA1467" s="58"/>
      <c r="BB1467" s="58"/>
      <c r="BC1467" s="58"/>
      <c r="BD1467" s="58"/>
      <c r="BE1467" s="58"/>
      <c r="BF1467" s="58"/>
      <c r="BG1467" s="58"/>
      <c r="BH1467" s="58"/>
      <c r="BI1467" s="58"/>
      <c r="BJ1467" s="58"/>
      <c r="BK1467" s="58"/>
      <c r="BL1467" s="12"/>
      <c r="BM1467" s="12"/>
      <c r="BN1467" s="12"/>
      <c r="BO1467" s="12"/>
      <c r="BP1467" s="12"/>
      <c r="BQ1467" s="12"/>
      <c r="BR1467" s="12"/>
      <c r="BS1467" s="12"/>
      <c r="BT1467" s="12"/>
      <c r="BU1467" s="12"/>
      <c r="BV1467" s="12"/>
      <c r="BW1467" s="12"/>
      <c r="BX1467" s="12"/>
      <c r="BY1467" s="12"/>
      <c r="BZ1467" s="12"/>
      <c r="CA1467" s="12"/>
      <c r="CB1467" s="12"/>
      <c r="CC1467" s="12"/>
      <c r="CD1467" s="12"/>
      <c r="CE1467" s="12"/>
      <c r="CF1467" s="12"/>
      <c r="CG1467" s="12"/>
      <c r="CH1467" s="12"/>
      <c r="CI1467" s="12"/>
      <c r="CJ1467" s="12"/>
      <c r="CK1467" s="12"/>
      <c r="CL1467" s="12"/>
      <c r="CM1467" s="12"/>
      <c r="CN1467" s="12"/>
      <c r="CO1467" s="12"/>
      <c r="CP1467" s="12"/>
      <c r="CQ1467" s="12"/>
      <c r="CR1467" s="12"/>
      <c r="CS1467" s="12"/>
      <c r="CT1467" s="12"/>
      <c r="CU1467" s="12"/>
      <c r="CV1467" s="12"/>
      <c r="CW1467" s="12"/>
      <c r="CX1467" s="12"/>
      <c r="CY1467" s="12"/>
      <c r="CZ1467" s="12"/>
      <c r="DA1467" s="12"/>
      <c r="DB1467" s="12"/>
      <c r="DC1467" s="12"/>
      <c r="DD1467" s="12"/>
      <c r="DE1467" s="12"/>
      <c r="DF1467" s="12"/>
      <c r="DG1467"/>
      <c r="DH1467"/>
      <c r="DI1467"/>
      <c r="DJ1467"/>
      <c r="DK1467"/>
      <c r="DL1467"/>
      <c r="DM1467"/>
      <c r="DN1467"/>
      <c r="DO1467"/>
      <c r="DP1467"/>
      <c r="DQ1467"/>
      <c r="DR1467"/>
      <c r="DS1467"/>
      <c r="DT1467"/>
      <c r="DU1467"/>
      <c r="DV1467"/>
      <c r="DW1467"/>
      <c r="DX1467"/>
      <c r="DY1467"/>
      <c r="DZ1467"/>
      <c r="EA1467"/>
      <c r="EB1467"/>
      <c r="EC1467"/>
      <c r="ED1467"/>
      <c r="EE1467"/>
      <c r="EF1467"/>
      <c r="EG1467"/>
      <c r="EH1467"/>
      <c r="EI1467"/>
      <c r="EJ1467"/>
      <c r="EK1467"/>
      <c r="EL1467"/>
      <c r="EM1467"/>
      <c r="EN1467"/>
      <c r="EO1467"/>
      <c r="EP1467"/>
      <c r="EQ1467"/>
      <c r="ER1467"/>
      <c r="ES1467"/>
      <c r="ET1467"/>
      <c r="EU1467"/>
      <c r="EV1467"/>
      <c r="EW1467"/>
      <c r="EX1467"/>
      <c r="EY1467"/>
      <c r="EZ1467"/>
      <c r="FA1467"/>
      <c r="FB1467"/>
      <c r="FC1467"/>
      <c r="FD1467"/>
      <c r="FE1467"/>
      <c r="FF1467"/>
      <c r="FG1467"/>
      <c r="FH1467"/>
      <c r="FI1467"/>
      <c r="FJ1467"/>
      <c r="FK1467"/>
      <c r="FL1467"/>
      <c r="FM1467"/>
      <c r="FN1467"/>
      <c r="FO1467"/>
      <c r="FP1467"/>
      <c r="FQ1467"/>
      <c r="FR1467"/>
      <c r="FS1467"/>
      <c r="FT1467"/>
      <c r="FU1467"/>
      <c r="FV1467"/>
      <c r="FW1467"/>
      <c r="FX1467"/>
      <c r="FY1467"/>
      <c r="FZ1467"/>
      <c r="GA1467"/>
      <c r="GB1467"/>
      <c r="GC1467"/>
      <c r="GD1467"/>
      <c r="GE1467"/>
      <c r="GF1467"/>
      <c r="GG1467"/>
      <c r="GH1467"/>
      <c r="GI1467"/>
      <c r="GJ1467"/>
      <c r="GK1467"/>
      <c r="GL1467"/>
      <c r="GM1467"/>
      <c r="GN1467"/>
      <c r="GO1467"/>
      <c r="GP1467"/>
      <c r="GQ1467"/>
      <c r="GR1467"/>
      <c r="GS1467"/>
      <c r="GT1467"/>
      <c r="GU1467"/>
      <c r="GV1467"/>
      <c r="GW1467"/>
      <c r="GX1467"/>
      <c r="GY1467"/>
      <c r="GZ1467"/>
      <c r="HA1467"/>
      <c r="HB1467"/>
      <c r="HC1467"/>
      <c r="HD1467"/>
      <c r="HE1467"/>
      <c r="HF1467"/>
      <c r="HG1467"/>
      <c r="HH1467"/>
      <c r="HI1467"/>
      <c r="HJ1467"/>
      <c r="HK1467"/>
      <c r="HL1467"/>
    </row>
    <row r="1468" spans="39:220" x14ac:dyDescent="0.25">
      <c r="AM1468" s="59"/>
      <c r="AN1468" s="58"/>
      <c r="AO1468" s="58"/>
      <c r="AP1468" s="58"/>
      <c r="AQ1468" s="58"/>
      <c r="AR1468" s="58"/>
      <c r="AS1468" s="58"/>
      <c r="AT1468" s="58"/>
      <c r="AU1468" s="58"/>
      <c r="AV1468" s="58"/>
      <c r="AW1468" s="58"/>
      <c r="AX1468" s="58"/>
      <c r="AY1468" s="58"/>
      <c r="AZ1468" s="58"/>
      <c r="BA1468" s="58"/>
      <c r="BB1468" s="58"/>
      <c r="BC1468" s="58"/>
      <c r="BD1468" s="58"/>
      <c r="BE1468" s="58"/>
      <c r="BF1468" s="58"/>
      <c r="BG1468" s="58"/>
      <c r="BH1468" s="58"/>
      <c r="BI1468" s="58"/>
      <c r="BJ1468" s="58"/>
      <c r="BK1468" s="58"/>
      <c r="BL1468" s="12"/>
      <c r="BM1468" s="12"/>
      <c r="BN1468" s="12"/>
      <c r="BO1468" s="12"/>
      <c r="BP1468" s="12"/>
      <c r="BQ1468" s="12"/>
      <c r="BR1468" s="12"/>
      <c r="BS1468" s="12"/>
      <c r="BT1468" s="12"/>
      <c r="BU1468" s="12"/>
      <c r="BV1468" s="12"/>
      <c r="BW1468" s="12"/>
      <c r="BX1468" s="12"/>
      <c r="BY1468" s="12"/>
      <c r="BZ1468" s="12"/>
      <c r="CA1468" s="12"/>
      <c r="CB1468" s="12"/>
      <c r="CC1468" s="12"/>
      <c r="CD1468" s="12"/>
      <c r="CE1468" s="12"/>
      <c r="CF1468" s="12"/>
      <c r="CG1468" s="12"/>
      <c r="CH1468" s="12"/>
      <c r="CI1468" s="12"/>
      <c r="CJ1468" s="12"/>
      <c r="CK1468" s="12"/>
      <c r="CL1468" s="12"/>
      <c r="CM1468" s="12"/>
      <c r="CN1468" s="12"/>
      <c r="CO1468" s="12"/>
      <c r="CP1468" s="12"/>
      <c r="CQ1468" s="12"/>
      <c r="CR1468" s="12"/>
      <c r="CS1468" s="12"/>
      <c r="CT1468" s="12"/>
      <c r="CU1468" s="12"/>
      <c r="CV1468" s="12"/>
      <c r="CW1468" s="12"/>
      <c r="CX1468" s="12"/>
      <c r="CY1468" s="12"/>
      <c r="CZ1468" s="12"/>
      <c r="DA1468" s="12"/>
      <c r="DB1468" s="12"/>
      <c r="DC1468" s="12"/>
      <c r="DD1468" s="12"/>
      <c r="DE1468" s="12"/>
      <c r="DF1468" s="12"/>
      <c r="DG1468"/>
      <c r="DH1468"/>
      <c r="DI1468"/>
      <c r="DJ1468"/>
      <c r="DK1468"/>
      <c r="DL1468"/>
      <c r="DM1468"/>
      <c r="DN1468"/>
      <c r="DO1468"/>
      <c r="DP1468"/>
      <c r="DQ1468"/>
      <c r="DR1468"/>
      <c r="DS1468"/>
      <c r="DT1468"/>
      <c r="DU1468"/>
      <c r="DV1468"/>
      <c r="DW1468"/>
      <c r="DX1468"/>
      <c r="DY1468"/>
      <c r="DZ1468"/>
      <c r="EA1468"/>
      <c r="EB1468"/>
      <c r="EC1468"/>
      <c r="ED1468"/>
      <c r="EE1468"/>
      <c r="EF1468"/>
      <c r="EG1468"/>
      <c r="EH1468"/>
      <c r="EI1468"/>
      <c r="EJ1468"/>
      <c r="EK1468"/>
      <c r="EL1468"/>
      <c r="EM1468"/>
      <c r="EN1468"/>
      <c r="EO1468"/>
      <c r="EP1468"/>
      <c r="EQ1468"/>
      <c r="ER1468"/>
      <c r="ES1468"/>
      <c r="ET1468"/>
      <c r="EU1468"/>
      <c r="EV1468"/>
      <c r="EW1468"/>
      <c r="EX1468"/>
      <c r="EY1468"/>
      <c r="EZ1468"/>
      <c r="FA1468"/>
      <c r="FB1468"/>
      <c r="FC1468"/>
      <c r="FD1468"/>
      <c r="FE1468"/>
      <c r="FF1468"/>
      <c r="FG1468"/>
      <c r="FH1468"/>
      <c r="FI1468"/>
      <c r="FJ1468"/>
      <c r="FK1468"/>
      <c r="FL1468"/>
      <c r="FM1468"/>
      <c r="FN1468"/>
      <c r="FO1468"/>
      <c r="FP1468"/>
      <c r="FQ1468"/>
      <c r="FR1468"/>
      <c r="FS1468"/>
      <c r="FT1468"/>
      <c r="FU1468"/>
      <c r="FV1468"/>
      <c r="FW1468"/>
      <c r="FX1468"/>
      <c r="FY1468"/>
      <c r="FZ1468"/>
      <c r="GA1468"/>
      <c r="GB1468"/>
      <c r="GC1468"/>
      <c r="GD1468"/>
      <c r="GE1468"/>
      <c r="GF1468"/>
      <c r="GG1468"/>
      <c r="GH1468"/>
      <c r="GI1468"/>
      <c r="GJ1468"/>
      <c r="GK1468"/>
      <c r="GL1468"/>
      <c r="GM1468"/>
      <c r="GN1468"/>
      <c r="GO1468"/>
      <c r="GP1468"/>
      <c r="GQ1468"/>
      <c r="GR1468"/>
      <c r="GS1468"/>
      <c r="GT1468"/>
      <c r="GU1468"/>
      <c r="GV1468"/>
      <c r="GW1468"/>
      <c r="GX1468"/>
      <c r="GY1468"/>
      <c r="GZ1468"/>
      <c r="HA1468"/>
      <c r="HB1468"/>
      <c r="HC1468"/>
      <c r="HD1468"/>
      <c r="HE1468"/>
      <c r="HF1468"/>
      <c r="HG1468"/>
      <c r="HH1468"/>
      <c r="HI1468"/>
      <c r="HJ1468"/>
      <c r="HK1468"/>
      <c r="HL1468"/>
    </row>
    <row r="1469" spans="39:220" x14ac:dyDescent="0.25">
      <c r="AM1469" s="59"/>
      <c r="AN1469" s="58"/>
      <c r="AO1469" s="58"/>
      <c r="AP1469" s="58"/>
      <c r="AQ1469" s="58"/>
      <c r="AR1469" s="58"/>
      <c r="AS1469" s="58"/>
      <c r="AT1469" s="58"/>
      <c r="AU1469" s="58"/>
      <c r="AV1469" s="58"/>
      <c r="AW1469" s="58"/>
      <c r="AX1469" s="58"/>
      <c r="AY1469" s="58"/>
      <c r="AZ1469" s="58"/>
      <c r="BA1469" s="58"/>
      <c r="BB1469" s="58"/>
      <c r="BC1469" s="58"/>
      <c r="BD1469" s="58"/>
      <c r="BE1469" s="58"/>
      <c r="BF1469" s="58"/>
      <c r="BG1469" s="58"/>
      <c r="BH1469" s="58"/>
      <c r="BI1469" s="58"/>
      <c r="BJ1469" s="58"/>
      <c r="BK1469" s="58"/>
      <c r="BL1469" s="12"/>
      <c r="BM1469" s="12"/>
      <c r="BN1469" s="12"/>
      <c r="BO1469" s="12"/>
      <c r="BP1469" s="12"/>
      <c r="BQ1469" s="12"/>
      <c r="BR1469" s="12"/>
      <c r="BS1469" s="12"/>
      <c r="BT1469" s="12"/>
      <c r="BU1469" s="12"/>
      <c r="BV1469" s="12"/>
      <c r="BW1469" s="12"/>
      <c r="BX1469" s="12"/>
      <c r="BY1469" s="12"/>
      <c r="BZ1469" s="12"/>
      <c r="CA1469" s="12"/>
      <c r="CB1469" s="12"/>
      <c r="CC1469" s="12"/>
      <c r="CD1469" s="12"/>
      <c r="CE1469" s="12"/>
      <c r="CF1469" s="12"/>
      <c r="CG1469" s="12"/>
      <c r="CH1469" s="12"/>
      <c r="CI1469" s="12"/>
      <c r="CJ1469" s="12"/>
      <c r="CK1469" s="12"/>
      <c r="CL1469" s="12"/>
      <c r="CM1469" s="12"/>
      <c r="CN1469" s="12"/>
      <c r="CO1469" s="12"/>
      <c r="CP1469" s="12"/>
      <c r="CQ1469" s="12"/>
      <c r="CR1469" s="12"/>
      <c r="CS1469" s="12"/>
      <c r="CT1469" s="12"/>
      <c r="CU1469" s="12"/>
      <c r="CV1469" s="12"/>
      <c r="CW1469" s="12"/>
      <c r="CX1469" s="12"/>
      <c r="CY1469" s="12"/>
      <c r="CZ1469" s="12"/>
      <c r="DA1469" s="12"/>
      <c r="DB1469" s="12"/>
      <c r="DC1469" s="12"/>
      <c r="DD1469" s="12"/>
      <c r="DE1469" s="12"/>
      <c r="DF1469" s="12"/>
      <c r="DG1469"/>
      <c r="DH1469"/>
      <c r="DI1469"/>
      <c r="DJ1469"/>
      <c r="DK1469"/>
      <c r="DL1469"/>
      <c r="DM1469"/>
      <c r="DN1469"/>
      <c r="DO1469"/>
      <c r="DP1469"/>
      <c r="DQ1469"/>
      <c r="DR1469"/>
      <c r="DS1469"/>
      <c r="DT1469"/>
      <c r="DU1469"/>
      <c r="DV1469"/>
      <c r="DW1469"/>
      <c r="DX1469"/>
      <c r="DY1469"/>
      <c r="DZ1469"/>
      <c r="EA1469"/>
      <c r="EB1469"/>
      <c r="EC1469"/>
      <c r="ED1469"/>
      <c r="EE1469"/>
      <c r="EF1469"/>
      <c r="EG1469"/>
      <c r="EH1469"/>
      <c r="EI1469"/>
      <c r="EJ1469"/>
      <c r="EK1469"/>
      <c r="EL1469"/>
      <c r="EM1469"/>
      <c r="EN1469"/>
      <c r="EO1469"/>
      <c r="EP1469"/>
      <c r="EQ1469"/>
      <c r="ER1469"/>
      <c r="ES1469"/>
      <c r="ET1469"/>
      <c r="EU1469"/>
      <c r="EV1469"/>
      <c r="EW1469"/>
      <c r="EX1469"/>
      <c r="EY1469"/>
      <c r="EZ1469"/>
      <c r="FA1469"/>
      <c r="FB1469"/>
      <c r="FC1469"/>
      <c r="FD1469"/>
      <c r="FE1469"/>
      <c r="FF1469"/>
      <c r="FG1469"/>
      <c r="FH1469"/>
      <c r="FI1469"/>
      <c r="FJ1469"/>
      <c r="FK1469"/>
      <c r="FL1469"/>
      <c r="FM1469"/>
      <c r="FN1469"/>
      <c r="FO1469"/>
      <c r="FP1469"/>
      <c r="FQ1469"/>
      <c r="FR1469"/>
      <c r="FS1469"/>
      <c r="FT1469"/>
      <c r="FU1469"/>
      <c r="FV1469"/>
      <c r="FW1469"/>
      <c r="FX1469"/>
      <c r="FY1469"/>
      <c r="FZ1469"/>
      <c r="GA1469"/>
      <c r="GB1469"/>
      <c r="GC1469"/>
      <c r="GD1469"/>
      <c r="GE1469"/>
      <c r="GF1469"/>
      <c r="GG1469"/>
      <c r="GH1469"/>
      <c r="GI1469"/>
      <c r="GJ1469"/>
      <c r="GK1469"/>
      <c r="GL1469"/>
      <c r="GM1469"/>
      <c r="GN1469"/>
      <c r="GO1469"/>
      <c r="GP1469"/>
      <c r="GQ1469"/>
      <c r="GR1469"/>
      <c r="GS1469"/>
      <c r="GT1469"/>
      <c r="GU1469"/>
      <c r="GV1469"/>
      <c r="GW1469"/>
      <c r="GX1469"/>
      <c r="GY1469"/>
      <c r="GZ1469"/>
      <c r="HA1469"/>
      <c r="HB1469"/>
      <c r="HC1469"/>
      <c r="HD1469"/>
      <c r="HE1469"/>
      <c r="HF1469"/>
      <c r="HG1469"/>
      <c r="HH1469"/>
      <c r="HI1469"/>
      <c r="HJ1469"/>
      <c r="HK1469"/>
      <c r="HL1469"/>
    </row>
    <row r="1470" spans="39:220" x14ac:dyDescent="0.25">
      <c r="AM1470" s="59"/>
      <c r="AN1470" s="58"/>
      <c r="AO1470" s="58"/>
      <c r="AP1470" s="58"/>
      <c r="AQ1470" s="58"/>
      <c r="AR1470" s="58"/>
      <c r="AS1470" s="58"/>
      <c r="AT1470" s="58"/>
      <c r="AU1470" s="58"/>
      <c r="AV1470" s="58"/>
      <c r="AW1470" s="58"/>
      <c r="AX1470" s="58"/>
      <c r="AY1470" s="58"/>
      <c r="AZ1470" s="58"/>
      <c r="BA1470" s="58"/>
      <c r="BB1470" s="58"/>
      <c r="BC1470" s="58"/>
      <c r="BD1470" s="58"/>
      <c r="BE1470" s="58"/>
      <c r="BF1470" s="58"/>
      <c r="BG1470" s="58"/>
      <c r="BH1470" s="58"/>
      <c r="BI1470" s="58"/>
      <c r="BJ1470" s="58"/>
      <c r="BK1470" s="58"/>
      <c r="BL1470" s="12"/>
      <c r="BM1470" s="12"/>
      <c r="BN1470" s="12"/>
      <c r="BO1470" s="12"/>
      <c r="BP1470" s="12"/>
      <c r="BQ1470" s="12"/>
      <c r="BR1470" s="12"/>
      <c r="BS1470" s="12"/>
      <c r="BT1470" s="12"/>
      <c r="BU1470" s="12"/>
      <c r="BV1470" s="12"/>
      <c r="BW1470" s="12"/>
      <c r="BX1470" s="12"/>
      <c r="BY1470" s="12"/>
      <c r="BZ1470" s="12"/>
      <c r="CA1470" s="12"/>
      <c r="CB1470" s="12"/>
      <c r="CC1470" s="12"/>
      <c r="CD1470" s="12"/>
      <c r="CE1470" s="12"/>
      <c r="CF1470" s="12"/>
      <c r="CG1470" s="12"/>
      <c r="CH1470" s="12"/>
      <c r="CI1470" s="12"/>
      <c r="CJ1470" s="12"/>
      <c r="CK1470" s="12"/>
      <c r="CL1470" s="12"/>
      <c r="CM1470" s="12"/>
      <c r="CN1470" s="12"/>
      <c r="CO1470" s="12"/>
      <c r="CP1470" s="12"/>
      <c r="CQ1470" s="12"/>
      <c r="CR1470" s="12"/>
      <c r="CS1470" s="12"/>
      <c r="CT1470" s="12"/>
      <c r="CU1470" s="12"/>
      <c r="CV1470" s="12"/>
      <c r="CW1470" s="12"/>
      <c r="CX1470" s="12"/>
      <c r="CY1470" s="12"/>
      <c r="CZ1470" s="12"/>
      <c r="DA1470" s="12"/>
      <c r="DB1470" s="12"/>
      <c r="DC1470" s="12"/>
      <c r="DD1470" s="12"/>
      <c r="DE1470" s="12"/>
      <c r="DF1470" s="12"/>
      <c r="DG1470"/>
      <c r="DH1470"/>
      <c r="DI1470"/>
      <c r="DJ1470"/>
      <c r="DK1470"/>
      <c r="DL1470"/>
      <c r="DM1470"/>
      <c r="DN1470"/>
      <c r="DO1470"/>
      <c r="DP1470"/>
      <c r="DQ1470"/>
      <c r="DR1470"/>
      <c r="DS1470"/>
      <c r="DT1470"/>
      <c r="DU1470"/>
      <c r="DV1470"/>
      <c r="DW1470"/>
      <c r="DX1470"/>
      <c r="DY1470"/>
      <c r="DZ1470"/>
      <c r="EA1470"/>
      <c r="EB1470"/>
      <c r="EC1470"/>
      <c r="ED1470"/>
      <c r="EE1470"/>
      <c r="EF1470"/>
      <c r="EG1470"/>
      <c r="EH1470"/>
      <c r="EI1470"/>
      <c r="EJ1470"/>
      <c r="EK1470"/>
      <c r="EL1470"/>
      <c r="EM1470"/>
      <c r="EN1470"/>
      <c r="EO1470"/>
      <c r="EP1470"/>
      <c r="EQ1470"/>
      <c r="ER1470"/>
      <c r="ES1470"/>
      <c r="ET1470"/>
      <c r="EU1470"/>
      <c r="EV1470"/>
      <c r="EW1470"/>
      <c r="EX1470"/>
      <c r="EY1470"/>
      <c r="EZ1470"/>
      <c r="FA1470"/>
      <c r="FB1470"/>
      <c r="FC1470"/>
      <c r="FD1470"/>
      <c r="FE1470"/>
      <c r="FF1470"/>
      <c r="FG1470"/>
      <c r="FH1470"/>
      <c r="FI1470"/>
      <c r="FJ1470"/>
      <c r="FK1470"/>
      <c r="FL1470"/>
      <c r="FM1470"/>
      <c r="FN1470"/>
      <c r="FO1470"/>
      <c r="FP1470"/>
      <c r="FQ1470"/>
      <c r="FR1470"/>
      <c r="FS1470"/>
      <c r="FT1470"/>
      <c r="FU1470"/>
      <c r="FV1470"/>
      <c r="FW1470"/>
      <c r="FX1470"/>
      <c r="FY1470"/>
      <c r="FZ1470"/>
      <c r="GA1470"/>
      <c r="GB1470"/>
      <c r="GC1470"/>
      <c r="GD1470"/>
      <c r="GE1470"/>
      <c r="GF1470"/>
      <c r="GG1470"/>
      <c r="GH1470"/>
      <c r="GI1470"/>
      <c r="GJ1470"/>
      <c r="GK1470"/>
      <c r="GL1470"/>
      <c r="GM1470"/>
      <c r="GN1470"/>
      <c r="GO1470"/>
      <c r="GP1470"/>
      <c r="GQ1470"/>
      <c r="GR1470"/>
      <c r="GS1470"/>
      <c r="GT1470"/>
      <c r="GU1470"/>
      <c r="GV1470"/>
      <c r="GW1470"/>
      <c r="GX1470"/>
      <c r="GY1470"/>
      <c r="GZ1470"/>
      <c r="HA1470"/>
      <c r="HB1470"/>
      <c r="HC1470"/>
      <c r="HD1470"/>
      <c r="HE1470"/>
      <c r="HF1470"/>
      <c r="HG1470"/>
      <c r="HH1470"/>
      <c r="HI1470"/>
      <c r="HJ1470"/>
      <c r="HK1470"/>
      <c r="HL1470"/>
    </row>
    <row r="1471" spans="39:220" x14ac:dyDescent="0.25">
      <c r="AM1471" s="59"/>
      <c r="AN1471" s="58"/>
      <c r="AO1471" s="58"/>
      <c r="AP1471" s="58"/>
      <c r="AQ1471" s="58"/>
      <c r="AR1471" s="58"/>
      <c r="AS1471" s="58"/>
      <c r="AT1471" s="58"/>
      <c r="AU1471" s="58"/>
      <c r="AV1471" s="58"/>
      <c r="AW1471" s="58"/>
      <c r="AX1471" s="58"/>
      <c r="AY1471" s="58"/>
      <c r="AZ1471" s="58"/>
      <c r="BA1471" s="58"/>
      <c r="BB1471" s="58"/>
      <c r="BC1471" s="58"/>
      <c r="BD1471" s="58"/>
      <c r="BE1471" s="58"/>
      <c r="BF1471" s="58"/>
      <c r="BG1471" s="58"/>
      <c r="BH1471" s="58"/>
      <c r="BI1471" s="58"/>
      <c r="BJ1471" s="58"/>
      <c r="BK1471" s="58"/>
      <c r="BL1471" s="12"/>
      <c r="BM1471" s="12"/>
      <c r="BN1471" s="12"/>
      <c r="BO1471" s="12"/>
      <c r="BP1471" s="12"/>
      <c r="BQ1471" s="12"/>
      <c r="BR1471" s="12"/>
      <c r="BS1471" s="12"/>
      <c r="BT1471" s="12"/>
      <c r="BU1471" s="12"/>
      <c r="BV1471" s="12"/>
      <c r="BW1471" s="12"/>
      <c r="BX1471" s="12"/>
      <c r="BY1471" s="12"/>
      <c r="BZ1471" s="12"/>
      <c r="CA1471" s="12"/>
      <c r="CB1471" s="12"/>
      <c r="CC1471" s="12"/>
      <c r="CD1471" s="12"/>
      <c r="CE1471" s="12"/>
      <c r="CF1471" s="12"/>
      <c r="CG1471" s="12"/>
      <c r="CH1471" s="12"/>
      <c r="CI1471" s="12"/>
      <c r="CJ1471" s="12"/>
      <c r="CK1471" s="12"/>
      <c r="CL1471" s="12"/>
      <c r="CM1471" s="12"/>
      <c r="CN1471" s="12"/>
      <c r="CO1471" s="12"/>
      <c r="CP1471" s="12"/>
      <c r="CQ1471" s="12"/>
      <c r="CR1471" s="12"/>
      <c r="CS1471" s="12"/>
      <c r="CT1471" s="12"/>
      <c r="CU1471" s="12"/>
      <c r="CV1471" s="12"/>
      <c r="CW1471" s="12"/>
      <c r="CX1471" s="12"/>
      <c r="CY1471" s="12"/>
      <c r="CZ1471" s="12"/>
      <c r="DA1471" s="12"/>
      <c r="DB1471" s="12"/>
      <c r="DC1471" s="12"/>
      <c r="DD1471" s="12"/>
      <c r="DE1471" s="12"/>
      <c r="DF1471" s="12"/>
      <c r="DG1471"/>
      <c r="DH1471"/>
      <c r="DI1471"/>
      <c r="DJ1471"/>
      <c r="DK1471"/>
      <c r="DL1471"/>
      <c r="DM1471"/>
      <c r="DN1471"/>
      <c r="DO1471"/>
      <c r="DP1471"/>
      <c r="DQ1471"/>
      <c r="DR1471"/>
      <c r="DS1471"/>
      <c r="DT1471"/>
      <c r="DU1471"/>
      <c r="DV1471"/>
      <c r="DW1471"/>
      <c r="DX1471"/>
      <c r="DY1471"/>
      <c r="DZ1471"/>
      <c r="EA1471"/>
      <c r="EB1471"/>
      <c r="EC1471"/>
      <c r="ED1471"/>
      <c r="EE1471"/>
      <c r="EF1471"/>
      <c r="EG1471"/>
      <c r="EH1471"/>
      <c r="EI1471"/>
      <c r="EJ1471"/>
      <c r="EK1471"/>
      <c r="EL1471"/>
      <c r="EM1471"/>
      <c r="EN1471"/>
      <c r="EO1471"/>
      <c r="EP1471"/>
      <c r="EQ1471"/>
      <c r="ER1471"/>
      <c r="ES1471"/>
      <c r="ET1471"/>
      <c r="EU1471"/>
      <c r="EV1471"/>
      <c r="EW1471"/>
      <c r="EX1471"/>
      <c r="EY1471"/>
      <c r="EZ1471"/>
      <c r="FA1471"/>
      <c r="FB1471"/>
      <c r="FC1471"/>
      <c r="FD1471"/>
      <c r="FE1471"/>
      <c r="FF1471"/>
      <c r="FG1471"/>
      <c r="FH1471"/>
      <c r="FI1471"/>
      <c r="FJ1471"/>
      <c r="FK1471"/>
      <c r="FL1471"/>
      <c r="FM1471"/>
      <c r="FN1471"/>
      <c r="FO1471"/>
      <c r="FP1471"/>
      <c r="FQ1471"/>
      <c r="FR1471"/>
      <c r="FS1471"/>
      <c r="FT1471"/>
      <c r="FU1471"/>
      <c r="FV1471"/>
      <c r="FW1471"/>
      <c r="FX1471"/>
      <c r="FY1471"/>
      <c r="FZ1471"/>
      <c r="GA1471"/>
      <c r="GB1471"/>
      <c r="GC1471"/>
      <c r="GD1471"/>
      <c r="GE1471"/>
      <c r="GF1471"/>
      <c r="GG1471"/>
      <c r="GH1471"/>
      <c r="GI1471"/>
      <c r="GJ1471"/>
      <c r="GK1471"/>
      <c r="GL1471"/>
      <c r="GM1471"/>
      <c r="GN1471"/>
      <c r="GO1471"/>
      <c r="GP1471"/>
      <c r="GQ1471"/>
      <c r="GR1471"/>
      <c r="GS1471"/>
      <c r="GT1471"/>
      <c r="GU1471"/>
      <c r="GV1471"/>
      <c r="GW1471"/>
      <c r="GX1471"/>
      <c r="GY1471"/>
      <c r="GZ1471"/>
      <c r="HA1471"/>
      <c r="HB1471"/>
      <c r="HC1471"/>
      <c r="HD1471"/>
      <c r="HE1471"/>
      <c r="HF1471"/>
      <c r="HG1471"/>
      <c r="HH1471"/>
      <c r="HI1471"/>
      <c r="HJ1471"/>
      <c r="HK1471"/>
      <c r="HL1471"/>
    </row>
    <row r="1472" spans="39:220" x14ac:dyDescent="0.25">
      <c r="AM1472" s="59"/>
      <c r="AN1472" s="58"/>
      <c r="AO1472" s="58"/>
      <c r="AP1472" s="58"/>
      <c r="AQ1472" s="58"/>
      <c r="AR1472" s="58"/>
      <c r="AS1472" s="58"/>
      <c r="AT1472" s="58"/>
      <c r="AU1472" s="58"/>
      <c r="AV1472" s="58"/>
      <c r="AW1472" s="58"/>
      <c r="AX1472" s="58"/>
      <c r="AY1472" s="58"/>
      <c r="AZ1472" s="58"/>
      <c r="BA1472" s="58"/>
      <c r="BB1472" s="58"/>
      <c r="BC1472" s="58"/>
      <c r="BD1472" s="58"/>
      <c r="BE1472" s="58"/>
      <c r="BF1472" s="58"/>
      <c r="BG1472" s="58"/>
      <c r="BH1472" s="58"/>
      <c r="BI1472" s="58"/>
      <c r="BJ1472" s="58"/>
      <c r="BK1472" s="58"/>
      <c r="BL1472" s="12"/>
      <c r="BM1472" s="12"/>
      <c r="BN1472" s="12"/>
      <c r="BO1472" s="12"/>
      <c r="BP1472" s="12"/>
      <c r="BQ1472" s="12"/>
      <c r="BR1472" s="12"/>
      <c r="BS1472" s="12"/>
      <c r="BT1472" s="12"/>
      <c r="BU1472" s="12"/>
      <c r="BV1472" s="12"/>
      <c r="BW1472" s="12"/>
      <c r="BX1472" s="12"/>
      <c r="BY1472" s="12"/>
      <c r="BZ1472" s="12"/>
      <c r="CA1472" s="12"/>
      <c r="CB1472" s="12"/>
      <c r="CC1472" s="12"/>
      <c r="CD1472" s="12"/>
      <c r="CE1472" s="12"/>
      <c r="CF1472" s="12"/>
      <c r="CG1472" s="12"/>
      <c r="CH1472" s="12"/>
      <c r="CI1472" s="12"/>
      <c r="CJ1472" s="12"/>
      <c r="CK1472" s="12"/>
      <c r="CL1472" s="12"/>
      <c r="CM1472" s="12"/>
      <c r="CN1472" s="12"/>
      <c r="CO1472" s="12"/>
      <c r="CP1472" s="12"/>
      <c r="CQ1472" s="12"/>
      <c r="CR1472" s="12"/>
      <c r="CS1472" s="12"/>
      <c r="CT1472" s="12"/>
      <c r="CU1472" s="12"/>
      <c r="CV1472" s="12"/>
      <c r="CW1472" s="12"/>
      <c r="CX1472" s="12"/>
      <c r="CY1472" s="12"/>
      <c r="CZ1472" s="12"/>
      <c r="DA1472" s="12"/>
      <c r="DB1472" s="12"/>
      <c r="DC1472" s="12"/>
      <c r="DD1472" s="12"/>
      <c r="DE1472" s="12"/>
      <c r="DF1472" s="12"/>
      <c r="DG1472"/>
      <c r="DH1472"/>
      <c r="DI1472"/>
      <c r="DJ1472"/>
      <c r="DK1472"/>
      <c r="DL1472"/>
      <c r="DM1472"/>
      <c r="DN1472"/>
      <c r="DO1472"/>
      <c r="DP1472"/>
      <c r="DQ1472"/>
      <c r="DR1472"/>
      <c r="DS1472"/>
      <c r="DT1472"/>
      <c r="DU1472"/>
      <c r="DV1472"/>
      <c r="DW1472"/>
      <c r="DX1472"/>
      <c r="DY1472"/>
      <c r="DZ1472"/>
      <c r="EA1472"/>
      <c r="EB1472"/>
      <c r="EC1472"/>
      <c r="ED1472"/>
      <c r="EE1472"/>
      <c r="EF1472"/>
      <c r="EG1472"/>
      <c r="EH1472"/>
      <c r="EI1472"/>
      <c r="EJ1472"/>
      <c r="EK1472"/>
      <c r="EL1472"/>
      <c r="EM1472"/>
      <c r="EN1472"/>
      <c r="EO1472"/>
      <c r="EP1472"/>
      <c r="EQ1472"/>
      <c r="ER1472"/>
      <c r="ES1472"/>
      <c r="ET1472"/>
      <c r="EU1472"/>
      <c r="EV1472"/>
      <c r="EW1472"/>
      <c r="EX1472"/>
      <c r="EY1472"/>
      <c r="EZ1472"/>
      <c r="FA1472"/>
      <c r="FB1472"/>
      <c r="FC1472"/>
      <c r="FD1472"/>
      <c r="FE1472"/>
      <c r="FF1472"/>
      <c r="FG1472"/>
      <c r="FH1472"/>
      <c r="FI1472"/>
      <c r="FJ1472"/>
      <c r="FK1472"/>
      <c r="FL1472"/>
      <c r="FM1472"/>
      <c r="FN1472"/>
      <c r="FO1472"/>
      <c r="FP1472"/>
      <c r="FQ1472"/>
      <c r="FR1472"/>
      <c r="FS1472"/>
      <c r="FT1472"/>
      <c r="FU1472"/>
      <c r="FV1472"/>
      <c r="FW1472"/>
      <c r="FX1472"/>
      <c r="FY1472"/>
      <c r="FZ1472"/>
      <c r="GA1472"/>
      <c r="GB1472"/>
      <c r="GC1472"/>
      <c r="GD1472"/>
      <c r="GE1472"/>
      <c r="GF1472"/>
      <c r="GG1472"/>
      <c r="GH1472"/>
      <c r="GI1472"/>
      <c r="GJ1472"/>
      <c r="GK1472"/>
      <c r="GL1472"/>
      <c r="GM1472"/>
      <c r="GN1472"/>
      <c r="GO1472"/>
      <c r="GP1472"/>
      <c r="GQ1472"/>
      <c r="GR1472"/>
      <c r="GS1472"/>
      <c r="GT1472"/>
      <c r="GU1472"/>
      <c r="GV1472"/>
      <c r="GW1472"/>
      <c r="GX1472"/>
      <c r="GY1472"/>
      <c r="GZ1472"/>
      <c r="HA1472"/>
      <c r="HB1472"/>
      <c r="HC1472"/>
      <c r="HD1472"/>
      <c r="HE1472"/>
      <c r="HF1472"/>
      <c r="HG1472"/>
      <c r="HH1472"/>
      <c r="HI1472"/>
      <c r="HJ1472"/>
      <c r="HK1472"/>
      <c r="HL1472"/>
    </row>
    <row r="1473" spans="39:220" x14ac:dyDescent="0.25">
      <c r="AM1473" s="59"/>
      <c r="AN1473" s="58"/>
      <c r="AO1473" s="58"/>
      <c r="AP1473" s="58"/>
      <c r="AQ1473" s="58"/>
      <c r="AR1473" s="58"/>
      <c r="AS1473" s="58"/>
      <c r="AT1473" s="58"/>
      <c r="AU1473" s="58"/>
      <c r="AV1473" s="58"/>
      <c r="AW1473" s="58"/>
      <c r="AX1473" s="58"/>
      <c r="AY1473" s="58"/>
      <c r="AZ1473" s="58"/>
      <c r="BA1473" s="58"/>
      <c r="BB1473" s="58"/>
      <c r="BC1473" s="58"/>
      <c r="BD1473" s="58"/>
      <c r="BE1473" s="58"/>
      <c r="BF1473" s="58"/>
      <c r="BG1473" s="58"/>
      <c r="BH1473" s="58"/>
      <c r="BI1473" s="58"/>
      <c r="BJ1473" s="58"/>
      <c r="BK1473" s="58"/>
      <c r="BL1473" s="12"/>
      <c r="BM1473" s="12"/>
      <c r="BN1473" s="12"/>
      <c r="BO1473" s="12"/>
      <c r="BP1473" s="12"/>
      <c r="BQ1473" s="12"/>
      <c r="BR1473" s="12"/>
      <c r="BS1473" s="12"/>
      <c r="BT1473" s="12"/>
      <c r="BU1473" s="12"/>
      <c r="BV1473" s="12"/>
      <c r="BW1473" s="12"/>
      <c r="BX1473" s="12"/>
      <c r="BY1473" s="12"/>
      <c r="BZ1473" s="12"/>
      <c r="CA1473" s="12"/>
      <c r="CB1473" s="12"/>
      <c r="CC1473" s="12"/>
      <c r="CD1473" s="12"/>
      <c r="CE1473" s="12"/>
      <c r="CF1473" s="12"/>
      <c r="CG1473" s="12"/>
      <c r="CH1473" s="12"/>
      <c r="CI1473" s="12"/>
      <c r="CJ1473" s="12"/>
      <c r="CK1473" s="12"/>
      <c r="CL1473" s="12"/>
      <c r="CM1473" s="12"/>
      <c r="CN1473" s="12"/>
      <c r="CO1473" s="12"/>
      <c r="CP1473" s="12"/>
      <c r="CQ1473" s="12"/>
      <c r="CR1473" s="12"/>
      <c r="CS1473" s="12"/>
      <c r="CT1473" s="12"/>
      <c r="CU1473" s="12"/>
      <c r="CV1473" s="12"/>
      <c r="CW1473" s="12"/>
      <c r="CX1473" s="12"/>
      <c r="CY1473" s="12"/>
      <c r="CZ1473" s="12"/>
      <c r="DA1473" s="12"/>
      <c r="DB1473" s="12"/>
      <c r="DC1473" s="12"/>
      <c r="DD1473" s="12"/>
      <c r="DE1473" s="12"/>
      <c r="DF1473" s="12"/>
      <c r="DG1473"/>
      <c r="DH1473"/>
      <c r="DI1473"/>
      <c r="DJ1473"/>
      <c r="DK1473"/>
      <c r="DL1473"/>
      <c r="DM1473"/>
      <c r="DN1473"/>
      <c r="DO1473"/>
      <c r="DP1473"/>
      <c r="DQ1473"/>
      <c r="DR1473"/>
      <c r="DS1473"/>
      <c r="DT1473"/>
      <c r="DU1473"/>
      <c r="DV1473"/>
      <c r="DW1473"/>
      <c r="DX1473"/>
      <c r="DY1473"/>
      <c r="DZ1473"/>
      <c r="EA1473"/>
      <c r="EB1473"/>
      <c r="EC1473"/>
      <c r="ED1473"/>
      <c r="EE1473"/>
      <c r="EF1473"/>
      <c r="EG1473"/>
      <c r="EH1473"/>
      <c r="EI1473"/>
      <c r="EJ1473"/>
      <c r="EK1473"/>
      <c r="EL1473"/>
      <c r="EM1473"/>
      <c r="EN1473"/>
      <c r="EO1473"/>
      <c r="EP1473"/>
      <c r="EQ1473"/>
      <c r="ER1473"/>
      <c r="ES1473"/>
      <c r="ET1473"/>
      <c r="EU1473"/>
      <c r="EV1473"/>
      <c r="EW1473"/>
      <c r="EX1473"/>
      <c r="EY1473"/>
      <c r="EZ1473"/>
      <c r="FA1473"/>
      <c r="FB1473"/>
      <c r="FC1473"/>
      <c r="FD1473"/>
      <c r="FE1473"/>
      <c r="FF1473"/>
      <c r="FG1473"/>
      <c r="FH1473"/>
      <c r="FI1473"/>
      <c r="FJ1473"/>
      <c r="FK1473"/>
      <c r="FL1473"/>
      <c r="FM1473"/>
      <c r="FN1473"/>
      <c r="FO1473"/>
      <c r="FP1473"/>
      <c r="FQ1473"/>
      <c r="FR1473"/>
      <c r="FS1473"/>
      <c r="FT1473"/>
      <c r="FU1473"/>
      <c r="FV1473"/>
      <c r="FW1473"/>
      <c r="FX1473"/>
      <c r="FY1473"/>
      <c r="FZ1473"/>
      <c r="GA1473"/>
      <c r="GB1473"/>
      <c r="GC1473"/>
      <c r="GD1473"/>
      <c r="GE1473"/>
      <c r="GF1473"/>
      <c r="GG1473"/>
      <c r="GH1473"/>
      <c r="GI1473"/>
      <c r="GJ1473"/>
      <c r="GK1473"/>
      <c r="GL1473"/>
      <c r="GM1473"/>
      <c r="GN1473"/>
      <c r="GO1473"/>
      <c r="GP1473"/>
      <c r="GQ1473"/>
      <c r="GR1473"/>
      <c r="GS1473"/>
      <c r="GT1473"/>
      <c r="GU1473"/>
      <c r="GV1473"/>
      <c r="GW1473"/>
      <c r="GX1473"/>
      <c r="GY1473"/>
      <c r="GZ1473"/>
      <c r="HA1473"/>
      <c r="HB1473"/>
      <c r="HC1473"/>
      <c r="HD1473"/>
      <c r="HE1473"/>
      <c r="HF1473"/>
      <c r="HG1473"/>
      <c r="HH1473"/>
      <c r="HI1473"/>
      <c r="HJ1473"/>
      <c r="HK1473"/>
      <c r="HL1473"/>
    </row>
    <row r="1474" spans="39:220" x14ac:dyDescent="0.25">
      <c r="AM1474" s="59"/>
      <c r="AN1474" s="58"/>
      <c r="AO1474" s="58"/>
      <c r="AP1474" s="58"/>
      <c r="AQ1474" s="58"/>
      <c r="AR1474" s="58"/>
      <c r="AS1474" s="58"/>
      <c r="AT1474" s="58"/>
      <c r="AU1474" s="58"/>
      <c r="AV1474" s="58"/>
      <c r="AW1474" s="58"/>
      <c r="AX1474" s="58"/>
      <c r="AY1474" s="58"/>
      <c r="AZ1474" s="58"/>
      <c r="BA1474" s="58"/>
      <c r="BB1474" s="58"/>
      <c r="BC1474" s="58"/>
      <c r="BD1474" s="58"/>
      <c r="BE1474" s="58"/>
      <c r="BF1474" s="58"/>
      <c r="BG1474" s="58"/>
      <c r="BH1474" s="58"/>
      <c r="BI1474" s="58"/>
      <c r="BJ1474" s="58"/>
      <c r="BK1474" s="58"/>
      <c r="BL1474" s="12"/>
      <c r="BM1474" s="12"/>
      <c r="BN1474" s="12"/>
      <c r="BO1474" s="12"/>
      <c r="BP1474" s="12"/>
      <c r="BQ1474" s="12"/>
      <c r="BR1474" s="12"/>
      <c r="BS1474" s="12"/>
      <c r="BT1474" s="12"/>
      <c r="BU1474" s="12"/>
      <c r="BV1474" s="12"/>
      <c r="BW1474" s="12"/>
      <c r="BX1474" s="12"/>
      <c r="BY1474" s="12"/>
      <c r="BZ1474" s="12"/>
      <c r="CA1474" s="12"/>
      <c r="CB1474" s="12"/>
      <c r="CC1474" s="12"/>
      <c r="CD1474" s="12"/>
      <c r="CE1474" s="12"/>
      <c r="CF1474" s="12"/>
      <c r="CG1474" s="12"/>
      <c r="CH1474" s="12"/>
      <c r="CI1474" s="12"/>
      <c r="CJ1474" s="12"/>
      <c r="CK1474" s="12"/>
      <c r="CL1474" s="12"/>
      <c r="CM1474" s="12"/>
      <c r="CN1474" s="12"/>
      <c r="CO1474" s="12"/>
      <c r="CP1474" s="12"/>
      <c r="CQ1474" s="12"/>
      <c r="CR1474" s="12"/>
      <c r="CS1474" s="12"/>
      <c r="CT1474" s="12"/>
      <c r="CU1474" s="12"/>
      <c r="CV1474" s="12"/>
      <c r="CW1474" s="12"/>
      <c r="CX1474" s="12"/>
      <c r="CY1474" s="12"/>
      <c r="CZ1474" s="12"/>
      <c r="DA1474" s="12"/>
      <c r="DB1474" s="12"/>
      <c r="DC1474" s="12"/>
      <c r="DD1474" s="12"/>
      <c r="DE1474" s="12"/>
      <c r="DF1474" s="12"/>
      <c r="DG1474"/>
      <c r="DH1474"/>
      <c r="DI1474"/>
      <c r="DJ1474"/>
      <c r="DK1474"/>
      <c r="DL1474"/>
      <c r="DM1474"/>
      <c r="DN1474"/>
      <c r="DO1474"/>
      <c r="DP1474"/>
      <c r="DQ1474"/>
      <c r="DR1474"/>
      <c r="DS1474"/>
      <c r="DT1474"/>
      <c r="DU1474"/>
      <c r="DV1474"/>
      <c r="DW1474"/>
      <c r="DX1474"/>
      <c r="DY1474"/>
      <c r="DZ1474"/>
      <c r="EA1474"/>
      <c r="EB1474"/>
      <c r="EC1474"/>
      <c r="ED1474"/>
      <c r="EE1474"/>
      <c r="EF1474"/>
      <c r="EG1474"/>
      <c r="EH1474"/>
      <c r="EI1474"/>
      <c r="EJ1474"/>
      <c r="EK1474"/>
      <c r="EL1474"/>
      <c r="EM1474"/>
      <c r="EN1474"/>
      <c r="EO1474"/>
      <c r="EP1474"/>
      <c r="EQ1474"/>
      <c r="ER1474"/>
      <c r="ES1474"/>
      <c r="ET1474"/>
      <c r="EU1474"/>
      <c r="EV1474"/>
      <c r="EW1474"/>
      <c r="EX1474"/>
      <c r="EY1474"/>
      <c r="EZ1474"/>
      <c r="FA1474"/>
      <c r="FB1474"/>
      <c r="FC1474"/>
      <c r="FD1474"/>
      <c r="FE1474"/>
      <c r="FF1474"/>
      <c r="FG1474"/>
      <c r="FH1474"/>
      <c r="FI1474"/>
      <c r="FJ1474"/>
      <c r="FK1474"/>
      <c r="FL1474"/>
      <c r="FM1474"/>
      <c r="FN1474"/>
      <c r="FO1474"/>
      <c r="FP1474"/>
      <c r="FQ1474"/>
      <c r="FR1474"/>
      <c r="FS1474"/>
      <c r="FT1474"/>
      <c r="FU1474"/>
      <c r="FV1474"/>
      <c r="FW1474"/>
      <c r="FX1474"/>
      <c r="FY1474"/>
      <c r="FZ1474"/>
      <c r="GA1474"/>
      <c r="GB1474"/>
      <c r="GC1474"/>
      <c r="GD1474"/>
      <c r="GE1474"/>
      <c r="GF1474"/>
      <c r="GG1474"/>
      <c r="GH1474"/>
      <c r="GI1474"/>
      <c r="GJ1474"/>
      <c r="GK1474"/>
      <c r="GL1474"/>
      <c r="GM1474"/>
      <c r="GN1474"/>
      <c r="GO1474"/>
      <c r="GP1474"/>
      <c r="GQ1474"/>
      <c r="GR1474"/>
      <c r="GS1474"/>
      <c r="GT1474"/>
      <c r="GU1474"/>
      <c r="GV1474"/>
      <c r="GW1474"/>
      <c r="GX1474"/>
      <c r="GY1474"/>
      <c r="GZ1474"/>
      <c r="HA1474"/>
      <c r="HB1474"/>
      <c r="HC1474"/>
      <c r="HD1474"/>
      <c r="HE1474"/>
      <c r="HF1474"/>
      <c r="HG1474"/>
      <c r="HH1474"/>
      <c r="HI1474"/>
      <c r="HJ1474"/>
      <c r="HK1474"/>
      <c r="HL1474"/>
    </row>
    <row r="1475" spans="39:220" x14ac:dyDescent="0.25">
      <c r="AM1475" s="59"/>
      <c r="AN1475" s="58"/>
      <c r="AO1475" s="58"/>
      <c r="AP1475" s="58"/>
      <c r="AQ1475" s="58"/>
      <c r="AR1475" s="58"/>
      <c r="AS1475" s="58"/>
      <c r="AT1475" s="58"/>
      <c r="AU1475" s="58"/>
      <c r="AV1475" s="58"/>
      <c r="AW1475" s="58"/>
      <c r="AX1475" s="58"/>
      <c r="AY1475" s="58"/>
      <c r="AZ1475" s="58"/>
      <c r="BA1475" s="58"/>
      <c r="BB1475" s="58"/>
      <c r="BC1475" s="58"/>
      <c r="BD1475" s="58"/>
      <c r="BE1475" s="58"/>
      <c r="BF1475" s="58"/>
      <c r="BG1475" s="58"/>
      <c r="BH1475" s="58"/>
      <c r="BI1475" s="58"/>
      <c r="BJ1475" s="58"/>
      <c r="BK1475" s="58"/>
      <c r="BL1475" s="12"/>
      <c r="BM1475" s="12"/>
      <c r="BN1475" s="12"/>
      <c r="BO1475" s="12"/>
      <c r="BP1475" s="12"/>
      <c r="BQ1475" s="12"/>
      <c r="BR1475" s="12"/>
      <c r="BS1475" s="12"/>
      <c r="BT1475" s="12"/>
      <c r="BU1475" s="12"/>
      <c r="BV1475" s="12"/>
      <c r="BW1475" s="12"/>
      <c r="BX1475" s="12"/>
      <c r="BY1475" s="12"/>
      <c r="BZ1475" s="12"/>
      <c r="CA1475" s="12"/>
      <c r="CB1475" s="12"/>
      <c r="CC1475" s="12"/>
      <c r="CD1475" s="12"/>
      <c r="CE1475" s="12"/>
      <c r="CF1475" s="12"/>
      <c r="CG1475" s="12"/>
      <c r="CH1475" s="12"/>
      <c r="CI1475" s="12"/>
      <c r="CJ1475" s="12"/>
      <c r="CK1475" s="12"/>
      <c r="CL1475" s="12"/>
      <c r="CM1475" s="12"/>
      <c r="CN1475" s="12"/>
      <c r="CO1475" s="12"/>
      <c r="CP1475" s="12"/>
      <c r="CQ1475" s="12"/>
      <c r="CR1475" s="12"/>
      <c r="CS1475" s="12"/>
      <c r="CT1475" s="12"/>
      <c r="CU1475" s="12"/>
      <c r="CV1475" s="12"/>
      <c r="CW1475" s="12"/>
      <c r="CX1475" s="12"/>
      <c r="CY1475" s="12"/>
      <c r="CZ1475" s="12"/>
      <c r="DA1475" s="12"/>
      <c r="DB1475" s="12"/>
      <c r="DC1475" s="12"/>
      <c r="DD1475" s="12"/>
      <c r="DE1475" s="12"/>
      <c r="DF1475" s="12"/>
      <c r="DG1475"/>
      <c r="DH1475"/>
      <c r="DI1475"/>
      <c r="DJ1475"/>
      <c r="DK1475"/>
      <c r="DL1475"/>
      <c r="DM1475"/>
      <c r="DN1475"/>
      <c r="DO1475"/>
      <c r="DP1475"/>
      <c r="DQ1475"/>
      <c r="DR1475"/>
      <c r="DS1475"/>
      <c r="DT1475"/>
      <c r="DU1475"/>
      <c r="DV1475"/>
      <c r="DW1475"/>
      <c r="DX1475"/>
      <c r="DY1475"/>
      <c r="DZ1475"/>
      <c r="EA1475"/>
      <c r="EB1475"/>
      <c r="EC1475"/>
      <c r="ED1475"/>
      <c r="EE1475"/>
      <c r="EF1475"/>
      <c r="EG1475"/>
      <c r="EH1475"/>
      <c r="EI1475"/>
      <c r="EJ1475"/>
      <c r="EK1475"/>
      <c r="EL1475"/>
      <c r="EM1475"/>
      <c r="EN1475"/>
      <c r="EO1475"/>
      <c r="EP1475"/>
      <c r="EQ1475"/>
      <c r="ER1475"/>
      <c r="ES1475"/>
      <c r="ET1475"/>
      <c r="EU1475"/>
      <c r="EV1475"/>
      <c r="EW1475"/>
      <c r="EX1475"/>
      <c r="EY1475"/>
      <c r="EZ1475"/>
      <c r="FA1475"/>
      <c r="FB1475"/>
      <c r="FC1475"/>
      <c r="FD1475"/>
      <c r="FE1475"/>
      <c r="FF1475"/>
      <c r="FG1475"/>
      <c r="FH1475"/>
      <c r="FI1475"/>
      <c r="FJ1475"/>
      <c r="FK1475"/>
      <c r="FL1475"/>
      <c r="FM1475"/>
      <c r="FN1475"/>
      <c r="FO1475"/>
      <c r="FP1475"/>
      <c r="FQ1475"/>
      <c r="FR1475"/>
      <c r="FS1475"/>
      <c r="FT1475"/>
      <c r="FU1475"/>
      <c r="FV1475"/>
      <c r="FW1475"/>
      <c r="FX1475"/>
      <c r="FY1475"/>
      <c r="FZ1475"/>
      <c r="GA1475"/>
      <c r="GB1475"/>
      <c r="GC1475"/>
      <c r="GD1475"/>
      <c r="GE1475"/>
      <c r="GF1475"/>
      <c r="GG1475"/>
      <c r="GH1475"/>
      <c r="GI1475"/>
      <c r="GJ1475"/>
      <c r="GK1475"/>
      <c r="GL1475"/>
      <c r="GM1475"/>
      <c r="GN1475"/>
      <c r="GO1475"/>
      <c r="GP1475"/>
      <c r="GQ1475"/>
      <c r="GR1475"/>
      <c r="GS1475"/>
      <c r="GT1475"/>
      <c r="GU1475"/>
      <c r="GV1475"/>
      <c r="GW1475"/>
      <c r="GX1475"/>
      <c r="GY1475"/>
      <c r="GZ1475"/>
      <c r="HA1475"/>
      <c r="HB1475"/>
      <c r="HC1475"/>
      <c r="HD1475"/>
      <c r="HE1475"/>
      <c r="HF1475"/>
      <c r="HG1475"/>
      <c r="HH1475"/>
      <c r="HI1475"/>
      <c r="HJ1475"/>
      <c r="HK1475"/>
      <c r="HL1475"/>
    </row>
    <row r="1476" spans="39:220" x14ac:dyDescent="0.25">
      <c r="AM1476" s="59"/>
      <c r="AN1476" s="58"/>
      <c r="AO1476" s="58"/>
      <c r="AP1476" s="58"/>
      <c r="AQ1476" s="58"/>
      <c r="AR1476" s="58"/>
      <c r="AS1476" s="58"/>
      <c r="AT1476" s="58"/>
      <c r="AU1476" s="58"/>
      <c r="AV1476" s="58"/>
      <c r="AW1476" s="58"/>
      <c r="AX1476" s="58"/>
      <c r="AY1476" s="58"/>
      <c r="AZ1476" s="58"/>
      <c r="BA1476" s="58"/>
      <c r="BB1476" s="58"/>
      <c r="BC1476" s="58"/>
      <c r="BD1476" s="58"/>
      <c r="BE1476" s="58"/>
      <c r="BF1476" s="58"/>
      <c r="BG1476" s="58"/>
      <c r="BH1476" s="58"/>
      <c r="BI1476" s="58"/>
      <c r="BJ1476" s="58"/>
      <c r="BK1476" s="58"/>
      <c r="BL1476" s="12"/>
      <c r="BM1476" s="12"/>
      <c r="BN1476" s="12"/>
      <c r="BO1476" s="12"/>
      <c r="BP1476" s="12"/>
      <c r="BQ1476" s="12"/>
      <c r="BR1476" s="12"/>
      <c r="BS1476" s="12"/>
      <c r="BT1476" s="12"/>
      <c r="BU1476" s="12"/>
      <c r="BV1476" s="12"/>
      <c r="BW1476" s="12"/>
      <c r="BX1476" s="12"/>
      <c r="BY1476" s="12"/>
      <c r="BZ1476" s="12"/>
      <c r="CA1476" s="12"/>
      <c r="CB1476" s="12"/>
      <c r="CC1476" s="12"/>
      <c r="CD1476" s="12"/>
      <c r="CE1476" s="12"/>
      <c r="CF1476" s="12"/>
      <c r="CG1476" s="12"/>
      <c r="CH1476" s="12"/>
      <c r="CI1476" s="12"/>
      <c r="CJ1476" s="12"/>
      <c r="CK1476" s="12"/>
      <c r="CL1476" s="12"/>
      <c r="CM1476" s="12"/>
      <c r="CN1476" s="12"/>
      <c r="CO1476" s="12"/>
      <c r="CP1476" s="12"/>
      <c r="CQ1476" s="12"/>
      <c r="CR1476" s="12"/>
      <c r="CS1476" s="12"/>
      <c r="CT1476" s="12"/>
      <c r="CU1476" s="12"/>
      <c r="CV1476" s="12"/>
      <c r="CW1476" s="12"/>
      <c r="CX1476" s="12"/>
      <c r="CY1476" s="12"/>
      <c r="CZ1476" s="12"/>
      <c r="DA1476" s="12"/>
      <c r="DB1476" s="12"/>
      <c r="DC1476" s="12"/>
      <c r="DD1476" s="12"/>
      <c r="DE1476" s="12"/>
      <c r="DF1476" s="12"/>
      <c r="DG1476"/>
      <c r="DH1476"/>
      <c r="DI1476"/>
      <c r="DJ1476"/>
      <c r="DK1476"/>
      <c r="DL1476"/>
      <c r="DM1476"/>
      <c r="DN1476"/>
      <c r="DO1476"/>
      <c r="DP1476"/>
      <c r="DQ1476"/>
      <c r="DR1476"/>
      <c r="DS1476"/>
      <c r="DT1476"/>
      <c r="DU1476"/>
      <c r="DV1476"/>
      <c r="DW1476"/>
      <c r="DX1476"/>
      <c r="DY1476"/>
      <c r="DZ1476"/>
      <c r="EA1476"/>
      <c r="EB1476"/>
      <c r="EC1476"/>
      <c r="ED1476"/>
      <c r="EE1476"/>
      <c r="EF1476"/>
      <c r="EG1476"/>
      <c r="EH1476"/>
      <c r="EI1476"/>
      <c r="EJ1476"/>
      <c r="EK1476"/>
      <c r="EL1476"/>
      <c r="EM1476"/>
      <c r="EN1476"/>
      <c r="EO1476"/>
      <c r="EP1476"/>
      <c r="EQ1476"/>
      <c r="ER1476"/>
      <c r="ES1476"/>
      <c r="ET1476"/>
      <c r="EU1476"/>
      <c r="EV1476"/>
      <c r="EW1476"/>
      <c r="EX1476"/>
      <c r="EY1476"/>
      <c r="EZ1476"/>
      <c r="FA1476"/>
      <c r="FB1476"/>
      <c r="FC1476"/>
      <c r="FD1476"/>
      <c r="FE1476"/>
      <c r="FF1476"/>
      <c r="FG1476"/>
      <c r="FH1476"/>
      <c r="FI1476"/>
      <c r="FJ1476"/>
      <c r="FK1476"/>
      <c r="FL1476"/>
      <c r="FM1476"/>
      <c r="FN1476"/>
      <c r="FO1476"/>
      <c r="FP1476"/>
      <c r="FQ1476"/>
      <c r="FR1476"/>
      <c r="FS1476"/>
      <c r="FT1476"/>
      <c r="FU1476"/>
      <c r="FV1476"/>
      <c r="FW1476"/>
      <c r="FX1476"/>
      <c r="FY1476"/>
      <c r="FZ1476"/>
      <c r="GA1476"/>
      <c r="GB1476"/>
      <c r="GC1476"/>
      <c r="GD1476"/>
      <c r="GE1476"/>
      <c r="GF1476"/>
      <c r="GG1476"/>
      <c r="GH1476"/>
      <c r="GI1476"/>
      <c r="GJ1476"/>
      <c r="GK1476"/>
      <c r="GL1476"/>
      <c r="GM1476"/>
      <c r="GN1476"/>
      <c r="GO1476"/>
      <c r="GP1476"/>
      <c r="GQ1476"/>
      <c r="GR1476"/>
      <c r="GS1476"/>
      <c r="GT1476"/>
      <c r="GU1476"/>
      <c r="GV1476"/>
      <c r="GW1476"/>
      <c r="GX1476"/>
      <c r="GY1476"/>
      <c r="GZ1476"/>
      <c r="HA1476"/>
      <c r="HB1476"/>
      <c r="HC1476"/>
      <c r="HD1476"/>
      <c r="HE1476"/>
      <c r="HF1476"/>
      <c r="HG1476"/>
      <c r="HH1476"/>
      <c r="HI1476"/>
      <c r="HJ1476"/>
      <c r="HK1476"/>
      <c r="HL1476"/>
    </row>
    <row r="1477" spans="39:220" x14ac:dyDescent="0.25">
      <c r="AM1477" s="59"/>
      <c r="AN1477" s="58"/>
      <c r="AO1477" s="58"/>
      <c r="AP1477" s="58"/>
      <c r="AQ1477" s="58"/>
      <c r="AR1477" s="58"/>
      <c r="AS1477" s="58"/>
      <c r="AT1477" s="58"/>
      <c r="AU1477" s="58"/>
      <c r="AV1477" s="58"/>
      <c r="AW1477" s="58"/>
      <c r="AX1477" s="58"/>
      <c r="AY1477" s="58"/>
      <c r="AZ1477" s="58"/>
      <c r="BA1477" s="58"/>
      <c r="BB1477" s="58"/>
      <c r="BC1477" s="58"/>
      <c r="BD1477" s="58"/>
      <c r="BE1477" s="58"/>
      <c r="BF1477" s="58"/>
      <c r="BG1477" s="58"/>
      <c r="BH1477" s="58"/>
      <c r="BI1477" s="58"/>
      <c r="BJ1477" s="58"/>
      <c r="BK1477" s="58"/>
      <c r="BL1477" s="12"/>
      <c r="BM1477" s="12"/>
      <c r="BN1477" s="12"/>
      <c r="BO1477" s="12"/>
      <c r="BP1477" s="12"/>
      <c r="BQ1477" s="12"/>
      <c r="BR1477" s="12"/>
      <c r="BS1477" s="12"/>
      <c r="BT1477" s="12"/>
      <c r="BU1477" s="12"/>
      <c r="BV1477" s="12"/>
      <c r="BW1477" s="12"/>
      <c r="BX1477" s="12"/>
      <c r="BY1477" s="12"/>
      <c r="BZ1477" s="12"/>
      <c r="CA1477" s="12"/>
      <c r="CB1477" s="12"/>
      <c r="CC1477" s="12"/>
      <c r="CD1477" s="12"/>
      <c r="CE1477" s="12"/>
      <c r="CF1477" s="12"/>
      <c r="CG1477" s="12"/>
      <c r="CH1477" s="12"/>
      <c r="CI1477" s="12"/>
      <c r="CJ1477" s="12"/>
      <c r="CK1477" s="12"/>
      <c r="CL1477" s="12"/>
      <c r="CM1477" s="12"/>
      <c r="CN1477" s="12"/>
      <c r="CO1477" s="12"/>
      <c r="CP1477" s="12"/>
      <c r="CQ1477" s="12"/>
      <c r="CR1477" s="12"/>
      <c r="CS1477" s="12"/>
      <c r="CT1477" s="12"/>
      <c r="CU1477" s="12"/>
      <c r="CV1477" s="12"/>
      <c r="CW1477" s="12"/>
      <c r="CX1477" s="12"/>
      <c r="CY1477" s="12"/>
      <c r="CZ1477" s="12"/>
      <c r="DA1477" s="12"/>
      <c r="DB1477" s="12"/>
      <c r="DC1477" s="12"/>
      <c r="DD1477" s="12"/>
      <c r="DE1477" s="12"/>
      <c r="DF1477" s="12"/>
      <c r="DG1477"/>
      <c r="DH1477"/>
      <c r="DI1477"/>
      <c r="DJ1477"/>
      <c r="DK1477"/>
      <c r="DL1477"/>
      <c r="DM1477"/>
      <c r="DN1477"/>
      <c r="DO1477"/>
      <c r="DP1477"/>
      <c r="DQ1477"/>
      <c r="DR1477"/>
      <c r="DS1477"/>
      <c r="DT1477"/>
      <c r="DU1477"/>
      <c r="DV1477"/>
      <c r="DW1477"/>
      <c r="DX1477"/>
      <c r="DY1477"/>
      <c r="DZ1477"/>
      <c r="EA1477"/>
      <c r="EB1477"/>
      <c r="EC1477"/>
      <c r="ED1477"/>
      <c r="EE1477"/>
      <c r="EF1477"/>
      <c r="EG1477"/>
      <c r="EH1477"/>
      <c r="EI1477"/>
      <c r="EJ1477"/>
      <c r="EK1477"/>
      <c r="EL1477"/>
      <c r="EM1477"/>
      <c r="EN1477"/>
      <c r="EO1477"/>
      <c r="EP1477"/>
      <c r="EQ1477"/>
      <c r="ER1477"/>
      <c r="ES1477"/>
      <c r="ET1477"/>
      <c r="EU1477"/>
      <c r="EV1477"/>
      <c r="EW1477"/>
      <c r="EX1477"/>
      <c r="EY1477"/>
      <c r="EZ1477"/>
      <c r="FA1477"/>
      <c r="FB1477"/>
      <c r="FC1477"/>
      <c r="FD1477"/>
      <c r="FE1477"/>
      <c r="FF1477"/>
      <c r="FG1477"/>
      <c r="FH1477"/>
      <c r="FI1477"/>
      <c r="FJ1477"/>
      <c r="FK1477"/>
      <c r="FL1477"/>
      <c r="FM1477"/>
      <c r="FN1477"/>
      <c r="FO1477"/>
      <c r="FP1477"/>
      <c r="FQ1477"/>
      <c r="FR1477"/>
      <c r="FS1477"/>
      <c r="FT1477"/>
      <c r="FU1477"/>
      <c r="FV1477"/>
      <c r="FW1477"/>
      <c r="FX1477"/>
      <c r="FY1477"/>
      <c r="FZ1477"/>
      <c r="GA1477"/>
      <c r="GB1477"/>
      <c r="GC1477"/>
      <c r="GD1477"/>
      <c r="GE1477"/>
      <c r="GF1477"/>
      <c r="GG1477"/>
      <c r="GH1477"/>
      <c r="GI1477"/>
      <c r="GJ1477"/>
      <c r="GK1477"/>
      <c r="GL1477"/>
      <c r="GM1477"/>
      <c r="GN1477"/>
      <c r="GO1477"/>
      <c r="GP1477"/>
      <c r="GQ1477"/>
      <c r="GR1477"/>
      <c r="GS1477"/>
      <c r="GT1477"/>
      <c r="GU1477"/>
      <c r="GV1477"/>
      <c r="GW1477"/>
      <c r="GX1477"/>
      <c r="GY1477"/>
      <c r="GZ1477"/>
      <c r="HA1477"/>
      <c r="HB1477"/>
      <c r="HC1477"/>
      <c r="HD1477"/>
      <c r="HE1477"/>
      <c r="HF1477"/>
      <c r="HG1477"/>
      <c r="HH1477"/>
      <c r="HI1477"/>
      <c r="HJ1477"/>
      <c r="HK1477"/>
      <c r="HL1477"/>
    </row>
    <row r="1478" spans="39:220" x14ac:dyDescent="0.25">
      <c r="AM1478" s="59"/>
      <c r="AN1478" s="58"/>
      <c r="AO1478" s="58"/>
      <c r="AP1478" s="58"/>
      <c r="AQ1478" s="58"/>
      <c r="AR1478" s="58"/>
      <c r="AS1478" s="58"/>
      <c r="AT1478" s="58"/>
      <c r="AU1478" s="58"/>
      <c r="AV1478" s="58"/>
      <c r="AW1478" s="58"/>
      <c r="AX1478" s="58"/>
      <c r="AY1478" s="58"/>
      <c r="AZ1478" s="58"/>
      <c r="BA1478" s="58"/>
      <c r="BB1478" s="58"/>
      <c r="BC1478" s="58"/>
      <c r="BD1478" s="58"/>
      <c r="BE1478" s="58"/>
      <c r="BF1478" s="58"/>
      <c r="BG1478" s="58"/>
      <c r="BH1478" s="58"/>
      <c r="BI1478" s="58"/>
      <c r="BJ1478" s="58"/>
      <c r="BK1478" s="58"/>
      <c r="BL1478" s="12"/>
      <c r="BM1478" s="12"/>
      <c r="BN1478" s="12"/>
      <c r="BO1478" s="12"/>
      <c r="BP1478" s="12"/>
      <c r="BQ1478" s="12"/>
      <c r="BR1478" s="12"/>
      <c r="BS1478" s="12"/>
      <c r="BT1478" s="12"/>
      <c r="BU1478" s="12"/>
      <c r="BV1478" s="12"/>
      <c r="BW1478" s="12"/>
      <c r="BX1478" s="12"/>
      <c r="BY1478" s="12"/>
      <c r="BZ1478" s="12"/>
      <c r="CA1478" s="12"/>
      <c r="CB1478" s="12"/>
      <c r="CC1478" s="12"/>
      <c r="CD1478" s="12"/>
      <c r="CE1478" s="12"/>
      <c r="CF1478" s="12"/>
      <c r="CG1478" s="12"/>
      <c r="CH1478" s="12"/>
      <c r="CI1478" s="12"/>
      <c r="CJ1478" s="12"/>
      <c r="CK1478" s="12"/>
      <c r="CL1478" s="12"/>
      <c r="CM1478" s="12"/>
      <c r="CN1478" s="12"/>
      <c r="CO1478" s="12"/>
      <c r="CP1478" s="12"/>
      <c r="CQ1478" s="12"/>
      <c r="CR1478" s="12"/>
      <c r="CS1478" s="12"/>
      <c r="CT1478" s="12"/>
      <c r="CU1478" s="12"/>
      <c r="CV1478" s="12"/>
      <c r="CW1478" s="12"/>
      <c r="CX1478" s="12"/>
      <c r="CY1478" s="12"/>
      <c r="CZ1478" s="12"/>
      <c r="DA1478" s="12"/>
      <c r="DB1478" s="12"/>
      <c r="DC1478" s="12"/>
      <c r="DD1478" s="12"/>
      <c r="DE1478" s="12"/>
      <c r="DF1478" s="12"/>
      <c r="DG1478"/>
      <c r="DH1478"/>
      <c r="DI1478"/>
      <c r="DJ1478"/>
      <c r="DK1478"/>
      <c r="DL1478"/>
      <c r="DM1478"/>
      <c r="DN1478"/>
      <c r="DO1478"/>
      <c r="DP1478"/>
      <c r="DQ1478"/>
      <c r="DR1478"/>
      <c r="DS1478"/>
      <c r="DT1478"/>
      <c r="DU1478"/>
      <c r="DV1478"/>
      <c r="DW1478"/>
      <c r="DX1478"/>
      <c r="DY1478"/>
      <c r="DZ1478"/>
      <c r="EA1478"/>
      <c r="EB1478"/>
      <c r="EC1478"/>
      <c r="ED1478"/>
      <c r="EE1478"/>
      <c r="EF1478"/>
      <c r="EG1478"/>
      <c r="EH1478"/>
      <c r="EI1478"/>
      <c r="EJ1478"/>
      <c r="EK1478"/>
      <c r="EL1478"/>
      <c r="EM1478"/>
      <c r="EN1478"/>
      <c r="EO1478"/>
      <c r="EP1478"/>
      <c r="EQ1478"/>
      <c r="ER1478"/>
      <c r="ES1478"/>
      <c r="ET1478"/>
      <c r="EU1478"/>
      <c r="EV1478"/>
      <c r="EW1478"/>
      <c r="EX1478"/>
      <c r="EY1478"/>
      <c r="EZ1478"/>
      <c r="FA1478"/>
      <c r="FB1478"/>
      <c r="FC1478"/>
      <c r="FD1478"/>
      <c r="FE1478"/>
      <c r="FF1478"/>
      <c r="FG1478"/>
      <c r="FH1478"/>
      <c r="FI1478"/>
      <c r="FJ1478"/>
      <c r="FK1478"/>
      <c r="FL1478"/>
      <c r="FM1478"/>
      <c r="FN1478"/>
      <c r="FO1478"/>
      <c r="FP1478"/>
      <c r="FQ1478"/>
      <c r="FR1478"/>
      <c r="FS1478"/>
      <c r="FT1478"/>
      <c r="FU1478"/>
      <c r="FV1478"/>
      <c r="FW1478"/>
      <c r="FX1478"/>
      <c r="FY1478"/>
      <c r="FZ1478"/>
      <c r="GA1478"/>
      <c r="GB1478"/>
      <c r="GC1478"/>
      <c r="GD1478"/>
      <c r="GE1478"/>
      <c r="GF1478"/>
      <c r="GG1478"/>
      <c r="GH1478"/>
      <c r="GI1478"/>
      <c r="GJ1478"/>
      <c r="GK1478"/>
      <c r="GL1478"/>
      <c r="GM1478"/>
      <c r="GN1478"/>
      <c r="GO1478"/>
      <c r="GP1478"/>
      <c r="GQ1478"/>
      <c r="GR1478"/>
      <c r="GS1478"/>
      <c r="GT1478"/>
      <c r="GU1478"/>
      <c r="GV1478"/>
      <c r="GW1478"/>
      <c r="GX1478"/>
      <c r="GY1478"/>
      <c r="GZ1478"/>
      <c r="HA1478"/>
      <c r="HB1478"/>
      <c r="HC1478"/>
      <c r="HD1478"/>
      <c r="HE1478"/>
      <c r="HF1478"/>
      <c r="HG1478"/>
      <c r="HH1478"/>
      <c r="HI1478"/>
      <c r="HJ1478"/>
      <c r="HK1478"/>
      <c r="HL1478"/>
    </row>
    <row r="1479" spans="39:220" x14ac:dyDescent="0.25">
      <c r="AM1479" s="59"/>
      <c r="AN1479" s="58"/>
      <c r="AO1479" s="58"/>
      <c r="AP1479" s="58"/>
      <c r="AQ1479" s="58"/>
      <c r="AR1479" s="58"/>
      <c r="AS1479" s="58"/>
      <c r="AT1479" s="58"/>
      <c r="AU1479" s="58"/>
      <c r="AV1479" s="58"/>
      <c r="AW1479" s="58"/>
      <c r="AX1479" s="58"/>
      <c r="AY1479" s="58"/>
      <c r="AZ1479" s="58"/>
      <c r="BA1479" s="58"/>
      <c r="BB1479" s="58"/>
      <c r="BC1479" s="58"/>
      <c r="BD1479" s="58"/>
      <c r="BE1479" s="58"/>
      <c r="BF1479" s="58"/>
      <c r="BG1479" s="58"/>
      <c r="BH1479" s="58"/>
      <c r="BI1479" s="58"/>
      <c r="BJ1479" s="58"/>
      <c r="BK1479" s="58"/>
      <c r="BL1479" s="12"/>
      <c r="BM1479" s="12"/>
      <c r="BN1479" s="12"/>
      <c r="BO1479" s="12"/>
      <c r="BP1479" s="12"/>
      <c r="BQ1479" s="12"/>
      <c r="BR1479" s="12"/>
      <c r="BS1479" s="12"/>
      <c r="BT1479" s="12"/>
      <c r="BU1479" s="12"/>
      <c r="BV1479" s="12"/>
      <c r="BW1479" s="12"/>
      <c r="BX1479" s="12"/>
      <c r="BY1479" s="12"/>
      <c r="BZ1479" s="12"/>
      <c r="CA1479" s="12"/>
      <c r="CB1479" s="12"/>
      <c r="CC1479" s="12"/>
      <c r="CD1479" s="12"/>
      <c r="CE1479" s="12"/>
      <c r="CF1479" s="12"/>
      <c r="CG1479" s="12"/>
      <c r="CH1479" s="12"/>
      <c r="CI1479" s="12"/>
      <c r="CJ1479" s="12"/>
      <c r="CK1479" s="12"/>
      <c r="CL1479" s="12"/>
      <c r="CM1479" s="12"/>
      <c r="CN1479" s="12"/>
      <c r="CO1479" s="12"/>
      <c r="CP1479" s="12"/>
      <c r="CQ1479" s="12"/>
      <c r="CR1479" s="12"/>
      <c r="CS1479" s="12"/>
      <c r="CT1479" s="12"/>
      <c r="CU1479" s="12"/>
      <c r="CV1479" s="12"/>
      <c r="CW1479" s="12"/>
      <c r="CX1479" s="12"/>
      <c r="CY1479" s="12"/>
      <c r="CZ1479" s="12"/>
      <c r="DA1479" s="12"/>
      <c r="DB1479" s="12"/>
      <c r="DC1479" s="12"/>
      <c r="DD1479" s="12"/>
      <c r="DE1479" s="12"/>
      <c r="DF1479" s="12"/>
      <c r="DG1479"/>
      <c r="DH1479"/>
      <c r="DI1479"/>
      <c r="DJ1479"/>
      <c r="DK1479"/>
      <c r="DL1479"/>
      <c r="DM1479"/>
      <c r="DN1479"/>
      <c r="DO1479"/>
      <c r="DP1479"/>
      <c r="DQ1479"/>
      <c r="DR1479"/>
      <c r="DS1479"/>
      <c r="DT1479"/>
      <c r="DU1479"/>
      <c r="DV1479"/>
      <c r="DW1479"/>
      <c r="DX1479"/>
      <c r="DY1479"/>
      <c r="DZ1479"/>
      <c r="EA1479"/>
      <c r="EB1479"/>
      <c r="EC1479"/>
      <c r="ED1479"/>
      <c r="EE1479"/>
      <c r="EF1479"/>
      <c r="EG1479"/>
      <c r="EH1479"/>
      <c r="EI1479"/>
      <c r="EJ1479"/>
      <c r="EK1479"/>
      <c r="EL1479"/>
      <c r="EM1479"/>
      <c r="EN1479"/>
      <c r="EO1479"/>
      <c r="EP1479"/>
      <c r="EQ1479"/>
      <c r="ER1479"/>
      <c r="ES1479"/>
      <c r="ET1479"/>
      <c r="EU1479"/>
      <c r="EV1479"/>
      <c r="EW1479"/>
      <c r="EX1479"/>
      <c r="EY1479"/>
      <c r="EZ1479"/>
      <c r="FA1479"/>
      <c r="FB1479"/>
      <c r="FC1479"/>
      <c r="FD1479"/>
      <c r="FE1479"/>
      <c r="FF1479"/>
      <c r="FG1479"/>
      <c r="FH1479"/>
      <c r="FI1479"/>
      <c r="FJ1479"/>
      <c r="FK1479"/>
      <c r="FL1479"/>
      <c r="FM1479"/>
      <c r="FN1479"/>
      <c r="FO1479"/>
      <c r="FP1479"/>
      <c r="FQ1479"/>
      <c r="FR1479"/>
      <c r="FS1479"/>
      <c r="FT1479"/>
      <c r="FU1479"/>
      <c r="FV1479"/>
      <c r="FW1479"/>
      <c r="FX1479"/>
      <c r="FY1479"/>
      <c r="FZ1479"/>
      <c r="GA1479"/>
      <c r="GB1479"/>
      <c r="GC1479"/>
      <c r="GD1479"/>
      <c r="GE1479"/>
      <c r="GF1479"/>
      <c r="GG1479"/>
      <c r="GH1479"/>
      <c r="GI1479"/>
      <c r="GJ1479"/>
      <c r="GK1479"/>
      <c r="GL1479"/>
      <c r="GM1479"/>
      <c r="GN1479"/>
      <c r="GO1479"/>
      <c r="GP1479"/>
      <c r="GQ1479"/>
      <c r="GR1479"/>
      <c r="GS1479"/>
      <c r="GT1479"/>
      <c r="GU1479"/>
      <c r="GV1479"/>
      <c r="GW1479"/>
      <c r="GX1479"/>
      <c r="GY1479"/>
      <c r="GZ1479"/>
      <c r="HA1479"/>
      <c r="HB1479"/>
      <c r="HC1479"/>
      <c r="HD1479"/>
      <c r="HE1479"/>
      <c r="HF1479"/>
      <c r="HG1479"/>
      <c r="HH1479"/>
      <c r="HI1479"/>
      <c r="HJ1479"/>
      <c r="HK1479"/>
      <c r="HL1479"/>
    </row>
    <row r="1480" spans="39:220" x14ac:dyDescent="0.25">
      <c r="AM1480" s="59"/>
      <c r="AN1480" s="58"/>
      <c r="AO1480" s="58"/>
      <c r="AP1480" s="58"/>
      <c r="AQ1480" s="58"/>
      <c r="AR1480" s="58"/>
      <c r="AS1480" s="58"/>
      <c r="AT1480" s="58"/>
      <c r="AU1480" s="58"/>
      <c r="AV1480" s="58"/>
      <c r="AW1480" s="58"/>
      <c r="AX1480" s="58"/>
      <c r="AY1480" s="58"/>
      <c r="AZ1480" s="58"/>
      <c r="BA1480" s="58"/>
      <c r="BB1480" s="58"/>
      <c r="BC1480" s="58"/>
      <c r="BD1480" s="58"/>
      <c r="BE1480" s="58"/>
      <c r="BF1480" s="58"/>
      <c r="BG1480" s="58"/>
      <c r="BH1480" s="58"/>
      <c r="BI1480" s="58"/>
      <c r="BJ1480" s="58"/>
      <c r="BK1480" s="58"/>
      <c r="BL1480" s="12"/>
      <c r="BM1480" s="12"/>
      <c r="BN1480" s="12"/>
      <c r="BO1480" s="12"/>
      <c r="BP1480" s="12"/>
      <c r="BQ1480" s="12"/>
      <c r="BR1480" s="12"/>
      <c r="BS1480" s="12"/>
      <c r="BT1480" s="12"/>
      <c r="BU1480" s="12"/>
      <c r="BV1480" s="12"/>
      <c r="BW1480" s="12"/>
      <c r="BX1480" s="12"/>
      <c r="BY1480" s="12"/>
      <c r="BZ1480" s="12"/>
      <c r="CA1480" s="12"/>
      <c r="CB1480" s="12"/>
      <c r="CC1480" s="12"/>
      <c r="CD1480" s="12"/>
      <c r="CE1480" s="12"/>
      <c r="CF1480" s="12"/>
      <c r="CG1480" s="12"/>
      <c r="CH1480" s="12"/>
      <c r="CI1480" s="12"/>
      <c r="CJ1480" s="12"/>
      <c r="CK1480" s="12"/>
      <c r="CL1480" s="12"/>
      <c r="CM1480" s="12"/>
      <c r="CN1480" s="12"/>
      <c r="CO1480" s="12"/>
      <c r="CP1480" s="12"/>
      <c r="CQ1480" s="12"/>
      <c r="CR1480" s="12"/>
      <c r="CS1480" s="12"/>
      <c r="CT1480" s="12"/>
      <c r="CU1480" s="12"/>
      <c r="CV1480" s="12"/>
      <c r="CW1480" s="12"/>
      <c r="CX1480" s="12"/>
      <c r="CY1480" s="12"/>
      <c r="CZ1480" s="12"/>
      <c r="DA1480" s="12"/>
      <c r="DB1480" s="12"/>
      <c r="DC1480" s="12"/>
      <c r="DD1480" s="12"/>
      <c r="DE1480" s="12"/>
      <c r="DF1480" s="12"/>
      <c r="DG1480"/>
      <c r="DH1480"/>
      <c r="DI1480"/>
      <c r="DJ1480"/>
      <c r="DK1480"/>
      <c r="DL1480"/>
      <c r="DM1480"/>
      <c r="DN1480"/>
      <c r="DO1480"/>
      <c r="DP1480"/>
      <c r="DQ1480"/>
      <c r="DR1480"/>
      <c r="DS1480"/>
      <c r="DT1480"/>
      <c r="DU1480"/>
      <c r="DV1480"/>
      <c r="DW1480"/>
      <c r="DX1480"/>
      <c r="DY1480"/>
      <c r="DZ1480"/>
      <c r="EA1480"/>
      <c r="EB1480"/>
      <c r="EC1480"/>
      <c r="ED1480"/>
      <c r="EE1480"/>
      <c r="EF1480"/>
      <c r="EG1480"/>
      <c r="EH1480"/>
      <c r="EI1480"/>
      <c r="EJ1480"/>
      <c r="EK1480"/>
      <c r="EL1480"/>
      <c r="EM1480"/>
      <c r="EN1480"/>
      <c r="EO1480"/>
      <c r="EP1480"/>
      <c r="EQ1480"/>
      <c r="ER1480"/>
      <c r="ES1480"/>
      <c r="ET1480"/>
      <c r="EU1480"/>
      <c r="EV1480"/>
      <c r="EW1480"/>
      <c r="EX1480"/>
      <c r="EY1480"/>
      <c r="EZ1480"/>
      <c r="FA1480"/>
      <c r="FB1480"/>
      <c r="FC1480"/>
      <c r="FD1480"/>
      <c r="FE1480"/>
      <c r="FF1480"/>
      <c r="FG1480"/>
      <c r="FH1480"/>
      <c r="FI1480"/>
      <c r="FJ1480"/>
      <c r="FK1480"/>
      <c r="FL1480"/>
      <c r="FM1480"/>
      <c r="FN1480"/>
      <c r="FO1480"/>
      <c r="FP1480"/>
      <c r="FQ1480"/>
      <c r="FR1480"/>
      <c r="FS1480"/>
      <c r="FT1480"/>
      <c r="FU1480"/>
      <c r="FV1480"/>
      <c r="FW1480"/>
      <c r="FX1480"/>
      <c r="FY1480"/>
      <c r="FZ1480"/>
      <c r="GA1480"/>
      <c r="GB1480"/>
      <c r="GC1480"/>
      <c r="GD1480"/>
      <c r="GE1480"/>
      <c r="GF1480"/>
      <c r="GG1480"/>
      <c r="GH1480"/>
      <c r="GI1480"/>
      <c r="GJ1480"/>
      <c r="GK1480"/>
      <c r="GL1480"/>
      <c r="GM1480"/>
      <c r="GN1480"/>
      <c r="GO1480"/>
      <c r="GP1480"/>
      <c r="GQ1480"/>
      <c r="GR1480"/>
      <c r="GS1480"/>
      <c r="GT1480"/>
      <c r="GU1480"/>
      <c r="GV1480"/>
      <c r="GW1480"/>
      <c r="GX1480"/>
      <c r="GY1480"/>
      <c r="GZ1480"/>
      <c r="HA1480"/>
      <c r="HB1480"/>
      <c r="HC1480"/>
      <c r="HD1480"/>
      <c r="HE1480"/>
      <c r="HF1480"/>
      <c r="HG1480"/>
      <c r="HH1480"/>
      <c r="HI1480"/>
      <c r="HJ1480"/>
      <c r="HK1480"/>
      <c r="HL1480"/>
    </row>
    <row r="1481" spans="39:220" x14ac:dyDescent="0.25">
      <c r="AM1481" s="59"/>
      <c r="AN1481" s="58"/>
      <c r="AO1481" s="58"/>
      <c r="AP1481" s="58"/>
      <c r="AQ1481" s="58"/>
      <c r="AR1481" s="58"/>
      <c r="AS1481" s="58"/>
      <c r="AT1481" s="58"/>
      <c r="AU1481" s="58"/>
      <c r="AV1481" s="58"/>
      <c r="AW1481" s="58"/>
      <c r="AX1481" s="58"/>
      <c r="AY1481" s="58"/>
      <c r="AZ1481" s="58"/>
      <c r="BA1481" s="58"/>
      <c r="BB1481" s="58"/>
      <c r="BC1481" s="58"/>
      <c r="BD1481" s="58"/>
      <c r="BE1481" s="58"/>
      <c r="BF1481" s="58"/>
      <c r="BG1481" s="58"/>
      <c r="BH1481" s="58"/>
      <c r="BI1481" s="58"/>
      <c r="BJ1481" s="58"/>
      <c r="BK1481" s="58"/>
      <c r="BL1481" s="12"/>
      <c r="BM1481" s="12"/>
      <c r="BN1481" s="12"/>
      <c r="BO1481" s="12"/>
      <c r="BP1481" s="12"/>
      <c r="BQ1481" s="12"/>
      <c r="BR1481" s="12"/>
      <c r="BS1481" s="12"/>
      <c r="BT1481" s="12"/>
      <c r="BU1481" s="12"/>
      <c r="BV1481" s="12"/>
      <c r="BW1481" s="12"/>
      <c r="BX1481" s="12"/>
      <c r="BY1481" s="12"/>
      <c r="BZ1481" s="12"/>
      <c r="CA1481" s="12"/>
      <c r="CB1481" s="12"/>
      <c r="CC1481" s="12"/>
      <c r="CD1481" s="12"/>
      <c r="CE1481" s="12"/>
      <c r="CF1481" s="12"/>
      <c r="CG1481" s="12"/>
      <c r="CH1481" s="12"/>
      <c r="CI1481" s="12"/>
      <c r="CJ1481" s="12"/>
      <c r="CK1481" s="12"/>
      <c r="CL1481" s="12"/>
      <c r="CM1481" s="12"/>
      <c r="CN1481" s="12"/>
      <c r="CO1481" s="12"/>
      <c r="CP1481" s="12"/>
      <c r="CQ1481" s="12"/>
      <c r="CR1481" s="12"/>
      <c r="CS1481" s="12"/>
      <c r="CT1481" s="12"/>
      <c r="CU1481" s="12"/>
      <c r="CV1481" s="12"/>
      <c r="CW1481" s="12"/>
      <c r="CX1481" s="12"/>
      <c r="CY1481" s="12"/>
      <c r="CZ1481" s="12"/>
      <c r="DA1481" s="12"/>
      <c r="DB1481" s="12"/>
      <c r="DC1481" s="12"/>
      <c r="DD1481" s="12"/>
      <c r="DE1481" s="12"/>
      <c r="DF1481" s="12"/>
      <c r="DG1481"/>
      <c r="DH1481"/>
      <c r="DI1481"/>
      <c r="DJ1481"/>
      <c r="DK1481"/>
      <c r="DL1481"/>
      <c r="DM1481"/>
      <c r="DN1481"/>
      <c r="DO1481"/>
      <c r="DP1481"/>
      <c r="DQ1481"/>
      <c r="DR1481"/>
      <c r="DS1481"/>
      <c r="DT1481"/>
      <c r="DU1481"/>
      <c r="DV1481"/>
      <c r="DW1481"/>
      <c r="DX1481"/>
      <c r="DY1481"/>
      <c r="DZ1481"/>
      <c r="EA1481"/>
      <c r="EB1481"/>
      <c r="EC1481"/>
      <c r="ED1481"/>
      <c r="EE1481"/>
      <c r="EF1481"/>
      <c r="EG1481"/>
      <c r="EH1481"/>
      <c r="EI1481"/>
      <c r="EJ1481"/>
      <c r="EK1481"/>
      <c r="EL1481"/>
      <c r="EM1481"/>
      <c r="EN1481"/>
      <c r="EO1481"/>
      <c r="EP1481"/>
      <c r="EQ1481"/>
      <c r="ER1481"/>
      <c r="ES1481"/>
      <c r="ET1481"/>
      <c r="EU1481"/>
      <c r="EV1481"/>
      <c r="EW1481"/>
      <c r="EX1481"/>
      <c r="EY1481"/>
      <c r="EZ1481"/>
      <c r="FA1481"/>
      <c r="FB1481"/>
      <c r="FC1481"/>
      <c r="FD1481"/>
      <c r="FE1481"/>
      <c r="FF1481"/>
      <c r="FG1481"/>
      <c r="FH1481"/>
      <c r="FI1481"/>
      <c r="FJ1481"/>
      <c r="FK1481"/>
      <c r="FL1481"/>
      <c r="FM1481"/>
      <c r="FN1481"/>
      <c r="FO1481"/>
      <c r="FP1481"/>
      <c r="FQ1481"/>
      <c r="FR1481"/>
      <c r="FS1481"/>
      <c r="FT1481"/>
      <c r="FU1481"/>
      <c r="FV1481"/>
      <c r="FW1481"/>
      <c r="FX1481"/>
      <c r="FY1481"/>
      <c r="FZ1481"/>
      <c r="GA1481"/>
      <c r="GB1481"/>
      <c r="GC1481"/>
      <c r="GD1481"/>
      <c r="GE1481"/>
      <c r="GF1481"/>
      <c r="GG1481"/>
      <c r="GH1481"/>
      <c r="GI1481"/>
      <c r="GJ1481"/>
      <c r="GK1481"/>
      <c r="GL1481"/>
      <c r="GM1481"/>
      <c r="GN1481"/>
      <c r="GO1481"/>
      <c r="GP1481"/>
      <c r="GQ1481"/>
      <c r="GR1481"/>
      <c r="GS1481"/>
      <c r="GT1481"/>
      <c r="GU1481"/>
      <c r="GV1481"/>
      <c r="GW1481"/>
      <c r="GX1481"/>
      <c r="GY1481"/>
      <c r="GZ1481"/>
      <c r="HA1481"/>
      <c r="HB1481"/>
      <c r="HC1481"/>
      <c r="HD1481"/>
      <c r="HE1481"/>
      <c r="HF1481"/>
      <c r="HG1481"/>
      <c r="HH1481"/>
      <c r="HI1481"/>
      <c r="HJ1481"/>
      <c r="HK1481"/>
      <c r="HL1481"/>
    </row>
    <row r="1482" spans="39:220" x14ac:dyDescent="0.25">
      <c r="AM1482" s="59"/>
      <c r="AN1482" s="58"/>
      <c r="AO1482" s="58"/>
      <c r="AP1482" s="58"/>
      <c r="AQ1482" s="58"/>
      <c r="AR1482" s="58"/>
      <c r="AS1482" s="58"/>
      <c r="AT1482" s="58"/>
      <c r="AU1482" s="58"/>
      <c r="AV1482" s="58"/>
      <c r="AW1482" s="58"/>
      <c r="AX1482" s="58"/>
      <c r="AY1482" s="58"/>
      <c r="AZ1482" s="58"/>
      <c r="BA1482" s="58"/>
      <c r="BB1482" s="58"/>
      <c r="BC1482" s="58"/>
      <c r="BD1482" s="58"/>
      <c r="BE1482" s="58"/>
      <c r="BF1482" s="58"/>
      <c r="BG1482" s="58"/>
      <c r="BH1482" s="58"/>
      <c r="BI1482" s="58"/>
      <c r="BJ1482" s="58"/>
      <c r="BK1482" s="58"/>
      <c r="BL1482" s="12"/>
      <c r="BM1482" s="12"/>
      <c r="BN1482" s="12"/>
      <c r="BO1482" s="12"/>
      <c r="BP1482" s="12"/>
      <c r="BQ1482" s="12"/>
      <c r="BR1482" s="12"/>
      <c r="BS1482" s="12"/>
      <c r="BT1482" s="12"/>
      <c r="BU1482" s="12"/>
      <c r="BV1482" s="12"/>
      <c r="BW1482" s="12"/>
      <c r="BX1482" s="12"/>
      <c r="BY1482" s="12"/>
      <c r="BZ1482" s="12"/>
      <c r="CA1482" s="12"/>
      <c r="CB1482" s="12"/>
      <c r="CC1482" s="12"/>
      <c r="CD1482" s="12"/>
      <c r="CE1482" s="12"/>
      <c r="CF1482" s="12"/>
      <c r="CG1482" s="12"/>
      <c r="CH1482" s="12"/>
      <c r="CI1482" s="12"/>
      <c r="CJ1482" s="12"/>
      <c r="CK1482" s="12"/>
      <c r="CL1482" s="12"/>
      <c r="CM1482" s="12"/>
      <c r="CN1482" s="12"/>
      <c r="CO1482" s="12"/>
      <c r="CP1482" s="12"/>
      <c r="CQ1482" s="12"/>
      <c r="CR1482" s="12"/>
      <c r="CS1482" s="12"/>
      <c r="CT1482" s="12"/>
      <c r="CU1482" s="12"/>
      <c r="CV1482" s="12"/>
      <c r="CW1482" s="12"/>
      <c r="CX1482" s="12"/>
      <c r="CY1482" s="12"/>
      <c r="CZ1482" s="12"/>
      <c r="DA1482" s="12"/>
      <c r="DB1482" s="12"/>
      <c r="DC1482" s="12"/>
      <c r="DD1482" s="12"/>
      <c r="DE1482" s="12"/>
      <c r="DF1482" s="12"/>
      <c r="DG1482"/>
      <c r="DH1482"/>
      <c r="DI1482"/>
      <c r="DJ1482"/>
      <c r="DK1482"/>
      <c r="DL1482"/>
      <c r="DM1482"/>
      <c r="DN1482"/>
      <c r="DO1482"/>
      <c r="DP1482"/>
      <c r="DQ1482"/>
      <c r="DR1482"/>
      <c r="DS1482"/>
      <c r="DT1482"/>
      <c r="DU1482"/>
      <c r="DV1482"/>
      <c r="DW1482"/>
      <c r="DX1482"/>
      <c r="DY1482"/>
      <c r="DZ1482"/>
      <c r="EA1482"/>
      <c r="EB1482"/>
      <c r="EC1482"/>
      <c r="ED1482"/>
      <c r="EE1482"/>
      <c r="EF1482"/>
      <c r="EG1482"/>
      <c r="EH1482"/>
      <c r="EI1482"/>
      <c r="EJ1482"/>
      <c r="EK1482"/>
      <c r="EL1482"/>
      <c r="EM1482"/>
      <c r="EN1482"/>
      <c r="EO1482"/>
      <c r="EP1482"/>
      <c r="EQ1482"/>
      <c r="ER1482"/>
      <c r="ES1482"/>
      <c r="ET1482"/>
      <c r="EU1482"/>
      <c r="EV1482"/>
      <c r="EW1482"/>
      <c r="EX1482"/>
      <c r="EY1482"/>
      <c r="EZ1482"/>
      <c r="FA1482"/>
      <c r="FB1482"/>
      <c r="FC1482"/>
      <c r="FD1482"/>
      <c r="FE1482"/>
      <c r="FF1482"/>
      <c r="FG1482"/>
      <c r="FH1482"/>
      <c r="FI1482"/>
      <c r="FJ1482"/>
      <c r="FK1482"/>
      <c r="FL1482"/>
      <c r="FM1482"/>
      <c r="FN1482"/>
      <c r="FO1482"/>
      <c r="FP1482"/>
      <c r="FQ1482"/>
      <c r="FR1482"/>
      <c r="FS1482"/>
      <c r="FT1482"/>
      <c r="FU1482"/>
      <c r="FV1482"/>
      <c r="FW1482"/>
      <c r="FX1482"/>
      <c r="FY1482"/>
      <c r="FZ1482"/>
      <c r="GA1482"/>
      <c r="GB1482"/>
      <c r="GC1482"/>
      <c r="GD1482"/>
      <c r="GE1482"/>
      <c r="GF1482"/>
      <c r="GG1482"/>
      <c r="GH1482"/>
      <c r="GI1482"/>
      <c r="GJ1482"/>
      <c r="GK1482"/>
      <c r="GL1482"/>
      <c r="GM1482"/>
      <c r="GN1482"/>
      <c r="GO1482"/>
      <c r="GP1482"/>
      <c r="GQ1482"/>
      <c r="GR1482"/>
      <c r="GS1482"/>
      <c r="GT1482"/>
      <c r="GU1482"/>
      <c r="GV1482"/>
      <c r="GW1482"/>
      <c r="GX1482"/>
      <c r="GY1482"/>
      <c r="GZ1482"/>
      <c r="HA1482"/>
      <c r="HB1482"/>
      <c r="HC1482"/>
      <c r="HD1482"/>
      <c r="HE1482"/>
      <c r="HF1482"/>
      <c r="HG1482"/>
      <c r="HH1482"/>
      <c r="HI1482"/>
      <c r="HJ1482"/>
      <c r="HK1482"/>
      <c r="HL1482"/>
    </row>
    <row r="1483" spans="39:220" x14ac:dyDescent="0.25">
      <c r="AM1483" s="59"/>
      <c r="AN1483" s="58"/>
      <c r="AO1483" s="58"/>
      <c r="AP1483" s="58"/>
      <c r="AQ1483" s="58"/>
      <c r="AR1483" s="58"/>
      <c r="AS1483" s="58"/>
      <c r="AT1483" s="58"/>
      <c r="AU1483" s="58"/>
      <c r="AV1483" s="58"/>
      <c r="AW1483" s="58"/>
      <c r="AX1483" s="58"/>
      <c r="AY1483" s="58"/>
      <c r="AZ1483" s="58"/>
      <c r="BA1483" s="58"/>
      <c r="BB1483" s="58"/>
      <c r="BC1483" s="58"/>
      <c r="BD1483" s="58"/>
      <c r="BE1483" s="58"/>
      <c r="BF1483" s="58"/>
      <c r="BG1483" s="58"/>
      <c r="BH1483" s="58"/>
      <c r="BI1483" s="58"/>
      <c r="BJ1483" s="58"/>
      <c r="BK1483" s="58"/>
      <c r="BL1483" s="12"/>
      <c r="BM1483" s="12"/>
      <c r="BN1483" s="12"/>
      <c r="BO1483" s="12"/>
      <c r="BP1483" s="12"/>
      <c r="BQ1483" s="12"/>
      <c r="BR1483" s="12"/>
      <c r="BS1483" s="12"/>
      <c r="BT1483" s="12"/>
      <c r="BU1483" s="12"/>
      <c r="BV1483" s="12"/>
      <c r="BW1483" s="12"/>
      <c r="BX1483" s="12"/>
      <c r="BY1483" s="12"/>
      <c r="BZ1483" s="12"/>
      <c r="CA1483" s="12"/>
      <c r="CB1483" s="12"/>
      <c r="CC1483" s="12"/>
      <c r="CD1483" s="12"/>
      <c r="CE1483" s="12"/>
      <c r="CF1483" s="12"/>
      <c r="CG1483" s="12"/>
      <c r="CH1483" s="12"/>
      <c r="CI1483" s="12"/>
      <c r="CJ1483" s="12"/>
      <c r="CK1483" s="12"/>
      <c r="CL1483" s="12"/>
      <c r="CM1483" s="12"/>
      <c r="CN1483" s="12"/>
      <c r="CO1483" s="12"/>
      <c r="CP1483" s="12"/>
      <c r="CQ1483" s="12"/>
      <c r="CR1483" s="12"/>
      <c r="CS1483" s="12"/>
      <c r="CT1483" s="12"/>
      <c r="CU1483" s="12"/>
      <c r="CV1483" s="12"/>
      <c r="CW1483" s="12"/>
      <c r="CX1483" s="12"/>
      <c r="CY1483" s="12"/>
      <c r="CZ1483" s="12"/>
      <c r="DA1483" s="12"/>
      <c r="DB1483" s="12"/>
      <c r="DC1483" s="12"/>
      <c r="DD1483" s="12"/>
      <c r="DE1483" s="12"/>
      <c r="DF1483" s="12"/>
      <c r="DG1483"/>
      <c r="DH1483"/>
      <c r="DI1483"/>
      <c r="DJ1483"/>
      <c r="DK1483"/>
      <c r="DL1483"/>
      <c r="DM1483"/>
      <c r="DN1483"/>
      <c r="DO1483"/>
      <c r="DP1483"/>
      <c r="DQ1483"/>
      <c r="DR1483"/>
      <c r="DS1483"/>
      <c r="DT1483"/>
      <c r="DU1483"/>
      <c r="DV1483"/>
      <c r="DW1483"/>
      <c r="DX1483"/>
      <c r="DY1483"/>
      <c r="DZ1483"/>
      <c r="EA1483"/>
      <c r="EB1483"/>
      <c r="EC1483"/>
      <c r="ED1483"/>
      <c r="EE1483"/>
      <c r="EF1483"/>
      <c r="EG1483"/>
      <c r="EH1483"/>
      <c r="EI1483"/>
      <c r="EJ1483"/>
      <c r="EK1483"/>
      <c r="EL1483"/>
      <c r="EM1483"/>
      <c r="EN1483"/>
      <c r="EO1483"/>
      <c r="EP1483"/>
      <c r="EQ1483"/>
      <c r="ER1483"/>
      <c r="ES1483"/>
      <c r="ET1483"/>
      <c r="EU1483"/>
      <c r="EV1483"/>
      <c r="EW1483"/>
      <c r="EX1483"/>
      <c r="EY1483"/>
      <c r="EZ1483"/>
      <c r="FA1483"/>
      <c r="FB1483"/>
      <c r="FC1483"/>
      <c r="FD1483"/>
      <c r="FE1483"/>
      <c r="FF1483"/>
      <c r="FG1483"/>
      <c r="FH1483"/>
      <c r="FI1483"/>
      <c r="FJ1483"/>
      <c r="FK1483"/>
      <c r="FL1483"/>
      <c r="FM1483"/>
      <c r="FN1483"/>
      <c r="FO1483"/>
      <c r="FP1483"/>
      <c r="FQ1483"/>
      <c r="FR1483"/>
      <c r="FS1483"/>
      <c r="FT1483"/>
      <c r="FU1483"/>
      <c r="FV1483"/>
      <c r="FW1483"/>
      <c r="FX1483"/>
      <c r="FY1483"/>
      <c r="FZ1483"/>
      <c r="GA1483"/>
      <c r="GB1483"/>
      <c r="GC1483"/>
      <c r="GD1483"/>
      <c r="GE1483"/>
      <c r="GF1483"/>
      <c r="GG1483"/>
      <c r="GH1483"/>
      <c r="GI1483"/>
      <c r="GJ1483"/>
      <c r="GK1483"/>
      <c r="GL1483"/>
      <c r="GM1483"/>
      <c r="GN1483"/>
      <c r="GO1483"/>
      <c r="GP1483"/>
      <c r="GQ1483"/>
      <c r="GR1483"/>
      <c r="GS1483"/>
      <c r="GT1483"/>
      <c r="GU1483"/>
      <c r="GV1483"/>
      <c r="GW1483"/>
      <c r="GX1483"/>
      <c r="GY1483"/>
      <c r="GZ1483"/>
      <c r="HA1483"/>
      <c r="HB1483"/>
      <c r="HC1483"/>
      <c r="HD1483"/>
      <c r="HE1483"/>
      <c r="HF1483"/>
      <c r="HG1483"/>
      <c r="HH1483"/>
      <c r="HI1483"/>
      <c r="HJ1483"/>
      <c r="HK1483"/>
      <c r="HL1483"/>
    </row>
    <row r="1484" spans="39:220" x14ac:dyDescent="0.25">
      <c r="AM1484" s="59"/>
      <c r="AN1484" s="58"/>
      <c r="AO1484" s="58"/>
      <c r="AP1484" s="58"/>
      <c r="AQ1484" s="58"/>
      <c r="AR1484" s="58"/>
      <c r="AS1484" s="58"/>
      <c r="AT1484" s="58"/>
      <c r="AU1484" s="58"/>
      <c r="AV1484" s="58"/>
      <c r="AW1484" s="58"/>
      <c r="AX1484" s="58"/>
      <c r="AY1484" s="58"/>
      <c r="AZ1484" s="58"/>
      <c r="BA1484" s="58"/>
      <c r="BB1484" s="58"/>
      <c r="BC1484" s="58"/>
      <c r="BD1484" s="58"/>
      <c r="BE1484" s="58"/>
      <c r="BF1484" s="58"/>
      <c r="BG1484" s="58"/>
      <c r="BH1484" s="58"/>
      <c r="BI1484" s="58"/>
      <c r="BJ1484" s="58"/>
      <c r="BK1484" s="58"/>
      <c r="BL1484" s="12"/>
      <c r="BM1484" s="12"/>
      <c r="BN1484" s="12"/>
      <c r="BO1484" s="12"/>
      <c r="BP1484" s="12"/>
      <c r="BQ1484" s="12"/>
      <c r="BR1484" s="12"/>
      <c r="BS1484" s="12"/>
      <c r="BT1484" s="12"/>
      <c r="BU1484" s="12"/>
      <c r="BV1484" s="12"/>
      <c r="BW1484" s="12"/>
      <c r="BX1484" s="12"/>
      <c r="BY1484" s="12"/>
      <c r="BZ1484" s="12"/>
      <c r="CA1484" s="12"/>
      <c r="CB1484" s="12"/>
      <c r="CC1484" s="12"/>
      <c r="CD1484" s="12"/>
      <c r="CE1484" s="12"/>
      <c r="CF1484" s="12"/>
      <c r="CG1484" s="12"/>
      <c r="CH1484" s="12"/>
      <c r="CI1484" s="12"/>
      <c r="CJ1484" s="12"/>
      <c r="CK1484" s="12"/>
      <c r="CL1484" s="12"/>
      <c r="CM1484" s="12"/>
      <c r="CN1484" s="12"/>
      <c r="CO1484" s="12"/>
      <c r="CP1484" s="12"/>
      <c r="CQ1484" s="12"/>
      <c r="CR1484" s="12"/>
      <c r="CS1484" s="12"/>
      <c r="CT1484" s="12"/>
      <c r="CU1484" s="12"/>
      <c r="CV1484" s="12"/>
      <c r="CW1484" s="12"/>
      <c r="CX1484" s="12"/>
      <c r="CY1484" s="12"/>
      <c r="CZ1484" s="12"/>
      <c r="DA1484" s="12"/>
      <c r="DB1484" s="12"/>
      <c r="DC1484" s="12"/>
      <c r="DD1484" s="12"/>
      <c r="DE1484" s="12"/>
      <c r="DF1484" s="12"/>
      <c r="DG1484"/>
      <c r="DH1484"/>
      <c r="DI1484"/>
      <c r="DJ1484"/>
      <c r="DK1484"/>
      <c r="DL1484"/>
      <c r="DM1484"/>
      <c r="DN1484"/>
      <c r="DO1484"/>
      <c r="DP1484"/>
      <c r="DQ1484"/>
      <c r="DR1484"/>
      <c r="DS1484"/>
      <c r="DT1484"/>
      <c r="DU1484"/>
      <c r="DV1484"/>
      <c r="DW1484"/>
      <c r="DX1484"/>
      <c r="DY1484"/>
      <c r="DZ1484"/>
      <c r="EA1484"/>
      <c r="EB1484"/>
      <c r="EC1484"/>
      <c r="ED1484"/>
      <c r="EE1484"/>
      <c r="EF1484"/>
      <c r="EG1484"/>
      <c r="EH1484"/>
      <c r="EI1484"/>
      <c r="EJ1484"/>
      <c r="EK1484"/>
      <c r="EL1484"/>
      <c r="EM1484"/>
      <c r="EN1484"/>
      <c r="EO1484"/>
      <c r="EP1484"/>
      <c r="EQ1484"/>
      <c r="ER1484"/>
      <c r="ES1484"/>
      <c r="ET1484"/>
      <c r="EU1484"/>
      <c r="EV1484"/>
      <c r="EW1484"/>
      <c r="EX1484"/>
      <c r="EY1484"/>
      <c r="EZ1484"/>
      <c r="FA1484"/>
      <c r="FB1484"/>
      <c r="FC1484"/>
      <c r="FD1484"/>
      <c r="FE1484"/>
      <c r="FF1484"/>
      <c r="FG1484"/>
      <c r="FH1484"/>
      <c r="FI1484"/>
      <c r="FJ1484"/>
      <c r="FK1484"/>
      <c r="FL1484"/>
      <c r="FM1484"/>
      <c r="FN1484"/>
      <c r="FO1484"/>
      <c r="FP1484"/>
      <c r="FQ1484"/>
      <c r="FR1484"/>
      <c r="FS1484"/>
      <c r="FT1484"/>
      <c r="FU1484"/>
      <c r="FV1484"/>
      <c r="FW1484"/>
      <c r="FX1484"/>
      <c r="FY1484"/>
      <c r="FZ1484"/>
      <c r="GA1484"/>
      <c r="GB1484"/>
      <c r="GC1484"/>
      <c r="GD1484"/>
      <c r="GE1484"/>
      <c r="GF1484"/>
      <c r="GG1484"/>
      <c r="GH1484"/>
      <c r="GI1484"/>
      <c r="GJ1484"/>
      <c r="GK1484"/>
      <c r="GL1484"/>
      <c r="GM1484"/>
      <c r="GN1484"/>
      <c r="GO1484"/>
      <c r="GP1484"/>
      <c r="GQ1484"/>
      <c r="GR1484"/>
      <c r="GS1484"/>
      <c r="GT1484"/>
      <c r="GU1484"/>
      <c r="GV1484"/>
      <c r="GW1484"/>
      <c r="GX1484"/>
      <c r="GY1484"/>
      <c r="GZ1484"/>
      <c r="HA1484"/>
      <c r="HB1484"/>
      <c r="HC1484"/>
      <c r="HD1484"/>
      <c r="HE1484"/>
      <c r="HF1484"/>
      <c r="HG1484"/>
      <c r="HH1484"/>
      <c r="HI1484"/>
      <c r="HJ1484"/>
      <c r="HK1484"/>
      <c r="HL1484"/>
    </row>
    <row r="1485" spans="39:220" x14ac:dyDescent="0.25">
      <c r="AM1485" s="59"/>
      <c r="AN1485" s="58"/>
      <c r="AO1485" s="58"/>
      <c r="AP1485" s="58"/>
      <c r="AQ1485" s="58"/>
      <c r="AR1485" s="58"/>
      <c r="AS1485" s="58"/>
      <c r="AT1485" s="58"/>
      <c r="AU1485" s="58"/>
      <c r="AV1485" s="58"/>
      <c r="AW1485" s="58"/>
      <c r="AX1485" s="58"/>
      <c r="AY1485" s="58"/>
      <c r="AZ1485" s="58"/>
      <c r="BA1485" s="58"/>
      <c r="BB1485" s="58"/>
      <c r="BC1485" s="58"/>
      <c r="BD1485" s="58"/>
      <c r="BE1485" s="58"/>
      <c r="BF1485" s="58"/>
      <c r="BG1485" s="58"/>
      <c r="BH1485" s="58"/>
      <c r="BI1485" s="58"/>
      <c r="BJ1485" s="58"/>
      <c r="BK1485" s="58"/>
      <c r="BL1485" s="12"/>
      <c r="BM1485" s="12"/>
      <c r="BN1485" s="12"/>
      <c r="BO1485" s="12"/>
      <c r="BP1485" s="12"/>
      <c r="BQ1485" s="12"/>
      <c r="BR1485" s="12"/>
      <c r="BS1485" s="12"/>
      <c r="BT1485" s="12"/>
      <c r="BU1485" s="12"/>
      <c r="BV1485" s="12"/>
      <c r="BW1485" s="12"/>
      <c r="BX1485" s="12"/>
      <c r="BY1485" s="12"/>
      <c r="BZ1485" s="12"/>
      <c r="CA1485" s="12"/>
      <c r="CB1485" s="12"/>
      <c r="CC1485" s="12"/>
      <c r="CD1485" s="12"/>
      <c r="CE1485" s="12"/>
      <c r="CF1485" s="12"/>
      <c r="CG1485" s="12"/>
      <c r="CH1485" s="12"/>
      <c r="CI1485" s="12"/>
      <c r="CJ1485" s="12"/>
      <c r="CK1485" s="12"/>
      <c r="CL1485" s="12"/>
      <c r="CM1485" s="12"/>
      <c r="CN1485" s="12"/>
      <c r="CO1485" s="12"/>
      <c r="CP1485" s="12"/>
      <c r="CQ1485" s="12"/>
      <c r="CR1485" s="12"/>
      <c r="CS1485" s="12"/>
      <c r="CT1485" s="12"/>
      <c r="CU1485" s="12"/>
      <c r="CV1485" s="12"/>
      <c r="CW1485" s="12"/>
      <c r="CX1485" s="12"/>
      <c r="CY1485" s="12"/>
      <c r="CZ1485" s="12"/>
      <c r="DA1485" s="12"/>
      <c r="DB1485" s="12"/>
      <c r="DC1485" s="12"/>
      <c r="DD1485" s="12"/>
      <c r="DE1485" s="12"/>
      <c r="DF1485" s="12"/>
      <c r="DG1485"/>
      <c r="DH1485"/>
      <c r="DI1485"/>
      <c r="DJ1485"/>
      <c r="DK1485"/>
      <c r="DL1485"/>
      <c r="DM1485"/>
      <c r="DN1485"/>
      <c r="DO1485"/>
      <c r="DP1485"/>
      <c r="DQ1485"/>
      <c r="DR1485"/>
      <c r="DS1485"/>
      <c r="DT1485"/>
      <c r="DU1485"/>
      <c r="DV1485"/>
      <c r="DW1485"/>
      <c r="DX1485"/>
      <c r="DY1485"/>
      <c r="DZ1485"/>
      <c r="EA1485"/>
      <c r="EB1485"/>
      <c r="EC1485"/>
      <c r="ED1485"/>
      <c r="EE1485"/>
      <c r="EF1485"/>
      <c r="EG1485"/>
      <c r="EH1485"/>
      <c r="EI1485"/>
      <c r="EJ1485"/>
      <c r="EK1485"/>
      <c r="EL1485"/>
      <c r="EM1485"/>
      <c r="EN1485"/>
      <c r="EO1485"/>
      <c r="EP1485"/>
      <c r="EQ1485"/>
      <c r="ER1485"/>
      <c r="ES1485"/>
      <c r="ET1485"/>
      <c r="EU1485"/>
      <c r="EV1485"/>
      <c r="EW1485"/>
      <c r="EX1485"/>
      <c r="EY1485"/>
      <c r="EZ1485"/>
      <c r="FA1485"/>
      <c r="FB1485"/>
      <c r="FC1485"/>
      <c r="FD1485"/>
      <c r="FE1485"/>
      <c r="FF1485"/>
      <c r="FG1485"/>
      <c r="FH1485"/>
      <c r="FI1485"/>
      <c r="FJ1485"/>
      <c r="FK1485"/>
      <c r="FL1485"/>
      <c r="FM1485"/>
      <c r="FN1485"/>
      <c r="FO1485"/>
      <c r="FP1485"/>
      <c r="FQ1485"/>
      <c r="FR1485"/>
      <c r="FS1485"/>
      <c r="FT1485"/>
      <c r="FU1485"/>
      <c r="FV1485"/>
      <c r="FW1485"/>
      <c r="FX1485"/>
      <c r="FY1485"/>
      <c r="FZ1485"/>
      <c r="GA1485"/>
      <c r="GB1485"/>
      <c r="GC1485"/>
      <c r="GD1485"/>
      <c r="GE1485"/>
      <c r="GF1485"/>
      <c r="GG1485"/>
      <c r="GH1485"/>
      <c r="GI1485"/>
      <c r="GJ1485"/>
      <c r="GK1485"/>
      <c r="GL1485"/>
      <c r="GM1485"/>
      <c r="GN1485"/>
      <c r="GO1485"/>
      <c r="GP1485"/>
      <c r="GQ1485"/>
      <c r="GR1485"/>
      <c r="GS1485"/>
      <c r="GT1485"/>
      <c r="GU1485"/>
      <c r="GV1485"/>
      <c r="GW1485"/>
      <c r="GX1485"/>
      <c r="GY1485"/>
      <c r="GZ1485"/>
      <c r="HA1485"/>
      <c r="HB1485"/>
      <c r="HC1485"/>
      <c r="HD1485"/>
      <c r="HE1485"/>
      <c r="HF1485"/>
      <c r="HG1485"/>
      <c r="HH1485"/>
      <c r="HI1485"/>
      <c r="HJ1485"/>
      <c r="HK1485"/>
      <c r="HL1485"/>
    </row>
    <row r="1486" spans="39:220" x14ac:dyDescent="0.25">
      <c r="AM1486" s="59"/>
      <c r="AN1486" s="58"/>
      <c r="AO1486" s="58"/>
      <c r="AP1486" s="58"/>
      <c r="AQ1486" s="58"/>
      <c r="AR1486" s="58"/>
      <c r="AS1486" s="58"/>
      <c r="AT1486" s="58"/>
      <c r="AU1486" s="58"/>
      <c r="AV1486" s="58"/>
      <c r="AW1486" s="58"/>
      <c r="AX1486" s="58"/>
      <c r="AY1486" s="58"/>
      <c r="AZ1486" s="58"/>
      <c r="BA1486" s="58"/>
      <c r="BB1486" s="58"/>
      <c r="BC1486" s="58"/>
      <c r="BD1486" s="58"/>
      <c r="BE1486" s="58"/>
      <c r="BF1486" s="58"/>
      <c r="BG1486" s="58"/>
      <c r="BH1486" s="58"/>
      <c r="BI1486" s="58"/>
      <c r="BJ1486" s="58"/>
      <c r="BK1486" s="58"/>
      <c r="BL1486" s="12"/>
      <c r="BM1486" s="12"/>
      <c r="BN1486" s="12"/>
      <c r="BO1486" s="12"/>
      <c r="BP1486" s="12"/>
      <c r="BQ1486" s="12"/>
      <c r="BR1486" s="12"/>
      <c r="BS1486" s="12"/>
      <c r="BT1486" s="12"/>
      <c r="BU1486" s="12"/>
      <c r="BV1486" s="12"/>
      <c r="BW1486" s="12"/>
      <c r="BX1486" s="12"/>
      <c r="BY1486" s="12"/>
      <c r="BZ1486" s="12"/>
      <c r="CA1486" s="12"/>
      <c r="CB1486" s="12"/>
      <c r="CC1486" s="12"/>
      <c r="CD1486" s="12"/>
      <c r="CE1486" s="12"/>
      <c r="CF1486" s="12"/>
      <c r="CG1486" s="12"/>
      <c r="CH1486" s="12"/>
      <c r="CI1486" s="12"/>
      <c r="CJ1486" s="12"/>
      <c r="CK1486" s="12"/>
      <c r="CL1486" s="12"/>
      <c r="CM1486" s="12"/>
      <c r="CN1486" s="12"/>
      <c r="CO1486" s="12"/>
      <c r="CP1486" s="12"/>
      <c r="CQ1486" s="12"/>
      <c r="CR1486" s="12"/>
      <c r="CS1486" s="12"/>
      <c r="CT1486" s="12"/>
      <c r="CU1486" s="12"/>
      <c r="CV1486" s="12"/>
      <c r="CW1486" s="12"/>
      <c r="CX1486" s="12"/>
      <c r="CY1486" s="12"/>
      <c r="CZ1486" s="12"/>
      <c r="DA1486" s="12"/>
      <c r="DB1486" s="12"/>
      <c r="DC1486" s="12"/>
      <c r="DD1486" s="12"/>
      <c r="DE1486" s="12"/>
      <c r="DF1486" s="12"/>
      <c r="DG1486"/>
      <c r="DH1486"/>
      <c r="DI1486"/>
      <c r="DJ1486"/>
      <c r="DK1486"/>
      <c r="DL1486"/>
      <c r="DM1486"/>
      <c r="DN1486"/>
      <c r="DO1486"/>
      <c r="DP1486"/>
      <c r="DQ1486"/>
      <c r="DR1486"/>
      <c r="DS1486"/>
      <c r="DT1486"/>
      <c r="DU1486"/>
      <c r="DV1486"/>
      <c r="DW1486"/>
      <c r="DX1486"/>
      <c r="DY1486"/>
      <c r="DZ1486"/>
      <c r="EA1486"/>
      <c r="EB1486"/>
      <c r="EC1486"/>
      <c r="ED1486"/>
      <c r="EE1486"/>
      <c r="EF1486"/>
      <c r="EG1486"/>
      <c r="EH1486"/>
      <c r="EI1486"/>
      <c r="EJ1486"/>
      <c r="EK1486"/>
      <c r="EL1486"/>
      <c r="EM1486"/>
      <c r="EN1486"/>
      <c r="EO1486"/>
      <c r="EP1486"/>
      <c r="EQ1486"/>
      <c r="ER1486"/>
      <c r="ES1486"/>
      <c r="ET1486"/>
      <c r="EU1486"/>
      <c r="EV1486"/>
      <c r="EW1486"/>
      <c r="EX1486"/>
      <c r="EY1486"/>
      <c r="EZ1486"/>
      <c r="FA1486"/>
      <c r="FB1486"/>
      <c r="FC1486"/>
      <c r="FD1486"/>
      <c r="FE1486"/>
      <c r="FF1486"/>
      <c r="FG1486"/>
      <c r="FH1486"/>
      <c r="FI1486"/>
      <c r="FJ1486"/>
      <c r="FK1486"/>
      <c r="FL1486"/>
      <c r="FM1486"/>
      <c r="FN1486"/>
      <c r="FO1486"/>
      <c r="FP1486"/>
      <c r="FQ1486"/>
      <c r="FR1486"/>
      <c r="FS1486"/>
      <c r="FT1486"/>
      <c r="FU1486"/>
      <c r="FV1486"/>
      <c r="FW1486"/>
      <c r="FX1486"/>
      <c r="FY1486"/>
      <c r="FZ1486"/>
      <c r="GA1486"/>
      <c r="GB1486"/>
      <c r="GC1486"/>
      <c r="GD1486"/>
      <c r="GE1486"/>
      <c r="GF1486"/>
      <c r="GG1486"/>
      <c r="GH1486"/>
      <c r="GI1486"/>
      <c r="GJ1486"/>
      <c r="GK1486"/>
      <c r="GL1486"/>
      <c r="GM1486"/>
      <c r="GN1486"/>
      <c r="GO1486"/>
      <c r="GP1486"/>
      <c r="GQ1486"/>
      <c r="GR1486"/>
      <c r="GS1486"/>
      <c r="GT1486"/>
      <c r="GU1486"/>
      <c r="GV1486"/>
      <c r="GW1486"/>
      <c r="GX1486"/>
      <c r="GY1486"/>
      <c r="GZ1486"/>
      <c r="HA1486"/>
      <c r="HB1486"/>
      <c r="HC1486"/>
      <c r="HD1486"/>
      <c r="HE1486"/>
      <c r="HF1486"/>
      <c r="HG1486"/>
      <c r="HH1486"/>
      <c r="HI1486"/>
      <c r="HJ1486"/>
      <c r="HK1486"/>
      <c r="HL1486"/>
    </row>
    <row r="1487" spans="39:220" x14ac:dyDescent="0.25">
      <c r="AM1487" s="59"/>
      <c r="AN1487" s="58"/>
      <c r="AO1487" s="58"/>
      <c r="AP1487" s="58"/>
      <c r="AQ1487" s="58"/>
      <c r="AR1487" s="58"/>
      <c r="AS1487" s="58"/>
      <c r="AT1487" s="58"/>
      <c r="AU1487" s="58"/>
      <c r="AV1487" s="58"/>
      <c r="AW1487" s="58"/>
      <c r="AX1487" s="58"/>
      <c r="AY1487" s="58"/>
      <c r="AZ1487" s="58"/>
      <c r="BA1487" s="58"/>
      <c r="BB1487" s="58"/>
      <c r="BC1487" s="58"/>
      <c r="BD1487" s="58"/>
      <c r="BE1487" s="58"/>
      <c r="BF1487" s="58"/>
      <c r="BG1487" s="58"/>
      <c r="BH1487" s="58"/>
      <c r="BI1487" s="58"/>
      <c r="BJ1487" s="58"/>
      <c r="BK1487" s="58"/>
      <c r="BL1487" s="12"/>
      <c r="BM1487" s="12"/>
      <c r="BN1487" s="12"/>
      <c r="BO1487" s="12"/>
      <c r="BP1487" s="12"/>
      <c r="BQ1487" s="12"/>
      <c r="BR1487" s="12"/>
      <c r="BS1487" s="12"/>
      <c r="BT1487" s="12"/>
      <c r="BU1487" s="12"/>
      <c r="BV1487" s="12"/>
      <c r="BW1487" s="12"/>
      <c r="BX1487" s="12"/>
      <c r="BY1487" s="12"/>
      <c r="BZ1487" s="12"/>
      <c r="CA1487" s="12"/>
      <c r="CB1487" s="12"/>
      <c r="CC1487" s="12"/>
      <c r="CD1487" s="12"/>
      <c r="CE1487" s="12"/>
      <c r="CF1487" s="12"/>
      <c r="CG1487" s="12"/>
      <c r="CH1487" s="12"/>
      <c r="CI1487" s="12"/>
      <c r="CJ1487" s="12"/>
      <c r="CK1487" s="12"/>
      <c r="CL1487" s="12"/>
      <c r="CM1487" s="12"/>
      <c r="CN1487" s="12"/>
      <c r="CO1487" s="12"/>
      <c r="CP1487" s="12"/>
      <c r="CQ1487" s="12"/>
      <c r="CR1487" s="12"/>
      <c r="CS1487" s="12"/>
      <c r="CT1487" s="12"/>
      <c r="CU1487" s="12"/>
      <c r="CV1487" s="12"/>
      <c r="CW1487" s="12"/>
      <c r="CX1487" s="12"/>
      <c r="CY1487" s="12"/>
      <c r="CZ1487" s="12"/>
      <c r="DA1487" s="12"/>
      <c r="DB1487" s="12"/>
      <c r="DC1487" s="12"/>
      <c r="DD1487" s="12"/>
      <c r="DE1487" s="12"/>
      <c r="DF1487" s="12"/>
      <c r="DG1487"/>
      <c r="DH1487"/>
      <c r="DI1487"/>
      <c r="DJ1487"/>
      <c r="DK1487"/>
      <c r="DL1487"/>
      <c r="DM1487"/>
      <c r="DN1487"/>
      <c r="DO1487"/>
      <c r="DP1487"/>
      <c r="DQ1487"/>
      <c r="DR1487"/>
      <c r="DS1487"/>
      <c r="DT1487"/>
      <c r="DU1487"/>
      <c r="DV1487"/>
      <c r="DW1487"/>
      <c r="DX1487"/>
      <c r="DY1487"/>
      <c r="DZ1487"/>
      <c r="EA1487"/>
      <c r="EB1487"/>
      <c r="EC1487"/>
      <c r="ED1487"/>
      <c r="EE1487"/>
      <c r="EF1487"/>
      <c r="EG1487"/>
      <c r="EH1487"/>
      <c r="EI1487"/>
      <c r="EJ1487"/>
      <c r="EK1487"/>
      <c r="EL1487"/>
      <c r="EM1487"/>
      <c r="EN1487"/>
      <c r="EO1487"/>
      <c r="EP1487"/>
      <c r="EQ1487"/>
      <c r="ER1487"/>
      <c r="ES1487"/>
      <c r="ET1487"/>
      <c r="EU1487"/>
      <c r="EV1487"/>
      <c r="EW1487"/>
      <c r="EX1487"/>
      <c r="EY1487"/>
      <c r="EZ1487"/>
      <c r="FA1487"/>
      <c r="FB1487"/>
      <c r="FC1487"/>
      <c r="FD1487"/>
      <c r="FE1487"/>
      <c r="FF1487"/>
      <c r="FG1487"/>
      <c r="FH1487"/>
      <c r="FI1487"/>
      <c r="FJ1487"/>
      <c r="FK1487"/>
      <c r="FL1487"/>
      <c r="FM1487"/>
      <c r="FN1487"/>
      <c r="FO1487"/>
      <c r="FP1487"/>
      <c r="FQ1487"/>
      <c r="FR1487"/>
      <c r="FS1487"/>
      <c r="FT1487"/>
      <c r="FU1487"/>
      <c r="FV1487"/>
      <c r="FW1487"/>
      <c r="FX1487"/>
      <c r="FY1487"/>
      <c r="FZ1487"/>
      <c r="GA1487"/>
      <c r="GB1487"/>
      <c r="GC1487"/>
      <c r="GD1487"/>
      <c r="GE1487"/>
      <c r="GF1487"/>
      <c r="GG1487"/>
      <c r="GH1487"/>
      <c r="GI1487"/>
      <c r="GJ1487"/>
      <c r="GK1487"/>
      <c r="GL1487"/>
      <c r="GM1487"/>
      <c r="GN1487"/>
      <c r="GO1487"/>
      <c r="GP1487"/>
      <c r="GQ1487"/>
      <c r="GR1487"/>
      <c r="GS1487"/>
      <c r="GT1487"/>
      <c r="GU1487"/>
      <c r="GV1487"/>
      <c r="GW1487"/>
      <c r="GX1487"/>
      <c r="GY1487"/>
      <c r="GZ1487"/>
      <c r="HA1487"/>
      <c r="HB1487"/>
      <c r="HC1487"/>
      <c r="HD1487"/>
      <c r="HE1487"/>
      <c r="HF1487"/>
      <c r="HG1487"/>
      <c r="HH1487"/>
      <c r="HI1487"/>
      <c r="HJ1487"/>
      <c r="HK1487"/>
      <c r="HL1487"/>
    </row>
    <row r="1488" spans="39:220" x14ac:dyDescent="0.25">
      <c r="AM1488" s="59"/>
      <c r="AN1488" s="58"/>
      <c r="AO1488" s="58"/>
      <c r="AP1488" s="58"/>
      <c r="AQ1488" s="58"/>
      <c r="AR1488" s="58"/>
      <c r="AS1488" s="58"/>
      <c r="AT1488" s="58"/>
      <c r="AU1488" s="58"/>
      <c r="AV1488" s="58"/>
      <c r="AW1488" s="58"/>
      <c r="AX1488" s="58"/>
      <c r="AY1488" s="58"/>
      <c r="AZ1488" s="58"/>
      <c r="BA1488" s="58"/>
      <c r="BB1488" s="58"/>
      <c r="BC1488" s="58"/>
      <c r="BD1488" s="58"/>
      <c r="BE1488" s="58"/>
      <c r="BF1488" s="58"/>
      <c r="BG1488" s="58"/>
      <c r="BH1488" s="58"/>
      <c r="BI1488" s="58"/>
      <c r="BJ1488" s="58"/>
      <c r="BK1488" s="58"/>
      <c r="BL1488" s="12"/>
      <c r="BM1488" s="12"/>
      <c r="BN1488" s="12"/>
      <c r="BO1488" s="12"/>
      <c r="BP1488" s="12"/>
      <c r="BQ1488" s="12"/>
      <c r="BR1488" s="12"/>
      <c r="BS1488" s="12"/>
      <c r="BT1488" s="12"/>
      <c r="BU1488" s="12"/>
      <c r="BV1488" s="12"/>
      <c r="BW1488" s="12"/>
      <c r="BX1488" s="12"/>
      <c r="BY1488" s="12"/>
      <c r="BZ1488" s="12"/>
      <c r="CA1488" s="12"/>
      <c r="CB1488" s="12"/>
      <c r="CC1488" s="12"/>
      <c r="CD1488" s="12"/>
      <c r="CE1488" s="12"/>
      <c r="CF1488" s="12"/>
      <c r="CG1488" s="12"/>
      <c r="CH1488" s="12"/>
      <c r="CI1488" s="12"/>
      <c r="CJ1488" s="12"/>
      <c r="CK1488" s="12"/>
      <c r="CL1488" s="12"/>
      <c r="CM1488" s="12"/>
      <c r="CN1488" s="12"/>
      <c r="CO1488" s="12"/>
      <c r="CP1488" s="12"/>
      <c r="CQ1488" s="12"/>
      <c r="CR1488" s="12"/>
      <c r="CS1488" s="12"/>
      <c r="CT1488" s="12"/>
      <c r="CU1488" s="12"/>
      <c r="CV1488" s="12"/>
      <c r="CW1488" s="12"/>
      <c r="CX1488" s="12"/>
      <c r="CY1488" s="12"/>
      <c r="CZ1488" s="12"/>
      <c r="DA1488" s="12"/>
      <c r="DB1488" s="12"/>
      <c r="DC1488" s="12"/>
      <c r="DD1488" s="12"/>
      <c r="DE1488" s="12"/>
      <c r="DF1488" s="12"/>
      <c r="DG1488"/>
      <c r="DH1488"/>
      <c r="DI1488"/>
      <c r="DJ1488"/>
      <c r="DK1488"/>
      <c r="DL1488"/>
      <c r="DM1488"/>
      <c r="DN1488"/>
      <c r="DO1488"/>
      <c r="DP1488"/>
      <c r="DQ1488"/>
      <c r="DR1488"/>
      <c r="DS1488"/>
      <c r="DT1488"/>
      <c r="DU1488"/>
      <c r="DV1488"/>
      <c r="DW1488"/>
      <c r="DX1488"/>
      <c r="DY1488"/>
      <c r="DZ1488"/>
      <c r="EA1488"/>
      <c r="EB1488"/>
      <c r="EC1488"/>
      <c r="ED1488"/>
      <c r="EE1488"/>
      <c r="EF1488"/>
      <c r="EG1488"/>
      <c r="EH1488"/>
      <c r="EI1488"/>
      <c r="EJ1488"/>
      <c r="EK1488"/>
      <c r="EL1488"/>
      <c r="EM1488"/>
      <c r="EN1488"/>
      <c r="EO1488"/>
      <c r="EP1488"/>
      <c r="EQ1488"/>
      <c r="ER1488"/>
      <c r="ES1488"/>
      <c r="ET1488"/>
      <c r="EU1488"/>
      <c r="EV1488"/>
      <c r="EW1488"/>
      <c r="EX1488"/>
      <c r="EY1488"/>
      <c r="EZ1488"/>
      <c r="FA1488"/>
      <c r="FB1488"/>
      <c r="FC1488"/>
      <c r="FD1488"/>
      <c r="FE1488"/>
      <c r="FF1488"/>
      <c r="FG1488"/>
      <c r="FH1488"/>
      <c r="FI1488"/>
      <c r="FJ1488"/>
      <c r="FK1488"/>
      <c r="FL1488"/>
      <c r="FM1488"/>
      <c r="FN1488"/>
      <c r="FO1488"/>
      <c r="FP1488"/>
      <c r="FQ1488"/>
      <c r="FR1488"/>
      <c r="FS1488"/>
      <c r="FT1488"/>
      <c r="FU1488"/>
      <c r="FV1488"/>
      <c r="FW1488"/>
      <c r="FX1488"/>
      <c r="FY1488"/>
      <c r="FZ1488"/>
      <c r="GA1488"/>
      <c r="GB1488"/>
      <c r="GC1488"/>
      <c r="GD1488"/>
      <c r="GE1488"/>
      <c r="GF1488"/>
      <c r="GG1488"/>
      <c r="GH1488"/>
      <c r="GI1488"/>
      <c r="GJ1488"/>
      <c r="GK1488"/>
      <c r="GL1488"/>
      <c r="GM1488"/>
      <c r="GN1488"/>
      <c r="GO1488"/>
      <c r="GP1488"/>
      <c r="GQ1488"/>
      <c r="GR1488"/>
      <c r="GS1488"/>
      <c r="GT1488"/>
      <c r="GU1488"/>
      <c r="GV1488"/>
      <c r="GW1488"/>
      <c r="GX1488"/>
      <c r="GY1488"/>
      <c r="GZ1488"/>
      <c r="HA1488"/>
      <c r="HB1488"/>
      <c r="HC1488"/>
      <c r="HD1488"/>
      <c r="HE1488"/>
      <c r="HF1488"/>
      <c r="HG1488"/>
      <c r="HH1488"/>
      <c r="HI1488"/>
      <c r="HJ1488"/>
      <c r="HK1488"/>
      <c r="HL1488"/>
    </row>
    <row r="1489" spans="39:220" x14ac:dyDescent="0.25">
      <c r="AM1489" s="59"/>
      <c r="AN1489" s="58"/>
      <c r="AO1489" s="58"/>
      <c r="AP1489" s="58"/>
      <c r="AQ1489" s="58"/>
      <c r="AR1489" s="58"/>
      <c r="AS1489" s="58"/>
      <c r="AT1489" s="58"/>
      <c r="AU1489" s="58"/>
      <c r="AV1489" s="58"/>
      <c r="AW1489" s="58"/>
      <c r="AX1489" s="58"/>
      <c r="AY1489" s="58"/>
      <c r="AZ1489" s="58"/>
      <c r="BA1489" s="58"/>
      <c r="BB1489" s="58"/>
      <c r="BC1489" s="58"/>
      <c r="BD1489" s="58"/>
      <c r="BE1489" s="58"/>
      <c r="BF1489" s="58"/>
      <c r="BG1489" s="58"/>
      <c r="BH1489" s="58"/>
      <c r="BI1489" s="58"/>
      <c r="BJ1489" s="58"/>
      <c r="BK1489" s="58"/>
      <c r="BL1489" s="12"/>
      <c r="BM1489" s="12"/>
      <c r="BN1489" s="12"/>
      <c r="BO1489" s="12"/>
      <c r="BP1489" s="12"/>
      <c r="BQ1489" s="12"/>
      <c r="BR1489" s="12"/>
      <c r="BS1489" s="12"/>
      <c r="BT1489" s="12"/>
      <c r="BU1489" s="12"/>
      <c r="BV1489" s="12"/>
      <c r="BW1489" s="12"/>
      <c r="BX1489" s="12"/>
      <c r="BY1489" s="12"/>
      <c r="BZ1489" s="12"/>
      <c r="CA1489" s="12"/>
      <c r="CB1489" s="12"/>
      <c r="CC1489" s="12"/>
      <c r="CD1489" s="12"/>
      <c r="CE1489" s="12"/>
      <c r="CF1489" s="12"/>
      <c r="CG1489" s="12"/>
      <c r="CH1489" s="12"/>
      <c r="CI1489" s="12"/>
      <c r="CJ1489" s="12"/>
      <c r="CK1489" s="12"/>
      <c r="CL1489" s="12"/>
      <c r="CM1489" s="12"/>
      <c r="CN1489" s="12"/>
      <c r="CO1489" s="12"/>
      <c r="CP1489" s="12"/>
      <c r="CQ1489" s="12"/>
      <c r="CR1489" s="12"/>
      <c r="CS1489" s="12"/>
      <c r="CT1489" s="12"/>
      <c r="CU1489" s="12"/>
      <c r="CV1489" s="12"/>
      <c r="CW1489" s="12"/>
      <c r="CX1489" s="12"/>
      <c r="CY1489" s="12"/>
      <c r="CZ1489" s="12"/>
      <c r="DA1489" s="12"/>
      <c r="DB1489" s="12"/>
      <c r="DC1489" s="12"/>
      <c r="DD1489" s="12"/>
      <c r="DE1489" s="12"/>
      <c r="DF1489" s="12"/>
      <c r="DG1489"/>
      <c r="DH1489"/>
      <c r="DI1489"/>
      <c r="DJ1489"/>
      <c r="DK1489"/>
      <c r="DL1489"/>
      <c r="DM1489"/>
      <c r="DN1489"/>
      <c r="DO1489"/>
      <c r="DP1489"/>
      <c r="DQ1489"/>
      <c r="DR1489"/>
      <c r="DS1489"/>
      <c r="DT1489"/>
      <c r="DU1489"/>
      <c r="DV1489"/>
      <c r="DW1489"/>
      <c r="DX1489"/>
      <c r="DY1489"/>
      <c r="DZ1489"/>
      <c r="EA1489"/>
      <c r="EB1489"/>
      <c r="EC1489"/>
      <c r="ED1489"/>
      <c r="EE1489"/>
      <c r="EF1489"/>
      <c r="EG1489"/>
      <c r="EH1489"/>
      <c r="EI1489"/>
      <c r="EJ1489"/>
      <c r="EK1489"/>
      <c r="EL1489"/>
      <c r="EM1489"/>
      <c r="EN1489"/>
      <c r="EO1489"/>
      <c r="EP1489"/>
      <c r="EQ1489"/>
      <c r="ER1489"/>
      <c r="ES1489"/>
      <c r="ET1489"/>
      <c r="EU1489"/>
      <c r="EV1489"/>
      <c r="EW1489"/>
      <c r="EX1489"/>
      <c r="EY1489"/>
      <c r="EZ1489"/>
      <c r="FA1489"/>
      <c r="FB1489"/>
      <c r="FC1489"/>
      <c r="FD1489"/>
      <c r="FE1489"/>
      <c r="FF1489"/>
      <c r="FG1489"/>
      <c r="FH1489"/>
      <c r="FI1489"/>
      <c r="FJ1489"/>
      <c r="FK1489"/>
      <c r="FL1489"/>
      <c r="FM1489"/>
      <c r="FN1489"/>
      <c r="FO1489"/>
      <c r="FP1489"/>
      <c r="FQ1489"/>
      <c r="FR1489"/>
      <c r="FS1489"/>
      <c r="FT1489"/>
      <c r="FU1489"/>
      <c r="FV1489"/>
      <c r="FW1489"/>
      <c r="FX1489"/>
      <c r="FY1489"/>
      <c r="FZ1489"/>
      <c r="GA1489"/>
      <c r="GB1489"/>
      <c r="GC1489"/>
      <c r="GD1489"/>
      <c r="GE1489"/>
      <c r="GF1489"/>
      <c r="GG1489"/>
      <c r="GH1489"/>
      <c r="GI1489"/>
      <c r="GJ1489"/>
      <c r="GK1489"/>
      <c r="GL1489"/>
      <c r="GM1489"/>
      <c r="GN1489"/>
      <c r="GO1489"/>
      <c r="GP1489"/>
      <c r="GQ1489"/>
      <c r="GR1489"/>
      <c r="GS1489"/>
      <c r="GT1489"/>
      <c r="GU1489"/>
      <c r="GV1489"/>
      <c r="GW1489"/>
      <c r="GX1489"/>
      <c r="GY1489"/>
      <c r="GZ1489"/>
      <c r="HA1489"/>
      <c r="HB1489"/>
      <c r="HC1489"/>
      <c r="HD1489"/>
      <c r="HE1489"/>
      <c r="HF1489"/>
      <c r="HG1489"/>
      <c r="HH1489"/>
      <c r="HI1489"/>
      <c r="HJ1489"/>
      <c r="HK1489"/>
      <c r="HL1489"/>
    </row>
    <row r="1490" spans="39:220" x14ac:dyDescent="0.25">
      <c r="AM1490" s="59"/>
      <c r="AN1490" s="58"/>
      <c r="AO1490" s="58"/>
      <c r="AP1490" s="58"/>
      <c r="AQ1490" s="58"/>
      <c r="AR1490" s="58"/>
      <c r="AS1490" s="58"/>
      <c r="AT1490" s="58"/>
      <c r="AU1490" s="58"/>
      <c r="AV1490" s="58"/>
      <c r="AW1490" s="58"/>
      <c r="AX1490" s="58"/>
      <c r="AY1490" s="58"/>
      <c r="AZ1490" s="58"/>
      <c r="BA1490" s="58"/>
      <c r="BB1490" s="58"/>
      <c r="BC1490" s="58"/>
      <c r="BD1490" s="58"/>
      <c r="BE1490" s="58"/>
      <c r="BF1490" s="58"/>
      <c r="BG1490" s="58"/>
      <c r="BH1490" s="58"/>
      <c r="BI1490" s="58"/>
      <c r="BJ1490" s="58"/>
      <c r="BK1490" s="58"/>
      <c r="BL1490" s="12"/>
      <c r="BM1490" s="12"/>
      <c r="BN1490" s="12"/>
      <c r="BO1490" s="12"/>
      <c r="BP1490" s="12"/>
      <c r="BQ1490" s="12"/>
      <c r="BR1490" s="12"/>
      <c r="BS1490" s="12"/>
      <c r="BT1490" s="12"/>
      <c r="BU1490" s="12"/>
      <c r="BV1490" s="12"/>
      <c r="BW1490" s="12"/>
      <c r="BX1490" s="12"/>
      <c r="BY1490" s="12"/>
      <c r="BZ1490" s="12"/>
      <c r="CA1490" s="12"/>
      <c r="CB1490" s="12"/>
      <c r="CC1490" s="12"/>
      <c r="CD1490" s="12"/>
      <c r="CE1490" s="12"/>
      <c r="CF1490" s="12"/>
      <c r="CG1490" s="12"/>
      <c r="CH1490" s="12"/>
      <c r="CI1490" s="12"/>
      <c r="CJ1490" s="12"/>
      <c r="CK1490" s="12"/>
      <c r="CL1490" s="12"/>
      <c r="CM1490" s="12"/>
      <c r="CN1490" s="12"/>
      <c r="CO1490" s="12"/>
      <c r="CP1490" s="12"/>
      <c r="CQ1490" s="12"/>
      <c r="CR1490" s="12"/>
      <c r="CS1490" s="12"/>
      <c r="CT1490" s="12"/>
      <c r="CU1490" s="12"/>
      <c r="CV1490" s="12"/>
      <c r="CW1490" s="12"/>
      <c r="CX1490" s="12"/>
      <c r="CY1490" s="12"/>
      <c r="CZ1490" s="12"/>
      <c r="DA1490" s="12"/>
      <c r="DB1490" s="12"/>
      <c r="DC1490" s="12"/>
      <c r="DD1490" s="12"/>
      <c r="DE1490" s="12"/>
      <c r="DF1490" s="12"/>
      <c r="DG1490"/>
      <c r="DH1490"/>
      <c r="DI1490"/>
      <c r="DJ1490"/>
      <c r="DK1490"/>
      <c r="DL1490"/>
      <c r="DM1490"/>
      <c r="DN1490"/>
      <c r="DO1490"/>
      <c r="DP1490"/>
      <c r="DQ1490"/>
      <c r="DR1490"/>
      <c r="DS1490"/>
      <c r="DT1490"/>
      <c r="DU1490"/>
      <c r="DV1490"/>
      <c r="DW1490"/>
      <c r="DX1490"/>
      <c r="DY1490"/>
      <c r="DZ1490"/>
      <c r="EA1490"/>
      <c r="EB1490"/>
      <c r="EC1490"/>
      <c r="ED1490"/>
      <c r="EE1490"/>
      <c r="EF1490"/>
      <c r="EG1490"/>
      <c r="EH1490"/>
      <c r="EI1490"/>
      <c r="EJ1490"/>
      <c r="EK1490"/>
      <c r="EL1490"/>
      <c r="EM1490"/>
      <c r="EN1490"/>
      <c r="EO1490"/>
      <c r="EP1490"/>
      <c r="EQ1490"/>
      <c r="ER1490"/>
      <c r="ES1490"/>
      <c r="ET1490"/>
      <c r="EU1490"/>
      <c r="EV1490"/>
      <c r="EW1490"/>
      <c r="EX1490"/>
      <c r="EY1490"/>
      <c r="EZ1490"/>
      <c r="FA1490"/>
      <c r="FB1490"/>
      <c r="FC1490"/>
      <c r="FD1490"/>
      <c r="FE1490"/>
      <c r="FF1490"/>
      <c r="FG1490"/>
      <c r="FH1490"/>
      <c r="FI1490"/>
      <c r="FJ1490"/>
      <c r="FK1490"/>
      <c r="FL1490"/>
      <c r="FM1490"/>
      <c r="FN1490"/>
      <c r="FO1490"/>
      <c r="FP1490"/>
      <c r="FQ1490"/>
      <c r="FR1490"/>
      <c r="FS1490"/>
      <c r="FT1490"/>
      <c r="FU1490"/>
      <c r="FV1490"/>
      <c r="FW1490"/>
      <c r="FX1490"/>
      <c r="FY1490"/>
      <c r="FZ1490"/>
      <c r="GA1490"/>
      <c r="GB1490"/>
      <c r="GC1490"/>
      <c r="GD1490"/>
      <c r="GE1490"/>
      <c r="GF1490"/>
      <c r="GG1490"/>
      <c r="GH1490"/>
      <c r="GI1490"/>
      <c r="GJ1490"/>
      <c r="GK1490"/>
      <c r="GL1490"/>
      <c r="GM1490"/>
      <c r="GN1490"/>
      <c r="GO1490"/>
      <c r="GP1490"/>
      <c r="GQ1490"/>
      <c r="GR1490"/>
      <c r="GS1490"/>
      <c r="GT1490"/>
      <c r="GU1490"/>
      <c r="GV1490"/>
      <c r="GW1490"/>
      <c r="GX1490"/>
      <c r="GY1490"/>
      <c r="GZ1490"/>
      <c r="HA1490"/>
      <c r="HB1490"/>
      <c r="HC1490"/>
      <c r="HD1490"/>
      <c r="HE1490"/>
      <c r="HF1490"/>
      <c r="HG1490"/>
      <c r="HH1490"/>
      <c r="HI1490"/>
      <c r="HJ1490"/>
      <c r="HK1490"/>
      <c r="HL1490"/>
    </row>
    <row r="1491" spans="39:220" x14ac:dyDescent="0.25">
      <c r="AM1491" s="59"/>
      <c r="AN1491" s="58"/>
      <c r="AO1491" s="58"/>
      <c r="AP1491" s="58"/>
      <c r="AQ1491" s="58"/>
      <c r="AR1491" s="58"/>
      <c r="AS1491" s="58"/>
      <c r="AT1491" s="58"/>
      <c r="AU1491" s="58"/>
      <c r="AV1491" s="58"/>
      <c r="AW1491" s="58"/>
      <c r="AX1491" s="58"/>
      <c r="AY1491" s="58"/>
      <c r="AZ1491" s="58"/>
      <c r="BA1491" s="58"/>
      <c r="BB1491" s="58"/>
      <c r="BC1491" s="58"/>
      <c r="BD1491" s="58"/>
      <c r="BE1491" s="58"/>
      <c r="BF1491" s="58"/>
      <c r="BG1491" s="58"/>
      <c r="BH1491" s="58"/>
      <c r="BI1491" s="58"/>
      <c r="BJ1491" s="58"/>
      <c r="BK1491" s="58"/>
      <c r="BL1491" s="12"/>
      <c r="BM1491" s="12"/>
      <c r="BN1491" s="12"/>
      <c r="BO1491" s="12"/>
      <c r="BP1491" s="12"/>
      <c r="BQ1491" s="12"/>
      <c r="BR1491" s="12"/>
      <c r="BS1491" s="12"/>
      <c r="BT1491" s="12"/>
      <c r="BU1491" s="12"/>
      <c r="BV1491" s="12"/>
      <c r="BW1491" s="12"/>
      <c r="BX1491" s="12"/>
      <c r="BY1491" s="12"/>
      <c r="BZ1491" s="12"/>
      <c r="CA1491" s="12"/>
      <c r="CB1491" s="12"/>
      <c r="CC1491" s="12"/>
      <c r="CD1491" s="12"/>
      <c r="CE1491" s="12"/>
      <c r="CF1491" s="12"/>
      <c r="CG1491" s="12"/>
      <c r="CH1491" s="12"/>
      <c r="CI1491" s="12"/>
      <c r="CJ1491" s="12"/>
      <c r="CK1491" s="12"/>
      <c r="CL1491" s="12"/>
      <c r="CM1491" s="12"/>
      <c r="CN1491" s="12"/>
      <c r="CO1491" s="12"/>
      <c r="CP1491" s="12"/>
      <c r="CQ1491" s="12"/>
      <c r="CR1491" s="12"/>
      <c r="CS1491" s="12"/>
      <c r="CT1491" s="12"/>
      <c r="CU1491" s="12"/>
      <c r="CV1491" s="12"/>
      <c r="CW1491" s="12"/>
      <c r="CX1491" s="12"/>
      <c r="CY1491" s="12"/>
      <c r="CZ1491" s="12"/>
      <c r="DA1491" s="12"/>
      <c r="DB1491" s="12"/>
      <c r="DC1491" s="12"/>
      <c r="DD1491" s="12"/>
      <c r="DE1491" s="12"/>
      <c r="DF1491" s="12"/>
      <c r="DG1491"/>
      <c r="DH1491"/>
      <c r="DI1491"/>
      <c r="DJ1491"/>
      <c r="DK1491"/>
      <c r="DL1491"/>
      <c r="DM1491"/>
      <c r="DN1491"/>
      <c r="DO1491"/>
      <c r="DP1491"/>
      <c r="DQ1491"/>
      <c r="DR1491"/>
      <c r="DS1491"/>
      <c r="DT1491"/>
      <c r="DU1491"/>
      <c r="DV1491"/>
      <c r="DW1491"/>
      <c r="DX1491"/>
      <c r="DY1491"/>
      <c r="DZ1491"/>
      <c r="EA1491"/>
      <c r="EB1491"/>
      <c r="EC1491"/>
      <c r="ED1491"/>
      <c r="EE1491"/>
      <c r="EF1491"/>
      <c r="EG1491"/>
      <c r="EH1491"/>
      <c r="EI1491"/>
      <c r="EJ1491"/>
      <c r="EK1491"/>
      <c r="EL1491"/>
      <c r="EM1491"/>
      <c r="EN1491"/>
      <c r="EO1491"/>
      <c r="EP1491"/>
      <c r="EQ1491"/>
      <c r="ER1491"/>
      <c r="ES1491"/>
      <c r="ET1491"/>
      <c r="EU1491"/>
      <c r="EV1491"/>
      <c r="EW1491"/>
      <c r="EX1491"/>
      <c r="EY1491"/>
      <c r="EZ1491"/>
      <c r="FA1491"/>
      <c r="FB1491"/>
      <c r="FC1491"/>
      <c r="FD1491"/>
      <c r="FE1491"/>
      <c r="FF1491"/>
      <c r="FG1491"/>
      <c r="FH1491"/>
      <c r="FI1491"/>
      <c r="FJ1491"/>
      <c r="FK1491"/>
      <c r="FL1491"/>
      <c r="FM1491"/>
      <c r="FN1491"/>
      <c r="FO1491"/>
      <c r="FP1491"/>
      <c r="FQ1491"/>
      <c r="FR1491"/>
      <c r="FS1491"/>
      <c r="FT1491"/>
      <c r="FU1491"/>
      <c r="FV1491"/>
      <c r="FW1491"/>
      <c r="FX1491"/>
      <c r="FY1491"/>
      <c r="FZ1491"/>
      <c r="GA1491"/>
      <c r="GB1491"/>
      <c r="GC1491"/>
      <c r="GD1491"/>
      <c r="GE1491"/>
      <c r="GF1491"/>
      <c r="GG1491"/>
      <c r="GH1491"/>
      <c r="GI1491"/>
      <c r="GJ1491"/>
      <c r="GK1491"/>
      <c r="GL1491"/>
      <c r="GM1491"/>
      <c r="GN1491"/>
      <c r="GO1491"/>
      <c r="GP1491"/>
      <c r="GQ1491"/>
      <c r="GR1491"/>
      <c r="GS1491"/>
      <c r="GT1491"/>
      <c r="GU1491"/>
      <c r="GV1491"/>
      <c r="GW1491"/>
      <c r="GX1491"/>
      <c r="GY1491"/>
      <c r="GZ1491"/>
      <c r="HA1491"/>
      <c r="HB1491"/>
      <c r="HC1491"/>
      <c r="HD1491"/>
      <c r="HE1491"/>
      <c r="HF1491"/>
      <c r="HG1491"/>
      <c r="HH1491"/>
      <c r="HI1491"/>
      <c r="HJ1491"/>
      <c r="HK1491"/>
      <c r="HL1491"/>
    </row>
    <row r="1492" spans="39:220" x14ac:dyDescent="0.25">
      <c r="AM1492" s="59"/>
      <c r="AN1492" s="58"/>
      <c r="AO1492" s="58"/>
      <c r="AP1492" s="58"/>
      <c r="AQ1492" s="58"/>
      <c r="AR1492" s="58"/>
      <c r="AS1492" s="58"/>
      <c r="AT1492" s="58"/>
      <c r="AU1492" s="58"/>
      <c r="AV1492" s="58"/>
      <c r="AW1492" s="58"/>
      <c r="AX1492" s="58"/>
      <c r="AY1492" s="58"/>
      <c r="AZ1492" s="58"/>
      <c r="BA1492" s="58"/>
      <c r="BB1492" s="58"/>
      <c r="BC1492" s="58"/>
      <c r="BD1492" s="58"/>
      <c r="BE1492" s="58"/>
      <c r="BF1492" s="58"/>
      <c r="BG1492" s="58"/>
      <c r="BH1492" s="58"/>
      <c r="BI1492" s="58"/>
      <c r="BJ1492" s="58"/>
      <c r="BK1492" s="58"/>
      <c r="BL1492" s="12"/>
      <c r="BM1492" s="12"/>
      <c r="BN1492" s="12"/>
      <c r="BO1492" s="12"/>
      <c r="BP1492" s="12"/>
      <c r="BQ1492" s="12"/>
      <c r="BR1492" s="12"/>
      <c r="BS1492" s="12"/>
      <c r="BT1492" s="12"/>
      <c r="BU1492" s="12"/>
      <c r="BV1492" s="12"/>
      <c r="BW1492" s="12"/>
      <c r="BX1492" s="12"/>
      <c r="BY1492" s="12"/>
      <c r="BZ1492" s="12"/>
      <c r="CA1492" s="12"/>
      <c r="CB1492" s="12"/>
      <c r="CC1492" s="12"/>
      <c r="CD1492" s="12"/>
      <c r="CE1492" s="12"/>
      <c r="CF1492" s="12"/>
      <c r="CG1492" s="12"/>
      <c r="CH1492" s="12"/>
      <c r="CI1492" s="12"/>
      <c r="CJ1492" s="12"/>
      <c r="CK1492" s="12"/>
      <c r="CL1492" s="12"/>
      <c r="CM1492" s="12"/>
      <c r="CN1492" s="12"/>
      <c r="CO1492" s="12"/>
      <c r="CP1492" s="12"/>
      <c r="CQ1492" s="12"/>
      <c r="CR1492" s="12"/>
      <c r="CS1492" s="12"/>
      <c r="CT1492" s="12"/>
      <c r="CU1492" s="12"/>
      <c r="CV1492" s="12"/>
      <c r="CW1492" s="12"/>
      <c r="CX1492" s="12"/>
      <c r="CY1492" s="12"/>
      <c r="CZ1492" s="12"/>
      <c r="DA1492" s="12"/>
      <c r="DB1492" s="12"/>
      <c r="DC1492" s="12"/>
      <c r="DD1492" s="12"/>
      <c r="DE1492" s="12"/>
      <c r="DF1492" s="12"/>
      <c r="DG1492"/>
      <c r="DH1492"/>
      <c r="DI1492"/>
      <c r="DJ1492"/>
      <c r="DK1492"/>
      <c r="DL1492"/>
      <c r="DM1492"/>
      <c r="DN1492"/>
      <c r="DO1492"/>
      <c r="DP1492"/>
      <c r="DQ1492"/>
      <c r="DR1492"/>
      <c r="DS1492"/>
      <c r="DT1492"/>
      <c r="DU1492"/>
      <c r="DV1492"/>
      <c r="DW1492"/>
      <c r="DX1492"/>
      <c r="DY1492"/>
      <c r="DZ1492"/>
      <c r="EA1492"/>
      <c r="EB1492"/>
      <c r="EC1492"/>
      <c r="ED1492"/>
      <c r="EE1492"/>
      <c r="EF1492"/>
      <c r="EG1492"/>
      <c r="EH1492"/>
      <c r="EI1492"/>
      <c r="EJ1492"/>
      <c r="EK1492"/>
      <c r="EL1492"/>
      <c r="EM1492"/>
      <c r="EN1492"/>
      <c r="EO1492"/>
      <c r="EP1492"/>
      <c r="EQ1492"/>
      <c r="ER1492"/>
      <c r="ES1492"/>
      <c r="ET1492"/>
      <c r="EU1492"/>
      <c r="EV1492"/>
      <c r="EW1492"/>
      <c r="EX1492"/>
      <c r="EY1492"/>
      <c r="EZ1492"/>
      <c r="FA1492"/>
      <c r="FB1492"/>
      <c r="FC1492"/>
      <c r="FD1492"/>
      <c r="FE1492"/>
      <c r="FF1492"/>
      <c r="FG1492"/>
      <c r="FH1492"/>
      <c r="FI1492"/>
      <c r="FJ1492"/>
      <c r="FK1492"/>
      <c r="FL1492"/>
      <c r="FM1492"/>
      <c r="FN1492"/>
      <c r="FO1492"/>
      <c r="FP1492"/>
      <c r="FQ1492"/>
      <c r="FR1492"/>
      <c r="FS1492"/>
      <c r="FT1492"/>
      <c r="FU1492"/>
      <c r="FV1492"/>
      <c r="FW1492"/>
      <c r="FX1492"/>
      <c r="FY1492"/>
      <c r="FZ1492"/>
      <c r="GA1492"/>
      <c r="GB1492"/>
      <c r="GC1492"/>
      <c r="GD1492"/>
      <c r="GE1492"/>
      <c r="GF1492"/>
      <c r="GG1492"/>
      <c r="GH1492"/>
      <c r="GI1492"/>
      <c r="GJ1492"/>
      <c r="GK1492"/>
      <c r="GL1492"/>
      <c r="GM1492"/>
      <c r="GN1492"/>
      <c r="GO1492"/>
      <c r="GP1492"/>
      <c r="GQ1492"/>
      <c r="GR1492"/>
      <c r="GS1492"/>
      <c r="GT1492"/>
      <c r="GU1492"/>
      <c r="GV1492"/>
      <c r="GW1492"/>
      <c r="GX1492"/>
      <c r="GY1492"/>
      <c r="GZ1492"/>
      <c r="HA1492"/>
      <c r="HB1492"/>
      <c r="HC1492"/>
      <c r="HD1492"/>
      <c r="HE1492"/>
      <c r="HF1492"/>
      <c r="HG1492"/>
      <c r="HH1492"/>
      <c r="HI1492"/>
      <c r="HJ1492"/>
      <c r="HK1492"/>
      <c r="HL1492"/>
    </row>
    <row r="1493" spans="39:220" x14ac:dyDescent="0.25">
      <c r="AM1493" s="59"/>
      <c r="AN1493" s="58"/>
      <c r="AO1493" s="58"/>
      <c r="AP1493" s="58"/>
      <c r="AQ1493" s="58"/>
      <c r="AR1493" s="58"/>
      <c r="AS1493" s="58"/>
      <c r="AT1493" s="58"/>
      <c r="AU1493" s="58"/>
      <c r="AV1493" s="58"/>
      <c r="AW1493" s="58"/>
      <c r="AX1493" s="58"/>
      <c r="AY1493" s="58"/>
      <c r="AZ1493" s="58"/>
      <c r="BA1493" s="58"/>
      <c r="BB1493" s="58"/>
      <c r="BC1493" s="58"/>
      <c r="BD1493" s="58"/>
      <c r="BE1493" s="58"/>
      <c r="BF1493" s="58"/>
      <c r="BG1493" s="58"/>
      <c r="BH1493" s="58"/>
      <c r="BI1493" s="58"/>
      <c r="BJ1493" s="58"/>
      <c r="BK1493" s="58"/>
      <c r="BL1493" s="12"/>
      <c r="BM1493" s="12"/>
      <c r="BN1493" s="12"/>
      <c r="BO1493" s="12"/>
      <c r="BP1493" s="12"/>
      <c r="BQ1493" s="12"/>
      <c r="BR1493" s="12"/>
      <c r="BS1493" s="12"/>
      <c r="BT1493" s="12"/>
      <c r="BU1493" s="12"/>
      <c r="BV1493" s="12"/>
      <c r="BW1493" s="12"/>
      <c r="BX1493" s="12"/>
      <c r="BY1493" s="12"/>
      <c r="BZ1493" s="12"/>
      <c r="CA1493" s="12"/>
      <c r="CB1493" s="12"/>
      <c r="CC1493" s="12"/>
      <c r="CD1493" s="12"/>
      <c r="CE1493" s="12"/>
      <c r="CF1493" s="12"/>
      <c r="CG1493" s="12"/>
      <c r="CH1493" s="12"/>
      <c r="CI1493" s="12"/>
      <c r="CJ1493" s="12"/>
      <c r="CK1493" s="12"/>
      <c r="CL1493" s="12"/>
      <c r="CM1493" s="12"/>
      <c r="CN1493" s="12"/>
      <c r="CO1493" s="12"/>
      <c r="CP1493" s="12"/>
      <c r="CQ1493" s="12"/>
      <c r="CR1493" s="12"/>
      <c r="CS1493" s="12"/>
      <c r="CT1493" s="12"/>
      <c r="CU1493" s="12"/>
      <c r="CV1493" s="12"/>
      <c r="CW1493" s="12"/>
      <c r="CX1493" s="12"/>
      <c r="CY1493" s="12"/>
      <c r="CZ1493" s="12"/>
      <c r="DA1493" s="12"/>
      <c r="DB1493" s="12"/>
      <c r="DC1493" s="12"/>
      <c r="DD1493" s="12"/>
      <c r="DE1493" s="12"/>
      <c r="DF1493" s="12"/>
      <c r="DG1493"/>
      <c r="DH1493"/>
      <c r="DI1493"/>
      <c r="DJ1493"/>
      <c r="DK1493"/>
      <c r="DL1493"/>
      <c r="DM1493"/>
      <c r="DN1493"/>
      <c r="DO1493"/>
      <c r="DP1493"/>
      <c r="DQ1493"/>
      <c r="DR1493"/>
      <c r="DS1493"/>
      <c r="DT1493"/>
      <c r="DU1493"/>
      <c r="DV1493"/>
      <c r="DW1493"/>
      <c r="DX1493"/>
      <c r="DY1493"/>
      <c r="DZ1493"/>
      <c r="EA1493"/>
      <c r="EB1493"/>
      <c r="EC1493"/>
      <c r="ED1493"/>
      <c r="EE1493"/>
      <c r="EF1493"/>
      <c r="EG1493"/>
      <c r="EH1493"/>
      <c r="EI1493"/>
      <c r="EJ1493"/>
      <c r="EK1493"/>
      <c r="EL1493"/>
      <c r="EM1493"/>
      <c r="EN1493"/>
      <c r="EO1493"/>
      <c r="EP1493"/>
      <c r="EQ1493"/>
      <c r="ER1493"/>
      <c r="ES1493"/>
      <c r="ET1493"/>
      <c r="EU1493"/>
      <c r="EV1493"/>
      <c r="EW1493"/>
      <c r="EX1493"/>
      <c r="EY1493"/>
      <c r="EZ1493"/>
      <c r="FA1493"/>
      <c r="FB1493"/>
      <c r="FC1493"/>
      <c r="FD1493"/>
      <c r="FE1493"/>
      <c r="FF1493"/>
      <c r="FG1493"/>
      <c r="FH1493"/>
      <c r="FI1493"/>
      <c r="FJ1493"/>
      <c r="FK1493"/>
      <c r="FL1493"/>
      <c r="FM1493"/>
      <c r="FN1493"/>
      <c r="FO1493"/>
      <c r="FP1493"/>
      <c r="FQ1493"/>
      <c r="FR1493"/>
      <c r="FS1493"/>
      <c r="FT1493"/>
      <c r="FU1493"/>
      <c r="FV1493"/>
      <c r="FW1493"/>
      <c r="FX1493"/>
      <c r="FY1493"/>
      <c r="FZ1493"/>
      <c r="GA1493"/>
      <c r="GB1493"/>
      <c r="GC1493"/>
      <c r="GD1493"/>
      <c r="GE1493"/>
      <c r="GF1493"/>
      <c r="GG1493"/>
      <c r="GH1493"/>
      <c r="GI1493"/>
      <c r="GJ1493"/>
      <c r="GK1493"/>
      <c r="GL1493"/>
      <c r="GM1493"/>
      <c r="GN1493"/>
      <c r="GO1493"/>
      <c r="GP1493"/>
      <c r="GQ1493"/>
      <c r="GR1493"/>
      <c r="GS1493"/>
      <c r="GT1493"/>
      <c r="GU1493"/>
      <c r="GV1493"/>
      <c r="GW1493"/>
      <c r="GX1493"/>
      <c r="GY1493"/>
      <c r="GZ1493"/>
      <c r="HA1493"/>
      <c r="HB1493"/>
      <c r="HC1493"/>
      <c r="HD1493"/>
      <c r="HE1493"/>
      <c r="HF1493"/>
      <c r="HG1493"/>
      <c r="HH1493"/>
      <c r="HI1493"/>
      <c r="HJ1493"/>
      <c r="HK1493"/>
      <c r="HL1493"/>
    </row>
    <row r="1494" spans="39:220" x14ac:dyDescent="0.25">
      <c r="AM1494" s="59"/>
      <c r="AN1494" s="58"/>
      <c r="AO1494" s="58"/>
      <c r="AP1494" s="58"/>
      <c r="AQ1494" s="58"/>
      <c r="AR1494" s="58"/>
      <c r="AS1494" s="58"/>
      <c r="AT1494" s="58"/>
      <c r="AU1494" s="58"/>
      <c r="AV1494" s="58"/>
      <c r="AW1494" s="58"/>
      <c r="AX1494" s="58"/>
      <c r="AY1494" s="58"/>
      <c r="AZ1494" s="58"/>
      <c r="BA1494" s="58"/>
      <c r="BB1494" s="58"/>
      <c r="BC1494" s="58"/>
      <c r="BD1494" s="58"/>
      <c r="BE1494" s="58"/>
      <c r="BF1494" s="58"/>
      <c r="BG1494" s="58"/>
      <c r="BH1494" s="58"/>
      <c r="BI1494" s="58"/>
      <c r="BJ1494" s="58"/>
      <c r="BK1494" s="58"/>
      <c r="BL1494" s="12"/>
      <c r="BM1494" s="12"/>
      <c r="BN1494" s="12"/>
      <c r="BO1494" s="12"/>
      <c r="BP1494" s="12"/>
      <c r="BQ1494" s="12"/>
      <c r="BR1494" s="12"/>
      <c r="BS1494" s="12"/>
      <c r="BT1494" s="12"/>
      <c r="BU1494" s="12"/>
      <c r="BV1494" s="12"/>
      <c r="BW1494" s="12"/>
      <c r="BX1494" s="12"/>
      <c r="BY1494" s="12"/>
      <c r="BZ1494" s="12"/>
      <c r="CA1494" s="12"/>
      <c r="CB1494" s="12"/>
      <c r="CC1494" s="12"/>
      <c r="CD1494" s="12"/>
      <c r="CE1494" s="12"/>
      <c r="CF1494" s="12"/>
      <c r="CG1494" s="12"/>
      <c r="CH1494" s="12"/>
      <c r="CI1494" s="12"/>
      <c r="CJ1494" s="12"/>
      <c r="CK1494" s="12"/>
      <c r="CL1494" s="12"/>
      <c r="CM1494" s="12"/>
      <c r="CN1494" s="12"/>
      <c r="CO1494" s="12"/>
      <c r="CP1494" s="12"/>
      <c r="CQ1494" s="12"/>
      <c r="CR1494" s="12"/>
      <c r="CS1494" s="12"/>
      <c r="CT1494" s="12"/>
      <c r="CU1494" s="12"/>
      <c r="CV1494" s="12"/>
      <c r="CW1494" s="12"/>
      <c r="CX1494" s="12"/>
      <c r="CY1494" s="12"/>
      <c r="CZ1494" s="12"/>
      <c r="DA1494" s="12"/>
      <c r="DB1494" s="12"/>
      <c r="DC1494" s="12"/>
      <c r="DD1494" s="12"/>
      <c r="DE1494" s="12"/>
      <c r="DF1494" s="12"/>
      <c r="DG1494"/>
      <c r="DH1494"/>
      <c r="DI1494"/>
      <c r="DJ1494"/>
      <c r="DK1494"/>
      <c r="DL1494"/>
      <c r="DM1494"/>
      <c r="DN1494"/>
      <c r="DO1494"/>
      <c r="DP1494"/>
      <c r="DQ1494"/>
      <c r="DR1494"/>
      <c r="DS1494"/>
      <c r="DT1494"/>
      <c r="DU1494"/>
      <c r="DV1494"/>
      <c r="DW1494"/>
      <c r="DX1494"/>
      <c r="DY1494"/>
      <c r="DZ1494"/>
      <c r="EA1494"/>
      <c r="EB1494"/>
      <c r="EC1494"/>
      <c r="ED1494"/>
      <c r="EE1494"/>
      <c r="EF1494"/>
      <c r="EG1494"/>
      <c r="EH1494"/>
      <c r="EI1494"/>
      <c r="EJ1494"/>
      <c r="EK1494"/>
      <c r="EL1494"/>
      <c r="EM1494"/>
      <c r="EN1494"/>
      <c r="EO1494"/>
      <c r="EP1494"/>
      <c r="EQ1494"/>
      <c r="ER1494"/>
      <c r="ES1494"/>
      <c r="ET1494"/>
      <c r="EU1494"/>
      <c r="EV1494"/>
      <c r="EW1494"/>
      <c r="EX1494"/>
      <c r="EY1494"/>
      <c r="EZ1494"/>
      <c r="FA1494"/>
      <c r="FB1494"/>
      <c r="FC1494"/>
      <c r="FD1494"/>
      <c r="FE1494"/>
      <c r="FF1494"/>
      <c r="FG1494"/>
      <c r="FH1494"/>
      <c r="FI1494"/>
      <c r="FJ1494"/>
      <c r="FK1494"/>
      <c r="FL1494"/>
      <c r="FM1494"/>
      <c r="FN1494"/>
      <c r="FO1494"/>
      <c r="FP1494"/>
      <c r="FQ1494"/>
      <c r="FR1494"/>
      <c r="FS1494"/>
      <c r="FT1494"/>
      <c r="FU1494"/>
      <c r="FV1494"/>
      <c r="FW1494"/>
      <c r="FX1494"/>
      <c r="FY1494"/>
      <c r="FZ1494"/>
      <c r="GA1494"/>
      <c r="GB1494"/>
      <c r="GC1494"/>
      <c r="GD1494"/>
      <c r="GE1494"/>
      <c r="GF1494"/>
      <c r="GG1494"/>
      <c r="GH1494"/>
      <c r="GI1494"/>
      <c r="GJ1494"/>
      <c r="GK1494"/>
      <c r="GL1494"/>
      <c r="GM1494"/>
      <c r="GN1494"/>
      <c r="GO1494"/>
      <c r="GP1494"/>
      <c r="GQ1494"/>
      <c r="GR1494"/>
      <c r="GS1494"/>
      <c r="GT1494"/>
      <c r="GU1494"/>
      <c r="GV1494"/>
      <c r="GW1494"/>
      <c r="GX1494"/>
      <c r="GY1494"/>
      <c r="GZ1494"/>
      <c r="HA1494"/>
      <c r="HB1494"/>
      <c r="HC1494"/>
      <c r="HD1494"/>
      <c r="HE1494"/>
      <c r="HF1494"/>
      <c r="HG1494"/>
      <c r="HH1494"/>
      <c r="HI1494"/>
      <c r="HJ1494"/>
      <c r="HK1494"/>
      <c r="HL1494"/>
    </row>
    <row r="1495" spans="39:220" x14ac:dyDescent="0.25">
      <c r="AM1495" s="59"/>
      <c r="AN1495" s="58"/>
      <c r="AO1495" s="58"/>
      <c r="AP1495" s="58"/>
      <c r="AQ1495" s="58"/>
      <c r="AR1495" s="58"/>
      <c r="AS1495" s="58"/>
      <c r="AT1495" s="58"/>
      <c r="AU1495" s="58"/>
      <c r="AV1495" s="58"/>
      <c r="AW1495" s="58"/>
      <c r="AX1495" s="58"/>
      <c r="AY1495" s="58"/>
      <c r="AZ1495" s="58"/>
      <c r="BA1495" s="58"/>
      <c r="BB1495" s="58"/>
      <c r="BC1495" s="58"/>
      <c r="BD1495" s="58"/>
      <c r="BE1495" s="58"/>
      <c r="BF1495" s="58"/>
      <c r="BG1495" s="58"/>
      <c r="BH1495" s="58"/>
      <c r="BI1495" s="58"/>
      <c r="BJ1495" s="58"/>
      <c r="BK1495" s="58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2"/>
      <c r="CI1495" s="12"/>
      <c r="CJ1495" s="12"/>
      <c r="CK1495" s="12"/>
      <c r="CL1495" s="12"/>
      <c r="CM1495" s="12"/>
      <c r="CN1495" s="12"/>
      <c r="CO1495" s="12"/>
      <c r="CP1495" s="12"/>
      <c r="CQ1495" s="12"/>
      <c r="CR1495" s="12"/>
      <c r="CS1495" s="12"/>
      <c r="CT1495" s="12"/>
      <c r="CU1495" s="12"/>
      <c r="CV1495" s="12"/>
      <c r="CW1495" s="12"/>
      <c r="CX1495" s="12"/>
      <c r="CY1495" s="12"/>
      <c r="CZ1495" s="12"/>
      <c r="DA1495" s="12"/>
      <c r="DB1495" s="12"/>
      <c r="DC1495" s="12"/>
      <c r="DD1495" s="12"/>
      <c r="DE1495" s="12"/>
      <c r="DF1495" s="12"/>
      <c r="DG1495"/>
      <c r="DH1495"/>
      <c r="DI1495"/>
      <c r="DJ1495"/>
      <c r="DK1495"/>
      <c r="DL1495"/>
      <c r="DM1495"/>
      <c r="DN1495"/>
      <c r="DO1495"/>
      <c r="DP1495"/>
      <c r="DQ1495"/>
      <c r="DR1495"/>
      <c r="DS1495"/>
      <c r="DT1495"/>
      <c r="DU1495"/>
      <c r="DV1495"/>
      <c r="DW1495"/>
      <c r="DX1495"/>
      <c r="DY1495"/>
      <c r="DZ1495"/>
      <c r="EA1495"/>
      <c r="EB1495"/>
      <c r="EC1495"/>
      <c r="ED1495"/>
      <c r="EE1495"/>
      <c r="EF1495"/>
      <c r="EG1495"/>
      <c r="EH1495"/>
      <c r="EI1495"/>
      <c r="EJ1495"/>
      <c r="EK1495"/>
      <c r="EL1495"/>
      <c r="EM1495"/>
      <c r="EN1495"/>
      <c r="EO1495"/>
      <c r="EP1495"/>
      <c r="EQ1495"/>
      <c r="ER1495"/>
      <c r="ES1495"/>
      <c r="ET1495"/>
      <c r="EU1495"/>
      <c r="EV1495"/>
      <c r="EW1495"/>
      <c r="EX1495"/>
      <c r="EY1495"/>
      <c r="EZ1495"/>
      <c r="FA1495"/>
      <c r="FB1495"/>
      <c r="FC1495"/>
      <c r="FD1495"/>
      <c r="FE1495"/>
      <c r="FF1495"/>
      <c r="FG1495"/>
      <c r="FH1495"/>
      <c r="FI1495"/>
      <c r="FJ1495"/>
      <c r="FK1495"/>
      <c r="FL1495"/>
      <c r="FM1495"/>
      <c r="FN1495"/>
      <c r="FO1495"/>
      <c r="FP1495"/>
      <c r="FQ1495"/>
      <c r="FR1495"/>
      <c r="FS1495"/>
      <c r="FT1495"/>
      <c r="FU1495"/>
      <c r="FV1495"/>
      <c r="FW1495"/>
      <c r="FX1495"/>
      <c r="FY1495"/>
      <c r="FZ1495"/>
      <c r="GA1495"/>
      <c r="GB1495"/>
      <c r="GC1495"/>
      <c r="GD1495"/>
      <c r="GE1495"/>
      <c r="GF1495"/>
      <c r="GG1495"/>
      <c r="GH1495"/>
      <c r="GI1495"/>
      <c r="GJ1495"/>
      <c r="GK1495"/>
      <c r="GL1495"/>
      <c r="GM1495"/>
      <c r="GN1495"/>
      <c r="GO1495"/>
      <c r="GP1495"/>
      <c r="GQ1495"/>
      <c r="GR1495"/>
      <c r="GS1495"/>
      <c r="GT1495"/>
      <c r="GU1495"/>
      <c r="GV1495"/>
      <c r="GW1495"/>
      <c r="GX1495"/>
      <c r="GY1495"/>
      <c r="GZ1495"/>
      <c r="HA1495"/>
      <c r="HB1495"/>
      <c r="HC1495"/>
      <c r="HD1495"/>
      <c r="HE1495"/>
      <c r="HF1495"/>
      <c r="HG1495"/>
      <c r="HH1495"/>
      <c r="HI1495"/>
      <c r="HJ1495"/>
      <c r="HK1495"/>
      <c r="HL1495"/>
    </row>
    <row r="1496" spans="39:220" x14ac:dyDescent="0.25">
      <c r="AM1496" s="59"/>
      <c r="AN1496" s="58"/>
      <c r="AO1496" s="58"/>
      <c r="AP1496" s="58"/>
      <c r="AQ1496" s="58"/>
      <c r="AR1496" s="58"/>
      <c r="AS1496" s="58"/>
      <c r="AT1496" s="58"/>
      <c r="AU1496" s="58"/>
      <c r="AV1496" s="58"/>
      <c r="AW1496" s="58"/>
      <c r="AX1496" s="58"/>
      <c r="AY1496" s="58"/>
      <c r="AZ1496" s="58"/>
      <c r="BA1496" s="58"/>
      <c r="BB1496" s="58"/>
      <c r="BC1496" s="58"/>
      <c r="BD1496" s="58"/>
      <c r="BE1496" s="58"/>
      <c r="BF1496" s="58"/>
      <c r="BG1496" s="58"/>
      <c r="BH1496" s="58"/>
      <c r="BI1496" s="58"/>
      <c r="BJ1496" s="58"/>
      <c r="BK1496" s="58"/>
      <c r="BL1496" s="12"/>
      <c r="BM1496" s="12"/>
      <c r="BN1496" s="12"/>
      <c r="BO1496" s="12"/>
      <c r="BP1496" s="12"/>
      <c r="BQ1496" s="12"/>
      <c r="BR1496" s="12"/>
      <c r="BS1496" s="12"/>
      <c r="BT1496" s="12"/>
      <c r="BU1496" s="12"/>
      <c r="BV1496" s="12"/>
      <c r="BW1496" s="12"/>
      <c r="BX1496" s="12"/>
      <c r="BY1496" s="12"/>
      <c r="BZ1496" s="12"/>
      <c r="CA1496" s="12"/>
      <c r="CB1496" s="12"/>
      <c r="CC1496" s="12"/>
      <c r="CD1496" s="12"/>
      <c r="CE1496" s="12"/>
      <c r="CF1496" s="12"/>
      <c r="CG1496" s="12"/>
      <c r="CH1496" s="12"/>
      <c r="CI1496" s="12"/>
      <c r="CJ1496" s="12"/>
      <c r="CK1496" s="12"/>
      <c r="CL1496" s="12"/>
      <c r="CM1496" s="12"/>
      <c r="CN1496" s="12"/>
      <c r="CO1496" s="12"/>
      <c r="CP1496" s="12"/>
      <c r="CQ1496" s="12"/>
      <c r="CR1496" s="12"/>
      <c r="CS1496" s="12"/>
      <c r="CT1496" s="12"/>
      <c r="CU1496" s="12"/>
      <c r="CV1496" s="12"/>
      <c r="CW1496" s="12"/>
      <c r="CX1496" s="12"/>
      <c r="CY1496" s="12"/>
      <c r="CZ1496" s="12"/>
      <c r="DA1496" s="12"/>
      <c r="DB1496" s="12"/>
      <c r="DC1496" s="12"/>
      <c r="DD1496" s="12"/>
      <c r="DE1496" s="12"/>
      <c r="DF1496" s="12"/>
      <c r="DG1496"/>
      <c r="DH1496"/>
      <c r="DI1496"/>
      <c r="DJ1496"/>
      <c r="DK1496"/>
      <c r="DL1496"/>
      <c r="DM1496"/>
      <c r="DN1496"/>
      <c r="DO1496"/>
      <c r="DP1496"/>
      <c r="DQ1496"/>
      <c r="DR1496"/>
      <c r="DS1496"/>
      <c r="DT1496"/>
      <c r="DU1496"/>
      <c r="DV1496"/>
      <c r="DW1496"/>
      <c r="DX1496"/>
      <c r="DY1496"/>
      <c r="DZ1496"/>
      <c r="EA1496"/>
      <c r="EB1496"/>
      <c r="EC1496"/>
      <c r="ED1496"/>
      <c r="EE1496"/>
      <c r="EF1496"/>
      <c r="EG1496"/>
      <c r="EH1496"/>
      <c r="EI1496"/>
      <c r="EJ1496"/>
      <c r="EK1496"/>
      <c r="EL1496"/>
      <c r="EM1496"/>
      <c r="EN1496"/>
      <c r="EO1496"/>
      <c r="EP1496"/>
      <c r="EQ1496"/>
      <c r="ER1496"/>
      <c r="ES1496"/>
      <c r="ET1496"/>
      <c r="EU1496"/>
      <c r="EV1496"/>
      <c r="EW1496"/>
      <c r="EX1496"/>
      <c r="EY1496"/>
      <c r="EZ1496"/>
      <c r="FA1496"/>
      <c r="FB1496"/>
      <c r="FC1496"/>
      <c r="FD1496"/>
      <c r="FE1496"/>
      <c r="FF1496"/>
      <c r="FG1496"/>
      <c r="FH1496"/>
      <c r="FI1496"/>
      <c r="FJ1496"/>
      <c r="FK1496"/>
      <c r="FL1496"/>
      <c r="FM1496"/>
      <c r="FN1496"/>
      <c r="FO1496"/>
      <c r="FP1496"/>
      <c r="FQ1496"/>
      <c r="FR1496"/>
      <c r="FS1496"/>
      <c r="FT1496"/>
      <c r="FU1496"/>
      <c r="FV1496"/>
      <c r="FW1496"/>
      <c r="FX1496"/>
      <c r="FY1496"/>
      <c r="FZ1496"/>
      <c r="GA1496"/>
      <c r="GB1496"/>
      <c r="GC1496"/>
      <c r="GD1496"/>
      <c r="GE1496"/>
      <c r="GF1496"/>
      <c r="GG1496"/>
      <c r="GH1496"/>
      <c r="GI1496"/>
      <c r="GJ1496"/>
      <c r="GK1496"/>
      <c r="GL1496"/>
      <c r="GM1496"/>
      <c r="GN1496"/>
      <c r="GO1496"/>
      <c r="GP1496"/>
      <c r="GQ1496"/>
      <c r="GR1496"/>
      <c r="GS1496"/>
      <c r="GT1496"/>
      <c r="GU1496"/>
      <c r="GV1496"/>
      <c r="GW1496"/>
      <c r="GX1496"/>
      <c r="GY1496"/>
      <c r="GZ1496"/>
      <c r="HA1496"/>
      <c r="HB1496"/>
      <c r="HC1496"/>
      <c r="HD1496"/>
      <c r="HE1496"/>
      <c r="HF1496"/>
      <c r="HG1496"/>
      <c r="HH1496"/>
      <c r="HI1496"/>
      <c r="HJ1496"/>
      <c r="HK1496"/>
      <c r="HL1496"/>
    </row>
    <row r="1497" spans="39:220" x14ac:dyDescent="0.25">
      <c r="AM1497" s="59"/>
      <c r="AN1497" s="58"/>
      <c r="AO1497" s="58"/>
      <c r="AP1497" s="58"/>
      <c r="AQ1497" s="58"/>
      <c r="AR1497" s="58"/>
      <c r="AS1497" s="58"/>
      <c r="AT1497" s="58"/>
      <c r="AU1497" s="58"/>
      <c r="AV1497" s="58"/>
      <c r="AW1497" s="58"/>
      <c r="AX1497" s="58"/>
      <c r="AY1497" s="58"/>
      <c r="AZ1497" s="58"/>
      <c r="BA1497" s="58"/>
      <c r="BB1497" s="58"/>
      <c r="BC1497" s="58"/>
      <c r="BD1497" s="58"/>
      <c r="BE1497" s="58"/>
      <c r="BF1497" s="58"/>
      <c r="BG1497" s="58"/>
      <c r="BH1497" s="58"/>
      <c r="BI1497" s="58"/>
      <c r="BJ1497" s="58"/>
      <c r="BK1497" s="58"/>
      <c r="BL1497" s="12"/>
      <c r="BM1497" s="12"/>
      <c r="BN1497" s="12"/>
      <c r="BO1497" s="12"/>
      <c r="BP1497" s="12"/>
      <c r="BQ1497" s="12"/>
      <c r="BR1497" s="12"/>
      <c r="BS1497" s="12"/>
      <c r="BT1497" s="12"/>
      <c r="BU1497" s="12"/>
      <c r="BV1497" s="12"/>
      <c r="BW1497" s="12"/>
      <c r="BX1497" s="12"/>
      <c r="BY1497" s="12"/>
      <c r="BZ1497" s="12"/>
      <c r="CA1497" s="12"/>
      <c r="CB1497" s="12"/>
      <c r="CC1497" s="12"/>
      <c r="CD1497" s="12"/>
      <c r="CE1497" s="12"/>
      <c r="CF1497" s="12"/>
      <c r="CG1497" s="12"/>
      <c r="CH1497" s="12"/>
      <c r="CI1497" s="12"/>
      <c r="CJ1497" s="12"/>
      <c r="CK1497" s="12"/>
      <c r="CL1497" s="12"/>
      <c r="CM1497" s="12"/>
      <c r="CN1497" s="12"/>
      <c r="CO1497" s="12"/>
      <c r="CP1497" s="12"/>
      <c r="CQ1497" s="12"/>
      <c r="CR1497" s="12"/>
      <c r="CS1497" s="12"/>
      <c r="CT1497" s="12"/>
      <c r="CU1497" s="12"/>
      <c r="CV1497" s="12"/>
      <c r="CW1497" s="12"/>
      <c r="CX1497" s="12"/>
      <c r="CY1497" s="12"/>
      <c r="CZ1497" s="12"/>
      <c r="DA1497" s="12"/>
      <c r="DB1497" s="12"/>
      <c r="DC1497" s="12"/>
      <c r="DD1497" s="12"/>
      <c r="DE1497" s="12"/>
      <c r="DF1497" s="12"/>
      <c r="DG1497"/>
      <c r="DH1497"/>
      <c r="DI1497"/>
      <c r="DJ1497"/>
      <c r="DK1497"/>
      <c r="DL1497"/>
      <c r="DM1497"/>
      <c r="DN1497"/>
      <c r="DO1497"/>
      <c r="DP1497"/>
      <c r="DQ1497"/>
      <c r="DR1497"/>
      <c r="DS1497"/>
      <c r="DT1497"/>
      <c r="DU1497"/>
      <c r="DV1497"/>
      <c r="DW1497"/>
      <c r="DX1497"/>
      <c r="DY1497"/>
      <c r="DZ1497"/>
      <c r="EA1497"/>
      <c r="EB1497"/>
      <c r="EC1497"/>
      <c r="ED1497"/>
      <c r="EE1497"/>
      <c r="EF1497"/>
      <c r="EG1497"/>
      <c r="EH1497"/>
      <c r="EI1497"/>
      <c r="EJ1497"/>
      <c r="EK1497"/>
      <c r="EL1497"/>
      <c r="EM1497"/>
      <c r="EN1497"/>
      <c r="EO1497"/>
      <c r="EP1497"/>
      <c r="EQ1497"/>
      <c r="ER1497"/>
      <c r="ES1497"/>
      <c r="ET1497"/>
      <c r="EU1497"/>
      <c r="EV1497"/>
      <c r="EW1497"/>
      <c r="EX1497"/>
      <c r="EY1497"/>
      <c r="EZ1497"/>
      <c r="FA1497"/>
      <c r="FB1497"/>
      <c r="FC1497"/>
      <c r="FD1497"/>
      <c r="FE1497"/>
      <c r="FF1497"/>
      <c r="FG1497"/>
      <c r="FH1497"/>
      <c r="FI1497"/>
      <c r="FJ1497"/>
      <c r="FK1497"/>
      <c r="FL1497"/>
      <c r="FM1497"/>
      <c r="FN1497"/>
      <c r="FO1497"/>
      <c r="FP1497"/>
      <c r="FQ1497"/>
      <c r="FR1497"/>
      <c r="FS1497"/>
      <c r="FT1497"/>
      <c r="FU1497"/>
      <c r="FV1497"/>
      <c r="FW1497"/>
      <c r="FX1497"/>
      <c r="FY1497"/>
      <c r="FZ1497"/>
      <c r="GA1497"/>
      <c r="GB1497"/>
      <c r="GC1497"/>
      <c r="GD1497"/>
      <c r="GE1497"/>
      <c r="GF1497"/>
      <c r="GG1497"/>
      <c r="GH1497"/>
      <c r="GI1497"/>
      <c r="GJ1497"/>
      <c r="GK1497"/>
      <c r="GL1497"/>
      <c r="GM1497"/>
      <c r="GN1497"/>
      <c r="GO1497"/>
      <c r="GP1497"/>
      <c r="GQ1497"/>
      <c r="GR1497"/>
      <c r="GS1497"/>
      <c r="GT1497"/>
      <c r="GU1497"/>
      <c r="GV1497"/>
      <c r="GW1497"/>
      <c r="GX1497"/>
      <c r="GY1497"/>
      <c r="GZ1497"/>
      <c r="HA1497"/>
      <c r="HB1497"/>
      <c r="HC1497"/>
      <c r="HD1497"/>
      <c r="HE1497"/>
      <c r="HF1497"/>
      <c r="HG1497"/>
      <c r="HH1497"/>
      <c r="HI1497"/>
      <c r="HJ1497"/>
      <c r="HK1497"/>
      <c r="HL1497"/>
    </row>
    <row r="1498" spans="39:220" x14ac:dyDescent="0.25">
      <c r="AM1498" s="59"/>
      <c r="AN1498" s="58"/>
      <c r="AO1498" s="58"/>
      <c r="AP1498" s="58"/>
      <c r="AQ1498" s="58"/>
      <c r="AR1498" s="58"/>
      <c r="AS1498" s="58"/>
      <c r="AT1498" s="58"/>
      <c r="AU1498" s="58"/>
      <c r="AV1498" s="58"/>
      <c r="AW1498" s="58"/>
      <c r="AX1498" s="58"/>
      <c r="AY1498" s="58"/>
      <c r="AZ1498" s="58"/>
      <c r="BA1498" s="58"/>
      <c r="BB1498" s="58"/>
      <c r="BC1498" s="58"/>
      <c r="BD1498" s="58"/>
      <c r="BE1498" s="58"/>
      <c r="BF1498" s="58"/>
      <c r="BG1498" s="58"/>
      <c r="BH1498" s="58"/>
      <c r="BI1498" s="58"/>
      <c r="BJ1498" s="58"/>
      <c r="BK1498" s="58"/>
      <c r="BL1498" s="12"/>
      <c r="BM1498" s="12"/>
      <c r="BN1498" s="12"/>
      <c r="BO1498" s="12"/>
      <c r="BP1498" s="12"/>
      <c r="BQ1498" s="12"/>
      <c r="BR1498" s="12"/>
      <c r="BS1498" s="12"/>
      <c r="BT1498" s="12"/>
      <c r="BU1498" s="12"/>
      <c r="BV1498" s="12"/>
      <c r="BW1498" s="12"/>
      <c r="BX1498" s="12"/>
      <c r="BY1498" s="12"/>
      <c r="BZ1498" s="12"/>
      <c r="CA1498" s="12"/>
      <c r="CB1498" s="12"/>
      <c r="CC1498" s="12"/>
      <c r="CD1498" s="12"/>
      <c r="CE1498" s="12"/>
      <c r="CF1498" s="12"/>
      <c r="CG1498" s="12"/>
      <c r="CH1498" s="12"/>
      <c r="CI1498" s="12"/>
      <c r="CJ1498" s="12"/>
      <c r="CK1498" s="12"/>
      <c r="CL1498" s="12"/>
      <c r="CM1498" s="12"/>
      <c r="CN1498" s="12"/>
      <c r="CO1498" s="12"/>
      <c r="CP1498" s="12"/>
      <c r="CQ1498" s="12"/>
      <c r="CR1498" s="12"/>
      <c r="CS1498" s="12"/>
      <c r="CT1498" s="12"/>
      <c r="CU1498" s="12"/>
      <c r="CV1498" s="12"/>
      <c r="CW1498" s="12"/>
      <c r="CX1498" s="12"/>
      <c r="CY1498" s="12"/>
      <c r="CZ1498" s="12"/>
      <c r="DA1498" s="12"/>
      <c r="DB1498" s="12"/>
      <c r="DC1498" s="12"/>
      <c r="DD1498" s="12"/>
      <c r="DE1498" s="12"/>
      <c r="DF1498" s="12"/>
      <c r="DG1498"/>
      <c r="DH1498"/>
      <c r="DI1498"/>
      <c r="DJ1498"/>
      <c r="DK1498"/>
      <c r="DL1498"/>
      <c r="DM1498"/>
      <c r="DN1498"/>
      <c r="DO1498"/>
      <c r="DP1498"/>
      <c r="DQ1498"/>
      <c r="DR1498"/>
      <c r="DS1498"/>
      <c r="DT1498"/>
      <c r="DU1498"/>
      <c r="DV1498"/>
      <c r="DW1498"/>
      <c r="DX1498"/>
      <c r="DY1498"/>
      <c r="DZ1498"/>
      <c r="EA1498"/>
      <c r="EB1498"/>
      <c r="EC1498"/>
      <c r="ED1498"/>
      <c r="EE1498"/>
      <c r="EF1498"/>
      <c r="EG1498"/>
      <c r="EH1498"/>
      <c r="EI1498"/>
      <c r="EJ1498"/>
      <c r="EK1498"/>
      <c r="EL1498"/>
      <c r="EM1498"/>
      <c r="EN1498"/>
      <c r="EO1498"/>
      <c r="EP1498"/>
      <c r="EQ1498"/>
      <c r="ER1498"/>
      <c r="ES1498"/>
      <c r="ET1498"/>
      <c r="EU1498"/>
      <c r="EV1498"/>
      <c r="EW1498"/>
      <c r="EX1498"/>
      <c r="EY1498"/>
      <c r="EZ1498"/>
      <c r="FA1498"/>
      <c r="FB1498"/>
      <c r="FC1498"/>
      <c r="FD1498"/>
      <c r="FE1498"/>
      <c r="FF1498"/>
      <c r="FG1498"/>
      <c r="FH1498"/>
      <c r="FI1498"/>
      <c r="FJ1498"/>
      <c r="FK1498"/>
      <c r="FL1498"/>
      <c r="FM1498"/>
      <c r="FN1498"/>
      <c r="FO1498"/>
      <c r="FP1498"/>
      <c r="FQ1498"/>
      <c r="FR1498"/>
      <c r="FS1498"/>
      <c r="FT1498"/>
      <c r="FU1498"/>
      <c r="FV1498"/>
      <c r="FW1498"/>
      <c r="FX1498"/>
      <c r="FY1498"/>
      <c r="FZ1498"/>
      <c r="GA1498"/>
      <c r="GB1498"/>
      <c r="GC1498"/>
      <c r="GD1498"/>
      <c r="GE1498"/>
      <c r="GF1498"/>
      <c r="GG1498"/>
      <c r="GH1498"/>
      <c r="GI1498"/>
      <c r="GJ1498"/>
      <c r="GK1498"/>
      <c r="GL1498"/>
      <c r="GM1498"/>
      <c r="GN1498"/>
      <c r="GO1498"/>
      <c r="GP1498"/>
      <c r="GQ1498"/>
      <c r="GR1498"/>
      <c r="GS1498"/>
      <c r="GT1498"/>
      <c r="GU1498"/>
      <c r="GV1498"/>
      <c r="GW1498"/>
      <c r="GX1498"/>
      <c r="GY1498"/>
      <c r="GZ1498"/>
      <c r="HA1498"/>
      <c r="HB1498"/>
      <c r="HC1498"/>
      <c r="HD1498"/>
      <c r="HE1498"/>
      <c r="HF1498"/>
      <c r="HG1498"/>
      <c r="HH1498"/>
      <c r="HI1498"/>
      <c r="HJ1498"/>
      <c r="HK1498"/>
      <c r="HL1498"/>
    </row>
    <row r="1499" spans="39:220" x14ac:dyDescent="0.25">
      <c r="AM1499" s="59"/>
      <c r="AN1499" s="58"/>
      <c r="AO1499" s="58"/>
      <c r="AP1499" s="58"/>
      <c r="AQ1499" s="58"/>
      <c r="AR1499" s="58"/>
      <c r="AS1499" s="58"/>
      <c r="AT1499" s="58"/>
      <c r="AU1499" s="58"/>
      <c r="AV1499" s="58"/>
      <c r="AW1499" s="58"/>
      <c r="AX1499" s="58"/>
      <c r="AY1499" s="58"/>
      <c r="AZ1499" s="58"/>
      <c r="BA1499" s="58"/>
      <c r="BB1499" s="58"/>
      <c r="BC1499" s="58"/>
      <c r="BD1499" s="58"/>
      <c r="BE1499" s="58"/>
      <c r="BF1499" s="58"/>
      <c r="BG1499" s="58"/>
      <c r="BH1499" s="58"/>
      <c r="BI1499" s="58"/>
      <c r="BJ1499" s="58"/>
      <c r="BK1499" s="58"/>
      <c r="BL1499" s="12"/>
      <c r="BM1499" s="12"/>
      <c r="BN1499" s="12"/>
      <c r="BO1499" s="12"/>
      <c r="BP1499" s="12"/>
      <c r="BQ1499" s="12"/>
      <c r="BR1499" s="12"/>
      <c r="BS1499" s="12"/>
      <c r="BT1499" s="12"/>
      <c r="BU1499" s="12"/>
      <c r="BV1499" s="12"/>
      <c r="BW1499" s="12"/>
      <c r="BX1499" s="12"/>
      <c r="BY1499" s="12"/>
      <c r="BZ1499" s="12"/>
      <c r="CA1499" s="12"/>
      <c r="CB1499" s="12"/>
      <c r="CC1499" s="12"/>
      <c r="CD1499" s="12"/>
      <c r="CE1499" s="12"/>
      <c r="CF1499" s="12"/>
      <c r="CG1499" s="12"/>
      <c r="CH1499" s="12"/>
      <c r="CI1499" s="12"/>
      <c r="CJ1499" s="12"/>
      <c r="CK1499" s="12"/>
      <c r="CL1499" s="12"/>
      <c r="CM1499" s="12"/>
      <c r="CN1499" s="12"/>
      <c r="CO1499" s="12"/>
      <c r="CP1499" s="12"/>
      <c r="CQ1499" s="12"/>
      <c r="CR1499" s="12"/>
      <c r="CS1499" s="12"/>
      <c r="CT1499" s="12"/>
      <c r="CU1499" s="12"/>
      <c r="CV1499" s="12"/>
      <c r="CW1499" s="12"/>
      <c r="CX1499" s="12"/>
      <c r="CY1499" s="12"/>
      <c r="CZ1499" s="12"/>
      <c r="DA1499" s="12"/>
      <c r="DB1499" s="12"/>
      <c r="DC1499" s="12"/>
      <c r="DD1499" s="12"/>
      <c r="DE1499" s="12"/>
      <c r="DF1499" s="12"/>
      <c r="DG1499"/>
      <c r="DH1499"/>
      <c r="DI1499"/>
      <c r="DJ1499"/>
      <c r="DK1499"/>
      <c r="DL1499"/>
      <c r="DM1499"/>
      <c r="DN1499"/>
      <c r="DO1499"/>
      <c r="DP1499"/>
      <c r="DQ1499"/>
      <c r="DR1499"/>
      <c r="DS1499"/>
      <c r="DT1499"/>
      <c r="DU1499"/>
      <c r="DV1499"/>
      <c r="DW1499"/>
      <c r="DX1499"/>
      <c r="DY1499"/>
      <c r="DZ1499"/>
      <c r="EA1499"/>
      <c r="EB1499"/>
      <c r="EC1499"/>
      <c r="ED1499"/>
      <c r="EE1499"/>
      <c r="EF1499"/>
      <c r="EG1499"/>
      <c r="EH1499"/>
      <c r="EI1499"/>
      <c r="EJ1499"/>
      <c r="EK1499"/>
      <c r="EL1499"/>
      <c r="EM1499"/>
      <c r="EN1499"/>
      <c r="EO1499"/>
      <c r="EP1499"/>
      <c r="EQ1499"/>
      <c r="ER1499"/>
      <c r="ES1499"/>
      <c r="ET1499"/>
      <c r="EU1499"/>
      <c r="EV1499"/>
      <c r="EW1499"/>
      <c r="EX1499"/>
      <c r="EY1499"/>
      <c r="EZ1499"/>
      <c r="FA1499"/>
      <c r="FB1499"/>
      <c r="FC1499"/>
      <c r="FD1499"/>
      <c r="FE1499"/>
      <c r="FF1499"/>
      <c r="FG1499"/>
      <c r="FH1499"/>
      <c r="FI1499"/>
      <c r="FJ1499"/>
      <c r="FK1499"/>
      <c r="FL1499"/>
      <c r="FM1499"/>
      <c r="FN1499"/>
      <c r="FO1499"/>
      <c r="FP1499"/>
      <c r="FQ1499"/>
      <c r="FR1499"/>
      <c r="FS1499"/>
      <c r="FT1499"/>
      <c r="FU1499"/>
      <c r="FV1499"/>
      <c r="FW1499"/>
      <c r="FX1499"/>
      <c r="FY1499"/>
      <c r="FZ1499"/>
      <c r="GA1499"/>
      <c r="GB1499"/>
      <c r="GC1499"/>
      <c r="GD1499"/>
      <c r="GE1499"/>
      <c r="GF1499"/>
      <c r="GG1499"/>
      <c r="GH1499"/>
      <c r="GI1499"/>
      <c r="GJ1499"/>
      <c r="GK1499"/>
      <c r="GL1499"/>
      <c r="GM1499"/>
      <c r="GN1499"/>
      <c r="GO1499"/>
      <c r="GP1499"/>
      <c r="GQ1499"/>
      <c r="GR1499"/>
      <c r="GS1499"/>
      <c r="GT1499"/>
      <c r="GU1499"/>
      <c r="GV1499"/>
      <c r="GW1499"/>
      <c r="GX1499"/>
      <c r="GY1499"/>
      <c r="GZ1499"/>
      <c r="HA1499"/>
      <c r="HB1499"/>
      <c r="HC1499"/>
      <c r="HD1499"/>
      <c r="HE1499"/>
      <c r="HF1499"/>
      <c r="HG1499"/>
      <c r="HH1499"/>
      <c r="HI1499"/>
      <c r="HJ1499"/>
      <c r="HK1499"/>
      <c r="HL1499"/>
    </row>
    <row r="1500" spans="39:220" x14ac:dyDescent="0.25">
      <c r="AM1500" s="59"/>
      <c r="AN1500" s="58"/>
      <c r="AO1500" s="58"/>
      <c r="AP1500" s="58"/>
      <c r="AQ1500" s="58"/>
      <c r="AR1500" s="58"/>
      <c r="AS1500" s="58"/>
      <c r="AT1500" s="58"/>
      <c r="AU1500" s="58"/>
      <c r="AV1500" s="58"/>
      <c r="AW1500" s="58"/>
      <c r="AX1500" s="58"/>
      <c r="AY1500" s="58"/>
      <c r="AZ1500" s="58"/>
      <c r="BA1500" s="58"/>
      <c r="BB1500" s="58"/>
      <c r="BC1500" s="58"/>
      <c r="BD1500" s="58"/>
      <c r="BE1500" s="58"/>
      <c r="BF1500" s="58"/>
      <c r="BG1500" s="58"/>
      <c r="BH1500" s="58"/>
      <c r="BI1500" s="58"/>
      <c r="BJ1500" s="58"/>
      <c r="BK1500" s="58"/>
      <c r="BL1500" s="12"/>
      <c r="BM1500" s="12"/>
      <c r="BN1500" s="12"/>
      <c r="BO1500" s="12"/>
      <c r="BP1500" s="12"/>
      <c r="BQ1500" s="12"/>
      <c r="BR1500" s="12"/>
      <c r="BS1500" s="12"/>
      <c r="BT1500" s="12"/>
      <c r="BU1500" s="12"/>
      <c r="BV1500" s="12"/>
      <c r="BW1500" s="12"/>
      <c r="BX1500" s="12"/>
      <c r="BY1500" s="12"/>
      <c r="BZ1500" s="12"/>
      <c r="CA1500" s="12"/>
      <c r="CB1500" s="12"/>
      <c r="CC1500" s="12"/>
      <c r="CD1500" s="12"/>
      <c r="CE1500" s="12"/>
      <c r="CF1500" s="12"/>
      <c r="CG1500" s="12"/>
      <c r="CH1500" s="12"/>
      <c r="CI1500" s="12"/>
      <c r="CJ1500" s="12"/>
      <c r="CK1500" s="12"/>
      <c r="CL1500" s="12"/>
      <c r="CM1500" s="12"/>
      <c r="CN1500" s="12"/>
      <c r="CO1500" s="12"/>
      <c r="CP1500" s="12"/>
      <c r="CQ1500" s="12"/>
      <c r="CR1500" s="12"/>
      <c r="CS1500" s="12"/>
      <c r="CT1500" s="12"/>
      <c r="CU1500" s="12"/>
      <c r="CV1500" s="12"/>
      <c r="CW1500" s="12"/>
      <c r="CX1500" s="12"/>
      <c r="CY1500" s="12"/>
      <c r="CZ1500" s="12"/>
      <c r="DA1500" s="12"/>
      <c r="DB1500" s="12"/>
      <c r="DC1500" s="12"/>
      <c r="DD1500" s="12"/>
      <c r="DE1500" s="12"/>
      <c r="DF1500" s="12"/>
      <c r="DG1500"/>
      <c r="DH1500"/>
      <c r="DI1500"/>
      <c r="DJ1500"/>
      <c r="DK1500"/>
      <c r="DL1500"/>
      <c r="DM1500"/>
      <c r="DN1500"/>
      <c r="DO1500"/>
      <c r="DP1500"/>
      <c r="DQ1500"/>
      <c r="DR1500"/>
      <c r="DS1500"/>
      <c r="DT1500"/>
      <c r="DU1500"/>
      <c r="DV1500"/>
      <c r="DW1500"/>
      <c r="DX1500"/>
      <c r="DY1500"/>
      <c r="DZ1500"/>
      <c r="EA1500"/>
      <c r="EB1500"/>
      <c r="EC1500"/>
      <c r="ED1500"/>
      <c r="EE1500"/>
      <c r="EF1500"/>
      <c r="EG1500"/>
      <c r="EH1500"/>
      <c r="EI1500"/>
      <c r="EJ1500"/>
      <c r="EK1500"/>
      <c r="EL1500"/>
      <c r="EM1500"/>
      <c r="EN1500"/>
      <c r="EO1500"/>
      <c r="EP1500"/>
      <c r="EQ1500"/>
      <c r="ER1500"/>
      <c r="ES1500"/>
      <c r="ET1500"/>
      <c r="EU1500"/>
      <c r="EV1500"/>
      <c r="EW1500"/>
      <c r="EX1500"/>
      <c r="EY1500"/>
      <c r="EZ1500"/>
      <c r="FA1500"/>
      <c r="FB1500"/>
      <c r="FC1500"/>
      <c r="FD1500"/>
      <c r="FE1500"/>
      <c r="FF1500"/>
      <c r="FG1500"/>
      <c r="FH1500"/>
      <c r="FI1500"/>
      <c r="FJ1500"/>
      <c r="FK1500"/>
      <c r="FL1500"/>
      <c r="FM1500"/>
      <c r="FN1500"/>
      <c r="FO1500"/>
      <c r="FP1500"/>
      <c r="FQ1500"/>
      <c r="FR1500"/>
      <c r="FS1500"/>
      <c r="FT1500"/>
      <c r="FU1500"/>
      <c r="FV1500"/>
      <c r="FW1500"/>
      <c r="FX1500"/>
      <c r="FY1500"/>
      <c r="FZ1500"/>
      <c r="GA1500"/>
      <c r="GB1500"/>
      <c r="GC1500"/>
      <c r="GD1500"/>
      <c r="GE1500"/>
      <c r="GF1500"/>
      <c r="GG1500"/>
      <c r="GH1500"/>
      <c r="GI1500"/>
      <c r="GJ1500"/>
      <c r="GK1500"/>
      <c r="GL1500"/>
      <c r="GM1500"/>
      <c r="GN1500"/>
      <c r="GO1500"/>
      <c r="GP1500"/>
      <c r="GQ1500"/>
      <c r="GR1500"/>
      <c r="GS1500"/>
      <c r="GT1500"/>
      <c r="GU1500"/>
      <c r="GV1500"/>
      <c r="GW1500"/>
      <c r="GX1500"/>
      <c r="GY1500"/>
      <c r="GZ1500"/>
      <c r="HA1500"/>
      <c r="HB1500"/>
      <c r="HC1500"/>
      <c r="HD1500"/>
      <c r="HE1500"/>
      <c r="HF1500"/>
      <c r="HG1500"/>
      <c r="HH1500"/>
      <c r="HI1500"/>
      <c r="HJ1500"/>
      <c r="HK1500"/>
      <c r="HL1500"/>
    </row>
    <row r="1501" spans="39:220" x14ac:dyDescent="0.25">
      <c r="AM1501" s="59"/>
      <c r="AN1501" s="58"/>
      <c r="AO1501" s="58"/>
      <c r="AP1501" s="58"/>
      <c r="AQ1501" s="58"/>
      <c r="AR1501" s="58"/>
      <c r="AS1501" s="58"/>
      <c r="AT1501" s="58"/>
      <c r="AU1501" s="58"/>
      <c r="AV1501" s="58"/>
      <c r="AW1501" s="58"/>
      <c r="AX1501" s="58"/>
      <c r="AY1501" s="58"/>
      <c r="AZ1501" s="58"/>
      <c r="BA1501" s="58"/>
      <c r="BB1501" s="58"/>
      <c r="BC1501" s="58"/>
      <c r="BD1501" s="58"/>
      <c r="BE1501" s="58"/>
      <c r="BF1501" s="58"/>
      <c r="BG1501" s="58"/>
      <c r="BH1501" s="58"/>
      <c r="BI1501" s="58"/>
      <c r="BJ1501" s="58"/>
      <c r="BK1501" s="58"/>
      <c r="BL1501" s="12"/>
      <c r="BM1501" s="12"/>
      <c r="BN1501" s="12"/>
      <c r="BO1501" s="12"/>
      <c r="BP1501" s="12"/>
      <c r="BQ1501" s="12"/>
      <c r="BR1501" s="12"/>
      <c r="BS1501" s="12"/>
      <c r="BT1501" s="12"/>
      <c r="BU1501" s="12"/>
      <c r="BV1501" s="12"/>
      <c r="BW1501" s="12"/>
      <c r="BX1501" s="12"/>
      <c r="BY1501" s="12"/>
      <c r="BZ1501" s="12"/>
      <c r="CA1501" s="12"/>
      <c r="CB1501" s="12"/>
      <c r="CC1501" s="12"/>
      <c r="CD1501" s="12"/>
      <c r="CE1501" s="12"/>
      <c r="CF1501" s="12"/>
      <c r="CG1501" s="12"/>
      <c r="CH1501" s="12"/>
      <c r="CI1501" s="12"/>
      <c r="CJ1501" s="12"/>
      <c r="CK1501" s="12"/>
      <c r="CL1501" s="12"/>
      <c r="CM1501" s="12"/>
      <c r="CN1501" s="12"/>
      <c r="CO1501" s="12"/>
      <c r="CP1501" s="12"/>
      <c r="CQ1501" s="12"/>
      <c r="CR1501" s="12"/>
      <c r="CS1501" s="12"/>
      <c r="CT1501" s="12"/>
      <c r="CU1501" s="12"/>
      <c r="CV1501" s="12"/>
      <c r="CW1501" s="12"/>
      <c r="CX1501" s="12"/>
      <c r="CY1501" s="12"/>
      <c r="CZ1501" s="12"/>
      <c r="DA1501" s="12"/>
      <c r="DB1501" s="12"/>
      <c r="DC1501" s="12"/>
      <c r="DD1501" s="12"/>
      <c r="DE1501" s="12"/>
      <c r="DF1501" s="12"/>
      <c r="DG1501"/>
      <c r="DH1501"/>
      <c r="DI1501"/>
      <c r="DJ1501"/>
      <c r="DK1501"/>
      <c r="DL1501"/>
      <c r="DM1501"/>
      <c r="DN1501"/>
      <c r="DO1501"/>
      <c r="DP1501"/>
      <c r="DQ1501"/>
      <c r="DR1501"/>
      <c r="DS1501"/>
      <c r="DT1501"/>
      <c r="DU1501"/>
      <c r="DV1501"/>
      <c r="DW1501"/>
      <c r="DX1501"/>
      <c r="DY1501"/>
      <c r="DZ1501"/>
      <c r="EA1501"/>
      <c r="EB1501"/>
      <c r="EC1501"/>
      <c r="ED1501"/>
      <c r="EE1501"/>
      <c r="EF1501"/>
      <c r="EG1501"/>
      <c r="EH1501"/>
      <c r="EI1501"/>
      <c r="EJ1501"/>
      <c r="EK1501"/>
      <c r="EL1501"/>
      <c r="EM1501"/>
      <c r="EN1501"/>
      <c r="EO1501"/>
      <c r="EP1501"/>
      <c r="EQ1501"/>
      <c r="ER1501"/>
      <c r="ES1501"/>
      <c r="ET1501"/>
      <c r="EU1501"/>
      <c r="EV1501"/>
      <c r="EW1501"/>
      <c r="EX1501"/>
      <c r="EY1501"/>
      <c r="EZ1501"/>
      <c r="FA1501"/>
      <c r="FB1501"/>
      <c r="FC1501"/>
      <c r="FD1501"/>
      <c r="FE1501"/>
      <c r="FF1501"/>
      <c r="FG1501"/>
      <c r="FH1501"/>
      <c r="FI1501"/>
      <c r="FJ1501"/>
      <c r="FK1501"/>
      <c r="FL1501"/>
      <c r="FM1501"/>
      <c r="FN1501"/>
      <c r="FO1501"/>
      <c r="FP1501"/>
      <c r="FQ1501"/>
      <c r="FR1501"/>
      <c r="FS1501"/>
      <c r="FT1501"/>
      <c r="FU1501"/>
      <c r="FV1501"/>
      <c r="FW1501"/>
      <c r="FX1501"/>
      <c r="FY1501"/>
      <c r="FZ1501"/>
      <c r="GA1501"/>
      <c r="GB1501"/>
      <c r="GC1501"/>
      <c r="GD1501"/>
      <c r="GE1501"/>
      <c r="GF1501"/>
      <c r="GG1501"/>
      <c r="GH1501"/>
      <c r="GI1501"/>
      <c r="GJ1501"/>
      <c r="GK1501"/>
      <c r="GL1501"/>
      <c r="GM1501"/>
      <c r="GN1501"/>
      <c r="GO1501"/>
      <c r="GP1501"/>
      <c r="GQ1501"/>
      <c r="GR1501"/>
      <c r="GS1501"/>
      <c r="GT1501"/>
      <c r="GU1501"/>
      <c r="GV1501"/>
      <c r="GW1501"/>
      <c r="GX1501"/>
      <c r="GY1501"/>
      <c r="GZ1501"/>
      <c r="HA1501"/>
      <c r="HB1501"/>
      <c r="HC1501"/>
      <c r="HD1501"/>
      <c r="HE1501"/>
      <c r="HF1501"/>
      <c r="HG1501"/>
      <c r="HH1501"/>
      <c r="HI1501"/>
      <c r="HJ1501"/>
      <c r="HK1501"/>
      <c r="HL1501"/>
    </row>
    <row r="1502" spans="39:220" x14ac:dyDescent="0.25">
      <c r="AM1502" s="59"/>
      <c r="AN1502" s="58"/>
      <c r="AO1502" s="58"/>
      <c r="AP1502" s="58"/>
      <c r="AQ1502" s="58"/>
      <c r="AR1502" s="58"/>
      <c r="AS1502" s="58"/>
      <c r="AT1502" s="58"/>
      <c r="AU1502" s="58"/>
      <c r="AV1502" s="58"/>
      <c r="AW1502" s="58"/>
      <c r="AX1502" s="58"/>
      <c r="AY1502" s="58"/>
      <c r="AZ1502" s="58"/>
      <c r="BA1502" s="58"/>
      <c r="BB1502" s="58"/>
      <c r="BC1502" s="58"/>
      <c r="BD1502" s="58"/>
      <c r="BE1502" s="58"/>
      <c r="BF1502" s="58"/>
      <c r="BG1502" s="58"/>
      <c r="BH1502" s="58"/>
      <c r="BI1502" s="58"/>
      <c r="BJ1502" s="58"/>
      <c r="BK1502" s="58"/>
      <c r="BL1502" s="12"/>
      <c r="BM1502" s="12"/>
      <c r="BN1502" s="12"/>
      <c r="BO1502" s="12"/>
      <c r="BP1502" s="12"/>
      <c r="BQ1502" s="12"/>
      <c r="BR1502" s="12"/>
      <c r="BS1502" s="12"/>
      <c r="BT1502" s="12"/>
      <c r="BU1502" s="12"/>
      <c r="BV1502" s="12"/>
      <c r="BW1502" s="12"/>
      <c r="BX1502" s="12"/>
      <c r="BY1502" s="12"/>
      <c r="BZ1502" s="12"/>
      <c r="CA1502" s="12"/>
      <c r="CB1502" s="12"/>
      <c r="CC1502" s="12"/>
      <c r="CD1502" s="12"/>
      <c r="CE1502" s="12"/>
      <c r="CF1502" s="12"/>
      <c r="CG1502" s="12"/>
      <c r="CH1502" s="12"/>
      <c r="CI1502" s="12"/>
      <c r="CJ1502" s="12"/>
      <c r="CK1502" s="12"/>
      <c r="CL1502" s="12"/>
      <c r="CM1502" s="12"/>
      <c r="CN1502" s="12"/>
      <c r="CO1502" s="12"/>
      <c r="CP1502" s="12"/>
      <c r="CQ1502" s="12"/>
      <c r="CR1502" s="12"/>
      <c r="CS1502" s="12"/>
      <c r="CT1502" s="12"/>
      <c r="CU1502" s="12"/>
      <c r="CV1502" s="12"/>
      <c r="CW1502" s="12"/>
      <c r="CX1502" s="12"/>
      <c r="CY1502" s="12"/>
      <c r="CZ1502" s="12"/>
      <c r="DA1502" s="12"/>
      <c r="DB1502" s="12"/>
      <c r="DC1502" s="12"/>
      <c r="DD1502" s="12"/>
      <c r="DE1502" s="12"/>
      <c r="DF1502" s="12"/>
      <c r="DG1502"/>
      <c r="DH1502"/>
      <c r="DI1502"/>
      <c r="DJ1502"/>
      <c r="DK1502"/>
      <c r="DL1502"/>
      <c r="DM1502"/>
      <c r="DN1502"/>
      <c r="DO1502"/>
      <c r="DP1502"/>
      <c r="DQ1502"/>
      <c r="DR1502"/>
      <c r="DS1502"/>
      <c r="DT1502"/>
      <c r="DU1502"/>
      <c r="DV1502"/>
      <c r="DW1502"/>
      <c r="DX1502"/>
      <c r="DY1502"/>
      <c r="DZ1502"/>
      <c r="EA1502"/>
      <c r="EB1502"/>
      <c r="EC1502"/>
      <c r="ED1502"/>
      <c r="EE1502"/>
      <c r="EF1502"/>
      <c r="EG1502"/>
      <c r="EH1502"/>
      <c r="EI1502"/>
      <c r="EJ1502"/>
      <c r="EK1502"/>
      <c r="EL1502"/>
      <c r="EM1502"/>
      <c r="EN1502"/>
      <c r="EO1502"/>
      <c r="EP1502"/>
      <c r="EQ1502"/>
      <c r="ER1502"/>
      <c r="ES1502"/>
      <c r="ET1502"/>
      <c r="EU1502"/>
      <c r="EV1502"/>
      <c r="EW1502"/>
      <c r="EX1502"/>
      <c r="EY1502"/>
      <c r="EZ1502"/>
      <c r="FA1502"/>
      <c r="FB1502"/>
      <c r="FC1502"/>
      <c r="FD1502"/>
      <c r="FE1502"/>
      <c r="FF1502"/>
      <c r="FG1502"/>
      <c r="FH1502"/>
      <c r="FI1502"/>
      <c r="FJ1502"/>
      <c r="FK1502"/>
      <c r="FL1502"/>
      <c r="FM1502"/>
      <c r="FN1502"/>
      <c r="FO1502"/>
      <c r="FP1502"/>
      <c r="FQ1502"/>
      <c r="FR1502"/>
      <c r="FS1502"/>
      <c r="FT1502"/>
      <c r="FU1502"/>
      <c r="FV1502"/>
      <c r="FW1502"/>
      <c r="FX1502"/>
      <c r="FY1502"/>
      <c r="FZ1502"/>
      <c r="GA1502"/>
      <c r="GB1502"/>
      <c r="GC1502"/>
      <c r="GD1502"/>
      <c r="GE1502"/>
      <c r="GF1502"/>
      <c r="GG1502"/>
      <c r="GH1502"/>
      <c r="GI1502"/>
      <c r="GJ1502"/>
      <c r="GK1502"/>
      <c r="GL1502"/>
      <c r="GM1502"/>
      <c r="GN1502"/>
      <c r="GO1502"/>
      <c r="GP1502"/>
      <c r="GQ1502"/>
      <c r="GR1502"/>
      <c r="GS1502"/>
      <c r="GT1502"/>
      <c r="GU1502"/>
      <c r="GV1502"/>
      <c r="GW1502"/>
      <c r="GX1502"/>
      <c r="GY1502"/>
      <c r="GZ1502"/>
      <c r="HA1502"/>
      <c r="HB1502"/>
      <c r="HC1502"/>
      <c r="HD1502"/>
      <c r="HE1502"/>
      <c r="HF1502"/>
      <c r="HG1502"/>
      <c r="HH1502"/>
      <c r="HI1502"/>
      <c r="HJ1502"/>
      <c r="HK1502"/>
      <c r="HL1502"/>
    </row>
    <row r="1503" spans="39:220" x14ac:dyDescent="0.25">
      <c r="AM1503" s="59"/>
      <c r="AN1503" s="58"/>
      <c r="AO1503" s="58"/>
      <c r="AP1503" s="58"/>
      <c r="AQ1503" s="58"/>
      <c r="AR1503" s="58"/>
      <c r="AS1503" s="58"/>
      <c r="AT1503" s="58"/>
      <c r="AU1503" s="58"/>
      <c r="AV1503" s="58"/>
      <c r="AW1503" s="58"/>
      <c r="AX1503" s="58"/>
      <c r="AY1503" s="58"/>
      <c r="AZ1503" s="58"/>
      <c r="BA1503" s="58"/>
      <c r="BB1503" s="58"/>
      <c r="BC1503" s="58"/>
      <c r="BD1503" s="58"/>
      <c r="BE1503" s="58"/>
      <c r="BF1503" s="58"/>
      <c r="BG1503" s="58"/>
      <c r="BH1503" s="58"/>
      <c r="BI1503" s="58"/>
      <c r="BJ1503" s="58"/>
      <c r="BK1503" s="58"/>
      <c r="BL1503" s="12"/>
      <c r="BM1503" s="12"/>
      <c r="BN1503" s="12"/>
      <c r="BO1503" s="12"/>
      <c r="BP1503" s="12"/>
      <c r="BQ1503" s="12"/>
      <c r="BR1503" s="12"/>
      <c r="BS1503" s="12"/>
      <c r="BT1503" s="12"/>
      <c r="BU1503" s="12"/>
      <c r="BV1503" s="12"/>
      <c r="BW1503" s="12"/>
      <c r="BX1503" s="12"/>
      <c r="BY1503" s="12"/>
      <c r="BZ1503" s="12"/>
      <c r="CA1503" s="12"/>
      <c r="CB1503" s="12"/>
      <c r="CC1503" s="12"/>
      <c r="CD1503" s="12"/>
      <c r="CE1503" s="12"/>
      <c r="CF1503" s="12"/>
      <c r="CG1503" s="12"/>
      <c r="CH1503" s="12"/>
      <c r="CI1503" s="12"/>
      <c r="CJ1503" s="12"/>
      <c r="CK1503" s="12"/>
      <c r="CL1503" s="12"/>
      <c r="CM1503" s="12"/>
      <c r="CN1503" s="12"/>
      <c r="CO1503" s="12"/>
      <c r="CP1503" s="12"/>
      <c r="CQ1503" s="12"/>
      <c r="CR1503" s="12"/>
      <c r="CS1503" s="12"/>
      <c r="CT1503" s="12"/>
      <c r="CU1503" s="12"/>
      <c r="CV1503" s="12"/>
      <c r="CW1503" s="12"/>
      <c r="CX1503" s="12"/>
      <c r="CY1503" s="12"/>
      <c r="CZ1503" s="12"/>
      <c r="DA1503" s="12"/>
      <c r="DB1503" s="12"/>
      <c r="DC1503" s="12"/>
      <c r="DD1503" s="12"/>
      <c r="DE1503" s="12"/>
      <c r="DF1503" s="12"/>
      <c r="DG1503"/>
      <c r="DH1503"/>
      <c r="DI1503"/>
      <c r="DJ1503"/>
      <c r="DK1503"/>
      <c r="DL1503"/>
      <c r="DM1503"/>
      <c r="DN1503"/>
      <c r="DO1503"/>
      <c r="DP1503"/>
      <c r="DQ1503"/>
      <c r="DR1503"/>
      <c r="DS1503"/>
      <c r="DT1503"/>
      <c r="DU1503"/>
      <c r="DV1503"/>
      <c r="DW1503"/>
      <c r="DX1503"/>
      <c r="DY1503"/>
      <c r="DZ1503"/>
      <c r="EA1503"/>
      <c r="EB1503"/>
      <c r="EC1503"/>
      <c r="ED1503"/>
      <c r="EE1503"/>
      <c r="EF1503"/>
      <c r="EG1503"/>
      <c r="EH1503"/>
      <c r="EI1503"/>
      <c r="EJ1503"/>
      <c r="EK1503"/>
      <c r="EL1503"/>
      <c r="EM1503"/>
      <c r="EN1503"/>
      <c r="EO1503"/>
      <c r="EP1503"/>
      <c r="EQ1503"/>
      <c r="ER1503"/>
      <c r="ES1503"/>
      <c r="ET1503"/>
      <c r="EU1503"/>
      <c r="EV1503"/>
      <c r="EW1503"/>
      <c r="EX1503"/>
      <c r="EY1503"/>
      <c r="EZ1503"/>
      <c r="FA1503"/>
      <c r="FB1503"/>
      <c r="FC1503"/>
      <c r="FD1503"/>
      <c r="FE1503"/>
      <c r="FF1503"/>
      <c r="FG1503"/>
      <c r="FH1503"/>
      <c r="FI1503"/>
      <c r="FJ1503"/>
      <c r="FK1503"/>
      <c r="FL1503"/>
      <c r="FM1503"/>
      <c r="FN1503"/>
      <c r="FO1503"/>
      <c r="FP1503"/>
      <c r="FQ1503"/>
      <c r="FR1503"/>
      <c r="FS1503"/>
      <c r="FT1503"/>
      <c r="FU1503"/>
      <c r="FV1503"/>
      <c r="FW1503"/>
      <c r="FX1503"/>
      <c r="FY1503"/>
      <c r="FZ1503"/>
      <c r="GA1503"/>
      <c r="GB1503"/>
      <c r="GC1503"/>
      <c r="GD1503"/>
      <c r="GE1503"/>
      <c r="GF1503"/>
      <c r="GG1503"/>
      <c r="GH1503"/>
      <c r="GI1503"/>
      <c r="GJ1503"/>
      <c r="GK1503"/>
      <c r="GL1503"/>
      <c r="GM1503"/>
      <c r="GN1503"/>
      <c r="GO1503"/>
      <c r="GP1503"/>
      <c r="GQ1503"/>
      <c r="GR1503"/>
      <c r="GS1503"/>
      <c r="GT1503"/>
      <c r="GU1503"/>
      <c r="GV1503"/>
      <c r="GW1503"/>
      <c r="GX1503"/>
      <c r="GY1503"/>
      <c r="GZ1503"/>
      <c r="HA1503"/>
      <c r="HB1503"/>
      <c r="HC1503"/>
      <c r="HD1503"/>
      <c r="HE1503"/>
      <c r="HF1503"/>
      <c r="HG1503"/>
      <c r="HH1503"/>
      <c r="HI1503"/>
      <c r="HJ1503"/>
      <c r="HK1503"/>
      <c r="HL1503"/>
    </row>
    <row r="1504" spans="39:220" x14ac:dyDescent="0.25">
      <c r="AM1504" s="59"/>
      <c r="AN1504" s="58"/>
      <c r="AO1504" s="58"/>
      <c r="AP1504" s="58"/>
      <c r="AQ1504" s="58"/>
      <c r="AR1504" s="58"/>
      <c r="AS1504" s="58"/>
      <c r="AT1504" s="58"/>
      <c r="AU1504" s="58"/>
      <c r="AV1504" s="58"/>
      <c r="AW1504" s="58"/>
      <c r="AX1504" s="58"/>
      <c r="AY1504" s="58"/>
      <c r="AZ1504" s="58"/>
      <c r="BA1504" s="58"/>
      <c r="BB1504" s="58"/>
      <c r="BC1504" s="58"/>
      <c r="BD1504" s="58"/>
      <c r="BE1504" s="58"/>
      <c r="BF1504" s="58"/>
      <c r="BG1504" s="58"/>
      <c r="BH1504" s="58"/>
      <c r="BI1504" s="58"/>
      <c r="BJ1504" s="58"/>
      <c r="BK1504" s="58"/>
      <c r="BL1504" s="12"/>
      <c r="BM1504" s="12"/>
      <c r="BN1504" s="12"/>
      <c r="BO1504" s="12"/>
      <c r="BP1504" s="12"/>
      <c r="BQ1504" s="12"/>
      <c r="BR1504" s="12"/>
      <c r="BS1504" s="12"/>
      <c r="BT1504" s="12"/>
      <c r="BU1504" s="12"/>
      <c r="BV1504" s="12"/>
      <c r="BW1504" s="12"/>
      <c r="BX1504" s="12"/>
      <c r="BY1504" s="12"/>
      <c r="BZ1504" s="12"/>
      <c r="CA1504" s="12"/>
      <c r="CB1504" s="12"/>
      <c r="CC1504" s="12"/>
      <c r="CD1504" s="12"/>
      <c r="CE1504" s="12"/>
      <c r="CF1504" s="12"/>
      <c r="CG1504" s="12"/>
      <c r="CH1504" s="12"/>
      <c r="CI1504" s="12"/>
      <c r="CJ1504" s="12"/>
      <c r="CK1504" s="12"/>
      <c r="CL1504" s="12"/>
      <c r="CM1504" s="12"/>
      <c r="CN1504" s="12"/>
      <c r="CO1504" s="12"/>
      <c r="CP1504" s="12"/>
      <c r="CQ1504" s="12"/>
      <c r="CR1504" s="12"/>
      <c r="CS1504" s="12"/>
      <c r="CT1504" s="12"/>
      <c r="CU1504" s="12"/>
      <c r="CV1504" s="12"/>
      <c r="CW1504" s="12"/>
      <c r="CX1504" s="12"/>
      <c r="CY1504" s="12"/>
      <c r="CZ1504" s="12"/>
      <c r="DA1504" s="12"/>
      <c r="DB1504" s="12"/>
      <c r="DC1504" s="12"/>
      <c r="DD1504" s="12"/>
      <c r="DE1504" s="12"/>
      <c r="DF1504" s="12"/>
      <c r="DG1504"/>
      <c r="DH1504"/>
      <c r="DI1504"/>
      <c r="DJ1504"/>
      <c r="DK1504"/>
      <c r="DL1504"/>
      <c r="DM1504"/>
      <c r="DN1504"/>
      <c r="DO1504"/>
      <c r="DP1504"/>
      <c r="DQ1504"/>
      <c r="DR1504"/>
      <c r="DS1504"/>
      <c r="DT1504"/>
      <c r="DU1504"/>
      <c r="DV1504"/>
      <c r="DW1504"/>
      <c r="DX1504"/>
      <c r="DY1504"/>
      <c r="DZ1504"/>
      <c r="EA1504"/>
      <c r="EB1504"/>
      <c r="EC1504"/>
      <c r="ED1504"/>
      <c r="EE1504"/>
      <c r="EF1504"/>
      <c r="EG1504"/>
      <c r="EH1504"/>
      <c r="EI1504"/>
      <c r="EJ1504"/>
      <c r="EK1504"/>
      <c r="EL1504"/>
      <c r="EM1504"/>
      <c r="EN1504"/>
      <c r="EO1504"/>
      <c r="EP1504"/>
      <c r="EQ1504"/>
      <c r="ER1504"/>
      <c r="ES1504"/>
      <c r="ET1504"/>
      <c r="EU1504"/>
      <c r="EV1504"/>
      <c r="EW1504"/>
      <c r="EX1504"/>
      <c r="EY1504"/>
      <c r="EZ1504"/>
      <c r="FA1504"/>
      <c r="FB1504"/>
      <c r="FC1504"/>
      <c r="FD1504"/>
      <c r="FE1504"/>
      <c r="FF1504"/>
      <c r="FG1504"/>
      <c r="FH1504"/>
      <c r="FI1504"/>
      <c r="FJ1504"/>
      <c r="FK1504"/>
      <c r="FL1504"/>
      <c r="FM1504"/>
      <c r="FN1504"/>
      <c r="FO1504"/>
      <c r="FP1504"/>
      <c r="FQ1504"/>
      <c r="FR1504"/>
      <c r="FS1504"/>
      <c r="FT1504"/>
      <c r="FU1504"/>
      <c r="FV1504"/>
      <c r="FW1504"/>
      <c r="FX1504"/>
      <c r="FY1504"/>
      <c r="FZ1504"/>
      <c r="GA1504"/>
      <c r="GB1504"/>
      <c r="GC1504"/>
      <c r="GD1504"/>
      <c r="GE1504"/>
      <c r="GF1504"/>
      <c r="GG1504"/>
      <c r="GH1504"/>
      <c r="GI1504"/>
      <c r="GJ1504"/>
      <c r="GK1504"/>
      <c r="GL1504"/>
      <c r="GM1504"/>
      <c r="GN1504"/>
      <c r="GO1504"/>
      <c r="GP1504"/>
      <c r="GQ1504"/>
      <c r="GR1504"/>
      <c r="GS1504"/>
      <c r="GT1504"/>
      <c r="GU1504"/>
      <c r="GV1504"/>
      <c r="GW1504"/>
      <c r="GX1504"/>
      <c r="GY1504"/>
      <c r="GZ1504"/>
      <c r="HA1504"/>
      <c r="HB1504"/>
      <c r="HC1504"/>
      <c r="HD1504"/>
      <c r="HE1504"/>
      <c r="HF1504"/>
      <c r="HG1504"/>
      <c r="HH1504"/>
      <c r="HI1504"/>
      <c r="HJ1504"/>
      <c r="HK1504"/>
      <c r="HL1504"/>
    </row>
    <row r="1505" spans="39:220" x14ac:dyDescent="0.25">
      <c r="AM1505" s="59"/>
      <c r="AN1505" s="58"/>
      <c r="AO1505" s="58"/>
      <c r="AP1505" s="58"/>
      <c r="AQ1505" s="58"/>
      <c r="AR1505" s="58"/>
      <c r="AS1505" s="58"/>
      <c r="AT1505" s="58"/>
      <c r="AU1505" s="58"/>
      <c r="AV1505" s="58"/>
      <c r="AW1505" s="58"/>
      <c r="AX1505" s="58"/>
      <c r="AY1505" s="58"/>
      <c r="AZ1505" s="58"/>
      <c r="BA1505" s="58"/>
      <c r="BB1505" s="58"/>
      <c r="BC1505" s="58"/>
      <c r="BD1505" s="58"/>
      <c r="BE1505" s="58"/>
      <c r="BF1505" s="58"/>
      <c r="BG1505" s="58"/>
      <c r="BH1505" s="58"/>
      <c r="BI1505" s="58"/>
      <c r="BJ1505" s="58"/>
      <c r="BK1505" s="58"/>
      <c r="BL1505" s="12"/>
      <c r="BM1505" s="12"/>
      <c r="BN1505" s="12"/>
      <c r="BO1505" s="12"/>
      <c r="BP1505" s="12"/>
      <c r="BQ1505" s="12"/>
      <c r="BR1505" s="12"/>
      <c r="BS1505" s="12"/>
      <c r="BT1505" s="12"/>
      <c r="BU1505" s="12"/>
      <c r="BV1505" s="12"/>
      <c r="BW1505" s="12"/>
      <c r="BX1505" s="12"/>
      <c r="BY1505" s="12"/>
      <c r="BZ1505" s="12"/>
      <c r="CA1505" s="12"/>
      <c r="CB1505" s="12"/>
      <c r="CC1505" s="12"/>
      <c r="CD1505" s="12"/>
      <c r="CE1505" s="12"/>
      <c r="CF1505" s="12"/>
      <c r="CG1505" s="12"/>
      <c r="CH1505" s="12"/>
      <c r="CI1505" s="12"/>
      <c r="CJ1505" s="12"/>
      <c r="CK1505" s="12"/>
      <c r="CL1505" s="12"/>
      <c r="CM1505" s="12"/>
      <c r="CN1505" s="12"/>
      <c r="CO1505" s="12"/>
      <c r="CP1505" s="12"/>
      <c r="CQ1505" s="12"/>
      <c r="CR1505" s="12"/>
      <c r="CS1505" s="12"/>
      <c r="CT1505" s="12"/>
      <c r="CU1505" s="12"/>
      <c r="CV1505" s="12"/>
      <c r="CW1505" s="12"/>
      <c r="CX1505" s="12"/>
      <c r="CY1505" s="12"/>
      <c r="CZ1505" s="12"/>
      <c r="DA1505" s="12"/>
      <c r="DB1505" s="12"/>
      <c r="DC1505" s="12"/>
      <c r="DD1505" s="12"/>
      <c r="DE1505" s="12"/>
      <c r="DF1505" s="12"/>
      <c r="DG1505"/>
      <c r="DH1505"/>
      <c r="DI1505"/>
      <c r="DJ1505"/>
      <c r="DK1505"/>
      <c r="DL1505"/>
      <c r="DM1505"/>
      <c r="DN1505"/>
      <c r="DO1505"/>
      <c r="DP1505"/>
      <c r="DQ1505"/>
      <c r="DR1505"/>
      <c r="DS1505"/>
      <c r="DT1505"/>
      <c r="DU1505"/>
      <c r="DV1505"/>
      <c r="DW1505"/>
      <c r="DX1505"/>
      <c r="DY1505"/>
      <c r="DZ1505"/>
      <c r="EA1505"/>
      <c r="EB1505"/>
      <c r="EC1505"/>
      <c r="ED1505"/>
      <c r="EE1505"/>
      <c r="EF1505"/>
      <c r="EG1505"/>
      <c r="EH1505"/>
      <c r="EI1505"/>
      <c r="EJ1505"/>
      <c r="EK1505"/>
      <c r="EL1505"/>
      <c r="EM1505"/>
      <c r="EN1505"/>
      <c r="EO1505"/>
      <c r="EP1505"/>
      <c r="EQ1505"/>
      <c r="ER1505"/>
      <c r="ES1505"/>
      <c r="ET1505"/>
      <c r="EU1505"/>
      <c r="EV1505"/>
      <c r="EW1505"/>
      <c r="EX1505"/>
      <c r="EY1505"/>
      <c r="EZ1505"/>
      <c r="FA1505"/>
      <c r="FB1505"/>
      <c r="FC1505"/>
      <c r="FD1505"/>
      <c r="FE1505"/>
      <c r="FF1505"/>
      <c r="FG1505"/>
      <c r="FH1505"/>
      <c r="FI1505"/>
      <c r="FJ1505"/>
      <c r="FK1505"/>
      <c r="FL1505"/>
      <c r="FM1505"/>
      <c r="FN1505"/>
      <c r="FO1505"/>
      <c r="FP1505"/>
      <c r="FQ1505"/>
      <c r="FR1505"/>
      <c r="FS1505"/>
      <c r="FT1505"/>
      <c r="FU1505"/>
      <c r="FV1505"/>
      <c r="FW1505"/>
      <c r="FX1505"/>
      <c r="FY1505"/>
      <c r="FZ1505"/>
      <c r="GA1505"/>
      <c r="GB1505"/>
      <c r="GC1505"/>
      <c r="GD1505"/>
      <c r="GE1505"/>
      <c r="GF1505"/>
      <c r="GG1505"/>
      <c r="GH1505"/>
      <c r="GI1505"/>
      <c r="GJ1505"/>
      <c r="GK1505"/>
      <c r="GL1505"/>
      <c r="GM1505"/>
      <c r="GN1505"/>
      <c r="GO1505"/>
      <c r="GP1505"/>
      <c r="GQ1505"/>
      <c r="GR1505"/>
      <c r="GS1505"/>
      <c r="GT1505"/>
      <c r="GU1505"/>
      <c r="GV1505"/>
      <c r="GW1505"/>
      <c r="GX1505"/>
      <c r="GY1505"/>
      <c r="GZ1505"/>
      <c r="HA1505"/>
      <c r="HB1505"/>
      <c r="HC1505"/>
      <c r="HD1505"/>
      <c r="HE1505"/>
      <c r="HF1505"/>
      <c r="HG1505"/>
      <c r="HH1505"/>
      <c r="HI1505"/>
      <c r="HJ1505"/>
      <c r="HK1505"/>
      <c r="HL1505"/>
    </row>
    <row r="1506" spans="39:220" x14ac:dyDescent="0.25">
      <c r="AM1506" s="59"/>
      <c r="AN1506" s="58"/>
      <c r="AO1506" s="58"/>
      <c r="AP1506" s="58"/>
      <c r="AQ1506" s="58"/>
      <c r="AR1506" s="58"/>
      <c r="AS1506" s="58"/>
      <c r="AT1506" s="58"/>
      <c r="AU1506" s="58"/>
      <c r="AV1506" s="58"/>
      <c r="AW1506" s="58"/>
      <c r="AX1506" s="58"/>
      <c r="AY1506" s="58"/>
      <c r="AZ1506" s="58"/>
      <c r="BA1506" s="58"/>
      <c r="BB1506" s="58"/>
      <c r="BC1506" s="58"/>
      <c r="BD1506" s="58"/>
      <c r="BE1506" s="58"/>
      <c r="BF1506" s="58"/>
      <c r="BG1506" s="58"/>
      <c r="BH1506" s="58"/>
      <c r="BI1506" s="58"/>
      <c r="BJ1506" s="58"/>
      <c r="BK1506" s="58"/>
      <c r="BL1506" s="12"/>
      <c r="BM1506" s="12"/>
      <c r="BN1506" s="12"/>
      <c r="BO1506" s="12"/>
      <c r="BP1506" s="12"/>
      <c r="BQ1506" s="12"/>
      <c r="BR1506" s="12"/>
      <c r="BS1506" s="12"/>
      <c r="BT1506" s="12"/>
      <c r="BU1506" s="12"/>
      <c r="BV1506" s="12"/>
      <c r="BW1506" s="12"/>
      <c r="BX1506" s="12"/>
      <c r="BY1506" s="12"/>
      <c r="BZ1506" s="12"/>
      <c r="CA1506" s="12"/>
      <c r="CB1506" s="12"/>
      <c r="CC1506" s="12"/>
      <c r="CD1506" s="12"/>
      <c r="CE1506" s="12"/>
      <c r="CF1506" s="12"/>
      <c r="CG1506" s="12"/>
      <c r="CH1506" s="12"/>
      <c r="CI1506" s="12"/>
      <c r="CJ1506" s="12"/>
      <c r="CK1506" s="12"/>
      <c r="CL1506" s="12"/>
      <c r="CM1506" s="12"/>
      <c r="CN1506" s="12"/>
      <c r="CO1506" s="12"/>
      <c r="CP1506" s="12"/>
      <c r="CQ1506" s="12"/>
      <c r="CR1506" s="12"/>
      <c r="CS1506" s="12"/>
      <c r="CT1506" s="12"/>
      <c r="CU1506" s="12"/>
      <c r="CV1506" s="12"/>
      <c r="CW1506" s="12"/>
      <c r="CX1506" s="12"/>
      <c r="CY1506" s="12"/>
      <c r="CZ1506" s="12"/>
      <c r="DA1506" s="12"/>
      <c r="DB1506" s="12"/>
      <c r="DC1506" s="12"/>
      <c r="DD1506" s="12"/>
      <c r="DE1506" s="12"/>
      <c r="DF1506" s="12"/>
      <c r="DG1506"/>
      <c r="DH1506"/>
      <c r="DI1506"/>
      <c r="DJ1506"/>
      <c r="DK1506"/>
      <c r="DL1506"/>
      <c r="DM1506"/>
      <c r="DN1506"/>
      <c r="DO1506"/>
      <c r="DP1506"/>
      <c r="DQ1506"/>
      <c r="DR1506"/>
      <c r="DS1506"/>
      <c r="DT1506"/>
      <c r="DU1506"/>
      <c r="DV1506"/>
      <c r="DW1506"/>
      <c r="DX1506"/>
      <c r="DY1506"/>
      <c r="DZ1506"/>
      <c r="EA1506"/>
      <c r="EB1506"/>
      <c r="EC1506"/>
      <c r="ED1506"/>
      <c r="EE1506"/>
      <c r="EF1506"/>
      <c r="EG1506"/>
      <c r="EH1506"/>
      <c r="EI1506"/>
      <c r="EJ1506"/>
      <c r="EK1506"/>
      <c r="EL1506"/>
      <c r="EM1506"/>
      <c r="EN1506"/>
      <c r="EO1506"/>
      <c r="EP1506"/>
      <c r="EQ1506"/>
      <c r="ER1506"/>
      <c r="ES1506"/>
      <c r="ET1506"/>
      <c r="EU1506"/>
      <c r="EV1506"/>
      <c r="EW1506"/>
      <c r="EX1506"/>
      <c r="EY1506"/>
      <c r="EZ1506"/>
      <c r="FA1506"/>
      <c r="FB1506"/>
      <c r="FC1506"/>
      <c r="FD1506"/>
      <c r="FE1506"/>
      <c r="FF1506"/>
      <c r="FG1506"/>
      <c r="FH1506"/>
      <c r="FI1506"/>
      <c r="FJ1506"/>
      <c r="FK1506"/>
      <c r="FL1506"/>
      <c r="FM1506"/>
      <c r="FN1506"/>
      <c r="FO1506"/>
      <c r="FP1506"/>
      <c r="FQ1506"/>
      <c r="FR1506"/>
      <c r="FS1506"/>
      <c r="FT1506"/>
      <c r="FU1506"/>
      <c r="FV1506"/>
      <c r="FW1506"/>
      <c r="FX1506"/>
      <c r="FY1506"/>
      <c r="FZ1506"/>
      <c r="GA1506"/>
      <c r="GB1506"/>
      <c r="GC1506"/>
      <c r="GD1506"/>
      <c r="GE1506"/>
      <c r="GF1506"/>
      <c r="GG1506"/>
      <c r="GH1506"/>
      <c r="GI1506"/>
      <c r="GJ1506"/>
      <c r="GK1506"/>
      <c r="GL1506"/>
      <c r="GM1506"/>
      <c r="GN1506"/>
      <c r="GO1506"/>
      <c r="GP1506"/>
      <c r="GQ1506"/>
      <c r="GR1506"/>
      <c r="GS1506"/>
      <c r="GT1506"/>
      <c r="GU1506"/>
      <c r="GV1506"/>
      <c r="GW1506"/>
      <c r="GX1506"/>
      <c r="GY1506"/>
      <c r="GZ1506"/>
      <c r="HA1506"/>
      <c r="HB1506"/>
      <c r="HC1506"/>
      <c r="HD1506"/>
      <c r="HE1506"/>
      <c r="HF1506"/>
      <c r="HG1506"/>
      <c r="HH1506"/>
      <c r="HI1506"/>
      <c r="HJ1506"/>
      <c r="HK1506"/>
      <c r="HL1506"/>
    </row>
    <row r="1507" spans="39:220" x14ac:dyDescent="0.25">
      <c r="AM1507" s="59"/>
      <c r="AN1507" s="58"/>
      <c r="AO1507" s="58"/>
      <c r="AP1507" s="58"/>
      <c r="AQ1507" s="58"/>
      <c r="AR1507" s="58"/>
      <c r="AS1507" s="58"/>
      <c r="AT1507" s="58"/>
      <c r="AU1507" s="58"/>
      <c r="AV1507" s="58"/>
      <c r="AW1507" s="58"/>
      <c r="AX1507" s="58"/>
      <c r="AY1507" s="58"/>
      <c r="AZ1507" s="58"/>
      <c r="BA1507" s="58"/>
      <c r="BB1507" s="58"/>
      <c r="BC1507" s="58"/>
      <c r="BD1507" s="58"/>
      <c r="BE1507" s="58"/>
      <c r="BF1507" s="58"/>
      <c r="BG1507" s="58"/>
      <c r="BH1507" s="58"/>
      <c r="BI1507" s="58"/>
      <c r="BJ1507" s="58"/>
      <c r="BK1507" s="58"/>
      <c r="BL1507" s="12"/>
      <c r="BM1507" s="12"/>
      <c r="BN1507" s="12"/>
      <c r="BO1507" s="12"/>
      <c r="BP1507" s="12"/>
      <c r="BQ1507" s="12"/>
      <c r="BR1507" s="12"/>
      <c r="BS1507" s="12"/>
      <c r="BT1507" s="12"/>
      <c r="BU1507" s="12"/>
      <c r="BV1507" s="12"/>
      <c r="BW1507" s="12"/>
      <c r="BX1507" s="12"/>
      <c r="BY1507" s="12"/>
      <c r="BZ1507" s="12"/>
      <c r="CA1507" s="12"/>
      <c r="CB1507" s="12"/>
      <c r="CC1507" s="12"/>
      <c r="CD1507" s="12"/>
      <c r="CE1507" s="12"/>
      <c r="CF1507" s="12"/>
      <c r="CG1507" s="12"/>
      <c r="CH1507" s="12"/>
      <c r="CI1507" s="12"/>
      <c r="CJ1507" s="12"/>
      <c r="CK1507" s="12"/>
      <c r="CL1507" s="12"/>
      <c r="CM1507" s="12"/>
      <c r="CN1507" s="12"/>
      <c r="CO1507" s="12"/>
      <c r="CP1507" s="12"/>
      <c r="CQ1507" s="12"/>
      <c r="CR1507" s="12"/>
      <c r="CS1507" s="12"/>
      <c r="CT1507" s="12"/>
      <c r="CU1507" s="12"/>
      <c r="CV1507" s="12"/>
      <c r="CW1507" s="12"/>
      <c r="CX1507" s="12"/>
      <c r="CY1507" s="12"/>
      <c r="CZ1507" s="12"/>
      <c r="DA1507" s="12"/>
      <c r="DB1507" s="12"/>
      <c r="DC1507" s="12"/>
      <c r="DD1507" s="12"/>
      <c r="DE1507" s="12"/>
      <c r="DF1507" s="12"/>
      <c r="DG1507"/>
      <c r="DH1507"/>
      <c r="DI1507"/>
      <c r="DJ1507"/>
      <c r="DK1507"/>
      <c r="DL1507"/>
      <c r="DM1507"/>
      <c r="DN1507"/>
      <c r="DO1507"/>
      <c r="DP1507"/>
      <c r="DQ1507"/>
      <c r="DR1507"/>
      <c r="DS1507"/>
      <c r="DT1507"/>
      <c r="DU1507"/>
      <c r="DV1507"/>
      <c r="DW1507"/>
      <c r="DX1507"/>
      <c r="DY1507"/>
      <c r="DZ1507"/>
      <c r="EA1507"/>
      <c r="EB1507"/>
      <c r="EC1507"/>
      <c r="ED1507"/>
      <c r="EE1507"/>
      <c r="EF1507"/>
      <c r="EG1507"/>
      <c r="EH1507"/>
      <c r="EI1507"/>
      <c r="EJ1507"/>
      <c r="EK1507"/>
      <c r="EL1507"/>
      <c r="EM1507"/>
      <c r="EN1507"/>
      <c r="EO1507"/>
      <c r="EP1507"/>
      <c r="EQ1507"/>
      <c r="ER1507"/>
      <c r="ES1507"/>
      <c r="ET1507"/>
      <c r="EU1507"/>
      <c r="EV1507"/>
      <c r="EW1507"/>
      <c r="EX1507"/>
      <c r="EY1507"/>
      <c r="EZ1507"/>
      <c r="FA1507"/>
      <c r="FB1507"/>
      <c r="FC1507"/>
      <c r="FD1507"/>
      <c r="FE1507"/>
      <c r="FF1507"/>
      <c r="FG1507"/>
      <c r="FH1507"/>
      <c r="FI1507"/>
      <c r="FJ1507"/>
      <c r="FK1507"/>
      <c r="FL1507"/>
      <c r="FM1507"/>
      <c r="FN1507"/>
      <c r="FO1507"/>
      <c r="FP1507"/>
      <c r="FQ1507"/>
      <c r="FR1507"/>
      <c r="FS1507"/>
      <c r="FT1507"/>
      <c r="FU1507"/>
      <c r="FV1507"/>
      <c r="FW1507"/>
      <c r="FX1507"/>
      <c r="FY1507"/>
      <c r="FZ1507"/>
      <c r="GA1507"/>
      <c r="GB1507"/>
      <c r="GC1507"/>
      <c r="GD1507"/>
      <c r="GE1507"/>
      <c r="GF1507"/>
      <c r="GG1507"/>
      <c r="GH1507"/>
      <c r="GI1507"/>
      <c r="GJ1507"/>
      <c r="GK1507"/>
      <c r="GL1507"/>
      <c r="GM1507"/>
      <c r="GN1507"/>
      <c r="GO1507"/>
      <c r="GP1507"/>
      <c r="GQ1507"/>
      <c r="GR1507"/>
      <c r="GS1507"/>
      <c r="GT1507"/>
      <c r="GU1507"/>
      <c r="GV1507"/>
      <c r="GW1507"/>
      <c r="GX1507"/>
      <c r="GY1507"/>
      <c r="GZ1507"/>
      <c r="HA1507"/>
      <c r="HB1507"/>
      <c r="HC1507"/>
      <c r="HD1507"/>
      <c r="HE1507"/>
      <c r="HF1507"/>
      <c r="HG1507"/>
      <c r="HH1507"/>
      <c r="HI1507"/>
      <c r="HJ1507"/>
      <c r="HK1507"/>
      <c r="HL1507"/>
    </row>
    <row r="1508" spans="39:220" x14ac:dyDescent="0.25">
      <c r="AM1508" s="59"/>
      <c r="AN1508" s="58"/>
      <c r="AO1508" s="58"/>
      <c r="AP1508" s="58"/>
      <c r="AQ1508" s="58"/>
      <c r="AR1508" s="58"/>
      <c r="AS1508" s="58"/>
      <c r="AT1508" s="58"/>
      <c r="AU1508" s="58"/>
      <c r="AV1508" s="58"/>
      <c r="AW1508" s="58"/>
      <c r="AX1508" s="58"/>
      <c r="AY1508" s="58"/>
      <c r="AZ1508" s="58"/>
      <c r="BA1508" s="58"/>
      <c r="BB1508" s="58"/>
      <c r="BC1508" s="58"/>
      <c r="BD1508" s="58"/>
      <c r="BE1508" s="58"/>
      <c r="BF1508" s="58"/>
      <c r="BG1508" s="58"/>
      <c r="BH1508" s="58"/>
      <c r="BI1508" s="58"/>
      <c r="BJ1508" s="58"/>
      <c r="BK1508" s="58"/>
      <c r="BL1508" s="12"/>
      <c r="BM1508" s="12"/>
      <c r="BN1508" s="12"/>
      <c r="BO1508" s="12"/>
      <c r="BP1508" s="12"/>
      <c r="BQ1508" s="12"/>
      <c r="BR1508" s="12"/>
      <c r="BS1508" s="12"/>
      <c r="BT1508" s="12"/>
      <c r="BU1508" s="12"/>
      <c r="BV1508" s="12"/>
      <c r="BW1508" s="12"/>
      <c r="BX1508" s="12"/>
      <c r="BY1508" s="12"/>
      <c r="BZ1508" s="12"/>
      <c r="CA1508" s="12"/>
      <c r="CB1508" s="12"/>
      <c r="CC1508" s="12"/>
      <c r="CD1508" s="12"/>
      <c r="CE1508" s="12"/>
      <c r="CF1508" s="12"/>
      <c r="CG1508" s="12"/>
      <c r="CH1508" s="12"/>
      <c r="CI1508" s="12"/>
      <c r="CJ1508" s="12"/>
      <c r="CK1508" s="12"/>
      <c r="CL1508" s="12"/>
      <c r="CM1508" s="12"/>
      <c r="CN1508" s="12"/>
      <c r="CO1508" s="12"/>
      <c r="CP1508" s="12"/>
      <c r="CQ1508" s="12"/>
      <c r="CR1508" s="12"/>
      <c r="CS1508" s="12"/>
      <c r="CT1508" s="12"/>
      <c r="CU1508" s="12"/>
      <c r="CV1508" s="12"/>
      <c r="CW1508" s="12"/>
      <c r="CX1508" s="12"/>
      <c r="CY1508" s="12"/>
      <c r="CZ1508" s="12"/>
      <c r="DA1508" s="12"/>
      <c r="DB1508" s="12"/>
      <c r="DC1508" s="12"/>
      <c r="DD1508" s="12"/>
      <c r="DE1508" s="12"/>
      <c r="DF1508" s="12"/>
      <c r="DG1508"/>
      <c r="DH1508"/>
      <c r="DI1508"/>
      <c r="DJ1508"/>
      <c r="DK1508"/>
      <c r="DL1508"/>
      <c r="DM1508"/>
      <c r="DN1508"/>
      <c r="DO1508"/>
      <c r="DP1508"/>
      <c r="DQ1508"/>
      <c r="DR1508"/>
      <c r="DS1508"/>
      <c r="DT1508"/>
      <c r="DU1508"/>
      <c r="DV1508"/>
      <c r="DW1508"/>
      <c r="DX1508"/>
      <c r="DY1508"/>
      <c r="DZ1508"/>
      <c r="EA1508"/>
      <c r="EB1508"/>
      <c r="EC1508"/>
      <c r="ED1508"/>
      <c r="EE1508"/>
      <c r="EF1508"/>
      <c r="EG1508"/>
      <c r="EH1508"/>
      <c r="EI1508"/>
      <c r="EJ1508"/>
      <c r="EK1508"/>
      <c r="EL1508"/>
      <c r="EM1508"/>
      <c r="EN1508"/>
      <c r="EO1508"/>
      <c r="EP1508"/>
      <c r="EQ1508"/>
      <c r="ER1508"/>
      <c r="ES1508"/>
      <c r="ET1508"/>
      <c r="EU1508"/>
      <c r="EV1508"/>
      <c r="EW1508"/>
      <c r="EX1508"/>
      <c r="EY1508"/>
      <c r="EZ1508"/>
      <c r="FA1508"/>
      <c r="FB1508"/>
      <c r="FC1508"/>
      <c r="FD1508"/>
      <c r="FE1508"/>
      <c r="FF1508"/>
      <c r="FG1508"/>
      <c r="FH1508"/>
      <c r="FI1508"/>
      <c r="FJ1508"/>
      <c r="FK1508"/>
      <c r="FL1508"/>
      <c r="FM1508"/>
      <c r="FN1508"/>
      <c r="FO1508"/>
      <c r="FP1508"/>
      <c r="FQ1508"/>
      <c r="FR1508"/>
      <c r="FS1508"/>
      <c r="FT1508"/>
      <c r="FU1508"/>
      <c r="FV1508"/>
      <c r="FW1508"/>
      <c r="FX1508"/>
      <c r="FY1508"/>
      <c r="FZ1508"/>
      <c r="GA1508"/>
      <c r="GB1508"/>
      <c r="GC1508"/>
      <c r="GD1508"/>
      <c r="GE1508"/>
      <c r="GF1508"/>
      <c r="GG1508"/>
      <c r="GH1508"/>
      <c r="GI1508"/>
      <c r="GJ1508"/>
      <c r="GK1508"/>
      <c r="GL1508"/>
      <c r="GM1508"/>
      <c r="GN1508"/>
      <c r="GO1508"/>
      <c r="GP1508"/>
      <c r="GQ1508"/>
      <c r="GR1508"/>
      <c r="GS1508"/>
      <c r="GT1508"/>
      <c r="GU1508"/>
      <c r="GV1508"/>
      <c r="GW1508"/>
      <c r="GX1508"/>
      <c r="GY1508"/>
      <c r="GZ1508"/>
      <c r="HA1508"/>
      <c r="HB1508"/>
      <c r="HC1508"/>
      <c r="HD1508"/>
      <c r="HE1508"/>
      <c r="HF1508"/>
      <c r="HG1508"/>
      <c r="HH1508"/>
      <c r="HI1508"/>
      <c r="HJ1508"/>
      <c r="HK1508"/>
      <c r="HL1508"/>
    </row>
    <row r="1509" spans="39:220" x14ac:dyDescent="0.25">
      <c r="AM1509" s="59"/>
      <c r="AN1509" s="58"/>
      <c r="AO1509" s="58"/>
      <c r="AP1509" s="58"/>
      <c r="AQ1509" s="58"/>
      <c r="AR1509" s="58"/>
      <c r="AS1509" s="58"/>
      <c r="AT1509" s="58"/>
      <c r="AU1509" s="58"/>
      <c r="AV1509" s="58"/>
      <c r="AW1509" s="58"/>
      <c r="AX1509" s="58"/>
      <c r="AY1509" s="58"/>
      <c r="AZ1509" s="58"/>
      <c r="BA1509" s="58"/>
      <c r="BB1509" s="58"/>
      <c r="BC1509" s="58"/>
      <c r="BD1509" s="58"/>
      <c r="BE1509" s="58"/>
      <c r="BF1509" s="58"/>
      <c r="BG1509" s="58"/>
      <c r="BH1509" s="58"/>
      <c r="BI1509" s="58"/>
      <c r="BJ1509" s="58"/>
      <c r="BK1509" s="58"/>
      <c r="BL1509" s="12"/>
      <c r="BM1509" s="12"/>
      <c r="BN1509" s="12"/>
      <c r="BO1509" s="12"/>
      <c r="BP1509" s="12"/>
      <c r="BQ1509" s="12"/>
      <c r="BR1509" s="12"/>
      <c r="BS1509" s="12"/>
      <c r="BT1509" s="12"/>
      <c r="BU1509" s="12"/>
      <c r="BV1509" s="12"/>
      <c r="BW1509" s="12"/>
      <c r="BX1509" s="12"/>
      <c r="BY1509" s="12"/>
      <c r="BZ1509" s="12"/>
      <c r="CA1509" s="12"/>
      <c r="CB1509" s="12"/>
      <c r="CC1509" s="12"/>
      <c r="CD1509" s="12"/>
      <c r="CE1509" s="12"/>
      <c r="CF1509" s="12"/>
      <c r="CG1509" s="12"/>
      <c r="CH1509" s="12"/>
      <c r="CI1509" s="12"/>
      <c r="CJ1509" s="12"/>
      <c r="CK1509" s="12"/>
      <c r="CL1509" s="12"/>
      <c r="CM1509" s="12"/>
      <c r="CN1509" s="12"/>
      <c r="CO1509" s="12"/>
      <c r="CP1509" s="12"/>
      <c r="CQ1509" s="12"/>
      <c r="CR1509" s="12"/>
      <c r="CS1509" s="12"/>
      <c r="CT1509" s="12"/>
      <c r="CU1509" s="12"/>
      <c r="CV1509" s="12"/>
      <c r="CW1509" s="12"/>
      <c r="CX1509" s="12"/>
      <c r="CY1509" s="12"/>
      <c r="CZ1509" s="12"/>
      <c r="DA1509" s="12"/>
      <c r="DB1509" s="12"/>
      <c r="DC1509" s="12"/>
      <c r="DD1509" s="12"/>
      <c r="DE1509" s="12"/>
      <c r="DF1509" s="12"/>
      <c r="DG1509"/>
      <c r="DH1509"/>
      <c r="DI1509"/>
      <c r="DJ1509"/>
      <c r="DK1509"/>
      <c r="DL1509"/>
      <c r="DM1509"/>
      <c r="DN1509"/>
      <c r="DO1509"/>
      <c r="DP1509"/>
      <c r="DQ1509"/>
      <c r="DR1509"/>
      <c r="DS1509"/>
      <c r="DT1509"/>
      <c r="DU1509"/>
      <c r="DV1509"/>
      <c r="DW1509"/>
      <c r="DX1509"/>
      <c r="DY1509"/>
      <c r="DZ1509"/>
      <c r="EA1509"/>
      <c r="EB1509"/>
      <c r="EC1509"/>
      <c r="ED1509"/>
      <c r="EE1509"/>
      <c r="EF1509"/>
      <c r="EG1509"/>
      <c r="EH1509"/>
      <c r="EI1509"/>
      <c r="EJ1509"/>
      <c r="EK1509"/>
      <c r="EL1509"/>
      <c r="EM1509"/>
      <c r="EN1509"/>
      <c r="EO1509"/>
      <c r="EP1509"/>
      <c r="EQ1509"/>
      <c r="ER1509"/>
      <c r="ES1509"/>
      <c r="ET1509"/>
      <c r="EU1509"/>
      <c r="EV1509"/>
      <c r="EW1509"/>
      <c r="EX1509"/>
      <c r="EY1509"/>
      <c r="EZ1509"/>
      <c r="FA1509"/>
      <c r="FB1509"/>
      <c r="FC1509"/>
      <c r="FD1509"/>
      <c r="FE1509"/>
      <c r="FF1509"/>
      <c r="FG1509"/>
      <c r="FH1509"/>
      <c r="FI1509"/>
      <c r="FJ1509"/>
      <c r="FK1509"/>
      <c r="FL1509"/>
      <c r="FM1509"/>
      <c r="FN1509"/>
      <c r="FO1509"/>
      <c r="FP1509"/>
      <c r="FQ1509"/>
      <c r="FR1509"/>
      <c r="FS1509"/>
      <c r="FT1509"/>
      <c r="FU1509"/>
      <c r="FV1509"/>
      <c r="FW1509"/>
      <c r="FX1509"/>
      <c r="FY1509"/>
      <c r="FZ1509"/>
      <c r="GA1509"/>
      <c r="GB1509"/>
      <c r="GC1509"/>
      <c r="GD1509"/>
      <c r="GE1509"/>
      <c r="GF1509"/>
      <c r="GG1509"/>
      <c r="GH1509"/>
      <c r="GI1509"/>
      <c r="GJ1509"/>
      <c r="GK1509"/>
      <c r="GL1509"/>
      <c r="GM1509"/>
      <c r="GN1509"/>
      <c r="GO1509"/>
      <c r="GP1509"/>
      <c r="GQ1509"/>
      <c r="GR1509"/>
      <c r="GS1509"/>
      <c r="GT1509"/>
      <c r="GU1509"/>
      <c r="GV1509"/>
      <c r="GW1509"/>
      <c r="GX1509"/>
      <c r="GY1509"/>
      <c r="GZ1509"/>
      <c r="HA1509"/>
      <c r="HB1509"/>
      <c r="HC1509"/>
      <c r="HD1509"/>
      <c r="HE1509"/>
      <c r="HF1509"/>
      <c r="HG1509"/>
      <c r="HH1509"/>
      <c r="HI1509"/>
      <c r="HJ1509"/>
      <c r="HK1509"/>
      <c r="HL1509"/>
    </row>
    <row r="1510" spans="39:220" x14ac:dyDescent="0.25">
      <c r="AM1510" s="59"/>
      <c r="AN1510" s="58"/>
      <c r="AO1510" s="58"/>
      <c r="AP1510" s="58"/>
      <c r="AQ1510" s="58"/>
      <c r="AR1510" s="58"/>
      <c r="AS1510" s="58"/>
      <c r="AT1510" s="58"/>
      <c r="AU1510" s="58"/>
      <c r="AV1510" s="58"/>
      <c r="AW1510" s="58"/>
      <c r="AX1510" s="58"/>
      <c r="AY1510" s="58"/>
      <c r="AZ1510" s="58"/>
      <c r="BA1510" s="58"/>
      <c r="BB1510" s="58"/>
      <c r="BC1510" s="58"/>
      <c r="BD1510" s="58"/>
      <c r="BE1510" s="58"/>
      <c r="BF1510" s="58"/>
      <c r="BG1510" s="58"/>
      <c r="BH1510" s="58"/>
      <c r="BI1510" s="58"/>
      <c r="BJ1510" s="58"/>
      <c r="BK1510" s="58"/>
      <c r="BL1510" s="12"/>
      <c r="BM1510" s="12"/>
      <c r="BN1510" s="12"/>
      <c r="BO1510" s="12"/>
      <c r="BP1510" s="12"/>
      <c r="BQ1510" s="12"/>
      <c r="BR1510" s="12"/>
      <c r="BS1510" s="12"/>
      <c r="BT1510" s="12"/>
      <c r="BU1510" s="12"/>
      <c r="BV1510" s="12"/>
      <c r="BW1510" s="12"/>
      <c r="BX1510" s="12"/>
      <c r="BY1510" s="12"/>
      <c r="BZ1510" s="12"/>
      <c r="CA1510" s="12"/>
      <c r="CB1510" s="12"/>
      <c r="CC1510" s="12"/>
      <c r="CD1510" s="12"/>
      <c r="CE1510" s="12"/>
      <c r="CF1510" s="12"/>
      <c r="CG1510" s="12"/>
      <c r="CH1510" s="12"/>
      <c r="CI1510" s="12"/>
      <c r="CJ1510" s="12"/>
      <c r="CK1510" s="12"/>
      <c r="CL1510" s="12"/>
      <c r="CM1510" s="12"/>
      <c r="CN1510" s="12"/>
      <c r="CO1510" s="12"/>
      <c r="CP1510" s="12"/>
      <c r="CQ1510" s="12"/>
      <c r="CR1510" s="12"/>
      <c r="CS1510" s="12"/>
      <c r="CT1510" s="12"/>
      <c r="CU1510" s="12"/>
      <c r="CV1510" s="12"/>
      <c r="CW1510" s="12"/>
      <c r="CX1510" s="12"/>
      <c r="CY1510" s="12"/>
      <c r="CZ1510" s="12"/>
      <c r="DA1510" s="12"/>
      <c r="DB1510" s="12"/>
      <c r="DC1510" s="12"/>
      <c r="DD1510" s="12"/>
      <c r="DE1510" s="12"/>
      <c r="DF1510" s="12"/>
      <c r="DG1510"/>
      <c r="DH1510"/>
      <c r="DI1510"/>
      <c r="DJ1510"/>
      <c r="DK1510"/>
      <c r="DL1510"/>
      <c r="DM1510"/>
      <c r="DN1510"/>
      <c r="DO1510"/>
      <c r="DP1510"/>
      <c r="DQ1510"/>
      <c r="DR1510"/>
      <c r="DS1510"/>
      <c r="DT1510"/>
      <c r="DU1510"/>
      <c r="DV1510"/>
      <c r="DW1510"/>
      <c r="DX1510"/>
      <c r="DY1510"/>
      <c r="DZ1510"/>
      <c r="EA1510"/>
      <c r="EB1510"/>
      <c r="EC1510"/>
      <c r="ED1510"/>
      <c r="EE1510"/>
      <c r="EF1510"/>
      <c r="EG1510"/>
      <c r="EH1510"/>
      <c r="EI1510"/>
      <c r="EJ1510"/>
      <c r="EK1510"/>
      <c r="EL1510"/>
      <c r="EM1510"/>
      <c r="EN1510"/>
      <c r="EO1510"/>
      <c r="EP1510"/>
      <c r="EQ1510"/>
      <c r="ER1510"/>
      <c r="ES1510"/>
      <c r="ET1510"/>
      <c r="EU1510"/>
      <c r="EV1510"/>
      <c r="EW1510"/>
      <c r="EX1510"/>
      <c r="EY1510"/>
      <c r="EZ1510"/>
      <c r="FA1510"/>
      <c r="FB1510"/>
      <c r="FC1510"/>
      <c r="FD1510"/>
      <c r="FE1510"/>
      <c r="FF1510"/>
      <c r="FG1510"/>
      <c r="FH1510"/>
      <c r="FI1510"/>
      <c r="FJ1510"/>
      <c r="FK1510"/>
      <c r="FL1510"/>
      <c r="FM1510"/>
      <c r="FN1510"/>
      <c r="FO1510"/>
      <c r="FP1510"/>
      <c r="FQ1510"/>
      <c r="FR1510"/>
      <c r="FS1510"/>
      <c r="FT1510"/>
      <c r="FU1510"/>
      <c r="FV1510"/>
      <c r="FW1510"/>
      <c r="FX1510"/>
      <c r="FY1510"/>
      <c r="FZ1510"/>
      <c r="GA1510"/>
      <c r="GB1510"/>
      <c r="GC1510"/>
      <c r="GD1510"/>
      <c r="GE1510"/>
      <c r="GF1510"/>
      <c r="GG1510"/>
      <c r="GH1510"/>
      <c r="GI1510"/>
      <c r="GJ1510"/>
      <c r="GK1510"/>
      <c r="GL1510"/>
      <c r="GM1510"/>
      <c r="GN1510"/>
      <c r="GO1510"/>
      <c r="GP1510"/>
      <c r="GQ1510"/>
      <c r="GR1510"/>
      <c r="GS1510"/>
      <c r="GT1510"/>
      <c r="GU1510"/>
      <c r="GV1510"/>
      <c r="GW1510"/>
      <c r="GX1510"/>
      <c r="GY1510"/>
      <c r="GZ1510"/>
      <c r="HA1510"/>
      <c r="HB1510"/>
      <c r="HC1510"/>
      <c r="HD1510"/>
      <c r="HE1510"/>
      <c r="HF1510"/>
      <c r="HG1510"/>
      <c r="HH1510"/>
      <c r="HI1510"/>
      <c r="HJ1510"/>
      <c r="HK1510"/>
      <c r="HL1510"/>
    </row>
    <row r="1511" spans="39:220" x14ac:dyDescent="0.25">
      <c r="AM1511" s="59"/>
      <c r="AN1511" s="58"/>
      <c r="AO1511" s="58"/>
      <c r="AP1511" s="58"/>
      <c r="AQ1511" s="58"/>
      <c r="AR1511" s="58"/>
      <c r="AS1511" s="58"/>
      <c r="AT1511" s="58"/>
      <c r="AU1511" s="58"/>
      <c r="AV1511" s="58"/>
      <c r="AW1511" s="58"/>
      <c r="AX1511" s="58"/>
      <c r="AY1511" s="58"/>
      <c r="AZ1511" s="58"/>
      <c r="BA1511" s="58"/>
      <c r="BB1511" s="58"/>
      <c r="BC1511" s="58"/>
      <c r="BD1511" s="58"/>
      <c r="BE1511" s="58"/>
      <c r="BF1511" s="58"/>
      <c r="BG1511" s="58"/>
      <c r="BH1511" s="58"/>
      <c r="BI1511" s="58"/>
      <c r="BJ1511" s="58"/>
      <c r="BK1511" s="58"/>
      <c r="BL1511" s="12"/>
      <c r="BM1511" s="12"/>
      <c r="BN1511" s="12"/>
      <c r="BO1511" s="12"/>
      <c r="BP1511" s="12"/>
      <c r="BQ1511" s="12"/>
      <c r="BR1511" s="12"/>
      <c r="BS1511" s="12"/>
      <c r="BT1511" s="12"/>
      <c r="BU1511" s="12"/>
      <c r="BV1511" s="12"/>
      <c r="BW1511" s="12"/>
      <c r="BX1511" s="12"/>
      <c r="BY1511" s="12"/>
      <c r="BZ1511" s="12"/>
      <c r="CA1511" s="12"/>
      <c r="CB1511" s="12"/>
      <c r="CC1511" s="12"/>
      <c r="CD1511" s="12"/>
      <c r="CE1511" s="12"/>
      <c r="CF1511" s="12"/>
      <c r="CG1511" s="12"/>
      <c r="CH1511" s="12"/>
      <c r="CI1511" s="12"/>
      <c r="CJ1511" s="12"/>
      <c r="CK1511" s="12"/>
      <c r="CL1511" s="12"/>
      <c r="CM1511" s="12"/>
      <c r="CN1511" s="12"/>
      <c r="CO1511" s="12"/>
      <c r="CP1511" s="12"/>
      <c r="CQ1511" s="12"/>
      <c r="CR1511" s="12"/>
      <c r="CS1511" s="12"/>
      <c r="CT1511" s="12"/>
      <c r="CU1511" s="12"/>
      <c r="CV1511" s="12"/>
      <c r="CW1511" s="12"/>
      <c r="CX1511" s="12"/>
      <c r="CY1511" s="12"/>
      <c r="CZ1511" s="12"/>
      <c r="DA1511" s="12"/>
      <c r="DB1511" s="12"/>
      <c r="DC1511" s="12"/>
      <c r="DD1511" s="12"/>
      <c r="DE1511" s="12"/>
      <c r="DF1511" s="12"/>
      <c r="DG1511"/>
      <c r="DH1511"/>
      <c r="DI1511"/>
      <c r="DJ1511"/>
      <c r="DK1511"/>
      <c r="DL1511"/>
      <c r="DM1511"/>
      <c r="DN1511"/>
      <c r="DO1511"/>
      <c r="DP1511"/>
      <c r="DQ1511"/>
      <c r="DR1511"/>
      <c r="DS1511"/>
      <c r="DT1511"/>
      <c r="DU1511"/>
      <c r="DV1511"/>
      <c r="DW1511"/>
      <c r="DX1511"/>
      <c r="DY1511"/>
      <c r="DZ1511"/>
      <c r="EA1511"/>
      <c r="EB1511"/>
      <c r="EC1511"/>
      <c r="ED1511"/>
      <c r="EE1511"/>
      <c r="EF1511"/>
      <c r="EG1511"/>
      <c r="EH1511"/>
      <c r="EI1511"/>
      <c r="EJ1511"/>
      <c r="EK1511"/>
      <c r="EL1511"/>
      <c r="EM1511"/>
      <c r="EN1511"/>
      <c r="EO1511"/>
      <c r="EP1511"/>
      <c r="EQ1511"/>
      <c r="ER1511"/>
      <c r="ES1511"/>
      <c r="ET1511"/>
      <c r="EU1511"/>
      <c r="EV1511"/>
      <c r="EW1511"/>
      <c r="EX1511"/>
      <c r="EY1511"/>
      <c r="EZ1511"/>
      <c r="FA1511"/>
      <c r="FB1511"/>
      <c r="FC1511"/>
      <c r="FD1511"/>
      <c r="FE1511"/>
      <c r="FF1511"/>
      <c r="FG1511"/>
      <c r="FH1511"/>
      <c r="FI1511"/>
      <c r="FJ1511"/>
      <c r="FK1511"/>
      <c r="FL1511"/>
      <c r="FM1511"/>
      <c r="FN1511"/>
      <c r="FO1511"/>
      <c r="FP1511"/>
      <c r="FQ1511"/>
      <c r="FR1511"/>
      <c r="FS1511"/>
      <c r="FT1511"/>
      <c r="FU1511"/>
      <c r="FV1511"/>
      <c r="FW1511"/>
      <c r="FX1511"/>
      <c r="FY1511"/>
      <c r="FZ1511"/>
      <c r="GA1511"/>
      <c r="GB1511"/>
      <c r="GC1511"/>
      <c r="GD1511"/>
      <c r="GE1511"/>
      <c r="GF1511"/>
      <c r="GG1511"/>
      <c r="GH1511"/>
      <c r="GI1511"/>
      <c r="GJ1511"/>
      <c r="GK1511"/>
      <c r="GL1511"/>
      <c r="GM1511"/>
      <c r="GN1511"/>
      <c r="GO1511"/>
      <c r="GP1511"/>
      <c r="GQ1511"/>
      <c r="GR1511"/>
      <c r="GS1511"/>
      <c r="GT1511"/>
      <c r="GU1511"/>
      <c r="GV1511"/>
      <c r="GW1511"/>
      <c r="GX1511"/>
      <c r="GY1511"/>
      <c r="GZ1511"/>
      <c r="HA1511"/>
      <c r="HB1511"/>
      <c r="HC1511"/>
      <c r="HD1511"/>
      <c r="HE1511"/>
      <c r="HF1511"/>
      <c r="HG1511"/>
      <c r="HH1511"/>
      <c r="HI1511"/>
      <c r="HJ1511"/>
      <c r="HK1511"/>
      <c r="HL1511"/>
    </row>
    <row r="1512" spans="39:220" x14ac:dyDescent="0.25">
      <c r="AM1512" s="59"/>
      <c r="AN1512" s="58"/>
      <c r="AO1512" s="58"/>
      <c r="AP1512" s="58"/>
      <c r="AQ1512" s="58"/>
      <c r="AR1512" s="58"/>
      <c r="AS1512" s="58"/>
      <c r="AT1512" s="58"/>
      <c r="AU1512" s="58"/>
      <c r="AV1512" s="58"/>
      <c r="AW1512" s="58"/>
      <c r="AX1512" s="58"/>
      <c r="AY1512" s="58"/>
      <c r="AZ1512" s="58"/>
      <c r="BA1512" s="58"/>
      <c r="BB1512" s="58"/>
      <c r="BC1512" s="58"/>
      <c r="BD1512" s="58"/>
      <c r="BE1512" s="58"/>
      <c r="BF1512" s="58"/>
      <c r="BG1512" s="58"/>
      <c r="BH1512" s="58"/>
      <c r="BI1512" s="58"/>
      <c r="BJ1512" s="58"/>
      <c r="BK1512" s="58"/>
      <c r="BL1512" s="12"/>
      <c r="BM1512" s="12"/>
      <c r="BN1512" s="12"/>
      <c r="BO1512" s="12"/>
      <c r="BP1512" s="12"/>
      <c r="BQ1512" s="12"/>
      <c r="BR1512" s="12"/>
      <c r="BS1512" s="12"/>
      <c r="BT1512" s="12"/>
      <c r="BU1512" s="12"/>
      <c r="BV1512" s="12"/>
      <c r="BW1512" s="12"/>
      <c r="BX1512" s="12"/>
      <c r="BY1512" s="12"/>
      <c r="BZ1512" s="12"/>
      <c r="CA1512" s="12"/>
      <c r="CB1512" s="12"/>
      <c r="CC1512" s="12"/>
      <c r="CD1512" s="12"/>
      <c r="CE1512" s="12"/>
      <c r="CF1512" s="12"/>
      <c r="CG1512" s="12"/>
      <c r="CH1512" s="12"/>
      <c r="CI1512" s="12"/>
      <c r="CJ1512" s="12"/>
      <c r="CK1512" s="12"/>
      <c r="CL1512" s="12"/>
      <c r="CM1512" s="12"/>
      <c r="CN1512" s="12"/>
      <c r="CO1512" s="12"/>
      <c r="CP1512" s="12"/>
      <c r="CQ1512" s="12"/>
      <c r="CR1512" s="12"/>
      <c r="CS1512" s="12"/>
      <c r="CT1512" s="12"/>
      <c r="CU1512" s="12"/>
      <c r="CV1512" s="12"/>
      <c r="CW1512" s="12"/>
      <c r="CX1512" s="12"/>
      <c r="CY1512" s="12"/>
      <c r="CZ1512" s="12"/>
      <c r="DA1512" s="12"/>
      <c r="DB1512" s="12"/>
      <c r="DC1512" s="12"/>
      <c r="DD1512" s="12"/>
      <c r="DE1512" s="12"/>
      <c r="DF1512" s="12"/>
      <c r="DG1512"/>
      <c r="DH1512"/>
      <c r="DI1512"/>
      <c r="DJ1512"/>
      <c r="DK1512"/>
      <c r="DL1512"/>
      <c r="DM1512"/>
      <c r="DN1512"/>
      <c r="DO1512"/>
      <c r="DP1512"/>
      <c r="DQ1512"/>
      <c r="DR1512"/>
      <c r="DS1512"/>
      <c r="DT1512"/>
      <c r="DU1512"/>
      <c r="DV1512"/>
      <c r="DW1512"/>
      <c r="DX1512"/>
      <c r="DY1512"/>
      <c r="DZ1512"/>
      <c r="EA1512"/>
      <c r="EB1512"/>
      <c r="EC1512"/>
      <c r="ED1512"/>
      <c r="EE1512"/>
      <c r="EF1512"/>
      <c r="EG1512"/>
      <c r="EH1512"/>
      <c r="EI1512"/>
      <c r="EJ1512"/>
      <c r="EK1512"/>
      <c r="EL1512"/>
      <c r="EM1512"/>
      <c r="EN1512"/>
      <c r="EO1512"/>
      <c r="EP1512"/>
      <c r="EQ1512"/>
      <c r="ER1512"/>
      <c r="ES1512"/>
      <c r="ET1512"/>
      <c r="EU1512"/>
      <c r="EV1512"/>
      <c r="EW1512"/>
      <c r="EX1512"/>
      <c r="EY1512"/>
      <c r="EZ1512"/>
      <c r="FA1512"/>
      <c r="FB1512"/>
      <c r="FC1512"/>
      <c r="FD1512"/>
      <c r="FE1512"/>
      <c r="FF1512"/>
      <c r="FG1512"/>
      <c r="FH1512"/>
      <c r="FI1512"/>
      <c r="FJ1512"/>
      <c r="FK1512"/>
      <c r="FL1512"/>
      <c r="FM1512"/>
      <c r="FN1512"/>
      <c r="FO1512"/>
      <c r="FP1512"/>
      <c r="FQ1512"/>
      <c r="FR1512"/>
      <c r="FS1512"/>
      <c r="FT1512"/>
      <c r="FU1512"/>
      <c r="FV1512"/>
      <c r="FW1512"/>
      <c r="FX1512"/>
      <c r="FY1512"/>
      <c r="FZ1512"/>
      <c r="GA1512"/>
      <c r="GB1512"/>
      <c r="GC1512"/>
      <c r="GD1512"/>
      <c r="GE1512"/>
      <c r="GF1512"/>
      <c r="GG1512"/>
      <c r="GH1512"/>
      <c r="GI1512"/>
      <c r="GJ1512"/>
      <c r="GK1512"/>
      <c r="GL1512"/>
      <c r="GM1512"/>
      <c r="GN1512"/>
      <c r="GO1512"/>
      <c r="GP1512"/>
      <c r="GQ1512"/>
      <c r="GR1512"/>
      <c r="GS1512"/>
      <c r="GT1512"/>
      <c r="GU1512"/>
      <c r="GV1512"/>
      <c r="GW1512"/>
      <c r="GX1512"/>
      <c r="GY1512"/>
      <c r="GZ1512"/>
      <c r="HA1512"/>
      <c r="HB1512"/>
      <c r="HC1512"/>
      <c r="HD1512"/>
      <c r="HE1512"/>
      <c r="HF1512"/>
      <c r="HG1512"/>
      <c r="HH1512"/>
      <c r="HI1512"/>
      <c r="HJ1512"/>
      <c r="HK1512"/>
      <c r="HL1512"/>
    </row>
    <row r="1513" spans="39:220" x14ac:dyDescent="0.25">
      <c r="AM1513" s="59"/>
      <c r="AN1513" s="58"/>
      <c r="AO1513" s="58"/>
      <c r="AP1513" s="58"/>
      <c r="AQ1513" s="58"/>
      <c r="AR1513" s="58"/>
      <c r="AS1513" s="58"/>
      <c r="AT1513" s="58"/>
      <c r="AU1513" s="58"/>
      <c r="AV1513" s="58"/>
      <c r="AW1513" s="58"/>
      <c r="AX1513" s="58"/>
      <c r="AY1513" s="58"/>
      <c r="AZ1513" s="58"/>
      <c r="BA1513" s="58"/>
      <c r="BB1513" s="58"/>
      <c r="BC1513" s="58"/>
      <c r="BD1513" s="58"/>
      <c r="BE1513" s="58"/>
      <c r="BF1513" s="58"/>
      <c r="BG1513" s="58"/>
      <c r="BH1513" s="58"/>
      <c r="BI1513" s="58"/>
      <c r="BJ1513" s="58"/>
      <c r="BK1513" s="58"/>
      <c r="BL1513" s="12"/>
      <c r="BM1513" s="12"/>
      <c r="BN1513" s="12"/>
      <c r="BO1513" s="12"/>
      <c r="BP1513" s="12"/>
      <c r="BQ1513" s="12"/>
      <c r="BR1513" s="12"/>
      <c r="BS1513" s="12"/>
      <c r="BT1513" s="12"/>
      <c r="BU1513" s="12"/>
      <c r="BV1513" s="12"/>
      <c r="BW1513" s="12"/>
      <c r="BX1513" s="12"/>
      <c r="BY1513" s="12"/>
      <c r="BZ1513" s="12"/>
      <c r="CA1513" s="12"/>
      <c r="CB1513" s="12"/>
      <c r="CC1513" s="12"/>
      <c r="CD1513" s="12"/>
      <c r="CE1513" s="12"/>
      <c r="CF1513" s="12"/>
      <c r="CG1513" s="12"/>
      <c r="CH1513" s="12"/>
      <c r="CI1513" s="12"/>
      <c r="CJ1513" s="12"/>
      <c r="CK1513" s="12"/>
      <c r="CL1513" s="12"/>
      <c r="CM1513" s="12"/>
      <c r="CN1513" s="12"/>
      <c r="CO1513" s="12"/>
      <c r="CP1513" s="12"/>
      <c r="CQ1513" s="12"/>
      <c r="CR1513" s="12"/>
      <c r="CS1513" s="12"/>
      <c r="CT1513" s="12"/>
      <c r="CU1513" s="12"/>
      <c r="CV1513" s="12"/>
      <c r="CW1513" s="12"/>
      <c r="CX1513" s="12"/>
      <c r="CY1513" s="12"/>
      <c r="CZ1513" s="12"/>
      <c r="DA1513" s="12"/>
      <c r="DB1513" s="12"/>
      <c r="DC1513" s="12"/>
      <c r="DD1513" s="12"/>
      <c r="DE1513" s="12"/>
      <c r="DF1513" s="12"/>
      <c r="DG1513"/>
      <c r="DH1513"/>
      <c r="DI1513"/>
      <c r="DJ1513"/>
      <c r="DK1513"/>
      <c r="DL1513"/>
      <c r="DM1513"/>
      <c r="DN1513"/>
      <c r="DO1513"/>
      <c r="DP1513"/>
      <c r="DQ1513"/>
      <c r="DR1513"/>
      <c r="DS1513"/>
      <c r="DT1513"/>
      <c r="DU1513"/>
      <c r="DV1513"/>
      <c r="DW1513"/>
      <c r="DX1513"/>
      <c r="DY1513"/>
      <c r="DZ1513"/>
      <c r="EA1513"/>
      <c r="EB1513"/>
      <c r="EC1513"/>
      <c r="ED1513"/>
      <c r="EE1513"/>
      <c r="EF1513"/>
      <c r="EG1513"/>
      <c r="EH1513"/>
      <c r="EI1513"/>
      <c r="EJ1513"/>
      <c r="EK1513"/>
      <c r="EL1513"/>
      <c r="EM1513"/>
      <c r="EN1513"/>
      <c r="EO1513"/>
      <c r="EP1513"/>
      <c r="EQ1513"/>
      <c r="ER1513"/>
      <c r="ES1513"/>
      <c r="ET1513"/>
      <c r="EU1513"/>
      <c r="EV1513"/>
      <c r="EW1513"/>
      <c r="EX1513"/>
      <c r="EY1513"/>
      <c r="EZ1513"/>
      <c r="FA1513"/>
      <c r="FB1513"/>
      <c r="FC1513"/>
      <c r="FD1513"/>
      <c r="FE1513"/>
      <c r="FF1513"/>
      <c r="FG1513"/>
      <c r="FH1513"/>
      <c r="FI1513"/>
      <c r="FJ1513"/>
      <c r="FK1513"/>
      <c r="FL1513"/>
      <c r="FM1513"/>
      <c r="FN1513"/>
      <c r="FO1513"/>
      <c r="FP1513"/>
      <c r="FQ1513"/>
      <c r="FR1513"/>
      <c r="FS1513"/>
      <c r="FT1513"/>
      <c r="FU1513"/>
      <c r="FV1513"/>
      <c r="FW1513"/>
      <c r="FX1513"/>
      <c r="FY1513"/>
      <c r="FZ1513"/>
      <c r="GA1513"/>
      <c r="GB1513"/>
      <c r="GC1513"/>
      <c r="GD1513"/>
      <c r="GE1513"/>
      <c r="GF1513"/>
      <c r="GG1513"/>
      <c r="GH1513"/>
      <c r="GI1513"/>
      <c r="GJ1513"/>
      <c r="GK1513"/>
      <c r="GL1513"/>
      <c r="GM1513"/>
      <c r="GN1513"/>
      <c r="GO1513"/>
      <c r="GP1513"/>
      <c r="GQ1513"/>
      <c r="GR1513"/>
      <c r="GS1513"/>
      <c r="GT1513"/>
      <c r="GU1513"/>
      <c r="GV1513"/>
      <c r="GW1513"/>
      <c r="GX1513"/>
      <c r="GY1513"/>
      <c r="GZ1513"/>
      <c r="HA1513"/>
      <c r="HB1513"/>
      <c r="HC1513"/>
      <c r="HD1513"/>
      <c r="HE1513"/>
      <c r="HF1513"/>
      <c r="HG1513"/>
      <c r="HH1513"/>
      <c r="HI1513"/>
      <c r="HJ1513"/>
      <c r="HK1513"/>
      <c r="HL1513"/>
    </row>
    <row r="1514" spans="39:220" x14ac:dyDescent="0.25">
      <c r="AM1514" s="59"/>
      <c r="AN1514" s="58"/>
      <c r="AO1514" s="58"/>
      <c r="AP1514" s="58"/>
      <c r="AQ1514" s="58"/>
      <c r="AR1514" s="58"/>
      <c r="AS1514" s="58"/>
      <c r="AT1514" s="58"/>
      <c r="AU1514" s="58"/>
      <c r="AV1514" s="58"/>
      <c r="AW1514" s="58"/>
      <c r="AX1514" s="58"/>
      <c r="AY1514" s="58"/>
      <c r="AZ1514" s="58"/>
      <c r="BA1514" s="58"/>
      <c r="BB1514" s="58"/>
      <c r="BC1514" s="58"/>
      <c r="BD1514" s="58"/>
      <c r="BE1514" s="58"/>
      <c r="BF1514" s="58"/>
      <c r="BG1514" s="58"/>
      <c r="BH1514" s="58"/>
      <c r="BI1514" s="58"/>
      <c r="BJ1514" s="58"/>
      <c r="BK1514" s="58"/>
      <c r="BL1514" s="12"/>
      <c r="BM1514" s="12"/>
      <c r="BN1514" s="12"/>
      <c r="BO1514" s="12"/>
      <c r="BP1514" s="12"/>
      <c r="BQ1514" s="12"/>
      <c r="BR1514" s="12"/>
      <c r="BS1514" s="12"/>
      <c r="BT1514" s="12"/>
      <c r="BU1514" s="12"/>
      <c r="BV1514" s="12"/>
      <c r="BW1514" s="12"/>
      <c r="BX1514" s="12"/>
      <c r="BY1514" s="12"/>
      <c r="BZ1514" s="12"/>
      <c r="CA1514" s="12"/>
      <c r="CB1514" s="12"/>
      <c r="CC1514" s="12"/>
      <c r="CD1514" s="12"/>
      <c r="CE1514" s="12"/>
      <c r="CF1514" s="12"/>
      <c r="CG1514" s="12"/>
      <c r="CH1514" s="12"/>
      <c r="CI1514" s="12"/>
      <c r="CJ1514" s="12"/>
      <c r="CK1514" s="12"/>
      <c r="CL1514" s="12"/>
      <c r="CM1514" s="12"/>
      <c r="CN1514" s="12"/>
      <c r="CO1514" s="12"/>
      <c r="CP1514" s="12"/>
      <c r="CQ1514" s="12"/>
      <c r="CR1514" s="12"/>
      <c r="CS1514" s="12"/>
      <c r="CT1514" s="12"/>
      <c r="CU1514" s="12"/>
      <c r="CV1514" s="12"/>
      <c r="CW1514" s="12"/>
      <c r="CX1514" s="12"/>
      <c r="CY1514" s="12"/>
      <c r="CZ1514" s="12"/>
      <c r="DA1514" s="12"/>
      <c r="DB1514" s="12"/>
      <c r="DC1514" s="12"/>
      <c r="DD1514" s="12"/>
      <c r="DE1514" s="12"/>
      <c r="DF1514" s="12"/>
      <c r="DG1514"/>
      <c r="DH1514"/>
      <c r="DI1514"/>
      <c r="DJ1514"/>
      <c r="DK1514"/>
      <c r="DL1514"/>
      <c r="DM1514"/>
      <c r="DN1514"/>
      <c r="DO1514"/>
      <c r="DP1514"/>
      <c r="DQ1514"/>
      <c r="DR1514"/>
      <c r="DS1514"/>
      <c r="DT1514"/>
      <c r="DU1514"/>
      <c r="DV1514"/>
      <c r="DW1514"/>
      <c r="DX1514"/>
      <c r="DY1514"/>
      <c r="DZ1514"/>
      <c r="EA1514"/>
      <c r="EB1514"/>
      <c r="EC1514"/>
      <c r="ED1514"/>
      <c r="EE1514"/>
      <c r="EF1514"/>
      <c r="EG1514"/>
      <c r="EH1514"/>
      <c r="EI1514"/>
      <c r="EJ1514"/>
      <c r="EK1514"/>
      <c r="EL1514"/>
      <c r="EM1514"/>
      <c r="EN1514"/>
      <c r="EO1514"/>
      <c r="EP1514"/>
      <c r="EQ1514"/>
      <c r="ER1514"/>
      <c r="ES1514"/>
      <c r="ET1514"/>
      <c r="EU1514"/>
      <c r="EV1514"/>
      <c r="EW1514"/>
      <c r="EX1514"/>
      <c r="EY1514"/>
      <c r="EZ1514"/>
      <c r="FA1514"/>
      <c r="FB1514"/>
      <c r="FC1514"/>
      <c r="FD1514"/>
      <c r="FE1514"/>
      <c r="FF1514"/>
      <c r="FG1514"/>
      <c r="FH1514"/>
      <c r="FI1514"/>
      <c r="FJ1514"/>
      <c r="FK1514"/>
      <c r="FL1514"/>
      <c r="FM1514"/>
      <c r="FN1514"/>
      <c r="FO1514"/>
      <c r="FP1514"/>
      <c r="FQ1514"/>
      <c r="FR1514"/>
      <c r="FS1514"/>
      <c r="FT1514"/>
      <c r="FU1514"/>
      <c r="FV1514"/>
      <c r="FW1514"/>
      <c r="FX1514"/>
      <c r="FY1514"/>
      <c r="FZ1514"/>
      <c r="GA1514"/>
      <c r="GB1514"/>
      <c r="GC1514"/>
      <c r="GD1514"/>
      <c r="GE1514"/>
      <c r="GF1514"/>
      <c r="GG1514"/>
      <c r="GH1514"/>
      <c r="GI1514"/>
      <c r="GJ1514"/>
      <c r="GK1514"/>
      <c r="GL1514"/>
      <c r="GM1514"/>
      <c r="GN1514"/>
      <c r="GO1514"/>
      <c r="GP1514"/>
      <c r="GQ1514"/>
      <c r="GR1514"/>
      <c r="GS1514"/>
      <c r="GT1514"/>
      <c r="GU1514"/>
      <c r="GV1514"/>
      <c r="GW1514"/>
      <c r="GX1514"/>
      <c r="GY1514"/>
      <c r="GZ1514"/>
      <c r="HA1514"/>
      <c r="HB1514"/>
      <c r="HC1514"/>
      <c r="HD1514"/>
      <c r="HE1514"/>
      <c r="HF1514"/>
      <c r="HG1514"/>
      <c r="HH1514"/>
      <c r="HI1514"/>
      <c r="HJ1514"/>
      <c r="HK1514"/>
      <c r="HL1514"/>
    </row>
    <row r="1515" spans="39:220" x14ac:dyDescent="0.25">
      <c r="AM1515" s="59"/>
      <c r="AN1515" s="58"/>
      <c r="AO1515" s="58"/>
      <c r="AP1515" s="58"/>
      <c r="AQ1515" s="58"/>
      <c r="AR1515" s="58"/>
      <c r="AS1515" s="58"/>
      <c r="AT1515" s="58"/>
      <c r="AU1515" s="58"/>
      <c r="AV1515" s="58"/>
      <c r="AW1515" s="58"/>
      <c r="AX1515" s="58"/>
      <c r="AY1515" s="58"/>
      <c r="AZ1515" s="58"/>
      <c r="BA1515" s="58"/>
      <c r="BB1515" s="58"/>
      <c r="BC1515" s="58"/>
      <c r="BD1515" s="58"/>
      <c r="BE1515" s="58"/>
      <c r="BF1515" s="58"/>
      <c r="BG1515" s="58"/>
      <c r="BH1515" s="58"/>
      <c r="BI1515" s="58"/>
      <c r="BJ1515" s="58"/>
      <c r="BK1515" s="58"/>
      <c r="BL1515" s="12"/>
      <c r="BM1515" s="12"/>
      <c r="BN1515" s="12"/>
      <c r="BO1515" s="12"/>
      <c r="BP1515" s="12"/>
      <c r="BQ1515" s="12"/>
      <c r="BR1515" s="12"/>
      <c r="BS1515" s="12"/>
      <c r="BT1515" s="12"/>
      <c r="BU1515" s="12"/>
      <c r="BV1515" s="12"/>
      <c r="BW1515" s="12"/>
      <c r="BX1515" s="12"/>
      <c r="BY1515" s="12"/>
      <c r="BZ1515" s="12"/>
      <c r="CA1515" s="12"/>
      <c r="CB1515" s="12"/>
      <c r="CC1515" s="12"/>
      <c r="CD1515" s="12"/>
      <c r="CE1515" s="12"/>
      <c r="CF1515" s="12"/>
      <c r="CG1515" s="12"/>
      <c r="CH1515" s="12"/>
      <c r="CI1515" s="12"/>
      <c r="CJ1515" s="12"/>
      <c r="CK1515" s="12"/>
      <c r="CL1515" s="12"/>
      <c r="CM1515" s="12"/>
      <c r="CN1515" s="12"/>
      <c r="CO1515" s="12"/>
      <c r="CP1515" s="12"/>
      <c r="CQ1515" s="12"/>
      <c r="CR1515" s="12"/>
      <c r="CS1515" s="12"/>
      <c r="CT1515" s="12"/>
      <c r="CU1515" s="12"/>
      <c r="CV1515" s="12"/>
      <c r="CW1515" s="12"/>
      <c r="CX1515" s="12"/>
      <c r="CY1515" s="12"/>
      <c r="CZ1515" s="12"/>
      <c r="DA1515" s="12"/>
      <c r="DB1515" s="12"/>
      <c r="DC1515" s="12"/>
      <c r="DD1515" s="12"/>
      <c r="DE1515" s="12"/>
      <c r="DF1515" s="12"/>
      <c r="DG1515"/>
      <c r="DH1515"/>
      <c r="DI1515"/>
      <c r="DJ1515"/>
      <c r="DK1515"/>
      <c r="DL1515"/>
      <c r="DM1515"/>
      <c r="DN1515"/>
      <c r="DO1515"/>
      <c r="DP1515"/>
      <c r="DQ1515"/>
      <c r="DR1515"/>
      <c r="DS1515"/>
      <c r="DT1515"/>
      <c r="DU1515"/>
      <c r="DV1515"/>
      <c r="DW1515"/>
      <c r="DX1515"/>
      <c r="DY1515"/>
      <c r="DZ1515"/>
      <c r="EA1515"/>
      <c r="EB1515"/>
      <c r="EC1515"/>
      <c r="ED1515"/>
      <c r="EE1515"/>
      <c r="EF1515"/>
      <c r="EG1515"/>
      <c r="EH1515"/>
      <c r="EI1515"/>
      <c r="EJ1515"/>
      <c r="EK1515"/>
      <c r="EL1515"/>
      <c r="EM1515"/>
      <c r="EN1515"/>
      <c r="EO1515"/>
      <c r="EP1515"/>
      <c r="EQ1515"/>
      <c r="ER1515"/>
      <c r="ES1515"/>
      <c r="ET1515"/>
      <c r="EU1515"/>
      <c r="EV1515"/>
      <c r="EW1515"/>
      <c r="EX1515"/>
      <c r="EY1515"/>
      <c r="EZ1515"/>
      <c r="FA1515"/>
      <c r="FB1515"/>
      <c r="FC1515"/>
      <c r="FD1515"/>
      <c r="FE1515"/>
      <c r="FF1515"/>
      <c r="FG1515"/>
      <c r="FH1515"/>
      <c r="FI1515"/>
      <c r="FJ1515"/>
      <c r="FK1515"/>
      <c r="FL1515"/>
      <c r="FM1515"/>
      <c r="FN1515"/>
      <c r="FO1515"/>
      <c r="FP1515"/>
      <c r="FQ1515"/>
      <c r="FR1515"/>
      <c r="FS1515"/>
      <c r="FT1515"/>
      <c r="FU1515"/>
      <c r="FV1515"/>
      <c r="FW1515"/>
      <c r="FX1515"/>
      <c r="FY1515"/>
      <c r="FZ1515"/>
      <c r="GA1515"/>
      <c r="GB1515"/>
      <c r="GC1515"/>
      <c r="GD1515"/>
      <c r="GE1515"/>
      <c r="GF1515"/>
      <c r="GG1515"/>
      <c r="GH1515"/>
      <c r="GI1515"/>
      <c r="GJ1515"/>
      <c r="GK1515"/>
      <c r="GL1515"/>
      <c r="GM1515"/>
      <c r="GN1515"/>
      <c r="GO1515"/>
      <c r="GP1515"/>
      <c r="GQ1515"/>
      <c r="GR1515"/>
      <c r="GS1515"/>
      <c r="GT1515"/>
      <c r="GU1515"/>
      <c r="GV1515"/>
      <c r="GW1515"/>
      <c r="GX1515"/>
      <c r="GY1515"/>
      <c r="GZ1515"/>
      <c r="HA1515"/>
      <c r="HB1515"/>
      <c r="HC1515"/>
      <c r="HD1515"/>
      <c r="HE1515"/>
      <c r="HF1515"/>
      <c r="HG1515"/>
      <c r="HH1515"/>
      <c r="HI1515"/>
      <c r="HJ1515"/>
      <c r="HK1515"/>
      <c r="HL1515"/>
    </row>
    <row r="1516" spans="39:220" x14ac:dyDescent="0.25">
      <c r="AM1516" s="59"/>
      <c r="AN1516" s="58"/>
      <c r="AO1516" s="58"/>
      <c r="AP1516" s="58"/>
      <c r="AQ1516" s="58"/>
      <c r="AR1516" s="58"/>
      <c r="AS1516" s="58"/>
      <c r="AT1516" s="58"/>
      <c r="AU1516" s="58"/>
      <c r="AV1516" s="58"/>
      <c r="AW1516" s="58"/>
      <c r="AX1516" s="58"/>
      <c r="AY1516" s="58"/>
      <c r="AZ1516" s="58"/>
      <c r="BA1516" s="58"/>
      <c r="BB1516" s="58"/>
      <c r="BC1516" s="58"/>
      <c r="BD1516" s="58"/>
      <c r="BE1516" s="58"/>
      <c r="BF1516" s="58"/>
      <c r="BG1516" s="58"/>
      <c r="BH1516" s="58"/>
      <c r="BI1516" s="58"/>
      <c r="BJ1516" s="58"/>
      <c r="BK1516" s="58"/>
      <c r="BL1516" s="12"/>
      <c r="BM1516" s="12"/>
      <c r="BN1516" s="12"/>
      <c r="BO1516" s="12"/>
      <c r="BP1516" s="12"/>
      <c r="BQ1516" s="12"/>
      <c r="BR1516" s="12"/>
      <c r="BS1516" s="12"/>
      <c r="BT1516" s="12"/>
      <c r="BU1516" s="12"/>
      <c r="BV1516" s="12"/>
      <c r="BW1516" s="12"/>
      <c r="BX1516" s="12"/>
      <c r="BY1516" s="12"/>
      <c r="BZ1516" s="12"/>
      <c r="CA1516" s="12"/>
      <c r="CB1516" s="12"/>
      <c r="CC1516" s="12"/>
      <c r="CD1516" s="12"/>
      <c r="CE1516" s="12"/>
      <c r="CF1516" s="12"/>
      <c r="CG1516" s="12"/>
      <c r="CH1516" s="12"/>
      <c r="CI1516" s="12"/>
      <c r="CJ1516" s="12"/>
      <c r="CK1516" s="12"/>
      <c r="CL1516" s="12"/>
      <c r="CM1516" s="12"/>
      <c r="CN1516" s="12"/>
      <c r="CO1516" s="12"/>
      <c r="CP1516" s="12"/>
      <c r="CQ1516" s="12"/>
      <c r="CR1516" s="12"/>
      <c r="CS1516" s="12"/>
      <c r="CT1516" s="12"/>
      <c r="CU1516" s="12"/>
      <c r="CV1516" s="12"/>
      <c r="CW1516" s="12"/>
      <c r="CX1516" s="12"/>
      <c r="CY1516" s="12"/>
      <c r="CZ1516" s="12"/>
      <c r="DA1516" s="12"/>
      <c r="DB1516" s="12"/>
      <c r="DC1516" s="12"/>
      <c r="DD1516" s="12"/>
      <c r="DE1516" s="12"/>
      <c r="DF1516" s="12"/>
      <c r="DG1516"/>
      <c r="DH1516"/>
      <c r="DI1516"/>
      <c r="DJ1516"/>
      <c r="DK1516"/>
      <c r="DL1516"/>
      <c r="DM1516"/>
      <c r="DN1516"/>
      <c r="DO1516"/>
      <c r="DP1516"/>
      <c r="DQ1516"/>
      <c r="DR1516"/>
      <c r="DS1516"/>
      <c r="DT1516"/>
      <c r="DU1516"/>
      <c r="DV1516"/>
      <c r="DW1516"/>
      <c r="DX1516"/>
      <c r="DY1516"/>
      <c r="DZ1516"/>
      <c r="EA1516"/>
      <c r="EB1516"/>
      <c r="EC1516"/>
      <c r="ED1516"/>
      <c r="EE1516"/>
      <c r="EF1516"/>
      <c r="EG1516"/>
      <c r="EH1516"/>
      <c r="EI1516"/>
      <c r="EJ1516"/>
      <c r="EK1516"/>
      <c r="EL1516"/>
      <c r="EM1516"/>
      <c r="EN1516"/>
      <c r="EO1516"/>
      <c r="EP1516"/>
      <c r="EQ1516"/>
      <c r="ER1516"/>
      <c r="ES1516"/>
      <c r="ET1516"/>
      <c r="EU1516"/>
      <c r="EV1516"/>
      <c r="EW1516"/>
      <c r="EX1516"/>
      <c r="EY1516"/>
      <c r="EZ1516"/>
      <c r="FA1516"/>
      <c r="FB1516"/>
      <c r="FC1516"/>
      <c r="FD1516"/>
      <c r="FE1516"/>
      <c r="FF1516"/>
      <c r="FG1516"/>
      <c r="FH1516"/>
      <c r="FI1516"/>
      <c r="FJ1516"/>
      <c r="FK1516"/>
      <c r="FL1516"/>
      <c r="FM1516"/>
      <c r="FN1516"/>
      <c r="FO1516"/>
      <c r="FP1516"/>
      <c r="FQ1516"/>
      <c r="FR1516"/>
      <c r="FS1516"/>
      <c r="FT1516"/>
      <c r="FU1516"/>
      <c r="FV1516"/>
      <c r="FW1516"/>
      <c r="FX1516"/>
      <c r="FY1516"/>
      <c r="FZ1516"/>
      <c r="GA1516"/>
      <c r="GB1516"/>
      <c r="GC1516"/>
      <c r="GD1516"/>
      <c r="GE1516"/>
      <c r="GF1516"/>
      <c r="GG1516"/>
      <c r="GH1516"/>
      <c r="GI1516"/>
      <c r="GJ1516"/>
      <c r="GK1516"/>
      <c r="GL1516"/>
      <c r="GM1516"/>
      <c r="GN1516"/>
      <c r="GO1516"/>
      <c r="GP1516"/>
      <c r="GQ1516"/>
      <c r="GR1516"/>
      <c r="GS1516"/>
      <c r="GT1516"/>
      <c r="GU1516"/>
      <c r="GV1516"/>
      <c r="GW1516"/>
      <c r="GX1516"/>
      <c r="GY1516"/>
      <c r="GZ1516"/>
      <c r="HA1516"/>
      <c r="HB1516"/>
      <c r="HC1516"/>
      <c r="HD1516"/>
      <c r="HE1516"/>
      <c r="HF1516"/>
      <c r="HG1516"/>
      <c r="HH1516"/>
      <c r="HI1516"/>
      <c r="HJ1516"/>
      <c r="HK1516"/>
      <c r="HL1516"/>
    </row>
    <row r="1517" spans="39:220" x14ac:dyDescent="0.25">
      <c r="AM1517" s="59"/>
      <c r="AN1517" s="58"/>
      <c r="AO1517" s="58"/>
      <c r="AP1517" s="58"/>
      <c r="AQ1517" s="58"/>
      <c r="AR1517" s="58"/>
      <c r="AS1517" s="58"/>
      <c r="AT1517" s="58"/>
      <c r="AU1517" s="58"/>
      <c r="AV1517" s="58"/>
      <c r="AW1517" s="58"/>
      <c r="AX1517" s="58"/>
      <c r="AY1517" s="58"/>
      <c r="AZ1517" s="58"/>
      <c r="BA1517" s="58"/>
      <c r="BB1517" s="58"/>
      <c r="BC1517" s="58"/>
      <c r="BD1517" s="58"/>
      <c r="BE1517" s="58"/>
      <c r="BF1517" s="58"/>
      <c r="BG1517" s="58"/>
      <c r="BH1517" s="58"/>
      <c r="BI1517" s="58"/>
      <c r="BJ1517" s="58"/>
      <c r="BK1517" s="58"/>
      <c r="BL1517" s="12"/>
      <c r="BM1517" s="12"/>
      <c r="BN1517" s="12"/>
      <c r="BO1517" s="12"/>
      <c r="BP1517" s="12"/>
      <c r="BQ1517" s="12"/>
      <c r="BR1517" s="12"/>
      <c r="BS1517" s="12"/>
      <c r="BT1517" s="12"/>
      <c r="BU1517" s="12"/>
      <c r="BV1517" s="12"/>
      <c r="BW1517" s="12"/>
      <c r="BX1517" s="12"/>
      <c r="BY1517" s="12"/>
      <c r="BZ1517" s="12"/>
      <c r="CA1517" s="12"/>
      <c r="CB1517" s="12"/>
      <c r="CC1517" s="12"/>
      <c r="CD1517" s="12"/>
      <c r="CE1517" s="12"/>
      <c r="CF1517" s="12"/>
      <c r="CG1517" s="12"/>
      <c r="CH1517" s="12"/>
      <c r="CI1517" s="12"/>
      <c r="CJ1517" s="12"/>
      <c r="CK1517" s="12"/>
      <c r="CL1517" s="12"/>
      <c r="CM1517" s="12"/>
      <c r="CN1517" s="12"/>
      <c r="CO1517" s="12"/>
      <c r="CP1517" s="12"/>
      <c r="CQ1517" s="12"/>
      <c r="CR1517" s="12"/>
      <c r="CS1517" s="12"/>
      <c r="CT1517" s="12"/>
      <c r="CU1517" s="12"/>
      <c r="CV1517" s="12"/>
      <c r="CW1517" s="12"/>
      <c r="CX1517" s="12"/>
      <c r="CY1517" s="12"/>
      <c r="CZ1517" s="12"/>
      <c r="DA1517" s="12"/>
      <c r="DB1517" s="12"/>
      <c r="DC1517" s="12"/>
      <c r="DD1517" s="12"/>
      <c r="DE1517" s="12"/>
      <c r="DF1517" s="12"/>
      <c r="DG1517"/>
      <c r="DH1517"/>
      <c r="DI1517"/>
      <c r="DJ1517"/>
      <c r="DK1517"/>
      <c r="DL1517"/>
      <c r="DM1517"/>
      <c r="DN1517"/>
      <c r="DO1517"/>
      <c r="DP1517"/>
      <c r="DQ1517"/>
      <c r="DR1517"/>
      <c r="DS1517"/>
      <c r="DT1517"/>
      <c r="DU1517"/>
      <c r="DV1517"/>
      <c r="DW1517"/>
      <c r="DX1517"/>
      <c r="DY1517"/>
      <c r="DZ1517"/>
      <c r="EA1517"/>
      <c r="EB1517"/>
      <c r="EC1517"/>
      <c r="ED1517"/>
      <c r="EE1517"/>
      <c r="EF1517"/>
      <c r="EG1517"/>
      <c r="EH1517"/>
      <c r="EI1517"/>
      <c r="EJ1517"/>
      <c r="EK1517"/>
      <c r="EL1517"/>
      <c r="EM1517"/>
      <c r="EN1517"/>
      <c r="EO1517"/>
      <c r="EP1517"/>
      <c r="EQ1517"/>
      <c r="ER1517"/>
      <c r="ES1517"/>
      <c r="ET1517"/>
      <c r="EU1517"/>
      <c r="EV1517"/>
      <c r="EW1517"/>
      <c r="EX1517"/>
      <c r="EY1517"/>
      <c r="EZ1517"/>
      <c r="FA1517"/>
      <c r="FB1517"/>
      <c r="FC1517"/>
      <c r="FD1517"/>
      <c r="FE1517"/>
      <c r="FF1517"/>
      <c r="FG1517"/>
      <c r="FH1517"/>
      <c r="FI1517"/>
      <c r="FJ1517"/>
      <c r="FK1517"/>
      <c r="FL1517"/>
      <c r="FM1517"/>
      <c r="FN1517"/>
      <c r="FO1517"/>
      <c r="FP1517"/>
      <c r="FQ1517"/>
      <c r="FR1517"/>
      <c r="FS1517"/>
      <c r="FT1517"/>
      <c r="FU1517"/>
      <c r="FV1517"/>
      <c r="FW1517"/>
      <c r="FX1517"/>
      <c r="FY1517"/>
      <c r="FZ1517"/>
      <c r="GA1517"/>
      <c r="GB1517"/>
      <c r="GC1517"/>
      <c r="GD1517"/>
      <c r="GE1517"/>
      <c r="GF1517"/>
      <c r="GG1517"/>
      <c r="GH1517"/>
      <c r="GI1517"/>
      <c r="GJ1517"/>
      <c r="GK1517"/>
      <c r="GL1517"/>
      <c r="GM1517"/>
      <c r="GN1517"/>
      <c r="GO1517"/>
      <c r="GP1517"/>
      <c r="GQ1517"/>
      <c r="GR1517"/>
      <c r="GS1517"/>
      <c r="GT1517"/>
      <c r="GU1517"/>
      <c r="GV1517"/>
      <c r="GW1517"/>
      <c r="GX1517"/>
      <c r="GY1517"/>
      <c r="GZ1517"/>
      <c r="HA1517"/>
      <c r="HB1517"/>
      <c r="HC1517"/>
      <c r="HD1517"/>
      <c r="HE1517"/>
      <c r="HF1517"/>
      <c r="HG1517"/>
      <c r="HH1517"/>
      <c r="HI1517"/>
      <c r="HJ1517"/>
      <c r="HK1517"/>
      <c r="HL1517"/>
    </row>
    <row r="1518" spans="39:220" x14ac:dyDescent="0.25">
      <c r="AM1518" s="59"/>
      <c r="AN1518" s="58"/>
      <c r="AO1518" s="58"/>
      <c r="AP1518" s="58"/>
      <c r="AQ1518" s="58"/>
      <c r="AR1518" s="58"/>
      <c r="AS1518" s="58"/>
      <c r="AT1518" s="58"/>
      <c r="AU1518" s="58"/>
      <c r="AV1518" s="58"/>
      <c r="AW1518" s="58"/>
      <c r="AX1518" s="58"/>
      <c r="AY1518" s="58"/>
      <c r="AZ1518" s="58"/>
      <c r="BA1518" s="58"/>
      <c r="BB1518" s="58"/>
      <c r="BC1518" s="58"/>
      <c r="BD1518" s="58"/>
      <c r="BE1518" s="58"/>
      <c r="BF1518" s="58"/>
      <c r="BG1518" s="58"/>
      <c r="BH1518" s="58"/>
      <c r="BI1518" s="58"/>
      <c r="BJ1518" s="58"/>
      <c r="BK1518" s="58"/>
      <c r="BL1518" s="12"/>
      <c r="BM1518" s="12"/>
      <c r="BN1518" s="12"/>
      <c r="BO1518" s="12"/>
      <c r="BP1518" s="12"/>
      <c r="BQ1518" s="12"/>
      <c r="BR1518" s="12"/>
      <c r="BS1518" s="12"/>
      <c r="BT1518" s="12"/>
      <c r="BU1518" s="12"/>
      <c r="BV1518" s="12"/>
      <c r="BW1518" s="12"/>
      <c r="BX1518" s="12"/>
      <c r="BY1518" s="12"/>
      <c r="BZ1518" s="12"/>
      <c r="CA1518" s="12"/>
      <c r="CB1518" s="12"/>
      <c r="CC1518" s="12"/>
      <c r="CD1518" s="12"/>
      <c r="CE1518" s="12"/>
      <c r="CF1518" s="12"/>
      <c r="CG1518" s="12"/>
      <c r="CH1518" s="12"/>
      <c r="CI1518" s="12"/>
      <c r="CJ1518" s="12"/>
      <c r="CK1518" s="12"/>
      <c r="CL1518" s="12"/>
      <c r="CM1518" s="12"/>
      <c r="CN1518" s="12"/>
      <c r="CO1518" s="12"/>
      <c r="CP1518" s="12"/>
      <c r="CQ1518" s="12"/>
      <c r="CR1518" s="12"/>
      <c r="CS1518" s="12"/>
      <c r="CT1518" s="12"/>
      <c r="CU1518" s="12"/>
      <c r="CV1518" s="12"/>
      <c r="CW1518" s="12"/>
      <c r="CX1518" s="12"/>
      <c r="CY1518" s="12"/>
      <c r="CZ1518" s="12"/>
      <c r="DA1518" s="12"/>
      <c r="DB1518" s="12"/>
      <c r="DC1518" s="12"/>
      <c r="DD1518" s="12"/>
      <c r="DE1518" s="12"/>
      <c r="DF1518" s="12"/>
      <c r="DG1518"/>
      <c r="DH1518"/>
      <c r="DI1518"/>
      <c r="DJ1518"/>
      <c r="DK1518"/>
      <c r="DL1518"/>
      <c r="DM1518"/>
      <c r="DN1518"/>
      <c r="DO1518"/>
      <c r="DP1518"/>
      <c r="DQ1518"/>
      <c r="DR1518"/>
      <c r="DS1518"/>
      <c r="DT1518"/>
      <c r="DU1518"/>
      <c r="DV1518"/>
      <c r="DW1518"/>
      <c r="DX1518"/>
      <c r="DY1518"/>
      <c r="DZ1518"/>
      <c r="EA1518"/>
      <c r="EB1518"/>
      <c r="EC1518"/>
      <c r="ED1518"/>
      <c r="EE1518"/>
      <c r="EF1518"/>
      <c r="EG1518"/>
      <c r="EH1518"/>
      <c r="EI1518"/>
      <c r="EJ1518"/>
      <c r="EK1518"/>
      <c r="EL1518"/>
      <c r="EM1518"/>
      <c r="EN1518"/>
      <c r="EO1518"/>
      <c r="EP1518"/>
      <c r="EQ1518"/>
      <c r="ER1518"/>
      <c r="ES1518"/>
      <c r="ET1518"/>
      <c r="EU1518"/>
      <c r="EV1518"/>
      <c r="EW1518"/>
      <c r="EX1518"/>
      <c r="EY1518"/>
      <c r="EZ1518"/>
      <c r="FA1518"/>
      <c r="FB1518"/>
      <c r="FC1518"/>
      <c r="FD1518"/>
      <c r="FE1518"/>
      <c r="FF1518"/>
      <c r="FG1518"/>
      <c r="FH1518"/>
      <c r="FI1518"/>
      <c r="FJ1518"/>
      <c r="FK1518"/>
      <c r="FL1518"/>
      <c r="FM1518"/>
      <c r="FN1518"/>
      <c r="FO1518"/>
      <c r="FP1518"/>
      <c r="FQ1518"/>
      <c r="FR1518"/>
      <c r="FS1518"/>
      <c r="FT1518"/>
      <c r="FU1518"/>
      <c r="FV1518"/>
      <c r="FW1518"/>
      <c r="FX1518"/>
      <c r="FY1518"/>
      <c r="FZ1518"/>
      <c r="GA1518"/>
      <c r="GB1518"/>
      <c r="GC1518"/>
      <c r="GD1518"/>
      <c r="GE1518"/>
      <c r="GF1518"/>
      <c r="GG1518"/>
      <c r="GH1518"/>
      <c r="GI1518"/>
      <c r="GJ1518"/>
      <c r="GK1518"/>
      <c r="GL1518"/>
      <c r="GM1518"/>
      <c r="GN1518"/>
      <c r="GO1518"/>
      <c r="GP1518"/>
      <c r="GQ1518"/>
      <c r="GR1518"/>
      <c r="GS1518"/>
      <c r="GT1518"/>
      <c r="GU1518"/>
      <c r="GV1518"/>
      <c r="GW1518"/>
      <c r="GX1518"/>
      <c r="GY1518"/>
      <c r="GZ1518"/>
      <c r="HA1518"/>
      <c r="HB1518"/>
      <c r="HC1518"/>
      <c r="HD1518"/>
      <c r="HE1518"/>
      <c r="HF1518"/>
      <c r="HG1518"/>
      <c r="HH1518"/>
      <c r="HI1518"/>
      <c r="HJ1518"/>
      <c r="HK1518"/>
      <c r="HL1518"/>
    </row>
    <row r="1519" spans="39:220" x14ac:dyDescent="0.25">
      <c r="AM1519" s="59"/>
      <c r="AN1519" s="58"/>
      <c r="AO1519" s="58"/>
      <c r="AP1519" s="58"/>
      <c r="AQ1519" s="58"/>
      <c r="AR1519" s="58"/>
      <c r="AS1519" s="58"/>
      <c r="AT1519" s="58"/>
      <c r="AU1519" s="58"/>
      <c r="AV1519" s="58"/>
      <c r="AW1519" s="58"/>
      <c r="AX1519" s="58"/>
      <c r="AY1519" s="58"/>
      <c r="AZ1519" s="58"/>
      <c r="BA1519" s="58"/>
      <c r="BB1519" s="58"/>
      <c r="BC1519" s="58"/>
      <c r="BD1519" s="58"/>
      <c r="BE1519" s="58"/>
      <c r="BF1519" s="58"/>
      <c r="BG1519" s="58"/>
      <c r="BH1519" s="58"/>
      <c r="BI1519" s="58"/>
      <c r="BJ1519" s="58"/>
      <c r="BK1519" s="58"/>
      <c r="BL1519" s="12"/>
      <c r="BM1519" s="12"/>
      <c r="BN1519" s="12"/>
      <c r="BO1519" s="12"/>
      <c r="BP1519" s="12"/>
      <c r="BQ1519" s="12"/>
      <c r="BR1519" s="12"/>
      <c r="BS1519" s="12"/>
      <c r="BT1519" s="12"/>
      <c r="BU1519" s="12"/>
      <c r="BV1519" s="12"/>
      <c r="BW1519" s="12"/>
      <c r="BX1519" s="12"/>
      <c r="BY1519" s="12"/>
      <c r="BZ1519" s="12"/>
      <c r="CA1519" s="12"/>
      <c r="CB1519" s="12"/>
      <c r="CC1519" s="12"/>
      <c r="CD1519" s="12"/>
      <c r="CE1519" s="12"/>
      <c r="CF1519" s="12"/>
      <c r="CG1519" s="12"/>
      <c r="CH1519" s="12"/>
      <c r="CI1519" s="12"/>
      <c r="CJ1519" s="12"/>
      <c r="CK1519" s="12"/>
      <c r="CL1519" s="12"/>
      <c r="CM1519" s="12"/>
      <c r="CN1519" s="12"/>
      <c r="CO1519" s="12"/>
      <c r="CP1519" s="12"/>
      <c r="CQ1519" s="12"/>
      <c r="CR1519" s="12"/>
      <c r="CS1519" s="12"/>
      <c r="CT1519" s="12"/>
      <c r="CU1519" s="12"/>
      <c r="CV1519" s="12"/>
      <c r="CW1519" s="12"/>
      <c r="CX1519" s="12"/>
      <c r="CY1519" s="12"/>
      <c r="CZ1519" s="12"/>
      <c r="DA1519" s="12"/>
      <c r="DB1519" s="12"/>
      <c r="DC1519" s="12"/>
      <c r="DD1519" s="12"/>
      <c r="DE1519" s="12"/>
      <c r="DF1519" s="12"/>
      <c r="DG1519"/>
      <c r="DH1519"/>
      <c r="DI1519"/>
      <c r="DJ1519"/>
      <c r="DK1519"/>
      <c r="DL1519"/>
      <c r="DM1519"/>
      <c r="DN1519"/>
      <c r="DO1519"/>
      <c r="DP1519"/>
      <c r="DQ1519"/>
      <c r="DR1519"/>
      <c r="DS1519"/>
      <c r="DT1519"/>
      <c r="DU1519"/>
      <c r="DV1519"/>
      <c r="DW1519"/>
      <c r="DX1519"/>
      <c r="DY1519"/>
      <c r="DZ1519"/>
      <c r="EA1519"/>
      <c r="EB1519"/>
      <c r="EC1519"/>
      <c r="ED1519"/>
      <c r="EE1519"/>
      <c r="EF1519"/>
      <c r="EG1519"/>
      <c r="EH1519"/>
      <c r="EI1519"/>
      <c r="EJ1519"/>
      <c r="EK1519"/>
      <c r="EL1519"/>
      <c r="EM1519"/>
      <c r="EN1519"/>
      <c r="EO1519"/>
      <c r="EP1519"/>
      <c r="EQ1519"/>
      <c r="ER1519"/>
      <c r="ES1519"/>
      <c r="ET1519"/>
      <c r="EU1519"/>
      <c r="EV1519"/>
      <c r="EW1519"/>
      <c r="EX1519"/>
      <c r="EY1519"/>
      <c r="EZ1519"/>
      <c r="FA1519"/>
      <c r="FB1519"/>
      <c r="FC1519"/>
      <c r="FD1519"/>
      <c r="FE1519"/>
      <c r="FF1519"/>
      <c r="FG1519"/>
      <c r="FH1519"/>
      <c r="FI1519"/>
      <c r="FJ1519"/>
      <c r="FK1519"/>
      <c r="FL1519"/>
      <c r="FM1519"/>
      <c r="FN1519"/>
      <c r="FO1519"/>
      <c r="FP1519"/>
      <c r="FQ1519"/>
      <c r="FR1519"/>
      <c r="FS1519"/>
      <c r="FT1519"/>
      <c r="FU1519"/>
      <c r="FV1519"/>
      <c r="FW1519"/>
      <c r="FX1519"/>
      <c r="FY1519"/>
      <c r="FZ1519"/>
      <c r="GA1519"/>
      <c r="GB1519"/>
      <c r="GC1519"/>
      <c r="GD1519"/>
      <c r="GE1519"/>
      <c r="GF1519"/>
      <c r="GG1519"/>
      <c r="GH1519"/>
      <c r="GI1519"/>
      <c r="GJ1519"/>
      <c r="GK1519"/>
      <c r="GL1519"/>
      <c r="GM1519"/>
      <c r="GN1519"/>
      <c r="GO1519"/>
      <c r="GP1519"/>
      <c r="GQ1519"/>
      <c r="GR1519"/>
      <c r="GS1519"/>
      <c r="GT1519"/>
      <c r="GU1519"/>
      <c r="GV1519"/>
      <c r="GW1519"/>
      <c r="GX1519"/>
      <c r="GY1519"/>
      <c r="GZ1519"/>
      <c r="HA1519"/>
      <c r="HB1519"/>
      <c r="HC1519"/>
      <c r="HD1519"/>
      <c r="HE1519"/>
      <c r="HF1519"/>
      <c r="HG1519"/>
      <c r="HH1519"/>
      <c r="HI1519"/>
      <c r="HJ1519"/>
      <c r="HK1519"/>
      <c r="HL1519"/>
    </row>
    <row r="1520" spans="39:220" x14ac:dyDescent="0.25">
      <c r="AM1520" s="59"/>
      <c r="AN1520" s="58"/>
      <c r="AO1520" s="58"/>
      <c r="AP1520" s="58"/>
      <c r="AQ1520" s="58"/>
      <c r="AR1520" s="58"/>
      <c r="AS1520" s="58"/>
      <c r="AT1520" s="58"/>
      <c r="AU1520" s="58"/>
      <c r="AV1520" s="58"/>
      <c r="AW1520" s="58"/>
      <c r="AX1520" s="58"/>
      <c r="AY1520" s="58"/>
      <c r="AZ1520" s="58"/>
      <c r="BA1520" s="58"/>
      <c r="BB1520" s="58"/>
      <c r="BC1520" s="58"/>
      <c r="BD1520" s="58"/>
      <c r="BE1520" s="58"/>
      <c r="BF1520" s="58"/>
      <c r="BG1520" s="58"/>
      <c r="BH1520" s="58"/>
      <c r="BI1520" s="58"/>
      <c r="BJ1520" s="58"/>
      <c r="BK1520" s="58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2"/>
      <c r="DF1520" s="12"/>
      <c r="DG1520"/>
      <c r="DH1520"/>
      <c r="DI1520"/>
      <c r="DJ1520"/>
      <c r="DK1520"/>
      <c r="DL1520"/>
      <c r="DM1520"/>
      <c r="DN1520"/>
      <c r="DO1520"/>
      <c r="DP1520"/>
      <c r="DQ1520"/>
      <c r="DR1520"/>
      <c r="DS1520"/>
      <c r="DT1520"/>
      <c r="DU1520"/>
      <c r="DV1520"/>
      <c r="DW1520"/>
      <c r="DX1520"/>
      <c r="DY1520"/>
      <c r="DZ1520"/>
      <c r="EA1520"/>
      <c r="EB1520"/>
      <c r="EC1520"/>
      <c r="ED1520"/>
      <c r="EE1520"/>
      <c r="EF1520"/>
      <c r="EG1520"/>
      <c r="EH1520"/>
      <c r="EI1520"/>
      <c r="EJ1520"/>
      <c r="EK1520"/>
      <c r="EL1520"/>
      <c r="EM1520"/>
      <c r="EN1520"/>
      <c r="EO1520"/>
      <c r="EP1520"/>
      <c r="EQ1520"/>
      <c r="ER1520"/>
      <c r="ES1520"/>
      <c r="ET1520"/>
      <c r="EU1520"/>
      <c r="EV1520"/>
      <c r="EW1520"/>
      <c r="EX1520"/>
      <c r="EY1520"/>
      <c r="EZ1520"/>
      <c r="FA1520"/>
      <c r="FB1520"/>
      <c r="FC1520"/>
      <c r="FD1520"/>
      <c r="FE1520"/>
      <c r="FF1520"/>
      <c r="FG1520"/>
      <c r="FH1520"/>
      <c r="FI1520"/>
      <c r="FJ1520"/>
      <c r="FK1520"/>
      <c r="FL1520"/>
      <c r="FM1520"/>
      <c r="FN1520"/>
      <c r="FO1520"/>
      <c r="FP1520"/>
      <c r="FQ1520"/>
      <c r="FR1520"/>
      <c r="FS1520"/>
      <c r="FT1520"/>
      <c r="FU1520"/>
      <c r="FV1520"/>
      <c r="FW1520"/>
      <c r="FX1520"/>
      <c r="FY1520"/>
      <c r="FZ1520"/>
      <c r="GA1520"/>
      <c r="GB1520"/>
      <c r="GC1520"/>
      <c r="GD1520"/>
      <c r="GE1520"/>
      <c r="GF1520"/>
      <c r="GG1520"/>
      <c r="GH1520"/>
      <c r="GI1520"/>
      <c r="GJ1520"/>
      <c r="GK1520"/>
      <c r="GL1520"/>
      <c r="GM1520"/>
      <c r="GN1520"/>
      <c r="GO1520"/>
      <c r="GP1520"/>
      <c r="GQ1520"/>
      <c r="GR1520"/>
      <c r="GS1520"/>
      <c r="GT1520"/>
      <c r="GU1520"/>
      <c r="GV1520"/>
      <c r="GW1520"/>
      <c r="GX1520"/>
      <c r="GY1520"/>
      <c r="GZ1520"/>
      <c r="HA1520"/>
      <c r="HB1520"/>
      <c r="HC1520"/>
      <c r="HD1520"/>
      <c r="HE1520"/>
      <c r="HF1520"/>
      <c r="HG1520"/>
      <c r="HH1520"/>
      <c r="HI1520"/>
      <c r="HJ1520"/>
      <c r="HK1520"/>
      <c r="HL1520"/>
    </row>
    <row r="1521" spans="39:220" x14ac:dyDescent="0.25">
      <c r="AM1521" s="59"/>
      <c r="AN1521" s="58"/>
      <c r="AO1521" s="58"/>
      <c r="AP1521" s="58"/>
      <c r="AQ1521" s="58"/>
      <c r="AR1521" s="58"/>
      <c r="AS1521" s="58"/>
      <c r="AT1521" s="58"/>
      <c r="AU1521" s="58"/>
      <c r="AV1521" s="58"/>
      <c r="AW1521" s="58"/>
      <c r="AX1521" s="58"/>
      <c r="AY1521" s="58"/>
      <c r="AZ1521" s="58"/>
      <c r="BA1521" s="58"/>
      <c r="BB1521" s="58"/>
      <c r="BC1521" s="58"/>
      <c r="BD1521" s="58"/>
      <c r="BE1521" s="58"/>
      <c r="BF1521" s="58"/>
      <c r="BG1521" s="58"/>
      <c r="BH1521" s="58"/>
      <c r="BI1521" s="58"/>
      <c r="BJ1521" s="58"/>
      <c r="BK1521" s="58"/>
      <c r="BL1521" s="12"/>
      <c r="BM1521" s="12"/>
      <c r="BN1521" s="12"/>
      <c r="BO1521" s="12"/>
      <c r="BP1521" s="12"/>
      <c r="BQ1521" s="12"/>
      <c r="BR1521" s="12"/>
      <c r="BS1521" s="12"/>
      <c r="BT1521" s="12"/>
      <c r="BU1521" s="12"/>
      <c r="BV1521" s="12"/>
      <c r="BW1521" s="12"/>
      <c r="BX1521" s="12"/>
      <c r="BY1521" s="12"/>
      <c r="BZ1521" s="12"/>
      <c r="CA1521" s="12"/>
      <c r="CB1521" s="12"/>
      <c r="CC1521" s="12"/>
      <c r="CD1521" s="12"/>
      <c r="CE1521" s="12"/>
      <c r="CF1521" s="12"/>
      <c r="CG1521" s="12"/>
      <c r="CH1521" s="12"/>
      <c r="CI1521" s="12"/>
      <c r="CJ1521" s="12"/>
      <c r="CK1521" s="12"/>
      <c r="CL1521" s="12"/>
      <c r="CM1521" s="12"/>
      <c r="CN1521" s="12"/>
      <c r="CO1521" s="12"/>
      <c r="CP1521" s="12"/>
      <c r="CQ1521" s="12"/>
      <c r="CR1521" s="12"/>
      <c r="CS1521" s="12"/>
      <c r="CT1521" s="12"/>
      <c r="CU1521" s="12"/>
      <c r="CV1521" s="12"/>
      <c r="CW1521" s="12"/>
      <c r="CX1521" s="12"/>
      <c r="CY1521" s="12"/>
      <c r="CZ1521" s="12"/>
      <c r="DA1521" s="12"/>
      <c r="DB1521" s="12"/>
      <c r="DC1521" s="12"/>
      <c r="DD1521" s="12"/>
      <c r="DE1521" s="12"/>
      <c r="DF1521" s="12"/>
      <c r="DG1521"/>
      <c r="DH1521"/>
      <c r="DI1521"/>
      <c r="DJ1521"/>
      <c r="DK1521"/>
      <c r="DL1521"/>
      <c r="DM1521"/>
      <c r="DN1521"/>
      <c r="DO1521"/>
      <c r="DP1521"/>
      <c r="DQ1521"/>
      <c r="DR1521"/>
      <c r="DS1521"/>
      <c r="DT1521"/>
      <c r="DU1521"/>
      <c r="DV1521"/>
      <c r="DW1521"/>
      <c r="DX1521"/>
      <c r="DY1521"/>
      <c r="DZ1521"/>
      <c r="EA1521"/>
      <c r="EB1521"/>
      <c r="EC1521"/>
      <c r="ED1521"/>
      <c r="EE1521"/>
      <c r="EF1521"/>
      <c r="EG1521"/>
      <c r="EH1521"/>
      <c r="EI1521"/>
      <c r="EJ1521"/>
      <c r="EK1521"/>
      <c r="EL1521"/>
      <c r="EM1521"/>
      <c r="EN1521"/>
      <c r="EO1521"/>
      <c r="EP1521"/>
      <c r="EQ1521"/>
      <c r="ER1521"/>
      <c r="ES1521"/>
      <c r="ET1521"/>
      <c r="EU1521"/>
      <c r="EV1521"/>
      <c r="EW1521"/>
      <c r="EX1521"/>
      <c r="EY1521"/>
      <c r="EZ1521"/>
      <c r="FA1521"/>
      <c r="FB1521"/>
      <c r="FC1521"/>
      <c r="FD1521"/>
      <c r="FE1521"/>
      <c r="FF1521"/>
      <c r="FG1521"/>
      <c r="FH1521"/>
      <c r="FI1521"/>
      <c r="FJ1521"/>
      <c r="FK1521"/>
      <c r="FL1521"/>
      <c r="FM1521"/>
      <c r="FN1521"/>
      <c r="FO1521"/>
      <c r="FP1521"/>
      <c r="FQ1521"/>
      <c r="FR1521"/>
      <c r="FS1521"/>
      <c r="FT1521"/>
      <c r="FU1521"/>
      <c r="FV1521"/>
      <c r="FW1521"/>
      <c r="FX1521"/>
      <c r="FY1521"/>
      <c r="FZ1521"/>
      <c r="GA1521"/>
      <c r="GB1521"/>
      <c r="GC1521"/>
      <c r="GD1521"/>
      <c r="GE1521"/>
      <c r="GF1521"/>
      <c r="GG1521"/>
      <c r="GH1521"/>
      <c r="GI1521"/>
      <c r="GJ1521"/>
      <c r="GK1521"/>
      <c r="GL1521"/>
      <c r="GM1521"/>
      <c r="GN1521"/>
      <c r="GO1521"/>
      <c r="GP1521"/>
      <c r="GQ1521"/>
      <c r="GR1521"/>
      <c r="GS1521"/>
      <c r="GT1521"/>
      <c r="GU1521"/>
      <c r="GV1521"/>
      <c r="GW1521"/>
      <c r="GX1521"/>
      <c r="GY1521"/>
      <c r="GZ1521"/>
      <c r="HA1521"/>
      <c r="HB1521"/>
      <c r="HC1521"/>
      <c r="HD1521"/>
      <c r="HE1521"/>
      <c r="HF1521"/>
      <c r="HG1521"/>
      <c r="HH1521"/>
      <c r="HI1521"/>
      <c r="HJ1521"/>
      <c r="HK1521"/>
      <c r="HL1521"/>
    </row>
    <row r="1522" spans="39:220" x14ac:dyDescent="0.25">
      <c r="AM1522" s="59"/>
      <c r="AN1522" s="58"/>
      <c r="AO1522" s="58"/>
      <c r="AP1522" s="58"/>
      <c r="AQ1522" s="58"/>
      <c r="AR1522" s="58"/>
      <c r="AS1522" s="58"/>
      <c r="AT1522" s="58"/>
      <c r="AU1522" s="58"/>
      <c r="AV1522" s="58"/>
      <c r="AW1522" s="58"/>
      <c r="AX1522" s="58"/>
      <c r="AY1522" s="58"/>
      <c r="AZ1522" s="58"/>
      <c r="BA1522" s="58"/>
      <c r="BB1522" s="58"/>
      <c r="BC1522" s="58"/>
      <c r="BD1522" s="58"/>
      <c r="BE1522" s="58"/>
      <c r="BF1522" s="58"/>
      <c r="BG1522" s="58"/>
      <c r="BH1522" s="58"/>
      <c r="BI1522" s="58"/>
      <c r="BJ1522" s="58"/>
      <c r="BK1522" s="58"/>
      <c r="BL1522" s="12"/>
      <c r="BM1522" s="12"/>
      <c r="BN1522" s="12"/>
      <c r="BO1522" s="12"/>
      <c r="BP1522" s="12"/>
      <c r="BQ1522" s="12"/>
      <c r="BR1522" s="12"/>
      <c r="BS1522" s="12"/>
      <c r="BT1522" s="12"/>
      <c r="BU1522" s="12"/>
      <c r="BV1522" s="12"/>
      <c r="BW1522" s="12"/>
      <c r="BX1522" s="12"/>
      <c r="BY1522" s="12"/>
      <c r="BZ1522" s="12"/>
      <c r="CA1522" s="12"/>
      <c r="CB1522" s="12"/>
      <c r="CC1522" s="12"/>
      <c r="CD1522" s="12"/>
      <c r="CE1522" s="12"/>
      <c r="CF1522" s="12"/>
      <c r="CG1522" s="12"/>
      <c r="CH1522" s="12"/>
      <c r="CI1522" s="12"/>
      <c r="CJ1522" s="12"/>
      <c r="CK1522" s="12"/>
      <c r="CL1522" s="12"/>
      <c r="CM1522" s="12"/>
      <c r="CN1522" s="12"/>
      <c r="CO1522" s="12"/>
      <c r="CP1522" s="12"/>
      <c r="CQ1522" s="12"/>
      <c r="CR1522" s="12"/>
      <c r="CS1522" s="12"/>
      <c r="CT1522" s="12"/>
      <c r="CU1522" s="12"/>
      <c r="CV1522" s="12"/>
      <c r="CW1522" s="12"/>
      <c r="CX1522" s="12"/>
      <c r="CY1522" s="12"/>
      <c r="CZ1522" s="12"/>
      <c r="DA1522" s="12"/>
      <c r="DB1522" s="12"/>
      <c r="DC1522" s="12"/>
      <c r="DD1522" s="12"/>
      <c r="DE1522" s="12"/>
      <c r="DF1522" s="12"/>
      <c r="DG1522"/>
      <c r="DH1522"/>
      <c r="DI1522"/>
      <c r="DJ1522"/>
      <c r="DK1522"/>
      <c r="DL1522"/>
      <c r="DM1522"/>
      <c r="DN1522"/>
      <c r="DO1522"/>
      <c r="DP1522"/>
      <c r="DQ1522"/>
      <c r="DR1522"/>
      <c r="DS1522"/>
      <c r="DT1522"/>
      <c r="DU1522"/>
      <c r="DV1522"/>
      <c r="DW1522"/>
      <c r="DX1522"/>
      <c r="DY1522"/>
      <c r="DZ1522"/>
      <c r="EA1522"/>
      <c r="EB1522"/>
      <c r="EC1522"/>
      <c r="ED1522"/>
      <c r="EE1522"/>
      <c r="EF1522"/>
      <c r="EG1522"/>
      <c r="EH1522"/>
      <c r="EI1522"/>
      <c r="EJ1522"/>
      <c r="EK1522"/>
      <c r="EL1522"/>
      <c r="EM1522"/>
      <c r="EN1522"/>
      <c r="EO1522"/>
      <c r="EP1522"/>
      <c r="EQ1522"/>
      <c r="ER1522"/>
      <c r="ES1522"/>
      <c r="ET1522"/>
      <c r="EU1522"/>
      <c r="EV1522"/>
      <c r="EW1522"/>
      <c r="EX1522"/>
      <c r="EY1522"/>
      <c r="EZ1522"/>
      <c r="FA1522"/>
      <c r="FB1522"/>
      <c r="FC1522"/>
      <c r="FD1522"/>
      <c r="FE1522"/>
      <c r="FF1522"/>
      <c r="FG1522"/>
      <c r="FH1522"/>
      <c r="FI1522"/>
      <c r="FJ1522"/>
      <c r="FK1522"/>
      <c r="FL1522"/>
      <c r="FM1522"/>
      <c r="FN1522"/>
      <c r="FO1522"/>
      <c r="FP1522"/>
      <c r="FQ1522"/>
      <c r="FR1522"/>
      <c r="FS1522"/>
      <c r="FT1522"/>
      <c r="FU1522"/>
      <c r="FV1522"/>
      <c r="FW1522"/>
      <c r="FX1522"/>
      <c r="FY1522"/>
      <c r="FZ1522"/>
      <c r="GA1522"/>
      <c r="GB1522"/>
      <c r="GC1522"/>
      <c r="GD1522"/>
      <c r="GE1522"/>
      <c r="GF1522"/>
      <c r="GG1522"/>
      <c r="GH1522"/>
      <c r="GI1522"/>
      <c r="GJ1522"/>
      <c r="GK1522"/>
      <c r="GL1522"/>
      <c r="GM1522"/>
      <c r="GN1522"/>
      <c r="GO1522"/>
      <c r="GP1522"/>
      <c r="GQ1522"/>
      <c r="GR1522"/>
      <c r="GS1522"/>
      <c r="GT1522"/>
      <c r="GU1522"/>
      <c r="GV1522"/>
      <c r="GW1522"/>
      <c r="GX1522"/>
      <c r="GY1522"/>
      <c r="GZ1522"/>
      <c r="HA1522"/>
      <c r="HB1522"/>
      <c r="HC1522"/>
      <c r="HD1522"/>
      <c r="HE1522"/>
      <c r="HF1522"/>
      <c r="HG1522"/>
      <c r="HH1522"/>
      <c r="HI1522"/>
      <c r="HJ1522"/>
      <c r="HK1522"/>
      <c r="HL1522"/>
    </row>
    <row r="1523" spans="39:220" x14ac:dyDescent="0.25">
      <c r="AM1523" s="59"/>
      <c r="AN1523" s="58"/>
      <c r="AO1523" s="58"/>
      <c r="AP1523" s="58"/>
      <c r="AQ1523" s="58"/>
      <c r="AR1523" s="58"/>
      <c r="AS1523" s="58"/>
      <c r="AT1523" s="58"/>
      <c r="AU1523" s="58"/>
      <c r="AV1523" s="58"/>
      <c r="AW1523" s="58"/>
      <c r="AX1523" s="58"/>
      <c r="AY1523" s="58"/>
      <c r="AZ1523" s="58"/>
      <c r="BA1523" s="58"/>
      <c r="BB1523" s="58"/>
      <c r="BC1523" s="58"/>
      <c r="BD1523" s="58"/>
      <c r="BE1523" s="58"/>
      <c r="BF1523" s="58"/>
      <c r="BG1523" s="58"/>
      <c r="BH1523" s="58"/>
      <c r="BI1523" s="58"/>
      <c r="BJ1523" s="58"/>
      <c r="BK1523" s="58"/>
      <c r="BL1523" s="12"/>
      <c r="BM1523" s="12"/>
      <c r="BN1523" s="12"/>
      <c r="BO1523" s="12"/>
      <c r="BP1523" s="12"/>
      <c r="BQ1523" s="12"/>
      <c r="BR1523" s="12"/>
      <c r="BS1523" s="12"/>
      <c r="BT1523" s="12"/>
      <c r="BU1523" s="12"/>
      <c r="BV1523" s="12"/>
      <c r="BW1523" s="12"/>
      <c r="BX1523" s="12"/>
      <c r="BY1523" s="12"/>
      <c r="BZ1523" s="12"/>
      <c r="CA1523" s="12"/>
      <c r="CB1523" s="12"/>
      <c r="CC1523" s="12"/>
      <c r="CD1523" s="12"/>
      <c r="CE1523" s="12"/>
      <c r="CF1523" s="12"/>
      <c r="CG1523" s="12"/>
      <c r="CH1523" s="12"/>
      <c r="CI1523" s="12"/>
      <c r="CJ1523" s="12"/>
      <c r="CK1523" s="12"/>
      <c r="CL1523" s="12"/>
      <c r="CM1523" s="12"/>
      <c r="CN1523" s="12"/>
      <c r="CO1523" s="12"/>
      <c r="CP1523" s="12"/>
      <c r="CQ1523" s="12"/>
      <c r="CR1523" s="12"/>
      <c r="CS1523" s="12"/>
      <c r="CT1523" s="12"/>
      <c r="CU1523" s="12"/>
      <c r="CV1523" s="12"/>
      <c r="CW1523" s="12"/>
      <c r="CX1523" s="12"/>
      <c r="CY1523" s="12"/>
      <c r="CZ1523" s="12"/>
      <c r="DA1523" s="12"/>
      <c r="DB1523" s="12"/>
      <c r="DC1523" s="12"/>
      <c r="DD1523" s="12"/>
      <c r="DE1523" s="12"/>
      <c r="DF1523" s="12"/>
      <c r="DG1523"/>
      <c r="DH1523"/>
      <c r="DI1523"/>
      <c r="DJ1523"/>
      <c r="DK1523"/>
      <c r="DL1523"/>
      <c r="DM1523"/>
      <c r="DN1523"/>
      <c r="DO1523"/>
      <c r="DP1523"/>
      <c r="DQ1523"/>
      <c r="DR1523"/>
      <c r="DS1523"/>
      <c r="DT1523"/>
      <c r="DU1523"/>
      <c r="DV1523"/>
      <c r="DW1523"/>
      <c r="DX1523"/>
      <c r="DY1523"/>
      <c r="DZ1523"/>
      <c r="EA1523"/>
      <c r="EB1523"/>
      <c r="EC1523"/>
      <c r="ED1523"/>
      <c r="EE1523"/>
      <c r="EF1523"/>
      <c r="EG1523"/>
      <c r="EH1523"/>
      <c r="EI1523"/>
      <c r="EJ1523"/>
      <c r="EK1523"/>
      <c r="EL1523"/>
      <c r="EM1523"/>
      <c r="EN1523"/>
      <c r="EO1523"/>
      <c r="EP1523"/>
      <c r="EQ1523"/>
      <c r="ER1523"/>
      <c r="ES1523"/>
      <c r="ET1523"/>
      <c r="EU1523"/>
      <c r="EV1523"/>
      <c r="EW1523"/>
      <c r="EX1523"/>
      <c r="EY1523"/>
      <c r="EZ1523"/>
      <c r="FA1523"/>
      <c r="FB1523"/>
      <c r="FC1523"/>
      <c r="FD1523"/>
      <c r="FE1523"/>
      <c r="FF1523"/>
      <c r="FG1523"/>
      <c r="FH1523"/>
      <c r="FI1523"/>
      <c r="FJ1523"/>
      <c r="FK1523"/>
      <c r="FL1523"/>
      <c r="FM1523"/>
      <c r="FN1523"/>
      <c r="FO1523"/>
      <c r="FP1523"/>
      <c r="FQ1523"/>
      <c r="FR1523"/>
      <c r="FS1523"/>
      <c r="FT1523"/>
      <c r="FU1523"/>
      <c r="FV1523"/>
      <c r="FW1523"/>
      <c r="FX1523"/>
      <c r="FY1523"/>
      <c r="FZ1523"/>
      <c r="GA1523"/>
      <c r="GB1523"/>
      <c r="GC1523"/>
      <c r="GD1523"/>
      <c r="GE1523"/>
      <c r="GF1523"/>
      <c r="GG1523"/>
      <c r="GH1523"/>
      <c r="GI1523"/>
      <c r="GJ1523"/>
      <c r="GK1523"/>
      <c r="GL1523"/>
      <c r="GM1523"/>
      <c r="GN1523"/>
      <c r="GO1523"/>
      <c r="GP1523"/>
      <c r="GQ1523"/>
      <c r="GR1523"/>
      <c r="GS1523"/>
      <c r="GT1523"/>
      <c r="GU1523"/>
      <c r="GV1523"/>
      <c r="GW1523"/>
      <c r="GX1523"/>
      <c r="GY1523"/>
      <c r="GZ1523"/>
      <c r="HA1523"/>
      <c r="HB1523"/>
      <c r="HC1523"/>
      <c r="HD1523"/>
      <c r="HE1523"/>
      <c r="HF1523"/>
      <c r="HG1523"/>
      <c r="HH1523"/>
      <c r="HI1523"/>
      <c r="HJ1523"/>
      <c r="HK1523"/>
      <c r="HL1523"/>
    </row>
    <row r="1524" spans="39:220" x14ac:dyDescent="0.25">
      <c r="AM1524" s="59"/>
      <c r="AN1524" s="58"/>
      <c r="AO1524" s="58"/>
      <c r="AP1524" s="58"/>
      <c r="AQ1524" s="58"/>
      <c r="AR1524" s="58"/>
      <c r="AS1524" s="58"/>
      <c r="AT1524" s="58"/>
      <c r="AU1524" s="58"/>
      <c r="AV1524" s="58"/>
      <c r="AW1524" s="58"/>
      <c r="AX1524" s="58"/>
      <c r="AY1524" s="58"/>
      <c r="AZ1524" s="58"/>
      <c r="BA1524" s="58"/>
      <c r="BB1524" s="58"/>
      <c r="BC1524" s="58"/>
      <c r="BD1524" s="58"/>
      <c r="BE1524" s="58"/>
      <c r="BF1524" s="58"/>
      <c r="BG1524" s="58"/>
      <c r="BH1524" s="58"/>
      <c r="BI1524" s="58"/>
      <c r="BJ1524" s="58"/>
      <c r="BK1524" s="58"/>
      <c r="BL1524" s="12"/>
      <c r="BM1524" s="12"/>
      <c r="BN1524" s="12"/>
      <c r="BO1524" s="12"/>
      <c r="BP1524" s="12"/>
      <c r="BQ1524" s="12"/>
      <c r="BR1524" s="12"/>
      <c r="BS1524" s="12"/>
      <c r="BT1524" s="12"/>
      <c r="BU1524" s="12"/>
      <c r="BV1524" s="12"/>
      <c r="BW1524" s="12"/>
      <c r="BX1524" s="12"/>
      <c r="BY1524" s="12"/>
      <c r="BZ1524" s="12"/>
      <c r="CA1524" s="12"/>
      <c r="CB1524" s="12"/>
      <c r="CC1524" s="12"/>
      <c r="CD1524" s="12"/>
      <c r="CE1524" s="12"/>
      <c r="CF1524" s="12"/>
      <c r="CG1524" s="12"/>
      <c r="CH1524" s="12"/>
      <c r="CI1524" s="12"/>
      <c r="CJ1524" s="12"/>
      <c r="CK1524" s="12"/>
      <c r="CL1524" s="12"/>
      <c r="CM1524" s="12"/>
      <c r="CN1524" s="12"/>
      <c r="CO1524" s="12"/>
      <c r="CP1524" s="12"/>
      <c r="CQ1524" s="12"/>
      <c r="CR1524" s="12"/>
      <c r="CS1524" s="12"/>
      <c r="CT1524" s="12"/>
      <c r="CU1524" s="12"/>
      <c r="CV1524" s="12"/>
      <c r="CW1524" s="12"/>
      <c r="CX1524" s="12"/>
      <c r="CY1524" s="12"/>
      <c r="CZ1524" s="12"/>
      <c r="DA1524" s="12"/>
      <c r="DB1524" s="12"/>
      <c r="DC1524" s="12"/>
      <c r="DD1524" s="12"/>
      <c r="DE1524" s="12"/>
      <c r="DF1524" s="12"/>
      <c r="DG1524"/>
      <c r="DH1524"/>
      <c r="DI1524"/>
      <c r="DJ1524"/>
      <c r="DK1524"/>
      <c r="DL1524"/>
      <c r="DM1524"/>
      <c r="DN1524"/>
      <c r="DO1524"/>
      <c r="DP1524"/>
      <c r="DQ1524"/>
      <c r="DR1524"/>
      <c r="DS1524"/>
      <c r="DT1524"/>
      <c r="DU1524"/>
      <c r="DV1524"/>
      <c r="DW1524"/>
      <c r="DX1524"/>
      <c r="DY1524"/>
      <c r="DZ1524"/>
      <c r="EA1524"/>
      <c r="EB1524"/>
      <c r="EC1524"/>
      <c r="ED1524"/>
      <c r="EE1524"/>
      <c r="EF1524"/>
      <c r="EG1524"/>
      <c r="EH1524"/>
      <c r="EI1524"/>
      <c r="EJ1524"/>
      <c r="EK1524"/>
      <c r="EL1524"/>
      <c r="EM1524"/>
      <c r="EN1524"/>
      <c r="EO1524"/>
      <c r="EP1524"/>
      <c r="EQ1524"/>
      <c r="ER1524"/>
      <c r="ES1524"/>
      <c r="ET1524"/>
      <c r="EU1524"/>
      <c r="EV1524"/>
      <c r="EW1524"/>
      <c r="EX1524"/>
      <c r="EY1524"/>
      <c r="EZ1524"/>
      <c r="FA1524"/>
      <c r="FB1524"/>
      <c r="FC1524"/>
      <c r="FD1524"/>
      <c r="FE1524"/>
      <c r="FF1524"/>
      <c r="FG1524"/>
      <c r="FH1524"/>
      <c r="FI1524"/>
      <c r="FJ1524"/>
      <c r="FK1524"/>
      <c r="FL1524"/>
      <c r="FM1524"/>
      <c r="FN1524"/>
      <c r="FO1524"/>
      <c r="FP1524"/>
      <c r="FQ1524"/>
      <c r="FR1524"/>
      <c r="FS1524"/>
      <c r="FT1524"/>
      <c r="FU1524"/>
      <c r="FV1524"/>
      <c r="FW1524"/>
      <c r="FX1524"/>
      <c r="FY1524"/>
      <c r="FZ1524"/>
      <c r="GA1524"/>
      <c r="GB1524"/>
      <c r="GC1524"/>
      <c r="GD1524"/>
      <c r="GE1524"/>
      <c r="GF1524"/>
      <c r="GG1524"/>
      <c r="GH1524"/>
      <c r="GI1524"/>
      <c r="GJ1524"/>
      <c r="GK1524"/>
      <c r="GL1524"/>
      <c r="GM1524"/>
      <c r="GN1524"/>
      <c r="GO1524"/>
      <c r="GP1524"/>
      <c r="GQ1524"/>
      <c r="GR1524"/>
      <c r="GS1524"/>
      <c r="GT1524"/>
      <c r="GU1524"/>
      <c r="GV1524"/>
      <c r="GW1524"/>
      <c r="GX1524"/>
      <c r="GY1524"/>
      <c r="GZ1524"/>
      <c r="HA1524"/>
      <c r="HB1524"/>
      <c r="HC1524"/>
      <c r="HD1524"/>
      <c r="HE1524"/>
      <c r="HF1524"/>
      <c r="HG1524"/>
      <c r="HH1524"/>
      <c r="HI1524"/>
      <c r="HJ1524"/>
      <c r="HK1524"/>
      <c r="HL1524"/>
    </row>
    <row r="1525" spans="39:220" x14ac:dyDescent="0.25">
      <c r="AM1525" s="59"/>
      <c r="AN1525" s="58"/>
      <c r="AO1525" s="58"/>
      <c r="AP1525" s="58"/>
      <c r="AQ1525" s="58"/>
      <c r="AR1525" s="58"/>
      <c r="AS1525" s="58"/>
      <c r="AT1525" s="58"/>
      <c r="AU1525" s="58"/>
      <c r="AV1525" s="58"/>
      <c r="AW1525" s="58"/>
      <c r="AX1525" s="58"/>
      <c r="AY1525" s="58"/>
      <c r="AZ1525" s="58"/>
      <c r="BA1525" s="58"/>
      <c r="BB1525" s="58"/>
      <c r="BC1525" s="58"/>
      <c r="BD1525" s="58"/>
      <c r="BE1525" s="58"/>
      <c r="BF1525" s="58"/>
      <c r="BG1525" s="58"/>
      <c r="BH1525" s="58"/>
      <c r="BI1525" s="58"/>
      <c r="BJ1525" s="58"/>
      <c r="BK1525" s="58"/>
      <c r="BL1525" s="12"/>
      <c r="BM1525" s="12"/>
      <c r="BN1525" s="12"/>
      <c r="BO1525" s="12"/>
      <c r="BP1525" s="12"/>
      <c r="BQ1525" s="12"/>
      <c r="BR1525" s="12"/>
      <c r="BS1525" s="12"/>
      <c r="BT1525" s="12"/>
      <c r="BU1525" s="12"/>
      <c r="BV1525" s="12"/>
      <c r="BW1525" s="12"/>
      <c r="BX1525" s="12"/>
      <c r="BY1525" s="12"/>
      <c r="BZ1525" s="12"/>
      <c r="CA1525" s="12"/>
      <c r="CB1525" s="12"/>
      <c r="CC1525" s="12"/>
      <c r="CD1525" s="12"/>
      <c r="CE1525" s="12"/>
      <c r="CF1525" s="12"/>
      <c r="CG1525" s="12"/>
      <c r="CH1525" s="12"/>
      <c r="CI1525" s="12"/>
      <c r="CJ1525" s="12"/>
      <c r="CK1525" s="12"/>
      <c r="CL1525" s="12"/>
      <c r="CM1525" s="12"/>
      <c r="CN1525" s="12"/>
      <c r="CO1525" s="12"/>
      <c r="CP1525" s="12"/>
      <c r="CQ1525" s="12"/>
      <c r="CR1525" s="12"/>
      <c r="CS1525" s="12"/>
      <c r="CT1525" s="12"/>
      <c r="CU1525" s="12"/>
      <c r="CV1525" s="12"/>
      <c r="CW1525" s="12"/>
      <c r="CX1525" s="12"/>
      <c r="CY1525" s="12"/>
      <c r="CZ1525" s="12"/>
      <c r="DA1525" s="12"/>
      <c r="DB1525" s="12"/>
      <c r="DC1525" s="12"/>
      <c r="DD1525" s="12"/>
      <c r="DE1525" s="12"/>
      <c r="DF1525" s="12"/>
      <c r="DG1525"/>
      <c r="DH1525"/>
      <c r="DI1525"/>
      <c r="DJ1525"/>
      <c r="DK1525"/>
      <c r="DL1525"/>
      <c r="DM1525"/>
      <c r="DN1525"/>
      <c r="DO1525"/>
      <c r="DP1525"/>
      <c r="DQ1525"/>
      <c r="DR1525"/>
      <c r="DS1525"/>
      <c r="DT1525"/>
      <c r="DU1525"/>
      <c r="DV1525"/>
      <c r="DW1525"/>
      <c r="DX1525"/>
      <c r="DY1525"/>
      <c r="DZ1525"/>
      <c r="EA1525"/>
      <c r="EB1525"/>
      <c r="EC1525"/>
      <c r="ED1525"/>
      <c r="EE1525"/>
      <c r="EF1525"/>
      <c r="EG1525"/>
      <c r="EH1525"/>
      <c r="EI1525"/>
      <c r="EJ1525"/>
      <c r="EK1525"/>
      <c r="EL1525"/>
      <c r="EM1525"/>
      <c r="EN1525"/>
      <c r="EO1525"/>
      <c r="EP1525"/>
      <c r="EQ1525"/>
      <c r="ER1525"/>
      <c r="ES1525"/>
      <c r="ET1525"/>
      <c r="EU1525"/>
      <c r="EV1525"/>
      <c r="EW1525"/>
      <c r="EX1525"/>
      <c r="EY1525"/>
      <c r="EZ1525"/>
      <c r="FA1525"/>
      <c r="FB1525"/>
      <c r="FC1525"/>
      <c r="FD1525"/>
      <c r="FE1525"/>
      <c r="FF1525"/>
      <c r="FG1525"/>
      <c r="FH1525"/>
      <c r="FI1525"/>
      <c r="FJ1525"/>
      <c r="FK1525"/>
      <c r="FL1525"/>
      <c r="FM1525"/>
      <c r="FN1525"/>
      <c r="FO1525"/>
      <c r="FP1525"/>
      <c r="FQ1525"/>
      <c r="FR1525"/>
      <c r="FS1525"/>
      <c r="FT1525"/>
      <c r="FU1525"/>
      <c r="FV1525"/>
      <c r="FW1525"/>
      <c r="FX1525"/>
      <c r="FY1525"/>
      <c r="FZ1525"/>
      <c r="GA1525"/>
      <c r="GB1525"/>
      <c r="GC1525"/>
      <c r="GD1525"/>
      <c r="GE1525"/>
      <c r="GF1525"/>
      <c r="GG1525"/>
      <c r="GH1525"/>
      <c r="GI1525"/>
      <c r="GJ1525"/>
      <c r="GK1525"/>
      <c r="GL1525"/>
      <c r="GM1525"/>
      <c r="GN1525"/>
      <c r="GO1525"/>
      <c r="GP1525"/>
      <c r="GQ1525"/>
      <c r="GR1525"/>
      <c r="GS1525"/>
      <c r="GT1525"/>
      <c r="GU1525"/>
      <c r="GV1525"/>
      <c r="GW1525"/>
      <c r="GX1525"/>
      <c r="GY1525"/>
      <c r="GZ1525"/>
      <c r="HA1525"/>
      <c r="HB1525"/>
      <c r="HC1525"/>
      <c r="HD1525"/>
      <c r="HE1525"/>
      <c r="HF1525"/>
      <c r="HG1525"/>
      <c r="HH1525"/>
      <c r="HI1525"/>
      <c r="HJ1525"/>
      <c r="HK1525"/>
      <c r="HL1525"/>
    </row>
    <row r="1526" spans="39:220" x14ac:dyDescent="0.25">
      <c r="AM1526" s="59"/>
      <c r="AN1526" s="58"/>
      <c r="AO1526" s="58"/>
      <c r="AP1526" s="58"/>
      <c r="AQ1526" s="58"/>
      <c r="AR1526" s="58"/>
      <c r="AS1526" s="58"/>
      <c r="AT1526" s="58"/>
      <c r="AU1526" s="58"/>
      <c r="AV1526" s="58"/>
      <c r="AW1526" s="58"/>
      <c r="AX1526" s="58"/>
      <c r="AY1526" s="58"/>
      <c r="AZ1526" s="58"/>
      <c r="BA1526" s="58"/>
      <c r="BB1526" s="58"/>
      <c r="BC1526" s="58"/>
      <c r="BD1526" s="58"/>
      <c r="BE1526" s="58"/>
      <c r="BF1526" s="58"/>
      <c r="BG1526" s="58"/>
      <c r="BH1526" s="58"/>
      <c r="BI1526" s="58"/>
      <c r="BJ1526" s="58"/>
      <c r="BK1526" s="58"/>
      <c r="BL1526" s="12"/>
      <c r="BM1526" s="12"/>
      <c r="BN1526" s="12"/>
      <c r="BO1526" s="12"/>
      <c r="BP1526" s="12"/>
      <c r="BQ1526" s="12"/>
      <c r="BR1526" s="12"/>
      <c r="BS1526" s="12"/>
      <c r="BT1526" s="12"/>
      <c r="BU1526" s="12"/>
      <c r="BV1526" s="12"/>
      <c r="BW1526" s="12"/>
      <c r="BX1526" s="12"/>
      <c r="BY1526" s="12"/>
      <c r="BZ1526" s="12"/>
      <c r="CA1526" s="12"/>
      <c r="CB1526" s="12"/>
      <c r="CC1526" s="12"/>
      <c r="CD1526" s="12"/>
      <c r="CE1526" s="12"/>
      <c r="CF1526" s="12"/>
      <c r="CG1526" s="12"/>
      <c r="CH1526" s="12"/>
      <c r="CI1526" s="12"/>
      <c r="CJ1526" s="12"/>
      <c r="CK1526" s="12"/>
      <c r="CL1526" s="12"/>
      <c r="CM1526" s="12"/>
      <c r="CN1526" s="12"/>
      <c r="CO1526" s="12"/>
      <c r="CP1526" s="12"/>
      <c r="CQ1526" s="12"/>
      <c r="CR1526" s="12"/>
      <c r="CS1526" s="12"/>
      <c r="CT1526" s="12"/>
      <c r="CU1526" s="12"/>
      <c r="CV1526" s="12"/>
      <c r="CW1526" s="12"/>
      <c r="CX1526" s="12"/>
      <c r="CY1526" s="12"/>
      <c r="CZ1526" s="12"/>
      <c r="DA1526" s="12"/>
      <c r="DB1526" s="12"/>
      <c r="DC1526" s="12"/>
      <c r="DD1526" s="12"/>
      <c r="DE1526" s="12"/>
      <c r="DF1526" s="12"/>
      <c r="DG1526"/>
      <c r="DH1526"/>
      <c r="DI1526"/>
      <c r="DJ1526"/>
      <c r="DK1526"/>
      <c r="DL1526"/>
      <c r="DM1526"/>
      <c r="DN1526"/>
      <c r="DO1526"/>
      <c r="DP1526"/>
      <c r="DQ1526"/>
      <c r="DR1526"/>
      <c r="DS1526"/>
      <c r="DT1526"/>
      <c r="DU1526"/>
      <c r="DV1526"/>
      <c r="DW1526"/>
      <c r="DX1526"/>
      <c r="DY1526"/>
      <c r="DZ1526"/>
      <c r="EA1526"/>
      <c r="EB1526"/>
      <c r="EC1526"/>
      <c r="ED1526"/>
      <c r="EE1526"/>
      <c r="EF1526"/>
      <c r="EG1526"/>
      <c r="EH1526"/>
      <c r="EI1526"/>
      <c r="EJ1526"/>
      <c r="EK1526"/>
      <c r="EL1526"/>
      <c r="EM1526"/>
      <c r="EN1526"/>
      <c r="EO1526"/>
      <c r="EP1526"/>
      <c r="EQ1526"/>
      <c r="ER1526"/>
      <c r="ES1526"/>
      <c r="ET1526"/>
      <c r="EU1526"/>
      <c r="EV1526"/>
      <c r="EW1526"/>
      <c r="EX1526"/>
      <c r="EY1526"/>
      <c r="EZ1526"/>
      <c r="FA1526"/>
      <c r="FB1526"/>
      <c r="FC1526"/>
      <c r="FD1526"/>
      <c r="FE1526"/>
      <c r="FF1526"/>
      <c r="FG1526"/>
      <c r="FH1526"/>
      <c r="FI1526"/>
      <c r="FJ1526"/>
      <c r="FK1526"/>
      <c r="FL1526"/>
      <c r="FM1526"/>
      <c r="FN1526"/>
      <c r="FO1526"/>
      <c r="FP1526"/>
      <c r="FQ1526"/>
      <c r="FR1526"/>
      <c r="FS1526"/>
      <c r="FT1526"/>
      <c r="FU1526"/>
      <c r="FV1526"/>
      <c r="FW1526"/>
      <c r="FX1526"/>
      <c r="FY1526"/>
      <c r="FZ1526"/>
      <c r="GA1526"/>
      <c r="GB1526"/>
      <c r="GC1526"/>
      <c r="GD1526"/>
      <c r="GE1526"/>
      <c r="GF1526"/>
      <c r="GG1526"/>
      <c r="GH1526"/>
      <c r="GI1526"/>
      <c r="GJ1526"/>
      <c r="GK1526"/>
      <c r="GL1526"/>
      <c r="GM1526"/>
      <c r="GN1526"/>
      <c r="GO1526"/>
      <c r="GP1526"/>
      <c r="GQ1526"/>
      <c r="GR1526"/>
      <c r="GS1526"/>
      <c r="GT1526"/>
      <c r="GU1526"/>
      <c r="GV1526"/>
      <c r="GW1526"/>
      <c r="GX1526"/>
      <c r="GY1526"/>
      <c r="GZ1526"/>
      <c r="HA1526"/>
      <c r="HB1526"/>
      <c r="HC1526"/>
      <c r="HD1526"/>
      <c r="HE1526"/>
      <c r="HF1526"/>
      <c r="HG1526"/>
      <c r="HH1526"/>
      <c r="HI1526"/>
      <c r="HJ1526"/>
      <c r="HK1526"/>
      <c r="HL1526"/>
    </row>
    <row r="1527" spans="39:220" x14ac:dyDescent="0.25">
      <c r="AM1527" s="59"/>
      <c r="AN1527" s="58"/>
      <c r="AO1527" s="58"/>
      <c r="AP1527" s="58"/>
      <c r="AQ1527" s="58"/>
      <c r="AR1527" s="58"/>
      <c r="AS1527" s="58"/>
      <c r="AT1527" s="58"/>
      <c r="AU1527" s="58"/>
      <c r="AV1527" s="58"/>
      <c r="AW1527" s="58"/>
      <c r="AX1527" s="58"/>
      <c r="AY1527" s="58"/>
      <c r="AZ1527" s="58"/>
      <c r="BA1527" s="58"/>
      <c r="BB1527" s="58"/>
      <c r="BC1527" s="58"/>
      <c r="BD1527" s="58"/>
      <c r="BE1527" s="58"/>
      <c r="BF1527" s="58"/>
      <c r="BG1527" s="58"/>
      <c r="BH1527" s="58"/>
      <c r="BI1527" s="58"/>
      <c r="BJ1527" s="58"/>
      <c r="BK1527" s="58"/>
      <c r="BL1527" s="12"/>
      <c r="BM1527" s="12"/>
      <c r="BN1527" s="12"/>
      <c r="BO1527" s="12"/>
      <c r="BP1527" s="12"/>
      <c r="BQ1527" s="12"/>
      <c r="BR1527" s="12"/>
      <c r="BS1527" s="12"/>
      <c r="BT1527" s="12"/>
      <c r="BU1527" s="12"/>
      <c r="BV1527" s="12"/>
      <c r="BW1527" s="12"/>
      <c r="BX1527" s="12"/>
      <c r="BY1527" s="12"/>
      <c r="BZ1527" s="12"/>
      <c r="CA1527" s="12"/>
      <c r="CB1527" s="12"/>
      <c r="CC1527" s="12"/>
      <c r="CD1527" s="12"/>
      <c r="CE1527" s="12"/>
      <c r="CF1527" s="12"/>
      <c r="CG1527" s="12"/>
      <c r="CH1527" s="12"/>
      <c r="CI1527" s="12"/>
      <c r="CJ1527" s="12"/>
      <c r="CK1527" s="12"/>
      <c r="CL1527" s="12"/>
      <c r="CM1527" s="12"/>
      <c r="CN1527" s="12"/>
      <c r="CO1527" s="12"/>
      <c r="CP1527" s="12"/>
      <c r="CQ1527" s="12"/>
      <c r="CR1527" s="12"/>
      <c r="CS1527" s="12"/>
      <c r="CT1527" s="12"/>
      <c r="CU1527" s="12"/>
      <c r="CV1527" s="12"/>
      <c r="CW1527" s="12"/>
      <c r="CX1527" s="12"/>
      <c r="CY1527" s="12"/>
      <c r="CZ1527" s="12"/>
      <c r="DA1527" s="12"/>
      <c r="DB1527" s="12"/>
      <c r="DC1527" s="12"/>
      <c r="DD1527" s="12"/>
      <c r="DE1527" s="12"/>
      <c r="DF1527" s="12"/>
      <c r="DG1527"/>
      <c r="DH1527"/>
      <c r="DI1527"/>
      <c r="DJ1527"/>
      <c r="DK1527"/>
      <c r="DL1527"/>
      <c r="DM1527"/>
      <c r="DN1527"/>
      <c r="DO1527"/>
      <c r="DP1527"/>
      <c r="DQ1527"/>
      <c r="DR1527"/>
      <c r="DS1527"/>
      <c r="DT1527"/>
      <c r="DU1527"/>
      <c r="DV1527"/>
      <c r="DW1527"/>
      <c r="DX1527"/>
      <c r="DY1527"/>
      <c r="DZ1527"/>
      <c r="EA1527"/>
      <c r="EB1527"/>
      <c r="EC1527"/>
      <c r="ED1527"/>
      <c r="EE1527"/>
      <c r="EF1527"/>
      <c r="EG1527"/>
      <c r="EH1527"/>
      <c r="EI1527"/>
      <c r="EJ1527"/>
      <c r="EK1527"/>
      <c r="EL1527"/>
      <c r="EM1527"/>
      <c r="EN1527"/>
      <c r="EO1527"/>
      <c r="EP1527"/>
      <c r="EQ1527"/>
      <c r="ER1527"/>
      <c r="ES1527"/>
      <c r="ET1527"/>
      <c r="EU1527"/>
      <c r="EV1527"/>
      <c r="EW1527"/>
      <c r="EX1527"/>
      <c r="EY1527"/>
      <c r="EZ1527"/>
      <c r="FA1527"/>
      <c r="FB1527"/>
      <c r="FC1527"/>
      <c r="FD1527"/>
      <c r="FE1527"/>
      <c r="FF1527"/>
      <c r="FG1527"/>
      <c r="FH1527"/>
      <c r="FI1527"/>
      <c r="FJ1527"/>
      <c r="FK1527"/>
      <c r="FL1527"/>
      <c r="FM1527"/>
      <c r="FN1527"/>
      <c r="FO1527"/>
      <c r="FP1527"/>
      <c r="FQ1527"/>
      <c r="FR1527"/>
      <c r="FS1527"/>
      <c r="FT1527"/>
      <c r="FU1527"/>
      <c r="FV1527"/>
      <c r="FW1527"/>
      <c r="FX1527"/>
      <c r="FY1527"/>
      <c r="FZ1527"/>
      <c r="GA1527"/>
      <c r="GB1527"/>
      <c r="GC1527"/>
      <c r="GD1527"/>
      <c r="GE1527"/>
      <c r="GF1527"/>
      <c r="GG1527"/>
      <c r="GH1527"/>
      <c r="GI1527"/>
      <c r="GJ1527"/>
      <c r="GK1527"/>
      <c r="GL1527"/>
      <c r="GM1527"/>
      <c r="GN1527"/>
      <c r="GO1527"/>
      <c r="GP1527"/>
      <c r="GQ1527"/>
      <c r="GR1527"/>
      <c r="GS1527"/>
      <c r="GT1527"/>
      <c r="GU1527"/>
      <c r="GV1527"/>
      <c r="GW1527"/>
      <c r="GX1527"/>
      <c r="GY1527"/>
      <c r="GZ1527"/>
      <c r="HA1527"/>
      <c r="HB1527"/>
      <c r="HC1527"/>
      <c r="HD1527"/>
      <c r="HE1527"/>
      <c r="HF1527"/>
      <c r="HG1527"/>
      <c r="HH1527"/>
      <c r="HI1527"/>
      <c r="HJ1527"/>
      <c r="HK1527"/>
      <c r="HL1527"/>
    </row>
    <row r="1528" spans="39:220" x14ac:dyDescent="0.25">
      <c r="AM1528" s="59"/>
      <c r="AN1528" s="58"/>
      <c r="AO1528" s="58"/>
      <c r="AP1528" s="58"/>
      <c r="AQ1528" s="58"/>
      <c r="AR1528" s="58"/>
      <c r="AS1528" s="58"/>
      <c r="AT1528" s="58"/>
      <c r="AU1528" s="58"/>
      <c r="AV1528" s="58"/>
      <c r="AW1528" s="58"/>
      <c r="AX1528" s="58"/>
      <c r="AY1528" s="58"/>
      <c r="AZ1528" s="58"/>
      <c r="BA1528" s="58"/>
      <c r="BB1528" s="58"/>
      <c r="BC1528" s="58"/>
      <c r="BD1528" s="58"/>
      <c r="BE1528" s="58"/>
      <c r="BF1528" s="58"/>
      <c r="BG1528" s="58"/>
      <c r="BH1528" s="58"/>
      <c r="BI1528" s="58"/>
      <c r="BJ1528" s="58"/>
      <c r="BK1528" s="58"/>
      <c r="BL1528" s="12"/>
      <c r="BM1528" s="12"/>
      <c r="BN1528" s="12"/>
      <c r="BO1528" s="12"/>
      <c r="BP1528" s="12"/>
      <c r="BQ1528" s="12"/>
      <c r="BR1528" s="12"/>
      <c r="BS1528" s="12"/>
      <c r="BT1528" s="12"/>
      <c r="BU1528" s="12"/>
      <c r="BV1528" s="12"/>
      <c r="BW1528" s="12"/>
      <c r="BX1528" s="12"/>
      <c r="BY1528" s="12"/>
      <c r="BZ1528" s="12"/>
      <c r="CA1528" s="12"/>
      <c r="CB1528" s="12"/>
      <c r="CC1528" s="12"/>
      <c r="CD1528" s="12"/>
      <c r="CE1528" s="12"/>
      <c r="CF1528" s="12"/>
      <c r="CG1528" s="12"/>
      <c r="CH1528" s="12"/>
      <c r="CI1528" s="12"/>
      <c r="CJ1528" s="12"/>
      <c r="CK1528" s="12"/>
      <c r="CL1528" s="12"/>
      <c r="CM1528" s="12"/>
      <c r="CN1528" s="12"/>
      <c r="CO1528" s="12"/>
      <c r="CP1528" s="12"/>
      <c r="CQ1528" s="12"/>
      <c r="CR1528" s="12"/>
      <c r="CS1528" s="12"/>
      <c r="CT1528" s="12"/>
      <c r="CU1528" s="12"/>
      <c r="CV1528" s="12"/>
      <c r="CW1528" s="12"/>
      <c r="CX1528" s="12"/>
      <c r="CY1528" s="12"/>
      <c r="CZ1528" s="12"/>
      <c r="DA1528" s="12"/>
      <c r="DB1528" s="12"/>
      <c r="DC1528" s="12"/>
      <c r="DD1528" s="12"/>
      <c r="DE1528" s="12"/>
      <c r="DF1528" s="12"/>
      <c r="DG1528"/>
      <c r="DH1528"/>
      <c r="DI1528"/>
      <c r="DJ1528"/>
      <c r="DK1528"/>
      <c r="DL1528"/>
      <c r="DM1528"/>
      <c r="DN1528"/>
      <c r="DO1528"/>
      <c r="DP1528"/>
      <c r="DQ1528"/>
      <c r="DR1528"/>
      <c r="DS1528"/>
      <c r="DT1528"/>
      <c r="DU1528"/>
      <c r="DV1528"/>
      <c r="DW1528"/>
      <c r="DX1528"/>
      <c r="DY1528"/>
      <c r="DZ1528"/>
      <c r="EA1528"/>
      <c r="EB1528"/>
      <c r="EC1528"/>
      <c r="ED1528"/>
      <c r="EE1528"/>
      <c r="EF1528"/>
      <c r="EG1528"/>
      <c r="EH1528"/>
      <c r="EI1528"/>
      <c r="EJ1528"/>
      <c r="EK1528"/>
      <c r="EL1528"/>
      <c r="EM1528"/>
      <c r="EN1528"/>
      <c r="EO1528"/>
      <c r="EP1528"/>
      <c r="EQ1528"/>
      <c r="ER1528"/>
      <c r="ES1528"/>
      <c r="ET1528"/>
      <c r="EU1528"/>
      <c r="EV1528"/>
      <c r="EW1528"/>
      <c r="EX1528"/>
      <c r="EY1528"/>
      <c r="EZ1528"/>
      <c r="FA1528"/>
      <c r="FB1528"/>
      <c r="FC1528"/>
      <c r="FD1528"/>
      <c r="FE1528"/>
      <c r="FF1528"/>
      <c r="FG1528"/>
      <c r="FH1528"/>
      <c r="FI1528"/>
      <c r="FJ1528"/>
      <c r="FK1528"/>
      <c r="FL1528"/>
      <c r="FM1528"/>
      <c r="FN1528"/>
      <c r="FO1528"/>
      <c r="FP1528"/>
      <c r="FQ1528"/>
      <c r="FR1528"/>
      <c r="FS1528"/>
      <c r="FT1528"/>
      <c r="FU1528"/>
      <c r="FV1528"/>
      <c r="FW1528"/>
      <c r="FX1528"/>
      <c r="FY1528"/>
      <c r="FZ1528"/>
      <c r="GA1528"/>
      <c r="GB1528"/>
      <c r="GC1528"/>
      <c r="GD1528"/>
      <c r="GE1528"/>
      <c r="GF1528"/>
      <c r="GG1528"/>
      <c r="GH1528"/>
      <c r="GI1528"/>
      <c r="GJ1528"/>
      <c r="GK1528"/>
      <c r="GL1528"/>
      <c r="GM1528"/>
      <c r="GN1528"/>
      <c r="GO1528"/>
      <c r="GP1528"/>
      <c r="GQ1528"/>
      <c r="GR1528"/>
      <c r="GS1528"/>
      <c r="GT1528"/>
      <c r="GU1528"/>
      <c r="GV1528"/>
      <c r="GW1528"/>
      <c r="GX1528"/>
      <c r="GY1528"/>
      <c r="GZ1528"/>
      <c r="HA1528"/>
      <c r="HB1528"/>
      <c r="HC1528"/>
      <c r="HD1528"/>
      <c r="HE1528"/>
      <c r="HF1528"/>
      <c r="HG1528"/>
      <c r="HH1528"/>
      <c r="HI1528"/>
      <c r="HJ1528"/>
      <c r="HK1528"/>
      <c r="HL1528"/>
    </row>
    <row r="1529" spans="39:220" x14ac:dyDescent="0.25">
      <c r="AM1529" s="59"/>
      <c r="AN1529" s="58"/>
      <c r="AO1529" s="58"/>
      <c r="AP1529" s="58"/>
      <c r="AQ1529" s="58"/>
      <c r="AR1529" s="58"/>
      <c r="AS1529" s="58"/>
      <c r="AT1529" s="58"/>
      <c r="AU1529" s="58"/>
      <c r="AV1529" s="58"/>
      <c r="AW1529" s="58"/>
      <c r="AX1529" s="58"/>
      <c r="AY1529" s="58"/>
      <c r="AZ1529" s="58"/>
      <c r="BA1529" s="58"/>
      <c r="BB1529" s="58"/>
      <c r="BC1529" s="58"/>
      <c r="BD1529" s="58"/>
      <c r="BE1529" s="58"/>
      <c r="BF1529" s="58"/>
      <c r="BG1529" s="58"/>
      <c r="BH1529" s="58"/>
      <c r="BI1529" s="58"/>
      <c r="BJ1529" s="58"/>
      <c r="BK1529" s="58"/>
      <c r="BL1529" s="12"/>
      <c r="BM1529" s="12"/>
      <c r="BN1529" s="12"/>
      <c r="BO1529" s="12"/>
      <c r="BP1529" s="12"/>
      <c r="BQ1529" s="12"/>
      <c r="BR1529" s="12"/>
      <c r="BS1529" s="12"/>
      <c r="BT1529" s="12"/>
      <c r="BU1529" s="12"/>
      <c r="BV1529" s="12"/>
      <c r="BW1529" s="12"/>
      <c r="BX1529" s="12"/>
      <c r="BY1529" s="12"/>
      <c r="BZ1529" s="12"/>
      <c r="CA1529" s="12"/>
      <c r="CB1529" s="12"/>
      <c r="CC1529" s="12"/>
      <c r="CD1529" s="12"/>
      <c r="CE1529" s="12"/>
      <c r="CF1529" s="12"/>
      <c r="CG1529" s="12"/>
      <c r="CH1529" s="12"/>
      <c r="CI1529" s="12"/>
      <c r="CJ1529" s="12"/>
      <c r="CK1529" s="12"/>
      <c r="CL1529" s="12"/>
      <c r="CM1529" s="12"/>
      <c r="CN1529" s="12"/>
      <c r="CO1529" s="12"/>
      <c r="CP1529" s="12"/>
      <c r="CQ1529" s="12"/>
      <c r="CR1529" s="12"/>
      <c r="CS1529" s="12"/>
      <c r="CT1529" s="12"/>
      <c r="CU1529" s="12"/>
      <c r="CV1529" s="12"/>
      <c r="CW1529" s="12"/>
      <c r="CX1529" s="12"/>
      <c r="CY1529" s="12"/>
      <c r="CZ1529" s="12"/>
      <c r="DA1529" s="12"/>
      <c r="DB1529" s="12"/>
      <c r="DC1529" s="12"/>
      <c r="DD1529" s="12"/>
      <c r="DE1529" s="12"/>
      <c r="DF1529" s="12"/>
      <c r="DG1529"/>
      <c r="DH1529"/>
      <c r="DI1529"/>
      <c r="DJ1529"/>
      <c r="DK1529"/>
      <c r="DL1529"/>
      <c r="DM1529"/>
      <c r="DN1529"/>
      <c r="DO1529"/>
      <c r="DP1529"/>
      <c r="DQ1529"/>
      <c r="DR1529"/>
      <c r="DS1529"/>
      <c r="DT1529"/>
      <c r="DU1529"/>
      <c r="DV1529"/>
      <c r="DW1529"/>
      <c r="DX1529"/>
      <c r="DY1529"/>
      <c r="DZ1529"/>
      <c r="EA1529"/>
      <c r="EB1529"/>
      <c r="EC1529"/>
      <c r="ED1529"/>
      <c r="EE1529"/>
      <c r="EF1529"/>
      <c r="EG1529"/>
      <c r="EH1529"/>
      <c r="EI1529"/>
      <c r="EJ1529"/>
      <c r="EK1529"/>
      <c r="EL1529"/>
      <c r="EM1529"/>
      <c r="EN1529"/>
      <c r="EO1529"/>
      <c r="EP1529"/>
      <c r="EQ1529"/>
      <c r="ER1529"/>
      <c r="ES1529"/>
      <c r="ET1529"/>
      <c r="EU1529"/>
      <c r="EV1529"/>
      <c r="EW1529"/>
      <c r="EX1529"/>
      <c r="EY1529"/>
      <c r="EZ1529"/>
      <c r="FA1529"/>
      <c r="FB1529"/>
      <c r="FC1529"/>
      <c r="FD1529"/>
      <c r="FE1529"/>
      <c r="FF1529"/>
      <c r="FG1529"/>
      <c r="FH1529"/>
      <c r="FI1529"/>
      <c r="FJ1529"/>
      <c r="FK1529"/>
      <c r="FL1529"/>
      <c r="FM1529"/>
      <c r="FN1529"/>
      <c r="FO1529"/>
      <c r="FP1529"/>
      <c r="FQ1529"/>
      <c r="FR1529"/>
      <c r="FS1529"/>
      <c r="FT1529"/>
      <c r="FU1529"/>
      <c r="FV1529"/>
      <c r="FW1529"/>
      <c r="FX1529"/>
      <c r="FY1529"/>
      <c r="FZ1529"/>
      <c r="GA1529"/>
      <c r="GB1529"/>
      <c r="GC1529"/>
      <c r="GD1529"/>
      <c r="GE1529"/>
      <c r="GF1529"/>
      <c r="GG1529"/>
      <c r="GH1529"/>
      <c r="GI1529"/>
      <c r="GJ1529"/>
      <c r="GK1529"/>
      <c r="GL1529"/>
      <c r="GM1529"/>
      <c r="GN1529"/>
      <c r="GO1529"/>
      <c r="GP1529"/>
      <c r="GQ1529"/>
      <c r="GR1529"/>
      <c r="GS1529"/>
      <c r="GT1529"/>
      <c r="GU1529"/>
      <c r="GV1529"/>
      <c r="GW1529"/>
      <c r="GX1529"/>
      <c r="GY1529"/>
      <c r="GZ1529"/>
      <c r="HA1529"/>
      <c r="HB1529"/>
      <c r="HC1529"/>
      <c r="HD1529"/>
      <c r="HE1529"/>
      <c r="HF1529"/>
      <c r="HG1529"/>
      <c r="HH1529"/>
      <c r="HI1529"/>
      <c r="HJ1529"/>
      <c r="HK1529"/>
      <c r="HL1529"/>
    </row>
    <row r="1530" spans="39:220" x14ac:dyDescent="0.25">
      <c r="AM1530" s="59"/>
      <c r="AN1530" s="58"/>
      <c r="AO1530" s="58"/>
      <c r="AP1530" s="58"/>
      <c r="AQ1530" s="58"/>
      <c r="AR1530" s="58"/>
      <c r="AS1530" s="58"/>
      <c r="AT1530" s="58"/>
      <c r="AU1530" s="58"/>
      <c r="AV1530" s="58"/>
      <c r="AW1530" s="58"/>
      <c r="AX1530" s="58"/>
      <c r="AY1530" s="58"/>
      <c r="AZ1530" s="58"/>
      <c r="BA1530" s="58"/>
      <c r="BB1530" s="58"/>
      <c r="BC1530" s="58"/>
      <c r="BD1530" s="58"/>
      <c r="BE1530" s="58"/>
      <c r="BF1530" s="58"/>
      <c r="BG1530" s="58"/>
      <c r="BH1530" s="58"/>
      <c r="BI1530" s="58"/>
      <c r="BJ1530" s="58"/>
      <c r="BK1530" s="58"/>
      <c r="BL1530" s="12"/>
      <c r="BM1530" s="12"/>
      <c r="BN1530" s="12"/>
      <c r="BO1530" s="12"/>
      <c r="BP1530" s="12"/>
      <c r="BQ1530" s="12"/>
      <c r="BR1530" s="12"/>
      <c r="BS1530" s="12"/>
      <c r="BT1530" s="12"/>
      <c r="BU1530" s="12"/>
      <c r="BV1530" s="12"/>
      <c r="BW1530" s="12"/>
      <c r="BX1530" s="12"/>
      <c r="BY1530" s="12"/>
      <c r="BZ1530" s="12"/>
      <c r="CA1530" s="12"/>
      <c r="CB1530" s="12"/>
      <c r="CC1530" s="12"/>
      <c r="CD1530" s="12"/>
      <c r="CE1530" s="12"/>
      <c r="CF1530" s="12"/>
      <c r="CG1530" s="12"/>
      <c r="CH1530" s="12"/>
      <c r="CI1530" s="12"/>
      <c r="CJ1530" s="12"/>
      <c r="CK1530" s="12"/>
      <c r="CL1530" s="12"/>
      <c r="CM1530" s="12"/>
      <c r="CN1530" s="12"/>
      <c r="CO1530" s="12"/>
      <c r="CP1530" s="12"/>
      <c r="CQ1530" s="12"/>
      <c r="CR1530" s="12"/>
      <c r="CS1530" s="12"/>
      <c r="CT1530" s="12"/>
      <c r="CU1530" s="12"/>
      <c r="CV1530" s="12"/>
      <c r="CW1530" s="12"/>
      <c r="CX1530" s="12"/>
      <c r="CY1530" s="12"/>
      <c r="CZ1530" s="12"/>
      <c r="DA1530" s="12"/>
      <c r="DB1530" s="12"/>
      <c r="DC1530" s="12"/>
      <c r="DD1530" s="12"/>
      <c r="DE1530" s="12"/>
      <c r="DF1530" s="12"/>
      <c r="DG1530"/>
      <c r="DH1530"/>
      <c r="DI1530"/>
      <c r="DJ1530"/>
      <c r="DK1530"/>
      <c r="DL1530"/>
      <c r="DM1530"/>
      <c r="DN1530"/>
      <c r="DO1530"/>
      <c r="DP1530"/>
      <c r="DQ1530"/>
      <c r="DR1530"/>
      <c r="DS1530"/>
      <c r="DT1530"/>
      <c r="DU1530"/>
      <c r="DV1530"/>
      <c r="DW1530"/>
      <c r="DX1530"/>
      <c r="DY1530"/>
      <c r="DZ1530"/>
      <c r="EA1530"/>
      <c r="EB1530"/>
      <c r="EC1530"/>
      <c r="ED1530"/>
      <c r="EE1530"/>
      <c r="EF1530"/>
      <c r="EG1530"/>
      <c r="EH1530"/>
      <c r="EI1530"/>
      <c r="EJ1530"/>
      <c r="EK1530"/>
      <c r="EL1530"/>
      <c r="EM1530"/>
      <c r="EN1530"/>
      <c r="EO1530"/>
      <c r="EP1530"/>
      <c r="EQ1530"/>
      <c r="ER1530"/>
      <c r="ES1530"/>
      <c r="ET1530"/>
      <c r="EU1530"/>
      <c r="EV1530"/>
      <c r="EW1530"/>
      <c r="EX1530"/>
      <c r="EY1530"/>
      <c r="EZ1530"/>
      <c r="FA1530"/>
      <c r="FB1530"/>
      <c r="FC1530"/>
      <c r="FD1530"/>
      <c r="FE1530"/>
      <c r="FF1530"/>
      <c r="FG1530"/>
      <c r="FH1530"/>
      <c r="FI1530"/>
      <c r="FJ1530"/>
      <c r="FK1530"/>
      <c r="FL1530"/>
      <c r="FM1530"/>
      <c r="FN1530"/>
      <c r="FO1530"/>
      <c r="FP1530"/>
      <c r="FQ1530"/>
      <c r="FR1530"/>
      <c r="FS1530"/>
      <c r="FT1530"/>
      <c r="FU1530"/>
      <c r="FV1530"/>
      <c r="FW1530"/>
      <c r="FX1530"/>
      <c r="FY1530"/>
      <c r="FZ1530"/>
      <c r="GA1530"/>
      <c r="GB1530"/>
      <c r="GC1530"/>
      <c r="GD1530"/>
      <c r="GE1530"/>
      <c r="GF1530"/>
      <c r="GG1530"/>
      <c r="GH1530"/>
      <c r="GI1530"/>
      <c r="GJ1530"/>
      <c r="GK1530"/>
      <c r="GL1530"/>
      <c r="GM1530"/>
      <c r="GN1530"/>
      <c r="GO1530"/>
      <c r="GP1530"/>
      <c r="GQ1530"/>
      <c r="GR1530"/>
      <c r="GS1530"/>
      <c r="GT1530"/>
      <c r="GU1530"/>
      <c r="GV1530"/>
      <c r="GW1530"/>
      <c r="GX1530"/>
      <c r="GY1530"/>
      <c r="GZ1530"/>
      <c r="HA1530"/>
      <c r="HB1530"/>
      <c r="HC1530"/>
      <c r="HD1530"/>
      <c r="HE1530"/>
      <c r="HF1530"/>
      <c r="HG1530"/>
      <c r="HH1530"/>
      <c r="HI1530"/>
      <c r="HJ1530"/>
      <c r="HK1530"/>
      <c r="HL1530"/>
    </row>
    <row r="1531" spans="39:220" x14ac:dyDescent="0.25">
      <c r="AM1531" s="59"/>
      <c r="AN1531" s="58"/>
      <c r="AO1531" s="58"/>
      <c r="AP1531" s="58"/>
      <c r="AQ1531" s="58"/>
      <c r="AR1531" s="58"/>
      <c r="AS1531" s="58"/>
      <c r="AT1531" s="58"/>
      <c r="AU1531" s="58"/>
      <c r="AV1531" s="58"/>
      <c r="AW1531" s="58"/>
      <c r="AX1531" s="58"/>
      <c r="AY1531" s="58"/>
      <c r="AZ1531" s="58"/>
      <c r="BA1531" s="58"/>
      <c r="BB1531" s="58"/>
      <c r="BC1531" s="58"/>
      <c r="BD1531" s="58"/>
      <c r="BE1531" s="58"/>
      <c r="BF1531" s="58"/>
      <c r="BG1531" s="58"/>
      <c r="BH1531" s="58"/>
      <c r="BI1531" s="58"/>
      <c r="BJ1531" s="58"/>
      <c r="BK1531" s="58"/>
      <c r="BL1531" s="12"/>
      <c r="BM1531" s="12"/>
      <c r="BN1531" s="12"/>
      <c r="BO1531" s="12"/>
      <c r="BP1531" s="12"/>
      <c r="BQ1531" s="12"/>
      <c r="BR1531" s="12"/>
      <c r="BS1531" s="12"/>
      <c r="BT1531" s="12"/>
      <c r="BU1531" s="12"/>
      <c r="BV1531" s="12"/>
      <c r="BW1531" s="12"/>
      <c r="BX1531" s="12"/>
      <c r="BY1531" s="12"/>
      <c r="BZ1531" s="12"/>
      <c r="CA1531" s="12"/>
      <c r="CB1531" s="12"/>
      <c r="CC1531" s="12"/>
      <c r="CD1531" s="12"/>
      <c r="CE1531" s="12"/>
      <c r="CF1531" s="12"/>
      <c r="CG1531" s="12"/>
      <c r="CH1531" s="12"/>
      <c r="CI1531" s="12"/>
      <c r="CJ1531" s="12"/>
      <c r="CK1531" s="12"/>
      <c r="CL1531" s="12"/>
      <c r="CM1531" s="12"/>
      <c r="CN1531" s="12"/>
      <c r="CO1531" s="12"/>
      <c r="CP1531" s="12"/>
      <c r="CQ1531" s="12"/>
      <c r="CR1531" s="12"/>
      <c r="CS1531" s="12"/>
      <c r="CT1531" s="12"/>
      <c r="CU1531" s="12"/>
      <c r="CV1531" s="12"/>
      <c r="CW1531" s="12"/>
      <c r="CX1531" s="12"/>
      <c r="CY1531" s="12"/>
      <c r="CZ1531" s="12"/>
      <c r="DA1531" s="12"/>
      <c r="DB1531" s="12"/>
      <c r="DC1531" s="12"/>
      <c r="DD1531" s="12"/>
      <c r="DE1531" s="12"/>
      <c r="DF1531" s="12"/>
      <c r="DG1531"/>
      <c r="DH1531"/>
      <c r="DI1531"/>
      <c r="DJ1531"/>
      <c r="DK1531"/>
      <c r="DL1531"/>
      <c r="DM1531"/>
      <c r="DN1531"/>
      <c r="DO1531"/>
      <c r="DP1531"/>
      <c r="DQ1531"/>
      <c r="DR1531"/>
      <c r="DS1531"/>
      <c r="DT1531"/>
      <c r="DU1531"/>
      <c r="DV1531"/>
      <c r="DW1531"/>
      <c r="DX1531"/>
      <c r="DY1531"/>
      <c r="DZ1531"/>
      <c r="EA1531"/>
      <c r="EB1531"/>
      <c r="EC1531"/>
      <c r="ED1531"/>
      <c r="EE1531"/>
      <c r="EF1531"/>
      <c r="EG1531"/>
      <c r="EH1531"/>
      <c r="EI1531"/>
      <c r="EJ1531"/>
      <c r="EK1531"/>
      <c r="EL1531"/>
      <c r="EM1531"/>
      <c r="EN1531"/>
      <c r="EO1531"/>
      <c r="EP1531"/>
      <c r="EQ1531"/>
      <c r="ER1531"/>
      <c r="ES1531"/>
      <c r="ET1531"/>
      <c r="EU1531"/>
      <c r="EV1531"/>
      <c r="EW1531"/>
      <c r="EX1531"/>
      <c r="EY1531"/>
      <c r="EZ1531"/>
      <c r="FA1531"/>
      <c r="FB1531"/>
      <c r="FC1531"/>
      <c r="FD1531"/>
      <c r="FE1531"/>
      <c r="FF1531"/>
      <c r="FG1531"/>
      <c r="FH1531"/>
      <c r="FI1531"/>
      <c r="FJ1531"/>
      <c r="FK1531"/>
      <c r="FL1531"/>
      <c r="FM1531"/>
      <c r="FN1531"/>
      <c r="FO1531"/>
      <c r="FP1531"/>
      <c r="FQ1531"/>
      <c r="FR1531"/>
      <c r="FS1531"/>
      <c r="FT1531"/>
      <c r="FU1531"/>
      <c r="FV1531"/>
      <c r="FW1531"/>
      <c r="FX1531"/>
      <c r="FY1531"/>
      <c r="FZ1531"/>
      <c r="GA1531"/>
      <c r="GB1531"/>
      <c r="GC1531"/>
      <c r="GD1531"/>
      <c r="GE1531"/>
      <c r="GF1531"/>
      <c r="GG1531"/>
      <c r="GH1531"/>
      <c r="GI1531"/>
      <c r="GJ1531"/>
      <c r="GK1531"/>
      <c r="GL1531"/>
      <c r="GM1531"/>
      <c r="GN1531"/>
      <c r="GO1531"/>
      <c r="GP1531"/>
      <c r="GQ1531"/>
      <c r="GR1531"/>
      <c r="GS1531"/>
      <c r="GT1531"/>
      <c r="GU1531"/>
      <c r="GV1531"/>
      <c r="GW1531"/>
      <c r="GX1531"/>
      <c r="GY1531"/>
      <c r="GZ1531"/>
      <c r="HA1531"/>
      <c r="HB1531"/>
      <c r="HC1531"/>
      <c r="HD1531"/>
      <c r="HE1531"/>
      <c r="HF1531"/>
      <c r="HG1531"/>
      <c r="HH1531"/>
      <c r="HI1531"/>
      <c r="HJ1531"/>
      <c r="HK1531"/>
      <c r="HL1531"/>
    </row>
    <row r="1532" spans="39:220" x14ac:dyDescent="0.25">
      <c r="AM1532" s="59"/>
      <c r="AN1532" s="58"/>
      <c r="AO1532" s="58"/>
      <c r="AP1532" s="58"/>
      <c r="AQ1532" s="58"/>
      <c r="AR1532" s="58"/>
      <c r="AS1532" s="58"/>
      <c r="AT1532" s="58"/>
      <c r="AU1532" s="58"/>
      <c r="AV1532" s="58"/>
      <c r="AW1532" s="58"/>
      <c r="AX1532" s="58"/>
      <c r="AY1532" s="58"/>
      <c r="AZ1532" s="58"/>
      <c r="BA1532" s="58"/>
      <c r="BB1532" s="58"/>
      <c r="BC1532" s="58"/>
      <c r="BD1532" s="58"/>
      <c r="BE1532" s="58"/>
      <c r="BF1532" s="58"/>
      <c r="BG1532" s="58"/>
      <c r="BH1532" s="58"/>
      <c r="BI1532" s="58"/>
      <c r="BJ1532" s="58"/>
      <c r="BK1532" s="58"/>
      <c r="BL1532" s="12"/>
      <c r="BM1532" s="12"/>
      <c r="BN1532" s="12"/>
      <c r="BO1532" s="12"/>
      <c r="BP1532" s="12"/>
      <c r="BQ1532" s="12"/>
      <c r="BR1532" s="12"/>
      <c r="BS1532" s="12"/>
      <c r="BT1532" s="12"/>
      <c r="BU1532" s="12"/>
      <c r="BV1532" s="12"/>
      <c r="BW1532" s="12"/>
      <c r="BX1532" s="12"/>
      <c r="BY1532" s="12"/>
      <c r="BZ1532" s="12"/>
      <c r="CA1532" s="12"/>
      <c r="CB1532" s="12"/>
      <c r="CC1532" s="12"/>
      <c r="CD1532" s="12"/>
      <c r="CE1532" s="12"/>
      <c r="CF1532" s="12"/>
      <c r="CG1532" s="12"/>
      <c r="CH1532" s="12"/>
      <c r="CI1532" s="12"/>
      <c r="CJ1532" s="12"/>
      <c r="CK1532" s="12"/>
      <c r="CL1532" s="12"/>
      <c r="CM1532" s="12"/>
      <c r="CN1532" s="12"/>
      <c r="CO1532" s="12"/>
      <c r="CP1532" s="12"/>
      <c r="CQ1532" s="12"/>
      <c r="CR1532" s="12"/>
      <c r="CS1532" s="12"/>
      <c r="CT1532" s="12"/>
      <c r="CU1532" s="12"/>
      <c r="CV1532" s="12"/>
      <c r="CW1532" s="12"/>
      <c r="CX1532" s="12"/>
      <c r="CY1532" s="12"/>
      <c r="CZ1532" s="12"/>
      <c r="DA1532" s="12"/>
      <c r="DB1532" s="12"/>
      <c r="DC1532" s="12"/>
      <c r="DD1532" s="12"/>
      <c r="DE1532" s="12"/>
      <c r="DF1532" s="12"/>
      <c r="DG1532"/>
      <c r="DH1532"/>
      <c r="DI1532"/>
      <c r="DJ1532"/>
      <c r="DK1532"/>
      <c r="DL1532"/>
      <c r="DM1532"/>
      <c r="DN1532"/>
      <c r="DO1532"/>
      <c r="DP1532"/>
      <c r="DQ1532"/>
      <c r="DR1532"/>
      <c r="DS1532"/>
      <c r="DT1532"/>
      <c r="DU1532"/>
      <c r="DV1532"/>
      <c r="DW1532"/>
      <c r="DX1532"/>
      <c r="DY1532"/>
      <c r="DZ1532"/>
      <c r="EA1532"/>
      <c r="EB1532"/>
      <c r="EC1532"/>
      <c r="ED1532"/>
      <c r="EE1532"/>
      <c r="EF1532"/>
      <c r="EG1532"/>
      <c r="EH1532"/>
      <c r="EI1532"/>
      <c r="EJ1532"/>
      <c r="EK1532"/>
      <c r="EL1532"/>
      <c r="EM1532"/>
      <c r="EN1532"/>
      <c r="EO1532"/>
      <c r="EP1532"/>
      <c r="EQ1532"/>
      <c r="ER1532"/>
      <c r="ES1532"/>
      <c r="ET1532"/>
      <c r="EU1532"/>
      <c r="EV1532"/>
      <c r="EW1532"/>
      <c r="EX1532"/>
      <c r="EY1532"/>
      <c r="EZ1532"/>
      <c r="FA1532"/>
      <c r="FB1532"/>
      <c r="FC1532"/>
      <c r="FD1532"/>
      <c r="FE1532"/>
      <c r="FF1532"/>
      <c r="FG1532"/>
      <c r="FH1532"/>
      <c r="FI1532"/>
      <c r="FJ1532"/>
      <c r="FK1532"/>
      <c r="FL1532"/>
      <c r="FM1532"/>
      <c r="FN1532"/>
      <c r="FO1532"/>
      <c r="FP1532"/>
      <c r="FQ1532"/>
      <c r="FR1532"/>
      <c r="FS1532"/>
      <c r="FT1532"/>
      <c r="FU1532"/>
      <c r="FV1532"/>
      <c r="FW1532"/>
      <c r="FX1532"/>
      <c r="FY1532"/>
      <c r="FZ1532"/>
      <c r="GA1532"/>
      <c r="GB1532"/>
      <c r="GC1532"/>
      <c r="GD1532"/>
      <c r="GE1532"/>
      <c r="GF1532"/>
      <c r="GG1532"/>
      <c r="GH1532"/>
      <c r="GI1532"/>
      <c r="GJ1532"/>
      <c r="GK1532"/>
      <c r="GL1532"/>
      <c r="GM1532"/>
      <c r="GN1532"/>
      <c r="GO1532"/>
      <c r="GP1532"/>
      <c r="GQ1532"/>
      <c r="GR1532"/>
      <c r="GS1532"/>
      <c r="GT1532"/>
      <c r="GU1532"/>
      <c r="GV1532"/>
      <c r="GW1532"/>
      <c r="GX1532"/>
      <c r="GY1532"/>
      <c r="GZ1532"/>
      <c r="HA1532"/>
      <c r="HB1532"/>
      <c r="HC1532"/>
      <c r="HD1532"/>
      <c r="HE1532"/>
      <c r="HF1532"/>
      <c r="HG1532"/>
      <c r="HH1532"/>
      <c r="HI1532"/>
      <c r="HJ1532"/>
      <c r="HK1532"/>
      <c r="HL1532"/>
    </row>
    <row r="1533" spans="39:220" x14ac:dyDescent="0.25">
      <c r="AM1533" s="59"/>
      <c r="AN1533" s="58"/>
      <c r="AO1533" s="58"/>
      <c r="AP1533" s="58"/>
      <c r="AQ1533" s="58"/>
      <c r="AR1533" s="58"/>
      <c r="AS1533" s="58"/>
      <c r="AT1533" s="58"/>
      <c r="AU1533" s="58"/>
      <c r="AV1533" s="58"/>
      <c r="AW1533" s="58"/>
      <c r="AX1533" s="58"/>
      <c r="AY1533" s="58"/>
      <c r="AZ1533" s="58"/>
      <c r="BA1533" s="58"/>
      <c r="BB1533" s="58"/>
      <c r="BC1533" s="58"/>
      <c r="BD1533" s="58"/>
      <c r="BE1533" s="58"/>
      <c r="BF1533" s="58"/>
      <c r="BG1533" s="58"/>
      <c r="BH1533" s="58"/>
      <c r="BI1533" s="58"/>
      <c r="BJ1533" s="58"/>
      <c r="BK1533" s="58"/>
      <c r="BL1533" s="12"/>
      <c r="BM1533" s="12"/>
      <c r="BN1533" s="12"/>
      <c r="BO1533" s="12"/>
      <c r="BP1533" s="12"/>
      <c r="BQ1533" s="12"/>
      <c r="BR1533" s="12"/>
      <c r="BS1533" s="12"/>
      <c r="BT1533" s="12"/>
      <c r="BU1533" s="12"/>
      <c r="BV1533" s="12"/>
      <c r="BW1533" s="12"/>
      <c r="BX1533" s="12"/>
      <c r="BY1533" s="12"/>
      <c r="BZ1533" s="12"/>
      <c r="CA1533" s="12"/>
      <c r="CB1533" s="12"/>
      <c r="CC1533" s="12"/>
      <c r="CD1533" s="12"/>
      <c r="CE1533" s="12"/>
      <c r="CF1533" s="12"/>
      <c r="CG1533" s="12"/>
      <c r="CH1533" s="12"/>
      <c r="CI1533" s="12"/>
      <c r="CJ1533" s="12"/>
      <c r="CK1533" s="12"/>
      <c r="CL1533" s="12"/>
      <c r="CM1533" s="12"/>
      <c r="CN1533" s="12"/>
      <c r="CO1533" s="12"/>
      <c r="CP1533" s="12"/>
      <c r="CQ1533" s="12"/>
      <c r="CR1533" s="12"/>
      <c r="CS1533" s="12"/>
      <c r="CT1533" s="12"/>
      <c r="CU1533" s="12"/>
      <c r="CV1533" s="12"/>
      <c r="CW1533" s="12"/>
      <c r="CX1533" s="12"/>
      <c r="CY1533" s="12"/>
      <c r="CZ1533" s="12"/>
      <c r="DA1533" s="12"/>
      <c r="DB1533" s="12"/>
      <c r="DC1533" s="12"/>
      <c r="DD1533" s="12"/>
      <c r="DE1533" s="12"/>
      <c r="DF1533" s="12"/>
      <c r="DG1533"/>
      <c r="DH1533"/>
      <c r="DI1533"/>
      <c r="DJ1533"/>
      <c r="DK1533"/>
      <c r="DL1533"/>
      <c r="DM1533"/>
      <c r="DN1533"/>
      <c r="DO1533"/>
      <c r="DP1533"/>
      <c r="DQ1533"/>
      <c r="DR1533"/>
      <c r="DS1533"/>
      <c r="DT1533"/>
      <c r="DU1533"/>
      <c r="DV1533"/>
      <c r="DW1533"/>
      <c r="DX1533"/>
      <c r="DY1533"/>
      <c r="DZ1533"/>
      <c r="EA1533"/>
      <c r="EB1533"/>
      <c r="EC1533"/>
      <c r="ED1533"/>
      <c r="EE1533"/>
      <c r="EF1533"/>
      <c r="EG1533"/>
      <c r="EH1533"/>
      <c r="EI1533"/>
      <c r="EJ1533"/>
      <c r="EK1533"/>
      <c r="EL1533"/>
      <c r="EM1533"/>
      <c r="EN1533"/>
      <c r="EO1533"/>
      <c r="EP1533"/>
      <c r="EQ1533"/>
      <c r="ER1533"/>
      <c r="ES1533"/>
      <c r="ET1533"/>
      <c r="EU1533"/>
      <c r="EV1533"/>
      <c r="EW1533"/>
      <c r="EX1533"/>
      <c r="EY1533"/>
      <c r="EZ1533"/>
      <c r="FA1533"/>
      <c r="FB1533"/>
      <c r="FC1533"/>
      <c r="FD1533"/>
      <c r="FE1533"/>
      <c r="FF1533"/>
      <c r="FG1533"/>
      <c r="FH1533"/>
      <c r="FI1533"/>
      <c r="FJ1533"/>
      <c r="FK1533"/>
      <c r="FL1533"/>
      <c r="FM1533"/>
      <c r="FN1533"/>
      <c r="FO1533"/>
      <c r="FP1533"/>
      <c r="FQ1533"/>
      <c r="FR1533"/>
      <c r="FS1533"/>
      <c r="FT1533"/>
      <c r="FU1533"/>
      <c r="FV1533"/>
      <c r="FW1533"/>
      <c r="FX1533"/>
      <c r="FY1533"/>
      <c r="FZ1533"/>
      <c r="GA1533"/>
      <c r="GB1533"/>
      <c r="GC1533"/>
      <c r="GD1533"/>
      <c r="GE1533"/>
      <c r="GF1533"/>
      <c r="GG1533"/>
      <c r="GH1533"/>
      <c r="GI1533"/>
      <c r="GJ1533"/>
      <c r="GK1533"/>
      <c r="GL1533"/>
      <c r="GM1533"/>
      <c r="GN1533"/>
      <c r="GO1533"/>
      <c r="GP1533"/>
      <c r="GQ1533"/>
      <c r="GR1533"/>
      <c r="GS1533"/>
      <c r="GT1533"/>
      <c r="GU1533"/>
      <c r="GV1533"/>
      <c r="GW1533"/>
      <c r="GX1533"/>
      <c r="GY1533"/>
      <c r="GZ1533"/>
      <c r="HA1533"/>
      <c r="HB1533"/>
      <c r="HC1533"/>
      <c r="HD1533"/>
      <c r="HE1533"/>
      <c r="HF1533"/>
      <c r="HG1533"/>
      <c r="HH1533"/>
      <c r="HI1533"/>
      <c r="HJ1533"/>
      <c r="HK1533"/>
      <c r="HL1533"/>
    </row>
    <row r="1534" spans="39:220" x14ac:dyDescent="0.25">
      <c r="AM1534" s="59"/>
      <c r="AN1534" s="58"/>
      <c r="AO1534" s="58"/>
      <c r="AP1534" s="58"/>
      <c r="AQ1534" s="58"/>
      <c r="AR1534" s="58"/>
      <c r="AS1534" s="58"/>
      <c r="AT1534" s="58"/>
      <c r="AU1534" s="58"/>
      <c r="AV1534" s="58"/>
      <c r="AW1534" s="58"/>
      <c r="AX1534" s="58"/>
      <c r="AY1534" s="58"/>
      <c r="AZ1534" s="58"/>
      <c r="BA1534" s="58"/>
      <c r="BB1534" s="58"/>
      <c r="BC1534" s="58"/>
      <c r="BD1534" s="58"/>
      <c r="BE1534" s="58"/>
      <c r="BF1534" s="58"/>
      <c r="BG1534" s="58"/>
      <c r="BH1534" s="58"/>
      <c r="BI1534" s="58"/>
      <c r="BJ1534" s="58"/>
      <c r="BK1534" s="58"/>
      <c r="BL1534" s="12"/>
      <c r="BM1534" s="12"/>
      <c r="BN1534" s="12"/>
      <c r="BO1534" s="12"/>
      <c r="BP1534" s="12"/>
      <c r="BQ1534" s="12"/>
      <c r="BR1534" s="12"/>
      <c r="BS1534" s="12"/>
      <c r="BT1534" s="12"/>
      <c r="BU1534" s="12"/>
      <c r="BV1534" s="12"/>
      <c r="BW1534" s="12"/>
      <c r="BX1534" s="12"/>
      <c r="BY1534" s="12"/>
      <c r="BZ1534" s="12"/>
      <c r="CA1534" s="12"/>
      <c r="CB1534" s="12"/>
      <c r="CC1534" s="12"/>
      <c r="CD1534" s="12"/>
      <c r="CE1534" s="12"/>
      <c r="CF1534" s="12"/>
      <c r="CG1534" s="12"/>
      <c r="CH1534" s="12"/>
      <c r="CI1534" s="12"/>
      <c r="CJ1534" s="12"/>
      <c r="CK1534" s="12"/>
      <c r="CL1534" s="12"/>
      <c r="CM1534" s="12"/>
      <c r="CN1534" s="12"/>
      <c r="CO1534" s="12"/>
      <c r="CP1534" s="12"/>
      <c r="CQ1534" s="12"/>
      <c r="CR1534" s="12"/>
      <c r="CS1534" s="12"/>
      <c r="CT1534" s="12"/>
      <c r="CU1534" s="12"/>
      <c r="CV1534" s="12"/>
      <c r="CW1534" s="12"/>
      <c r="CX1534" s="12"/>
      <c r="CY1534" s="12"/>
      <c r="CZ1534" s="12"/>
      <c r="DA1534" s="12"/>
      <c r="DB1534" s="12"/>
      <c r="DC1534" s="12"/>
      <c r="DD1534" s="12"/>
      <c r="DE1534" s="12"/>
      <c r="DF1534" s="12"/>
      <c r="DG1534"/>
      <c r="DH1534"/>
      <c r="DI1534"/>
      <c r="DJ1534"/>
      <c r="DK1534"/>
      <c r="DL1534"/>
      <c r="DM1534"/>
      <c r="DN1534"/>
      <c r="DO1534"/>
      <c r="DP1534"/>
      <c r="DQ1534"/>
      <c r="DR1534"/>
      <c r="DS1534"/>
      <c r="DT1534"/>
      <c r="DU1534"/>
      <c r="DV1534"/>
      <c r="DW1534"/>
      <c r="DX1534"/>
      <c r="DY1534"/>
      <c r="DZ1534"/>
      <c r="EA1534"/>
      <c r="EB1534"/>
      <c r="EC1534"/>
      <c r="ED1534"/>
      <c r="EE1534"/>
      <c r="EF1534"/>
      <c r="EG1534"/>
      <c r="EH1534"/>
      <c r="EI1534"/>
      <c r="EJ1534"/>
      <c r="EK1534"/>
      <c r="EL1534"/>
      <c r="EM1534"/>
      <c r="EN1534"/>
      <c r="EO1534"/>
      <c r="EP1534"/>
      <c r="EQ1534"/>
      <c r="ER1534"/>
      <c r="ES1534"/>
      <c r="ET1534"/>
      <c r="EU1534"/>
      <c r="EV1534"/>
      <c r="EW1534"/>
      <c r="EX1534"/>
      <c r="EY1534"/>
      <c r="EZ1534"/>
      <c r="FA1534"/>
      <c r="FB1534"/>
      <c r="FC1534"/>
      <c r="FD1534"/>
      <c r="FE1534"/>
      <c r="FF1534"/>
      <c r="FG1534"/>
      <c r="FH1534"/>
      <c r="FI1534"/>
      <c r="FJ1534"/>
      <c r="FK1534"/>
      <c r="FL1534"/>
      <c r="FM1534"/>
      <c r="FN1534"/>
      <c r="FO1534"/>
      <c r="FP1534"/>
      <c r="FQ1534"/>
      <c r="FR1534"/>
      <c r="FS1534"/>
      <c r="FT1534"/>
      <c r="FU1534"/>
      <c r="FV1534"/>
      <c r="FW1534"/>
      <c r="FX1534"/>
      <c r="FY1534"/>
      <c r="FZ1534"/>
      <c r="GA1534"/>
      <c r="GB1534"/>
      <c r="GC1534"/>
      <c r="GD1534"/>
      <c r="GE1534"/>
      <c r="GF1534"/>
      <c r="GG1534"/>
      <c r="GH1534"/>
      <c r="GI1534"/>
      <c r="GJ1534"/>
      <c r="GK1534"/>
      <c r="GL1534"/>
      <c r="GM1534"/>
      <c r="GN1534"/>
      <c r="GO1534"/>
      <c r="GP1534"/>
      <c r="GQ1534"/>
      <c r="GR1534"/>
      <c r="GS1534"/>
      <c r="GT1534"/>
      <c r="GU1534"/>
      <c r="GV1534"/>
      <c r="GW1534"/>
      <c r="GX1534"/>
      <c r="GY1534"/>
      <c r="GZ1534"/>
      <c r="HA1534"/>
      <c r="HB1534"/>
      <c r="HC1534"/>
      <c r="HD1534"/>
      <c r="HE1534"/>
      <c r="HF1534"/>
      <c r="HG1534"/>
      <c r="HH1534"/>
      <c r="HI1534"/>
      <c r="HJ1534"/>
      <c r="HK1534"/>
      <c r="HL1534"/>
    </row>
    <row r="1535" spans="39:220" x14ac:dyDescent="0.25">
      <c r="AM1535" s="59"/>
      <c r="AN1535" s="58"/>
      <c r="AO1535" s="58"/>
      <c r="AP1535" s="58"/>
      <c r="AQ1535" s="58"/>
      <c r="AR1535" s="58"/>
      <c r="AS1535" s="58"/>
      <c r="AT1535" s="58"/>
      <c r="AU1535" s="58"/>
      <c r="AV1535" s="58"/>
      <c r="AW1535" s="58"/>
      <c r="AX1535" s="58"/>
      <c r="AY1535" s="58"/>
      <c r="AZ1535" s="58"/>
      <c r="BA1535" s="58"/>
      <c r="BB1535" s="58"/>
      <c r="BC1535" s="58"/>
      <c r="BD1535" s="58"/>
      <c r="BE1535" s="58"/>
      <c r="BF1535" s="58"/>
      <c r="BG1535" s="58"/>
      <c r="BH1535" s="58"/>
      <c r="BI1535" s="58"/>
      <c r="BJ1535" s="58"/>
      <c r="BK1535" s="58"/>
      <c r="BL1535" s="12"/>
      <c r="BM1535" s="12"/>
      <c r="BN1535" s="12"/>
      <c r="BO1535" s="12"/>
      <c r="BP1535" s="12"/>
      <c r="BQ1535" s="12"/>
      <c r="BR1535" s="12"/>
      <c r="BS1535" s="12"/>
      <c r="BT1535" s="12"/>
      <c r="BU1535" s="12"/>
      <c r="BV1535" s="12"/>
      <c r="BW1535" s="12"/>
      <c r="BX1535" s="12"/>
      <c r="BY1535" s="12"/>
      <c r="BZ1535" s="12"/>
      <c r="CA1535" s="12"/>
      <c r="CB1535" s="12"/>
      <c r="CC1535" s="12"/>
      <c r="CD1535" s="12"/>
      <c r="CE1535" s="12"/>
      <c r="CF1535" s="12"/>
      <c r="CG1535" s="12"/>
      <c r="CH1535" s="12"/>
      <c r="CI1535" s="12"/>
      <c r="CJ1535" s="12"/>
      <c r="CK1535" s="12"/>
      <c r="CL1535" s="12"/>
      <c r="CM1535" s="12"/>
      <c r="CN1535" s="12"/>
      <c r="CO1535" s="12"/>
      <c r="CP1535" s="12"/>
      <c r="CQ1535" s="12"/>
      <c r="CR1535" s="12"/>
      <c r="CS1535" s="12"/>
      <c r="CT1535" s="12"/>
      <c r="CU1535" s="12"/>
      <c r="CV1535" s="12"/>
      <c r="CW1535" s="12"/>
      <c r="CX1535" s="12"/>
      <c r="CY1535" s="12"/>
      <c r="CZ1535" s="12"/>
      <c r="DA1535" s="12"/>
      <c r="DB1535" s="12"/>
      <c r="DC1535" s="12"/>
      <c r="DD1535" s="12"/>
      <c r="DE1535" s="12"/>
      <c r="DF1535" s="12"/>
      <c r="DG1535"/>
      <c r="DH1535"/>
      <c r="DI1535"/>
      <c r="DJ1535"/>
      <c r="DK1535"/>
      <c r="DL1535"/>
      <c r="DM1535"/>
      <c r="DN1535"/>
      <c r="DO1535"/>
      <c r="DP1535"/>
      <c r="DQ1535"/>
      <c r="DR1535"/>
      <c r="DS1535"/>
      <c r="DT1535"/>
      <c r="DU1535"/>
      <c r="DV1535"/>
      <c r="DW1535"/>
      <c r="DX1535"/>
      <c r="DY1535"/>
      <c r="DZ1535"/>
      <c r="EA1535"/>
      <c r="EB1535"/>
      <c r="EC1535"/>
      <c r="ED1535"/>
      <c r="EE1535"/>
      <c r="EF1535"/>
      <c r="EG1535"/>
      <c r="EH1535"/>
      <c r="EI1535"/>
      <c r="EJ1535"/>
      <c r="EK1535"/>
      <c r="EL1535"/>
      <c r="EM1535"/>
      <c r="EN1535"/>
      <c r="EO1535"/>
      <c r="EP1535"/>
      <c r="EQ1535"/>
      <c r="ER1535"/>
      <c r="ES1535"/>
      <c r="ET1535"/>
      <c r="EU1535"/>
      <c r="EV1535"/>
      <c r="EW1535"/>
      <c r="EX1535"/>
      <c r="EY1535"/>
      <c r="EZ1535"/>
      <c r="FA1535"/>
      <c r="FB1535"/>
      <c r="FC1535"/>
      <c r="FD1535"/>
      <c r="FE1535"/>
      <c r="FF1535"/>
      <c r="FG1535"/>
      <c r="FH1535"/>
      <c r="FI1535"/>
      <c r="FJ1535"/>
      <c r="FK1535"/>
      <c r="FL1535"/>
      <c r="FM1535"/>
      <c r="FN1535"/>
      <c r="FO1535"/>
      <c r="FP1535"/>
      <c r="FQ1535"/>
      <c r="FR1535"/>
      <c r="FS1535"/>
      <c r="FT1535"/>
      <c r="FU1535"/>
      <c r="FV1535"/>
      <c r="FW1535"/>
      <c r="FX1535"/>
      <c r="FY1535"/>
      <c r="FZ1535"/>
      <c r="GA1535"/>
      <c r="GB1535"/>
      <c r="GC1535"/>
      <c r="GD1535"/>
      <c r="GE1535"/>
      <c r="GF1535"/>
      <c r="GG1535"/>
      <c r="GH1535"/>
      <c r="GI1535"/>
      <c r="GJ1535"/>
      <c r="GK1535"/>
      <c r="GL1535"/>
      <c r="GM1535"/>
      <c r="GN1535"/>
      <c r="GO1535"/>
      <c r="GP1535"/>
      <c r="GQ1535"/>
      <c r="GR1535"/>
      <c r="GS1535"/>
      <c r="GT1535"/>
      <c r="GU1535"/>
      <c r="GV1535"/>
      <c r="GW1535"/>
      <c r="GX1535"/>
      <c r="GY1535"/>
      <c r="GZ1535"/>
      <c r="HA1535"/>
      <c r="HB1535"/>
      <c r="HC1535"/>
      <c r="HD1535"/>
      <c r="HE1535"/>
      <c r="HF1535"/>
      <c r="HG1535"/>
      <c r="HH1535"/>
      <c r="HI1535"/>
      <c r="HJ1535"/>
      <c r="HK1535"/>
      <c r="HL1535"/>
    </row>
    <row r="1536" spans="39:220" x14ac:dyDescent="0.25">
      <c r="AM1536" s="59"/>
      <c r="AN1536" s="58"/>
      <c r="AO1536" s="58"/>
      <c r="AP1536" s="58"/>
      <c r="AQ1536" s="58"/>
      <c r="AR1536" s="58"/>
      <c r="AS1536" s="58"/>
      <c r="AT1536" s="58"/>
      <c r="AU1536" s="58"/>
      <c r="AV1536" s="58"/>
      <c r="AW1536" s="58"/>
      <c r="AX1536" s="58"/>
      <c r="AY1536" s="58"/>
      <c r="AZ1536" s="58"/>
      <c r="BA1536" s="58"/>
      <c r="BB1536" s="58"/>
      <c r="BC1536" s="58"/>
      <c r="BD1536" s="58"/>
      <c r="BE1536" s="58"/>
      <c r="BF1536" s="58"/>
      <c r="BG1536" s="58"/>
      <c r="BH1536" s="58"/>
      <c r="BI1536" s="58"/>
      <c r="BJ1536" s="58"/>
      <c r="BK1536" s="58"/>
      <c r="BL1536" s="12"/>
      <c r="BM1536" s="12"/>
      <c r="BN1536" s="12"/>
      <c r="BO1536" s="12"/>
      <c r="BP1536" s="12"/>
      <c r="BQ1536" s="12"/>
      <c r="BR1536" s="12"/>
      <c r="BS1536" s="12"/>
      <c r="BT1536" s="12"/>
      <c r="BU1536" s="12"/>
      <c r="BV1536" s="12"/>
      <c r="BW1536" s="12"/>
      <c r="BX1536" s="12"/>
      <c r="BY1536" s="12"/>
      <c r="BZ1536" s="12"/>
      <c r="CA1536" s="12"/>
      <c r="CB1536" s="12"/>
      <c r="CC1536" s="12"/>
      <c r="CD1536" s="12"/>
      <c r="CE1536" s="12"/>
      <c r="CF1536" s="12"/>
      <c r="CG1536" s="12"/>
      <c r="CH1536" s="12"/>
      <c r="CI1536" s="12"/>
      <c r="CJ1536" s="12"/>
      <c r="CK1536" s="12"/>
      <c r="CL1536" s="12"/>
      <c r="CM1536" s="12"/>
      <c r="CN1536" s="12"/>
      <c r="CO1536" s="12"/>
      <c r="CP1536" s="12"/>
      <c r="CQ1536" s="12"/>
      <c r="CR1536" s="12"/>
      <c r="CS1536" s="12"/>
      <c r="CT1536" s="12"/>
      <c r="CU1536" s="12"/>
      <c r="CV1536" s="12"/>
      <c r="CW1536" s="12"/>
      <c r="CX1536" s="12"/>
      <c r="CY1536" s="12"/>
      <c r="CZ1536" s="12"/>
      <c r="DA1536" s="12"/>
      <c r="DB1536" s="12"/>
      <c r="DC1536" s="12"/>
      <c r="DD1536" s="12"/>
      <c r="DE1536" s="12"/>
      <c r="DF1536" s="12"/>
      <c r="DG1536"/>
      <c r="DH1536"/>
      <c r="DI1536"/>
      <c r="DJ1536"/>
      <c r="DK1536"/>
      <c r="DL1536"/>
      <c r="DM1536"/>
      <c r="DN1536"/>
      <c r="DO1536"/>
      <c r="DP1536"/>
      <c r="DQ1536"/>
      <c r="DR1536"/>
      <c r="DS1536"/>
      <c r="DT1536"/>
      <c r="DU1536"/>
      <c r="DV1536"/>
      <c r="DW1536"/>
      <c r="DX1536"/>
      <c r="DY1536"/>
      <c r="DZ1536"/>
      <c r="EA1536"/>
      <c r="EB1536"/>
      <c r="EC1536"/>
      <c r="ED1536"/>
      <c r="EE1536"/>
      <c r="EF1536"/>
      <c r="EG1536"/>
      <c r="EH1536"/>
      <c r="EI1536"/>
      <c r="EJ1536"/>
      <c r="EK1536"/>
      <c r="EL1536"/>
      <c r="EM1536"/>
      <c r="EN1536"/>
      <c r="EO1536"/>
      <c r="EP1536"/>
      <c r="EQ1536"/>
      <c r="ER1536"/>
      <c r="ES1536"/>
      <c r="ET1536"/>
      <c r="EU1536"/>
      <c r="EV1536"/>
      <c r="EW1536"/>
      <c r="EX1536"/>
      <c r="EY1536"/>
      <c r="EZ1536"/>
      <c r="FA1536"/>
      <c r="FB1536"/>
      <c r="FC1536"/>
      <c r="FD1536"/>
      <c r="FE1536"/>
      <c r="FF1536"/>
      <c r="FG1536"/>
      <c r="FH1536"/>
      <c r="FI1536"/>
      <c r="FJ1536"/>
      <c r="FK1536"/>
      <c r="FL1536"/>
      <c r="FM1536"/>
      <c r="FN1536"/>
      <c r="FO1536"/>
      <c r="FP1536"/>
      <c r="FQ1536"/>
      <c r="FR1536"/>
      <c r="FS1536"/>
      <c r="FT1536"/>
      <c r="FU1536"/>
      <c r="FV1536"/>
      <c r="FW1536"/>
      <c r="FX1536"/>
      <c r="FY1536"/>
      <c r="FZ1536"/>
      <c r="GA1536"/>
      <c r="GB1536"/>
      <c r="GC1536"/>
      <c r="GD1536"/>
      <c r="GE1536"/>
      <c r="GF1536"/>
      <c r="GG1536"/>
      <c r="GH1536"/>
      <c r="GI1536"/>
      <c r="GJ1536"/>
      <c r="GK1536"/>
      <c r="GL1536"/>
      <c r="GM1536"/>
      <c r="GN1536"/>
      <c r="GO1536"/>
      <c r="GP1536"/>
      <c r="GQ1536"/>
      <c r="GR1536"/>
      <c r="GS1536"/>
      <c r="GT1536"/>
      <c r="GU1536"/>
      <c r="GV1536"/>
      <c r="GW1536"/>
      <c r="GX1536"/>
      <c r="GY1536"/>
      <c r="GZ1536"/>
      <c r="HA1536"/>
      <c r="HB1536"/>
      <c r="HC1536"/>
      <c r="HD1536"/>
      <c r="HE1536"/>
      <c r="HF1536"/>
      <c r="HG1536"/>
      <c r="HH1536"/>
      <c r="HI1536"/>
      <c r="HJ1536"/>
      <c r="HK1536"/>
      <c r="HL1536"/>
    </row>
    <row r="1537" spans="39:220" x14ac:dyDescent="0.25">
      <c r="AM1537" s="59"/>
      <c r="AN1537" s="58"/>
      <c r="AO1537" s="58"/>
      <c r="AP1537" s="58"/>
      <c r="AQ1537" s="58"/>
      <c r="AR1537" s="58"/>
      <c r="AS1537" s="58"/>
      <c r="AT1537" s="58"/>
      <c r="AU1537" s="58"/>
      <c r="AV1537" s="58"/>
      <c r="AW1537" s="58"/>
      <c r="AX1537" s="58"/>
      <c r="AY1537" s="58"/>
      <c r="AZ1537" s="58"/>
      <c r="BA1537" s="58"/>
      <c r="BB1537" s="58"/>
      <c r="BC1537" s="58"/>
      <c r="BD1537" s="58"/>
      <c r="BE1537" s="58"/>
      <c r="BF1537" s="58"/>
      <c r="BG1537" s="58"/>
      <c r="BH1537" s="58"/>
      <c r="BI1537" s="58"/>
      <c r="BJ1537" s="58"/>
      <c r="BK1537" s="58"/>
      <c r="BL1537" s="12"/>
      <c r="BM1537" s="12"/>
      <c r="BN1537" s="12"/>
      <c r="BO1537" s="12"/>
      <c r="BP1537" s="12"/>
      <c r="BQ1537" s="12"/>
      <c r="BR1537" s="12"/>
      <c r="BS1537" s="12"/>
      <c r="BT1537" s="12"/>
      <c r="BU1537" s="12"/>
      <c r="BV1537" s="12"/>
      <c r="BW1537" s="12"/>
      <c r="BX1537" s="12"/>
      <c r="BY1537" s="12"/>
      <c r="BZ1537" s="12"/>
      <c r="CA1537" s="12"/>
      <c r="CB1537" s="12"/>
      <c r="CC1537" s="12"/>
      <c r="CD1537" s="12"/>
      <c r="CE1537" s="12"/>
      <c r="CF1537" s="12"/>
      <c r="CG1537" s="12"/>
      <c r="CH1537" s="12"/>
      <c r="CI1537" s="12"/>
      <c r="CJ1537" s="12"/>
      <c r="CK1537" s="12"/>
      <c r="CL1537" s="12"/>
      <c r="CM1537" s="12"/>
      <c r="CN1537" s="12"/>
      <c r="CO1537" s="12"/>
      <c r="CP1537" s="12"/>
      <c r="CQ1537" s="12"/>
      <c r="CR1537" s="12"/>
      <c r="CS1537" s="12"/>
      <c r="CT1537" s="12"/>
      <c r="CU1537" s="12"/>
      <c r="CV1537" s="12"/>
      <c r="CW1537" s="12"/>
      <c r="CX1537" s="12"/>
      <c r="CY1537" s="12"/>
      <c r="CZ1537" s="12"/>
      <c r="DA1537" s="12"/>
      <c r="DB1537" s="12"/>
      <c r="DC1537" s="12"/>
      <c r="DD1537" s="12"/>
      <c r="DE1537" s="12"/>
      <c r="DF1537" s="12"/>
      <c r="DG1537"/>
      <c r="DH1537"/>
      <c r="DI1537"/>
      <c r="DJ1537"/>
      <c r="DK1537"/>
      <c r="DL1537"/>
      <c r="DM1537"/>
      <c r="DN1537"/>
      <c r="DO1537"/>
      <c r="DP1537"/>
      <c r="DQ1537"/>
      <c r="DR1537"/>
      <c r="DS1537"/>
      <c r="DT1537"/>
      <c r="DU1537"/>
      <c r="DV1537"/>
      <c r="DW1537"/>
      <c r="DX1537"/>
      <c r="DY1537"/>
      <c r="DZ1537"/>
      <c r="EA1537"/>
      <c r="EB1537"/>
      <c r="EC1537"/>
      <c r="ED1537"/>
      <c r="EE1537"/>
      <c r="EF1537"/>
      <c r="EG1537"/>
      <c r="EH1537"/>
      <c r="EI1537"/>
      <c r="EJ1537"/>
      <c r="EK1537"/>
      <c r="EL1537"/>
      <c r="EM1537"/>
      <c r="EN1537"/>
      <c r="EO1537"/>
      <c r="EP1537"/>
      <c r="EQ1537"/>
      <c r="ER1537"/>
      <c r="ES1537"/>
      <c r="ET1537"/>
      <c r="EU1537"/>
      <c r="EV1537"/>
      <c r="EW1537"/>
      <c r="EX1537"/>
      <c r="EY1537"/>
      <c r="EZ1537"/>
      <c r="FA1537"/>
      <c r="FB1537"/>
      <c r="FC1537"/>
      <c r="FD1537"/>
      <c r="FE1537"/>
      <c r="FF1537"/>
      <c r="FG1537"/>
      <c r="FH1537"/>
      <c r="FI1537"/>
      <c r="FJ1537"/>
      <c r="FK1537"/>
      <c r="FL1537"/>
      <c r="FM1537"/>
      <c r="FN1537"/>
      <c r="FO1537"/>
      <c r="FP1537"/>
      <c r="FQ1537"/>
      <c r="FR1537"/>
      <c r="FS1537"/>
      <c r="FT1537"/>
      <c r="FU1537"/>
      <c r="FV1537"/>
      <c r="FW1537"/>
      <c r="FX1537"/>
      <c r="FY1537"/>
      <c r="FZ1537"/>
      <c r="GA1537"/>
      <c r="GB1537"/>
      <c r="GC1537"/>
      <c r="GD1537"/>
      <c r="GE1537"/>
      <c r="GF1537"/>
      <c r="GG1537"/>
      <c r="GH1537"/>
      <c r="GI1537"/>
      <c r="GJ1537"/>
      <c r="GK1537"/>
      <c r="GL1537"/>
      <c r="GM1537"/>
      <c r="GN1537"/>
      <c r="GO1537"/>
      <c r="GP1537"/>
      <c r="GQ1537"/>
      <c r="GR1537"/>
      <c r="GS1537"/>
      <c r="GT1537"/>
      <c r="GU1537"/>
      <c r="GV1537"/>
      <c r="GW1537"/>
      <c r="GX1537"/>
      <c r="GY1537"/>
      <c r="GZ1537"/>
      <c r="HA1537"/>
      <c r="HB1537"/>
      <c r="HC1537"/>
      <c r="HD1537"/>
      <c r="HE1537"/>
      <c r="HF1537"/>
      <c r="HG1537"/>
      <c r="HH1537"/>
      <c r="HI1537"/>
      <c r="HJ1537"/>
      <c r="HK1537"/>
      <c r="HL1537"/>
    </row>
    <row r="1538" spans="39:220" x14ac:dyDescent="0.25">
      <c r="AM1538" s="59"/>
      <c r="AN1538" s="58"/>
      <c r="AO1538" s="58"/>
      <c r="AP1538" s="58"/>
      <c r="AQ1538" s="58"/>
      <c r="AR1538" s="58"/>
      <c r="AS1538" s="58"/>
      <c r="AT1538" s="58"/>
      <c r="AU1538" s="58"/>
      <c r="AV1538" s="58"/>
      <c r="AW1538" s="58"/>
      <c r="AX1538" s="58"/>
      <c r="AY1538" s="58"/>
      <c r="AZ1538" s="58"/>
      <c r="BA1538" s="58"/>
      <c r="BB1538" s="58"/>
      <c r="BC1538" s="58"/>
      <c r="BD1538" s="58"/>
      <c r="BE1538" s="58"/>
      <c r="BF1538" s="58"/>
      <c r="BG1538" s="58"/>
      <c r="BH1538" s="58"/>
      <c r="BI1538" s="58"/>
      <c r="BJ1538" s="58"/>
      <c r="BK1538" s="58"/>
      <c r="BL1538" s="12"/>
      <c r="BM1538" s="12"/>
      <c r="BN1538" s="12"/>
      <c r="BO1538" s="12"/>
      <c r="BP1538" s="12"/>
      <c r="BQ1538" s="12"/>
      <c r="BR1538" s="12"/>
      <c r="BS1538" s="12"/>
      <c r="BT1538" s="12"/>
      <c r="BU1538" s="12"/>
      <c r="BV1538" s="12"/>
      <c r="BW1538" s="12"/>
      <c r="BX1538" s="12"/>
      <c r="BY1538" s="12"/>
      <c r="BZ1538" s="12"/>
      <c r="CA1538" s="12"/>
      <c r="CB1538" s="12"/>
      <c r="CC1538" s="12"/>
      <c r="CD1538" s="12"/>
      <c r="CE1538" s="12"/>
      <c r="CF1538" s="12"/>
      <c r="CG1538" s="12"/>
      <c r="CH1538" s="12"/>
      <c r="CI1538" s="12"/>
      <c r="CJ1538" s="12"/>
      <c r="CK1538" s="12"/>
      <c r="CL1538" s="12"/>
      <c r="CM1538" s="12"/>
      <c r="CN1538" s="12"/>
      <c r="CO1538" s="12"/>
      <c r="CP1538" s="12"/>
      <c r="CQ1538" s="12"/>
      <c r="CR1538" s="12"/>
      <c r="CS1538" s="12"/>
      <c r="CT1538" s="12"/>
      <c r="CU1538" s="12"/>
      <c r="CV1538" s="12"/>
      <c r="CW1538" s="12"/>
      <c r="CX1538" s="12"/>
      <c r="CY1538" s="12"/>
      <c r="CZ1538" s="12"/>
      <c r="DA1538" s="12"/>
      <c r="DB1538" s="12"/>
      <c r="DC1538" s="12"/>
      <c r="DD1538" s="12"/>
      <c r="DE1538" s="12"/>
      <c r="DF1538" s="12"/>
      <c r="DG1538"/>
      <c r="DH1538"/>
      <c r="DI1538"/>
      <c r="DJ1538"/>
      <c r="DK1538"/>
      <c r="DL1538"/>
      <c r="DM1538"/>
      <c r="DN1538"/>
      <c r="DO1538"/>
      <c r="DP1538"/>
      <c r="DQ1538"/>
      <c r="DR1538"/>
      <c r="DS1538"/>
      <c r="DT1538"/>
      <c r="DU1538"/>
      <c r="DV1538"/>
      <c r="DW1538"/>
      <c r="DX1538"/>
      <c r="DY1538"/>
      <c r="DZ1538"/>
      <c r="EA1538"/>
      <c r="EB1538"/>
      <c r="EC1538"/>
      <c r="ED1538"/>
      <c r="EE1538"/>
      <c r="EF1538"/>
      <c r="EG1538"/>
      <c r="EH1538"/>
      <c r="EI1538"/>
      <c r="EJ1538"/>
      <c r="EK1538"/>
      <c r="EL1538"/>
      <c r="EM1538"/>
      <c r="EN1538"/>
      <c r="EO1538"/>
      <c r="EP1538"/>
      <c r="EQ1538"/>
      <c r="ER1538"/>
      <c r="ES1538"/>
      <c r="ET1538"/>
      <c r="EU1538"/>
      <c r="EV1538"/>
      <c r="EW1538"/>
      <c r="EX1538"/>
      <c r="EY1538"/>
      <c r="EZ1538"/>
      <c r="FA1538"/>
      <c r="FB1538"/>
      <c r="FC1538"/>
      <c r="FD1538"/>
      <c r="FE1538"/>
      <c r="FF1538"/>
      <c r="FG1538"/>
      <c r="FH1538"/>
      <c r="FI1538"/>
      <c r="FJ1538"/>
      <c r="FK1538"/>
      <c r="FL1538"/>
      <c r="FM1538"/>
      <c r="FN1538"/>
      <c r="FO1538"/>
      <c r="FP1538"/>
      <c r="FQ1538"/>
      <c r="FR1538"/>
      <c r="FS1538"/>
      <c r="FT1538"/>
      <c r="FU1538"/>
      <c r="FV1538"/>
      <c r="FW1538"/>
      <c r="FX1538"/>
      <c r="FY1538"/>
      <c r="FZ1538"/>
      <c r="GA1538"/>
      <c r="GB1538"/>
      <c r="GC1538"/>
      <c r="GD1538"/>
      <c r="GE1538"/>
      <c r="GF1538"/>
      <c r="GG1538"/>
      <c r="GH1538"/>
      <c r="GI1538"/>
      <c r="GJ1538"/>
      <c r="GK1538"/>
      <c r="GL1538"/>
      <c r="GM1538"/>
      <c r="GN1538"/>
      <c r="GO1538"/>
      <c r="GP1538"/>
      <c r="GQ1538"/>
      <c r="GR1538"/>
      <c r="GS1538"/>
      <c r="GT1538"/>
      <c r="GU1538"/>
      <c r="GV1538"/>
      <c r="GW1538"/>
      <c r="GX1538"/>
      <c r="GY1538"/>
      <c r="GZ1538"/>
      <c r="HA1538"/>
      <c r="HB1538"/>
      <c r="HC1538"/>
      <c r="HD1538"/>
      <c r="HE1538"/>
      <c r="HF1538"/>
      <c r="HG1538"/>
      <c r="HH1538"/>
      <c r="HI1538"/>
      <c r="HJ1538"/>
      <c r="HK1538"/>
      <c r="HL1538"/>
    </row>
    <row r="1539" spans="39:220" x14ac:dyDescent="0.25">
      <c r="AM1539" s="59"/>
      <c r="AN1539" s="58"/>
      <c r="AO1539" s="58"/>
      <c r="AP1539" s="58"/>
      <c r="AQ1539" s="58"/>
      <c r="AR1539" s="58"/>
      <c r="AS1539" s="58"/>
      <c r="AT1539" s="58"/>
      <c r="AU1539" s="58"/>
      <c r="AV1539" s="58"/>
      <c r="AW1539" s="58"/>
      <c r="AX1539" s="58"/>
      <c r="AY1539" s="58"/>
      <c r="AZ1539" s="58"/>
      <c r="BA1539" s="58"/>
      <c r="BB1539" s="58"/>
      <c r="BC1539" s="58"/>
      <c r="BD1539" s="58"/>
      <c r="BE1539" s="58"/>
      <c r="BF1539" s="58"/>
      <c r="BG1539" s="58"/>
      <c r="BH1539" s="58"/>
      <c r="BI1539" s="58"/>
      <c r="BJ1539" s="58"/>
      <c r="BK1539" s="58"/>
      <c r="BL1539" s="12"/>
      <c r="BM1539" s="12"/>
      <c r="BN1539" s="12"/>
      <c r="BO1539" s="12"/>
      <c r="BP1539" s="12"/>
      <c r="BQ1539" s="12"/>
      <c r="BR1539" s="12"/>
      <c r="BS1539" s="12"/>
      <c r="BT1539" s="12"/>
      <c r="BU1539" s="12"/>
      <c r="BV1539" s="12"/>
      <c r="BW1539" s="12"/>
      <c r="BX1539" s="12"/>
      <c r="BY1539" s="12"/>
      <c r="BZ1539" s="12"/>
      <c r="CA1539" s="12"/>
      <c r="CB1539" s="12"/>
      <c r="CC1539" s="12"/>
      <c r="CD1539" s="12"/>
      <c r="CE1539" s="12"/>
      <c r="CF1539" s="12"/>
      <c r="CG1539" s="12"/>
      <c r="CH1539" s="12"/>
      <c r="CI1539" s="12"/>
      <c r="CJ1539" s="12"/>
      <c r="CK1539" s="12"/>
      <c r="CL1539" s="12"/>
      <c r="CM1539" s="12"/>
      <c r="CN1539" s="12"/>
      <c r="CO1539" s="12"/>
      <c r="CP1539" s="12"/>
      <c r="CQ1539" s="12"/>
      <c r="CR1539" s="12"/>
      <c r="CS1539" s="12"/>
      <c r="CT1539" s="12"/>
      <c r="CU1539" s="12"/>
      <c r="CV1539" s="12"/>
      <c r="CW1539" s="12"/>
      <c r="CX1539" s="12"/>
      <c r="CY1539" s="12"/>
      <c r="CZ1539" s="12"/>
      <c r="DA1539" s="12"/>
      <c r="DB1539" s="12"/>
      <c r="DC1539" s="12"/>
      <c r="DD1539" s="12"/>
      <c r="DE1539" s="12"/>
      <c r="DF1539" s="12"/>
      <c r="DG1539"/>
      <c r="DH1539"/>
      <c r="DI1539"/>
      <c r="DJ1539"/>
      <c r="DK1539"/>
      <c r="DL1539"/>
      <c r="DM1539"/>
      <c r="DN1539"/>
      <c r="DO1539"/>
      <c r="DP1539"/>
      <c r="DQ1539"/>
      <c r="DR1539"/>
      <c r="DS1539"/>
      <c r="DT1539"/>
      <c r="DU1539"/>
      <c r="DV1539"/>
      <c r="DW1539"/>
      <c r="DX1539"/>
      <c r="DY1539"/>
      <c r="DZ1539"/>
      <c r="EA1539"/>
      <c r="EB1539"/>
      <c r="EC1539"/>
      <c r="ED1539"/>
      <c r="EE1539"/>
      <c r="EF1539"/>
      <c r="EG1539"/>
      <c r="EH1539"/>
      <c r="EI1539"/>
      <c r="EJ1539"/>
      <c r="EK1539"/>
      <c r="EL1539"/>
      <c r="EM1539"/>
      <c r="EN1539"/>
      <c r="EO1539"/>
      <c r="EP1539"/>
      <c r="EQ1539"/>
      <c r="ER1539"/>
      <c r="ES1539"/>
      <c r="ET1539"/>
      <c r="EU1539"/>
      <c r="EV1539"/>
      <c r="EW1539"/>
      <c r="EX1539"/>
      <c r="EY1539"/>
      <c r="EZ1539"/>
      <c r="FA1539"/>
      <c r="FB1539"/>
      <c r="FC1539"/>
      <c r="FD1539"/>
      <c r="FE1539"/>
      <c r="FF1539"/>
      <c r="FG1539"/>
      <c r="FH1539"/>
      <c r="FI1539"/>
      <c r="FJ1539"/>
      <c r="FK1539"/>
      <c r="FL1539"/>
      <c r="FM1539"/>
      <c r="FN1539"/>
      <c r="FO1539"/>
      <c r="FP1539"/>
      <c r="FQ1539"/>
      <c r="FR1539"/>
      <c r="FS1539"/>
      <c r="FT1539"/>
      <c r="FU1539"/>
      <c r="FV1539"/>
      <c r="FW1539"/>
      <c r="FX1539"/>
      <c r="FY1539"/>
      <c r="FZ1539"/>
      <c r="GA1539"/>
      <c r="GB1539"/>
      <c r="GC1539"/>
      <c r="GD1539"/>
      <c r="GE1539"/>
      <c r="GF1539"/>
      <c r="GG1539"/>
      <c r="GH1539"/>
      <c r="GI1539"/>
      <c r="GJ1539"/>
      <c r="GK1539"/>
      <c r="GL1539"/>
      <c r="GM1539"/>
      <c r="GN1539"/>
      <c r="GO1539"/>
      <c r="GP1539"/>
      <c r="GQ1539"/>
      <c r="GR1539"/>
      <c r="GS1539"/>
      <c r="GT1539"/>
      <c r="GU1539"/>
      <c r="GV1539"/>
      <c r="GW1539"/>
      <c r="GX1539"/>
      <c r="GY1539"/>
      <c r="GZ1539"/>
      <c r="HA1539"/>
      <c r="HB1539"/>
      <c r="HC1539"/>
      <c r="HD1539"/>
      <c r="HE1539"/>
      <c r="HF1539"/>
      <c r="HG1539"/>
      <c r="HH1539"/>
      <c r="HI1539"/>
      <c r="HJ1539"/>
      <c r="HK1539"/>
      <c r="HL1539"/>
    </row>
    <row r="1540" spans="39:220" x14ac:dyDescent="0.25">
      <c r="AM1540" s="59"/>
      <c r="AN1540" s="58"/>
      <c r="AO1540" s="58"/>
      <c r="AP1540" s="58"/>
      <c r="AQ1540" s="58"/>
      <c r="AR1540" s="58"/>
      <c r="AS1540" s="58"/>
      <c r="AT1540" s="58"/>
      <c r="AU1540" s="58"/>
      <c r="AV1540" s="58"/>
      <c r="AW1540" s="58"/>
      <c r="AX1540" s="58"/>
      <c r="AY1540" s="58"/>
      <c r="AZ1540" s="58"/>
      <c r="BA1540" s="58"/>
      <c r="BB1540" s="58"/>
      <c r="BC1540" s="58"/>
      <c r="BD1540" s="58"/>
      <c r="BE1540" s="58"/>
      <c r="BF1540" s="58"/>
      <c r="BG1540" s="58"/>
      <c r="BH1540" s="58"/>
      <c r="BI1540" s="58"/>
      <c r="BJ1540" s="58"/>
      <c r="BK1540" s="58"/>
      <c r="BL1540" s="12"/>
      <c r="BM1540" s="12"/>
      <c r="BN1540" s="12"/>
      <c r="BO1540" s="12"/>
      <c r="BP1540" s="12"/>
      <c r="BQ1540" s="12"/>
      <c r="BR1540" s="12"/>
      <c r="BS1540" s="12"/>
      <c r="BT1540" s="12"/>
      <c r="BU1540" s="12"/>
      <c r="BV1540" s="12"/>
      <c r="BW1540" s="12"/>
      <c r="BX1540" s="12"/>
      <c r="BY1540" s="12"/>
      <c r="BZ1540" s="12"/>
      <c r="CA1540" s="12"/>
      <c r="CB1540" s="12"/>
      <c r="CC1540" s="12"/>
      <c r="CD1540" s="12"/>
      <c r="CE1540" s="12"/>
      <c r="CF1540" s="12"/>
      <c r="CG1540" s="12"/>
      <c r="CH1540" s="12"/>
      <c r="CI1540" s="12"/>
      <c r="CJ1540" s="12"/>
      <c r="CK1540" s="12"/>
      <c r="CL1540" s="12"/>
      <c r="CM1540" s="12"/>
      <c r="CN1540" s="12"/>
      <c r="CO1540" s="12"/>
      <c r="CP1540" s="12"/>
      <c r="CQ1540" s="12"/>
      <c r="CR1540" s="12"/>
      <c r="CS1540" s="12"/>
      <c r="CT1540" s="12"/>
      <c r="CU1540" s="12"/>
      <c r="CV1540" s="12"/>
      <c r="CW1540" s="12"/>
      <c r="CX1540" s="12"/>
      <c r="CY1540" s="12"/>
      <c r="CZ1540" s="12"/>
      <c r="DA1540" s="12"/>
      <c r="DB1540" s="12"/>
      <c r="DC1540" s="12"/>
      <c r="DD1540" s="12"/>
      <c r="DE1540" s="12"/>
      <c r="DF1540" s="12"/>
      <c r="DG1540"/>
      <c r="DH1540"/>
      <c r="DI1540"/>
      <c r="DJ1540"/>
      <c r="DK1540"/>
      <c r="DL1540"/>
      <c r="DM1540"/>
      <c r="DN1540"/>
      <c r="DO1540"/>
      <c r="DP1540"/>
      <c r="DQ1540"/>
      <c r="DR1540"/>
      <c r="DS1540"/>
      <c r="DT1540"/>
      <c r="DU1540"/>
      <c r="DV1540"/>
      <c r="DW1540"/>
      <c r="DX1540"/>
      <c r="DY1540"/>
      <c r="DZ1540"/>
      <c r="EA1540"/>
      <c r="EB1540"/>
      <c r="EC1540"/>
      <c r="ED1540"/>
      <c r="EE1540"/>
      <c r="EF1540"/>
      <c r="EG1540"/>
      <c r="EH1540"/>
      <c r="EI1540"/>
      <c r="EJ1540"/>
      <c r="EK1540"/>
      <c r="EL1540"/>
      <c r="EM1540"/>
      <c r="EN1540"/>
      <c r="EO1540"/>
      <c r="EP1540"/>
      <c r="EQ1540"/>
      <c r="ER1540"/>
      <c r="ES1540"/>
      <c r="ET1540"/>
      <c r="EU1540"/>
      <c r="EV1540"/>
      <c r="EW1540"/>
      <c r="EX1540"/>
      <c r="EY1540"/>
      <c r="EZ1540"/>
      <c r="FA1540"/>
      <c r="FB1540"/>
      <c r="FC1540"/>
      <c r="FD1540"/>
      <c r="FE1540"/>
      <c r="FF1540"/>
      <c r="FG1540"/>
      <c r="FH1540"/>
      <c r="FI1540"/>
      <c r="FJ1540"/>
      <c r="FK1540"/>
      <c r="FL1540"/>
      <c r="FM1540"/>
      <c r="FN1540"/>
      <c r="FO1540"/>
      <c r="FP1540"/>
      <c r="FQ1540"/>
      <c r="FR1540"/>
      <c r="FS1540"/>
      <c r="FT1540"/>
      <c r="FU1540"/>
      <c r="FV1540"/>
      <c r="FW1540"/>
      <c r="FX1540"/>
      <c r="FY1540"/>
      <c r="FZ1540"/>
      <c r="GA1540"/>
      <c r="GB1540"/>
      <c r="GC1540"/>
      <c r="GD1540"/>
      <c r="GE1540"/>
      <c r="GF1540"/>
      <c r="GG1540"/>
      <c r="GH1540"/>
      <c r="GI1540"/>
      <c r="GJ1540"/>
      <c r="GK1540"/>
      <c r="GL1540"/>
      <c r="GM1540"/>
      <c r="GN1540"/>
      <c r="GO1540"/>
      <c r="GP1540"/>
      <c r="GQ1540"/>
      <c r="GR1540"/>
      <c r="GS1540"/>
      <c r="GT1540"/>
      <c r="GU1540"/>
      <c r="GV1540"/>
      <c r="GW1540"/>
      <c r="GX1540"/>
      <c r="GY1540"/>
      <c r="GZ1540"/>
      <c r="HA1540"/>
      <c r="HB1540"/>
      <c r="HC1540"/>
      <c r="HD1540"/>
      <c r="HE1540"/>
      <c r="HF1540"/>
      <c r="HG1540"/>
      <c r="HH1540"/>
      <c r="HI1540"/>
      <c r="HJ1540"/>
      <c r="HK1540"/>
      <c r="HL1540"/>
    </row>
    <row r="1541" spans="39:220" x14ac:dyDescent="0.25">
      <c r="AM1541" s="59"/>
      <c r="AN1541" s="58"/>
      <c r="AO1541" s="58"/>
      <c r="AP1541" s="58"/>
      <c r="AQ1541" s="58"/>
      <c r="AR1541" s="58"/>
      <c r="AS1541" s="58"/>
      <c r="AT1541" s="58"/>
      <c r="AU1541" s="58"/>
      <c r="AV1541" s="58"/>
      <c r="AW1541" s="58"/>
      <c r="AX1541" s="58"/>
      <c r="AY1541" s="58"/>
      <c r="AZ1541" s="58"/>
      <c r="BA1541" s="58"/>
      <c r="BB1541" s="58"/>
      <c r="BC1541" s="58"/>
      <c r="BD1541" s="58"/>
      <c r="BE1541" s="58"/>
      <c r="BF1541" s="58"/>
      <c r="BG1541" s="58"/>
      <c r="BH1541" s="58"/>
      <c r="BI1541" s="58"/>
      <c r="BJ1541" s="58"/>
      <c r="BK1541" s="58"/>
      <c r="BL1541" s="12"/>
      <c r="BM1541" s="12"/>
      <c r="BN1541" s="12"/>
      <c r="BO1541" s="12"/>
      <c r="BP1541" s="12"/>
      <c r="BQ1541" s="12"/>
      <c r="BR1541" s="12"/>
      <c r="BS1541" s="12"/>
      <c r="BT1541" s="12"/>
      <c r="BU1541" s="12"/>
      <c r="BV1541" s="12"/>
      <c r="BW1541" s="12"/>
      <c r="BX1541" s="12"/>
      <c r="BY1541" s="12"/>
      <c r="BZ1541" s="12"/>
      <c r="CA1541" s="12"/>
      <c r="CB1541" s="12"/>
      <c r="CC1541" s="12"/>
      <c r="CD1541" s="12"/>
      <c r="CE1541" s="12"/>
      <c r="CF1541" s="12"/>
      <c r="CG1541" s="12"/>
      <c r="CH1541" s="12"/>
      <c r="CI1541" s="12"/>
      <c r="CJ1541" s="12"/>
      <c r="CK1541" s="12"/>
      <c r="CL1541" s="12"/>
      <c r="CM1541" s="12"/>
      <c r="CN1541" s="12"/>
      <c r="CO1541" s="12"/>
      <c r="CP1541" s="12"/>
      <c r="CQ1541" s="12"/>
      <c r="CR1541" s="12"/>
      <c r="CS1541" s="12"/>
      <c r="CT1541" s="12"/>
      <c r="CU1541" s="12"/>
      <c r="CV1541" s="12"/>
      <c r="CW1541" s="12"/>
      <c r="CX1541" s="12"/>
      <c r="CY1541" s="12"/>
      <c r="CZ1541" s="12"/>
      <c r="DA1541" s="12"/>
      <c r="DB1541" s="12"/>
      <c r="DC1541" s="12"/>
      <c r="DD1541" s="12"/>
      <c r="DE1541" s="12"/>
      <c r="DF1541" s="12"/>
      <c r="DG1541"/>
      <c r="DH1541"/>
      <c r="DI1541"/>
      <c r="DJ1541"/>
      <c r="DK1541"/>
      <c r="DL1541"/>
      <c r="DM1541"/>
      <c r="DN1541"/>
      <c r="DO1541"/>
      <c r="DP1541"/>
      <c r="DQ1541"/>
      <c r="DR1541"/>
      <c r="DS1541"/>
      <c r="DT1541"/>
      <c r="DU1541"/>
      <c r="DV1541"/>
      <c r="DW1541"/>
      <c r="DX1541"/>
      <c r="DY1541"/>
      <c r="DZ1541"/>
      <c r="EA1541"/>
      <c r="EB1541"/>
      <c r="EC1541"/>
      <c r="ED1541"/>
      <c r="EE1541"/>
      <c r="EF1541"/>
      <c r="EG1541"/>
      <c r="EH1541"/>
      <c r="EI1541"/>
      <c r="EJ1541"/>
      <c r="EK1541"/>
      <c r="EL1541"/>
      <c r="EM1541"/>
      <c r="EN1541"/>
      <c r="EO1541"/>
      <c r="EP1541"/>
      <c r="EQ1541"/>
      <c r="ER1541"/>
      <c r="ES1541"/>
      <c r="ET1541"/>
      <c r="EU1541"/>
      <c r="EV1541"/>
      <c r="EW1541"/>
      <c r="EX1541"/>
      <c r="EY1541"/>
      <c r="EZ1541"/>
      <c r="FA1541"/>
      <c r="FB1541"/>
      <c r="FC1541"/>
      <c r="FD1541"/>
      <c r="FE1541"/>
      <c r="FF1541"/>
      <c r="FG1541"/>
      <c r="FH1541"/>
      <c r="FI1541"/>
      <c r="FJ1541"/>
      <c r="FK1541"/>
      <c r="FL1541"/>
      <c r="FM1541"/>
      <c r="FN1541"/>
      <c r="FO1541"/>
      <c r="FP1541"/>
      <c r="FQ1541"/>
      <c r="FR1541"/>
      <c r="FS1541"/>
      <c r="FT1541"/>
      <c r="FU1541"/>
      <c r="FV1541"/>
      <c r="FW1541"/>
      <c r="FX1541"/>
      <c r="FY1541"/>
      <c r="FZ1541"/>
      <c r="GA1541"/>
      <c r="GB1541"/>
      <c r="GC1541"/>
      <c r="GD1541"/>
      <c r="GE1541"/>
      <c r="GF1541"/>
      <c r="GG1541"/>
      <c r="GH1541"/>
      <c r="GI1541"/>
      <c r="GJ1541"/>
      <c r="GK1541"/>
      <c r="GL1541"/>
      <c r="GM1541"/>
      <c r="GN1541"/>
      <c r="GO1541"/>
      <c r="GP1541"/>
      <c r="GQ1541"/>
      <c r="GR1541"/>
      <c r="GS1541"/>
      <c r="GT1541"/>
      <c r="GU1541"/>
      <c r="GV1541"/>
      <c r="GW1541"/>
      <c r="GX1541"/>
      <c r="GY1541"/>
      <c r="GZ1541"/>
      <c r="HA1541"/>
      <c r="HB1541"/>
      <c r="HC1541"/>
      <c r="HD1541"/>
      <c r="HE1541"/>
      <c r="HF1541"/>
      <c r="HG1541"/>
      <c r="HH1541"/>
      <c r="HI1541"/>
      <c r="HJ1541"/>
      <c r="HK1541"/>
      <c r="HL1541"/>
    </row>
    <row r="1542" spans="39:220" x14ac:dyDescent="0.25">
      <c r="AM1542" s="59"/>
      <c r="AN1542" s="58"/>
      <c r="AO1542" s="58"/>
      <c r="AP1542" s="58"/>
      <c r="AQ1542" s="58"/>
      <c r="AR1542" s="58"/>
      <c r="AS1542" s="58"/>
      <c r="AT1542" s="58"/>
      <c r="AU1542" s="58"/>
      <c r="AV1542" s="58"/>
      <c r="AW1542" s="58"/>
      <c r="AX1542" s="58"/>
      <c r="AY1542" s="58"/>
      <c r="AZ1542" s="58"/>
      <c r="BA1542" s="58"/>
      <c r="BB1542" s="58"/>
      <c r="BC1542" s="58"/>
      <c r="BD1542" s="58"/>
      <c r="BE1542" s="58"/>
      <c r="BF1542" s="58"/>
      <c r="BG1542" s="58"/>
      <c r="BH1542" s="58"/>
      <c r="BI1542" s="58"/>
      <c r="BJ1542" s="58"/>
      <c r="BK1542" s="58"/>
      <c r="BL1542" s="12"/>
      <c r="BM1542" s="12"/>
      <c r="BN1542" s="12"/>
      <c r="BO1542" s="12"/>
      <c r="BP1542" s="12"/>
      <c r="BQ1542" s="12"/>
      <c r="BR1542" s="12"/>
      <c r="BS1542" s="12"/>
      <c r="BT1542" s="12"/>
      <c r="BU1542" s="12"/>
      <c r="BV1542" s="12"/>
      <c r="BW1542" s="12"/>
      <c r="BX1542" s="12"/>
      <c r="BY1542" s="12"/>
      <c r="BZ1542" s="12"/>
      <c r="CA1542" s="12"/>
      <c r="CB1542" s="12"/>
      <c r="CC1542" s="12"/>
      <c r="CD1542" s="12"/>
      <c r="CE1542" s="12"/>
      <c r="CF1542" s="12"/>
      <c r="CG1542" s="12"/>
      <c r="CH1542" s="12"/>
      <c r="CI1542" s="12"/>
      <c r="CJ1542" s="12"/>
      <c r="CK1542" s="12"/>
      <c r="CL1542" s="12"/>
      <c r="CM1542" s="12"/>
      <c r="CN1542" s="12"/>
      <c r="CO1542" s="12"/>
      <c r="CP1542" s="12"/>
      <c r="CQ1542" s="12"/>
      <c r="CR1542" s="12"/>
      <c r="CS1542" s="12"/>
      <c r="CT1542" s="12"/>
      <c r="CU1542" s="12"/>
      <c r="CV1542" s="12"/>
      <c r="CW1542" s="12"/>
      <c r="CX1542" s="12"/>
      <c r="CY1542" s="12"/>
      <c r="CZ1542" s="12"/>
      <c r="DA1542" s="12"/>
      <c r="DB1542" s="12"/>
      <c r="DC1542" s="12"/>
      <c r="DD1542" s="12"/>
      <c r="DE1542" s="12"/>
      <c r="DF1542" s="12"/>
      <c r="DG1542"/>
      <c r="DH1542"/>
      <c r="DI1542"/>
      <c r="DJ1542"/>
      <c r="DK1542"/>
      <c r="DL1542"/>
      <c r="DM1542"/>
      <c r="DN1542"/>
      <c r="DO1542"/>
      <c r="DP1542"/>
      <c r="DQ1542"/>
      <c r="DR1542"/>
      <c r="DS1542"/>
      <c r="DT1542"/>
      <c r="DU1542"/>
      <c r="DV1542"/>
      <c r="DW1542"/>
      <c r="DX1542"/>
      <c r="DY1542"/>
      <c r="DZ1542"/>
      <c r="EA1542"/>
      <c r="EB1542"/>
      <c r="EC1542"/>
      <c r="ED1542"/>
      <c r="EE1542"/>
      <c r="EF1542"/>
      <c r="EG1542"/>
      <c r="EH1542"/>
      <c r="EI1542"/>
      <c r="EJ1542"/>
      <c r="EK1542"/>
      <c r="EL1542"/>
      <c r="EM1542"/>
      <c r="EN1542"/>
      <c r="EO1542"/>
      <c r="EP1542"/>
      <c r="EQ1542"/>
      <c r="ER1542"/>
      <c r="ES1542"/>
      <c r="ET1542"/>
      <c r="EU1542"/>
      <c r="EV1542"/>
      <c r="EW1542"/>
      <c r="EX1542"/>
      <c r="EY1542"/>
      <c r="EZ1542"/>
      <c r="FA1542"/>
      <c r="FB1542"/>
      <c r="FC1542"/>
      <c r="FD1542"/>
      <c r="FE1542"/>
      <c r="FF1542"/>
      <c r="FG1542"/>
      <c r="FH1542"/>
      <c r="FI1542"/>
      <c r="FJ1542"/>
      <c r="FK1542"/>
      <c r="FL1542"/>
      <c r="FM1542"/>
      <c r="FN1542"/>
      <c r="FO1542"/>
      <c r="FP1542"/>
      <c r="FQ1542"/>
      <c r="FR1542"/>
      <c r="FS1542"/>
      <c r="FT1542"/>
      <c r="FU1542"/>
      <c r="FV1542"/>
      <c r="FW1542"/>
      <c r="FX1542"/>
      <c r="FY1542"/>
      <c r="FZ1542"/>
      <c r="GA1542"/>
      <c r="GB1542"/>
      <c r="GC1542"/>
      <c r="GD1542"/>
      <c r="GE1542"/>
      <c r="GF1542"/>
      <c r="GG1542"/>
      <c r="GH1542"/>
      <c r="GI1542"/>
      <c r="GJ1542"/>
      <c r="GK1542"/>
      <c r="GL1542"/>
      <c r="GM1542"/>
      <c r="GN1542"/>
      <c r="GO1542"/>
      <c r="GP1542"/>
      <c r="GQ1542"/>
      <c r="GR1542"/>
      <c r="GS1542"/>
      <c r="GT1542"/>
      <c r="GU1542"/>
      <c r="GV1542"/>
      <c r="GW1542"/>
      <c r="GX1542"/>
      <c r="GY1542"/>
      <c r="GZ1542"/>
      <c r="HA1542"/>
      <c r="HB1542"/>
      <c r="HC1542"/>
      <c r="HD1542"/>
      <c r="HE1542"/>
      <c r="HF1542"/>
      <c r="HG1542"/>
      <c r="HH1542"/>
      <c r="HI1542"/>
      <c r="HJ1542"/>
      <c r="HK1542"/>
      <c r="HL1542"/>
    </row>
    <row r="1543" spans="39:220" x14ac:dyDescent="0.25">
      <c r="AM1543" s="59"/>
      <c r="AN1543" s="58"/>
      <c r="AO1543" s="58"/>
      <c r="AP1543" s="58"/>
      <c r="AQ1543" s="58"/>
      <c r="AR1543" s="58"/>
      <c r="AS1543" s="58"/>
      <c r="AT1543" s="58"/>
      <c r="AU1543" s="58"/>
      <c r="AV1543" s="58"/>
      <c r="AW1543" s="58"/>
      <c r="AX1543" s="58"/>
      <c r="AY1543" s="58"/>
      <c r="AZ1543" s="58"/>
      <c r="BA1543" s="58"/>
      <c r="BB1543" s="58"/>
      <c r="BC1543" s="58"/>
      <c r="BD1543" s="58"/>
      <c r="BE1543" s="58"/>
      <c r="BF1543" s="58"/>
      <c r="BG1543" s="58"/>
      <c r="BH1543" s="58"/>
      <c r="BI1543" s="58"/>
      <c r="BJ1543" s="58"/>
      <c r="BK1543" s="58"/>
      <c r="BL1543" s="12"/>
      <c r="BM1543" s="12"/>
      <c r="BN1543" s="12"/>
      <c r="BO1543" s="12"/>
      <c r="BP1543" s="12"/>
      <c r="BQ1543" s="12"/>
      <c r="BR1543" s="12"/>
      <c r="BS1543" s="12"/>
      <c r="BT1543" s="12"/>
      <c r="BU1543" s="12"/>
      <c r="BV1543" s="12"/>
      <c r="BW1543" s="12"/>
      <c r="BX1543" s="12"/>
      <c r="BY1543" s="12"/>
      <c r="BZ1543" s="12"/>
      <c r="CA1543" s="12"/>
      <c r="CB1543" s="12"/>
      <c r="CC1543" s="12"/>
      <c r="CD1543" s="12"/>
      <c r="CE1543" s="12"/>
      <c r="CF1543" s="12"/>
      <c r="CG1543" s="12"/>
      <c r="CH1543" s="12"/>
      <c r="CI1543" s="12"/>
      <c r="CJ1543" s="12"/>
      <c r="CK1543" s="12"/>
      <c r="CL1543" s="12"/>
      <c r="CM1543" s="12"/>
      <c r="CN1543" s="12"/>
      <c r="CO1543" s="12"/>
      <c r="CP1543" s="12"/>
      <c r="CQ1543" s="12"/>
      <c r="CR1543" s="12"/>
      <c r="CS1543" s="12"/>
      <c r="CT1543" s="12"/>
      <c r="CU1543" s="12"/>
      <c r="CV1543" s="12"/>
      <c r="CW1543" s="12"/>
      <c r="CX1543" s="12"/>
      <c r="CY1543" s="12"/>
      <c r="CZ1543" s="12"/>
      <c r="DA1543" s="12"/>
      <c r="DB1543" s="12"/>
      <c r="DC1543" s="12"/>
      <c r="DD1543" s="12"/>
      <c r="DE1543" s="12"/>
      <c r="DF1543" s="12"/>
      <c r="DG1543"/>
      <c r="DH1543"/>
      <c r="DI1543"/>
      <c r="DJ1543"/>
      <c r="DK1543"/>
      <c r="DL1543"/>
      <c r="DM1543"/>
      <c r="DN1543"/>
      <c r="DO1543"/>
      <c r="DP1543"/>
      <c r="DQ1543"/>
      <c r="DR1543"/>
      <c r="DS1543"/>
      <c r="DT1543"/>
      <c r="DU1543"/>
      <c r="DV1543"/>
      <c r="DW1543"/>
      <c r="DX1543"/>
      <c r="DY1543"/>
      <c r="DZ1543"/>
      <c r="EA1543"/>
      <c r="EB1543"/>
      <c r="EC1543"/>
      <c r="ED1543"/>
      <c r="EE1543"/>
      <c r="EF1543"/>
      <c r="EG1543"/>
      <c r="EH1543"/>
      <c r="EI1543"/>
      <c r="EJ1543"/>
      <c r="EK1543"/>
      <c r="EL1543"/>
      <c r="EM1543"/>
      <c r="EN1543"/>
      <c r="EO1543"/>
      <c r="EP1543"/>
      <c r="EQ1543"/>
      <c r="ER1543"/>
      <c r="ES1543"/>
      <c r="ET1543"/>
      <c r="EU1543"/>
      <c r="EV1543"/>
      <c r="EW1543"/>
      <c r="EX1543"/>
      <c r="EY1543"/>
      <c r="EZ1543"/>
      <c r="FA1543"/>
      <c r="FB1543"/>
      <c r="FC1543"/>
      <c r="FD1543"/>
      <c r="FE1543"/>
      <c r="FF1543"/>
      <c r="FG1543"/>
      <c r="FH1543"/>
      <c r="FI1543"/>
      <c r="FJ1543"/>
      <c r="FK1543"/>
      <c r="FL1543"/>
      <c r="FM1543"/>
      <c r="FN1543"/>
      <c r="FO1543"/>
      <c r="FP1543"/>
      <c r="FQ1543"/>
      <c r="FR1543"/>
      <c r="FS1543"/>
      <c r="FT1543"/>
      <c r="FU1543"/>
      <c r="FV1543"/>
      <c r="FW1543"/>
      <c r="FX1543"/>
      <c r="FY1543"/>
      <c r="FZ1543"/>
      <c r="GA1543"/>
      <c r="GB1543"/>
      <c r="GC1543"/>
      <c r="GD1543"/>
      <c r="GE1543"/>
      <c r="GF1543"/>
      <c r="GG1543"/>
      <c r="GH1543"/>
      <c r="GI1543"/>
      <c r="GJ1543"/>
      <c r="GK1543"/>
      <c r="GL1543"/>
      <c r="GM1543"/>
      <c r="GN1543"/>
      <c r="GO1543"/>
      <c r="GP1543"/>
      <c r="GQ1543"/>
      <c r="GR1543"/>
      <c r="GS1543"/>
      <c r="GT1543"/>
      <c r="GU1543"/>
      <c r="GV1543"/>
      <c r="GW1543"/>
      <c r="GX1543"/>
      <c r="GY1543"/>
      <c r="GZ1543"/>
      <c r="HA1543"/>
      <c r="HB1543"/>
      <c r="HC1543"/>
      <c r="HD1543"/>
      <c r="HE1543"/>
      <c r="HF1543"/>
      <c r="HG1543"/>
      <c r="HH1543"/>
      <c r="HI1543"/>
      <c r="HJ1543"/>
      <c r="HK1543"/>
      <c r="HL1543"/>
    </row>
    <row r="1544" spans="39:220" x14ac:dyDescent="0.25">
      <c r="AM1544" s="59"/>
      <c r="AN1544" s="58"/>
      <c r="AO1544" s="58"/>
      <c r="AP1544" s="58"/>
      <c r="AQ1544" s="58"/>
      <c r="AR1544" s="58"/>
      <c r="AS1544" s="58"/>
      <c r="AT1544" s="58"/>
      <c r="AU1544" s="58"/>
      <c r="AV1544" s="58"/>
      <c r="AW1544" s="58"/>
      <c r="AX1544" s="58"/>
      <c r="AY1544" s="58"/>
      <c r="AZ1544" s="58"/>
      <c r="BA1544" s="58"/>
      <c r="BB1544" s="58"/>
      <c r="BC1544" s="58"/>
      <c r="BD1544" s="58"/>
      <c r="BE1544" s="58"/>
      <c r="BF1544" s="58"/>
      <c r="BG1544" s="58"/>
      <c r="BH1544" s="58"/>
      <c r="BI1544" s="58"/>
      <c r="BJ1544" s="58"/>
      <c r="BK1544" s="58"/>
      <c r="BL1544" s="12"/>
      <c r="BM1544" s="12"/>
      <c r="BN1544" s="12"/>
      <c r="BO1544" s="12"/>
      <c r="BP1544" s="12"/>
      <c r="BQ1544" s="12"/>
      <c r="BR1544" s="12"/>
      <c r="BS1544" s="12"/>
      <c r="BT1544" s="12"/>
      <c r="BU1544" s="12"/>
      <c r="BV1544" s="12"/>
      <c r="BW1544" s="12"/>
      <c r="BX1544" s="12"/>
      <c r="BY1544" s="12"/>
      <c r="BZ1544" s="12"/>
      <c r="CA1544" s="12"/>
      <c r="CB1544" s="12"/>
      <c r="CC1544" s="12"/>
      <c r="CD1544" s="12"/>
      <c r="CE1544" s="12"/>
      <c r="CF1544" s="12"/>
      <c r="CG1544" s="12"/>
      <c r="CH1544" s="12"/>
      <c r="CI1544" s="12"/>
      <c r="CJ1544" s="12"/>
      <c r="CK1544" s="12"/>
      <c r="CL1544" s="12"/>
      <c r="CM1544" s="12"/>
      <c r="CN1544" s="12"/>
      <c r="CO1544" s="12"/>
      <c r="CP1544" s="12"/>
      <c r="CQ1544" s="12"/>
      <c r="CR1544" s="12"/>
      <c r="CS1544" s="12"/>
      <c r="CT1544" s="12"/>
      <c r="CU1544" s="12"/>
      <c r="CV1544" s="12"/>
      <c r="CW1544" s="12"/>
      <c r="CX1544" s="12"/>
      <c r="CY1544" s="12"/>
      <c r="CZ1544" s="12"/>
      <c r="DA1544" s="12"/>
      <c r="DB1544" s="12"/>
      <c r="DC1544" s="12"/>
      <c r="DD1544" s="12"/>
      <c r="DE1544" s="12"/>
      <c r="DF1544" s="12"/>
      <c r="DG1544"/>
      <c r="DH1544"/>
      <c r="DI1544"/>
      <c r="DJ1544"/>
      <c r="DK1544"/>
      <c r="DL1544"/>
      <c r="DM1544"/>
      <c r="DN1544"/>
      <c r="DO1544"/>
      <c r="DP1544"/>
      <c r="DQ1544"/>
      <c r="DR1544"/>
      <c r="DS1544"/>
      <c r="DT1544"/>
      <c r="DU1544"/>
      <c r="DV1544"/>
      <c r="DW1544"/>
      <c r="DX1544"/>
      <c r="DY1544"/>
      <c r="DZ1544"/>
      <c r="EA1544"/>
      <c r="EB1544"/>
      <c r="EC1544"/>
      <c r="ED1544"/>
      <c r="EE1544"/>
      <c r="EF1544"/>
      <c r="EG1544"/>
      <c r="EH1544"/>
      <c r="EI1544"/>
      <c r="EJ1544"/>
      <c r="EK1544"/>
      <c r="EL1544"/>
      <c r="EM1544"/>
      <c r="EN1544"/>
      <c r="EO1544"/>
      <c r="EP1544"/>
      <c r="EQ1544"/>
      <c r="ER1544"/>
      <c r="ES1544"/>
      <c r="ET1544"/>
      <c r="EU1544"/>
      <c r="EV1544"/>
      <c r="EW1544"/>
      <c r="EX1544"/>
      <c r="EY1544"/>
      <c r="EZ1544"/>
      <c r="FA1544"/>
      <c r="FB1544"/>
      <c r="FC1544"/>
      <c r="FD1544"/>
      <c r="FE1544"/>
      <c r="FF1544"/>
      <c r="FG1544"/>
      <c r="FH1544"/>
      <c r="FI1544"/>
      <c r="FJ1544"/>
      <c r="FK1544"/>
      <c r="FL1544"/>
      <c r="FM1544"/>
      <c r="FN1544"/>
      <c r="FO1544"/>
      <c r="FP1544"/>
      <c r="FQ1544"/>
      <c r="FR1544"/>
      <c r="FS1544"/>
      <c r="FT1544"/>
      <c r="FU1544"/>
      <c r="FV1544"/>
      <c r="FW1544"/>
      <c r="FX1544"/>
      <c r="FY1544"/>
      <c r="FZ1544"/>
      <c r="GA1544"/>
      <c r="GB1544"/>
      <c r="GC1544"/>
      <c r="GD1544"/>
      <c r="GE1544"/>
      <c r="GF1544"/>
      <c r="GG1544"/>
      <c r="GH1544"/>
      <c r="GI1544"/>
      <c r="GJ1544"/>
      <c r="GK1544"/>
      <c r="GL1544"/>
      <c r="GM1544"/>
      <c r="GN1544"/>
      <c r="GO1544"/>
      <c r="GP1544"/>
      <c r="GQ1544"/>
      <c r="GR1544"/>
      <c r="GS1544"/>
      <c r="GT1544"/>
      <c r="GU1544"/>
      <c r="GV1544"/>
      <c r="GW1544"/>
      <c r="GX1544"/>
      <c r="GY1544"/>
      <c r="GZ1544"/>
      <c r="HA1544"/>
      <c r="HB1544"/>
      <c r="HC1544"/>
      <c r="HD1544"/>
      <c r="HE1544"/>
      <c r="HF1544"/>
      <c r="HG1544"/>
      <c r="HH1544"/>
      <c r="HI1544"/>
      <c r="HJ1544"/>
      <c r="HK1544"/>
      <c r="HL1544"/>
    </row>
    <row r="1545" spans="39:220" x14ac:dyDescent="0.25">
      <c r="AM1545" s="59"/>
      <c r="AN1545" s="58"/>
      <c r="AO1545" s="58"/>
      <c r="AP1545" s="58"/>
      <c r="AQ1545" s="58"/>
      <c r="AR1545" s="58"/>
      <c r="AS1545" s="58"/>
      <c r="AT1545" s="58"/>
      <c r="AU1545" s="58"/>
      <c r="AV1545" s="58"/>
      <c r="AW1545" s="58"/>
      <c r="AX1545" s="58"/>
      <c r="AY1545" s="58"/>
      <c r="AZ1545" s="58"/>
      <c r="BA1545" s="58"/>
      <c r="BB1545" s="58"/>
      <c r="BC1545" s="58"/>
      <c r="BD1545" s="58"/>
      <c r="BE1545" s="58"/>
      <c r="BF1545" s="58"/>
      <c r="BG1545" s="58"/>
      <c r="BH1545" s="58"/>
      <c r="BI1545" s="58"/>
      <c r="BJ1545" s="58"/>
      <c r="BK1545" s="58"/>
      <c r="BL1545" s="12"/>
      <c r="BM1545" s="12"/>
      <c r="BN1545" s="12"/>
      <c r="BO1545" s="12"/>
      <c r="BP1545" s="12"/>
      <c r="BQ1545" s="12"/>
      <c r="BR1545" s="12"/>
      <c r="BS1545" s="12"/>
      <c r="BT1545" s="12"/>
      <c r="BU1545" s="12"/>
      <c r="BV1545" s="12"/>
      <c r="BW1545" s="12"/>
      <c r="BX1545" s="12"/>
      <c r="BY1545" s="12"/>
      <c r="BZ1545" s="12"/>
      <c r="CA1545" s="12"/>
      <c r="CB1545" s="12"/>
      <c r="CC1545" s="12"/>
      <c r="CD1545" s="12"/>
      <c r="CE1545" s="12"/>
      <c r="CF1545" s="12"/>
      <c r="CG1545" s="12"/>
      <c r="CH1545" s="12"/>
      <c r="CI1545" s="12"/>
      <c r="CJ1545" s="12"/>
      <c r="CK1545" s="12"/>
      <c r="CL1545" s="12"/>
      <c r="CM1545" s="12"/>
      <c r="CN1545" s="12"/>
      <c r="CO1545" s="12"/>
      <c r="CP1545" s="12"/>
      <c r="CQ1545" s="12"/>
      <c r="CR1545" s="12"/>
      <c r="CS1545" s="12"/>
      <c r="CT1545" s="12"/>
      <c r="CU1545" s="12"/>
      <c r="CV1545" s="12"/>
      <c r="CW1545" s="12"/>
      <c r="CX1545" s="12"/>
      <c r="CY1545" s="12"/>
      <c r="CZ1545" s="12"/>
      <c r="DA1545" s="12"/>
      <c r="DB1545" s="12"/>
      <c r="DC1545" s="12"/>
      <c r="DD1545" s="12"/>
      <c r="DE1545" s="12"/>
      <c r="DF1545" s="12"/>
      <c r="DG1545"/>
      <c r="DH1545"/>
      <c r="DI1545"/>
      <c r="DJ1545"/>
      <c r="DK1545"/>
      <c r="DL1545"/>
      <c r="DM1545"/>
      <c r="DN1545"/>
      <c r="DO1545"/>
      <c r="DP1545"/>
      <c r="DQ1545"/>
      <c r="DR1545"/>
      <c r="DS1545"/>
      <c r="DT1545"/>
      <c r="DU1545"/>
      <c r="DV1545"/>
      <c r="DW1545"/>
      <c r="DX1545"/>
      <c r="DY1545"/>
      <c r="DZ1545"/>
      <c r="EA1545"/>
      <c r="EB1545"/>
      <c r="EC1545"/>
      <c r="ED1545"/>
      <c r="EE1545"/>
      <c r="EF1545"/>
      <c r="EG1545"/>
      <c r="EH1545"/>
      <c r="EI1545"/>
      <c r="EJ1545"/>
      <c r="EK1545"/>
      <c r="EL1545"/>
      <c r="EM1545"/>
      <c r="EN1545"/>
      <c r="EO1545"/>
      <c r="EP1545"/>
      <c r="EQ1545"/>
      <c r="ER1545"/>
      <c r="ES1545"/>
      <c r="ET1545"/>
      <c r="EU1545"/>
      <c r="EV1545"/>
      <c r="EW1545"/>
      <c r="EX1545"/>
      <c r="EY1545"/>
      <c r="EZ1545"/>
      <c r="FA1545"/>
      <c r="FB1545"/>
      <c r="FC1545"/>
      <c r="FD1545"/>
      <c r="FE1545"/>
      <c r="FF1545"/>
      <c r="FG1545"/>
      <c r="FH1545"/>
      <c r="FI1545"/>
      <c r="FJ1545"/>
      <c r="FK1545"/>
      <c r="FL1545"/>
      <c r="FM1545"/>
      <c r="FN1545"/>
      <c r="FO1545"/>
      <c r="FP1545"/>
      <c r="FQ1545"/>
      <c r="FR1545"/>
      <c r="FS1545"/>
      <c r="FT1545"/>
      <c r="FU1545"/>
      <c r="FV1545"/>
      <c r="FW1545"/>
      <c r="FX1545"/>
      <c r="FY1545"/>
      <c r="FZ1545"/>
      <c r="GA1545"/>
      <c r="GB1545"/>
      <c r="GC1545"/>
      <c r="GD1545"/>
      <c r="GE1545"/>
      <c r="GF1545"/>
      <c r="GG1545"/>
      <c r="GH1545"/>
      <c r="GI1545"/>
      <c r="GJ1545"/>
      <c r="GK1545"/>
      <c r="GL1545"/>
      <c r="GM1545"/>
      <c r="GN1545"/>
      <c r="GO1545"/>
      <c r="GP1545"/>
      <c r="GQ1545"/>
      <c r="GR1545"/>
      <c r="GS1545"/>
      <c r="GT1545"/>
      <c r="GU1545"/>
      <c r="GV1545"/>
      <c r="GW1545"/>
      <c r="GX1545"/>
      <c r="GY1545"/>
      <c r="GZ1545"/>
      <c r="HA1545"/>
      <c r="HB1545"/>
      <c r="HC1545"/>
      <c r="HD1545"/>
      <c r="HE1545"/>
      <c r="HF1545"/>
      <c r="HG1545"/>
      <c r="HH1545"/>
      <c r="HI1545"/>
      <c r="HJ1545"/>
      <c r="HK1545"/>
      <c r="HL1545"/>
    </row>
    <row r="1546" spans="39:220" x14ac:dyDescent="0.25">
      <c r="AM1546" s="59"/>
      <c r="AN1546" s="58"/>
      <c r="AO1546" s="58"/>
      <c r="AP1546" s="58"/>
      <c r="AQ1546" s="58"/>
      <c r="AR1546" s="58"/>
      <c r="AS1546" s="58"/>
      <c r="AT1546" s="58"/>
      <c r="AU1546" s="58"/>
      <c r="AV1546" s="58"/>
      <c r="AW1546" s="58"/>
      <c r="AX1546" s="58"/>
      <c r="AY1546" s="58"/>
      <c r="AZ1546" s="58"/>
      <c r="BA1546" s="58"/>
      <c r="BB1546" s="58"/>
      <c r="BC1546" s="58"/>
      <c r="BD1546" s="58"/>
      <c r="BE1546" s="58"/>
      <c r="BF1546" s="58"/>
      <c r="BG1546" s="58"/>
      <c r="BH1546" s="58"/>
      <c r="BI1546" s="58"/>
      <c r="BJ1546" s="58"/>
      <c r="BK1546" s="58"/>
      <c r="BL1546" s="12"/>
      <c r="BM1546" s="12"/>
      <c r="BN1546" s="12"/>
      <c r="BO1546" s="12"/>
      <c r="BP1546" s="12"/>
      <c r="BQ1546" s="12"/>
      <c r="BR1546" s="12"/>
      <c r="BS1546" s="12"/>
      <c r="BT1546" s="12"/>
      <c r="BU1546" s="12"/>
      <c r="BV1546" s="12"/>
      <c r="BW1546" s="12"/>
      <c r="BX1546" s="12"/>
      <c r="BY1546" s="12"/>
      <c r="BZ1546" s="12"/>
      <c r="CA1546" s="12"/>
      <c r="CB1546" s="12"/>
      <c r="CC1546" s="12"/>
      <c r="CD1546" s="12"/>
      <c r="CE1546" s="12"/>
      <c r="CF1546" s="12"/>
      <c r="CG1546" s="12"/>
      <c r="CH1546" s="12"/>
      <c r="CI1546" s="12"/>
      <c r="CJ1546" s="12"/>
      <c r="CK1546" s="12"/>
      <c r="CL1546" s="12"/>
      <c r="CM1546" s="12"/>
      <c r="CN1546" s="12"/>
      <c r="CO1546" s="12"/>
      <c r="CP1546" s="12"/>
      <c r="CQ1546" s="12"/>
      <c r="CR1546" s="12"/>
      <c r="CS1546" s="12"/>
      <c r="CT1546" s="12"/>
      <c r="CU1546" s="12"/>
      <c r="CV1546" s="12"/>
      <c r="CW1546" s="12"/>
      <c r="CX1546" s="12"/>
      <c r="CY1546" s="12"/>
      <c r="CZ1546" s="12"/>
      <c r="DA1546" s="12"/>
      <c r="DB1546" s="12"/>
      <c r="DC1546" s="12"/>
      <c r="DD1546" s="12"/>
      <c r="DE1546" s="12"/>
      <c r="DF1546" s="12"/>
      <c r="DG1546"/>
      <c r="DH1546"/>
      <c r="DI1546"/>
      <c r="DJ1546"/>
      <c r="DK1546"/>
      <c r="DL1546"/>
      <c r="DM1546"/>
      <c r="DN1546"/>
      <c r="DO1546"/>
      <c r="DP1546"/>
      <c r="DQ1546"/>
      <c r="DR1546"/>
      <c r="DS1546"/>
      <c r="DT1546"/>
      <c r="DU1546"/>
      <c r="DV1546"/>
      <c r="DW1546"/>
      <c r="DX1546"/>
      <c r="DY1546"/>
      <c r="DZ1546"/>
      <c r="EA1546"/>
      <c r="EB1546"/>
      <c r="EC1546"/>
      <c r="ED1546"/>
      <c r="EE1546"/>
      <c r="EF1546"/>
      <c r="EG1546"/>
      <c r="EH1546"/>
      <c r="EI1546"/>
      <c r="EJ1546"/>
      <c r="EK1546"/>
      <c r="EL1546"/>
      <c r="EM1546"/>
      <c r="EN1546"/>
      <c r="EO1546"/>
      <c r="EP1546"/>
      <c r="EQ1546"/>
      <c r="ER1546"/>
      <c r="ES1546"/>
      <c r="ET1546"/>
      <c r="EU1546"/>
      <c r="EV1546"/>
      <c r="EW1546"/>
      <c r="EX1546"/>
      <c r="EY1546"/>
      <c r="EZ1546"/>
      <c r="FA1546"/>
      <c r="FB1546"/>
      <c r="FC1546"/>
      <c r="FD1546"/>
      <c r="FE1546"/>
      <c r="FF1546"/>
      <c r="FG1546"/>
      <c r="FH1546"/>
      <c r="FI1546"/>
      <c r="FJ1546"/>
      <c r="FK1546"/>
      <c r="FL1546"/>
      <c r="FM1546"/>
      <c r="FN1546"/>
      <c r="FO1546"/>
      <c r="FP1546"/>
      <c r="FQ1546"/>
      <c r="FR1546"/>
      <c r="FS1546"/>
      <c r="FT1546"/>
      <c r="FU1546"/>
      <c r="FV1546"/>
      <c r="FW1546"/>
      <c r="FX1546"/>
      <c r="FY1546"/>
      <c r="FZ1546"/>
      <c r="GA1546"/>
      <c r="GB1546"/>
      <c r="GC1546"/>
      <c r="GD1546"/>
      <c r="GE1546"/>
      <c r="GF1546"/>
      <c r="GG1546"/>
      <c r="GH1546"/>
      <c r="GI1546"/>
      <c r="GJ1546"/>
      <c r="GK1546"/>
      <c r="GL1546"/>
      <c r="GM1546"/>
      <c r="GN1546"/>
      <c r="GO1546"/>
      <c r="GP1546"/>
      <c r="GQ1546"/>
      <c r="GR1546"/>
      <c r="GS1546"/>
      <c r="GT1546"/>
      <c r="GU1546"/>
      <c r="GV1546"/>
      <c r="GW1546"/>
      <c r="GX1546"/>
      <c r="GY1546"/>
      <c r="GZ1546"/>
      <c r="HA1546"/>
      <c r="HB1546"/>
      <c r="HC1546"/>
      <c r="HD1546"/>
      <c r="HE1546"/>
      <c r="HF1546"/>
      <c r="HG1546"/>
      <c r="HH1546"/>
      <c r="HI1546"/>
      <c r="HJ1546"/>
      <c r="HK1546"/>
      <c r="HL1546"/>
    </row>
    <row r="1547" spans="39:220" x14ac:dyDescent="0.25">
      <c r="AM1547" s="59"/>
      <c r="AN1547" s="58"/>
      <c r="AO1547" s="58"/>
      <c r="AP1547" s="58"/>
      <c r="AQ1547" s="58"/>
      <c r="AR1547" s="58"/>
      <c r="AS1547" s="58"/>
      <c r="AT1547" s="58"/>
      <c r="AU1547" s="58"/>
      <c r="AV1547" s="58"/>
      <c r="AW1547" s="58"/>
      <c r="AX1547" s="58"/>
      <c r="AY1547" s="58"/>
      <c r="AZ1547" s="58"/>
      <c r="BA1547" s="58"/>
      <c r="BB1547" s="58"/>
      <c r="BC1547" s="58"/>
      <c r="BD1547" s="58"/>
      <c r="BE1547" s="58"/>
      <c r="BF1547" s="58"/>
      <c r="BG1547" s="58"/>
      <c r="BH1547" s="58"/>
      <c r="BI1547" s="58"/>
      <c r="BJ1547" s="58"/>
      <c r="BK1547" s="58"/>
      <c r="BL1547" s="12"/>
      <c r="BM1547" s="12"/>
      <c r="BN1547" s="12"/>
      <c r="BO1547" s="12"/>
      <c r="BP1547" s="12"/>
      <c r="BQ1547" s="12"/>
      <c r="BR1547" s="12"/>
      <c r="BS1547" s="12"/>
      <c r="BT1547" s="12"/>
      <c r="BU1547" s="12"/>
      <c r="BV1547" s="12"/>
      <c r="BW1547" s="12"/>
      <c r="BX1547" s="12"/>
      <c r="BY1547" s="12"/>
      <c r="BZ1547" s="12"/>
      <c r="CA1547" s="12"/>
      <c r="CB1547" s="12"/>
      <c r="CC1547" s="12"/>
      <c r="CD1547" s="12"/>
      <c r="CE1547" s="12"/>
      <c r="CF1547" s="12"/>
      <c r="CG1547" s="12"/>
      <c r="CH1547" s="12"/>
      <c r="CI1547" s="12"/>
      <c r="CJ1547" s="12"/>
      <c r="CK1547" s="12"/>
      <c r="CL1547" s="12"/>
      <c r="CM1547" s="12"/>
      <c r="CN1547" s="12"/>
      <c r="CO1547" s="12"/>
      <c r="CP1547" s="12"/>
      <c r="CQ1547" s="12"/>
      <c r="CR1547" s="12"/>
      <c r="CS1547" s="12"/>
      <c r="CT1547" s="12"/>
      <c r="CU1547" s="12"/>
      <c r="CV1547" s="12"/>
      <c r="CW1547" s="12"/>
      <c r="CX1547" s="12"/>
      <c r="CY1547" s="12"/>
      <c r="CZ1547" s="12"/>
      <c r="DA1547" s="12"/>
      <c r="DB1547" s="12"/>
      <c r="DC1547" s="12"/>
      <c r="DD1547" s="12"/>
      <c r="DE1547" s="12"/>
      <c r="DF1547" s="12"/>
      <c r="DG1547"/>
      <c r="DH1547"/>
      <c r="DI1547"/>
      <c r="DJ1547"/>
      <c r="DK1547"/>
      <c r="DL1547"/>
      <c r="DM1547"/>
      <c r="DN1547"/>
      <c r="DO1547"/>
      <c r="DP1547"/>
      <c r="DQ1547"/>
      <c r="DR1547"/>
      <c r="DS1547"/>
      <c r="DT1547"/>
      <c r="DU1547"/>
      <c r="DV1547"/>
      <c r="DW1547"/>
      <c r="DX1547"/>
      <c r="DY1547"/>
      <c r="DZ1547"/>
      <c r="EA1547"/>
      <c r="EB1547"/>
      <c r="EC1547"/>
      <c r="ED1547"/>
      <c r="EE1547"/>
      <c r="EF1547"/>
      <c r="EG1547"/>
      <c r="EH1547"/>
      <c r="EI1547"/>
      <c r="EJ1547"/>
      <c r="EK1547"/>
      <c r="EL1547"/>
      <c r="EM1547"/>
      <c r="EN1547"/>
      <c r="EO1547"/>
      <c r="EP1547"/>
      <c r="EQ1547"/>
      <c r="ER1547"/>
      <c r="ES1547"/>
      <c r="ET1547"/>
      <c r="EU1547"/>
      <c r="EV1547"/>
      <c r="EW1547"/>
      <c r="EX1547"/>
      <c r="EY1547"/>
      <c r="EZ1547"/>
      <c r="FA1547"/>
      <c r="FB1547"/>
      <c r="FC1547"/>
      <c r="FD1547"/>
      <c r="FE1547"/>
      <c r="FF1547"/>
      <c r="FG1547"/>
      <c r="FH1547"/>
      <c r="FI1547"/>
      <c r="FJ1547"/>
      <c r="FK1547"/>
      <c r="FL1547"/>
      <c r="FM1547"/>
      <c r="FN1547"/>
      <c r="FO1547"/>
      <c r="FP1547"/>
      <c r="FQ1547"/>
      <c r="FR1547"/>
      <c r="FS1547"/>
      <c r="FT1547"/>
      <c r="FU1547"/>
      <c r="FV1547"/>
      <c r="FW1547"/>
      <c r="FX1547"/>
      <c r="FY1547"/>
      <c r="FZ1547"/>
      <c r="GA1547"/>
      <c r="GB1547"/>
      <c r="GC1547"/>
      <c r="GD1547"/>
      <c r="GE1547"/>
      <c r="GF1547"/>
      <c r="GG1547"/>
      <c r="GH1547"/>
      <c r="GI1547"/>
      <c r="GJ1547"/>
      <c r="GK1547"/>
      <c r="GL1547"/>
      <c r="GM1547"/>
      <c r="GN1547"/>
      <c r="GO1547"/>
      <c r="GP1547"/>
      <c r="GQ1547"/>
      <c r="GR1547"/>
      <c r="GS1547"/>
      <c r="GT1547"/>
      <c r="GU1547"/>
      <c r="GV1547"/>
      <c r="GW1547"/>
      <c r="GX1547"/>
      <c r="GY1547"/>
      <c r="GZ1547"/>
      <c r="HA1547"/>
      <c r="HB1547"/>
      <c r="HC1547"/>
      <c r="HD1547"/>
      <c r="HE1547"/>
      <c r="HF1547"/>
      <c r="HG1547"/>
      <c r="HH1547"/>
      <c r="HI1547"/>
      <c r="HJ1547"/>
      <c r="HK1547"/>
      <c r="HL1547"/>
    </row>
    <row r="1548" spans="39:220" x14ac:dyDescent="0.25">
      <c r="AM1548" s="59"/>
      <c r="AN1548" s="58"/>
      <c r="AO1548" s="58"/>
      <c r="AP1548" s="58"/>
      <c r="AQ1548" s="58"/>
      <c r="AR1548" s="58"/>
      <c r="AS1548" s="58"/>
      <c r="AT1548" s="58"/>
      <c r="AU1548" s="58"/>
      <c r="AV1548" s="58"/>
      <c r="AW1548" s="58"/>
      <c r="AX1548" s="58"/>
      <c r="AY1548" s="58"/>
      <c r="AZ1548" s="58"/>
      <c r="BA1548" s="58"/>
      <c r="BB1548" s="58"/>
      <c r="BC1548" s="58"/>
      <c r="BD1548" s="58"/>
      <c r="BE1548" s="58"/>
      <c r="BF1548" s="58"/>
      <c r="BG1548" s="58"/>
      <c r="BH1548" s="58"/>
      <c r="BI1548" s="58"/>
      <c r="BJ1548" s="58"/>
      <c r="BK1548" s="58"/>
      <c r="BL1548" s="12"/>
      <c r="BM1548" s="12"/>
      <c r="BN1548" s="12"/>
      <c r="BO1548" s="12"/>
      <c r="BP1548" s="12"/>
      <c r="BQ1548" s="12"/>
      <c r="BR1548" s="12"/>
      <c r="BS1548" s="12"/>
      <c r="BT1548" s="12"/>
      <c r="BU1548" s="12"/>
      <c r="BV1548" s="12"/>
      <c r="BW1548" s="12"/>
      <c r="BX1548" s="12"/>
      <c r="BY1548" s="12"/>
      <c r="BZ1548" s="12"/>
      <c r="CA1548" s="12"/>
      <c r="CB1548" s="12"/>
      <c r="CC1548" s="12"/>
      <c r="CD1548" s="12"/>
      <c r="CE1548" s="12"/>
      <c r="CF1548" s="12"/>
      <c r="CG1548" s="12"/>
      <c r="CH1548" s="12"/>
      <c r="CI1548" s="12"/>
      <c r="CJ1548" s="12"/>
      <c r="CK1548" s="12"/>
      <c r="CL1548" s="12"/>
      <c r="CM1548" s="12"/>
      <c r="CN1548" s="12"/>
      <c r="CO1548" s="12"/>
      <c r="CP1548" s="12"/>
      <c r="CQ1548" s="12"/>
      <c r="CR1548" s="12"/>
      <c r="CS1548" s="12"/>
      <c r="CT1548" s="12"/>
      <c r="CU1548" s="12"/>
      <c r="CV1548" s="12"/>
      <c r="CW1548" s="12"/>
      <c r="CX1548" s="12"/>
      <c r="CY1548" s="12"/>
      <c r="CZ1548" s="12"/>
      <c r="DA1548" s="12"/>
      <c r="DB1548" s="12"/>
      <c r="DC1548" s="12"/>
      <c r="DD1548" s="12"/>
      <c r="DE1548" s="12"/>
      <c r="DF1548" s="12"/>
      <c r="DG1548"/>
      <c r="DH1548"/>
      <c r="DI1548"/>
      <c r="DJ1548"/>
      <c r="DK1548"/>
      <c r="DL1548"/>
      <c r="DM1548"/>
      <c r="DN1548"/>
      <c r="DO1548"/>
      <c r="DP1548"/>
      <c r="DQ1548"/>
      <c r="DR1548"/>
      <c r="DS1548"/>
      <c r="DT1548"/>
      <c r="DU1548"/>
      <c r="DV1548"/>
      <c r="DW1548"/>
      <c r="DX1548"/>
      <c r="DY1548"/>
      <c r="DZ1548"/>
      <c r="EA1548"/>
      <c r="EB1548"/>
      <c r="EC1548"/>
      <c r="ED1548"/>
      <c r="EE1548"/>
      <c r="EF1548"/>
      <c r="EG1548"/>
      <c r="EH1548"/>
      <c r="EI1548"/>
      <c r="EJ1548"/>
      <c r="EK1548"/>
      <c r="EL1548"/>
      <c r="EM1548"/>
      <c r="EN1548"/>
      <c r="EO1548"/>
      <c r="EP1548"/>
      <c r="EQ1548"/>
      <c r="ER1548"/>
      <c r="ES1548"/>
      <c r="ET1548"/>
      <c r="EU1548"/>
      <c r="EV1548"/>
      <c r="EW1548"/>
      <c r="EX1548"/>
      <c r="EY1548"/>
      <c r="EZ1548"/>
      <c r="FA1548"/>
      <c r="FB1548"/>
      <c r="FC1548"/>
      <c r="FD1548"/>
      <c r="FE1548"/>
      <c r="FF1548"/>
      <c r="FG1548"/>
      <c r="FH1548"/>
      <c r="FI1548"/>
      <c r="FJ1548"/>
      <c r="FK1548"/>
      <c r="FL1548"/>
      <c r="FM1548"/>
      <c r="FN1548"/>
      <c r="FO1548"/>
      <c r="FP1548"/>
      <c r="FQ1548"/>
      <c r="FR1548"/>
      <c r="FS1548"/>
      <c r="FT1548"/>
      <c r="FU1548"/>
      <c r="FV1548"/>
      <c r="FW1548"/>
      <c r="FX1548"/>
      <c r="FY1548"/>
      <c r="FZ1548"/>
      <c r="GA1548"/>
      <c r="GB1548"/>
      <c r="GC1548"/>
      <c r="GD1548"/>
      <c r="GE1548"/>
      <c r="GF1548"/>
      <c r="GG1548"/>
      <c r="GH1548"/>
      <c r="GI1548"/>
      <c r="GJ1548"/>
      <c r="GK1548"/>
      <c r="GL1548"/>
      <c r="GM1548"/>
      <c r="GN1548"/>
      <c r="GO1548"/>
      <c r="GP1548"/>
      <c r="GQ1548"/>
      <c r="GR1548"/>
      <c r="GS1548"/>
      <c r="GT1548"/>
      <c r="GU1548"/>
      <c r="GV1548"/>
      <c r="GW1548"/>
      <c r="GX1548"/>
      <c r="GY1548"/>
      <c r="GZ1548"/>
      <c r="HA1548"/>
      <c r="HB1548"/>
      <c r="HC1548"/>
      <c r="HD1548"/>
      <c r="HE1548"/>
      <c r="HF1548"/>
      <c r="HG1548"/>
      <c r="HH1548"/>
      <c r="HI1548"/>
      <c r="HJ1548"/>
      <c r="HK1548"/>
      <c r="HL1548"/>
    </row>
    <row r="1549" spans="39:220" x14ac:dyDescent="0.25">
      <c r="AM1549" s="59"/>
      <c r="AN1549" s="58"/>
      <c r="AO1549" s="58"/>
      <c r="AP1549" s="58"/>
      <c r="AQ1549" s="58"/>
      <c r="AR1549" s="58"/>
      <c r="AS1549" s="58"/>
      <c r="AT1549" s="58"/>
      <c r="AU1549" s="58"/>
      <c r="AV1549" s="58"/>
      <c r="AW1549" s="58"/>
      <c r="AX1549" s="58"/>
      <c r="AY1549" s="58"/>
      <c r="AZ1549" s="58"/>
      <c r="BA1549" s="58"/>
      <c r="BB1549" s="58"/>
      <c r="BC1549" s="58"/>
      <c r="BD1549" s="58"/>
      <c r="BE1549" s="58"/>
      <c r="BF1549" s="58"/>
      <c r="BG1549" s="58"/>
      <c r="BH1549" s="58"/>
      <c r="BI1549" s="58"/>
      <c r="BJ1549" s="58"/>
      <c r="BK1549" s="58"/>
      <c r="BL1549" s="12"/>
      <c r="BM1549" s="12"/>
      <c r="BN1549" s="12"/>
      <c r="BO1549" s="12"/>
      <c r="BP1549" s="12"/>
      <c r="BQ1549" s="12"/>
      <c r="BR1549" s="12"/>
      <c r="BS1549" s="12"/>
      <c r="BT1549" s="12"/>
      <c r="BU1549" s="12"/>
      <c r="BV1549" s="12"/>
      <c r="BW1549" s="12"/>
      <c r="BX1549" s="12"/>
      <c r="BY1549" s="12"/>
      <c r="BZ1549" s="12"/>
      <c r="CA1549" s="12"/>
      <c r="CB1549" s="12"/>
      <c r="CC1549" s="12"/>
      <c r="CD1549" s="12"/>
      <c r="CE1549" s="12"/>
      <c r="CF1549" s="12"/>
      <c r="CG1549" s="12"/>
      <c r="CH1549" s="12"/>
      <c r="CI1549" s="12"/>
      <c r="CJ1549" s="12"/>
      <c r="CK1549" s="12"/>
      <c r="CL1549" s="12"/>
      <c r="CM1549" s="12"/>
      <c r="CN1549" s="12"/>
      <c r="CO1549" s="12"/>
      <c r="CP1549" s="12"/>
      <c r="CQ1549" s="12"/>
      <c r="CR1549" s="12"/>
      <c r="CS1549" s="12"/>
      <c r="CT1549" s="12"/>
      <c r="CU1549" s="12"/>
      <c r="CV1549" s="12"/>
      <c r="CW1549" s="12"/>
      <c r="CX1549" s="12"/>
      <c r="CY1549" s="12"/>
      <c r="CZ1549" s="12"/>
      <c r="DA1549" s="12"/>
      <c r="DB1549" s="12"/>
      <c r="DC1549" s="12"/>
      <c r="DD1549" s="12"/>
      <c r="DE1549" s="12"/>
      <c r="DF1549" s="12"/>
      <c r="DG1549"/>
      <c r="DH1549"/>
      <c r="DI1549"/>
      <c r="DJ1549"/>
      <c r="DK1549"/>
      <c r="DL1549"/>
      <c r="DM1549"/>
      <c r="DN1549"/>
      <c r="DO1549"/>
      <c r="DP1549"/>
      <c r="DQ1549"/>
      <c r="DR1549"/>
      <c r="DS1549"/>
      <c r="DT1549"/>
      <c r="DU1549"/>
      <c r="DV1549"/>
      <c r="DW1549"/>
      <c r="DX1549"/>
      <c r="DY1549"/>
      <c r="DZ1549"/>
      <c r="EA1549"/>
      <c r="EB1549"/>
      <c r="EC1549"/>
      <c r="ED1549"/>
      <c r="EE1549"/>
      <c r="EF1549"/>
      <c r="EG1549"/>
      <c r="EH1549"/>
      <c r="EI1549"/>
      <c r="EJ1549"/>
      <c r="EK1549"/>
      <c r="EL1549"/>
      <c r="EM1549"/>
      <c r="EN1549"/>
      <c r="EO1549"/>
      <c r="EP1549"/>
      <c r="EQ1549"/>
      <c r="ER1549"/>
      <c r="ES1549"/>
      <c r="ET1549"/>
      <c r="EU1549"/>
      <c r="EV1549"/>
      <c r="EW1549"/>
      <c r="EX1549"/>
      <c r="EY1549"/>
      <c r="EZ1549"/>
      <c r="FA1549"/>
      <c r="FB1549"/>
      <c r="FC1549"/>
      <c r="FD1549"/>
      <c r="FE1549"/>
      <c r="FF1549"/>
      <c r="FG1549"/>
      <c r="FH1549"/>
      <c r="FI1549"/>
      <c r="FJ1549"/>
      <c r="FK1549"/>
      <c r="FL1549"/>
      <c r="FM1549"/>
      <c r="FN1549"/>
      <c r="FO1549"/>
      <c r="FP1549"/>
      <c r="FQ1549"/>
      <c r="FR1549"/>
      <c r="FS1549"/>
      <c r="FT1549"/>
      <c r="FU1549"/>
      <c r="FV1549"/>
      <c r="FW1549"/>
      <c r="FX1549"/>
      <c r="FY1549"/>
      <c r="FZ1549"/>
      <c r="GA1549"/>
      <c r="GB1549"/>
      <c r="GC1549"/>
      <c r="GD1549"/>
      <c r="GE1549"/>
      <c r="GF1549"/>
      <c r="GG1549"/>
      <c r="GH1549"/>
      <c r="GI1549"/>
      <c r="GJ1549"/>
      <c r="GK1549"/>
      <c r="GL1549"/>
      <c r="GM1549"/>
      <c r="GN1549"/>
      <c r="GO1549"/>
      <c r="GP1549"/>
      <c r="GQ1549"/>
      <c r="GR1549"/>
      <c r="GS1549"/>
      <c r="GT1549"/>
      <c r="GU1549"/>
      <c r="GV1549"/>
      <c r="GW1549"/>
      <c r="GX1549"/>
      <c r="GY1549"/>
      <c r="GZ1549"/>
      <c r="HA1549"/>
      <c r="HB1549"/>
      <c r="HC1549"/>
      <c r="HD1549"/>
      <c r="HE1549"/>
      <c r="HF1549"/>
      <c r="HG1549"/>
      <c r="HH1549"/>
      <c r="HI1549"/>
      <c r="HJ1549"/>
      <c r="HK1549"/>
      <c r="HL1549"/>
    </row>
    <row r="1550" spans="39:220" x14ac:dyDescent="0.25">
      <c r="AM1550" s="59"/>
      <c r="AN1550" s="58"/>
      <c r="AO1550" s="58"/>
      <c r="AP1550" s="58"/>
      <c r="AQ1550" s="58"/>
      <c r="AR1550" s="58"/>
      <c r="AS1550" s="58"/>
      <c r="AT1550" s="58"/>
      <c r="AU1550" s="58"/>
      <c r="AV1550" s="58"/>
      <c r="AW1550" s="58"/>
      <c r="AX1550" s="58"/>
      <c r="AY1550" s="58"/>
      <c r="AZ1550" s="58"/>
      <c r="BA1550" s="58"/>
      <c r="BB1550" s="58"/>
      <c r="BC1550" s="58"/>
      <c r="BD1550" s="58"/>
      <c r="BE1550" s="58"/>
      <c r="BF1550" s="58"/>
      <c r="BG1550" s="58"/>
      <c r="BH1550" s="58"/>
      <c r="BI1550" s="58"/>
      <c r="BJ1550" s="58"/>
      <c r="BK1550" s="58"/>
      <c r="BL1550" s="12"/>
      <c r="BM1550" s="12"/>
      <c r="BN1550" s="12"/>
      <c r="BO1550" s="12"/>
      <c r="BP1550" s="12"/>
      <c r="BQ1550" s="12"/>
      <c r="BR1550" s="12"/>
      <c r="BS1550" s="12"/>
      <c r="BT1550" s="12"/>
      <c r="BU1550" s="12"/>
      <c r="BV1550" s="12"/>
      <c r="BW1550" s="12"/>
      <c r="BX1550" s="12"/>
      <c r="BY1550" s="12"/>
      <c r="BZ1550" s="12"/>
      <c r="CA1550" s="12"/>
      <c r="CB1550" s="12"/>
      <c r="CC1550" s="12"/>
      <c r="CD1550" s="12"/>
      <c r="CE1550" s="12"/>
      <c r="CF1550" s="12"/>
      <c r="CG1550" s="12"/>
      <c r="CH1550" s="12"/>
      <c r="CI1550" s="12"/>
      <c r="CJ1550" s="12"/>
      <c r="CK1550" s="12"/>
      <c r="CL1550" s="12"/>
      <c r="CM1550" s="12"/>
      <c r="CN1550" s="12"/>
      <c r="CO1550" s="12"/>
      <c r="CP1550" s="12"/>
      <c r="CQ1550" s="12"/>
      <c r="CR1550" s="12"/>
      <c r="CS1550" s="12"/>
      <c r="CT1550" s="12"/>
      <c r="CU1550" s="12"/>
      <c r="CV1550" s="12"/>
      <c r="CW1550" s="12"/>
      <c r="CX1550" s="12"/>
      <c r="CY1550" s="12"/>
      <c r="CZ1550" s="12"/>
      <c r="DA1550" s="12"/>
      <c r="DB1550" s="12"/>
      <c r="DC1550" s="12"/>
      <c r="DD1550" s="12"/>
      <c r="DE1550" s="12"/>
      <c r="DF1550" s="12"/>
      <c r="DG1550"/>
      <c r="DH1550"/>
      <c r="DI1550"/>
      <c r="DJ1550"/>
      <c r="DK1550"/>
      <c r="DL1550"/>
      <c r="DM1550"/>
      <c r="DN1550"/>
      <c r="DO1550"/>
      <c r="DP1550"/>
      <c r="DQ1550"/>
      <c r="DR1550"/>
      <c r="DS1550"/>
      <c r="DT1550"/>
      <c r="DU1550"/>
      <c r="DV1550"/>
      <c r="DW1550"/>
      <c r="DX1550"/>
      <c r="DY1550"/>
      <c r="DZ1550"/>
      <c r="EA1550"/>
      <c r="EB1550"/>
      <c r="EC1550"/>
      <c r="ED1550"/>
      <c r="EE1550"/>
      <c r="EF1550"/>
      <c r="EG1550"/>
      <c r="EH1550"/>
      <c r="EI1550"/>
      <c r="EJ1550"/>
      <c r="EK1550"/>
      <c r="EL1550"/>
      <c r="EM1550"/>
      <c r="EN1550"/>
      <c r="EO1550"/>
      <c r="EP1550"/>
      <c r="EQ1550"/>
      <c r="ER1550"/>
      <c r="ES1550"/>
      <c r="ET1550"/>
      <c r="EU1550"/>
      <c r="EV1550"/>
      <c r="EW1550"/>
      <c r="EX1550"/>
      <c r="EY1550"/>
      <c r="EZ1550"/>
      <c r="FA1550"/>
      <c r="FB1550"/>
      <c r="FC1550"/>
      <c r="FD1550"/>
      <c r="FE1550"/>
      <c r="FF1550"/>
      <c r="FG1550"/>
      <c r="FH1550"/>
      <c r="FI1550"/>
      <c r="FJ1550"/>
      <c r="FK1550"/>
      <c r="FL1550"/>
      <c r="FM1550"/>
      <c r="FN1550"/>
      <c r="FO1550"/>
      <c r="FP1550"/>
      <c r="FQ1550"/>
      <c r="FR1550"/>
      <c r="FS1550"/>
      <c r="FT1550"/>
      <c r="FU1550"/>
      <c r="FV1550"/>
      <c r="FW1550"/>
      <c r="FX1550"/>
      <c r="FY1550"/>
      <c r="FZ1550"/>
      <c r="GA1550"/>
      <c r="GB1550"/>
      <c r="GC1550"/>
      <c r="GD1550"/>
      <c r="GE1550"/>
      <c r="GF1550"/>
      <c r="GG1550"/>
      <c r="GH1550"/>
      <c r="GI1550"/>
      <c r="GJ1550"/>
      <c r="GK1550"/>
      <c r="GL1550"/>
      <c r="GM1550"/>
      <c r="GN1550"/>
      <c r="GO1550"/>
      <c r="GP1550"/>
      <c r="GQ1550"/>
      <c r="GR1550"/>
      <c r="GS1550"/>
      <c r="GT1550"/>
      <c r="GU1550"/>
      <c r="GV1550"/>
      <c r="GW1550"/>
      <c r="GX1550"/>
      <c r="GY1550"/>
      <c r="GZ1550"/>
      <c r="HA1550"/>
      <c r="HB1550"/>
      <c r="HC1550"/>
      <c r="HD1550"/>
      <c r="HE1550"/>
      <c r="HF1550"/>
      <c r="HG1550"/>
      <c r="HH1550"/>
      <c r="HI1550"/>
      <c r="HJ1550"/>
      <c r="HK1550"/>
      <c r="HL1550"/>
    </row>
    <row r="1551" spans="39:220" x14ac:dyDescent="0.25">
      <c r="AM1551" s="59"/>
      <c r="AN1551" s="58"/>
      <c r="AO1551" s="58"/>
      <c r="AP1551" s="58"/>
      <c r="AQ1551" s="58"/>
      <c r="AR1551" s="58"/>
      <c r="AS1551" s="58"/>
      <c r="AT1551" s="58"/>
      <c r="AU1551" s="58"/>
      <c r="AV1551" s="58"/>
      <c r="AW1551" s="58"/>
      <c r="AX1551" s="58"/>
      <c r="AY1551" s="58"/>
      <c r="AZ1551" s="58"/>
      <c r="BA1551" s="58"/>
      <c r="BB1551" s="58"/>
      <c r="BC1551" s="58"/>
      <c r="BD1551" s="58"/>
      <c r="BE1551" s="58"/>
      <c r="BF1551" s="58"/>
      <c r="BG1551" s="58"/>
      <c r="BH1551" s="58"/>
      <c r="BI1551" s="58"/>
      <c r="BJ1551" s="58"/>
      <c r="BK1551" s="58"/>
      <c r="BL1551" s="12"/>
      <c r="BM1551" s="12"/>
      <c r="BN1551" s="12"/>
      <c r="BO1551" s="12"/>
      <c r="BP1551" s="12"/>
      <c r="BQ1551" s="12"/>
      <c r="BR1551" s="12"/>
      <c r="BS1551" s="12"/>
      <c r="BT1551" s="12"/>
      <c r="BU1551" s="12"/>
      <c r="BV1551" s="12"/>
      <c r="BW1551" s="12"/>
      <c r="BX1551" s="12"/>
      <c r="BY1551" s="12"/>
      <c r="BZ1551" s="12"/>
      <c r="CA1551" s="12"/>
      <c r="CB1551" s="12"/>
      <c r="CC1551" s="12"/>
      <c r="CD1551" s="12"/>
      <c r="CE1551" s="12"/>
      <c r="CF1551" s="12"/>
      <c r="CG1551" s="12"/>
      <c r="CH1551" s="12"/>
      <c r="CI1551" s="12"/>
      <c r="CJ1551" s="12"/>
      <c r="CK1551" s="12"/>
      <c r="CL1551" s="12"/>
      <c r="CM1551" s="12"/>
      <c r="CN1551" s="12"/>
      <c r="CO1551" s="12"/>
      <c r="CP1551" s="12"/>
      <c r="CQ1551" s="12"/>
      <c r="CR1551" s="12"/>
      <c r="CS1551" s="12"/>
      <c r="CT1551" s="12"/>
      <c r="CU1551" s="12"/>
      <c r="CV1551" s="12"/>
      <c r="CW1551" s="12"/>
      <c r="CX1551" s="12"/>
      <c r="CY1551" s="12"/>
      <c r="CZ1551" s="12"/>
      <c r="DA1551" s="12"/>
      <c r="DB1551" s="12"/>
      <c r="DC1551" s="12"/>
      <c r="DD1551" s="12"/>
      <c r="DE1551" s="12"/>
      <c r="DF1551" s="12"/>
      <c r="DG1551"/>
      <c r="DH1551"/>
      <c r="DI1551"/>
      <c r="DJ1551"/>
      <c r="DK1551"/>
      <c r="DL1551"/>
      <c r="DM1551"/>
      <c r="DN1551"/>
      <c r="DO1551"/>
      <c r="DP1551"/>
      <c r="DQ1551"/>
      <c r="DR1551"/>
      <c r="DS1551"/>
      <c r="DT1551"/>
      <c r="DU1551"/>
      <c r="DV1551"/>
      <c r="DW1551"/>
      <c r="DX1551"/>
      <c r="DY1551"/>
      <c r="DZ1551"/>
      <c r="EA1551"/>
      <c r="EB1551"/>
      <c r="EC1551"/>
      <c r="ED1551"/>
      <c r="EE1551"/>
      <c r="EF1551"/>
      <c r="EG1551"/>
      <c r="EH1551"/>
      <c r="EI1551"/>
      <c r="EJ1551"/>
      <c r="EK1551"/>
      <c r="EL1551"/>
      <c r="EM1551"/>
      <c r="EN1551"/>
      <c r="EO1551"/>
      <c r="EP1551"/>
      <c r="EQ1551"/>
      <c r="ER1551"/>
      <c r="ES1551"/>
      <c r="ET1551"/>
      <c r="EU1551"/>
      <c r="EV1551"/>
      <c r="EW1551"/>
      <c r="EX1551"/>
      <c r="EY1551"/>
      <c r="EZ1551"/>
      <c r="FA1551"/>
      <c r="FB1551"/>
      <c r="FC1551"/>
      <c r="FD1551"/>
      <c r="FE1551"/>
      <c r="FF1551"/>
      <c r="FG1551"/>
      <c r="FH1551"/>
      <c r="FI1551"/>
      <c r="FJ1551"/>
      <c r="FK1551"/>
      <c r="FL1551"/>
      <c r="FM1551"/>
      <c r="FN1551"/>
      <c r="FO1551"/>
      <c r="FP1551"/>
      <c r="FQ1551"/>
      <c r="FR1551"/>
      <c r="FS1551"/>
      <c r="FT1551"/>
      <c r="FU1551"/>
      <c r="FV1551"/>
      <c r="FW1551"/>
      <c r="FX1551"/>
      <c r="FY1551"/>
      <c r="FZ1551"/>
      <c r="GA1551"/>
      <c r="GB1551"/>
      <c r="GC1551"/>
      <c r="GD1551"/>
      <c r="GE1551"/>
      <c r="GF1551"/>
      <c r="GG1551"/>
      <c r="GH1551"/>
      <c r="GI1551"/>
      <c r="GJ1551"/>
      <c r="GK1551"/>
      <c r="GL1551"/>
      <c r="GM1551"/>
      <c r="GN1551"/>
      <c r="GO1551"/>
      <c r="GP1551"/>
      <c r="GQ1551"/>
      <c r="GR1551"/>
      <c r="GS1551"/>
      <c r="GT1551"/>
      <c r="GU1551"/>
      <c r="GV1551"/>
      <c r="GW1551"/>
      <c r="GX1551"/>
      <c r="GY1551"/>
      <c r="GZ1551"/>
      <c r="HA1551"/>
      <c r="HB1551"/>
      <c r="HC1551"/>
      <c r="HD1551"/>
      <c r="HE1551"/>
      <c r="HF1551"/>
      <c r="HG1551"/>
      <c r="HH1551"/>
      <c r="HI1551"/>
      <c r="HJ1551"/>
      <c r="HK1551"/>
      <c r="HL1551"/>
    </row>
    <row r="1552" spans="39:220" x14ac:dyDescent="0.25">
      <c r="AM1552" s="59"/>
      <c r="AN1552" s="58"/>
      <c r="AO1552" s="58"/>
      <c r="AP1552" s="58"/>
      <c r="AQ1552" s="58"/>
      <c r="AR1552" s="58"/>
      <c r="AS1552" s="58"/>
      <c r="AT1552" s="58"/>
      <c r="AU1552" s="58"/>
      <c r="AV1552" s="58"/>
      <c r="AW1552" s="58"/>
      <c r="AX1552" s="58"/>
      <c r="AY1552" s="58"/>
      <c r="AZ1552" s="58"/>
      <c r="BA1552" s="58"/>
      <c r="BB1552" s="58"/>
      <c r="BC1552" s="58"/>
      <c r="BD1552" s="58"/>
      <c r="BE1552" s="58"/>
      <c r="BF1552" s="58"/>
      <c r="BG1552" s="58"/>
      <c r="BH1552" s="58"/>
      <c r="BI1552" s="58"/>
      <c r="BJ1552" s="58"/>
      <c r="BK1552" s="58"/>
      <c r="BL1552" s="12"/>
      <c r="BM1552" s="12"/>
      <c r="BN1552" s="12"/>
      <c r="BO1552" s="12"/>
      <c r="BP1552" s="12"/>
      <c r="BQ1552" s="12"/>
      <c r="BR1552" s="12"/>
      <c r="BS1552" s="12"/>
      <c r="BT1552" s="12"/>
      <c r="BU1552" s="12"/>
      <c r="BV1552" s="12"/>
      <c r="BW1552" s="12"/>
      <c r="BX1552" s="12"/>
      <c r="BY1552" s="12"/>
      <c r="BZ1552" s="12"/>
      <c r="CA1552" s="12"/>
      <c r="CB1552" s="12"/>
      <c r="CC1552" s="12"/>
      <c r="CD1552" s="12"/>
      <c r="CE1552" s="12"/>
      <c r="CF1552" s="12"/>
      <c r="CG1552" s="12"/>
      <c r="CH1552" s="12"/>
      <c r="CI1552" s="12"/>
      <c r="CJ1552" s="12"/>
      <c r="CK1552" s="12"/>
      <c r="CL1552" s="12"/>
      <c r="CM1552" s="12"/>
      <c r="CN1552" s="12"/>
      <c r="CO1552" s="12"/>
      <c r="CP1552" s="12"/>
      <c r="CQ1552" s="12"/>
      <c r="CR1552" s="12"/>
      <c r="CS1552" s="12"/>
      <c r="CT1552" s="12"/>
      <c r="CU1552" s="12"/>
      <c r="CV1552" s="12"/>
      <c r="CW1552" s="12"/>
      <c r="CX1552" s="12"/>
      <c r="CY1552" s="12"/>
      <c r="CZ1552" s="12"/>
      <c r="DA1552" s="12"/>
      <c r="DB1552" s="12"/>
      <c r="DC1552" s="12"/>
      <c r="DD1552" s="12"/>
      <c r="DE1552" s="12"/>
      <c r="DF1552" s="12"/>
      <c r="DG1552"/>
      <c r="DH1552"/>
      <c r="DI1552"/>
      <c r="DJ1552"/>
      <c r="DK1552"/>
      <c r="DL1552"/>
      <c r="DM1552"/>
      <c r="DN1552"/>
      <c r="DO1552"/>
      <c r="DP1552"/>
      <c r="DQ1552"/>
      <c r="DR1552"/>
      <c r="DS1552"/>
      <c r="DT1552"/>
      <c r="DU1552"/>
      <c r="DV1552"/>
      <c r="DW1552"/>
      <c r="DX1552"/>
      <c r="DY1552"/>
      <c r="DZ1552"/>
      <c r="EA1552"/>
      <c r="EB1552"/>
      <c r="EC1552"/>
      <c r="ED1552"/>
      <c r="EE1552"/>
      <c r="EF1552"/>
      <c r="EG1552"/>
      <c r="EH1552"/>
      <c r="EI1552"/>
      <c r="EJ1552"/>
      <c r="EK1552"/>
      <c r="EL1552"/>
      <c r="EM1552"/>
      <c r="EN1552"/>
      <c r="EO1552"/>
      <c r="EP1552"/>
      <c r="EQ1552"/>
      <c r="ER1552"/>
      <c r="ES1552"/>
      <c r="ET1552"/>
      <c r="EU1552"/>
      <c r="EV1552"/>
      <c r="EW1552"/>
      <c r="EX1552"/>
      <c r="EY1552"/>
      <c r="EZ1552"/>
      <c r="FA1552"/>
      <c r="FB1552"/>
      <c r="FC1552"/>
      <c r="FD1552"/>
      <c r="FE1552"/>
      <c r="FF1552"/>
      <c r="FG1552"/>
      <c r="FH1552"/>
      <c r="FI1552"/>
      <c r="FJ1552"/>
      <c r="FK1552"/>
      <c r="FL1552"/>
      <c r="FM1552"/>
      <c r="FN1552"/>
      <c r="FO1552"/>
      <c r="FP1552"/>
      <c r="FQ1552"/>
      <c r="FR1552"/>
      <c r="FS1552"/>
      <c r="FT1552"/>
      <c r="FU1552"/>
      <c r="FV1552"/>
      <c r="FW1552"/>
      <c r="FX1552"/>
      <c r="FY1552"/>
      <c r="FZ1552"/>
      <c r="GA1552"/>
      <c r="GB1552"/>
      <c r="GC1552"/>
      <c r="GD1552"/>
      <c r="GE1552"/>
      <c r="GF1552"/>
      <c r="GG1552"/>
      <c r="GH1552"/>
      <c r="GI1552"/>
      <c r="GJ1552"/>
      <c r="GK1552"/>
      <c r="GL1552"/>
      <c r="GM1552"/>
      <c r="GN1552"/>
      <c r="GO1552"/>
      <c r="GP1552"/>
      <c r="GQ1552"/>
      <c r="GR1552"/>
      <c r="GS1552"/>
      <c r="GT1552"/>
      <c r="GU1552"/>
      <c r="GV1552"/>
      <c r="GW1552"/>
      <c r="GX1552"/>
      <c r="GY1552"/>
      <c r="GZ1552"/>
      <c r="HA1552"/>
      <c r="HB1552"/>
      <c r="HC1552"/>
      <c r="HD1552"/>
      <c r="HE1552"/>
      <c r="HF1552"/>
      <c r="HG1552"/>
      <c r="HH1552"/>
      <c r="HI1552"/>
      <c r="HJ1552"/>
      <c r="HK1552"/>
      <c r="HL1552"/>
    </row>
    <row r="1553" spans="39:220" x14ac:dyDescent="0.25">
      <c r="AM1553" s="59"/>
      <c r="AN1553" s="58"/>
      <c r="AO1553" s="58"/>
      <c r="AP1553" s="58"/>
      <c r="AQ1553" s="58"/>
      <c r="AR1553" s="58"/>
      <c r="AS1553" s="58"/>
      <c r="AT1553" s="58"/>
      <c r="AU1553" s="58"/>
      <c r="AV1553" s="58"/>
      <c r="AW1553" s="58"/>
      <c r="AX1553" s="58"/>
      <c r="AY1553" s="58"/>
      <c r="AZ1553" s="58"/>
      <c r="BA1553" s="58"/>
      <c r="BB1553" s="58"/>
      <c r="BC1553" s="58"/>
      <c r="BD1553" s="58"/>
      <c r="BE1553" s="58"/>
      <c r="BF1553" s="58"/>
      <c r="BG1553" s="58"/>
      <c r="BH1553" s="58"/>
      <c r="BI1553" s="58"/>
      <c r="BJ1553" s="58"/>
      <c r="BK1553" s="58"/>
      <c r="BL1553" s="12"/>
      <c r="BM1553" s="12"/>
      <c r="BN1553" s="12"/>
      <c r="BO1553" s="12"/>
      <c r="BP1553" s="12"/>
      <c r="BQ1553" s="12"/>
      <c r="BR1553" s="12"/>
      <c r="BS1553" s="12"/>
      <c r="BT1553" s="12"/>
      <c r="BU1553" s="12"/>
      <c r="BV1553" s="12"/>
      <c r="BW1553" s="12"/>
      <c r="BX1553" s="12"/>
      <c r="BY1553" s="12"/>
      <c r="BZ1553" s="12"/>
      <c r="CA1553" s="12"/>
      <c r="CB1553" s="12"/>
      <c r="CC1553" s="12"/>
      <c r="CD1553" s="12"/>
      <c r="CE1553" s="12"/>
      <c r="CF1553" s="12"/>
      <c r="CG1553" s="12"/>
      <c r="CH1553" s="12"/>
      <c r="CI1553" s="12"/>
      <c r="CJ1553" s="12"/>
      <c r="CK1553" s="12"/>
      <c r="CL1553" s="12"/>
      <c r="CM1553" s="12"/>
      <c r="CN1553" s="12"/>
      <c r="CO1553" s="12"/>
      <c r="CP1553" s="12"/>
      <c r="CQ1553" s="12"/>
      <c r="CR1553" s="12"/>
      <c r="CS1553" s="12"/>
      <c r="CT1553" s="12"/>
      <c r="CU1553" s="12"/>
      <c r="CV1553" s="12"/>
      <c r="CW1553" s="12"/>
      <c r="CX1553" s="12"/>
      <c r="CY1553" s="12"/>
      <c r="CZ1553" s="12"/>
      <c r="DA1553" s="12"/>
      <c r="DB1553" s="12"/>
      <c r="DC1553" s="12"/>
      <c r="DD1553" s="12"/>
      <c r="DE1553" s="12"/>
      <c r="DF1553" s="12"/>
      <c r="DG1553"/>
      <c r="DH1553"/>
      <c r="DI1553"/>
      <c r="DJ1553"/>
      <c r="DK1553"/>
      <c r="DL1553"/>
      <c r="DM1553"/>
      <c r="DN1553"/>
      <c r="DO1553"/>
      <c r="DP1553"/>
      <c r="DQ1553"/>
      <c r="DR1553"/>
      <c r="DS1553"/>
      <c r="DT1553"/>
      <c r="DU1553"/>
      <c r="DV1553"/>
      <c r="DW1553"/>
      <c r="DX1553"/>
      <c r="DY1553"/>
      <c r="DZ1553"/>
      <c r="EA1553"/>
      <c r="EB1553"/>
      <c r="EC1553"/>
      <c r="ED1553"/>
      <c r="EE1553"/>
      <c r="EF1553"/>
      <c r="EG1553"/>
      <c r="EH1553"/>
      <c r="EI1553"/>
      <c r="EJ1553"/>
      <c r="EK1553"/>
      <c r="EL1553"/>
      <c r="EM1553"/>
      <c r="EN1553"/>
      <c r="EO1553"/>
      <c r="EP1553"/>
      <c r="EQ1553"/>
      <c r="ER1553"/>
      <c r="ES1553"/>
      <c r="ET1553"/>
      <c r="EU1553"/>
      <c r="EV1553"/>
      <c r="EW1553"/>
      <c r="EX1553"/>
      <c r="EY1553"/>
      <c r="EZ1553"/>
      <c r="FA1553"/>
      <c r="FB1553"/>
      <c r="FC1553"/>
      <c r="FD1553"/>
      <c r="FE1553"/>
      <c r="FF1553"/>
      <c r="FG1553"/>
      <c r="FH1553"/>
      <c r="FI1553"/>
      <c r="FJ1553"/>
      <c r="FK1553"/>
      <c r="FL1553"/>
      <c r="FM1553"/>
      <c r="FN1553"/>
      <c r="FO1553"/>
      <c r="FP1553"/>
      <c r="FQ1553"/>
      <c r="FR1553"/>
      <c r="FS1553"/>
      <c r="FT1553"/>
      <c r="FU1553"/>
      <c r="FV1553"/>
      <c r="FW1553"/>
      <c r="FX1553"/>
      <c r="FY1553"/>
      <c r="FZ1553"/>
      <c r="GA1553"/>
      <c r="GB1553"/>
      <c r="GC1553"/>
      <c r="GD1553"/>
      <c r="GE1553"/>
      <c r="GF1553"/>
      <c r="GG1553"/>
      <c r="GH1553"/>
      <c r="GI1553"/>
      <c r="GJ1553"/>
      <c r="GK1553"/>
      <c r="GL1553"/>
      <c r="GM1553"/>
      <c r="GN1553"/>
      <c r="GO1553"/>
      <c r="GP1553"/>
      <c r="GQ1553"/>
      <c r="GR1553"/>
      <c r="GS1553"/>
      <c r="GT1553"/>
      <c r="GU1553"/>
      <c r="GV1553"/>
      <c r="GW1553"/>
      <c r="GX1553"/>
      <c r="GY1553"/>
      <c r="GZ1553"/>
      <c r="HA1553"/>
      <c r="HB1553"/>
      <c r="HC1553"/>
      <c r="HD1553"/>
      <c r="HE1553"/>
      <c r="HF1553"/>
      <c r="HG1553"/>
      <c r="HH1553"/>
      <c r="HI1553"/>
      <c r="HJ1553"/>
      <c r="HK1553"/>
      <c r="HL1553"/>
    </row>
    <row r="1554" spans="39:220" x14ac:dyDescent="0.25">
      <c r="AM1554" s="59"/>
      <c r="AN1554" s="58"/>
      <c r="AO1554" s="58"/>
      <c r="AP1554" s="58"/>
      <c r="AQ1554" s="58"/>
      <c r="AR1554" s="58"/>
      <c r="AS1554" s="58"/>
      <c r="AT1554" s="58"/>
      <c r="AU1554" s="58"/>
      <c r="AV1554" s="58"/>
      <c r="AW1554" s="58"/>
      <c r="AX1554" s="58"/>
      <c r="AY1554" s="58"/>
      <c r="AZ1554" s="58"/>
      <c r="BA1554" s="58"/>
      <c r="BB1554" s="58"/>
      <c r="BC1554" s="58"/>
      <c r="BD1554" s="58"/>
      <c r="BE1554" s="58"/>
      <c r="BF1554" s="58"/>
      <c r="BG1554" s="58"/>
      <c r="BH1554" s="58"/>
      <c r="BI1554" s="58"/>
      <c r="BJ1554" s="58"/>
      <c r="BK1554" s="58"/>
      <c r="BL1554" s="12"/>
      <c r="BM1554" s="12"/>
      <c r="BN1554" s="12"/>
      <c r="BO1554" s="12"/>
      <c r="BP1554" s="12"/>
      <c r="BQ1554" s="12"/>
      <c r="BR1554" s="12"/>
      <c r="BS1554" s="12"/>
      <c r="BT1554" s="12"/>
      <c r="BU1554" s="12"/>
      <c r="BV1554" s="12"/>
      <c r="BW1554" s="12"/>
      <c r="BX1554" s="12"/>
      <c r="BY1554" s="12"/>
      <c r="BZ1554" s="12"/>
      <c r="CA1554" s="12"/>
      <c r="CB1554" s="12"/>
      <c r="CC1554" s="12"/>
      <c r="CD1554" s="12"/>
      <c r="CE1554" s="12"/>
      <c r="CF1554" s="12"/>
      <c r="CG1554" s="12"/>
      <c r="CH1554" s="12"/>
      <c r="CI1554" s="12"/>
      <c r="CJ1554" s="12"/>
      <c r="CK1554" s="12"/>
      <c r="CL1554" s="12"/>
      <c r="CM1554" s="12"/>
      <c r="CN1554" s="12"/>
      <c r="CO1554" s="12"/>
      <c r="CP1554" s="12"/>
      <c r="CQ1554" s="12"/>
      <c r="CR1554" s="12"/>
      <c r="CS1554" s="12"/>
      <c r="CT1554" s="12"/>
      <c r="CU1554" s="12"/>
      <c r="CV1554" s="12"/>
      <c r="CW1554" s="12"/>
      <c r="CX1554" s="12"/>
      <c r="CY1554" s="12"/>
      <c r="CZ1554" s="12"/>
      <c r="DA1554" s="12"/>
      <c r="DB1554" s="12"/>
      <c r="DC1554" s="12"/>
      <c r="DD1554" s="12"/>
      <c r="DE1554" s="12"/>
      <c r="DF1554" s="12"/>
      <c r="DG1554"/>
      <c r="DH1554"/>
      <c r="DI1554"/>
      <c r="DJ1554"/>
      <c r="DK1554"/>
      <c r="DL1554"/>
      <c r="DM1554"/>
      <c r="DN1554"/>
      <c r="DO1554"/>
      <c r="DP1554"/>
      <c r="DQ1554"/>
      <c r="DR1554"/>
      <c r="DS1554"/>
      <c r="DT1554"/>
      <c r="DU1554"/>
      <c r="DV1554"/>
      <c r="DW1554"/>
      <c r="DX1554"/>
      <c r="DY1554"/>
      <c r="DZ1554"/>
      <c r="EA1554"/>
      <c r="EB1554"/>
      <c r="EC1554"/>
      <c r="ED1554"/>
      <c r="EE1554"/>
      <c r="EF1554"/>
      <c r="EG1554"/>
      <c r="EH1554"/>
      <c r="EI1554"/>
      <c r="EJ1554"/>
      <c r="EK1554"/>
      <c r="EL1554"/>
      <c r="EM1554"/>
      <c r="EN1554"/>
      <c r="EO1554"/>
      <c r="EP1554"/>
      <c r="EQ1554"/>
      <c r="ER1554"/>
      <c r="ES1554"/>
      <c r="ET1554"/>
      <c r="EU1554"/>
      <c r="EV1554"/>
      <c r="EW1554"/>
      <c r="EX1554"/>
      <c r="EY1554"/>
      <c r="EZ1554"/>
      <c r="FA1554"/>
      <c r="FB1554"/>
      <c r="FC1554"/>
      <c r="FD1554"/>
      <c r="FE1554"/>
      <c r="FF1554"/>
      <c r="FG1554"/>
      <c r="FH1554"/>
      <c r="FI1554"/>
      <c r="FJ1554"/>
      <c r="FK1554"/>
      <c r="FL1554"/>
      <c r="FM1554"/>
      <c r="FN1554"/>
      <c r="FO1554"/>
      <c r="FP1554"/>
      <c r="FQ1554"/>
      <c r="FR1554"/>
      <c r="FS1554"/>
      <c r="FT1554"/>
      <c r="FU1554"/>
      <c r="FV1554"/>
      <c r="FW1554"/>
      <c r="FX1554"/>
      <c r="FY1554"/>
      <c r="FZ1554"/>
      <c r="GA1554"/>
      <c r="GB1554"/>
      <c r="GC1554"/>
      <c r="GD1554"/>
      <c r="GE1554"/>
      <c r="GF1554"/>
      <c r="GG1554"/>
      <c r="GH1554"/>
      <c r="GI1554"/>
      <c r="GJ1554"/>
      <c r="GK1554"/>
      <c r="GL1554"/>
      <c r="GM1554"/>
      <c r="GN1554"/>
      <c r="GO1554"/>
      <c r="GP1554"/>
      <c r="GQ1554"/>
      <c r="GR1554"/>
      <c r="GS1554"/>
      <c r="GT1554"/>
      <c r="GU1554"/>
      <c r="GV1554"/>
      <c r="GW1554"/>
      <c r="GX1554"/>
      <c r="GY1554"/>
      <c r="GZ1554"/>
      <c r="HA1554"/>
      <c r="HB1554"/>
      <c r="HC1554"/>
      <c r="HD1554"/>
      <c r="HE1554"/>
      <c r="HF1554"/>
      <c r="HG1554"/>
      <c r="HH1554"/>
      <c r="HI1554"/>
      <c r="HJ1554"/>
      <c r="HK1554"/>
      <c r="HL1554"/>
    </row>
    <row r="1555" spans="39:220" x14ac:dyDescent="0.25">
      <c r="AM1555" s="59"/>
      <c r="AN1555" s="58"/>
      <c r="AO1555" s="58"/>
      <c r="AP1555" s="58"/>
      <c r="AQ1555" s="58"/>
      <c r="AR1555" s="58"/>
      <c r="AS1555" s="58"/>
      <c r="AT1555" s="58"/>
      <c r="AU1555" s="58"/>
      <c r="AV1555" s="58"/>
      <c r="AW1555" s="58"/>
      <c r="AX1555" s="58"/>
      <c r="AY1555" s="58"/>
      <c r="AZ1555" s="58"/>
      <c r="BA1555" s="58"/>
      <c r="BB1555" s="58"/>
      <c r="BC1555" s="58"/>
      <c r="BD1555" s="58"/>
      <c r="BE1555" s="58"/>
      <c r="BF1555" s="58"/>
      <c r="BG1555" s="58"/>
      <c r="BH1555" s="58"/>
      <c r="BI1555" s="58"/>
      <c r="BJ1555" s="58"/>
      <c r="BK1555" s="58"/>
      <c r="BL1555" s="12"/>
      <c r="BM1555" s="12"/>
      <c r="BN1555" s="12"/>
      <c r="BO1555" s="12"/>
      <c r="BP1555" s="12"/>
      <c r="BQ1555" s="12"/>
      <c r="BR1555" s="12"/>
      <c r="BS1555" s="12"/>
      <c r="BT1555" s="12"/>
      <c r="BU1555" s="12"/>
      <c r="BV1555" s="12"/>
      <c r="BW1555" s="12"/>
      <c r="BX1555" s="12"/>
      <c r="BY1555" s="12"/>
      <c r="BZ1555" s="12"/>
      <c r="CA1555" s="12"/>
      <c r="CB1555" s="12"/>
      <c r="CC1555" s="12"/>
      <c r="CD1555" s="12"/>
      <c r="CE1555" s="12"/>
      <c r="CF1555" s="12"/>
      <c r="CG1555" s="12"/>
      <c r="CH1555" s="12"/>
      <c r="CI1555" s="12"/>
      <c r="CJ1555" s="12"/>
      <c r="CK1555" s="12"/>
      <c r="CL1555" s="12"/>
      <c r="CM1555" s="12"/>
      <c r="CN1555" s="12"/>
      <c r="CO1555" s="12"/>
      <c r="CP1555" s="12"/>
      <c r="CQ1555" s="12"/>
      <c r="CR1555" s="12"/>
      <c r="CS1555" s="12"/>
      <c r="CT1555" s="12"/>
      <c r="CU1555" s="12"/>
      <c r="CV1555" s="12"/>
      <c r="CW1555" s="12"/>
      <c r="CX1555" s="12"/>
      <c r="CY1555" s="12"/>
      <c r="CZ1555" s="12"/>
      <c r="DA1555" s="12"/>
      <c r="DB1555" s="12"/>
      <c r="DC1555" s="12"/>
      <c r="DD1555" s="12"/>
      <c r="DE1555" s="12"/>
      <c r="DF1555" s="12"/>
      <c r="DG1555"/>
      <c r="DH1555"/>
      <c r="DI1555"/>
      <c r="DJ1555"/>
      <c r="DK1555"/>
      <c r="DL1555"/>
      <c r="DM1555"/>
      <c r="DN1555"/>
      <c r="DO1555"/>
      <c r="DP1555"/>
      <c r="DQ1555"/>
      <c r="DR1555"/>
      <c r="DS1555"/>
      <c r="DT1555"/>
      <c r="DU1555"/>
      <c r="DV1555"/>
      <c r="DW1555"/>
      <c r="DX1555"/>
      <c r="DY1555"/>
      <c r="DZ1555"/>
      <c r="EA1555"/>
      <c r="EB1555"/>
      <c r="EC1555"/>
      <c r="ED1555"/>
      <c r="EE1555"/>
      <c r="EF1555"/>
      <c r="EG1555"/>
      <c r="EH1555"/>
      <c r="EI1555"/>
      <c r="EJ1555"/>
      <c r="EK1555"/>
      <c r="EL1555"/>
      <c r="EM1555"/>
      <c r="EN1555"/>
      <c r="EO1555"/>
      <c r="EP1555"/>
      <c r="EQ1555"/>
      <c r="ER1555"/>
      <c r="ES1555"/>
      <c r="ET1555"/>
      <c r="EU1555"/>
      <c r="EV1555"/>
      <c r="EW1555"/>
      <c r="EX1555"/>
      <c r="EY1555"/>
      <c r="EZ1555"/>
      <c r="FA1555"/>
      <c r="FB1555"/>
      <c r="FC1555"/>
      <c r="FD1555"/>
      <c r="FE1555"/>
      <c r="FF1555"/>
      <c r="FG1555"/>
      <c r="FH1555"/>
      <c r="FI1555"/>
      <c r="FJ1555"/>
      <c r="FK1555"/>
      <c r="FL1555"/>
      <c r="FM1555"/>
      <c r="FN1555"/>
      <c r="FO1555"/>
      <c r="FP1555"/>
      <c r="FQ1555"/>
      <c r="FR1555"/>
      <c r="FS1555"/>
      <c r="FT1555"/>
      <c r="FU1555"/>
      <c r="FV1555"/>
      <c r="FW1555"/>
      <c r="FX1555"/>
      <c r="FY1555"/>
      <c r="FZ1555"/>
      <c r="GA1555"/>
      <c r="GB1555"/>
      <c r="GC1555"/>
      <c r="GD1555"/>
      <c r="GE1555"/>
      <c r="GF1555"/>
      <c r="GG1555"/>
      <c r="GH1555"/>
      <c r="GI1555"/>
      <c r="GJ1555"/>
      <c r="GK1555"/>
      <c r="GL1555"/>
      <c r="GM1555"/>
      <c r="GN1555"/>
      <c r="GO1555"/>
      <c r="GP1555"/>
      <c r="GQ1555"/>
      <c r="GR1555"/>
      <c r="GS1555"/>
      <c r="GT1555"/>
      <c r="GU1555"/>
      <c r="GV1555"/>
      <c r="GW1555"/>
      <c r="GX1555"/>
      <c r="GY1555"/>
      <c r="GZ1555"/>
      <c r="HA1555"/>
      <c r="HB1555"/>
      <c r="HC1555"/>
      <c r="HD1555"/>
      <c r="HE1555"/>
      <c r="HF1555"/>
      <c r="HG1555"/>
      <c r="HH1555"/>
      <c r="HI1555"/>
      <c r="HJ1555"/>
      <c r="HK1555"/>
      <c r="HL1555"/>
    </row>
    <row r="1556" spans="39:220" x14ac:dyDescent="0.25">
      <c r="AM1556" s="59"/>
      <c r="AN1556" s="58"/>
      <c r="AO1556" s="58"/>
      <c r="AP1556" s="58"/>
      <c r="AQ1556" s="58"/>
      <c r="AR1556" s="58"/>
      <c r="AS1556" s="58"/>
      <c r="AT1556" s="58"/>
      <c r="AU1556" s="58"/>
      <c r="AV1556" s="58"/>
      <c r="AW1556" s="58"/>
      <c r="AX1556" s="58"/>
      <c r="AY1556" s="58"/>
      <c r="AZ1556" s="58"/>
      <c r="BA1556" s="58"/>
      <c r="BB1556" s="58"/>
      <c r="BC1556" s="58"/>
      <c r="BD1556" s="58"/>
      <c r="BE1556" s="58"/>
      <c r="BF1556" s="58"/>
      <c r="BG1556" s="58"/>
      <c r="BH1556" s="58"/>
      <c r="BI1556" s="58"/>
      <c r="BJ1556" s="58"/>
      <c r="BK1556" s="58"/>
      <c r="BL1556" s="12"/>
      <c r="BM1556" s="12"/>
      <c r="BN1556" s="12"/>
      <c r="BO1556" s="12"/>
      <c r="BP1556" s="12"/>
      <c r="BQ1556" s="12"/>
      <c r="BR1556" s="12"/>
      <c r="BS1556" s="12"/>
      <c r="BT1556" s="12"/>
      <c r="BU1556" s="12"/>
      <c r="BV1556" s="12"/>
      <c r="BW1556" s="12"/>
      <c r="BX1556" s="12"/>
      <c r="BY1556" s="12"/>
      <c r="BZ1556" s="12"/>
      <c r="CA1556" s="12"/>
      <c r="CB1556" s="12"/>
      <c r="CC1556" s="12"/>
      <c r="CD1556" s="12"/>
      <c r="CE1556" s="12"/>
      <c r="CF1556" s="12"/>
      <c r="CG1556" s="12"/>
      <c r="CH1556" s="12"/>
      <c r="CI1556" s="12"/>
      <c r="CJ1556" s="12"/>
      <c r="CK1556" s="12"/>
      <c r="CL1556" s="12"/>
      <c r="CM1556" s="12"/>
      <c r="CN1556" s="12"/>
      <c r="CO1556" s="12"/>
      <c r="CP1556" s="12"/>
      <c r="CQ1556" s="12"/>
      <c r="CR1556" s="12"/>
      <c r="CS1556" s="12"/>
      <c r="CT1556" s="12"/>
      <c r="CU1556" s="12"/>
      <c r="CV1556" s="12"/>
      <c r="CW1556" s="12"/>
      <c r="CX1556" s="12"/>
      <c r="CY1556" s="12"/>
      <c r="CZ1556" s="12"/>
      <c r="DA1556" s="12"/>
      <c r="DB1556" s="12"/>
      <c r="DC1556" s="12"/>
      <c r="DD1556" s="12"/>
      <c r="DE1556" s="12"/>
      <c r="DF1556" s="12"/>
      <c r="DG1556"/>
      <c r="DH1556"/>
      <c r="DI1556"/>
      <c r="DJ1556"/>
      <c r="DK1556"/>
      <c r="DL1556"/>
      <c r="DM1556"/>
      <c r="DN1556"/>
      <c r="DO1556"/>
      <c r="DP1556"/>
      <c r="DQ1556"/>
      <c r="DR1556"/>
      <c r="DS1556"/>
      <c r="DT1556"/>
      <c r="DU1556"/>
      <c r="DV1556"/>
      <c r="DW1556"/>
      <c r="DX1556"/>
      <c r="DY1556"/>
      <c r="DZ1556"/>
      <c r="EA1556"/>
      <c r="EB1556"/>
      <c r="EC1556"/>
      <c r="ED1556"/>
      <c r="EE1556"/>
      <c r="EF1556"/>
      <c r="EG1556"/>
      <c r="EH1556"/>
      <c r="EI1556"/>
      <c r="EJ1556"/>
      <c r="EK1556"/>
      <c r="EL1556"/>
      <c r="EM1556"/>
      <c r="EN1556"/>
      <c r="EO1556"/>
      <c r="EP1556"/>
      <c r="EQ1556"/>
      <c r="ER1556"/>
      <c r="ES1556"/>
      <c r="ET1556"/>
      <c r="EU1556"/>
      <c r="EV1556"/>
      <c r="EW1556"/>
      <c r="EX1556"/>
      <c r="EY1556"/>
      <c r="EZ1556"/>
      <c r="FA1556"/>
      <c r="FB1556"/>
      <c r="FC1556"/>
      <c r="FD1556"/>
      <c r="FE1556"/>
      <c r="FF1556"/>
      <c r="FG1556"/>
      <c r="FH1556"/>
      <c r="FI1556"/>
      <c r="FJ1556"/>
      <c r="FK1556"/>
      <c r="FL1556"/>
      <c r="FM1556"/>
      <c r="FN1556"/>
      <c r="FO1556"/>
      <c r="FP1556"/>
      <c r="FQ1556"/>
      <c r="FR1556"/>
      <c r="FS1556"/>
      <c r="FT1556"/>
      <c r="FU1556"/>
      <c r="FV1556"/>
      <c r="FW1556"/>
      <c r="FX1556"/>
      <c r="FY1556"/>
      <c r="FZ1556"/>
      <c r="GA1556"/>
      <c r="GB1556"/>
      <c r="GC1556"/>
      <c r="GD1556"/>
      <c r="GE1556"/>
      <c r="GF1556"/>
      <c r="GG1556"/>
      <c r="GH1556"/>
      <c r="GI1556"/>
      <c r="GJ1556"/>
      <c r="GK1556"/>
      <c r="GL1556"/>
      <c r="GM1556"/>
      <c r="GN1556"/>
      <c r="GO1556"/>
      <c r="GP1556"/>
      <c r="GQ1556"/>
      <c r="GR1556"/>
      <c r="GS1556"/>
      <c r="GT1556"/>
      <c r="GU1556"/>
      <c r="GV1556"/>
      <c r="GW1556"/>
      <c r="GX1556"/>
      <c r="GY1556"/>
      <c r="GZ1556"/>
      <c r="HA1556"/>
      <c r="HB1556"/>
      <c r="HC1556"/>
      <c r="HD1556"/>
      <c r="HE1556"/>
      <c r="HF1556"/>
      <c r="HG1556"/>
      <c r="HH1556"/>
      <c r="HI1556"/>
      <c r="HJ1556"/>
      <c r="HK1556"/>
      <c r="HL1556"/>
    </row>
    <row r="1557" spans="39:220" x14ac:dyDescent="0.25">
      <c r="AM1557" s="59"/>
      <c r="AN1557" s="58"/>
      <c r="AO1557" s="58"/>
      <c r="AP1557" s="58"/>
      <c r="AQ1557" s="58"/>
      <c r="AR1557" s="58"/>
      <c r="AS1557" s="58"/>
      <c r="AT1557" s="58"/>
      <c r="AU1557" s="58"/>
      <c r="AV1557" s="58"/>
      <c r="AW1557" s="58"/>
      <c r="AX1557" s="58"/>
      <c r="AY1557" s="58"/>
      <c r="AZ1557" s="58"/>
      <c r="BA1557" s="58"/>
      <c r="BB1557" s="58"/>
      <c r="BC1557" s="58"/>
      <c r="BD1557" s="58"/>
      <c r="BE1557" s="58"/>
      <c r="BF1557" s="58"/>
      <c r="BG1557" s="58"/>
      <c r="BH1557" s="58"/>
      <c r="BI1557" s="58"/>
      <c r="BJ1557" s="58"/>
      <c r="BK1557" s="58"/>
      <c r="BL1557" s="12"/>
      <c r="BM1557" s="12"/>
      <c r="BN1557" s="12"/>
      <c r="BO1557" s="12"/>
      <c r="BP1557" s="12"/>
      <c r="BQ1557" s="12"/>
      <c r="BR1557" s="12"/>
      <c r="BS1557" s="12"/>
      <c r="BT1557" s="12"/>
      <c r="BU1557" s="12"/>
      <c r="BV1557" s="12"/>
      <c r="BW1557" s="12"/>
      <c r="BX1557" s="12"/>
      <c r="BY1557" s="12"/>
      <c r="BZ1557" s="12"/>
      <c r="CA1557" s="12"/>
      <c r="CB1557" s="12"/>
      <c r="CC1557" s="12"/>
      <c r="CD1557" s="12"/>
      <c r="CE1557" s="12"/>
      <c r="CF1557" s="12"/>
      <c r="CG1557" s="12"/>
      <c r="CH1557" s="12"/>
      <c r="CI1557" s="12"/>
      <c r="CJ1557" s="12"/>
      <c r="CK1557" s="12"/>
      <c r="CL1557" s="12"/>
      <c r="CM1557" s="12"/>
      <c r="CN1557" s="12"/>
      <c r="CO1557" s="12"/>
      <c r="CP1557" s="12"/>
      <c r="CQ1557" s="12"/>
      <c r="CR1557" s="12"/>
      <c r="CS1557" s="12"/>
      <c r="CT1557" s="12"/>
      <c r="CU1557" s="12"/>
      <c r="CV1557" s="12"/>
      <c r="CW1557" s="12"/>
      <c r="CX1557" s="12"/>
      <c r="CY1557" s="12"/>
      <c r="CZ1557" s="12"/>
      <c r="DA1557" s="12"/>
      <c r="DB1557" s="12"/>
      <c r="DC1557" s="12"/>
      <c r="DD1557" s="12"/>
      <c r="DE1557" s="12"/>
      <c r="DF1557" s="12"/>
      <c r="DG1557"/>
      <c r="DH1557"/>
      <c r="DI1557"/>
      <c r="DJ1557"/>
      <c r="DK1557"/>
      <c r="DL1557"/>
      <c r="DM1557"/>
      <c r="DN1557"/>
      <c r="DO1557"/>
      <c r="DP1557"/>
      <c r="DQ1557"/>
      <c r="DR1557"/>
      <c r="DS1557"/>
      <c r="DT1557"/>
      <c r="DU1557"/>
      <c r="DV1557"/>
      <c r="DW1557"/>
      <c r="DX1557"/>
      <c r="DY1557"/>
      <c r="DZ1557"/>
      <c r="EA1557"/>
      <c r="EB1557"/>
      <c r="EC1557"/>
      <c r="ED1557"/>
      <c r="EE1557"/>
      <c r="EF1557"/>
      <c r="EG1557"/>
      <c r="EH1557"/>
      <c r="EI1557"/>
      <c r="EJ1557"/>
      <c r="EK1557"/>
      <c r="EL1557"/>
      <c r="EM1557"/>
      <c r="EN1557"/>
      <c r="EO1557"/>
      <c r="EP1557"/>
      <c r="EQ1557"/>
      <c r="ER1557"/>
      <c r="ES1557"/>
      <c r="ET1557"/>
      <c r="EU1557"/>
      <c r="EV1557"/>
      <c r="EW1557"/>
      <c r="EX1557"/>
      <c r="EY1557"/>
      <c r="EZ1557"/>
      <c r="FA1557"/>
      <c r="FB1557"/>
      <c r="FC1557"/>
      <c r="FD1557"/>
      <c r="FE1557"/>
      <c r="FF1557"/>
      <c r="FG1557"/>
      <c r="FH1557"/>
      <c r="FI1557"/>
      <c r="FJ1557"/>
      <c r="FK1557"/>
      <c r="FL1557"/>
      <c r="FM1557"/>
      <c r="FN1557"/>
      <c r="FO1557"/>
      <c r="FP1557"/>
      <c r="FQ1557"/>
      <c r="FR1557"/>
      <c r="FS1557"/>
      <c r="FT1557"/>
      <c r="FU1557"/>
      <c r="FV1557"/>
      <c r="FW1557"/>
      <c r="FX1557"/>
      <c r="FY1557"/>
      <c r="FZ1557"/>
      <c r="GA1557"/>
      <c r="GB1557"/>
      <c r="GC1557"/>
      <c r="GD1557"/>
      <c r="GE1557"/>
      <c r="GF1557"/>
      <c r="GG1557"/>
      <c r="GH1557"/>
      <c r="GI1557"/>
      <c r="GJ1557"/>
      <c r="GK1557"/>
      <c r="GL1557"/>
      <c r="GM1557"/>
      <c r="GN1557"/>
      <c r="GO1557"/>
      <c r="GP1557"/>
      <c r="GQ1557"/>
      <c r="GR1557"/>
      <c r="GS1557"/>
      <c r="GT1557"/>
      <c r="GU1557"/>
      <c r="GV1557"/>
      <c r="GW1557"/>
      <c r="GX1557"/>
      <c r="GY1557"/>
      <c r="GZ1557"/>
      <c r="HA1557"/>
      <c r="HB1557"/>
      <c r="HC1557"/>
      <c r="HD1557"/>
      <c r="HE1557"/>
      <c r="HF1557"/>
      <c r="HG1557"/>
      <c r="HH1557"/>
      <c r="HI1557"/>
      <c r="HJ1557"/>
      <c r="HK1557"/>
      <c r="HL1557"/>
    </row>
    <row r="1558" spans="39:220" x14ac:dyDescent="0.25">
      <c r="AM1558" s="59"/>
      <c r="AN1558" s="58"/>
      <c r="AO1558" s="58"/>
      <c r="AP1558" s="58"/>
      <c r="AQ1558" s="58"/>
      <c r="AR1558" s="58"/>
      <c r="AS1558" s="58"/>
      <c r="AT1558" s="58"/>
      <c r="AU1558" s="58"/>
      <c r="AV1558" s="58"/>
      <c r="AW1558" s="58"/>
      <c r="AX1558" s="58"/>
      <c r="AY1558" s="58"/>
      <c r="AZ1558" s="58"/>
      <c r="BA1558" s="58"/>
      <c r="BB1558" s="58"/>
      <c r="BC1558" s="58"/>
      <c r="BD1558" s="58"/>
      <c r="BE1558" s="58"/>
      <c r="BF1558" s="58"/>
      <c r="BG1558" s="58"/>
      <c r="BH1558" s="58"/>
      <c r="BI1558" s="58"/>
      <c r="BJ1558" s="58"/>
      <c r="BK1558" s="58"/>
      <c r="BL1558" s="12"/>
      <c r="BM1558" s="12"/>
      <c r="BN1558" s="12"/>
      <c r="BO1558" s="12"/>
      <c r="BP1558" s="12"/>
      <c r="BQ1558" s="12"/>
      <c r="BR1558" s="12"/>
      <c r="BS1558" s="12"/>
      <c r="BT1558" s="12"/>
      <c r="BU1558" s="12"/>
      <c r="BV1558" s="12"/>
      <c r="BW1558" s="12"/>
      <c r="BX1558" s="12"/>
      <c r="BY1558" s="12"/>
      <c r="BZ1558" s="12"/>
      <c r="CA1558" s="12"/>
      <c r="CB1558" s="12"/>
      <c r="CC1558" s="12"/>
      <c r="CD1558" s="12"/>
      <c r="CE1558" s="12"/>
      <c r="CF1558" s="12"/>
      <c r="CG1558" s="12"/>
      <c r="CH1558" s="12"/>
      <c r="CI1558" s="12"/>
      <c r="CJ1558" s="12"/>
      <c r="CK1558" s="12"/>
      <c r="CL1558" s="12"/>
      <c r="CM1558" s="12"/>
      <c r="CN1558" s="12"/>
      <c r="CO1558" s="12"/>
      <c r="CP1558" s="12"/>
      <c r="CQ1558" s="12"/>
      <c r="CR1558" s="12"/>
      <c r="CS1558" s="12"/>
      <c r="CT1558" s="12"/>
      <c r="CU1558" s="12"/>
      <c r="CV1558" s="12"/>
      <c r="CW1558" s="12"/>
      <c r="CX1558" s="12"/>
      <c r="CY1558" s="12"/>
      <c r="CZ1558" s="12"/>
      <c r="DA1558" s="12"/>
      <c r="DB1558" s="12"/>
      <c r="DC1558" s="12"/>
      <c r="DD1558" s="12"/>
      <c r="DE1558" s="12"/>
      <c r="DF1558" s="12"/>
      <c r="DG1558"/>
      <c r="DH1558"/>
      <c r="DI1558"/>
      <c r="DJ1558"/>
      <c r="DK1558"/>
      <c r="DL1558"/>
      <c r="DM1558"/>
      <c r="DN1558"/>
      <c r="DO1558"/>
      <c r="DP1558"/>
      <c r="DQ1558"/>
      <c r="DR1558"/>
      <c r="DS1558"/>
      <c r="DT1558"/>
      <c r="DU1558"/>
      <c r="DV1558"/>
      <c r="DW1558"/>
      <c r="DX1558"/>
      <c r="DY1558"/>
      <c r="DZ1558"/>
      <c r="EA1558"/>
      <c r="EB1558"/>
      <c r="EC1558"/>
      <c r="ED1558"/>
      <c r="EE1558"/>
      <c r="EF1558"/>
      <c r="EG1558"/>
      <c r="EH1558"/>
      <c r="EI1558"/>
      <c r="EJ1558"/>
      <c r="EK1558"/>
      <c r="EL1558"/>
      <c r="EM1558"/>
      <c r="EN1558"/>
      <c r="EO1558"/>
      <c r="EP1558"/>
      <c r="EQ1558"/>
      <c r="ER1558"/>
      <c r="ES1558"/>
      <c r="ET1558"/>
      <c r="EU1558"/>
      <c r="EV1558"/>
      <c r="EW1558"/>
      <c r="EX1558"/>
      <c r="EY1558"/>
      <c r="EZ1558"/>
      <c r="FA1558"/>
      <c r="FB1558"/>
      <c r="FC1558"/>
      <c r="FD1558"/>
      <c r="FE1558"/>
      <c r="FF1558"/>
      <c r="FG1558"/>
      <c r="FH1558"/>
      <c r="FI1558"/>
      <c r="FJ1558"/>
      <c r="FK1558"/>
      <c r="FL1558"/>
      <c r="FM1558"/>
      <c r="FN1558"/>
      <c r="FO1558"/>
      <c r="FP1558"/>
      <c r="FQ1558"/>
      <c r="FR1558"/>
      <c r="FS1558"/>
      <c r="FT1558"/>
      <c r="FU1558"/>
      <c r="FV1558"/>
      <c r="FW1558"/>
      <c r="FX1558"/>
      <c r="FY1558"/>
      <c r="FZ1558"/>
      <c r="GA1558"/>
      <c r="GB1558"/>
      <c r="GC1558"/>
      <c r="GD1558"/>
      <c r="GE1558"/>
      <c r="GF1558"/>
      <c r="GG1558"/>
      <c r="GH1558"/>
      <c r="GI1558"/>
      <c r="GJ1558"/>
      <c r="GK1558"/>
      <c r="GL1558"/>
      <c r="GM1558"/>
      <c r="GN1558"/>
      <c r="GO1558"/>
      <c r="GP1558"/>
      <c r="GQ1558"/>
      <c r="GR1558"/>
      <c r="GS1558"/>
      <c r="GT1558"/>
      <c r="GU1558"/>
      <c r="GV1558"/>
      <c r="GW1558"/>
      <c r="GX1558"/>
      <c r="GY1558"/>
      <c r="GZ1558"/>
      <c r="HA1558"/>
      <c r="HB1558"/>
      <c r="HC1558"/>
      <c r="HD1558"/>
      <c r="HE1558"/>
      <c r="HF1558"/>
      <c r="HG1558"/>
      <c r="HH1558"/>
      <c r="HI1558"/>
      <c r="HJ1558"/>
      <c r="HK1558"/>
      <c r="HL1558"/>
    </row>
    <row r="1559" spans="39:220" x14ac:dyDescent="0.25">
      <c r="AM1559" s="59"/>
      <c r="AN1559" s="58"/>
      <c r="AO1559" s="58"/>
      <c r="AP1559" s="58"/>
      <c r="AQ1559" s="58"/>
      <c r="AR1559" s="58"/>
      <c r="AS1559" s="58"/>
      <c r="AT1559" s="58"/>
      <c r="AU1559" s="58"/>
      <c r="AV1559" s="58"/>
      <c r="AW1559" s="58"/>
      <c r="AX1559" s="58"/>
      <c r="AY1559" s="58"/>
      <c r="AZ1559" s="58"/>
      <c r="BA1559" s="58"/>
      <c r="BB1559" s="58"/>
      <c r="BC1559" s="58"/>
      <c r="BD1559" s="58"/>
      <c r="BE1559" s="58"/>
      <c r="BF1559" s="58"/>
      <c r="BG1559" s="58"/>
      <c r="BH1559" s="58"/>
      <c r="BI1559" s="58"/>
      <c r="BJ1559" s="58"/>
      <c r="BK1559" s="58"/>
      <c r="BL1559" s="12"/>
      <c r="BM1559" s="12"/>
      <c r="BN1559" s="12"/>
      <c r="BO1559" s="12"/>
      <c r="BP1559" s="12"/>
      <c r="BQ1559" s="12"/>
      <c r="BR1559" s="12"/>
      <c r="BS1559" s="12"/>
      <c r="BT1559" s="12"/>
      <c r="BU1559" s="12"/>
      <c r="BV1559" s="12"/>
      <c r="BW1559" s="12"/>
      <c r="BX1559" s="12"/>
      <c r="BY1559" s="12"/>
      <c r="BZ1559" s="12"/>
      <c r="CA1559" s="12"/>
      <c r="CB1559" s="12"/>
      <c r="CC1559" s="12"/>
      <c r="CD1559" s="12"/>
      <c r="CE1559" s="12"/>
      <c r="CF1559" s="12"/>
      <c r="CG1559" s="12"/>
      <c r="CH1559" s="12"/>
      <c r="CI1559" s="12"/>
      <c r="CJ1559" s="12"/>
      <c r="CK1559" s="12"/>
      <c r="CL1559" s="12"/>
      <c r="CM1559" s="12"/>
      <c r="CN1559" s="12"/>
      <c r="CO1559" s="12"/>
      <c r="CP1559" s="12"/>
      <c r="CQ1559" s="12"/>
      <c r="CR1559" s="12"/>
      <c r="CS1559" s="12"/>
      <c r="CT1559" s="12"/>
      <c r="CU1559" s="12"/>
      <c r="CV1559" s="12"/>
      <c r="CW1559" s="12"/>
      <c r="CX1559" s="12"/>
      <c r="CY1559" s="12"/>
      <c r="CZ1559" s="12"/>
      <c r="DA1559" s="12"/>
      <c r="DB1559" s="12"/>
      <c r="DC1559" s="12"/>
      <c r="DD1559" s="12"/>
      <c r="DE1559" s="12"/>
      <c r="DF1559" s="12"/>
      <c r="DG1559"/>
      <c r="DH1559"/>
      <c r="DI1559"/>
      <c r="DJ1559"/>
      <c r="DK1559"/>
      <c r="DL1559"/>
      <c r="DM1559"/>
      <c r="DN1559"/>
      <c r="DO1559"/>
      <c r="DP1559"/>
      <c r="DQ1559"/>
      <c r="DR1559"/>
      <c r="DS1559"/>
      <c r="DT1559"/>
      <c r="DU1559"/>
      <c r="DV1559"/>
      <c r="DW1559"/>
      <c r="DX1559"/>
      <c r="DY1559"/>
      <c r="DZ1559"/>
      <c r="EA1559"/>
      <c r="EB1559"/>
      <c r="EC1559"/>
      <c r="ED1559"/>
      <c r="EE1559"/>
      <c r="EF1559"/>
      <c r="EG1559"/>
      <c r="EH1559"/>
      <c r="EI1559"/>
      <c r="EJ1559"/>
      <c r="EK1559"/>
      <c r="EL1559"/>
      <c r="EM1559"/>
      <c r="EN1559"/>
      <c r="EO1559"/>
      <c r="EP1559"/>
      <c r="EQ1559"/>
      <c r="ER1559"/>
      <c r="ES1559"/>
      <c r="ET1559"/>
      <c r="EU1559"/>
      <c r="EV1559"/>
      <c r="EW1559"/>
      <c r="EX1559"/>
      <c r="EY1559"/>
      <c r="EZ1559"/>
      <c r="FA1559"/>
      <c r="FB1559"/>
      <c r="FC1559"/>
      <c r="FD1559"/>
      <c r="FE1559"/>
      <c r="FF1559"/>
      <c r="FG1559"/>
      <c r="FH1559"/>
      <c r="FI1559"/>
      <c r="FJ1559"/>
      <c r="FK1559"/>
      <c r="FL1559"/>
      <c r="FM1559"/>
      <c r="FN1559"/>
      <c r="FO1559"/>
      <c r="FP1559"/>
      <c r="FQ1559"/>
      <c r="FR1559"/>
      <c r="FS1559"/>
      <c r="FT1559"/>
      <c r="FU1559"/>
      <c r="FV1559"/>
      <c r="FW1559"/>
      <c r="FX1559"/>
      <c r="FY1559"/>
      <c r="FZ1559"/>
      <c r="GA1559"/>
      <c r="GB1559"/>
      <c r="GC1559"/>
      <c r="GD1559"/>
      <c r="GE1559"/>
      <c r="GF1559"/>
      <c r="GG1559"/>
      <c r="GH1559"/>
      <c r="GI1559"/>
      <c r="GJ1559"/>
      <c r="GK1559"/>
      <c r="GL1559"/>
      <c r="GM1559"/>
      <c r="GN1559"/>
      <c r="GO1559"/>
      <c r="GP1559"/>
      <c r="GQ1559"/>
      <c r="GR1559"/>
      <c r="GS1559"/>
      <c r="GT1559"/>
      <c r="GU1559"/>
      <c r="GV1559"/>
      <c r="GW1559"/>
      <c r="GX1559"/>
      <c r="GY1559"/>
      <c r="GZ1559"/>
      <c r="HA1559"/>
      <c r="HB1559"/>
      <c r="HC1559"/>
      <c r="HD1559"/>
      <c r="HE1559"/>
      <c r="HF1559"/>
      <c r="HG1559"/>
      <c r="HH1559"/>
      <c r="HI1559"/>
      <c r="HJ1559"/>
      <c r="HK1559"/>
      <c r="HL1559"/>
    </row>
    <row r="1560" spans="39:220" x14ac:dyDescent="0.25">
      <c r="AM1560" s="59"/>
      <c r="AN1560" s="58"/>
      <c r="AO1560" s="58"/>
      <c r="AP1560" s="58"/>
      <c r="AQ1560" s="58"/>
      <c r="AR1560" s="58"/>
      <c r="AS1560" s="58"/>
      <c r="AT1560" s="58"/>
      <c r="AU1560" s="58"/>
      <c r="AV1560" s="58"/>
      <c r="AW1560" s="58"/>
      <c r="AX1560" s="58"/>
      <c r="AY1560" s="58"/>
      <c r="AZ1560" s="58"/>
      <c r="BA1560" s="58"/>
      <c r="BB1560" s="58"/>
      <c r="BC1560" s="58"/>
      <c r="BD1560" s="58"/>
      <c r="BE1560" s="58"/>
      <c r="BF1560" s="58"/>
      <c r="BG1560" s="58"/>
      <c r="BH1560" s="58"/>
      <c r="BI1560" s="58"/>
      <c r="BJ1560" s="58"/>
      <c r="BK1560" s="58"/>
      <c r="BL1560" s="12"/>
      <c r="BM1560" s="12"/>
      <c r="BN1560" s="12"/>
      <c r="BO1560" s="12"/>
      <c r="BP1560" s="12"/>
      <c r="BQ1560" s="12"/>
      <c r="BR1560" s="12"/>
      <c r="BS1560" s="12"/>
      <c r="BT1560" s="12"/>
      <c r="BU1560" s="12"/>
      <c r="BV1560" s="12"/>
      <c r="BW1560" s="12"/>
      <c r="BX1560" s="12"/>
      <c r="BY1560" s="12"/>
      <c r="BZ1560" s="12"/>
      <c r="CA1560" s="12"/>
      <c r="CB1560" s="12"/>
      <c r="CC1560" s="12"/>
      <c r="CD1560" s="12"/>
      <c r="CE1560" s="12"/>
      <c r="CF1560" s="12"/>
      <c r="CG1560" s="12"/>
      <c r="CH1560" s="12"/>
      <c r="CI1560" s="12"/>
      <c r="CJ1560" s="12"/>
      <c r="CK1560" s="12"/>
      <c r="CL1560" s="12"/>
      <c r="CM1560" s="12"/>
      <c r="CN1560" s="12"/>
      <c r="CO1560" s="12"/>
      <c r="CP1560" s="12"/>
      <c r="CQ1560" s="12"/>
      <c r="CR1560" s="12"/>
      <c r="CS1560" s="12"/>
      <c r="CT1560" s="12"/>
      <c r="CU1560" s="12"/>
      <c r="CV1560" s="12"/>
      <c r="CW1560" s="12"/>
      <c r="CX1560" s="12"/>
      <c r="CY1560" s="12"/>
      <c r="CZ1560" s="12"/>
      <c r="DA1560" s="12"/>
      <c r="DB1560" s="12"/>
      <c r="DC1560" s="12"/>
      <c r="DD1560" s="12"/>
      <c r="DE1560" s="12"/>
      <c r="DF1560" s="12"/>
      <c r="DG1560"/>
      <c r="DH1560"/>
      <c r="DI1560"/>
      <c r="DJ1560"/>
      <c r="DK1560"/>
      <c r="DL1560"/>
      <c r="DM1560"/>
      <c r="DN1560"/>
      <c r="DO1560"/>
      <c r="DP1560"/>
      <c r="DQ1560"/>
      <c r="DR1560"/>
      <c r="DS1560"/>
      <c r="DT1560"/>
      <c r="DU1560"/>
      <c r="DV1560"/>
      <c r="DW1560"/>
      <c r="DX1560"/>
      <c r="DY1560"/>
      <c r="DZ1560"/>
      <c r="EA1560"/>
      <c r="EB1560"/>
      <c r="EC1560"/>
      <c r="ED1560"/>
      <c r="EE1560"/>
      <c r="EF1560"/>
      <c r="EG1560"/>
      <c r="EH1560"/>
      <c r="EI1560"/>
      <c r="EJ1560"/>
      <c r="EK1560"/>
      <c r="EL1560"/>
      <c r="EM1560"/>
      <c r="EN1560"/>
      <c r="EO1560"/>
      <c r="EP1560"/>
      <c r="EQ1560"/>
      <c r="ER1560"/>
      <c r="ES1560"/>
      <c r="ET1560"/>
      <c r="EU1560"/>
      <c r="EV1560"/>
      <c r="EW1560"/>
      <c r="EX1560"/>
      <c r="EY1560"/>
      <c r="EZ1560"/>
      <c r="FA1560"/>
      <c r="FB1560"/>
      <c r="FC1560"/>
      <c r="FD1560"/>
      <c r="FE1560"/>
      <c r="FF1560"/>
      <c r="FG1560"/>
      <c r="FH1560"/>
      <c r="FI1560"/>
      <c r="FJ1560"/>
      <c r="FK1560"/>
      <c r="FL1560"/>
      <c r="FM1560"/>
      <c r="FN1560"/>
      <c r="FO1560"/>
      <c r="FP1560"/>
      <c r="FQ1560"/>
      <c r="FR1560"/>
      <c r="FS1560"/>
      <c r="FT1560"/>
      <c r="FU1560"/>
      <c r="FV1560"/>
      <c r="FW1560"/>
      <c r="FX1560"/>
      <c r="FY1560"/>
      <c r="FZ1560"/>
      <c r="GA1560"/>
      <c r="GB1560"/>
      <c r="GC1560"/>
      <c r="GD1560"/>
      <c r="GE1560"/>
      <c r="GF1560"/>
      <c r="GG1560"/>
      <c r="GH1560"/>
      <c r="GI1560"/>
      <c r="GJ1560"/>
      <c r="GK1560"/>
      <c r="GL1560"/>
      <c r="GM1560"/>
      <c r="GN1560"/>
      <c r="GO1560"/>
      <c r="GP1560"/>
      <c r="GQ1560"/>
      <c r="GR1560"/>
      <c r="GS1560"/>
      <c r="GT1560"/>
      <c r="GU1560"/>
      <c r="GV1560"/>
      <c r="GW1560"/>
      <c r="GX1560"/>
      <c r="GY1560"/>
      <c r="GZ1560"/>
      <c r="HA1560"/>
      <c r="HB1560"/>
      <c r="HC1560"/>
      <c r="HD1560"/>
      <c r="HE1560"/>
      <c r="HF1560"/>
      <c r="HG1560"/>
      <c r="HH1560"/>
      <c r="HI1560"/>
      <c r="HJ1560"/>
      <c r="HK1560"/>
      <c r="HL1560"/>
    </row>
    <row r="1561" spans="39:220" x14ac:dyDescent="0.25">
      <c r="AM1561" s="59"/>
      <c r="AN1561" s="58"/>
      <c r="AO1561" s="58"/>
      <c r="AP1561" s="58"/>
      <c r="AQ1561" s="58"/>
      <c r="AR1561" s="58"/>
      <c r="AS1561" s="58"/>
      <c r="AT1561" s="58"/>
      <c r="AU1561" s="58"/>
      <c r="AV1561" s="58"/>
      <c r="AW1561" s="58"/>
      <c r="AX1561" s="58"/>
      <c r="AY1561" s="58"/>
      <c r="AZ1561" s="58"/>
      <c r="BA1561" s="58"/>
      <c r="BB1561" s="58"/>
      <c r="BC1561" s="58"/>
      <c r="BD1561" s="58"/>
      <c r="BE1561" s="58"/>
      <c r="BF1561" s="58"/>
      <c r="BG1561" s="58"/>
      <c r="BH1561" s="58"/>
      <c r="BI1561" s="58"/>
      <c r="BJ1561" s="58"/>
      <c r="BK1561" s="58"/>
      <c r="BL1561" s="12"/>
      <c r="BM1561" s="12"/>
      <c r="BN1561" s="12"/>
      <c r="BO1561" s="12"/>
      <c r="BP1561" s="12"/>
      <c r="BQ1561" s="12"/>
      <c r="BR1561" s="12"/>
      <c r="BS1561" s="12"/>
      <c r="BT1561" s="12"/>
      <c r="BU1561" s="12"/>
      <c r="BV1561" s="12"/>
      <c r="BW1561" s="12"/>
      <c r="BX1561" s="12"/>
      <c r="BY1561" s="12"/>
      <c r="BZ1561" s="12"/>
      <c r="CA1561" s="12"/>
      <c r="CB1561" s="12"/>
      <c r="CC1561" s="12"/>
      <c r="CD1561" s="12"/>
      <c r="CE1561" s="12"/>
      <c r="CF1561" s="12"/>
      <c r="CG1561" s="12"/>
      <c r="CH1561" s="12"/>
      <c r="CI1561" s="12"/>
      <c r="CJ1561" s="12"/>
      <c r="CK1561" s="12"/>
      <c r="CL1561" s="12"/>
      <c r="CM1561" s="12"/>
      <c r="CN1561" s="12"/>
      <c r="CO1561" s="12"/>
      <c r="CP1561" s="12"/>
      <c r="CQ1561" s="12"/>
      <c r="CR1561" s="12"/>
      <c r="CS1561" s="12"/>
      <c r="CT1561" s="12"/>
      <c r="CU1561" s="12"/>
      <c r="CV1561" s="12"/>
      <c r="CW1561" s="12"/>
      <c r="CX1561" s="12"/>
      <c r="CY1561" s="12"/>
      <c r="CZ1561" s="12"/>
      <c r="DA1561" s="12"/>
      <c r="DB1561" s="12"/>
      <c r="DC1561" s="12"/>
      <c r="DD1561" s="12"/>
      <c r="DE1561" s="12"/>
      <c r="DF1561" s="12"/>
      <c r="DG1561"/>
      <c r="DH1561"/>
      <c r="DI1561"/>
      <c r="DJ1561"/>
      <c r="DK1561"/>
      <c r="DL1561"/>
      <c r="DM1561"/>
      <c r="DN1561"/>
      <c r="DO1561"/>
      <c r="DP1561"/>
      <c r="DQ1561"/>
      <c r="DR1561"/>
      <c r="DS1561"/>
      <c r="DT1561"/>
      <c r="DU1561"/>
      <c r="DV1561"/>
      <c r="DW1561"/>
      <c r="DX1561"/>
      <c r="DY1561"/>
      <c r="DZ1561"/>
      <c r="EA1561"/>
      <c r="EB1561"/>
      <c r="EC1561"/>
      <c r="ED1561"/>
      <c r="EE1561"/>
      <c r="EF1561"/>
      <c r="EG1561"/>
      <c r="EH1561"/>
      <c r="EI1561"/>
      <c r="EJ1561"/>
      <c r="EK1561"/>
      <c r="EL1561"/>
      <c r="EM1561"/>
      <c r="EN1561"/>
      <c r="EO1561"/>
      <c r="EP1561"/>
      <c r="EQ1561"/>
      <c r="ER1561"/>
      <c r="ES1561"/>
      <c r="ET1561"/>
      <c r="EU1561"/>
      <c r="EV1561"/>
      <c r="EW1561"/>
      <c r="EX1561"/>
      <c r="EY1561"/>
      <c r="EZ1561"/>
      <c r="FA1561"/>
      <c r="FB1561"/>
      <c r="FC1561"/>
      <c r="FD1561"/>
      <c r="FE1561"/>
      <c r="FF1561"/>
      <c r="FG1561"/>
      <c r="FH1561"/>
      <c r="FI1561"/>
      <c r="FJ1561"/>
      <c r="FK1561"/>
      <c r="FL1561"/>
      <c r="FM1561"/>
      <c r="FN1561"/>
      <c r="FO1561"/>
      <c r="FP1561"/>
      <c r="FQ1561"/>
      <c r="FR1561"/>
      <c r="FS1561"/>
      <c r="FT1561"/>
      <c r="FU1561"/>
      <c r="FV1561"/>
      <c r="FW1561"/>
      <c r="FX1561"/>
      <c r="FY1561"/>
      <c r="FZ1561"/>
      <c r="GA1561"/>
      <c r="GB1561"/>
      <c r="GC1561"/>
      <c r="GD1561"/>
      <c r="GE1561"/>
      <c r="GF1561"/>
      <c r="GG1561"/>
      <c r="GH1561"/>
      <c r="GI1561"/>
      <c r="GJ1561"/>
      <c r="GK1561"/>
      <c r="GL1561"/>
      <c r="GM1561"/>
      <c r="GN1561"/>
      <c r="GO1561"/>
      <c r="GP1561"/>
      <c r="GQ1561"/>
      <c r="GR1561"/>
      <c r="GS1561"/>
      <c r="GT1561"/>
      <c r="GU1561"/>
      <c r="GV1561"/>
      <c r="GW1561"/>
      <c r="GX1561"/>
      <c r="GY1561"/>
      <c r="GZ1561"/>
      <c r="HA1561"/>
      <c r="HB1561"/>
      <c r="HC1561"/>
      <c r="HD1561"/>
      <c r="HE1561"/>
      <c r="HF1561"/>
      <c r="HG1561"/>
      <c r="HH1561"/>
      <c r="HI1561"/>
      <c r="HJ1561"/>
      <c r="HK1561"/>
      <c r="HL1561"/>
    </row>
    <row r="1562" spans="39:220" x14ac:dyDescent="0.25">
      <c r="AM1562" s="59"/>
      <c r="AN1562" s="58"/>
      <c r="AO1562" s="58"/>
      <c r="AP1562" s="58"/>
      <c r="AQ1562" s="58"/>
      <c r="AR1562" s="58"/>
      <c r="AS1562" s="58"/>
      <c r="AT1562" s="58"/>
      <c r="AU1562" s="58"/>
      <c r="AV1562" s="58"/>
      <c r="AW1562" s="58"/>
      <c r="AX1562" s="58"/>
      <c r="AY1562" s="58"/>
      <c r="AZ1562" s="58"/>
      <c r="BA1562" s="58"/>
      <c r="BB1562" s="58"/>
      <c r="BC1562" s="58"/>
      <c r="BD1562" s="58"/>
      <c r="BE1562" s="58"/>
      <c r="BF1562" s="58"/>
      <c r="BG1562" s="58"/>
      <c r="BH1562" s="58"/>
      <c r="BI1562" s="58"/>
      <c r="BJ1562" s="58"/>
      <c r="BK1562" s="58"/>
      <c r="BL1562" s="12"/>
      <c r="BM1562" s="12"/>
      <c r="BN1562" s="12"/>
      <c r="BO1562" s="12"/>
      <c r="BP1562" s="12"/>
      <c r="BQ1562" s="12"/>
      <c r="BR1562" s="12"/>
      <c r="BS1562" s="12"/>
      <c r="BT1562" s="12"/>
      <c r="BU1562" s="12"/>
      <c r="BV1562" s="12"/>
      <c r="BW1562" s="12"/>
      <c r="BX1562" s="12"/>
      <c r="BY1562" s="12"/>
      <c r="BZ1562" s="12"/>
      <c r="CA1562" s="12"/>
      <c r="CB1562" s="12"/>
      <c r="CC1562" s="12"/>
      <c r="CD1562" s="12"/>
      <c r="CE1562" s="12"/>
      <c r="CF1562" s="12"/>
      <c r="CG1562" s="12"/>
      <c r="CH1562" s="12"/>
      <c r="CI1562" s="12"/>
      <c r="CJ1562" s="12"/>
      <c r="CK1562" s="12"/>
      <c r="CL1562" s="12"/>
      <c r="CM1562" s="12"/>
      <c r="CN1562" s="12"/>
      <c r="CO1562" s="12"/>
      <c r="CP1562" s="12"/>
      <c r="CQ1562" s="12"/>
      <c r="CR1562" s="12"/>
      <c r="CS1562" s="12"/>
      <c r="CT1562" s="12"/>
      <c r="CU1562" s="12"/>
      <c r="CV1562" s="12"/>
      <c r="CW1562" s="12"/>
      <c r="CX1562" s="12"/>
      <c r="CY1562" s="12"/>
      <c r="CZ1562" s="12"/>
      <c r="DA1562" s="12"/>
      <c r="DB1562" s="12"/>
      <c r="DC1562" s="12"/>
      <c r="DD1562" s="12"/>
      <c r="DE1562" s="12"/>
      <c r="DF1562" s="12"/>
      <c r="DG1562"/>
      <c r="DH1562"/>
      <c r="DI1562"/>
      <c r="DJ1562"/>
      <c r="DK1562"/>
      <c r="DL1562"/>
      <c r="DM1562"/>
      <c r="DN1562"/>
      <c r="DO1562"/>
      <c r="DP1562"/>
      <c r="DQ1562"/>
      <c r="DR1562"/>
      <c r="DS1562"/>
      <c r="DT1562"/>
      <c r="DU1562"/>
      <c r="DV1562"/>
      <c r="DW1562"/>
      <c r="DX1562"/>
      <c r="DY1562"/>
      <c r="DZ1562"/>
      <c r="EA1562"/>
      <c r="EB1562"/>
      <c r="EC1562"/>
      <c r="ED1562"/>
      <c r="EE1562"/>
      <c r="EF1562"/>
      <c r="EG1562"/>
      <c r="EH1562"/>
      <c r="EI1562"/>
      <c r="EJ1562"/>
      <c r="EK1562"/>
      <c r="EL1562"/>
      <c r="EM1562"/>
      <c r="EN1562"/>
      <c r="EO1562"/>
      <c r="EP1562"/>
      <c r="EQ1562"/>
      <c r="ER1562"/>
      <c r="ES1562"/>
      <c r="ET1562"/>
      <c r="EU1562"/>
      <c r="EV1562"/>
      <c r="EW1562"/>
      <c r="EX1562"/>
      <c r="EY1562"/>
      <c r="EZ1562"/>
      <c r="FA1562"/>
      <c r="FB1562"/>
      <c r="FC1562"/>
      <c r="FD1562"/>
      <c r="FE1562"/>
      <c r="FF1562"/>
      <c r="FG1562"/>
      <c r="FH1562"/>
      <c r="FI1562"/>
      <c r="FJ1562"/>
      <c r="FK1562"/>
      <c r="FL1562"/>
      <c r="FM1562"/>
      <c r="FN1562"/>
      <c r="FO1562"/>
      <c r="FP1562"/>
      <c r="FQ1562"/>
      <c r="FR1562"/>
      <c r="FS1562"/>
      <c r="FT1562"/>
      <c r="FU1562"/>
      <c r="FV1562"/>
      <c r="FW1562"/>
      <c r="FX1562"/>
      <c r="FY1562"/>
      <c r="FZ1562"/>
      <c r="GA1562"/>
      <c r="GB1562"/>
      <c r="GC1562"/>
      <c r="GD1562"/>
      <c r="GE1562"/>
      <c r="GF1562"/>
      <c r="GG1562"/>
      <c r="GH1562"/>
      <c r="GI1562"/>
      <c r="GJ1562"/>
      <c r="GK1562"/>
      <c r="GL1562"/>
      <c r="GM1562"/>
      <c r="GN1562"/>
      <c r="GO1562"/>
      <c r="GP1562"/>
      <c r="GQ1562"/>
      <c r="GR1562"/>
      <c r="GS1562"/>
      <c r="GT1562"/>
      <c r="GU1562"/>
      <c r="GV1562"/>
      <c r="GW1562"/>
      <c r="GX1562"/>
      <c r="GY1562"/>
      <c r="GZ1562"/>
      <c r="HA1562"/>
      <c r="HB1562"/>
      <c r="HC1562"/>
      <c r="HD1562"/>
      <c r="HE1562"/>
      <c r="HF1562"/>
      <c r="HG1562"/>
      <c r="HH1562"/>
      <c r="HI1562"/>
      <c r="HJ1562"/>
      <c r="HK1562"/>
      <c r="HL1562"/>
    </row>
    <row r="1563" spans="39:220" x14ac:dyDescent="0.25">
      <c r="AM1563" s="59"/>
      <c r="AN1563" s="58"/>
      <c r="AO1563" s="58"/>
      <c r="AP1563" s="58"/>
      <c r="AQ1563" s="58"/>
      <c r="AR1563" s="58"/>
      <c r="AS1563" s="58"/>
      <c r="AT1563" s="58"/>
      <c r="AU1563" s="58"/>
      <c r="AV1563" s="58"/>
      <c r="AW1563" s="58"/>
      <c r="AX1563" s="58"/>
      <c r="AY1563" s="58"/>
      <c r="AZ1563" s="58"/>
      <c r="BA1563" s="58"/>
      <c r="BB1563" s="58"/>
      <c r="BC1563" s="58"/>
      <c r="BD1563" s="58"/>
      <c r="BE1563" s="58"/>
      <c r="BF1563" s="58"/>
      <c r="BG1563" s="58"/>
      <c r="BH1563" s="58"/>
      <c r="BI1563" s="58"/>
      <c r="BJ1563" s="58"/>
      <c r="BK1563" s="58"/>
      <c r="BL1563" s="12"/>
      <c r="BM1563" s="12"/>
      <c r="BN1563" s="12"/>
      <c r="BO1563" s="12"/>
      <c r="BP1563" s="12"/>
      <c r="BQ1563" s="12"/>
      <c r="BR1563" s="12"/>
      <c r="BS1563" s="12"/>
      <c r="BT1563" s="12"/>
      <c r="BU1563" s="12"/>
      <c r="BV1563" s="12"/>
      <c r="BW1563" s="12"/>
      <c r="BX1563" s="12"/>
      <c r="BY1563" s="12"/>
      <c r="BZ1563" s="12"/>
      <c r="CA1563" s="12"/>
      <c r="CB1563" s="12"/>
      <c r="CC1563" s="12"/>
      <c r="CD1563" s="12"/>
      <c r="CE1563" s="12"/>
      <c r="CF1563" s="12"/>
      <c r="CG1563" s="12"/>
      <c r="CH1563" s="12"/>
      <c r="CI1563" s="12"/>
      <c r="CJ1563" s="12"/>
      <c r="CK1563" s="12"/>
      <c r="CL1563" s="12"/>
      <c r="CM1563" s="12"/>
      <c r="CN1563" s="12"/>
      <c r="CO1563" s="12"/>
      <c r="CP1563" s="12"/>
      <c r="CQ1563" s="12"/>
      <c r="CR1563" s="12"/>
      <c r="CS1563" s="12"/>
      <c r="CT1563" s="12"/>
      <c r="CU1563" s="12"/>
      <c r="CV1563" s="12"/>
      <c r="CW1563" s="12"/>
      <c r="CX1563" s="12"/>
      <c r="CY1563" s="12"/>
      <c r="CZ1563" s="12"/>
      <c r="DA1563" s="12"/>
      <c r="DB1563" s="12"/>
      <c r="DC1563" s="12"/>
      <c r="DD1563" s="12"/>
      <c r="DE1563" s="12"/>
      <c r="DF1563" s="12"/>
      <c r="DG1563"/>
      <c r="DH1563"/>
      <c r="DI1563"/>
      <c r="DJ1563"/>
      <c r="DK1563"/>
      <c r="DL1563"/>
      <c r="DM1563"/>
      <c r="DN1563"/>
      <c r="DO1563"/>
      <c r="DP1563"/>
      <c r="DQ1563"/>
      <c r="DR1563"/>
      <c r="DS1563"/>
      <c r="DT1563"/>
      <c r="DU1563"/>
      <c r="DV1563"/>
      <c r="DW1563"/>
      <c r="DX1563"/>
      <c r="DY1563"/>
      <c r="DZ1563"/>
      <c r="EA1563"/>
      <c r="EB1563"/>
      <c r="EC1563"/>
      <c r="ED1563"/>
      <c r="EE1563"/>
      <c r="EF1563"/>
      <c r="EG1563"/>
      <c r="EH1563"/>
      <c r="EI1563"/>
      <c r="EJ1563"/>
      <c r="EK1563"/>
      <c r="EL1563"/>
      <c r="EM1563"/>
      <c r="EN1563"/>
      <c r="EO1563"/>
      <c r="EP1563"/>
      <c r="EQ1563"/>
      <c r="ER1563"/>
      <c r="ES1563"/>
      <c r="ET1563"/>
      <c r="EU1563"/>
      <c r="EV1563"/>
      <c r="EW1563"/>
      <c r="EX1563"/>
      <c r="EY1563"/>
      <c r="EZ1563"/>
      <c r="FA1563"/>
      <c r="FB1563"/>
      <c r="FC1563"/>
      <c r="FD1563"/>
      <c r="FE1563"/>
      <c r="FF1563"/>
      <c r="FG1563"/>
      <c r="FH1563"/>
      <c r="FI1563"/>
      <c r="FJ1563"/>
      <c r="FK1563"/>
      <c r="FL1563"/>
      <c r="FM1563"/>
      <c r="FN1563"/>
      <c r="FO1563"/>
      <c r="FP1563"/>
      <c r="FQ1563"/>
      <c r="FR1563"/>
      <c r="FS1563"/>
      <c r="FT1563"/>
      <c r="FU1563"/>
      <c r="FV1563"/>
      <c r="FW1563"/>
      <c r="FX1563"/>
      <c r="FY1563"/>
      <c r="FZ1563"/>
      <c r="GA1563"/>
      <c r="GB1563"/>
      <c r="GC1563"/>
      <c r="GD1563"/>
      <c r="GE1563"/>
      <c r="GF1563"/>
      <c r="GG1563"/>
      <c r="GH1563"/>
      <c r="GI1563"/>
      <c r="GJ1563"/>
      <c r="GK1563"/>
      <c r="GL1563"/>
      <c r="GM1563"/>
      <c r="GN1563"/>
      <c r="GO1563"/>
      <c r="GP1563"/>
      <c r="GQ1563"/>
      <c r="GR1563"/>
      <c r="GS1563"/>
      <c r="GT1563"/>
      <c r="GU1563"/>
      <c r="GV1563"/>
      <c r="GW1563"/>
      <c r="GX1563"/>
      <c r="GY1563"/>
      <c r="GZ1563"/>
      <c r="HA1563"/>
      <c r="HB1563"/>
      <c r="HC1563"/>
      <c r="HD1563"/>
      <c r="HE1563"/>
      <c r="HF1563"/>
      <c r="HG1563"/>
      <c r="HH1563"/>
      <c r="HI1563"/>
      <c r="HJ1563"/>
      <c r="HK1563"/>
      <c r="HL1563"/>
    </row>
    <row r="1564" spans="39:220" x14ac:dyDescent="0.25">
      <c r="AM1564" s="59"/>
      <c r="AN1564" s="58"/>
      <c r="AO1564" s="58"/>
      <c r="AP1564" s="58"/>
      <c r="AQ1564" s="58"/>
      <c r="AR1564" s="58"/>
      <c r="AS1564" s="58"/>
      <c r="AT1564" s="58"/>
      <c r="AU1564" s="58"/>
      <c r="AV1564" s="58"/>
      <c r="AW1564" s="58"/>
      <c r="AX1564" s="58"/>
      <c r="AY1564" s="58"/>
      <c r="AZ1564" s="58"/>
      <c r="BA1564" s="58"/>
      <c r="BB1564" s="58"/>
      <c r="BC1564" s="58"/>
      <c r="BD1564" s="58"/>
      <c r="BE1564" s="58"/>
      <c r="BF1564" s="58"/>
      <c r="BG1564" s="58"/>
      <c r="BH1564" s="58"/>
      <c r="BI1564" s="58"/>
      <c r="BJ1564" s="58"/>
      <c r="BK1564" s="58"/>
      <c r="BL1564" s="12"/>
      <c r="BM1564" s="12"/>
      <c r="BN1564" s="12"/>
      <c r="BO1564" s="12"/>
      <c r="BP1564" s="12"/>
      <c r="BQ1564" s="12"/>
      <c r="BR1564" s="12"/>
      <c r="BS1564" s="12"/>
      <c r="BT1564" s="12"/>
      <c r="BU1564" s="12"/>
      <c r="BV1564" s="12"/>
      <c r="BW1564" s="12"/>
      <c r="BX1564" s="12"/>
      <c r="BY1564" s="12"/>
      <c r="BZ1564" s="12"/>
      <c r="CA1564" s="12"/>
      <c r="CB1564" s="12"/>
      <c r="CC1564" s="12"/>
      <c r="CD1564" s="12"/>
      <c r="CE1564" s="12"/>
      <c r="CF1564" s="12"/>
      <c r="CG1564" s="12"/>
      <c r="CH1564" s="12"/>
      <c r="CI1564" s="12"/>
      <c r="CJ1564" s="12"/>
      <c r="CK1564" s="12"/>
      <c r="CL1564" s="12"/>
      <c r="CM1564" s="12"/>
      <c r="CN1564" s="12"/>
      <c r="CO1564" s="12"/>
      <c r="CP1564" s="12"/>
      <c r="CQ1564" s="12"/>
      <c r="CR1564" s="12"/>
      <c r="CS1564" s="12"/>
      <c r="CT1564" s="12"/>
      <c r="CU1564" s="12"/>
      <c r="CV1564" s="12"/>
      <c r="CW1564" s="12"/>
      <c r="CX1564" s="12"/>
      <c r="CY1564" s="12"/>
      <c r="CZ1564" s="12"/>
      <c r="DA1564" s="12"/>
      <c r="DB1564" s="12"/>
      <c r="DC1564" s="12"/>
      <c r="DD1564" s="12"/>
      <c r="DE1564" s="12"/>
      <c r="DF1564" s="12"/>
      <c r="DG1564"/>
      <c r="DH1564"/>
      <c r="DI1564"/>
      <c r="DJ1564"/>
      <c r="DK1564"/>
      <c r="DL1564"/>
      <c r="DM1564"/>
      <c r="DN1564"/>
      <c r="DO1564"/>
      <c r="DP1564"/>
      <c r="DQ1564"/>
      <c r="DR1564"/>
      <c r="DS1564"/>
      <c r="DT1564"/>
      <c r="DU1564"/>
      <c r="DV1564"/>
      <c r="DW1564"/>
      <c r="DX1564"/>
      <c r="DY1564"/>
      <c r="DZ1564"/>
      <c r="EA1564"/>
      <c r="EB1564"/>
      <c r="EC1564"/>
      <c r="ED1564"/>
      <c r="EE1564"/>
      <c r="EF1564"/>
      <c r="EG1564"/>
      <c r="EH1564"/>
      <c r="EI1564"/>
      <c r="EJ1564"/>
      <c r="EK1564"/>
      <c r="EL1564"/>
      <c r="EM1564"/>
      <c r="EN1564"/>
      <c r="EO1564"/>
      <c r="EP1564"/>
      <c r="EQ1564"/>
      <c r="ER1564"/>
      <c r="ES1564"/>
      <c r="ET1564"/>
      <c r="EU1564"/>
      <c r="EV1564"/>
      <c r="EW1564"/>
      <c r="EX1564"/>
      <c r="EY1564"/>
      <c r="EZ1564"/>
      <c r="FA1564"/>
      <c r="FB1564"/>
      <c r="FC1564"/>
      <c r="FD1564"/>
      <c r="FE1564"/>
      <c r="FF1564"/>
      <c r="FG1564"/>
      <c r="FH1564"/>
      <c r="FI1564"/>
      <c r="FJ1564"/>
      <c r="FK1564"/>
      <c r="FL1564"/>
      <c r="FM1564"/>
      <c r="FN1564"/>
      <c r="FO1564"/>
      <c r="FP1564"/>
      <c r="FQ1564"/>
      <c r="FR1564"/>
      <c r="FS1564"/>
      <c r="FT1564"/>
      <c r="FU1564"/>
      <c r="FV1564"/>
      <c r="FW1564"/>
      <c r="FX1564"/>
      <c r="FY1564"/>
      <c r="FZ1564"/>
      <c r="GA1564"/>
      <c r="GB1564"/>
      <c r="GC1564"/>
      <c r="GD1564"/>
      <c r="GE1564"/>
      <c r="GF1564"/>
      <c r="GG1564"/>
      <c r="GH1564"/>
      <c r="GI1564"/>
      <c r="GJ1564"/>
      <c r="GK1564"/>
      <c r="GL1564"/>
      <c r="GM1564"/>
      <c r="GN1564"/>
      <c r="GO1564"/>
      <c r="GP1564"/>
      <c r="GQ1564"/>
      <c r="GR1564"/>
      <c r="GS1564"/>
      <c r="GT1564"/>
      <c r="GU1564"/>
      <c r="GV1564"/>
      <c r="GW1564"/>
      <c r="GX1564"/>
      <c r="GY1564"/>
      <c r="GZ1564"/>
      <c r="HA1564"/>
      <c r="HB1564"/>
      <c r="HC1564"/>
      <c r="HD1564"/>
      <c r="HE1564"/>
      <c r="HF1564"/>
      <c r="HG1564"/>
      <c r="HH1564"/>
      <c r="HI1564"/>
      <c r="HJ1564"/>
      <c r="HK1564"/>
      <c r="HL1564"/>
    </row>
    <row r="1565" spans="39:220" x14ac:dyDescent="0.25">
      <c r="AM1565" s="59"/>
      <c r="AN1565" s="58"/>
      <c r="AO1565" s="58"/>
      <c r="AP1565" s="58"/>
      <c r="AQ1565" s="58"/>
      <c r="AR1565" s="58"/>
      <c r="AS1565" s="58"/>
      <c r="AT1565" s="58"/>
      <c r="AU1565" s="58"/>
      <c r="AV1565" s="58"/>
      <c r="AW1565" s="58"/>
      <c r="AX1565" s="58"/>
      <c r="AY1565" s="58"/>
      <c r="AZ1565" s="58"/>
      <c r="BA1565" s="58"/>
      <c r="BB1565" s="58"/>
      <c r="BC1565" s="58"/>
      <c r="BD1565" s="58"/>
      <c r="BE1565" s="58"/>
      <c r="BF1565" s="58"/>
      <c r="BG1565" s="58"/>
      <c r="BH1565" s="58"/>
      <c r="BI1565" s="58"/>
      <c r="BJ1565" s="58"/>
      <c r="BK1565" s="58"/>
      <c r="BL1565" s="12"/>
      <c r="BM1565" s="12"/>
      <c r="BN1565" s="12"/>
      <c r="BO1565" s="12"/>
      <c r="BP1565" s="12"/>
      <c r="BQ1565" s="12"/>
      <c r="BR1565" s="12"/>
      <c r="BS1565" s="12"/>
      <c r="BT1565" s="12"/>
      <c r="BU1565" s="12"/>
      <c r="BV1565" s="12"/>
      <c r="BW1565" s="12"/>
      <c r="BX1565" s="12"/>
      <c r="BY1565" s="12"/>
      <c r="BZ1565" s="12"/>
      <c r="CA1565" s="12"/>
      <c r="CB1565" s="12"/>
      <c r="CC1565" s="12"/>
      <c r="CD1565" s="12"/>
      <c r="CE1565" s="12"/>
      <c r="CF1565" s="12"/>
      <c r="CG1565" s="12"/>
      <c r="CH1565" s="12"/>
      <c r="CI1565" s="12"/>
      <c r="CJ1565" s="12"/>
      <c r="CK1565" s="12"/>
      <c r="CL1565" s="12"/>
      <c r="CM1565" s="12"/>
      <c r="CN1565" s="12"/>
      <c r="CO1565" s="12"/>
      <c r="CP1565" s="12"/>
      <c r="CQ1565" s="12"/>
      <c r="CR1565" s="12"/>
      <c r="CS1565" s="12"/>
      <c r="CT1565" s="12"/>
      <c r="CU1565" s="12"/>
      <c r="CV1565" s="12"/>
      <c r="CW1565" s="12"/>
      <c r="CX1565" s="12"/>
      <c r="CY1565" s="12"/>
      <c r="CZ1565" s="12"/>
      <c r="DA1565" s="12"/>
      <c r="DB1565" s="12"/>
      <c r="DC1565" s="12"/>
      <c r="DD1565" s="12"/>
      <c r="DE1565" s="12"/>
      <c r="DF1565" s="12"/>
      <c r="DG1565"/>
      <c r="DH1565"/>
      <c r="DI1565"/>
      <c r="DJ1565"/>
      <c r="DK1565"/>
      <c r="DL1565"/>
      <c r="DM1565"/>
      <c r="DN1565"/>
      <c r="DO1565"/>
      <c r="DP1565"/>
      <c r="DQ1565"/>
      <c r="DR1565"/>
      <c r="DS1565"/>
      <c r="DT1565"/>
      <c r="DU1565"/>
      <c r="DV1565"/>
      <c r="DW1565"/>
      <c r="DX1565"/>
      <c r="DY1565"/>
      <c r="DZ1565"/>
      <c r="EA1565"/>
      <c r="EB1565"/>
      <c r="EC1565"/>
      <c r="ED1565"/>
      <c r="EE1565"/>
      <c r="EF1565"/>
      <c r="EG1565"/>
      <c r="EH1565"/>
      <c r="EI1565"/>
      <c r="EJ1565"/>
      <c r="EK1565"/>
      <c r="EL1565"/>
      <c r="EM1565"/>
      <c r="EN1565"/>
      <c r="EO1565"/>
      <c r="EP1565"/>
      <c r="EQ1565"/>
      <c r="ER1565"/>
      <c r="ES1565"/>
      <c r="ET1565"/>
      <c r="EU1565"/>
      <c r="EV1565"/>
      <c r="EW1565"/>
      <c r="EX1565"/>
      <c r="EY1565"/>
      <c r="EZ1565"/>
      <c r="FA1565"/>
      <c r="FB1565"/>
      <c r="FC1565"/>
      <c r="FD1565"/>
      <c r="FE1565"/>
      <c r="FF1565"/>
      <c r="FG1565"/>
      <c r="FH1565"/>
      <c r="FI1565"/>
      <c r="FJ1565"/>
      <c r="FK1565"/>
      <c r="FL1565"/>
      <c r="FM1565"/>
      <c r="FN1565"/>
      <c r="FO1565"/>
      <c r="FP1565"/>
      <c r="FQ1565"/>
      <c r="FR1565"/>
      <c r="FS1565"/>
      <c r="FT1565"/>
      <c r="FU1565"/>
      <c r="FV1565"/>
      <c r="FW1565"/>
      <c r="FX1565"/>
      <c r="FY1565"/>
      <c r="FZ1565"/>
      <c r="GA1565"/>
      <c r="GB1565"/>
      <c r="GC1565"/>
      <c r="GD1565"/>
      <c r="GE1565"/>
      <c r="GF1565"/>
      <c r="GG1565"/>
      <c r="GH1565"/>
      <c r="GI1565"/>
      <c r="GJ1565"/>
      <c r="GK1565"/>
      <c r="GL1565"/>
      <c r="GM1565"/>
      <c r="GN1565"/>
      <c r="GO1565"/>
      <c r="GP1565"/>
      <c r="GQ1565"/>
      <c r="GR1565"/>
      <c r="GS1565"/>
      <c r="GT1565"/>
      <c r="GU1565"/>
      <c r="GV1565"/>
      <c r="GW1565"/>
      <c r="GX1565"/>
      <c r="GY1565"/>
      <c r="GZ1565"/>
      <c r="HA1565"/>
      <c r="HB1565"/>
      <c r="HC1565"/>
      <c r="HD1565"/>
      <c r="HE1565"/>
      <c r="HF1565"/>
      <c r="HG1565"/>
      <c r="HH1565"/>
      <c r="HI1565"/>
      <c r="HJ1565"/>
      <c r="HK1565"/>
      <c r="HL1565"/>
    </row>
    <row r="1566" spans="39:220" x14ac:dyDescent="0.25">
      <c r="AM1566" s="59"/>
      <c r="AN1566" s="58"/>
      <c r="AO1566" s="58"/>
      <c r="AP1566" s="58"/>
      <c r="AQ1566" s="58"/>
      <c r="AR1566" s="58"/>
      <c r="AS1566" s="58"/>
      <c r="AT1566" s="58"/>
      <c r="AU1566" s="58"/>
      <c r="AV1566" s="58"/>
      <c r="AW1566" s="58"/>
      <c r="AX1566" s="58"/>
      <c r="AY1566" s="58"/>
      <c r="AZ1566" s="58"/>
      <c r="BA1566" s="58"/>
      <c r="BB1566" s="58"/>
      <c r="BC1566" s="58"/>
      <c r="BD1566" s="58"/>
      <c r="BE1566" s="58"/>
      <c r="BF1566" s="58"/>
      <c r="BG1566" s="58"/>
      <c r="BH1566" s="58"/>
      <c r="BI1566" s="58"/>
      <c r="BJ1566" s="58"/>
      <c r="BK1566" s="58"/>
      <c r="BL1566" s="12"/>
      <c r="BM1566" s="12"/>
      <c r="BN1566" s="12"/>
      <c r="BO1566" s="12"/>
      <c r="BP1566" s="12"/>
      <c r="BQ1566" s="12"/>
      <c r="BR1566" s="12"/>
      <c r="BS1566" s="12"/>
      <c r="BT1566" s="12"/>
      <c r="BU1566" s="12"/>
      <c r="BV1566" s="12"/>
      <c r="BW1566" s="12"/>
      <c r="BX1566" s="12"/>
      <c r="BY1566" s="12"/>
      <c r="BZ1566" s="12"/>
      <c r="CA1566" s="12"/>
      <c r="CB1566" s="12"/>
      <c r="CC1566" s="12"/>
      <c r="CD1566" s="12"/>
      <c r="CE1566" s="12"/>
      <c r="CF1566" s="12"/>
      <c r="CG1566" s="12"/>
      <c r="CH1566" s="12"/>
      <c r="CI1566" s="12"/>
      <c r="CJ1566" s="12"/>
      <c r="CK1566" s="12"/>
      <c r="CL1566" s="12"/>
      <c r="CM1566" s="12"/>
      <c r="CN1566" s="12"/>
      <c r="CO1566" s="12"/>
      <c r="CP1566" s="12"/>
      <c r="CQ1566" s="12"/>
      <c r="CR1566" s="12"/>
      <c r="CS1566" s="12"/>
      <c r="CT1566" s="12"/>
      <c r="CU1566" s="12"/>
      <c r="CV1566" s="12"/>
      <c r="CW1566" s="12"/>
      <c r="CX1566" s="12"/>
      <c r="CY1566" s="12"/>
      <c r="CZ1566" s="12"/>
      <c r="DA1566" s="12"/>
      <c r="DB1566" s="12"/>
      <c r="DC1566" s="12"/>
      <c r="DD1566" s="12"/>
      <c r="DE1566" s="12"/>
      <c r="DF1566" s="12"/>
      <c r="DG1566"/>
      <c r="DH1566"/>
      <c r="DI1566"/>
      <c r="DJ1566"/>
      <c r="DK1566"/>
      <c r="DL1566"/>
      <c r="DM1566"/>
      <c r="DN1566"/>
      <c r="DO1566"/>
      <c r="DP1566"/>
      <c r="DQ1566"/>
      <c r="DR1566"/>
      <c r="DS1566"/>
      <c r="DT1566"/>
      <c r="DU1566"/>
      <c r="DV1566"/>
      <c r="DW1566"/>
      <c r="DX1566"/>
      <c r="DY1566"/>
      <c r="DZ1566"/>
      <c r="EA1566"/>
      <c r="EB1566"/>
      <c r="EC1566"/>
      <c r="ED1566"/>
      <c r="EE1566"/>
      <c r="EF1566"/>
      <c r="EG1566"/>
      <c r="EH1566"/>
      <c r="EI1566"/>
      <c r="EJ1566"/>
      <c r="EK1566"/>
      <c r="EL1566"/>
      <c r="EM1566"/>
      <c r="EN1566"/>
      <c r="EO1566"/>
      <c r="EP1566"/>
      <c r="EQ1566"/>
      <c r="ER1566"/>
      <c r="ES1566"/>
      <c r="ET1566"/>
      <c r="EU1566"/>
      <c r="EV1566"/>
      <c r="EW1566"/>
      <c r="EX1566"/>
      <c r="EY1566"/>
      <c r="EZ1566"/>
      <c r="FA1566"/>
      <c r="FB1566"/>
      <c r="FC1566"/>
      <c r="FD1566"/>
      <c r="FE1566"/>
      <c r="FF1566"/>
      <c r="FG1566"/>
      <c r="FH1566"/>
      <c r="FI1566"/>
      <c r="FJ1566"/>
      <c r="FK1566"/>
      <c r="FL1566"/>
      <c r="FM1566"/>
      <c r="FN1566"/>
      <c r="FO1566"/>
      <c r="FP1566"/>
      <c r="FQ1566"/>
      <c r="FR1566"/>
      <c r="FS1566"/>
      <c r="FT1566"/>
      <c r="FU1566"/>
      <c r="FV1566"/>
      <c r="FW1566"/>
      <c r="FX1566"/>
      <c r="FY1566"/>
      <c r="FZ1566"/>
      <c r="GA1566"/>
      <c r="GB1566"/>
      <c r="GC1566"/>
      <c r="GD1566"/>
      <c r="GE1566"/>
      <c r="GF1566"/>
      <c r="GG1566"/>
      <c r="GH1566"/>
      <c r="GI1566"/>
      <c r="GJ1566"/>
      <c r="GK1566"/>
      <c r="GL1566"/>
      <c r="GM1566"/>
      <c r="GN1566"/>
      <c r="GO1566"/>
      <c r="GP1566"/>
      <c r="GQ1566"/>
      <c r="GR1566"/>
      <c r="GS1566"/>
      <c r="GT1566"/>
      <c r="GU1566"/>
      <c r="GV1566"/>
      <c r="GW1566"/>
      <c r="GX1566"/>
      <c r="GY1566"/>
      <c r="GZ1566"/>
      <c r="HA1566"/>
      <c r="HB1566"/>
      <c r="HC1566"/>
      <c r="HD1566"/>
      <c r="HE1566"/>
      <c r="HF1566"/>
      <c r="HG1566"/>
      <c r="HH1566"/>
      <c r="HI1566"/>
      <c r="HJ1566"/>
      <c r="HK1566"/>
      <c r="HL1566"/>
    </row>
    <row r="1567" spans="39:220" x14ac:dyDescent="0.25">
      <c r="AM1567" s="59"/>
      <c r="AN1567" s="58"/>
      <c r="AO1567" s="58"/>
      <c r="AP1567" s="58"/>
      <c r="AQ1567" s="58"/>
      <c r="AR1567" s="58"/>
      <c r="AS1567" s="58"/>
      <c r="AT1567" s="58"/>
      <c r="AU1567" s="58"/>
      <c r="AV1567" s="58"/>
      <c r="AW1567" s="58"/>
      <c r="AX1567" s="58"/>
      <c r="AY1567" s="58"/>
      <c r="AZ1567" s="58"/>
      <c r="BA1567" s="58"/>
      <c r="BB1567" s="58"/>
      <c r="BC1567" s="58"/>
      <c r="BD1567" s="58"/>
      <c r="BE1567" s="58"/>
      <c r="BF1567" s="58"/>
      <c r="BG1567" s="58"/>
      <c r="BH1567" s="58"/>
      <c r="BI1567" s="58"/>
      <c r="BJ1567" s="58"/>
      <c r="BK1567" s="58"/>
      <c r="BL1567" s="12"/>
      <c r="BM1567" s="12"/>
      <c r="BN1567" s="12"/>
      <c r="BO1567" s="12"/>
      <c r="BP1567" s="12"/>
      <c r="BQ1567" s="12"/>
      <c r="BR1567" s="12"/>
      <c r="BS1567" s="12"/>
      <c r="BT1567" s="12"/>
      <c r="BU1567" s="12"/>
      <c r="BV1567" s="12"/>
      <c r="BW1567" s="12"/>
      <c r="BX1567" s="12"/>
      <c r="BY1567" s="12"/>
      <c r="BZ1567" s="12"/>
      <c r="CA1567" s="12"/>
      <c r="CB1567" s="12"/>
      <c r="CC1567" s="12"/>
      <c r="CD1567" s="12"/>
      <c r="CE1567" s="12"/>
      <c r="CF1567" s="12"/>
      <c r="CG1567" s="12"/>
      <c r="CH1567" s="12"/>
      <c r="CI1567" s="12"/>
      <c r="CJ1567" s="12"/>
      <c r="CK1567" s="12"/>
      <c r="CL1567" s="12"/>
      <c r="CM1567" s="12"/>
      <c r="CN1567" s="12"/>
      <c r="CO1567" s="12"/>
      <c r="CP1567" s="12"/>
      <c r="CQ1567" s="12"/>
      <c r="CR1567" s="12"/>
      <c r="CS1567" s="12"/>
      <c r="CT1567" s="12"/>
      <c r="CU1567" s="12"/>
      <c r="CV1567" s="12"/>
      <c r="CW1567" s="12"/>
      <c r="CX1567" s="12"/>
      <c r="CY1567" s="12"/>
      <c r="CZ1567" s="12"/>
      <c r="DA1567" s="12"/>
      <c r="DB1567" s="12"/>
      <c r="DC1567" s="12"/>
      <c r="DD1567" s="12"/>
      <c r="DE1567" s="12"/>
      <c r="DF1567" s="12"/>
      <c r="DG1567"/>
      <c r="DH1567"/>
      <c r="DI1567"/>
      <c r="DJ1567"/>
      <c r="DK1567"/>
      <c r="DL1567"/>
      <c r="DM1567"/>
      <c r="DN1567"/>
      <c r="DO1567"/>
      <c r="DP1567"/>
      <c r="DQ1567"/>
      <c r="DR1567"/>
      <c r="DS1567"/>
      <c r="DT1567"/>
      <c r="DU1567"/>
      <c r="DV1567"/>
      <c r="DW1567"/>
      <c r="DX1567"/>
      <c r="DY1567"/>
      <c r="DZ1567"/>
      <c r="EA1567"/>
      <c r="EB1567"/>
      <c r="EC1567"/>
      <c r="ED1567"/>
      <c r="EE1567"/>
      <c r="EF1567"/>
      <c r="EG1567"/>
      <c r="EH1567"/>
      <c r="EI1567"/>
      <c r="EJ1567"/>
      <c r="EK1567"/>
      <c r="EL1567"/>
      <c r="EM1567"/>
      <c r="EN1567"/>
      <c r="EO1567"/>
      <c r="EP1567"/>
      <c r="EQ1567"/>
      <c r="ER1567"/>
      <c r="ES1567"/>
      <c r="ET1567"/>
      <c r="EU1567"/>
      <c r="EV1567"/>
      <c r="EW1567"/>
      <c r="EX1567"/>
      <c r="EY1567"/>
      <c r="EZ1567"/>
      <c r="FA1567"/>
      <c r="FB1567"/>
      <c r="FC1567"/>
      <c r="FD1567"/>
      <c r="FE1567"/>
      <c r="FF1567"/>
      <c r="FG1567"/>
      <c r="FH1567"/>
      <c r="FI1567"/>
      <c r="FJ1567"/>
      <c r="FK1567"/>
      <c r="FL1567"/>
      <c r="FM1567"/>
      <c r="FN1567"/>
      <c r="FO1567"/>
      <c r="FP1567"/>
      <c r="FQ1567"/>
      <c r="FR1567"/>
      <c r="FS1567"/>
      <c r="FT1567"/>
      <c r="FU1567"/>
      <c r="FV1567"/>
      <c r="FW1567"/>
      <c r="FX1567"/>
      <c r="FY1567"/>
      <c r="FZ1567"/>
      <c r="GA1567"/>
      <c r="GB1567"/>
      <c r="GC1567"/>
      <c r="GD1567"/>
      <c r="GE1567"/>
      <c r="GF1567"/>
      <c r="GG1567"/>
      <c r="GH1567"/>
      <c r="GI1567"/>
      <c r="GJ1567"/>
      <c r="GK1567"/>
      <c r="GL1567"/>
      <c r="GM1567"/>
      <c r="GN1567"/>
      <c r="GO1567"/>
      <c r="GP1567"/>
      <c r="GQ1567"/>
      <c r="GR1567"/>
      <c r="GS1567"/>
      <c r="GT1567"/>
      <c r="GU1567"/>
      <c r="GV1567"/>
      <c r="GW1567"/>
      <c r="GX1567"/>
      <c r="GY1567"/>
      <c r="GZ1567"/>
      <c r="HA1567"/>
      <c r="HB1567"/>
      <c r="HC1567"/>
      <c r="HD1567"/>
      <c r="HE1567"/>
      <c r="HF1567"/>
      <c r="HG1567"/>
      <c r="HH1567"/>
      <c r="HI1567"/>
      <c r="HJ1567"/>
      <c r="HK1567"/>
      <c r="HL1567"/>
    </row>
    <row r="1568" spans="39:220" x14ac:dyDescent="0.25">
      <c r="AM1568" s="59"/>
      <c r="AN1568" s="58"/>
      <c r="AO1568" s="58"/>
      <c r="AP1568" s="58"/>
      <c r="AQ1568" s="58"/>
      <c r="AR1568" s="58"/>
      <c r="AS1568" s="58"/>
      <c r="AT1568" s="58"/>
      <c r="AU1568" s="58"/>
      <c r="AV1568" s="58"/>
      <c r="AW1568" s="58"/>
      <c r="AX1568" s="58"/>
      <c r="AY1568" s="58"/>
      <c r="AZ1568" s="58"/>
      <c r="BA1568" s="58"/>
      <c r="BB1568" s="58"/>
      <c r="BC1568" s="58"/>
      <c r="BD1568" s="58"/>
      <c r="BE1568" s="58"/>
      <c r="BF1568" s="58"/>
      <c r="BG1568" s="58"/>
      <c r="BH1568" s="58"/>
      <c r="BI1568" s="58"/>
      <c r="BJ1568" s="58"/>
      <c r="BK1568" s="58"/>
      <c r="BL1568" s="12"/>
      <c r="BM1568" s="12"/>
      <c r="BN1568" s="12"/>
      <c r="BO1568" s="12"/>
      <c r="BP1568" s="12"/>
      <c r="BQ1568" s="12"/>
      <c r="BR1568" s="12"/>
      <c r="BS1568" s="12"/>
      <c r="BT1568" s="12"/>
      <c r="BU1568" s="12"/>
      <c r="BV1568" s="12"/>
      <c r="BW1568" s="12"/>
      <c r="BX1568" s="12"/>
      <c r="BY1568" s="12"/>
      <c r="BZ1568" s="12"/>
      <c r="CA1568" s="12"/>
      <c r="CB1568" s="12"/>
      <c r="CC1568" s="12"/>
      <c r="CD1568" s="12"/>
      <c r="CE1568" s="12"/>
      <c r="CF1568" s="12"/>
      <c r="CG1568" s="12"/>
      <c r="CH1568" s="12"/>
      <c r="CI1568" s="12"/>
      <c r="CJ1568" s="12"/>
      <c r="CK1568" s="12"/>
      <c r="CL1568" s="12"/>
      <c r="CM1568" s="12"/>
      <c r="CN1568" s="12"/>
      <c r="CO1568" s="12"/>
      <c r="CP1568" s="12"/>
      <c r="CQ1568" s="12"/>
      <c r="CR1568" s="12"/>
      <c r="CS1568" s="12"/>
      <c r="CT1568" s="12"/>
      <c r="CU1568" s="12"/>
      <c r="CV1568" s="12"/>
      <c r="CW1568" s="12"/>
      <c r="CX1568" s="12"/>
      <c r="CY1568" s="12"/>
      <c r="CZ1568" s="12"/>
      <c r="DA1568" s="12"/>
      <c r="DB1568" s="12"/>
      <c r="DC1568" s="12"/>
      <c r="DD1568" s="12"/>
      <c r="DE1568" s="12"/>
      <c r="DF1568" s="12"/>
      <c r="DG1568"/>
      <c r="DH1568"/>
      <c r="DI1568"/>
      <c r="DJ1568"/>
      <c r="DK1568"/>
      <c r="DL1568"/>
      <c r="DM1568"/>
      <c r="DN1568"/>
      <c r="DO1568"/>
      <c r="DP1568"/>
      <c r="DQ1568"/>
      <c r="DR1568"/>
      <c r="DS1568"/>
      <c r="DT1568"/>
      <c r="DU1568"/>
      <c r="DV1568"/>
      <c r="DW1568"/>
      <c r="DX1568"/>
      <c r="DY1568"/>
      <c r="DZ1568"/>
      <c r="EA1568"/>
      <c r="EB1568"/>
      <c r="EC1568"/>
      <c r="ED1568"/>
      <c r="EE1568"/>
      <c r="EF1568"/>
      <c r="EG1568"/>
      <c r="EH1568"/>
      <c r="EI1568"/>
      <c r="EJ1568"/>
      <c r="EK1568"/>
      <c r="EL1568"/>
      <c r="EM1568"/>
      <c r="EN1568"/>
      <c r="EO1568"/>
      <c r="EP1568"/>
      <c r="EQ1568"/>
      <c r="ER1568"/>
      <c r="ES1568"/>
      <c r="ET1568"/>
      <c r="EU1568"/>
      <c r="EV1568"/>
      <c r="EW1568"/>
      <c r="EX1568"/>
      <c r="EY1568"/>
      <c r="EZ1568"/>
      <c r="FA1568"/>
      <c r="FB1568"/>
      <c r="FC1568"/>
      <c r="FD1568"/>
      <c r="FE1568"/>
      <c r="FF1568"/>
      <c r="FG1568"/>
      <c r="FH1568"/>
      <c r="FI1568"/>
      <c r="FJ1568"/>
      <c r="FK1568"/>
      <c r="FL1568"/>
      <c r="FM1568"/>
      <c r="FN1568"/>
      <c r="FO1568"/>
      <c r="FP1568"/>
      <c r="FQ1568"/>
      <c r="FR1568"/>
      <c r="FS1568"/>
      <c r="FT1568"/>
      <c r="FU1568"/>
      <c r="FV1568"/>
      <c r="FW1568"/>
      <c r="FX1568"/>
      <c r="FY1568"/>
      <c r="FZ1568"/>
      <c r="GA1568"/>
      <c r="GB1568"/>
      <c r="GC1568"/>
      <c r="GD1568"/>
      <c r="GE1568"/>
      <c r="GF1568"/>
      <c r="GG1568"/>
      <c r="GH1568"/>
      <c r="GI1568"/>
      <c r="GJ1568"/>
      <c r="GK1568"/>
      <c r="GL1568"/>
      <c r="GM1568"/>
      <c r="GN1568"/>
      <c r="GO1568"/>
      <c r="GP1568"/>
      <c r="GQ1568"/>
      <c r="GR1568"/>
      <c r="GS1568"/>
      <c r="GT1568"/>
      <c r="GU1568"/>
      <c r="GV1568"/>
      <c r="GW1568"/>
      <c r="GX1568"/>
      <c r="GY1568"/>
      <c r="GZ1568"/>
      <c r="HA1568"/>
      <c r="HB1568"/>
      <c r="HC1568"/>
      <c r="HD1568"/>
      <c r="HE1568"/>
      <c r="HF1568"/>
      <c r="HG1568"/>
      <c r="HH1568"/>
      <c r="HI1568"/>
      <c r="HJ1568"/>
      <c r="HK1568"/>
      <c r="HL1568"/>
    </row>
    <row r="1569" spans="39:220" x14ac:dyDescent="0.25">
      <c r="AM1569" s="59"/>
      <c r="AN1569" s="58"/>
      <c r="AO1569" s="58"/>
      <c r="AP1569" s="58"/>
      <c r="AQ1569" s="58"/>
      <c r="AR1569" s="58"/>
      <c r="AS1569" s="58"/>
      <c r="AT1569" s="58"/>
      <c r="AU1569" s="58"/>
      <c r="AV1569" s="58"/>
      <c r="AW1569" s="58"/>
      <c r="AX1569" s="58"/>
      <c r="AY1569" s="58"/>
      <c r="AZ1569" s="58"/>
      <c r="BA1569" s="58"/>
      <c r="BB1569" s="58"/>
      <c r="BC1569" s="58"/>
      <c r="BD1569" s="58"/>
      <c r="BE1569" s="58"/>
      <c r="BF1569" s="58"/>
      <c r="BG1569" s="58"/>
      <c r="BH1569" s="58"/>
      <c r="BI1569" s="58"/>
      <c r="BJ1569" s="58"/>
      <c r="BK1569" s="58"/>
      <c r="BL1569" s="12"/>
      <c r="BM1569" s="12"/>
      <c r="BN1569" s="12"/>
      <c r="BO1569" s="12"/>
      <c r="BP1569" s="12"/>
      <c r="BQ1569" s="12"/>
      <c r="BR1569" s="12"/>
      <c r="BS1569" s="12"/>
      <c r="BT1569" s="12"/>
      <c r="BU1569" s="12"/>
      <c r="BV1569" s="12"/>
      <c r="BW1569" s="12"/>
      <c r="BX1569" s="12"/>
      <c r="BY1569" s="12"/>
      <c r="BZ1569" s="12"/>
      <c r="CA1569" s="12"/>
      <c r="CB1569" s="12"/>
      <c r="CC1569" s="12"/>
      <c r="CD1569" s="12"/>
      <c r="CE1569" s="12"/>
      <c r="CF1569" s="12"/>
      <c r="CG1569" s="12"/>
      <c r="CH1569" s="12"/>
      <c r="CI1569" s="12"/>
      <c r="CJ1569" s="12"/>
      <c r="CK1569" s="12"/>
      <c r="CL1569" s="12"/>
      <c r="CM1569" s="12"/>
      <c r="CN1569" s="12"/>
      <c r="CO1569" s="12"/>
      <c r="CP1569" s="12"/>
      <c r="CQ1569" s="12"/>
      <c r="CR1569" s="12"/>
      <c r="CS1569" s="12"/>
      <c r="CT1569" s="12"/>
      <c r="CU1569" s="12"/>
      <c r="CV1569" s="12"/>
      <c r="CW1569" s="12"/>
      <c r="CX1569" s="12"/>
      <c r="CY1569" s="12"/>
      <c r="CZ1569" s="12"/>
      <c r="DA1569" s="12"/>
      <c r="DB1569" s="12"/>
      <c r="DC1569" s="12"/>
      <c r="DD1569" s="12"/>
      <c r="DE1569" s="12"/>
      <c r="DF1569" s="12"/>
      <c r="DG1569"/>
      <c r="DH1569"/>
      <c r="DI1569"/>
      <c r="DJ1569"/>
      <c r="DK1569"/>
      <c r="DL1569"/>
      <c r="DM1569"/>
      <c r="DN1569"/>
      <c r="DO1569"/>
      <c r="DP1569"/>
      <c r="DQ1569"/>
      <c r="DR1569"/>
      <c r="DS1569"/>
      <c r="DT1569"/>
      <c r="DU1569"/>
      <c r="DV1569"/>
      <c r="DW1569"/>
      <c r="DX1569"/>
      <c r="DY1569"/>
      <c r="DZ1569"/>
      <c r="EA1569"/>
      <c r="EB1569"/>
      <c r="EC1569"/>
      <c r="ED1569"/>
      <c r="EE1569"/>
      <c r="EF1569"/>
      <c r="EG1569"/>
      <c r="EH1569"/>
      <c r="EI1569"/>
      <c r="EJ1569"/>
      <c r="EK1569"/>
      <c r="EL1569"/>
      <c r="EM1569"/>
      <c r="EN1569"/>
      <c r="EO1569"/>
      <c r="EP1569"/>
      <c r="EQ1569"/>
      <c r="ER1569"/>
      <c r="ES1569"/>
      <c r="ET1569"/>
      <c r="EU1569"/>
      <c r="EV1569"/>
      <c r="EW1569"/>
      <c r="EX1569"/>
      <c r="EY1569"/>
      <c r="EZ1569"/>
      <c r="FA1569"/>
      <c r="FB1569"/>
      <c r="FC1569"/>
      <c r="FD1569"/>
      <c r="FE1569"/>
      <c r="FF1569"/>
      <c r="FG1569"/>
      <c r="FH1569"/>
      <c r="FI1569"/>
      <c r="FJ1569"/>
      <c r="FK1569"/>
      <c r="FL1569"/>
      <c r="FM1569"/>
      <c r="FN1569"/>
      <c r="FO1569"/>
      <c r="FP1569"/>
      <c r="FQ1569"/>
      <c r="FR1569"/>
      <c r="FS1569"/>
      <c r="FT1569"/>
      <c r="FU1569"/>
      <c r="FV1569"/>
      <c r="FW1569"/>
      <c r="FX1569"/>
      <c r="FY1569"/>
      <c r="FZ1569"/>
      <c r="GA1569"/>
      <c r="GB1569"/>
      <c r="GC1569"/>
      <c r="GD1569"/>
      <c r="GE1569"/>
      <c r="GF1569"/>
      <c r="GG1569"/>
      <c r="GH1569"/>
      <c r="GI1569"/>
      <c r="GJ1569"/>
      <c r="GK1569"/>
      <c r="GL1569"/>
      <c r="GM1569"/>
      <c r="GN1569"/>
      <c r="GO1569"/>
      <c r="GP1569"/>
      <c r="GQ1569"/>
      <c r="GR1569"/>
      <c r="GS1569"/>
      <c r="GT1569"/>
      <c r="GU1569"/>
      <c r="GV1569"/>
      <c r="GW1569"/>
      <c r="GX1569"/>
      <c r="GY1569"/>
      <c r="GZ1569"/>
      <c r="HA1569"/>
      <c r="HB1569"/>
      <c r="HC1569"/>
      <c r="HD1569"/>
      <c r="HE1569"/>
      <c r="HF1569"/>
      <c r="HG1569"/>
      <c r="HH1569"/>
      <c r="HI1569"/>
      <c r="HJ1569"/>
      <c r="HK1569"/>
      <c r="HL1569"/>
    </row>
    <row r="1570" spans="39:220" x14ac:dyDescent="0.25">
      <c r="AM1570" s="59"/>
      <c r="AN1570" s="58"/>
      <c r="AO1570" s="58"/>
      <c r="AP1570" s="58"/>
      <c r="AQ1570" s="58"/>
      <c r="AR1570" s="58"/>
      <c r="AS1570" s="58"/>
      <c r="AT1570" s="58"/>
      <c r="AU1570" s="58"/>
      <c r="AV1570" s="58"/>
      <c r="AW1570" s="58"/>
      <c r="AX1570" s="58"/>
      <c r="AY1570" s="58"/>
      <c r="AZ1570" s="58"/>
      <c r="BA1570" s="58"/>
      <c r="BB1570" s="58"/>
      <c r="BC1570" s="58"/>
      <c r="BD1570" s="58"/>
      <c r="BE1570" s="58"/>
      <c r="BF1570" s="58"/>
      <c r="BG1570" s="58"/>
      <c r="BH1570" s="58"/>
      <c r="BI1570" s="58"/>
      <c r="BJ1570" s="58"/>
      <c r="BK1570" s="58"/>
      <c r="BL1570" s="12"/>
      <c r="BM1570" s="12"/>
      <c r="BN1570" s="12"/>
      <c r="BO1570" s="12"/>
      <c r="BP1570" s="12"/>
      <c r="BQ1570" s="12"/>
      <c r="BR1570" s="12"/>
      <c r="BS1570" s="12"/>
      <c r="BT1570" s="12"/>
      <c r="BU1570" s="12"/>
      <c r="BV1570" s="12"/>
      <c r="BW1570" s="12"/>
      <c r="BX1570" s="12"/>
      <c r="BY1570" s="12"/>
      <c r="BZ1570" s="12"/>
      <c r="CA1570" s="12"/>
      <c r="CB1570" s="12"/>
      <c r="CC1570" s="12"/>
      <c r="CD1570" s="12"/>
      <c r="CE1570" s="12"/>
      <c r="CF1570" s="12"/>
      <c r="CG1570" s="12"/>
      <c r="CH1570" s="12"/>
      <c r="CI1570" s="12"/>
      <c r="CJ1570" s="12"/>
      <c r="CK1570" s="12"/>
      <c r="CL1570" s="12"/>
      <c r="CM1570" s="12"/>
      <c r="CN1570" s="12"/>
      <c r="CO1570" s="12"/>
      <c r="CP1570" s="12"/>
      <c r="CQ1570" s="12"/>
      <c r="CR1570" s="12"/>
      <c r="CS1570" s="12"/>
      <c r="CT1570" s="12"/>
      <c r="CU1570" s="12"/>
      <c r="CV1570" s="12"/>
      <c r="CW1570" s="12"/>
      <c r="CX1570" s="12"/>
      <c r="CY1570" s="12"/>
      <c r="CZ1570" s="12"/>
      <c r="DA1570" s="12"/>
      <c r="DB1570" s="12"/>
      <c r="DC1570" s="12"/>
      <c r="DD1570" s="12"/>
      <c r="DE1570" s="12"/>
      <c r="DF1570" s="12"/>
      <c r="DG1570"/>
      <c r="DH1570"/>
      <c r="DI1570"/>
      <c r="DJ1570"/>
      <c r="DK1570"/>
      <c r="DL1570"/>
      <c r="DM1570"/>
      <c r="DN1570"/>
      <c r="DO1570"/>
      <c r="DP1570"/>
      <c r="DQ1570"/>
      <c r="DR1570"/>
      <c r="DS1570"/>
      <c r="DT1570"/>
      <c r="DU1570"/>
      <c r="DV1570"/>
      <c r="DW1570"/>
      <c r="DX1570"/>
      <c r="DY1570"/>
      <c r="DZ1570"/>
      <c r="EA1570"/>
      <c r="EB1570"/>
      <c r="EC1570"/>
      <c r="ED1570"/>
      <c r="EE1570"/>
      <c r="EF1570"/>
      <c r="EG1570"/>
      <c r="EH1570"/>
      <c r="EI1570"/>
      <c r="EJ1570"/>
      <c r="EK1570"/>
      <c r="EL1570"/>
      <c r="EM1570"/>
      <c r="EN1570"/>
      <c r="EO1570"/>
      <c r="EP1570"/>
      <c r="EQ1570"/>
      <c r="ER1570"/>
      <c r="ES1570"/>
      <c r="ET1570"/>
      <c r="EU1570"/>
      <c r="EV1570"/>
      <c r="EW1570"/>
      <c r="EX1570"/>
      <c r="EY1570"/>
      <c r="EZ1570"/>
      <c r="FA1570"/>
      <c r="FB1570"/>
      <c r="FC1570"/>
      <c r="FD1570"/>
      <c r="FE1570"/>
      <c r="FF1570"/>
      <c r="FG1570"/>
      <c r="FH1570"/>
      <c r="FI1570"/>
      <c r="FJ1570"/>
      <c r="FK1570"/>
      <c r="FL1570"/>
      <c r="FM1570"/>
      <c r="FN1570"/>
      <c r="FO1570"/>
      <c r="FP1570"/>
      <c r="FQ1570"/>
      <c r="FR1570"/>
      <c r="FS1570"/>
      <c r="FT1570"/>
      <c r="FU1570"/>
      <c r="FV1570"/>
      <c r="FW1570"/>
      <c r="FX1570"/>
      <c r="FY1570"/>
      <c r="FZ1570"/>
      <c r="GA1570"/>
      <c r="GB1570"/>
      <c r="GC1570"/>
      <c r="GD1570"/>
      <c r="GE1570"/>
      <c r="GF1570"/>
      <c r="GG1570"/>
      <c r="GH1570"/>
      <c r="GI1570"/>
      <c r="GJ1570"/>
      <c r="GK1570"/>
      <c r="GL1570"/>
      <c r="GM1570"/>
      <c r="GN1570"/>
      <c r="GO1570"/>
      <c r="GP1570"/>
      <c r="GQ1570"/>
      <c r="GR1570"/>
      <c r="GS1570"/>
      <c r="GT1570"/>
      <c r="GU1570"/>
      <c r="GV1570"/>
      <c r="GW1570"/>
      <c r="GX1570"/>
      <c r="GY1570"/>
      <c r="GZ1570"/>
      <c r="HA1570"/>
      <c r="HB1570"/>
      <c r="HC1570"/>
      <c r="HD1570"/>
      <c r="HE1570"/>
      <c r="HF1570"/>
      <c r="HG1570"/>
      <c r="HH1570"/>
      <c r="HI1570"/>
      <c r="HJ1570"/>
      <c r="HK1570"/>
      <c r="HL1570"/>
    </row>
    <row r="1571" spans="39:220" x14ac:dyDescent="0.25">
      <c r="AM1571" s="59"/>
      <c r="AN1571" s="58"/>
      <c r="AO1571" s="58"/>
      <c r="AP1571" s="58"/>
      <c r="AQ1571" s="58"/>
      <c r="AR1571" s="58"/>
      <c r="AS1571" s="58"/>
      <c r="AT1571" s="58"/>
      <c r="AU1571" s="58"/>
      <c r="AV1571" s="58"/>
      <c r="AW1571" s="58"/>
      <c r="AX1571" s="58"/>
      <c r="AY1571" s="58"/>
      <c r="AZ1571" s="58"/>
      <c r="BA1571" s="58"/>
      <c r="BB1571" s="58"/>
      <c r="BC1571" s="58"/>
      <c r="BD1571" s="58"/>
      <c r="BE1571" s="58"/>
      <c r="BF1571" s="58"/>
      <c r="BG1571" s="58"/>
      <c r="BH1571" s="58"/>
      <c r="BI1571" s="58"/>
      <c r="BJ1571" s="58"/>
      <c r="BK1571" s="58"/>
      <c r="BL1571" s="12"/>
      <c r="BM1571" s="12"/>
      <c r="BN1571" s="12"/>
      <c r="BO1571" s="12"/>
      <c r="BP1571" s="12"/>
      <c r="BQ1571" s="12"/>
      <c r="BR1571" s="12"/>
      <c r="BS1571" s="12"/>
      <c r="BT1571" s="12"/>
      <c r="BU1571" s="12"/>
      <c r="BV1571" s="12"/>
      <c r="BW1571" s="12"/>
      <c r="BX1571" s="12"/>
      <c r="BY1571" s="12"/>
      <c r="BZ1571" s="12"/>
      <c r="CA1571" s="12"/>
      <c r="CB1571" s="12"/>
      <c r="CC1571" s="12"/>
      <c r="CD1571" s="12"/>
      <c r="CE1571" s="12"/>
      <c r="CF1571" s="12"/>
      <c r="CG1571" s="12"/>
      <c r="CH1571" s="12"/>
      <c r="CI1571" s="12"/>
      <c r="CJ1571" s="12"/>
      <c r="CK1571" s="12"/>
      <c r="CL1571" s="12"/>
      <c r="CM1571" s="12"/>
      <c r="CN1571" s="12"/>
      <c r="CO1571" s="12"/>
      <c r="CP1571" s="12"/>
      <c r="CQ1571" s="12"/>
      <c r="CR1571" s="12"/>
      <c r="CS1571" s="12"/>
      <c r="CT1571" s="12"/>
      <c r="CU1571" s="12"/>
      <c r="CV1571" s="12"/>
      <c r="CW1571" s="12"/>
      <c r="CX1571" s="12"/>
      <c r="CY1571" s="12"/>
      <c r="CZ1571" s="12"/>
      <c r="DA1571" s="12"/>
      <c r="DB1571" s="12"/>
      <c r="DC1571" s="12"/>
      <c r="DD1571" s="12"/>
      <c r="DE1571" s="12"/>
      <c r="DF1571" s="12"/>
      <c r="DG1571"/>
      <c r="DH1571"/>
      <c r="DI1571"/>
      <c r="DJ1571"/>
      <c r="DK1571"/>
      <c r="DL1571"/>
      <c r="DM1571"/>
      <c r="DN1571"/>
      <c r="DO1571"/>
      <c r="DP1571"/>
      <c r="DQ1571"/>
      <c r="DR1571"/>
      <c r="DS1571"/>
      <c r="DT1571"/>
      <c r="DU1571"/>
      <c r="DV1571"/>
      <c r="DW1571"/>
      <c r="DX1571"/>
      <c r="DY1571"/>
      <c r="DZ1571"/>
      <c r="EA1571"/>
      <c r="EB1571"/>
      <c r="EC1571"/>
      <c r="ED1571"/>
      <c r="EE1571"/>
      <c r="EF1571"/>
      <c r="EG1571"/>
      <c r="EH1571"/>
      <c r="EI1571"/>
      <c r="EJ1571"/>
      <c r="EK1571"/>
      <c r="EL1571"/>
      <c r="EM1571"/>
      <c r="EN1571"/>
      <c r="EO1571"/>
      <c r="EP1571"/>
      <c r="EQ1571"/>
      <c r="ER1571"/>
      <c r="ES1571"/>
      <c r="ET1571"/>
      <c r="EU1571"/>
      <c r="EV1571"/>
      <c r="EW1571"/>
      <c r="EX1571"/>
      <c r="EY1571"/>
      <c r="EZ1571"/>
      <c r="FA1571"/>
      <c r="FB1571"/>
      <c r="FC1571"/>
      <c r="FD1571"/>
      <c r="FE1571"/>
      <c r="FF1571"/>
      <c r="FG1571"/>
      <c r="FH1571"/>
      <c r="FI1571"/>
      <c r="FJ1571"/>
      <c r="FK1571"/>
      <c r="FL1571"/>
      <c r="FM1571"/>
      <c r="FN1571"/>
      <c r="FO1571"/>
      <c r="FP1571"/>
      <c r="FQ1571"/>
      <c r="FR1571"/>
      <c r="FS1571"/>
      <c r="FT1571"/>
      <c r="FU1571"/>
      <c r="FV1571"/>
      <c r="FW1571"/>
      <c r="FX1571"/>
      <c r="FY1571"/>
      <c r="FZ1571"/>
      <c r="GA1571"/>
      <c r="GB1571"/>
      <c r="GC1571"/>
      <c r="GD1571"/>
      <c r="GE1571"/>
      <c r="GF1571"/>
      <c r="GG1571"/>
      <c r="GH1571"/>
      <c r="GI1571"/>
      <c r="GJ1571"/>
      <c r="GK1571"/>
      <c r="GL1571"/>
      <c r="GM1571"/>
      <c r="GN1571"/>
      <c r="GO1571"/>
      <c r="GP1571"/>
      <c r="GQ1571"/>
      <c r="GR1571"/>
      <c r="GS1571"/>
      <c r="GT1571"/>
      <c r="GU1571"/>
      <c r="GV1571"/>
      <c r="GW1571"/>
      <c r="GX1571"/>
      <c r="GY1571"/>
      <c r="GZ1571"/>
      <c r="HA1571"/>
      <c r="HB1571"/>
      <c r="HC1571"/>
      <c r="HD1571"/>
      <c r="HE1571"/>
      <c r="HF1571"/>
      <c r="HG1571"/>
      <c r="HH1571"/>
      <c r="HI1571"/>
      <c r="HJ1571"/>
      <c r="HK1571"/>
      <c r="HL1571"/>
    </row>
    <row r="1572" spans="39:220" x14ac:dyDescent="0.25">
      <c r="AM1572" s="59"/>
      <c r="AN1572" s="58"/>
      <c r="AO1572" s="58"/>
      <c r="AP1572" s="58"/>
      <c r="AQ1572" s="58"/>
      <c r="AR1572" s="58"/>
      <c r="AS1572" s="58"/>
      <c r="AT1572" s="58"/>
      <c r="AU1572" s="58"/>
      <c r="AV1572" s="58"/>
      <c r="AW1572" s="58"/>
      <c r="AX1572" s="58"/>
      <c r="AY1572" s="58"/>
      <c r="AZ1572" s="58"/>
      <c r="BA1572" s="58"/>
      <c r="BB1572" s="58"/>
      <c r="BC1572" s="58"/>
      <c r="BD1572" s="58"/>
      <c r="BE1572" s="58"/>
      <c r="BF1572" s="58"/>
      <c r="BG1572" s="58"/>
      <c r="BH1572" s="58"/>
      <c r="BI1572" s="58"/>
      <c r="BJ1572" s="58"/>
      <c r="BK1572" s="58"/>
      <c r="BL1572" s="12"/>
      <c r="BM1572" s="12"/>
      <c r="BN1572" s="12"/>
      <c r="BO1572" s="12"/>
      <c r="BP1572" s="12"/>
      <c r="BQ1572" s="12"/>
      <c r="BR1572" s="12"/>
      <c r="BS1572" s="12"/>
      <c r="BT1572" s="12"/>
      <c r="BU1572" s="12"/>
      <c r="BV1572" s="12"/>
      <c r="BW1572" s="12"/>
      <c r="BX1572" s="12"/>
      <c r="BY1572" s="12"/>
      <c r="BZ1572" s="12"/>
      <c r="CA1572" s="12"/>
      <c r="CB1572" s="12"/>
      <c r="CC1572" s="12"/>
      <c r="CD1572" s="12"/>
      <c r="CE1572" s="12"/>
      <c r="CF1572" s="12"/>
      <c r="CG1572" s="12"/>
      <c r="CH1572" s="12"/>
      <c r="CI1572" s="12"/>
      <c r="CJ1572" s="12"/>
      <c r="CK1572" s="12"/>
      <c r="CL1572" s="12"/>
      <c r="CM1572" s="12"/>
      <c r="CN1572" s="12"/>
      <c r="CO1572" s="12"/>
      <c r="CP1572" s="12"/>
      <c r="CQ1572" s="12"/>
      <c r="CR1572" s="12"/>
      <c r="CS1572" s="12"/>
      <c r="CT1572" s="12"/>
      <c r="CU1572" s="12"/>
      <c r="CV1572" s="12"/>
      <c r="CW1572" s="12"/>
      <c r="CX1572" s="12"/>
      <c r="CY1572" s="12"/>
      <c r="CZ1572" s="12"/>
      <c r="DA1572" s="12"/>
      <c r="DB1572" s="12"/>
      <c r="DC1572" s="12"/>
      <c r="DD1572" s="12"/>
      <c r="DE1572" s="12"/>
      <c r="DF1572" s="12"/>
      <c r="DG1572"/>
      <c r="DH1572"/>
      <c r="DI1572"/>
      <c r="DJ1572"/>
      <c r="DK1572"/>
      <c r="DL1572"/>
      <c r="DM1572"/>
      <c r="DN1572"/>
      <c r="DO1572"/>
      <c r="DP1572"/>
      <c r="DQ1572"/>
      <c r="DR1572"/>
      <c r="DS1572"/>
      <c r="DT1572"/>
      <c r="DU1572"/>
      <c r="DV1572"/>
      <c r="DW1572"/>
      <c r="DX1572"/>
      <c r="DY1572"/>
      <c r="DZ1572"/>
      <c r="EA1572"/>
      <c r="EB1572"/>
      <c r="EC1572"/>
      <c r="ED1572"/>
      <c r="EE1572"/>
      <c r="EF1572"/>
      <c r="EG1572"/>
      <c r="EH1572"/>
      <c r="EI1572"/>
      <c r="EJ1572"/>
      <c r="EK1572"/>
      <c r="EL1572"/>
      <c r="EM1572"/>
      <c r="EN1572"/>
      <c r="EO1572"/>
      <c r="EP1572"/>
      <c r="EQ1572"/>
      <c r="ER1572"/>
      <c r="ES1572"/>
      <c r="ET1572"/>
      <c r="EU1572"/>
      <c r="EV1572"/>
      <c r="EW1572"/>
      <c r="EX1572"/>
      <c r="EY1572"/>
      <c r="EZ1572"/>
      <c r="FA1572"/>
      <c r="FB1572"/>
      <c r="FC1572"/>
      <c r="FD1572"/>
      <c r="FE1572"/>
      <c r="FF1572"/>
      <c r="FG1572"/>
      <c r="FH1572"/>
      <c r="FI1572"/>
      <c r="FJ1572"/>
      <c r="FK1572"/>
      <c r="FL1572"/>
      <c r="FM1572"/>
      <c r="FN1572"/>
      <c r="FO1572"/>
      <c r="FP1572"/>
      <c r="FQ1572"/>
      <c r="FR1572"/>
      <c r="FS1572"/>
      <c r="FT1572"/>
      <c r="FU1572"/>
      <c r="FV1572"/>
      <c r="FW1572"/>
      <c r="FX1572"/>
      <c r="FY1572"/>
      <c r="FZ1572"/>
      <c r="GA1572"/>
      <c r="GB1572"/>
      <c r="GC1572"/>
      <c r="GD1572"/>
      <c r="GE1572"/>
      <c r="GF1572"/>
      <c r="GG1572"/>
      <c r="GH1572"/>
      <c r="GI1572"/>
      <c r="GJ1572"/>
      <c r="GK1572"/>
      <c r="GL1572"/>
      <c r="GM1572"/>
      <c r="GN1572"/>
      <c r="GO1572"/>
      <c r="GP1572"/>
      <c r="GQ1572"/>
      <c r="GR1572"/>
      <c r="GS1572"/>
      <c r="GT1572"/>
      <c r="GU1572"/>
      <c r="GV1572"/>
      <c r="GW1572"/>
      <c r="GX1572"/>
      <c r="GY1572"/>
      <c r="GZ1572"/>
      <c r="HA1572"/>
      <c r="HB1572"/>
      <c r="HC1572"/>
      <c r="HD1572"/>
      <c r="HE1572"/>
      <c r="HF1572"/>
      <c r="HG1572"/>
      <c r="HH1572"/>
      <c r="HI1572"/>
      <c r="HJ1572"/>
      <c r="HK1572"/>
      <c r="HL1572"/>
    </row>
    <row r="1573" spans="39:220" x14ac:dyDescent="0.25">
      <c r="AM1573" s="59"/>
      <c r="AN1573" s="58"/>
      <c r="AO1573" s="58"/>
      <c r="AP1573" s="58"/>
      <c r="AQ1573" s="58"/>
      <c r="AR1573" s="58"/>
      <c r="AS1573" s="58"/>
      <c r="AT1573" s="58"/>
      <c r="AU1573" s="58"/>
      <c r="AV1573" s="58"/>
      <c r="AW1573" s="58"/>
      <c r="AX1573" s="58"/>
      <c r="AY1573" s="58"/>
      <c r="AZ1573" s="58"/>
      <c r="BA1573" s="58"/>
      <c r="BB1573" s="58"/>
      <c r="BC1573" s="58"/>
      <c r="BD1573" s="58"/>
      <c r="BE1573" s="58"/>
      <c r="BF1573" s="58"/>
      <c r="BG1573" s="58"/>
      <c r="BH1573" s="58"/>
      <c r="BI1573" s="58"/>
      <c r="BJ1573" s="58"/>
      <c r="BK1573" s="58"/>
      <c r="BL1573" s="12"/>
      <c r="BM1573" s="12"/>
      <c r="BN1573" s="12"/>
      <c r="BO1573" s="12"/>
      <c r="BP1573" s="12"/>
      <c r="BQ1573" s="12"/>
      <c r="BR1573" s="12"/>
      <c r="BS1573" s="12"/>
      <c r="BT1573" s="12"/>
      <c r="BU1573" s="12"/>
      <c r="BV1573" s="12"/>
      <c r="BW1573" s="12"/>
      <c r="BX1573" s="12"/>
      <c r="BY1573" s="12"/>
      <c r="BZ1573" s="12"/>
      <c r="CA1573" s="12"/>
      <c r="CB1573" s="12"/>
      <c r="CC1573" s="12"/>
      <c r="CD1573" s="12"/>
      <c r="CE1573" s="12"/>
      <c r="CF1573" s="12"/>
      <c r="CG1573" s="12"/>
      <c r="CH1573" s="12"/>
      <c r="CI1573" s="12"/>
      <c r="CJ1573" s="12"/>
      <c r="CK1573" s="12"/>
      <c r="CL1573" s="12"/>
      <c r="CM1573" s="12"/>
      <c r="CN1573" s="12"/>
      <c r="CO1573" s="12"/>
      <c r="CP1573" s="12"/>
      <c r="CQ1573" s="12"/>
      <c r="CR1573" s="12"/>
      <c r="CS1573" s="12"/>
      <c r="CT1573" s="12"/>
      <c r="CU1573" s="12"/>
      <c r="CV1573" s="12"/>
      <c r="CW1573" s="12"/>
      <c r="CX1573" s="12"/>
      <c r="CY1573" s="12"/>
      <c r="CZ1573" s="12"/>
      <c r="DA1573" s="12"/>
      <c r="DB1573" s="12"/>
      <c r="DC1573" s="12"/>
      <c r="DD1573" s="12"/>
      <c r="DE1573" s="12"/>
      <c r="DF1573" s="12"/>
      <c r="DG1573"/>
      <c r="DH1573"/>
      <c r="DI1573"/>
      <c r="DJ1573"/>
      <c r="DK1573"/>
      <c r="DL1573"/>
      <c r="DM1573"/>
      <c r="DN1573"/>
      <c r="DO1573"/>
      <c r="DP1573"/>
      <c r="DQ1573"/>
      <c r="DR1573"/>
      <c r="DS1573"/>
      <c r="DT1573"/>
      <c r="DU1573"/>
      <c r="DV1573"/>
      <c r="DW1573"/>
      <c r="DX1573"/>
      <c r="DY1573"/>
      <c r="DZ1573"/>
      <c r="EA1573"/>
      <c r="EB1573"/>
      <c r="EC1573"/>
      <c r="ED1573"/>
      <c r="EE1573"/>
      <c r="EF1573"/>
      <c r="EG1573"/>
      <c r="EH1573"/>
      <c r="EI1573"/>
      <c r="EJ1573"/>
      <c r="EK1573"/>
      <c r="EL1573"/>
      <c r="EM1573"/>
      <c r="EN1573"/>
      <c r="EO1573"/>
      <c r="EP1573"/>
      <c r="EQ1573"/>
      <c r="ER1573"/>
      <c r="ES1573"/>
      <c r="ET1573"/>
      <c r="EU1573"/>
      <c r="EV1573"/>
      <c r="EW1573"/>
      <c r="EX1573"/>
      <c r="EY1573"/>
      <c r="EZ1573"/>
      <c r="FA1573"/>
      <c r="FB1573"/>
      <c r="FC1573"/>
      <c r="FD1573"/>
      <c r="FE1573"/>
      <c r="FF1573"/>
      <c r="FG1573"/>
      <c r="FH1573"/>
      <c r="FI1573"/>
      <c r="FJ1573"/>
      <c r="FK1573"/>
      <c r="FL1573"/>
      <c r="FM1573"/>
      <c r="FN1573"/>
      <c r="FO1573"/>
      <c r="FP1573"/>
      <c r="FQ1573"/>
      <c r="FR1573"/>
      <c r="FS1573"/>
      <c r="FT1573"/>
      <c r="FU1573"/>
      <c r="FV1573"/>
      <c r="FW1573"/>
      <c r="FX1573"/>
      <c r="FY1573"/>
      <c r="FZ1573"/>
      <c r="GA1573"/>
      <c r="GB1573"/>
      <c r="GC1573"/>
      <c r="GD1573"/>
      <c r="GE1573"/>
      <c r="GF1573"/>
      <c r="GG1573"/>
      <c r="GH1573"/>
      <c r="GI1573"/>
      <c r="GJ1573"/>
      <c r="GK1573"/>
      <c r="GL1573"/>
      <c r="GM1573"/>
      <c r="GN1573"/>
      <c r="GO1573"/>
      <c r="GP1573"/>
      <c r="GQ1573"/>
      <c r="GR1573"/>
      <c r="GS1573"/>
      <c r="GT1573"/>
      <c r="GU1573"/>
      <c r="GV1573"/>
      <c r="GW1573"/>
      <c r="GX1573"/>
      <c r="GY1573"/>
      <c r="GZ1573"/>
      <c r="HA1573"/>
      <c r="HB1573"/>
      <c r="HC1573"/>
      <c r="HD1573"/>
      <c r="HE1573"/>
      <c r="HF1573"/>
      <c r="HG1573"/>
      <c r="HH1573"/>
      <c r="HI1573"/>
      <c r="HJ1573"/>
      <c r="HK1573"/>
      <c r="HL1573"/>
    </row>
    <row r="1574" spans="39:220" x14ac:dyDescent="0.25">
      <c r="AM1574" s="59"/>
      <c r="AN1574" s="58"/>
      <c r="AO1574" s="58"/>
      <c r="AP1574" s="58"/>
      <c r="AQ1574" s="58"/>
      <c r="AR1574" s="58"/>
      <c r="AS1574" s="58"/>
      <c r="AT1574" s="58"/>
      <c r="AU1574" s="58"/>
      <c r="AV1574" s="58"/>
      <c r="AW1574" s="58"/>
      <c r="AX1574" s="58"/>
      <c r="AY1574" s="58"/>
      <c r="AZ1574" s="58"/>
      <c r="BA1574" s="58"/>
      <c r="BB1574" s="58"/>
      <c r="BC1574" s="58"/>
      <c r="BD1574" s="58"/>
      <c r="BE1574" s="58"/>
      <c r="BF1574" s="58"/>
      <c r="BG1574" s="58"/>
      <c r="BH1574" s="58"/>
      <c r="BI1574" s="58"/>
      <c r="BJ1574" s="58"/>
      <c r="BK1574" s="58"/>
      <c r="BL1574" s="12"/>
      <c r="BM1574" s="12"/>
      <c r="BN1574" s="12"/>
      <c r="BO1574" s="12"/>
      <c r="BP1574" s="12"/>
      <c r="BQ1574" s="12"/>
      <c r="BR1574" s="12"/>
      <c r="BS1574" s="12"/>
      <c r="BT1574" s="12"/>
      <c r="BU1574" s="12"/>
      <c r="BV1574" s="12"/>
      <c r="BW1574" s="12"/>
      <c r="BX1574" s="12"/>
      <c r="BY1574" s="12"/>
      <c r="BZ1574" s="12"/>
      <c r="CA1574" s="12"/>
      <c r="CB1574" s="12"/>
      <c r="CC1574" s="12"/>
      <c r="CD1574" s="12"/>
      <c r="CE1574" s="12"/>
      <c r="CF1574" s="12"/>
      <c r="CG1574" s="12"/>
      <c r="CH1574" s="12"/>
      <c r="CI1574" s="12"/>
      <c r="CJ1574" s="12"/>
      <c r="CK1574" s="12"/>
      <c r="CL1574" s="12"/>
      <c r="CM1574" s="12"/>
      <c r="CN1574" s="12"/>
      <c r="CO1574" s="12"/>
      <c r="CP1574" s="12"/>
      <c r="CQ1574" s="12"/>
      <c r="CR1574" s="12"/>
      <c r="CS1574" s="12"/>
      <c r="CT1574" s="12"/>
      <c r="CU1574" s="12"/>
      <c r="CV1574" s="12"/>
      <c r="CW1574" s="12"/>
      <c r="CX1574" s="12"/>
      <c r="CY1574" s="12"/>
      <c r="CZ1574" s="12"/>
      <c r="DA1574" s="12"/>
      <c r="DB1574" s="12"/>
      <c r="DC1574" s="12"/>
      <c r="DD1574" s="12"/>
      <c r="DE1574" s="12"/>
      <c r="DF1574" s="12"/>
      <c r="DG1574"/>
      <c r="DH1574"/>
      <c r="DI1574"/>
      <c r="DJ1574"/>
      <c r="DK1574"/>
      <c r="DL1574"/>
      <c r="DM1574"/>
      <c r="DN1574"/>
      <c r="DO1574"/>
      <c r="DP1574"/>
      <c r="DQ1574"/>
      <c r="DR1574"/>
      <c r="DS1574"/>
      <c r="DT1574"/>
      <c r="DU1574"/>
      <c r="DV1574"/>
      <c r="DW1574"/>
      <c r="DX1574"/>
      <c r="DY1574"/>
      <c r="DZ1574"/>
      <c r="EA1574"/>
      <c r="EB1574"/>
      <c r="EC1574"/>
      <c r="ED1574"/>
      <c r="EE1574"/>
      <c r="EF1574"/>
      <c r="EG1574"/>
      <c r="EH1574"/>
      <c r="EI1574"/>
      <c r="EJ1574"/>
      <c r="EK1574"/>
      <c r="EL1574"/>
      <c r="EM1574"/>
      <c r="EN1574"/>
      <c r="EO1574"/>
      <c r="EP1574"/>
      <c r="EQ1574"/>
      <c r="ER1574"/>
      <c r="ES1574"/>
      <c r="ET1574"/>
      <c r="EU1574"/>
      <c r="EV1574"/>
      <c r="EW1574"/>
      <c r="EX1574"/>
      <c r="EY1574"/>
      <c r="EZ1574"/>
      <c r="FA1574"/>
      <c r="FB1574"/>
      <c r="FC1574"/>
      <c r="FD1574"/>
      <c r="FE1574"/>
      <c r="FF1574"/>
      <c r="FG1574"/>
      <c r="FH1574"/>
      <c r="FI1574"/>
      <c r="FJ1574"/>
      <c r="FK1574"/>
      <c r="FL1574"/>
      <c r="FM1574"/>
      <c r="FN1574"/>
      <c r="FO1574"/>
      <c r="FP1574"/>
      <c r="FQ1574"/>
      <c r="FR1574"/>
      <c r="FS1574"/>
      <c r="FT1574"/>
      <c r="FU1574"/>
      <c r="FV1574"/>
      <c r="FW1574"/>
      <c r="FX1574"/>
      <c r="FY1574"/>
      <c r="FZ1574"/>
      <c r="GA1574"/>
      <c r="GB1574"/>
      <c r="GC1574"/>
      <c r="GD1574"/>
      <c r="GE1574"/>
      <c r="GF1574"/>
      <c r="GG1574"/>
      <c r="GH1574"/>
      <c r="GI1574"/>
      <c r="GJ1574"/>
      <c r="GK1574"/>
      <c r="GL1574"/>
      <c r="GM1574"/>
      <c r="GN1574"/>
      <c r="GO1574"/>
      <c r="GP1574"/>
      <c r="GQ1574"/>
      <c r="GR1574"/>
      <c r="GS1574"/>
      <c r="GT1574"/>
      <c r="GU1574"/>
      <c r="GV1574"/>
      <c r="GW1574"/>
      <c r="GX1574"/>
      <c r="GY1574"/>
      <c r="GZ1574"/>
      <c r="HA1574"/>
      <c r="HB1574"/>
      <c r="HC1574"/>
      <c r="HD1574"/>
      <c r="HE1574"/>
      <c r="HF1574"/>
      <c r="HG1574"/>
      <c r="HH1574"/>
      <c r="HI1574"/>
      <c r="HJ1574"/>
      <c r="HK1574"/>
      <c r="HL1574"/>
    </row>
    <row r="1575" spans="39:220" x14ac:dyDescent="0.25">
      <c r="AM1575" s="59"/>
      <c r="AN1575" s="58"/>
      <c r="AO1575" s="58"/>
      <c r="AP1575" s="58"/>
      <c r="AQ1575" s="58"/>
      <c r="AR1575" s="58"/>
      <c r="AS1575" s="58"/>
      <c r="AT1575" s="58"/>
      <c r="AU1575" s="58"/>
      <c r="AV1575" s="58"/>
      <c r="AW1575" s="58"/>
      <c r="AX1575" s="58"/>
      <c r="AY1575" s="58"/>
      <c r="AZ1575" s="58"/>
      <c r="BA1575" s="58"/>
      <c r="BB1575" s="58"/>
      <c r="BC1575" s="58"/>
      <c r="BD1575" s="58"/>
      <c r="BE1575" s="58"/>
      <c r="BF1575" s="58"/>
      <c r="BG1575" s="58"/>
      <c r="BH1575" s="58"/>
      <c r="BI1575" s="58"/>
      <c r="BJ1575" s="58"/>
      <c r="BK1575" s="58"/>
      <c r="BL1575" s="12"/>
      <c r="BM1575" s="12"/>
      <c r="BN1575" s="12"/>
      <c r="BO1575" s="12"/>
      <c r="BP1575" s="12"/>
      <c r="BQ1575" s="12"/>
      <c r="BR1575" s="12"/>
      <c r="BS1575" s="12"/>
      <c r="BT1575" s="12"/>
      <c r="BU1575" s="12"/>
      <c r="BV1575" s="12"/>
      <c r="BW1575" s="12"/>
      <c r="BX1575" s="12"/>
      <c r="BY1575" s="12"/>
      <c r="BZ1575" s="12"/>
      <c r="CA1575" s="12"/>
      <c r="CB1575" s="12"/>
      <c r="CC1575" s="12"/>
      <c r="CD1575" s="12"/>
      <c r="CE1575" s="12"/>
      <c r="CF1575" s="12"/>
      <c r="CG1575" s="12"/>
      <c r="CH1575" s="12"/>
      <c r="CI1575" s="12"/>
      <c r="CJ1575" s="12"/>
      <c r="CK1575" s="12"/>
      <c r="CL1575" s="12"/>
      <c r="CM1575" s="12"/>
      <c r="CN1575" s="12"/>
      <c r="CO1575" s="12"/>
      <c r="CP1575" s="12"/>
      <c r="CQ1575" s="12"/>
      <c r="CR1575" s="12"/>
      <c r="CS1575" s="12"/>
      <c r="CT1575" s="12"/>
      <c r="CU1575" s="12"/>
      <c r="CV1575" s="12"/>
      <c r="CW1575" s="12"/>
      <c r="CX1575" s="12"/>
      <c r="CY1575" s="12"/>
      <c r="CZ1575" s="12"/>
      <c r="DA1575" s="12"/>
      <c r="DB1575" s="12"/>
      <c r="DC1575" s="12"/>
      <c r="DD1575" s="12"/>
      <c r="DE1575" s="12"/>
      <c r="DF1575" s="12"/>
      <c r="DG1575"/>
      <c r="DH1575"/>
      <c r="DI1575"/>
      <c r="DJ1575"/>
      <c r="DK1575"/>
      <c r="DL1575"/>
      <c r="DM1575"/>
      <c r="DN1575"/>
      <c r="DO1575"/>
      <c r="DP1575"/>
      <c r="DQ1575"/>
      <c r="DR1575"/>
      <c r="DS1575"/>
      <c r="DT1575"/>
      <c r="DU1575"/>
      <c r="DV1575"/>
      <c r="DW1575"/>
      <c r="DX1575"/>
      <c r="DY1575"/>
      <c r="DZ1575"/>
      <c r="EA1575"/>
      <c r="EB1575"/>
      <c r="EC1575"/>
      <c r="ED1575"/>
      <c r="EE1575"/>
      <c r="EF1575"/>
      <c r="EG1575"/>
      <c r="EH1575"/>
      <c r="EI1575"/>
      <c r="EJ1575"/>
      <c r="EK1575"/>
      <c r="EL1575"/>
      <c r="EM1575"/>
      <c r="EN1575"/>
      <c r="EO1575"/>
      <c r="EP1575"/>
      <c r="EQ1575"/>
      <c r="ER1575"/>
      <c r="ES1575"/>
      <c r="ET1575"/>
      <c r="EU1575"/>
      <c r="EV1575"/>
      <c r="EW1575"/>
      <c r="EX1575"/>
      <c r="EY1575"/>
      <c r="EZ1575"/>
      <c r="FA1575"/>
      <c r="FB1575"/>
      <c r="FC1575"/>
      <c r="FD1575"/>
      <c r="FE1575"/>
      <c r="FF1575"/>
      <c r="FG1575"/>
      <c r="FH1575"/>
      <c r="FI1575"/>
      <c r="FJ1575"/>
      <c r="FK1575"/>
      <c r="FL1575"/>
      <c r="FM1575"/>
      <c r="FN1575"/>
      <c r="FO1575"/>
      <c r="FP1575"/>
      <c r="FQ1575"/>
      <c r="FR1575"/>
      <c r="FS1575"/>
      <c r="FT1575"/>
      <c r="FU1575"/>
      <c r="FV1575"/>
      <c r="FW1575"/>
      <c r="FX1575"/>
      <c r="FY1575"/>
      <c r="FZ1575"/>
      <c r="GA1575"/>
      <c r="GB1575"/>
      <c r="GC1575"/>
      <c r="GD1575"/>
      <c r="GE1575"/>
      <c r="GF1575"/>
      <c r="GG1575"/>
      <c r="GH1575"/>
      <c r="GI1575"/>
      <c r="GJ1575"/>
      <c r="GK1575"/>
      <c r="GL1575"/>
      <c r="GM1575"/>
      <c r="GN1575"/>
      <c r="GO1575"/>
      <c r="GP1575"/>
      <c r="GQ1575"/>
      <c r="GR1575"/>
      <c r="GS1575"/>
      <c r="GT1575"/>
      <c r="GU1575"/>
      <c r="GV1575"/>
      <c r="GW1575"/>
      <c r="GX1575"/>
      <c r="GY1575"/>
      <c r="GZ1575"/>
      <c r="HA1575"/>
      <c r="HB1575"/>
      <c r="HC1575"/>
      <c r="HD1575"/>
      <c r="HE1575"/>
      <c r="HF1575"/>
      <c r="HG1575"/>
      <c r="HH1575"/>
      <c r="HI1575"/>
      <c r="HJ1575"/>
      <c r="HK1575"/>
      <c r="HL1575"/>
    </row>
    <row r="1576" spans="39:220" x14ac:dyDescent="0.25">
      <c r="AM1576" s="59"/>
      <c r="AN1576" s="58"/>
      <c r="AO1576" s="58"/>
      <c r="AP1576" s="58"/>
      <c r="AQ1576" s="58"/>
      <c r="AR1576" s="58"/>
      <c r="AS1576" s="58"/>
      <c r="AT1576" s="58"/>
      <c r="AU1576" s="58"/>
      <c r="AV1576" s="58"/>
      <c r="AW1576" s="58"/>
      <c r="AX1576" s="58"/>
      <c r="AY1576" s="58"/>
      <c r="AZ1576" s="58"/>
      <c r="BA1576" s="58"/>
      <c r="BB1576" s="58"/>
      <c r="BC1576" s="58"/>
      <c r="BD1576" s="58"/>
      <c r="BE1576" s="58"/>
      <c r="BF1576" s="58"/>
      <c r="BG1576" s="58"/>
      <c r="BH1576" s="58"/>
      <c r="BI1576" s="58"/>
      <c r="BJ1576" s="58"/>
      <c r="BK1576" s="58"/>
      <c r="BL1576" s="12"/>
      <c r="BM1576" s="12"/>
      <c r="BN1576" s="12"/>
      <c r="BO1576" s="12"/>
      <c r="BP1576" s="12"/>
      <c r="BQ1576" s="12"/>
      <c r="BR1576" s="12"/>
      <c r="BS1576" s="12"/>
      <c r="BT1576" s="12"/>
      <c r="BU1576" s="12"/>
      <c r="BV1576" s="12"/>
      <c r="BW1576" s="12"/>
      <c r="BX1576" s="12"/>
      <c r="BY1576" s="12"/>
      <c r="BZ1576" s="12"/>
      <c r="CA1576" s="12"/>
      <c r="CB1576" s="12"/>
      <c r="CC1576" s="12"/>
      <c r="CD1576" s="12"/>
      <c r="CE1576" s="12"/>
      <c r="CF1576" s="12"/>
      <c r="CG1576" s="12"/>
      <c r="CH1576" s="12"/>
      <c r="CI1576" s="12"/>
      <c r="CJ1576" s="12"/>
      <c r="CK1576" s="12"/>
      <c r="CL1576" s="12"/>
      <c r="CM1576" s="12"/>
      <c r="CN1576" s="12"/>
      <c r="CO1576" s="12"/>
      <c r="CP1576" s="12"/>
      <c r="CQ1576" s="12"/>
      <c r="CR1576" s="12"/>
      <c r="CS1576" s="12"/>
      <c r="CT1576" s="12"/>
      <c r="CU1576" s="12"/>
      <c r="CV1576" s="12"/>
      <c r="CW1576" s="12"/>
      <c r="CX1576" s="12"/>
      <c r="CY1576" s="12"/>
      <c r="CZ1576" s="12"/>
      <c r="DA1576" s="12"/>
      <c r="DB1576" s="12"/>
      <c r="DC1576" s="12"/>
      <c r="DD1576" s="12"/>
      <c r="DE1576" s="12"/>
      <c r="DF1576" s="12"/>
      <c r="DG1576"/>
      <c r="DH1576"/>
      <c r="DI1576"/>
      <c r="DJ1576"/>
      <c r="DK1576"/>
      <c r="DL1576"/>
      <c r="DM1576"/>
      <c r="DN1576"/>
      <c r="DO1576"/>
      <c r="DP1576"/>
      <c r="DQ1576"/>
      <c r="DR1576"/>
      <c r="DS1576"/>
      <c r="DT1576"/>
      <c r="DU1576"/>
      <c r="DV1576"/>
      <c r="DW1576"/>
      <c r="DX1576"/>
      <c r="DY1576"/>
      <c r="DZ1576"/>
      <c r="EA1576"/>
      <c r="EB1576"/>
      <c r="EC1576"/>
      <c r="ED1576"/>
      <c r="EE1576"/>
      <c r="EF1576"/>
      <c r="EG1576"/>
      <c r="EH1576"/>
      <c r="EI1576"/>
      <c r="EJ1576"/>
      <c r="EK1576"/>
      <c r="EL1576"/>
      <c r="EM1576"/>
      <c r="EN1576"/>
      <c r="EO1576"/>
      <c r="EP1576"/>
      <c r="EQ1576"/>
      <c r="ER1576"/>
      <c r="ES1576"/>
      <c r="ET1576"/>
      <c r="EU1576"/>
      <c r="EV1576"/>
      <c r="EW1576"/>
      <c r="EX1576"/>
      <c r="EY1576"/>
      <c r="EZ1576"/>
      <c r="FA1576"/>
      <c r="FB1576"/>
      <c r="FC1576"/>
      <c r="FD1576"/>
      <c r="FE1576"/>
      <c r="FF1576"/>
      <c r="FG1576"/>
      <c r="FH1576"/>
      <c r="FI1576"/>
      <c r="FJ1576"/>
      <c r="FK1576"/>
      <c r="FL1576"/>
      <c r="FM1576"/>
      <c r="FN1576"/>
      <c r="FO1576"/>
      <c r="FP1576"/>
      <c r="FQ1576"/>
      <c r="FR1576"/>
      <c r="FS1576"/>
      <c r="FT1576"/>
      <c r="FU1576"/>
      <c r="FV1576"/>
      <c r="FW1576"/>
      <c r="FX1576"/>
      <c r="FY1576"/>
      <c r="FZ1576"/>
      <c r="GA1576"/>
      <c r="GB1576"/>
      <c r="GC1576"/>
      <c r="GD1576"/>
      <c r="GE1576"/>
      <c r="GF1576"/>
      <c r="GG1576"/>
      <c r="GH1576"/>
      <c r="GI1576"/>
      <c r="GJ1576"/>
      <c r="GK1576"/>
      <c r="GL1576"/>
      <c r="GM1576"/>
      <c r="GN1576"/>
      <c r="GO1576"/>
      <c r="GP1576"/>
      <c r="GQ1576"/>
      <c r="GR1576"/>
      <c r="GS1576"/>
      <c r="GT1576"/>
      <c r="GU1576"/>
      <c r="GV1576"/>
      <c r="GW1576"/>
      <c r="GX1576"/>
      <c r="GY1576"/>
      <c r="GZ1576"/>
      <c r="HA1576"/>
      <c r="HB1576"/>
      <c r="HC1576"/>
      <c r="HD1576"/>
      <c r="HE1576"/>
      <c r="HF1576"/>
      <c r="HG1576"/>
      <c r="HH1576"/>
      <c r="HI1576"/>
      <c r="HJ1576"/>
      <c r="HK1576"/>
      <c r="HL1576"/>
    </row>
    <row r="1577" spans="39:220" x14ac:dyDescent="0.25">
      <c r="AM1577" s="59"/>
      <c r="AN1577" s="58"/>
      <c r="AO1577" s="58"/>
      <c r="AP1577" s="58"/>
      <c r="AQ1577" s="58"/>
      <c r="AR1577" s="58"/>
      <c r="AS1577" s="58"/>
      <c r="AT1577" s="58"/>
      <c r="AU1577" s="58"/>
      <c r="AV1577" s="58"/>
      <c r="AW1577" s="58"/>
      <c r="AX1577" s="58"/>
      <c r="AY1577" s="58"/>
      <c r="AZ1577" s="58"/>
      <c r="BA1577" s="58"/>
      <c r="BB1577" s="58"/>
      <c r="BC1577" s="58"/>
      <c r="BD1577" s="58"/>
      <c r="BE1577" s="58"/>
      <c r="BF1577" s="58"/>
      <c r="BG1577" s="58"/>
      <c r="BH1577" s="58"/>
      <c r="BI1577" s="58"/>
      <c r="BJ1577" s="58"/>
      <c r="BK1577" s="58"/>
      <c r="BL1577" s="12"/>
      <c r="BM1577" s="12"/>
      <c r="BN1577" s="12"/>
      <c r="BO1577" s="12"/>
      <c r="BP1577" s="12"/>
      <c r="BQ1577" s="12"/>
      <c r="BR1577" s="12"/>
      <c r="BS1577" s="12"/>
      <c r="BT1577" s="12"/>
      <c r="BU1577" s="12"/>
      <c r="BV1577" s="12"/>
      <c r="BW1577" s="12"/>
      <c r="BX1577" s="12"/>
      <c r="BY1577" s="12"/>
      <c r="BZ1577" s="12"/>
      <c r="CA1577" s="12"/>
      <c r="CB1577" s="12"/>
      <c r="CC1577" s="12"/>
      <c r="CD1577" s="12"/>
      <c r="CE1577" s="12"/>
      <c r="CF1577" s="12"/>
      <c r="CG1577" s="12"/>
      <c r="CH1577" s="12"/>
      <c r="CI1577" s="12"/>
      <c r="CJ1577" s="12"/>
      <c r="CK1577" s="12"/>
      <c r="CL1577" s="12"/>
      <c r="CM1577" s="12"/>
      <c r="CN1577" s="12"/>
      <c r="CO1577" s="12"/>
      <c r="CP1577" s="12"/>
      <c r="CQ1577" s="12"/>
      <c r="CR1577" s="12"/>
      <c r="CS1577" s="12"/>
      <c r="CT1577" s="12"/>
      <c r="CU1577" s="12"/>
      <c r="CV1577" s="12"/>
      <c r="CW1577" s="12"/>
      <c r="CX1577" s="12"/>
      <c r="CY1577" s="12"/>
      <c r="CZ1577" s="12"/>
      <c r="DA1577" s="12"/>
      <c r="DB1577" s="12"/>
      <c r="DC1577" s="12"/>
      <c r="DD1577" s="12"/>
      <c r="DE1577" s="12"/>
      <c r="DF1577" s="12"/>
      <c r="DG1577"/>
      <c r="DH1577"/>
      <c r="DI1577"/>
      <c r="DJ1577"/>
      <c r="DK1577"/>
      <c r="DL1577"/>
      <c r="DM1577"/>
      <c r="DN1577"/>
      <c r="DO1577"/>
      <c r="DP1577"/>
      <c r="DQ1577"/>
      <c r="DR1577"/>
      <c r="DS1577"/>
      <c r="DT1577"/>
      <c r="DU1577"/>
      <c r="DV1577"/>
      <c r="DW1577"/>
      <c r="DX1577"/>
      <c r="DY1577"/>
      <c r="DZ1577"/>
      <c r="EA1577"/>
      <c r="EB1577"/>
      <c r="EC1577"/>
      <c r="ED1577"/>
      <c r="EE1577"/>
      <c r="EF1577"/>
      <c r="EG1577"/>
      <c r="EH1577"/>
      <c r="EI1577"/>
      <c r="EJ1577"/>
      <c r="EK1577"/>
      <c r="EL1577"/>
      <c r="EM1577"/>
      <c r="EN1577"/>
      <c r="EO1577"/>
      <c r="EP1577"/>
      <c r="EQ1577"/>
      <c r="ER1577"/>
      <c r="ES1577"/>
      <c r="ET1577"/>
      <c r="EU1577"/>
      <c r="EV1577"/>
      <c r="EW1577"/>
      <c r="EX1577"/>
      <c r="EY1577"/>
      <c r="EZ1577"/>
      <c r="FA1577"/>
      <c r="FB1577"/>
      <c r="FC1577"/>
      <c r="FD1577"/>
      <c r="FE1577"/>
      <c r="FF1577"/>
      <c r="FG1577"/>
      <c r="FH1577"/>
      <c r="FI1577"/>
      <c r="FJ1577"/>
      <c r="FK1577"/>
      <c r="FL1577"/>
      <c r="FM1577"/>
      <c r="FN1577"/>
      <c r="FO1577"/>
      <c r="FP1577"/>
      <c r="FQ1577"/>
      <c r="FR1577"/>
      <c r="FS1577"/>
      <c r="FT1577"/>
      <c r="FU1577"/>
      <c r="FV1577"/>
      <c r="FW1577"/>
      <c r="FX1577"/>
      <c r="FY1577"/>
      <c r="FZ1577"/>
      <c r="GA1577"/>
      <c r="GB1577"/>
      <c r="GC1577"/>
      <c r="GD1577"/>
      <c r="GE1577"/>
      <c r="GF1577"/>
      <c r="GG1577"/>
      <c r="GH1577"/>
      <c r="GI1577"/>
      <c r="GJ1577"/>
      <c r="GK1577"/>
      <c r="GL1577"/>
      <c r="GM1577"/>
      <c r="GN1577"/>
      <c r="GO1577"/>
      <c r="GP1577"/>
      <c r="GQ1577"/>
      <c r="GR1577"/>
      <c r="GS1577"/>
      <c r="GT1577"/>
      <c r="GU1577"/>
      <c r="GV1577"/>
      <c r="GW1577"/>
      <c r="GX1577"/>
      <c r="GY1577"/>
      <c r="GZ1577"/>
      <c r="HA1577"/>
      <c r="HB1577"/>
      <c r="HC1577"/>
      <c r="HD1577"/>
      <c r="HE1577"/>
      <c r="HF1577"/>
      <c r="HG1577"/>
      <c r="HH1577"/>
      <c r="HI1577"/>
      <c r="HJ1577"/>
      <c r="HK1577"/>
      <c r="HL1577"/>
    </row>
    <row r="1578" spans="39:220" x14ac:dyDescent="0.25">
      <c r="AM1578" s="59"/>
      <c r="AN1578" s="58"/>
      <c r="AO1578" s="58"/>
      <c r="AP1578" s="58"/>
      <c r="AQ1578" s="58"/>
      <c r="AR1578" s="58"/>
      <c r="AS1578" s="58"/>
      <c r="AT1578" s="58"/>
      <c r="AU1578" s="58"/>
      <c r="AV1578" s="58"/>
      <c r="AW1578" s="58"/>
      <c r="AX1578" s="58"/>
      <c r="AY1578" s="58"/>
      <c r="AZ1578" s="58"/>
      <c r="BA1578" s="58"/>
      <c r="BB1578" s="58"/>
      <c r="BC1578" s="58"/>
      <c r="BD1578" s="58"/>
      <c r="BE1578" s="58"/>
      <c r="BF1578" s="58"/>
      <c r="BG1578" s="58"/>
      <c r="BH1578" s="58"/>
      <c r="BI1578" s="58"/>
      <c r="BJ1578" s="58"/>
      <c r="BK1578" s="58"/>
      <c r="BL1578" s="12"/>
      <c r="BM1578" s="12"/>
      <c r="BN1578" s="12"/>
      <c r="BO1578" s="12"/>
      <c r="BP1578" s="12"/>
      <c r="BQ1578" s="12"/>
      <c r="BR1578" s="12"/>
      <c r="BS1578" s="12"/>
      <c r="BT1578" s="12"/>
      <c r="BU1578" s="12"/>
      <c r="BV1578" s="12"/>
      <c r="BW1578" s="12"/>
      <c r="BX1578" s="12"/>
      <c r="BY1578" s="12"/>
      <c r="BZ1578" s="12"/>
      <c r="CA1578" s="12"/>
      <c r="CB1578" s="12"/>
      <c r="CC1578" s="12"/>
      <c r="CD1578" s="12"/>
      <c r="CE1578" s="12"/>
      <c r="CF1578" s="12"/>
      <c r="CG1578" s="12"/>
      <c r="CH1578" s="12"/>
      <c r="CI1578" s="12"/>
      <c r="CJ1578" s="12"/>
      <c r="CK1578" s="12"/>
      <c r="CL1578" s="12"/>
      <c r="CM1578" s="12"/>
      <c r="CN1578" s="12"/>
      <c r="CO1578" s="12"/>
      <c r="CP1578" s="12"/>
      <c r="CQ1578" s="12"/>
      <c r="CR1578" s="12"/>
      <c r="CS1578" s="12"/>
      <c r="CT1578" s="12"/>
      <c r="CU1578" s="12"/>
      <c r="CV1578" s="12"/>
      <c r="CW1578" s="12"/>
      <c r="CX1578" s="12"/>
      <c r="CY1578" s="12"/>
      <c r="CZ1578" s="12"/>
      <c r="DA1578" s="12"/>
      <c r="DB1578" s="12"/>
      <c r="DC1578" s="12"/>
      <c r="DD1578" s="12"/>
      <c r="DE1578" s="12"/>
      <c r="DF1578" s="12"/>
      <c r="DG1578"/>
      <c r="DH1578"/>
      <c r="DI1578"/>
      <c r="DJ1578"/>
      <c r="DK1578"/>
      <c r="DL1578"/>
      <c r="DM1578"/>
      <c r="DN1578"/>
      <c r="DO1578"/>
      <c r="DP1578"/>
      <c r="DQ1578"/>
      <c r="DR1578"/>
      <c r="DS1578"/>
      <c r="DT1578"/>
      <c r="DU1578"/>
      <c r="DV1578"/>
      <c r="DW1578"/>
      <c r="DX1578"/>
      <c r="DY1578"/>
      <c r="DZ1578"/>
      <c r="EA1578"/>
      <c r="EB1578"/>
      <c r="EC1578"/>
      <c r="ED1578"/>
      <c r="EE1578"/>
      <c r="EF1578"/>
      <c r="EG1578"/>
      <c r="EH1578"/>
      <c r="EI1578"/>
      <c r="EJ1578"/>
      <c r="EK1578"/>
      <c r="EL1578"/>
      <c r="EM1578"/>
      <c r="EN1578"/>
      <c r="EO1578"/>
      <c r="EP1578"/>
      <c r="EQ1578"/>
      <c r="ER1578"/>
      <c r="ES1578"/>
      <c r="ET1578"/>
      <c r="EU1578"/>
      <c r="EV1578"/>
      <c r="EW1578"/>
      <c r="EX1578"/>
      <c r="EY1578"/>
      <c r="EZ1578"/>
      <c r="FA1578"/>
      <c r="FB1578"/>
      <c r="FC1578"/>
      <c r="FD1578"/>
      <c r="FE1578"/>
      <c r="FF1578"/>
      <c r="FG1578"/>
      <c r="FH1578"/>
      <c r="FI1578"/>
      <c r="FJ1578"/>
      <c r="FK1578"/>
      <c r="FL1578"/>
      <c r="FM1578"/>
      <c r="FN1578"/>
      <c r="FO1578"/>
      <c r="FP1578"/>
      <c r="FQ1578"/>
      <c r="FR1578"/>
      <c r="FS1578"/>
      <c r="FT1578"/>
      <c r="FU1578"/>
      <c r="FV1578"/>
      <c r="FW1578"/>
      <c r="FX1578"/>
      <c r="FY1578"/>
      <c r="FZ1578"/>
      <c r="GA1578"/>
      <c r="GB1578"/>
      <c r="GC1578"/>
      <c r="GD1578"/>
      <c r="GE1578"/>
      <c r="GF1578"/>
      <c r="GG1578"/>
      <c r="GH1578"/>
      <c r="GI1578"/>
      <c r="GJ1578"/>
      <c r="GK1578"/>
      <c r="GL1578"/>
      <c r="GM1578"/>
      <c r="GN1578"/>
      <c r="GO1578"/>
      <c r="GP1578"/>
      <c r="GQ1578"/>
      <c r="GR1578"/>
      <c r="GS1578"/>
      <c r="GT1578"/>
      <c r="GU1578"/>
      <c r="GV1578"/>
      <c r="GW1578"/>
      <c r="GX1578"/>
      <c r="GY1578"/>
      <c r="GZ1578"/>
      <c r="HA1578"/>
      <c r="HB1578"/>
      <c r="HC1578"/>
      <c r="HD1578"/>
      <c r="HE1578"/>
      <c r="HF1578"/>
      <c r="HG1578"/>
      <c r="HH1578"/>
      <c r="HI1578"/>
      <c r="HJ1578"/>
      <c r="HK1578"/>
      <c r="HL1578"/>
    </row>
    <row r="1579" spans="39:220" x14ac:dyDescent="0.25">
      <c r="AM1579" s="59"/>
      <c r="AN1579" s="58"/>
      <c r="AO1579" s="58"/>
      <c r="AP1579" s="58"/>
      <c r="AQ1579" s="58"/>
      <c r="AR1579" s="58"/>
      <c r="AS1579" s="58"/>
      <c r="AT1579" s="58"/>
      <c r="AU1579" s="58"/>
      <c r="AV1579" s="58"/>
      <c r="AW1579" s="58"/>
      <c r="AX1579" s="58"/>
      <c r="AY1579" s="58"/>
      <c r="AZ1579" s="58"/>
      <c r="BA1579" s="58"/>
      <c r="BB1579" s="58"/>
      <c r="BC1579" s="58"/>
      <c r="BD1579" s="58"/>
      <c r="BE1579" s="58"/>
      <c r="BF1579" s="58"/>
      <c r="BG1579" s="58"/>
      <c r="BH1579" s="58"/>
      <c r="BI1579" s="58"/>
      <c r="BJ1579" s="58"/>
      <c r="BK1579" s="58"/>
      <c r="BL1579" s="12"/>
      <c r="BM1579" s="12"/>
      <c r="BN1579" s="12"/>
      <c r="BO1579" s="12"/>
      <c r="BP1579" s="12"/>
      <c r="BQ1579" s="12"/>
      <c r="BR1579" s="12"/>
      <c r="BS1579" s="12"/>
      <c r="BT1579" s="12"/>
      <c r="BU1579" s="12"/>
      <c r="BV1579" s="12"/>
      <c r="BW1579" s="12"/>
      <c r="BX1579" s="12"/>
      <c r="BY1579" s="12"/>
      <c r="BZ1579" s="12"/>
      <c r="CA1579" s="12"/>
      <c r="CB1579" s="12"/>
      <c r="CC1579" s="12"/>
      <c r="CD1579" s="12"/>
      <c r="CE1579" s="12"/>
      <c r="CF1579" s="12"/>
      <c r="CG1579" s="12"/>
      <c r="CH1579" s="12"/>
      <c r="CI1579" s="12"/>
      <c r="CJ1579" s="12"/>
      <c r="CK1579" s="12"/>
      <c r="CL1579" s="12"/>
      <c r="CM1579" s="12"/>
      <c r="CN1579" s="12"/>
      <c r="CO1579" s="12"/>
      <c r="CP1579" s="12"/>
      <c r="CQ1579" s="12"/>
      <c r="CR1579" s="12"/>
      <c r="CS1579" s="12"/>
      <c r="CT1579" s="12"/>
      <c r="CU1579" s="12"/>
      <c r="CV1579" s="12"/>
      <c r="CW1579" s="12"/>
      <c r="CX1579" s="12"/>
      <c r="CY1579" s="12"/>
      <c r="CZ1579" s="12"/>
      <c r="DA1579" s="12"/>
      <c r="DB1579" s="12"/>
      <c r="DC1579" s="12"/>
      <c r="DD1579" s="12"/>
      <c r="DE1579" s="12"/>
      <c r="DF1579" s="12"/>
      <c r="DG1579"/>
      <c r="DH1579"/>
      <c r="DI1579"/>
      <c r="DJ1579"/>
      <c r="DK1579"/>
      <c r="DL1579"/>
      <c r="DM1579"/>
      <c r="DN1579"/>
      <c r="DO1579"/>
      <c r="DP1579"/>
      <c r="DQ1579"/>
      <c r="DR1579"/>
      <c r="DS1579"/>
      <c r="DT1579"/>
      <c r="DU1579"/>
      <c r="DV1579"/>
      <c r="DW1579"/>
      <c r="DX1579"/>
      <c r="DY1579"/>
      <c r="DZ1579"/>
      <c r="EA1579"/>
      <c r="EB1579"/>
      <c r="EC1579"/>
      <c r="ED1579"/>
      <c r="EE1579"/>
      <c r="EF1579"/>
      <c r="EG1579"/>
      <c r="EH1579"/>
      <c r="EI1579"/>
      <c r="EJ1579"/>
      <c r="EK1579"/>
      <c r="EL1579"/>
      <c r="EM1579"/>
      <c r="EN1579"/>
      <c r="EO1579"/>
      <c r="EP1579"/>
      <c r="EQ1579"/>
      <c r="ER1579"/>
      <c r="ES1579"/>
      <c r="ET1579"/>
      <c r="EU1579"/>
      <c r="EV1579"/>
      <c r="EW1579"/>
      <c r="EX1579"/>
      <c r="EY1579"/>
      <c r="EZ1579"/>
      <c r="FA1579"/>
      <c r="FB1579"/>
      <c r="FC1579"/>
      <c r="FD1579"/>
      <c r="FE1579"/>
      <c r="FF1579"/>
      <c r="FG1579"/>
      <c r="FH1579"/>
      <c r="FI1579"/>
      <c r="FJ1579"/>
      <c r="FK1579"/>
      <c r="FL1579"/>
      <c r="FM1579"/>
      <c r="FN1579"/>
      <c r="FO1579"/>
      <c r="FP1579"/>
      <c r="FQ1579"/>
      <c r="FR1579"/>
      <c r="FS1579"/>
      <c r="FT1579"/>
      <c r="FU1579"/>
      <c r="FV1579"/>
      <c r="FW1579"/>
      <c r="FX1579"/>
      <c r="FY1579"/>
      <c r="FZ1579"/>
      <c r="GA1579"/>
      <c r="GB1579"/>
      <c r="GC1579"/>
      <c r="GD1579"/>
      <c r="GE1579"/>
      <c r="GF1579"/>
      <c r="GG1579"/>
      <c r="GH1579"/>
      <c r="GI1579"/>
      <c r="GJ1579"/>
      <c r="GK1579"/>
      <c r="GL1579"/>
      <c r="GM1579"/>
      <c r="GN1579"/>
      <c r="GO1579"/>
      <c r="GP1579"/>
      <c r="GQ1579"/>
      <c r="GR1579"/>
      <c r="GS1579"/>
      <c r="GT1579"/>
      <c r="GU1579"/>
      <c r="GV1579"/>
      <c r="GW1579"/>
      <c r="GX1579"/>
      <c r="GY1579"/>
      <c r="GZ1579"/>
      <c r="HA1579"/>
      <c r="HB1579"/>
      <c r="HC1579"/>
      <c r="HD1579"/>
      <c r="HE1579"/>
      <c r="HF1579"/>
      <c r="HG1579"/>
      <c r="HH1579"/>
      <c r="HI1579"/>
      <c r="HJ1579"/>
      <c r="HK1579"/>
      <c r="HL1579"/>
    </row>
    <row r="1580" spans="39:220" x14ac:dyDescent="0.25">
      <c r="AM1580" s="59"/>
      <c r="AN1580" s="58"/>
      <c r="AO1580" s="58"/>
      <c r="AP1580" s="58"/>
      <c r="AQ1580" s="58"/>
      <c r="AR1580" s="58"/>
      <c r="AS1580" s="58"/>
      <c r="AT1580" s="58"/>
      <c r="AU1580" s="58"/>
      <c r="AV1580" s="58"/>
      <c r="AW1580" s="58"/>
      <c r="AX1580" s="58"/>
      <c r="AY1580" s="58"/>
      <c r="AZ1580" s="58"/>
      <c r="BA1580" s="58"/>
      <c r="BB1580" s="58"/>
      <c r="BC1580" s="58"/>
      <c r="BD1580" s="58"/>
      <c r="BE1580" s="58"/>
      <c r="BF1580" s="58"/>
      <c r="BG1580" s="58"/>
      <c r="BH1580" s="58"/>
      <c r="BI1580" s="58"/>
      <c r="BJ1580" s="58"/>
      <c r="BK1580" s="58"/>
      <c r="BL1580" s="12"/>
      <c r="BM1580" s="12"/>
      <c r="BN1580" s="12"/>
      <c r="BO1580" s="12"/>
      <c r="BP1580" s="12"/>
      <c r="BQ1580" s="12"/>
      <c r="BR1580" s="12"/>
      <c r="BS1580" s="12"/>
      <c r="BT1580" s="12"/>
      <c r="BU1580" s="12"/>
      <c r="BV1580" s="12"/>
      <c r="BW1580" s="12"/>
      <c r="BX1580" s="12"/>
      <c r="BY1580" s="12"/>
      <c r="BZ1580" s="12"/>
      <c r="CA1580" s="12"/>
      <c r="CB1580" s="12"/>
      <c r="CC1580" s="12"/>
      <c r="CD1580" s="12"/>
      <c r="CE1580" s="12"/>
      <c r="CF1580" s="12"/>
      <c r="CG1580" s="12"/>
      <c r="CH1580" s="12"/>
      <c r="CI1580" s="12"/>
      <c r="CJ1580" s="12"/>
      <c r="CK1580" s="12"/>
      <c r="CL1580" s="12"/>
      <c r="CM1580" s="12"/>
      <c r="CN1580" s="12"/>
      <c r="CO1580" s="12"/>
      <c r="CP1580" s="12"/>
      <c r="CQ1580" s="12"/>
      <c r="CR1580" s="12"/>
      <c r="CS1580" s="12"/>
      <c r="CT1580" s="12"/>
      <c r="CU1580" s="12"/>
      <c r="CV1580" s="12"/>
      <c r="CW1580" s="12"/>
      <c r="CX1580" s="12"/>
      <c r="CY1580" s="12"/>
      <c r="CZ1580" s="12"/>
      <c r="DA1580" s="12"/>
      <c r="DB1580" s="12"/>
      <c r="DC1580" s="12"/>
      <c r="DD1580" s="12"/>
      <c r="DE1580" s="12"/>
      <c r="DF1580" s="12"/>
      <c r="DG1580"/>
      <c r="DH1580"/>
      <c r="DI1580"/>
      <c r="DJ1580"/>
      <c r="DK1580"/>
      <c r="DL1580"/>
      <c r="DM1580"/>
      <c r="DN1580"/>
      <c r="DO1580"/>
      <c r="DP1580"/>
      <c r="DQ1580"/>
      <c r="DR1580"/>
      <c r="DS1580"/>
      <c r="DT1580"/>
      <c r="DU1580"/>
      <c r="DV1580"/>
      <c r="DW1580"/>
      <c r="DX1580"/>
      <c r="DY1580"/>
      <c r="DZ1580"/>
      <c r="EA1580"/>
      <c r="EB1580"/>
      <c r="EC1580"/>
      <c r="ED1580"/>
      <c r="EE1580"/>
      <c r="EF1580"/>
      <c r="EG1580"/>
      <c r="EH1580"/>
      <c r="EI1580"/>
      <c r="EJ1580"/>
      <c r="EK1580"/>
      <c r="EL1580"/>
      <c r="EM1580"/>
      <c r="EN1580"/>
      <c r="EO1580"/>
      <c r="EP1580"/>
      <c r="EQ1580"/>
      <c r="ER1580"/>
      <c r="ES1580"/>
      <c r="ET1580"/>
      <c r="EU1580"/>
      <c r="EV1580"/>
      <c r="EW1580"/>
      <c r="EX1580"/>
      <c r="EY1580"/>
      <c r="EZ1580"/>
      <c r="FA1580"/>
      <c r="FB1580"/>
      <c r="FC1580"/>
      <c r="FD1580"/>
      <c r="FE1580"/>
      <c r="FF1580"/>
      <c r="FG1580"/>
      <c r="FH1580"/>
      <c r="FI1580"/>
      <c r="FJ1580"/>
      <c r="FK1580"/>
      <c r="FL1580"/>
      <c r="FM1580"/>
      <c r="FN1580"/>
      <c r="FO1580"/>
      <c r="FP1580"/>
      <c r="FQ1580"/>
      <c r="FR1580"/>
      <c r="FS1580"/>
      <c r="FT1580"/>
      <c r="FU1580"/>
      <c r="FV1580"/>
      <c r="FW1580"/>
      <c r="FX1580"/>
      <c r="FY1580"/>
      <c r="FZ1580"/>
      <c r="GA1580"/>
      <c r="GB1580"/>
      <c r="GC1580"/>
      <c r="GD1580"/>
      <c r="GE1580"/>
      <c r="GF1580"/>
      <c r="GG1580"/>
      <c r="GH1580"/>
      <c r="GI1580"/>
      <c r="GJ1580"/>
      <c r="GK1580"/>
      <c r="GL1580"/>
      <c r="GM1580"/>
      <c r="GN1580"/>
      <c r="GO1580"/>
      <c r="GP1580"/>
      <c r="GQ1580"/>
      <c r="GR1580"/>
      <c r="GS1580"/>
      <c r="GT1580"/>
      <c r="GU1580"/>
      <c r="GV1580"/>
      <c r="GW1580"/>
      <c r="GX1580"/>
      <c r="GY1580"/>
      <c r="GZ1580"/>
      <c r="HA1580"/>
      <c r="HB1580"/>
      <c r="HC1580"/>
      <c r="HD1580"/>
      <c r="HE1580"/>
      <c r="HF1580"/>
      <c r="HG1580"/>
      <c r="HH1580"/>
      <c r="HI1580"/>
      <c r="HJ1580"/>
      <c r="HK1580"/>
      <c r="HL1580"/>
    </row>
    <row r="1581" spans="39:220" x14ac:dyDescent="0.25">
      <c r="AM1581" s="59"/>
      <c r="AN1581" s="58"/>
      <c r="AO1581" s="58"/>
      <c r="AP1581" s="58"/>
      <c r="AQ1581" s="58"/>
      <c r="AR1581" s="58"/>
      <c r="AS1581" s="58"/>
      <c r="AT1581" s="58"/>
      <c r="AU1581" s="58"/>
      <c r="AV1581" s="58"/>
      <c r="AW1581" s="58"/>
      <c r="AX1581" s="58"/>
      <c r="AY1581" s="58"/>
      <c r="AZ1581" s="58"/>
      <c r="BA1581" s="58"/>
      <c r="BB1581" s="58"/>
      <c r="BC1581" s="58"/>
      <c r="BD1581" s="58"/>
      <c r="BE1581" s="58"/>
      <c r="BF1581" s="58"/>
      <c r="BG1581" s="58"/>
      <c r="BH1581" s="58"/>
      <c r="BI1581" s="58"/>
      <c r="BJ1581" s="58"/>
      <c r="BK1581" s="58"/>
      <c r="BL1581" s="12"/>
      <c r="BM1581" s="12"/>
      <c r="BN1581" s="12"/>
      <c r="BO1581" s="12"/>
      <c r="BP1581" s="12"/>
      <c r="BQ1581" s="12"/>
      <c r="BR1581" s="12"/>
      <c r="BS1581" s="12"/>
      <c r="BT1581" s="12"/>
      <c r="BU1581" s="12"/>
      <c r="BV1581" s="12"/>
      <c r="BW1581" s="12"/>
      <c r="BX1581" s="12"/>
      <c r="BY1581" s="12"/>
      <c r="BZ1581" s="12"/>
      <c r="CA1581" s="12"/>
      <c r="CB1581" s="12"/>
      <c r="CC1581" s="12"/>
      <c r="CD1581" s="12"/>
      <c r="CE1581" s="12"/>
      <c r="CF1581" s="12"/>
      <c r="CG1581" s="12"/>
      <c r="CH1581" s="12"/>
      <c r="CI1581" s="12"/>
      <c r="CJ1581" s="12"/>
      <c r="CK1581" s="12"/>
      <c r="CL1581" s="12"/>
      <c r="CM1581" s="12"/>
      <c r="CN1581" s="12"/>
      <c r="CO1581" s="12"/>
      <c r="CP1581" s="12"/>
      <c r="CQ1581" s="12"/>
      <c r="CR1581" s="12"/>
      <c r="CS1581" s="12"/>
      <c r="CT1581" s="12"/>
      <c r="CU1581" s="12"/>
      <c r="CV1581" s="12"/>
      <c r="CW1581" s="12"/>
      <c r="CX1581" s="12"/>
      <c r="CY1581" s="12"/>
      <c r="CZ1581" s="12"/>
      <c r="DA1581" s="12"/>
      <c r="DB1581" s="12"/>
      <c r="DC1581" s="12"/>
      <c r="DD1581" s="12"/>
      <c r="DE1581" s="12"/>
      <c r="DF1581" s="12"/>
      <c r="DG1581"/>
      <c r="DH1581"/>
      <c r="DI1581"/>
      <c r="DJ1581"/>
      <c r="DK1581"/>
      <c r="DL1581"/>
      <c r="DM1581"/>
      <c r="DN1581"/>
      <c r="DO1581"/>
      <c r="DP1581"/>
      <c r="DQ1581"/>
      <c r="DR1581"/>
      <c r="DS1581"/>
      <c r="DT1581"/>
      <c r="DU1581"/>
      <c r="DV1581"/>
      <c r="DW1581"/>
      <c r="DX1581"/>
      <c r="DY1581"/>
      <c r="DZ1581"/>
      <c r="EA1581"/>
      <c r="EB1581"/>
      <c r="EC1581"/>
      <c r="ED1581"/>
      <c r="EE1581"/>
      <c r="EF1581"/>
      <c r="EG1581"/>
      <c r="EH1581"/>
      <c r="EI1581"/>
      <c r="EJ1581"/>
      <c r="EK1581"/>
      <c r="EL1581"/>
      <c r="EM1581"/>
      <c r="EN1581"/>
      <c r="EO1581"/>
      <c r="EP1581"/>
      <c r="EQ1581"/>
      <c r="ER1581"/>
      <c r="ES1581"/>
      <c r="ET1581"/>
      <c r="EU1581"/>
      <c r="EV1581"/>
      <c r="EW1581"/>
      <c r="EX1581"/>
      <c r="EY1581"/>
      <c r="EZ1581"/>
      <c r="FA1581"/>
      <c r="FB1581"/>
      <c r="FC1581"/>
      <c r="FD1581"/>
      <c r="FE1581"/>
      <c r="FF1581"/>
      <c r="FG1581"/>
      <c r="FH1581"/>
      <c r="FI1581"/>
      <c r="FJ1581"/>
      <c r="FK1581"/>
      <c r="FL1581"/>
      <c r="FM1581"/>
      <c r="FN1581"/>
      <c r="FO1581"/>
      <c r="FP1581"/>
      <c r="FQ1581"/>
      <c r="FR1581"/>
      <c r="FS1581"/>
      <c r="FT1581"/>
      <c r="FU1581"/>
      <c r="FV1581"/>
      <c r="FW1581"/>
      <c r="FX1581"/>
      <c r="FY1581"/>
      <c r="FZ1581"/>
      <c r="GA1581"/>
      <c r="GB1581"/>
      <c r="GC1581"/>
      <c r="GD1581"/>
      <c r="GE1581"/>
      <c r="GF1581"/>
      <c r="GG1581"/>
      <c r="GH1581"/>
      <c r="GI1581"/>
      <c r="GJ1581"/>
      <c r="GK1581"/>
      <c r="GL1581"/>
      <c r="GM1581"/>
      <c r="GN1581"/>
      <c r="GO1581"/>
      <c r="GP1581"/>
      <c r="GQ1581"/>
      <c r="GR1581"/>
      <c r="GS1581"/>
      <c r="GT1581"/>
      <c r="GU1581"/>
      <c r="GV1581"/>
      <c r="GW1581"/>
      <c r="GX1581"/>
      <c r="GY1581"/>
      <c r="GZ1581"/>
      <c r="HA1581"/>
      <c r="HB1581"/>
      <c r="HC1581"/>
      <c r="HD1581"/>
      <c r="HE1581"/>
      <c r="HF1581"/>
      <c r="HG1581"/>
      <c r="HH1581"/>
      <c r="HI1581"/>
      <c r="HJ1581"/>
      <c r="HK1581"/>
      <c r="HL1581"/>
    </row>
    <row r="1582" spans="39:220" x14ac:dyDescent="0.25">
      <c r="AM1582" s="59"/>
      <c r="AN1582" s="58"/>
      <c r="AO1582" s="58"/>
      <c r="AP1582" s="58"/>
      <c r="AQ1582" s="58"/>
      <c r="AR1582" s="58"/>
      <c r="AS1582" s="58"/>
      <c r="AT1582" s="58"/>
      <c r="AU1582" s="58"/>
      <c r="AV1582" s="58"/>
      <c r="AW1582" s="58"/>
      <c r="AX1582" s="58"/>
      <c r="AY1582" s="58"/>
      <c r="AZ1582" s="58"/>
      <c r="BA1582" s="58"/>
      <c r="BB1582" s="58"/>
      <c r="BC1582" s="58"/>
      <c r="BD1582" s="58"/>
      <c r="BE1582" s="58"/>
      <c r="BF1582" s="58"/>
      <c r="BG1582" s="58"/>
      <c r="BH1582" s="58"/>
      <c r="BI1582" s="58"/>
      <c r="BJ1582" s="58"/>
      <c r="BK1582" s="58"/>
      <c r="BL1582" s="12"/>
      <c r="BM1582" s="12"/>
      <c r="BN1582" s="12"/>
      <c r="BO1582" s="12"/>
      <c r="BP1582" s="12"/>
      <c r="BQ1582" s="12"/>
      <c r="BR1582" s="12"/>
      <c r="BS1582" s="12"/>
      <c r="BT1582" s="12"/>
      <c r="BU1582" s="12"/>
      <c r="BV1582" s="12"/>
      <c r="BW1582" s="12"/>
      <c r="BX1582" s="12"/>
      <c r="BY1582" s="12"/>
      <c r="BZ1582" s="12"/>
      <c r="CA1582" s="12"/>
      <c r="CB1582" s="12"/>
      <c r="CC1582" s="12"/>
      <c r="CD1582" s="12"/>
      <c r="CE1582" s="12"/>
      <c r="CF1582" s="12"/>
      <c r="CG1582" s="12"/>
      <c r="CH1582" s="12"/>
      <c r="CI1582" s="12"/>
      <c r="CJ1582" s="12"/>
      <c r="CK1582" s="12"/>
      <c r="CL1582" s="12"/>
      <c r="CM1582" s="12"/>
      <c r="CN1582" s="12"/>
      <c r="CO1582" s="12"/>
      <c r="CP1582" s="12"/>
      <c r="CQ1582" s="12"/>
      <c r="CR1582" s="12"/>
      <c r="CS1582" s="12"/>
      <c r="CT1582" s="12"/>
      <c r="CU1582" s="12"/>
      <c r="CV1582" s="12"/>
      <c r="CW1582" s="12"/>
      <c r="CX1582" s="12"/>
      <c r="CY1582" s="12"/>
      <c r="CZ1582" s="12"/>
      <c r="DA1582" s="12"/>
      <c r="DB1582" s="12"/>
      <c r="DC1582" s="12"/>
      <c r="DD1582" s="12"/>
      <c r="DE1582" s="12"/>
      <c r="DF1582" s="12"/>
      <c r="DG1582"/>
      <c r="DH1582"/>
      <c r="DI1582"/>
      <c r="DJ1582"/>
      <c r="DK1582"/>
      <c r="DL1582"/>
      <c r="DM1582"/>
      <c r="DN1582"/>
      <c r="DO1582"/>
      <c r="DP1582"/>
      <c r="DQ1582"/>
      <c r="DR1582"/>
      <c r="DS1582"/>
      <c r="DT1582"/>
      <c r="DU1582"/>
      <c r="DV1582"/>
      <c r="DW1582"/>
      <c r="DX1582"/>
      <c r="DY1582"/>
      <c r="DZ1582"/>
      <c r="EA1582"/>
      <c r="EB1582"/>
      <c r="EC1582"/>
      <c r="ED1582"/>
      <c r="EE1582"/>
      <c r="EF1582"/>
      <c r="EG1582"/>
      <c r="EH1582"/>
      <c r="EI1582"/>
      <c r="EJ1582"/>
      <c r="EK1582"/>
      <c r="EL1582"/>
      <c r="EM1582"/>
      <c r="EN1582"/>
      <c r="EO1582"/>
      <c r="EP1582"/>
      <c r="EQ1582"/>
      <c r="ER1582"/>
      <c r="ES1582"/>
      <c r="ET1582"/>
      <c r="EU1582"/>
      <c r="EV1582"/>
      <c r="EW1582"/>
      <c r="EX1582"/>
      <c r="EY1582"/>
      <c r="EZ1582"/>
      <c r="FA1582"/>
      <c r="FB1582"/>
      <c r="FC1582"/>
      <c r="FD1582"/>
      <c r="FE1582"/>
      <c r="FF1582"/>
      <c r="FG1582"/>
      <c r="FH1582"/>
      <c r="FI1582"/>
      <c r="FJ1582"/>
      <c r="FK1582"/>
      <c r="FL1582"/>
      <c r="FM1582"/>
      <c r="FN1582"/>
      <c r="FO1582"/>
      <c r="FP1582"/>
      <c r="FQ1582"/>
      <c r="FR1582"/>
      <c r="FS1582"/>
      <c r="FT1582"/>
      <c r="FU1582"/>
      <c r="FV1582"/>
      <c r="FW1582"/>
      <c r="FX1582"/>
      <c r="FY1582"/>
      <c r="FZ1582"/>
      <c r="GA1582"/>
      <c r="GB1582"/>
      <c r="GC1582"/>
      <c r="GD1582"/>
      <c r="GE1582"/>
      <c r="GF1582"/>
      <c r="GG1582"/>
      <c r="GH1582"/>
      <c r="GI1582"/>
      <c r="GJ1582"/>
      <c r="GK1582"/>
      <c r="GL1582"/>
      <c r="GM1582"/>
      <c r="GN1582"/>
      <c r="GO1582"/>
      <c r="GP1582"/>
      <c r="GQ1582"/>
      <c r="GR1582"/>
      <c r="GS1582"/>
      <c r="GT1582"/>
      <c r="GU1582"/>
      <c r="GV1582"/>
      <c r="GW1582"/>
      <c r="GX1582"/>
      <c r="GY1582"/>
      <c r="GZ1582"/>
      <c r="HA1582"/>
      <c r="HB1582"/>
      <c r="HC1582"/>
      <c r="HD1582"/>
      <c r="HE1582"/>
      <c r="HF1582"/>
      <c r="HG1582"/>
      <c r="HH1582"/>
      <c r="HI1582"/>
      <c r="HJ1582"/>
      <c r="HK1582"/>
      <c r="HL1582"/>
    </row>
    <row r="1583" spans="39:220" x14ac:dyDescent="0.25">
      <c r="AM1583" s="59"/>
      <c r="AN1583" s="58"/>
      <c r="AO1583" s="58"/>
      <c r="AP1583" s="58"/>
      <c r="AQ1583" s="58"/>
      <c r="AR1583" s="58"/>
      <c r="AS1583" s="58"/>
      <c r="AT1583" s="58"/>
      <c r="AU1583" s="58"/>
      <c r="AV1583" s="58"/>
      <c r="AW1583" s="58"/>
      <c r="AX1583" s="58"/>
      <c r="AY1583" s="58"/>
      <c r="AZ1583" s="58"/>
      <c r="BA1583" s="58"/>
      <c r="BB1583" s="58"/>
      <c r="BC1583" s="58"/>
      <c r="BD1583" s="58"/>
      <c r="BE1583" s="58"/>
      <c r="BF1583" s="58"/>
      <c r="BG1583" s="58"/>
      <c r="BH1583" s="58"/>
      <c r="BI1583" s="58"/>
      <c r="BJ1583" s="58"/>
      <c r="BK1583" s="58"/>
      <c r="BL1583" s="12"/>
      <c r="BM1583" s="12"/>
      <c r="BN1583" s="12"/>
      <c r="BO1583" s="12"/>
      <c r="BP1583" s="12"/>
      <c r="BQ1583" s="12"/>
      <c r="BR1583" s="12"/>
      <c r="BS1583" s="12"/>
      <c r="BT1583" s="12"/>
      <c r="BU1583" s="12"/>
      <c r="BV1583" s="12"/>
      <c r="BW1583" s="12"/>
      <c r="BX1583" s="12"/>
      <c r="BY1583" s="12"/>
      <c r="BZ1583" s="12"/>
      <c r="CA1583" s="12"/>
      <c r="CB1583" s="12"/>
      <c r="CC1583" s="12"/>
      <c r="CD1583" s="12"/>
      <c r="CE1583" s="12"/>
      <c r="CF1583" s="12"/>
      <c r="CG1583" s="12"/>
      <c r="CH1583" s="12"/>
      <c r="CI1583" s="12"/>
      <c r="CJ1583" s="12"/>
      <c r="CK1583" s="12"/>
      <c r="CL1583" s="12"/>
      <c r="CM1583" s="12"/>
      <c r="CN1583" s="12"/>
      <c r="CO1583" s="12"/>
      <c r="CP1583" s="12"/>
      <c r="CQ1583" s="12"/>
      <c r="CR1583" s="12"/>
      <c r="CS1583" s="12"/>
      <c r="CT1583" s="12"/>
      <c r="CU1583" s="12"/>
      <c r="CV1583" s="12"/>
      <c r="CW1583" s="12"/>
      <c r="CX1583" s="12"/>
      <c r="CY1583" s="12"/>
      <c r="CZ1583" s="12"/>
      <c r="DA1583" s="12"/>
      <c r="DB1583" s="12"/>
      <c r="DC1583" s="12"/>
      <c r="DD1583" s="12"/>
      <c r="DE1583" s="12"/>
      <c r="DF1583" s="12"/>
      <c r="DG1583"/>
      <c r="DH1583"/>
      <c r="DI1583"/>
      <c r="DJ1583"/>
      <c r="DK1583"/>
      <c r="DL1583"/>
      <c r="DM1583"/>
      <c r="DN1583"/>
      <c r="DO1583"/>
      <c r="DP1583"/>
      <c r="DQ1583"/>
      <c r="DR1583"/>
      <c r="DS1583"/>
      <c r="DT1583"/>
      <c r="DU1583"/>
      <c r="DV1583"/>
      <c r="DW1583"/>
      <c r="DX1583"/>
      <c r="DY1583"/>
      <c r="DZ1583"/>
      <c r="EA1583"/>
      <c r="EB1583"/>
      <c r="EC1583"/>
      <c r="ED1583"/>
      <c r="EE1583"/>
      <c r="EF1583"/>
      <c r="EG1583"/>
      <c r="EH1583"/>
      <c r="EI1583"/>
      <c r="EJ1583"/>
      <c r="EK1583"/>
      <c r="EL1583"/>
      <c r="EM1583"/>
      <c r="EN1583"/>
      <c r="EO1583"/>
      <c r="EP1583"/>
      <c r="EQ1583"/>
      <c r="ER1583"/>
      <c r="ES1583"/>
      <c r="ET1583"/>
      <c r="EU1583"/>
      <c r="EV1583"/>
      <c r="EW1583"/>
      <c r="EX1583"/>
      <c r="EY1583"/>
      <c r="EZ1583"/>
      <c r="FA1583"/>
      <c r="FB1583"/>
      <c r="FC1583"/>
      <c r="FD1583"/>
      <c r="FE1583"/>
      <c r="FF1583"/>
      <c r="FG1583"/>
      <c r="FH1583"/>
      <c r="FI1583"/>
      <c r="FJ1583"/>
      <c r="FK1583"/>
      <c r="FL1583"/>
      <c r="FM1583"/>
      <c r="FN1583"/>
      <c r="FO1583"/>
      <c r="FP1583"/>
      <c r="FQ1583"/>
      <c r="FR1583"/>
      <c r="FS1583"/>
      <c r="FT1583"/>
      <c r="FU1583"/>
      <c r="FV1583"/>
      <c r="FW1583"/>
      <c r="FX1583"/>
      <c r="FY1583"/>
      <c r="FZ1583"/>
      <c r="GA1583"/>
      <c r="GB1583"/>
      <c r="GC1583"/>
      <c r="GD1583"/>
      <c r="GE1583"/>
      <c r="GF1583"/>
      <c r="GG1583"/>
      <c r="GH1583"/>
      <c r="GI1583"/>
      <c r="GJ1583"/>
      <c r="GK1583"/>
      <c r="GL1583"/>
      <c r="GM1583"/>
      <c r="GN1583"/>
      <c r="GO1583"/>
      <c r="GP1583"/>
      <c r="GQ1583"/>
      <c r="GR1583"/>
      <c r="GS1583"/>
      <c r="GT1583"/>
      <c r="GU1583"/>
      <c r="GV1583"/>
      <c r="GW1583"/>
      <c r="GX1583"/>
      <c r="GY1583"/>
      <c r="GZ1583"/>
      <c r="HA1583"/>
      <c r="HB1583"/>
      <c r="HC1583"/>
      <c r="HD1583"/>
      <c r="HE1583"/>
      <c r="HF1583"/>
      <c r="HG1583"/>
      <c r="HH1583"/>
      <c r="HI1583"/>
      <c r="HJ1583"/>
      <c r="HK1583"/>
      <c r="HL1583"/>
    </row>
    <row r="1584" spans="39:220" x14ac:dyDescent="0.25">
      <c r="AM1584" s="59"/>
      <c r="AN1584" s="58"/>
      <c r="AO1584" s="58"/>
      <c r="AP1584" s="58"/>
      <c r="AQ1584" s="58"/>
      <c r="AR1584" s="58"/>
      <c r="AS1584" s="58"/>
      <c r="AT1584" s="58"/>
      <c r="AU1584" s="58"/>
      <c r="AV1584" s="58"/>
      <c r="AW1584" s="58"/>
      <c r="AX1584" s="58"/>
      <c r="AY1584" s="58"/>
      <c r="AZ1584" s="58"/>
      <c r="BA1584" s="58"/>
      <c r="BB1584" s="58"/>
      <c r="BC1584" s="58"/>
      <c r="BD1584" s="58"/>
      <c r="BE1584" s="58"/>
      <c r="BF1584" s="58"/>
      <c r="BG1584" s="58"/>
      <c r="BH1584" s="58"/>
      <c r="BI1584" s="58"/>
      <c r="BJ1584" s="58"/>
      <c r="BK1584" s="58"/>
      <c r="BL1584" s="12"/>
      <c r="BM1584" s="12"/>
      <c r="BN1584" s="12"/>
      <c r="BO1584" s="12"/>
      <c r="BP1584" s="12"/>
      <c r="BQ1584" s="12"/>
      <c r="BR1584" s="12"/>
      <c r="BS1584" s="12"/>
      <c r="BT1584" s="12"/>
      <c r="BU1584" s="12"/>
      <c r="BV1584" s="12"/>
      <c r="BW1584" s="12"/>
      <c r="BX1584" s="12"/>
      <c r="BY1584" s="12"/>
      <c r="BZ1584" s="12"/>
      <c r="CA1584" s="12"/>
      <c r="CB1584" s="12"/>
      <c r="CC1584" s="12"/>
      <c r="CD1584" s="12"/>
      <c r="CE1584" s="12"/>
      <c r="CF1584" s="12"/>
      <c r="CG1584" s="12"/>
      <c r="CH1584" s="12"/>
      <c r="CI1584" s="12"/>
      <c r="CJ1584" s="12"/>
      <c r="CK1584" s="12"/>
      <c r="CL1584" s="12"/>
      <c r="CM1584" s="12"/>
      <c r="CN1584" s="12"/>
      <c r="CO1584" s="12"/>
      <c r="CP1584" s="12"/>
      <c r="CQ1584" s="12"/>
      <c r="CR1584" s="12"/>
      <c r="CS1584" s="12"/>
      <c r="CT1584" s="12"/>
      <c r="CU1584" s="12"/>
      <c r="CV1584" s="12"/>
      <c r="CW1584" s="12"/>
      <c r="CX1584" s="12"/>
      <c r="CY1584" s="12"/>
      <c r="CZ1584" s="12"/>
      <c r="DA1584" s="12"/>
      <c r="DB1584" s="12"/>
      <c r="DC1584" s="12"/>
      <c r="DD1584" s="12"/>
      <c r="DE1584" s="12"/>
      <c r="DF1584" s="12"/>
      <c r="DG1584"/>
      <c r="DH1584"/>
      <c r="DI1584"/>
      <c r="DJ1584"/>
      <c r="DK1584"/>
      <c r="DL1584"/>
      <c r="DM1584"/>
      <c r="DN1584"/>
      <c r="DO1584"/>
      <c r="DP1584"/>
      <c r="DQ1584"/>
      <c r="DR1584"/>
      <c r="DS1584"/>
      <c r="DT1584"/>
      <c r="DU1584"/>
      <c r="DV1584"/>
      <c r="DW1584"/>
      <c r="DX1584"/>
      <c r="DY1584"/>
      <c r="DZ1584"/>
      <c r="EA1584"/>
      <c r="EB1584"/>
      <c r="EC1584"/>
      <c r="ED1584"/>
      <c r="EE1584"/>
      <c r="EF1584"/>
      <c r="EG1584"/>
      <c r="EH1584"/>
      <c r="EI1584"/>
      <c r="EJ1584"/>
      <c r="EK1584"/>
      <c r="EL1584"/>
      <c r="EM1584"/>
      <c r="EN1584"/>
      <c r="EO1584"/>
      <c r="EP1584"/>
      <c r="EQ1584"/>
      <c r="ER1584"/>
      <c r="ES1584"/>
      <c r="ET1584"/>
      <c r="EU1584"/>
      <c r="EV1584"/>
      <c r="EW1584"/>
      <c r="EX1584"/>
      <c r="EY1584"/>
      <c r="EZ1584"/>
      <c r="FA1584"/>
      <c r="FB1584"/>
      <c r="FC1584"/>
      <c r="FD1584"/>
      <c r="FE1584"/>
      <c r="FF1584"/>
      <c r="FG1584"/>
      <c r="FH1584"/>
      <c r="FI1584"/>
      <c r="FJ1584"/>
      <c r="FK1584"/>
      <c r="FL1584"/>
      <c r="FM1584"/>
      <c r="FN1584"/>
      <c r="FO1584"/>
      <c r="FP1584"/>
      <c r="FQ1584"/>
      <c r="FR1584"/>
      <c r="FS1584"/>
      <c r="FT1584"/>
      <c r="FU1584"/>
      <c r="FV1584"/>
      <c r="FW1584"/>
      <c r="FX1584"/>
      <c r="FY1584"/>
      <c r="FZ1584"/>
      <c r="GA1584"/>
      <c r="GB1584"/>
      <c r="GC1584"/>
      <c r="GD1584"/>
      <c r="GE1584"/>
      <c r="GF1584"/>
      <c r="GG1584"/>
      <c r="GH1584"/>
      <c r="GI1584"/>
      <c r="GJ1584"/>
      <c r="GK1584"/>
      <c r="GL1584"/>
      <c r="GM1584"/>
      <c r="GN1584"/>
      <c r="GO1584"/>
      <c r="GP1584"/>
      <c r="GQ1584"/>
      <c r="GR1584"/>
      <c r="GS1584"/>
      <c r="GT1584"/>
      <c r="GU1584"/>
      <c r="GV1584"/>
      <c r="GW1584"/>
      <c r="GX1584"/>
      <c r="GY1584"/>
      <c r="GZ1584"/>
      <c r="HA1584"/>
      <c r="HB1584"/>
      <c r="HC1584"/>
      <c r="HD1584"/>
      <c r="HE1584"/>
      <c r="HF1584"/>
      <c r="HG1584"/>
      <c r="HH1584"/>
      <c r="HI1584"/>
      <c r="HJ1584"/>
      <c r="HK1584"/>
      <c r="HL1584"/>
    </row>
    <row r="1585" spans="39:220" x14ac:dyDescent="0.25">
      <c r="AM1585" s="59"/>
      <c r="AN1585" s="58"/>
      <c r="AO1585" s="58"/>
      <c r="AP1585" s="58"/>
      <c r="AQ1585" s="58"/>
      <c r="AR1585" s="58"/>
      <c r="AS1585" s="58"/>
      <c r="AT1585" s="58"/>
      <c r="AU1585" s="58"/>
      <c r="AV1585" s="58"/>
      <c r="AW1585" s="58"/>
      <c r="AX1585" s="58"/>
      <c r="AY1585" s="58"/>
      <c r="AZ1585" s="58"/>
      <c r="BA1585" s="58"/>
      <c r="BB1585" s="58"/>
      <c r="BC1585" s="58"/>
      <c r="BD1585" s="58"/>
      <c r="BE1585" s="58"/>
      <c r="BF1585" s="58"/>
      <c r="BG1585" s="58"/>
      <c r="BH1585" s="58"/>
      <c r="BI1585" s="58"/>
      <c r="BJ1585" s="58"/>
      <c r="BK1585" s="58"/>
      <c r="BL1585" s="12"/>
      <c r="BM1585" s="12"/>
      <c r="BN1585" s="12"/>
      <c r="BO1585" s="12"/>
      <c r="BP1585" s="12"/>
      <c r="BQ1585" s="12"/>
      <c r="BR1585" s="12"/>
      <c r="BS1585" s="12"/>
      <c r="BT1585" s="12"/>
      <c r="BU1585" s="12"/>
      <c r="BV1585" s="12"/>
      <c r="BW1585" s="12"/>
      <c r="BX1585" s="12"/>
      <c r="BY1585" s="12"/>
      <c r="BZ1585" s="12"/>
      <c r="CA1585" s="12"/>
      <c r="CB1585" s="12"/>
      <c r="CC1585" s="12"/>
      <c r="CD1585" s="12"/>
      <c r="CE1585" s="12"/>
      <c r="CF1585" s="12"/>
      <c r="CG1585" s="12"/>
      <c r="CH1585" s="12"/>
      <c r="CI1585" s="12"/>
      <c r="CJ1585" s="12"/>
      <c r="CK1585" s="12"/>
      <c r="CL1585" s="12"/>
      <c r="CM1585" s="12"/>
      <c r="CN1585" s="12"/>
      <c r="CO1585" s="12"/>
      <c r="CP1585" s="12"/>
      <c r="CQ1585" s="12"/>
      <c r="CR1585" s="12"/>
      <c r="CS1585" s="12"/>
      <c r="CT1585" s="12"/>
      <c r="CU1585" s="12"/>
      <c r="CV1585" s="12"/>
      <c r="CW1585" s="12"/>
      <c r="CX1585" s="12"/>
      <c r="CY1585" s="12"/>
      <c r="CZ1585" s="12"/>
      <c r="DA1585" s="12"/>
      <c r="DB1585" s="12"/>
      <c r="DC1585" s="12"/>
      <c r="DD1585" s="12"/>
      <c r="DE1585" s="12"/>
      <c r="DF1585" s="12"/>
      <c r="DG1585"/>
      <c r="DH1585"/>
      <c r="DI1585"/>
      <c r="DJ1585"/>
      <c r="DK1585"/>
      <c r="DL1585"/>
      <c r="DM1585"/>
      <c r="DN1585"/>
      <c r="DO1585"/>
      <c r="DP1585"/>
      <c r="DQ1585"/>
      <c r="DR1585"/>
      <c r="DS1585"/>
      <c r="DT1585"/>
      <c r="DU1585"/>
      <c r="DV1585"/>
      <c r="DW1585"/>
      <c r="DX1585"/>
      <c r="DY1585"/>
      <c r="DZ1585"/>
      <c r="EA1585"/>
      <c r="EB1585"/>
      <c r="EC1585"/>
      <c r="ED1585"/>
      <c r="EE1585"/>
      <c r="EF1585"/>
      <c r="EG1585"/>
      <c r="EH1585"/>
      <c r="EI1585"/>
      <c r="EJ1585"/>
      <c r="EK1585"/>
      <c r="EL1585"/>
      <c r="EM1585"/>
      <c r="EN1585"/>
      <c r="EO1585"/>
      <c r="EP1585"/>
      <c r="EQ1585"/>
      <c r="ER1585"/>
      <c r="ES1585"/>
      <c r="ET1585"/>
      <c r="EU1585"/>
      <c r="EV1585"/>
      <c r="EW1585"/>
      <c r="EX1585"/>
      <c r="EY1585"/>
      <c r="EZ1585"/>
      <c r="FA1585"/>
      <c r="FB1585"/>
      <c r="FC1585"/>
      <c r="FD1585"/>
      <c r="FE1585"/>
      <c r="FF1585"/>
      <c r="FG1585"/>
      <c r="FH1585"/>
      <c r="FI1585"/>
      <c r="FJ1585"/>
      <c r="FK1585"/>
      <c r="FL1585"/>
      <c r="FM1585"/>
      <c r="FN1585"/>
      <c r="FO1585"/>
      <c r="FP1585"/>
      <c r="FQ1585"/>
      <c r="FR1585"/>
      <c r="FS1585"/>
      <c r="FT1585"/>
      <c r="FU1585"/>
      <c r="FV1585"/>
      <c r="FW1585"/>
      <c r="FX1585"/>
      <c r="FY1585"/>
      <c r="FZ1585"/>
      <c r="GA1585"/>
      <c r="GB1585"/>
      <c r="GC1585"/>
      <c r="GD1585"/>
      <c r="GE1585"/>
      <c r="GF1585"/>
      <c r="GG1585"/>
      <c r="GH1585"/>
      <c r="GI1585"/>
      <c r="GJ1585"/>
      <c r="GK1585"/>
      <c r="GL1585"/>
      <c r="GM1585"/>
      <c r="GN1585"/>
      <c r="GO1585"/>
      <c r="GP1585"/>
      <c r="GQ1585"/>
      <c r="GR1585"/>
      <c r="GS1585"/>
      <c r="GT1585"/>
      <c r="GU1585"/>
      <c r="GV1585"/>
      <c r="GW1585"/>
      <c r="GX1585"/>
      <c r="GY1585"/>
      <c r="GZ1585"/>
      <c r="HA1585"/>
      <c r="HB1585"/>
      <c r="HC1585"/>
      <c r="HD1585"/>
      <c r="HE1585"/>
      <c r="HF1585"/>
      <c r="HG1585"/>
      <c r="HH1585"/>
      <c r="HI1585"/>
      <c r="HJ1585"/>
      <c r="HK1585"/>
      <c r="HL1585"/>
    </row>
    <row r="1586" spans="39:220" x14ac:dyDescent="0.25">
      <c r="AM1586" s="59"/>
      <c r="AN1586" s="58"/>
      <c r="AO1586" s="58"/>
      <c r="AP1586" s="58"/>
      <c r="AQ1586" s="58"/>
      <c r="AR1586" s="58"/>
      <c r="AS1586" s="58"/>
      <c r="AT1586" s="58"/>
      <c r="AU1586" s="58"/>
      <c r="AV1586" s="58"/>
      <c r="AW1586" s="58"/>
      <c r="AX1586" s="58"/>
      <c r="AY1586" s="58"/>
      <c r="AZ1586" s="58"/>
      <c r="BA1586" s="58"/>
      <c r="BB1586" s="58"/>
      <c r="BC1586" s="58"/>
      <c r="BD1586" s="58"/>
      <c r="BE1586" s="58"/>
      <c r="BF1586" s="58"/>
      <c r="BG1586" s="58"/>
      <c r="BH1586" s="58"/>
      <c r="BI1586" s="58"/>
      <c r="BJ1586" s="58"/>
      <c r="BK1586" s="58"/>
      <c r="BL1586" s="12"/>
      <c r="BM1586" s="12"/>
      <c r="BN1586" s="12"/>
      <c r="BO1586" s="12"/>
      <c r="BP1586" s="12"/>
      <c r="BQ1586" s="12"/>
      <c r="BR1586" s="12"/>
      <c r="BS1586" s="12"/>
      <c r="BT1586" s="12"/>
      <c r="BU1586" s="12"/>
      <c r="BV1586" s="12"/>
      <c r="BW1586" s="12"/>
      <c r="BX1586" s="12"/>
      <c r="BY1586" s="12"/>
      <c r="BZ1586" s="12"/>
      <c r="CA1586" s="12"/>
      <c r="CB1586" s="12"/>
      <c r="CC1586" s="12"/>
      <c r="CD1586" s="12"/>
      <c r="CE1586" s="12"/>
      <c r="CF1586" s="12"/>
      <c r="CG1586" s="12"/>
      <c r="CH1586" s="12"/>
      <c r="CI1586" s="12"/>
      <c r="CJ1586" s="12"/>
      <c r="CK1586" s="12"/>
      <c r="CL1586" s="12"/>
      <c r="CM1586" s="12"/>
      <c r="CN1586" s="12"/>
      <c r="CO1586" s="12"/>
      <c r="CP1586" s="12"/>
      <c r="CQ1586" s="12"/>
      <c r="CR1586" s="12"/>
      <c r="CS1586" s="12"/>
      <c r="CT1586" s="12"/>
      <c r="CU1586" s="12"/>
      <c r="CV1586" s="12"/>
      <c r="CW1586" s="12"/>
      <c r="CX1586" s="12"/>
      <c r="CY1586" s="12"/>
      <c r="CZ1586" s="12"/>
      <c r="DA1586" s="12"/>
      <c r="DB1586" s="12"/>
      <c r="DC1586" s="12"/>
      <c r="DD1586" s="12"/>
      <c r="DE1586" s="12"/>
      <c r="DF1586" s="12"/>
      <c r="DG1586"/>
      <c r="DH1586"/>
      <c r="DI1586"/>
      <c r="DJ1586"/>
      <c r="DK1586"/>
      <c r="DL1586"/>
      <c r="DM1586"/>
      <c r="DN1586"/>
      <c r="DO1586"/>
      <c r="DP1586"/>
      <c r="DQ1586"/>
      <c r="DR1586"/>
      <c r="DS1586"/>
      <c r="DT1586"/>
      <c r="DU1586"/>
      <c r="DV1586"/>
      <c r="DW1586"/>
      <c r="DX1586"/>
      <c r="DY1586"/>
      <c r="DZ1586"/>
      <c r="EA1586"/>
      <c r="EB1586"/>
      <c r="EC1586"/>
      <c r="ED1586"/>
      <c r="EE1586"/>
      <c r="EF1586"/>
      <c r="EG1586"/>
      <c r="EH1586"/>
      <c r="EI1586"/>
      <c r="EJ1586"/>
      <c r="EK1586"/>
      <c r="EL1586"/>
      <c r="EM1586"/>
      <c r="EN1586"/>
      <c r="EO1586"/>
      <c r="EP1586"/>
      <c r="EQ1586"/>
      <c r="ER1586"/>
      <c r="ES1586"/>
      <c r="ET1586"/>
      <c r="EU1586"/>
      <c r="EV1586"/>
      <c r="EW1586"/>
      <c r="EX1586"/>
      <c r="EY1586"/>
      <c r="EZ1586"/>
      <c r="FA1586"/>
      <c r="FB1586"/>
      <c r="FC1586"/>
      <c r="FD1586"/>
      <c r="FE1586"/>
      <c r="FF1586"/>
      <c r="FG1586"/>
      <c r="FH1586"/>
      <c r="FI1586"/>
      <c r="FJ1586"/>
      <c r="FK1586"/>
      <c r="FL1586"/>
      <c r="FM1586"/>
      <c r="FN1586"/>
      <c r="FO1586"/>
      <c r="FP1586"/>
      <c r="FQ1586"/>
      <c r="FR1586"/>
      <c r="FS1586"/>
      <c r="FT1586"/>
      <c r="FU1586"/>
      <c r="FV1586"/>
      <c r="FW1586"/>
      <c r="FX1586"/>
      <c r="FY1586"/>
      <c r="FZ1586"/>
      <c r="GA1586"/>
      <c r="GB1586"/>
      <c r="GC1586"/>
      <c r="GD1586"/>
      <c r="GE1586"/>
      <c r="GF1586"/>
      <c r="GG1586"/>
      <c r="GH1586"/>
      <c r="GI1586"/>
      <c r="GJ1586"/>
      <c r="GK1586"/>
      <c r="GL1586"/>
      <c r="GM1586"/>
      <c r="GN1586"/>
      <c r="GO1586"/>
      <c r="GP1586"/>
      <c r="GQ1586"/>
      <c r="GR1586"/>
      <c r="GS1586"/>
      <c r="GT1586"/>
      <c r="GU1586"/>
      <c r="GV1586"/>
      <c r="GW1586"/>
      <c r="GX1586"/>
      <c r="GY1586"/>
      <c r="GZ1586"/>
      <c r="HA1586"/>
      <c r="HB1586"/>
      <c r="HC1586"/>
      <c r="HD1586"/>
      <c r="HE1586"/>
      <c r="HF1586"/>
      <c r="HG1586"/>
      <c r="HH1586"/>
      <c r="HI1586"/>
      <c r="HJ1586"/>
      <c r="HK1586"/>
      <c r="HL1586"/>
    </row>
    <row r="1587" spans="39:220" x14ac:dyDescent="0.25">
      <c r="AM1587" s="59"/>
      <c r="AN1587" s="58"/>
      <c r="AO1587" s="58"/>
      <c r="AP1587" s="58"/>
      <c r="AQ1587" s="58"/>
      <c r="AR1587" s="58"/>
      <c r="AS1587" s="58"/>
      <c r="AT1587" s="58"/>
      <c r="AU1587" s="58"/>
      <c r="AV1587" s="58"/>
      <c r="AW1587" s="58"/>
      <c r="AX1587" s="58"/>
      <c r="AY1587" s="58"/>
      <c r="AZ1587" s="58"/>
      <c r="BA1587" s="58"/>
      <c r="BB1587" s="58"/>
      <c r="BC1587" s="58"/>
      <c r="BD1587" s="58"/>
      <c r="BE1587" s="58"/>
      <c r="BF1587" s="58"/>
      <c r="BG1587" s="58"/>
      <c r="BH1587" s="58"/>
      <c r="BI1587" s="58"/>
      <c r="BJ1587" s="58"/>
      <c r="BK1587" s="58"/>
      <c r="BL1587" s="12"/>
      <c r="BM1587" s="12"/>
      <c r="BN1587" s="12"/>
      <c r="BO1587" s="12"/>
      <c r="BP1587" s="12"/>
      <c r="BQ1587" s="12"/>
      <c r="BR1587" s="12"/>
      <c r="BS1587" s="12"/>
      <c r="BT1587" s="12"/>
      <c r="BU1587" s="12"/>
      <c r="BV1587" s="12"/>
      <c r="BW1587" s="12"/>
      <c r="BX1587" s="12"/>
      <c r="BY1587" s="12"/>
      <c r="BZ1587" s="12"/>
      <c r="CA1587" s="12"/>
      <c r="CB1587" s="12"/>
      <c r="CC1587" s="12"/>
      <c r="CD1587" s="12"/>
      <c r="CE1587" s="12"/>
      <c r="CF1587" s="12"/>
      <c r="CG1587" s="12"/>
      <c r="CH1587" s="12"/>
      <c r="CI1587" s="12"/>
      <c r="CJ1587" s="12"/>
      <c r="CK1587" s="12"/>
      <c r="CL1587" s="12"/>
      <c r="CM1587" s="12"/>
      <c r="CN1587" s="12"/>
      <c r="CO1587" s="12"/>
      <c r="CP1587" s="12"/>
      <c r="CQ1587" s="12"/>
      <c r="CR1587" s="12"/>
      <c r="CS1587" s="12"/>
      <c r="CT1587" s="12"/>
      <c r="CU1587" s="12"/>
      <c r="CV1587" s="12"/>
      <c r="CW1587" s="12"/>
      <c r="CX1587" s="12"/>
      <c r="CY1587" s="12"/>
      <c r="CZ1587" s="12"/>
      <c r="DA1587" s="12"/>
      <c r="DB1587" s="12"/>
      <c r="DC1587" s="12"/>
      <c r="DD1587" s="12"/>
      <c r="DE1587" s="12"/>
      <c r="DF1587" s="12"/>
      <c r="DG1587"/>
      <c r="DH1587"/>
      <c r="DI1587"/>
      <c r="DJ1587"/>
      <c r="DK1587"/>
      <c r="DL1587"/>
      <c r="DM1587"/>
      <c r="DN1587"/>
      <c r="DO1587"/>
      <c r="DP1587"/>
      <c r="DQ1587"/>
      <c r="DR1587"/>
      <c r="DS1587"/>
      <c r="DT1587"/>
      <c r="DU1587"/>
      <c r="DV1587"/>
      <c r="DW1587"/>
      <c r="DX1587"/>
      <c r="DY1587"/>
      <c r="DZ1587"/>
      <c r="EA1587"/>
      <c r="EB1587"/>
      <c r="EC1587"/>
      <c r="ED1587"/>
      <c r="EE1587"/>
      <c r="EF1587"/>
      <c r="EG1587"/>
      <c r="EH1587"/>
      <c r="EI1587"/>
      <c r="EJ1587"/>
      <c r="EK1587"/>
      <c r="EL1587"/>
      <c r="EM1587"/>
      <c r="EN1587"/>
      <c r="EO1587"/>
      <c r="EP1587"/>
      <c r="EQ1587"/>
      <c r="ER1587"/>
      <c r="ES1587"/>
      <c r="ET1587"/>
      <c r="EU1587"/>
      <c r="EV1587"/>
      <c r="EW1587"/>
      <c r="EX1587"/>
      <c r="EY1587"/>
      <c r="EZ1587"/>
      <c r="FA1587"/>
      <c r="FB1587"/>
      <c r="FC1587"/>
      <c r="FD1587"/>
      <c r="FE1587"/>
      <c r="FF1587"/>
      <c r="FG1587"/>
      <c r="FH1587"/>
      <c r="FI1587"/>
      <c r="FJ1587"/>
      <c r="FK1587"/>
      <c r="FL1587"/>
      <c r="FM1587"/>
      <c r="FN1587"/>
      <c r="FO1587"/>
      <c r="FP1587"/>
      <c r="FQ1587"/>
      <c r="FR1587"/>
      <c r="FS1587"/>
      <c r="FT1587"/>
      <c r="FU1587"/>
      <c r="FV1587"/>
      <c r="FW1587"/>
      <c r="FX1587"/>
      <c r="FY1587"/>
      <c r="FZ1587"/>
      <c r="GA1587"/>
      <c r="GB1587"/>
      <c r="GC1587"/>
      <c r="GD1587"/>
      <c r="GE1587"/>
      <c r="GF1587"/>
      <c r="GG1587"/>
      <c r="GH1587"/>
      <c r="GI1587"/>
      <c r="GJ1587"/>
      <c r="GK1587"/>
      <c r="GL1587"/>
      <c r="GM1587"/>
      <c r="GN1587"/>
      <c r="GO1587"/>
      <c r="GP1587"/>
      <c r="GQ1587"/>
      <c r="GR1587"/>
      <c r="GS1587"/>
      <c r="GT1587"/>
      <c r="GU1587"/>
      <c r="GV1587"/>
      <c r="GW1587"/>
      <c r="GX1587"/>
      <c r="GY1587"/>
      <c r="GZ1587"/>
      <c r="HA1587"/>
      <c r="HB1587"/>
      <c r="HC1587"/>
      <c r="HD1587"/>
      <c r="HE1587"/>
      <c r="HF1587"/>
      <c r="HG1587"/>
      <c r="HH1587"/>
      <c r="HI1587"/>
      <c r="HJ1587"/>
      <c r="HK1587"/>
      <c r="HL1587"/>
    </row>
    <row r="1588" spans="39:220" x14ac:dyDescent="0.25">
      <c r="AM1588" s="59"/>
      <c r="AN1588" s="58"/>
      <c r="AO1588" s="58"/>
      <c r="AP1588" s="58"/>
      <c r="AQ1588" s="58"/>
      <c r="AR1588" s="58"/>
      <c r="AS1588" s="58"/>
      <c r="AT1588" s="58"/>
      <c r="AU1588" s="58"/>
      <c r="AV1588" s="58"/>
      <c r="AW1588" s="58"/>
      <c r="AX1588" s="58"/>
      <c r="AY1588" s="58"/>
      <c r="AZ1588" s="58"/>
      <c r="BA1588" s="58"/>
      <c r="BB1588" s="58"/>
      <c r="BC1588" s="58"/>
      <c r="BD1588" s="58"/>
      <c r="BE1588" s="58"/>
      <c r="BF1588" s="58"/>
      <c r="BG1588" s="58"/>
      <c r="BH1588" s="58"/>
      <c r="BI1588" s="58"/>
      <c r="BJ1588" s="58"/>
      <c r="BK1588" s="58"/>
      <c r="BL1588" s="12"/>
      <c r="BM1588" s="12"/>
      <c r="BN1588" s="12"/>
      <c r="BO1588" s="12"/>
      <c r="BP1588" s="12"/>
      <c r="BQ1588" s="12"/>
      <c r="BR1588" s="12"/>
      <c r="BS1588" s="12"/>
      <c r="BT1588" s="12"/>
      <c r="BU1588" s="12"/>
      <c r="BV1588" s="12"/>
      <c r="BW1588" s="12"/>
      <c r="BX1588" s="12"/>
      <c r="BY1588" s="12"/>
      <c r="BZ1588" s="12"/>
      <c r="CA1588" s="12"/>
      <c r="CB1588" s="12"/>
      <c r="CC1588" s="12"/>
      <c r="CD1588" s="12"/>
      <c r="CE1588" s="12"/>
      <c r="CF1588" s="12"/>
      <c r="CG1588" s="12"/>
      <c r="CH1588" s="12"/>
      <c r="CI1588" s="12"/>
      <c r="CJ1588" s="12"/>
      <c r="CK1588" s="12"/>
      <c r="CL1588" s="12"/>
      <c r="CM1588" s="12"/>
      <c r="CN1588" s="12"/>
      <c r="CO1588" s="12"/>
      <c r="CP1588" s="12"/>
      <c r="CQ1588" s="12"/>
      <c r="CR1588" s="12"/>
      <c r="CS1588" s="12"/>
      <c r="CT1588" s="12"/>
      <c r="CU1588" s="12"/>
      <c r="CV1588" s="12"/>
      <c r="CW1588" s="12"/>
      <c r="CX1588" s="12"/>
      <c r="CY1588" s="12"/>
      <c r="CZ1588" s="12"/>
      <c r="DA1588" s="12"/>
      <c r="DB1588" s="12"/>
      <c r="DC1588" s="12"/>
      <c r="DD1588" s="12"/>
      <c r="DE1588" s="12"/>
      <c r="DF1588" s="12"/>
      <c r="DG1588"/>
      <c r="DH1588"/>
      <c r="DI1588"/>
      <c r="DJ1588"/>
      <c r="DK1588"/>
      <c r="DL1588"/>
      <c r="DM1588"/>
      <c r="DN1588"/>
      <c r="DO1588"/>
      <c r="DP1588"/>
      <c r="DQ1588"/>
      <c r="DR1588"/>
      <c r="DS1588"/>
      <c r="DT1588"/>
      <c r="DU1588"/>
      <c r="DV1588"/>
      <c r="DW1588"/>
      <c r="DX1588"/>
      <c r="DY1588"/>
      <c r="DZ1588"/>
      <c r="EA1588"/>
      <c r="EB1588"/>
      <c r="EC1588"/>
      <c r="ED1588"/>
      <c r="EE1588"/>
      <c r="EF1588"/>
      <c r="EG1588"/>
      <c r="EH1588"/>
      <c r="EI1588"/>
      <c r="EJ1588"/>
      <c r="EK1588"/>
      <c r="EL1588"/>
      <c r="EM1588"/>
      <c r="EN1588"/>
      <c r="EO1588"/>
      <c r="EP1588"/>
      <c r="EQ1588"/>
      <c r="ER1588"/>
      <c r="ES1588"/>
      <c r="ET1588"/>
      <c r="EU1588"/>
      <c r="EV1588"/>
      <c r="EW1588"/>
      <c r="EX1588"/>
      <c r="EY1588"/>
      <c r="EZ1588"/>
      <c r="FA1588"/>
      <c r="FB1588"/>
      <c r="FC1588"/>
      <c r="FD1588"/>
      <c r="FE1588"/>
      <c r="FF1588"/>
      <c r="FG1588"/>
      <c r="FH1588"/>
      <c r="FI1588"/>
      <c r="FJ1588"/>
      <c r="FK1588"/>
      <c r="FL1588"/>
      <c r="FM1588"/>
      <c r="FN1588"/>
      <c r="FO1588"/>
      <c r="FP1588"/>
      <c r="FQ1588"/>
      <c r="FR1588"/>
      <c r="FS1588"/>
      <c r="FT1588"/>
      <c r="FU1588"/>
      <c r="FV1588"/>
      <c r="FW1588"/>
      <c r="FX1588"/>
      <c r="FY1588"/>
      <c r="FZ1588"/>
      <c r="GA1588"/>
      <c r="GB1588"/>
      <c r="GC1588"/>
      <c r="GD1588"/>
      <c r="GE1588"/>
      <c r="GF1588"/>
      <c r="GG1588"/>
      <c r="GH1588"/>
      <c r="GI1588"/>
      <c r="GJ1588"/>
      <c r="GK1588"/>
      <c r="GL1588"/>
      <c r="GM1588"/>
      <c r="GN1588"/>
      <c r="GO1588"/>
      <c r="GP1588"/>
      <c r="GQ1588"/>
      <c r="GR1588"/>
      <c r="GS1588"/>
      <c r="GT1588"/>
      <c r="GU1588"/>
      <c r="GV1588"/>
      <c r="GW1588"/>
      <c r="GX1588"/>
      <c r="GY1588"/>
      <c r="GZ1588"/>
      <c r="HA1588"/>
      <c r="HB1588"/>
      <c r="HC1588"/>
      <c r="HD1588"/>
      <c r="HE1588"/>
      <c r="HF1588"/>
      <c r="HG1588"/>
      <c r="HH1588"/>
      <c r="HI1588"/>
      <c r="HJ1588"/>
      <c r="HK1588"/>
      <c r="HL1588"/>
    </row>
    <row r="1589" spans="39:220" x14ac:dyDescent="0.25">
      <c r="AM1589" s="59"/>
      <c r="AN1589" s="58"/>
      <c r="AO1589" s="58"/>
      <c r="AP1589" s="58"/>
      <c r="AQ1589" s="58"/>
      <c r="AR1589" s="58"/>
      <c r="AS1589" s="58"/>
      <c r="AT1589" s="58"/>
      <c r="AU1589" s="58"/>
      <c r="AV1589" s="58"/>
      <c r="AW1589" s="58"/>
      <c r="AX1589" s="58"/>
      <c r="AY1589" s="58"/>
      <c r="AZ1589" s="58"/>
      <c r="BA1589" s="58"/>
      <c r="BB1589" s="58"/>
      <c r="BC1589" s="58"/>
      <c r="BD1589" s="58"/>
      <c r="BE1589" s="58"/>
      <c r="BF1589" s="58"/>
      <c r="BG1589" s="58"/>
      <c r="BH1589" s="58"/>
      <c r="BI1589" s="58"/>
      <c r="BJ1589" s="58"/>
      <c r="BK1589" s="58"/>
      <c r="BL1589" s="12"/>
      <c r="BM1589" s="12"/>
      <c r="BN1589" s="12"/>
      <c r="BO1589" s="12"/>
      <c r="BP1589" s="12"/>
      <c r="BQ1589" s="12"/>
      <c r="BR1589" s="12"/>
      <c r="BS1589" s="12"/>
      <c r="BT1589" s="12"/>
      <c r="BU1589" s="12"/>
      <c r="BV1589" s="12"/>
      <c r="BW1589" s="12"/>
      <c r="BX1589" s="12"/>
      <c r="BY1589" s="12"/>
      <c r="BZ1589" s="12"/>
      <c r="CA1589" s="12"/>
      <c r="CB1589" s="12"/>
      <c r="CC1589" s="12"/>
      <c r="CD1589" s="12"/>
      <c r="CE1589" s="12"/>
      <c r="CF1589" s="12"/>
      <c r="CG1589" s="12"/>
      <c r="CH1589" s="12"/>
      <c r="CI1589" s="12"/>
      <c r="CJ1589" s="12"/>
      <c r="CK1589" s="12"/>
      <c r="CL1589" s="12"/>
      <c r="CM1589" s="12"/>
      <c r="CN1589" s="12"/>
      <c r="CO1589" s="12"/>
      <c r="CP1589" s="12"/>
      <c r="CQ1589" s="12"/>
      <c r="CR1589" s="12"/>
      <c r="CS1589" s="12"/>
      <c r="CT1589" s="12"/>
      <c r="CU1589" s="12"/>
      <c r="CV1589" s="12"/>
      <c r="CW1589" s="12"/>
      <c r="CX1589" s="12"/>
      <c r="CY1589" s="12"/>
      <c r="CZ1589" s="12"/>
      <c r="DA1589" s="12"/>
      <c r="DB1589" s="12"/>
      <c r="DC1589" s="12"/>
      <c r="DD1589" s="12"/>
      <c r="DE1589" s="12"/>
      <c r="DF1589" s="12"/>
      <c r="DG1589"/>
      <c r="DH1589"/>
      <c r="DI1589"/>
      <c r="DJ1589"/>
      <c r="DK1589"/>
      <c r="DL1589"/>
      <c r="DM1589"/>
      <c r="DN1589"/>
      <c r="DO1589"/>
      <c r="DP1589"/>
      <c r="DQ1589"/>
      <c r="DR1589"/>
      <c r="DS1589"/>
      <c r="DT1589"/>
      <c r="DU1589"/>
      <c r="DV1589"/>
      <c r="DW1589"/>
      <c r="DX1589"/>
      <c r="DY1589"/>
      <c r="DZ1589"/>
      <c r="EA1589"/>
      <c r="EB1589"/>
      <c r="EC1589"/>
      <c r="ED1589"/>
      <c r="EE1589"/>
      <c r="EF1589"/>
      <c r="EG1589"/>
      <c r="EH1589"/>
      <c r="EI1589"/>
      <c r="EJ1589"/>
      <c r="EK1589"/>
      <c r="EL1589"/>
      <c r="EM1589"/>
      <c r="EN1589"/>
      <c r="EO1589"/>
      <c r="EP1589"/>
      <c r="EQ1589"/>
      <c r="ER1589"/>
      <c r="ES1589"/>
      <c r="ET1589"/>
      <c r="EU1589"/>
      <c r="EV1589"/>
      <c r="EW1589"/>
      <c r="EX1589"/>
      <c r="EY1589"/>
      <c r="EZ1589"/>
      <c r="FA1589"/>
      <c r="FB1589"/>
      <c r="FC1589"/>
      <c r="FD1589"/>
      <c r="FE1589"/>
      <c r="FF1589"/>
      <c r="FG1589"/>
      <c r="FH1589"/>
      <c r="FI1589"/>
      <c r="FJ1589"/>
      <c r="FK1589"/>
      <c r="FL1589"/>
      <c r="FM1589"/>
      <c r="FN1589"/>
      <c r="FO1589"/>
      <c r="FP1589"/>
      <c r="FQ1589"/>
      <c r="FR1589"/>
      <c r="FS1589"/>
      <c r="FT1589"/>
      <c r="FU1589"/>
      <c r="FV1589"/>
      <c r="FW1589"/>
      <c r="FX1589"/>
      <c r="FY1589"/>
      <c r="FZ1589"/>
      <c r="GA1589"/>
      <c r="GB1589"/>
      <c r="GC1589"/>
      <c r="GD1589"/>
      <c r="GE1589"/>
      <c r="GF1589"/>
      <c r="GG1589"/>
      <c r="GH1589"/>
      <c r="GI1589"/>
      <c r="GJ1589"/>
      <c r="GK1589"/>
      <c r="GL1589"/>
      <c r="GM1589"/>
      <c r="GN1589"/>
      <c r="GO1589"/>
      <c r="GP1589"/>
      <c r="GQ1589"/>
      <c r="GR1589"/>
      <c r="GS1589"/>
      <c r="GT1589"/>
      <c r="GU1589"/>
      <c r="GV1589"/>
      <c r="GW1589"/>
      <c r="GX1589"/>
      <c r="GY1589"/>
      <c r="GZ1589"/>
      <c r="HA1589"/>
      <c r="HB1589"/>
      <c r="HC1589"/>
      <c r="HD1589"/>
      <c r="HE1589"/>
      <c r="HF1589"/>
      <c r="HG1589"/>
      <c r="HH1589"/>
      <c r="HI1589"/>
      <c r="HJ1589"/>
      <c r="HK1589"/>
      <c r="HL1589"/>
    </row>
    <row r="1590" spans="39:220" x14ac:dyDescent="0.25">
      <c r="AM1590" s="59"/>
      <c r="AN1590" s="58"/>
      <c r="AO1590" s="58"/>
      <c r="AP1590" s="58"/>
      <c r="AQ1590" s="58"/>
      <c r="AR1590" s="58"/>
      <c r="AS1590" s="58"/>
      <c r="AT1590" s="58"/>
      <c r="AU1590" s="58"/>
      <c r="AV1590" s="58"/>
      <c r="AW1590" s="58"/>
      <c r="AX1590" s="58"/>
      <c r="AY1590" s="58"/>
      <c r="AZ1590" s="58"/>
      <c r="BA1590" s="58"/>
      <c r="BB1590" s="58"/>
      <c r="BC1590" s="58"/>
      <c r="BD1590" s="58"/>
      <c r="BE1590" s="58"/>
      <c r="BF1590" s="58"/>
      <c r="BG1590" s="58"/>
      <c r="BH1590" s="58"/>
      <c r="BI1590" s="58"/>
      <c r="BJ1590" s="58"/>
      <c r="BK1590" s="58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2"/>
      <c r="CI1590" s="12"/>
      <c r="CJ1590" s="12"/>
      <c r="CK1590" s="12"/>
      <c r="CL1590" s="12"/>
      <c r="CM1590" s="12"/>
      <c r="CN1590" s="12"/>
      <c r="CO1590" s="12"/>
      <c r="CP1590" s="12"/>
      <c r="CQ1590" s="12"/>
      <c r="CR1590" s="12"/>
      <c r="CS1590" s="12"/>
      <c r="CT1590" s="12"/>
      <c r="CU1590" s="12"/>
      <c r="CV1590" s="12"/>
      <c r="CW1590" s="12"/>
      <c r="CX1590" s="12"/>
      <c r="CY1590" s="12"/>
      <c r="CZ1590" s="12"/>
      <c r="DA1590" s="12"/>
      <c r="DB1590" s="12"/>
      <c r="DC1590" s="12"/>
      <c r="DD1590" s="12"/>
      <c r="DE1590" s="12"/>
      <c r="DF1590" s="12"/>
      <c r="DG1590"/>
      <c r="DH1590"/>
      <c r="DI1590"/>
      <c r="DJ1590"/>
      <c r="DK1590"/>
      <c r="DL1590"/>
      <c r="DM1590"/>
      <c r="DN1590"/>
      <c r="DO1590"/>
      <c r="DP1590"/>
      <c r="DQ1590"/>
      <c r="DR1590"/>
      <c r="DS1590"/>
      <c r="DT1590"/>
      <c r="DU1590"/>
      <c r="DV1590"/>
      <c r="DW1590"/>
      <c r="DX1590"/>
      <c r="DY1590"/>
      <c r="DZ1590"/>
      <c r="EA1590"/>
      <c r="EB1590"/>
      <c r="EC1590"/>
      <c r="ED1590"/>
      <c r="EE1590"/>
      <c r="EF1590"/>
      <c r="EG1590"/>
      <c r="EH1590"/>
      <c r="EI1590"/>
      <c r="EJ1590"/>
      <c r="EK1590"/>
      <c r="EL1590"/>
      <c r="EM1590"/>
      <c r="EN1590"/>
      <c r="EO1590"/>
      <c r="EP1590"/>
      <c r="EQ1590"/>
      <c r="ER1590"/>
      <c r="ES1590"/>
      <c r="ET1590"/>
      <c r="EU1590"/>
      <c r="EV1590"/>
      <c r="EW1590"/>
      <c r="EX1590"/>
      <c r="EY1590"/>
      <c r="EZ1590"/>
      <c r="FA1590"/>
      <c r="FB1590"/>
      <c r="FC1590"/>
      <c r="FD1590"/>
      <c r="FE1590"/>
      <c r="FF1590"/>
      <c r="FG1590"/>
      <c r="FH1590"/>
      <c r="FI1590"/>
      <c r="FJ1590"/>
      <c r="FK1590"/>
      <c r="FL1590"/>
      <c r="FM1590"/>
      <c r="FN1590"/>
      <c r="FO1590"/>
      <c r="FP1590"/>
      <c r="FQ1590"/>
      <c r="FR1590"/>
      <c r="FS1590"/>
      <c r="FT1590"/>
      <c r="FU1590"/>
      <c r="FV1590"/>
      <c r="FW1590"/>
      <c r="FX1590"/>
      <c r="FY1590"/>
      <c r="FZ1590"/>
      <c r="GA1590"/>
      <c r="GB1590"/>
      <c r="GC1590"/>
      <c r="GD1590"/>
      <c r="GE1590"/>
      <c r="GF1590"/>
      <c r="GG1590"/>
      <c r="GH1590"/>
      <c r="GI1590"/>
      <c r="GJ1590"/>
      <c r="GK1590"/>
      <c r="GL1590"/>
      <c r="GM1590"/>
      <c r="GN1590"/>
      <c r="GO1590"/>
      <c r="GP1590"/>
      <c r="GQ1590"/>
      <c r="GR1590"/>
      <c r="GS1590"/>
      <c r="GT1590"/>
      <c r="GU1590"/>
      <c r="GV1590"/>
      <c r="GW1590"/>
      <c r="GX1590"/>
      <c r="GY1590"/>
      <c r="GZ1590"/>
      <c r="HA1590"/>
      <c r="HB1590"/>
      <c r="HC1590"/>
      <c r="HD1590"/>
      <c r="HE1590"/>
      <c r="HF1590"/>
      <c r="HG1590"/>
      <c r="HH1590"/>
      <c r="HI1590"/>
      <c r="HJ1590"/>
      <c r="HK1590"/>
      <c r="HL1590"/>
    </row>
    <row r="1591" spans="39:220" x14ac:dyDescent="0.25">
      <c r="AM1591" s="59"/>
      <c r="AN1591" s="58"/>
      <c r="AO1591" s="58"/>
      <c r="AP1591" s="58"/>
      <c r="AQ1591" s="58"/>
      <c r="AR1591" s="58"/>
      <c r="AS1591" s="58"/>
      <c r="AT1591" s="58"/>
      <c r="AU1591" s="58"/>
      <c r="AV1591" s="58"/>
      <c r="AW1591" s="58"/>
      <c r="AX1591" s="58"/>
      <c r="AY1591" s="58"/>
      <c r="AZ1591" s="58"/>
      <c r="BA1591" s="58"/>
      <c r="BB1591" s="58"/>
      <c r="BC1591" s="58"/>
      <c r="BD1591" s="58"/>
      <c r="BE1591" s="58"/>
      <c r="BF1591" s="58"/>
      <c r="BG1591" s="58"/>
      <c r="BH1591" s="58"/>
      <c r="BI1591" s="58"/>
      <c r="BJ1591" s="58"/>
      <c r="BK1591" s="58"/>
      <c r="BL1591" s="12"/>
      <c r="BM1591" s="12"/>
      <c r="BN1591" s="12"/>
      <c r="BO1591" s="12"/>
      <c r="BP1591" s="12"/>
      <c r="BQ1591" s="12"/>
      <c r="BR1591" s="12"/>
      <c r="BS1591" s="12"/>
      <c r="BT1591" s="12"/>
      <c r="BU1591" s="12"/>
      <c r="BV1591" s="12"/>
      <c r="BW1591" s="12"/>
      <c r="BX1591" s="12"/>
      <c r="BY1591" s="12"/>
      <c r="BZ1591" s="12"/>
      <c r="CA1591" s="12"/>
      <c r="CB1591" s="12"/>
      <c r="CC1591" s="12"/>
      <c r="CD1591" s="12"/>
      <c r="CE1591" s="12"/>
      <c r="CF1591" s="12"/>
      <c r="CG1591" s="12"/>
      <c r="CH1591" s="12"/>
      <c r="CI1591" s="12"/>
      <c r="CJ1591" s="12"/>
      <c r="CK1591" s="12"/>
      <c r="CL1591" s="12"/>
      <c r="CM1591" s="12"/>
      <c r="CN1591" s="12"/>
      <c r="CO1591" s="12"/>
      <c r="CP1591" s="12"/>
      <c r="CQ1591" s="12"/>
      <c r="CR1591" s="12"/>
      <c r="CS1591" s="12"/>
      <c r="CT1591" s="12"/>
      <c r="CU1591" s="12"/>
      <c r="CV1591" s="12"/>
      <c r="CW1591" s="12"/>
      <c r="CX1591" s="12"/>
      <c r="CY1591" s="12"/>
      <c r="CZ1591" s="12"/>
      <c r="DA1591" s="12"/>
      <c r="DB1591" s="12"/>
      <c r="DC1591" s="12"/>
      <c r="DD1591" s="12"/>
      <c r="DE1591" s="12"/>
      <c r="DF1591" s="12"/>
      <c r="DG1591"/>
      <c r="DH1591"/>
      <c r="DI1591"/>
      <c r="DJ1591"/>
      <c r="DK1591"/>
      <c r="DL1591"/>
      <c r="DM1591"/>
      <c r="DN1591"/>
      <c r="DO1591"/>
      <c r="DP1591"/>
      <c r="DQ1591"/>
      <c r="DR1591"/>
      <c r="DS1591"/>
      <c r="DT1591"/>
      <c r="DU1591"/>
      <c r="DV1591"/>
      <c r="DW1591"/>
      <c r="DX1591"/>
      <c r="DY1591"/>
      <c r="DZ1591"/>
      <c r="EA1591"/>
      <c r="EB1591"/>
      <c r="EC1591"/>
      <c r="ED1591"/>
      <c r="EE1591"/>
      <c r="EF1591"/>
      <c r="EG1591"/>
      <c r="EH1591"/>
      <c r="EI1591"/>
      <c r="EJ1591"/>
      <c r="EK1591"/>
      <c r="EL1591"/>
      <c r="EM1591"/>
      <c r="EN1591"/>
      <c r="EO1591"/>
      <c r="EP1591"/>
      <c r="EQ1591"/>
      <c r="ER1591"/>
      <c r="ES1591"/>
      <c r="ET1591"/>
      <c r="EU1591"/>
      <c r="EV1591"/>
      <c r="EW1591"/>
      <c r="EX1591"/>
      <c r="EY1591"/>
      <c r="EZ1591"/>
      <c r="FA1591"/>
      <c r="FB1591"/>
      <c r="FC1591"/>
      <c r="FD1591"/>
      <c r="FE1591"/>
      <c r="FF1591"/>
      <c r="FG1591"/>
      <c r="FH1591"/>
      <c r="FI1591"/>
      <c r="FJ1591"/>
      <c r="FK1591"/>
      <c r="FL1591"/>
      <c r="FM1591"/>
      <c r="FN1591"/>
      <c r="FO1591"/>
      <c r="FP1591"/>
      <c r="FQ1591"/>
      <c r="FR1591"/>
      <c r="FS1591"/>
      <c r="FT1591"/>
      <c r="FU1591"/>
      <c r="FV1591"/>
      <c r="FW1591"/>
      <c r="FX1591"/>
      <c r="FY1591"/>
      <c r="FZ1591"/>
      <c r="GA1591"/>
      <c r="GB1591"/>
      <c r="GC1591"/>
      <c r="GD1591"/>
      <c r="GE1591"/>
      <c r="GF1591"/>
      <c r="GG1591"/>
      <c r="GH1591"/>
      <c r="GI1591"/>
      <c r="GJ1591"/>
      <c r="GK1591"/>
      <c r="GL1591"/>
      <c r="GM1591"/>
      <c r="GN1591"/>
      <c r="GO1591"/>
      <c r="GP1591"/>
      <c r="GQ1591"/>
      <c r="GR1591"/>
      <c r="GS1591"/>
      <c r="GT1591"/>
      <c r="GU1591"/>
      <c r="GV1591"/>
      <c r="GW1591"/>
      <c r="GX1591"/>
      <c r="GY1591"/>
      <c r="GZ1591"/>
      <c r="HA1591"/>
      <c r="HB1591"/>
      <c r="HC1591"/>
      <c r="HD1591"/>
      <c r="HE1591"/>
      <c r="HF1591"/>
      <c r="HG1591"/>
      <c r="HH1591"/>
      <c r="HI1591"/>
      <c r="HJ1591"/>
      <c r="HK1591"/>
      <c r="HL1591"/>
    </row>
    <row r="1592" spans="39:220" x14ac:dyDescent="0.25">
      <c r="AM1592" s="59"/>
      <c r="AN1592" s="58"/>
      <c r="AO1592" s="58"/>
      <c r="AP1592" s="58"/>
      <c r="AQ1592" s="58"/>
      <c r="AR1592" s="58"/>
      <c r="AS1592" s="58"/>
      <c r="AT1592" s="58"/>
      <c r="AU1592" s="58"/>
      <c r="AV1592" s="58"/>
      <c r="AW1592" s="58"/>
      <c r="AX1592" s="58"/>
      <c r="AY1592" s="58"/>
      <c r="AZ1592" s="58"/>
      <c r="BA1592" s="58"/>
      <c r="BB1592" s="58"/>
      <c r="BC1592" s="58"/>
      <c r="BD1592" s="58"/>
      <c r="BE1592" s="58"/>
      <c r="BF1592" s="58"/>
      <c r="BG1592" s="58"/>
      <c r="BH1592" s="58"/>
      <c r="BI1592" s="58"/>
      <c r="BJ1592" s="58"/>
      <c r="BK1592" s="58"/>
      <c r="BL1592" s="12"/>
      <c r="BM1592" s="12"/>
      <c r="BN1592" s="12"/>
      <c r="BO1592" s="12"/>
      <c r="BP1592" s="12"/>
      <c r="BQ1592" s="12"/>
      <c r="BR1592" s="12"/>
      <c r="BS1592" s="12"/>
      <c r="BT1592" s="12"/>
      <c r="BU1592" s="12"/>
      <c r="BV1592" s="12"/>
      <c r="BW1592" s="12"/>
      <c r="BX1592" s="12"/>
      <c r="BY1592" s="12"/>
      <c r="BZ1592" s="12"/>
      <c r="CA1592" s="12"/>
      <c r="CB1592" s="12"/>
      <c r="CC1592" s="12"/>
      <c r="CD1592" s="12"/>
      <c r="CE1592" s="12"/>
      <c r="CF1592" s="12"/>
      <c r="CG1592" s="12"/>
      <c r="CH1592" s="12"/>
      <c r="CI1592" s="12"/>
      <c r="CJ1592" s="12"/>
      <c r="CK1592" s="12"/>
      <c r="CL1592" s="12"/>
      <c r="CM1592" s="12"/>
      <c r="CN1592" s="12"/>
      <c r="CO1592" s="12"/>
      <c r="CP1592" s="12"/>
      <c r="CQ1592" s="12"/>
      <c r="CR1592" s="12"/>
      <c r="CS1592" s="12"/>
      <c r="CT1592" s="12"/>
      <c r="CU1592" s="12"/>
      <c r="CV1592" s="12"/>
      <c r="CW1592" s="12"/>
      <c r="CX1592" s="12"/>
      <c r="CY1592" s="12"/>
      <c r="CZ1592" s="12"/>
      <c r="DA1592" s="12"/>
      <c r="DB1592" s="12"/>
      <c r="DC1592" s="12"/>
      <c r="DD1592" s="12"/>
      <c r="DE1592" s="12"/>
      <c r="DF1592" s="12"/>
      <c r="DG1592"/>
      <c r="DH1592"/>
      <c r="DI1592"/>
      <c r="DJ1592"/>
      <c r="DK1592"/>
      <c r="DL1592"/>
      <c r="DM1592"/>
      <c r="DN1592"/>
      <c r="DO1592"/>
      <c r="DP1592"/>
      <c r="DQ1592"/>
      <c r="DR1592"/>
      <c r="DS1592"/>
      <c r="DT1592"/>
      <c r="DU1592"/>
      <c r="DV1592"/>
      <c r="DW1592"/>
      <c r="DX1592"/>
      <c r="DY1592"/>
      <c r="DZ1592"/>
      <c r="EA1592"/>
      <c r="EB1592"/>
      <c r="EC1592"/>
      <c r="ED1592"/>
      <c r="EE1592"/>
      <c r="EF1592"/>
      <c r="EG1592"/>
      <c r="EH1592"/>
      <c r="EI1592"/>
      <c r="EJ1592"/>
      <c r="EK1592"/>
      <c r="EL1592"/>
      <c r="EM1592"/>
      <c r="EN1592"/>
      <c r="EO1592"/>
      <c r="EP1592"/>
      <c r="EQ1592"/>
      <c r="ER1592"/>
      <c r="ES1592"/>
      <c r="ET1592"/>
      <c r="EU1592"/>
      <c r="EV1592"/>
      <c r="EW1592"/>
      <c r="EX1592"/>
      <c r="EY1592"/>
      <c r="EZ1592"/>
      <c r="FA1592"/>
      <c r="FB1592"/>
      <c r="FC1592"/>
      <c r="FD1592"/>
      <c r="FE1592"/>
      <c r="FF1592"/>
      <c r="FG1592"/>
      <c r="FH1592"/>
      <c r="FI1592"/>
      <c r="FJ1592"/>
      <c r="FK1592"/>
      <c r="FL1592"/>
      <c r="FM1592"/>
      <c r="FN1592"/>
      <c r="FO1592"/>
      <c r="FP1592"/>
      <c r="FQ1592"/>
      <c r="FR1592"/>
      <c r="FS1592"/>
      <c r="FT1592"/>
      <c r="FU1592"/>
      <c r="FV1592"/>
      <c r="FW1592"/>
      <c r="FX1592"/>
      <c r="FY1592"/>
      <c r="FZ1592"/>
      <c r="GA1592"/>
      <c r="GB1592"/>
      <c r="GC1592"/>
      <c r="GD1592"/>
      <c r="GE1592"/>
      <c r="GF1592"/>
      <c r="GG1592"/>
      <c r="GH1592"/>
      <c r="GI1592"/>
      <c r="GJ1592"/>
      <c r="GK1592"/>
      <c r="GL1592"/>
      <c r="GM1592"/>
      <c r="GN1592"/>
      <c r="GO1592"/>
      <c r="GP1592"/>
      <c r="GQ1592"/>
      <c r="GR1592"/>
      <c r="GS1592"/>
      <c r="GT1592"/>
      <c r="GU1592"/>
      <c r="GV1592"/>
      <c r="GW1592"/>
      <c r="GX1592"/>
      <c r="GY1592"/>
      <c r="GZ1592"/>
      <c r="HA1592"/>
      <c r="HB1592"/>
      <c r="HC1592"/>
      <c r="HD1592"/>
      <c r="HE1592"/>
      <c r="HF1592"/>
      <c r="HG1592"/>
      <c r="HH1592"/>
      <c r="HI1592"/>
      <c r="HJ1592"/>
      <c r="HK1592"/>
      <c r="HL1592"/>
    </row>
    <row r="1593" spans="39:220" x14ac:dyDescent="0.25">
      <c r="AM1593" s="59"/>
      <c r="AN1593" s="58"/>
      <c r="AO1593" s="58"/>
      <c r="AP1593" s="58"/>
      <c r="AQ1593" s="58"/>
      <c r="AR1593" s="58"/>
      <c r="AS1593" s="58"/>
      <c r="AT1593" s="58"/>
      <c r="AU1593" s="58"/>
      <c r="AV1593" s="58"/>
      <c r="AW1593" s="58"/>
      <c r="AX1593" s="58"/>
      <c r="AY1593" s="58"/>
      <c r="AZ1593" s="58"/>
      <c r="BA1593" s="58"/>
      <c r="BB1593" s="58"/>
      <c r="BC1593" s="58"/>
      <c r="BD1593" s="58"/>
      <c r="BE1593" s="58"/>
      <c r="BF1593" s="58"/>
      <c r="BG1593" s="58"/>
      <c r="BH1593" s="58"/>
      <c r="BI1593" s="58"/>
      <c r="BJ1593" s="58"/>
      <c r="BK1593" s="58"/>
      <c r="BL1593" s="12"/>
      <c r="BM1593" s="12"/>
      <c r="BN1593" s="12"/>
      <c r="BO1593" s="12"/>
      <c r="BP1593" s="12"/>
      <c r="BQ1593" s="12"/>
      <c r="BR1593" s="12"/>
      <c r="BS1593" s="12"/>
      <c r="BT1593" s="12"/>
      <c r="BU1593" s="12"/>
      <c r="BV1593" s="12"/>
      <c r="BW1593" s="12"/>
      <c r="BX1593" s="12"/>
      <c r="BY1593" s="12"/>
      <c r="BZ1593" s="12"/>
      <c r="CA1593" s="12"/>
      <c r="CB1593" s="12"/>
      <c r="CC1593" s="12"/>
      <c r="CD1593" s="12"/>
      <c r="CE1593" s="12"/>
      <c r="CF1593" s="12"/>
      <c r="CG1593" s="12"/>
      <c r="CH1593" s="12"/>
      <c r="CI1593" s="12"/>
      <c r="CJ1593" s="12"/>
      <c r="CK1593" s="12"/>
      <c r="CL1593" s="12"/>
      <c r="CM1593" s="12"/>
      <c r="CN1593" s="12"/>
      <c r="CO1593" s="12"/>
      <c r="CP1593" s="12"/>
      <c r="CQ1593" s="12"/>
      <c r="CR1593" s="12"/>
      <c r="CS1593" s="12"/>
      <c r="CT1593" s="12"/>
      <c r="CU1593" s="12"/>
      <c r="CV1593" s="12"/>
      <c r="CW1593" s="12"/>
      <c r="CX1593" s="12"/>
      <c r="CY1593" s="12"/>
      <c r="CZ1593" s="12"/>
      <c r="DA1593" s="12"/>
      <c r="DB1593" s="12"/>
      <c r="DC1593" s="12"/>
      <c r="DD1593" s="12"/>
      <c r="DE1593" s="12"/>
      <c r="DF1593" s="12"/>
      <c r="DG1593"/>
      <c r="DH1593"/>
      <c r="DI1593"/>
      <c r="DJ1593"/>
      <c r="DK1593"/>
      <c r="DL1593"/>
      <c r="DM1593"/>
      <c r="DN1593"/>
      <c r="DO1593"/>
      <c r="DP1593"/>
      <c r="DQ1593"/>
      <c r="DR1593"/>
      <c r="DS1593"/>
      <c r="DT1593"/>
      <c r="DU1593"/>
      <c r="DV1593"/>
      <c r="DW1593"/>
      <c r="DX1593"/>
      <c r="DY1593"/>
      <c r="DZ1593"/>
      <c r="EA1593"/>
      <c r="EB1593"/>
      <c r="EC1593"/>
      <c r="ED1593"/>
      <c r="EE1593"/>
      <c r="EF1593"/>
      <c r="EG1593"/>
      <c r="EH1593"/>
      <c r="EI1593"/>
      <c r="EJ1593"/>
      <c r="EK1593"/>
      <c r="EL1593"/>
      <c r="EM1593"/>
      <c r="EN1593"/>
      <c r="EO1593"/>
      <c r="EP1593"/>
      <c r="EQ1593"/>
      <c r="ER1593"/>
      <c r="ES1593"/>
      <c r="ET1593"/>
      <c r="EU1593"/>
      <c r="EV1593"/>
      <c r="EW1593"/>
      <c r="EX1593"/>
      <c r="EY1593"/>
      <c r="EZ1593"/>
      <c r="FA1593"/>
      <c r="FB1593"/>
      <c r="FC1593"/>
      <c r="FD1593"/>
      <c r="FE1593"/>
      <c r="FF1593"/>
      <c r="FG1593"/>
      <c r="FH1593"/>
      <c r="FI1593"/>
      <c r="FJ1593"/>
      <c r="FK1593"/>
      <c r="FL1593"/>
      <c r="FM1593"/>
      <c r="FN1593"/>
      <c r="FO1593"/>
      <c r="FP1593"/>
      <c r="FQ1593"/>
      <c r="FR1593"/>
      <c r="FS1593"/>
      <c r="FT1593"/>
      <c r="FU1593"/>
      <c r="FV1593"/>
      <c r="FW1593"/>
      <c r="FX1593"/>
      <c r="FY1593"/>
      <c r="FZ1593"/>
      <c r="GA1593"/>
      <c r="GB1593"/>
      <c r="GC1593"/>
      <c r="GD1593"/>
      <c r="GE1593"/>
      <c r="GF1593"/>
      <c r="GG1593"/>
      <c r="GH1593"/>
      <c r="GI1593"/>
      <c r="GJ1593"/>
      <c r="GK1593"/>
      <c r="GL1593"/>
      <c r="GM1593"/>
      <c r="GN1593"/>
      <c r="GO1593"/>
      <c r="GP1593"/>
      <c r="GQ1593"/>
      <c r="GR1593"/>
      <c r="GS1593"/>
      <c r="GT1593"/>
      <c r="GU1593"/>
      <c r="GV1593"/>
      <c r="GW1593"/>
      <c r="GX1593"/>
      <c r="GY1593"/>
      <c r="GZ1593"/>
      <c r="HA1593"/>
      <c r="HB1593"/>
      <c r="HC1593"/>
      <c r="HD1593"/>
      <c r="HE1593"/>
      <c r="HF1593"/>
      <c r="HG1593"/>
      <c r="HH1593"/>
      <c r="HI1593"/>
      <c r="HJ1593"/>
      <c r="HK1593"/>
      <c r="HL1593"/>
    </row>
    <row r="1594" spans="39:220" x14ac:dyDescent="0.25">
      <c r="AM1594" s="59"/>
      <c r="AN1594" s="58"/>
      <c r="AO1594" s="58"/>
      <c r="AP1594" s="58"/>
      <c r="AQ1594" s="58"/>
      <c r="AR1594" s="58"/>
      <c r="AS1594" s="58"/>
      <c r="AT1594" s="58"/>
      <c r="AU1594" s="58"/>
      <c r="AV1594" s="58"/>
      <c r="AW1594" s="58"/>
      <c r="AX1594" s="58"/>
      <c r="AY1594" s="58"/>
      <c r="AZ1594" s="58"/>
      <c r="BA1594" s="58"/>
      <c r="BB1594" s="58"/>
      <c r="BC1594" s="58"/>
      <c r="BD1594" s="58"/>
      <c r="BE1594" s="58"/>
      <c r="BF1594" s="58"/>
      <c r="BG1594" s="58"/>
      <c r="BH1594" s="58"/>
      <c r="BI1594" s="58"/>
      <c r="BJ1594" s="58"/>
      <c r="BK1594" s="58"/>
      <c r="BL1594" s="12"/>
      <c r="BM1594" s="12"/>
      <c r="BN1594" s="12"/>
      <c r="BO1594" s="12"/>
      <c r="BP1594" s="12"/>
      <c r="BQ1594" s="12"/>
      <c r="BR1594" s="12"/>
      <c r="BS1594" s="12"/>
      <c r="BT1594" s="12"/>
      <c r="BU1594" s="12"/>
      <c r="BV1594" s="12"/>
      <c r="BW1594" s="12"/>
      <c r="BX1594" s="12"/>
      <c r="BY1594" s="12"/>
      <c r="BZ1594" s="12"/>
      <c r="CA1594" s="12"/>
      <c r="CB1594" s="12"/>
      <c r="CC1594" s="12"/>
      <c r="CD1594" s="12"/>
      <c r="CE1594" s="12"/>
      <c r="CF1594" s="12"/>
      <c r="CG1594" s="12"/>
      <c r="CH1594" s="12"/>
      <c r="CI1594" s="12"/>
      <c r="CJ1594" s="12"/>
      <c r="CK1594" s="12"/>
      <c r="CL1594" s="12"/>
      <c r="CM1594" s="12"/>
      <c r="CN1594" s="12"/>
      <c r="CO1594" s="12"/>
      <c r="CP1594" s="12"/>
      <c r="CQ1594" s="12"/>
      <c r="CR1594" s="12"/>
      <c r="CS1594" s="12"/>
      <c r="CT1594" s="12"/>
      <c r="CU1594" s="12"/>
      <c r="CV1594" s="12"/>
      <c r="CW1594" s="12"/>
      <c r="CX1594" s="12"/>
      <c r="CY1594" s="12"/>
      <c r="CZ1594" s="12"/>
      <c r="DA1594" s="12"/>
      <c r="DB1594" s="12"/>
      <c r="DC1594" s="12"/>
      <c r="DD1594" s="12"/>
      <c r="DE1594" s="12"/>
      <c r="DF1594" s="12"/>
      <c r="DG1594"/>
      <c r="DH1594"/>
      <c r="DI1594"/>
      <c r="DJ1594"/>
      <c r="DK1594"/>
      <c r="DL1594"/>
      <c r="DM1594"/>
      <c r="DN1594"/>
      <c r="DO1594"/>
      <c r="DP1594"/>
      <c r="DQ1594"/>
      <c r="DR1594"/>
      <c r="DS1594"/>
      <c r="DT1594"/>
      <c r="DU1594"/>
      <c r="DV1594"/>
      <c r="DW1594"/>
      <c r="DX1594"/>
      <c r="DY1594"/>
      <c r="DZ1594"/>
      <c r="EA1594"/>
      <c r="EB1594"/>
      <c r="EC1594"/>
      <c r="ED1594"/>
      <c r="EE1594"/>
      <c r="EF1594"/>
      <c r="EG1594"/>
      <c r="EH1594"/>
      <c r="EI1594"/>
      <c r="EJ1594"/>
      <c r="EK1594"/>
      <c r="EL1594"/>
      <c r="EM1594"/>
      <c r="EN1594"/>
      <c r="EO1594"/>
      <c r="EP1594"/>
      <c r="EQ1594"/>
      <c r="ER1594"/>
      <c r="ES1594"/>
      <c r="ET1594"/>
      <c r="EU1594"/>
      <c r="EV1594"/>
      <c r="EW1594"/>
      <c r="EX1594"/>
      <c r="EY1594"/>
      <c r="EZ1594"/>
      <c r="FA1594"/>
      <c r="FB1594"/>
      <c r="FC1594"/>
      <c r="FD1594"/>
      <c r="FE1594"/>
      <c r="FF1594"/>
      <c r="FG1594"/>
      <c r="FH1594"/>
      <c r="FI1594"/>
      <c r="FJ1594"/>
      <c r="FK1594"/>
      <c r="FL1594"/>
      <c r="FM1594"/>
      <c r="FN1594"/>
      <c r="FO1594"/>
      <c r="FP1594"/>
      <c r="FQ1594"/>
      <c r="FR1594"/>
      <c r="FS1594"/>
      <c r="FT1594"/>
      <c r="FU1594"/>
      <c r="FV1594"/>
      <c r="FW1594"/>
      <c r="FX1594"/>
      <c r="FY1594"/>
      <c r="FZ1594"/>
      <c r="GA1594"/>
      <c r="GB1594"/>
      <c r="GC1594"/>
      <c r="GD1594"/>
      <c r="GE1594"/>
      <c r="GF1594"/>
      <c r="GG1594"/>
      <c r="GH1594"/>
      <c r="GI1594"/>
      <c r="GJ1594"/>
      <c r="GK1594"/>
      <c r="GL1594"/>
      <c r="GM1594"/>
      <c r="GN1594"/>
      <c r="GO1594"/>
      <c r="GP1594"/>
      <c r="GQ1594"/>
      <c r="GR1594"/>
      <c r="GS1594"/>
      <c r="GT1594"/>
      <c r="GU1594"/>
      <c r="GV1594"/>
      <c r="GW1594"/>
      <c r="GX1594"/>
      <c r="GY1594"/>
      <c r="GZ1594"/>
      <c r="HA1594"/>
      <c r="HB1594"/>
      <c r="HC1594"/>
      <c r="HD1594"/>
      <c r="HE1594"/>
      <c r="HF1594"/>
      <c r="HG1594"/>
      <c r="HH1594"/>
      <c r="HI1594"/>
      <c r="HJ1594"/>
      <c r="HK1594"/>
      <c r="HL1594"/>
    </row>
    <row r="1595" spans="39:220" x14ac:dyDescent="0.25">
      <c r="AM1595" s="59"/>
      <c r="AN1595" s="58"/>
      <c r="AO1595" s="58"/>
      <c r="AP1595" s="58"/>
      <c r="AQ1595" s="58"/>
      <c r="AR1595" s="58"/>
      <c r="AS1595" s="58"/>
      <c r="AT1595" s="58"/>
      <c r="AU1595" s="58"/>
      <c r="AV1595" s="58"/>
      <c r="AW1595" s="58"/>
      <c r="AX1595" s="58"/>
      <c r="AY1595" s="58"/>
      <c r="AZ1595" s="58"/>
      <c r="BA1595" s="58"/>
      <c r="BB1595" s="58"/>
      <c r="BC1595" s="58"/>
      <c r="BD1595" s="58"/>
      <c r="BE1595" s="58"/>
      <c r="BF1595" s="58"/>
      <c r="BG1595" s="58"/>
      <c r="BH1595" s="58"/>
      <c r="BI1595" s="58"/>
      <c r="BJ1595" s="58"/>
      <c r="BK1595" s="58"/>
      <c r="BL1595" s="12"/>
      <c r="BM1595" s="12"/>
      <c r="BN1595" s="12"/>
      <c r="BO1595" s="12"/>
      <c r="BP1595" s="12"/>
      <c r="BQ1595" s="12"/>
      <c r="BR1595" s="12"/>
      <c r="BS1595" s="12"/>
      <c r="BT1595" s="12"/>
      <c r="BU1595" s="12"/>
      <c r="BV1595" s="12"/>
      <c r="BW1595" s="12"/>
      <c r="BX1595" s="12"/>
      <c r="BY1595" s="12"/>
      <c r="BZ1595" s="12"/>
      <c r="CA1595" s="12"/>
      <c r="CB1595" s="12"/>
      <c r="CC1595" s="12"/>
      <c r="CD1595" s="12"/>
      <c r="CE1595" s="12"/>
      <c r="CF1595" s="12"/>
      <c r="CG1595" s="12"/>
      <c r="CH1595" s="12"/>
      <c r="CI1595" s="12"/>
      <c r="CJ1595" s="12"/>
      <c r="CK1595" s="12"/>
      <c r="CL1595" s="12"/>
      <c r="CM1595" s="12"/>
      <c r="CN1595" s="12"/>
      <c r="CO1595" s="12"/>
      <c r="CP1595" s="12"/>
      <c r="CQ1595" s="12"/>
      <c r="CR1595" s="12"/>
      <c r="CS1595" s="12"/>
      <c r="CT1595" s="12"/>
      <c r="CU1595" s="12"/>
      <c r="CV1595" s="12"/>
      <c r="CW1595" s="12"/>
      <c r="CX1595" s="12"/>
      <c r="CY1595" s="12"/>
      <c r="CZ1595" s="12"/>
      <c r="DA1595" s="12"/>
      <c r="DB1595" s="12"/>
      <c r="DC1595" s="12"/>
      <c r="DD1595" s="12"/>
      <c r="DE1595" s="12"/>
      <c r="DF1595" s="12"/>
      <c r="DG1595"/>
      <c r="DH1595"/>
      <c r="DI1595"/>
      <c r="DJ1595"/>
      <c r="DK1595"/>
      <c r="DL1595"/>
      <c r="DM1595"/>
      <c r="DN1595"/>
      <c r="DO1595"/>
      <c r="DP1595"/>
      <c r="DQ1595"/>
      <c r="DR1595"/>
      <c r="DS1595"/>
      <c r="DT1595"/>
      <c r="DU1595"/>
      <c r="DV1595"/>
      <c r="DW1595"/>
      <c r="DX1595"/>
      <c r="DY1595"/>
      <c r="DZ1595"/>
      <c r="EA1595"/>
      <c r="EB1595"/>
      <c r="EC1595"/>
      <c r="ED1595"/>
      <c r="EE1595"/>
      <c r="EF1595"/>
      <c r="EG1595"/>
      <c r="EH1595"/>
      <c r="EI1595"/>
      <c r="EJ1595"/>
      <c r="EK1595"/>
      <c r="EL1595"/>
      <c r="EM1595"/>
      <c r="EN1595"/>
      <c r="EO1595"/>
      <c r="EP1595"/>
      <c r="EQ1595"/>
      <c r="ER1595"/>
      <c r="ES1595"/>
      <c r="ET1595"/>
      <c r="EU1595"/>
      <c r="EV1595"/>
      <c r="EW1595"/>
      <c r="EX1595"/>
      <c r="EY1595"/>
      <c r="EZ1595"/>
      <c r="FA1595"/>
      <c r="FB1595"/>
      <c r="FC1595"/>
      <c r="FD1595"/>
      <c r="FE1595"/>
      <c r="FF1595"/>
      <c r="FG1595"/>
      <c r="FH1595"/>
      <c r="FI1595"/>
      <c r="FJ1595"/>
      <c r="FK1595"/>
      <c r="FL1595"/>
      <c r="FM1595"/>
      <c r="FN1595"/>
      <c r="FO1595"/>
      <c r="FP1595"/>
      <c r="FQ1595"/>
      <c r="FR1595"/>
      <c r="FS1595"/>
      <c r="FT1595"/>
      <c r="FU1595"/>
      <c r="FV1595"/>
      <c r="FW1595"/>
      <c r="FX1595"/>
      <c r="FY1595"/>
      <c r="FZ1595"/>
      <c r="GA1595"/>
      <c r="GB1595"/>
      <c r="GC1595"/>
      <c r="GD1595"/>
      <c r="GE1595"/>
      <c r="GF1595"/>
      <c r="GG1595"/>
      <c r="GH1595"/>
      <c r="GI1595"/>
      <c r="GJ1595"/>
      <c r="GK1595"/>
      <c r="GL1595"/>
      <c r="GM1595"/>
      <c r="GN1595"/>
      <c r="GO1595"/>
      <c r="GP1595"/>
      <c r="GQ1595"/>
      <c r="GR1595"/>
      <c r="GS1595"/>
      <c r="GT1595"/>
      <c r="GU1595"/>
      <c r="GV1595"/>
      <c r="GW1595"/>
      <c r="GX1595"/>
      <c r="GY1595"/>
      <c r="GZ1595"/>
      <c r="HA1595"/>
      <c r="HB1595"/>
      <c r="HC1595"/>
      <c r="HD1595"/>
      <c r="HE1595"/>
      <c r="HF1595"/>
      <c r="HG1595"/>
      <c r="HH1595"/>
      <c r="HI1595"/>
      <c r="HJ1595"/>
      <c r="HK1595"/>
      <c r="HL1595"/>
    </row>
    <row r="1596" spans="39:220" x14ac:dyDescent="0.25">
      <c r="AM1596" s="59"/>
      <c r="AN1596" s="58"/>
      <c r="AO1596" s="58"/>
      <c r="AP1596" s="58"/>
      <c r="AQ1596" s="58"/>
      <c r="AR1596" s="58"/>
      <c r="AS1596" s="58"/>
      <c r="AT1596" s="58"/>
      <c r="AU1596" s="58"/>
      <c r="AV1596" s="58"/>
      <c r="AW1596" s="58"/>
      <c r="AX1596" s="58"/>
      <c r="AY1596" s="58"/>
      <c r="AZ1596" s="58"/>
      <c r="BA1596" s="58"/>
      <c r="BB1596" s="58"/>
      <c r="BC1596" s="58"/>
      <c r="BD1596" s="58"/>
      <c r="BE1596" s="58"/>
      <c r="BF1596" s="58"/>
      <c r="BG1596" s="58"/>
      <c r="BH1596" s="58"/>
      <c r="BI1596" s="58"/>
      <c r="BJ1596" s="58"/>
      <c r="BK1596" s="58"/>
      <c r="BL1596" s="12"/>
      <c r="BM1596" s="12"/>
      <c r="BN1596" s="12"/>
      <c r="BO1596" s="12"/>
      <c r="BP1596" s="12"/>
      <c r="BQ1596" s="12"/>
      <c r="BR1596" s="12"/>
      <c r="BS1596" s="12"/>
      <c r="BT1596" s="12"/>
      <c r="BU1596" s="12"/>
      <c r="BV1596" s="12"/>
      <c r="BW1596" s="12"/>
      <c r="BX1596" s="12"/>
      <c r="BY1596" s="12"/>
      <c r="BZ1596" s="12"/>
      <c r="CA1596" s="12"/>
      <c r="CB1596" s="12"/>
      <c r="CC1596" s="12"/>
      <c r="CD1596" s="12"/>
      <c r="CE1596" s="12"/>
      <c r="CF1596" s="12"/>
      <c r="CG1596" s="12"/>
      <c r="CH1596" s="12"/>
      <c r="CI1596" s="12"/>
      <c r="CJ1596" s="12"/>
      <c r="CK1596" s="12"/>
      <c r="CL1596" s="12"/>
      <c r="CM1596" s="12"/>
      <c r="CN1596" s="12"/>
      <c r="CO1596" s="12"/>
      <c r="CP1596" s="12"/>
      <c r="CQ1596" s="12"/>
      <c r="CR1596" s="12"/>
      <c r="CS1596" s="12"/>
      <c r="CT1596" s="12"/>
      <c r="CU1596" s="12"/>
      <c r="CV1596" s="12"/>
      <c r="CW1596" s="12"/>
      <c r="CX1596" s="12"/>
      <c r="CY1596" s="12"/>
      <c r="CZ1596" s="12"/>
      <c r="DA1596" s="12"/>
      <c r="DB1596" s="12"/>
      <c r="DC1596" s="12"/>
      <c r="DD1596" s="12"/>
      <c r="DE1596" s="12"/>
      <c r="DF1596" s="12"/>
      <c r="DG1596"/>
      <c r="DH1596"/>
      <c r="DI1596"/>
      <c r="DJ1596"/>
      <c r="DK1596"/>
      <c r="DL1596"/>
      <c r="DM1596"/>
      <c r="DN1596"/>
      <c r="DO1596"/>
      <c r="DP1596"/>
      <c r="DQ1596"/>
      <c r="DR1596"/>
      <c r="DS1596"/>
      <c r="DT1596"/>
      <c r="DU1596"/>
      <c r="DV1596"/>
      <c r="DW1596"/>
      <c r="DX1596"/>
      <c r="DY1596"/>
      <c r="DZ1596"/>
      <c r="EA1596"/>
      <c r="EB1596"/>
      <c r="EC1596"/>
      <c r="ED1596"/>
      <c r="EE1596"/>
      <c r="EF1596"/>
      <c r="EG1596"/>
      <c r="EH1596"/>
      <c r="EI1596"/>
      <c r="EJ1596"/>
      <c r="EK1596"/>
      <c r="EL1596"/>
      <c r="EM1596"/>
      <c r="EN1596"/>
      <c r="EO1596"/>
      <c r="EP1596"/>
      <c r="EQ1596"/>
      <c r="ER1596"/>
      <c r="ES1596"/>
      <c r="ET1596"/>
      <c r="EU1596"/>
      <c r="EV1596"/>
      <c r="EW1596"/>
      <c r="EX1596"/>
      <c r="EY1596"/>
      <c r="EZ1596"/>
      <c r="FA1596"/>
      <c r="FB1596"/>
      <c r="FC1596"/>
      <c r="FD1596"/>
      <c r="FE1596"/>
      <c r="FF1596"/>
      <c r="FG1596"/>
      <c r="FH1596"/>
      <c r="FI1596"/>
      <c r="FJ1596"/>
      <c r="FK1596"/>
      <c r="FL1596"/>
      <c r="FM1596"/>
      <c r="FN1596"/>
      <c r="FO1596"/>
      <c r="FP1596"/>
      <c r="FQ1596"/>
      <c r="FR1596"/>
      <c r="FS1596"/>
      <c r="FT1596"/>
      <c r="FU1596"/>
      <c r="FV1596"/>
      <c r="FW1596"/>
      <c r="FX1596"/>
      <c r="FY1596"/>
      <c r="FZ1596"/>
      <c r="GA1596"/>
      <c r="GB1596"/>
      <c r="GC1596"/>
      <c r="GD1596"/>
      <c r="GE1596"/>
      <c r="GF1596"/>
      <c r="GG1596"/>
      <c r="GH1596"/>
      <c r="GI1596"/>
      <c r="GJ1596"/>
      <c r="GK1596"/>
      <c r="GL1596"/>
      <c r="GM1596"/>
      <c r="GN1596"/>
      <c r="GO1596"/>
      <c r="GP1596"/>
      <c r="GQ1596"/>
      <c r="GR1596"/>
      <c r="GS1596"/>
      <c r="GT1596"/>
      <c r="GU1596"/>
      <c r="GV1596"/>
      <c r="GW1596"/>
      <c r="GX1596"/>
      <c r="GY1596"/>
      <c r="GZ1596"/>
      <c r="HA1596"/>
      <c r="HB1596"/>
      <c r="HC1596"/>
      <c r="HD1596"/>
      <c r="HE1596"/>
      <c r="HF1596"/>
      <c r="HG1596"/>
      <c r="HH1596"/>
      <c r="HI1596"/>
      <c r="HJ1596"/>
      <c r="HK1596"/>
      <c r="HL1596"/>
    </row>
    <row r="1597" spans="39:220" x14ac:dyDescent="0.25">
      <c r="AM1597" s="59"/>
      <c r="AN1597" s="58"/>
      <c r="AO1597" s="58"/>
      <c r="AP1597" s="58"/>
      <c r="AQ1597" s="58"/>
      <c r="AR1597" s="58"/>
      <c r="AS1597" s="58"/>
      <c r="AT1597" s="58"/>
      <c r="AU1597" s="58"/>
      <c r="AV1597" s="58"/>
      <c r="AW1597" s="58"/>
      <c r="AX1597" s="58"/>
      <c r="AY1597" s="58"/>
      <c r="AZ1597" s="58"/>
      <c r="BA1597" s="58"/>
      <c r="BB1597" s="58"/>
      <c r="BC1597" s="58"/>
      <c r="BD1597" s="58"/>
      <c r="BE1597" s="58"/>
      <c r="BF1597" s="58"/>
      <c r="BG1597" s="58"/>
      <c r="BH1597" s="58"/>
      <c r="BI1597" s="58"/>
      <c r="BJ1597" s="58"/>
      <c r="BK1597" s="58"/>
      <c r="BL1597" s="12"/>
      <c r="BM1597" s="12"/>
      <c r="BN1597" s="12"/>
      <c r="BO1597" s="12"/>
      <c r="BP1597" s="12"/>
      <c r="BQ1597" s="12"/>
      <c r="BR1597" s="12"/>
      <c r="BS1597" s="12"/>
      <c r="BT1597" s="12"/>
      <c r="BU1597" s="12"/>
      <c r="BV1597" s="12"/>
      <c r="BW1597" s="12"/>
      <c r="BX1597" s="12"/>
      <c r="BY1597" s="12"/>
      <c r="BZ1597" s="12"/>
      <c r="CA1597" s="12"/>
      <c r="CB1597" s="12"/>
      <c r="CC1597" s="12"/>
      <c r="CD1597" s="12"/>
      <c r="CE1597" s="12"/>
      <c r="CF1597" s="12"/>
      <c r="CG1597" s="12"/>
      <c r="CH1597" s="12"/>
      <c r="CI1597" s="12"/>
      <c r="CJ1597" s="12"/>
      <c r="CK1597" s="12"/>
      <c r="CL1597" s="12"/>
      <c r="CM1597" s="12"/>
      <c r="CN1597" s="12"/>
      <c r="CO1597" s="12"/>
      <c r="CP1597" s="12"/>
      <c r="CQ1597" s="12"/>
      <c r="CR1597" s="12"/>
      <c r="CS1597" s="12"/>
      <c r="CT1597" s="12"/>
      <c r="CU1597" s="12"/>
      <c r="CV1597" s="12"/>
      <c r="CW1597" s="12"/>
      <c r="CX1597" s="12"/>
      <c r="CY1597" s="12"/>
      <c r="CZ1597" s="12"/>
      <c r="DA1597" s="12"/>
      <c r="DB1597" s="12"/>
      <c r="DC1597" s="12"/>
      <c r="DD1597" s="12"/>
      <c r="DE1597" s="12"/>
      <c r="DF1597" s="12"/>
      <c r="DG1597"/>
      <c r="DH1597"/>
      <c r="DI1597"/>
      <c r="DJ1597"/>
      <c r="DK1597"/>
      <c r="DL1597"/>
      <c r="DM1597"/>
      <c r="DN1597"/>
      <c r="DO1597"/>
      <c r="DP1597"/>
      <c r="DQ1597"/>
      <c r="DR1597"/>
      <c r="DS1597"/>
      <c r="DT1597"/>
      <c r="DU1597"/>
      <c r="DV1597"/>
      <c r="DW1597"/>
      <c r="DX1597"/>
      <c r="DY1597"/>
      <c r="DZ1597"/>
      <c r="EA1597"/>
      <c r="EB1597"/>
      <c r="EC1597"/>
      <c r="ED1597"/>
      <c r="EE1597"/>
      <c r="EF1597"/>
      <c r="EG1597"/>
      <c r="EH1597"/>
      <c r="EI1597"/>
      <c r="EJ1597"/>
      <c r="EK1597"/>
      <c r="EL1597"/>
      <c r="EM1597"/>
      <c r="EN1597"/>
      <c r="EO1597"/>
      <c r="EP1597"/>
      <c r="EQ1597"/>
      <c r="ER1597"/>
      <c r="ES1597"/>
      <c r="ET1597"/>
      <c r="EU1597"/>
      <c r="EV1597"/>
      <c r="EW1597"/>
      <c r="EX1597"/>
      <c r="EY1597"/>
      <c r="EZ1597"/>
      <c r="FA1597"/>
      <c r="FB1597"/>
      <c r="FC1597"/>
      <c r="FD1597"/>
      <c r="FE1597"/>
      <c r="FF1597"/>
      <c r="FG1597"/>
      <c r="FH1597"/>
      <c r="FI1597"/>
      <c r="FJ1597"/>
      <c r="FK1597"/>
      <c r="FL1597"/>
      <c r="FM1597"/>
      <c r="FN1597"/>
      <c r="FO1597"/>
      <c r="FP1597"/>
      <c r="FQ1597"/>
      <c r="FR1597"/>
      <c r="FS1597"/>
      <c r="FT1597"/>
      <c r="FU1597"/>
      <c r="FV1597"/>
      <c r="FW1597"/>
      <c r="FX1597"/>
      <c r="FY1597"/>
      <c r="FZ1597"/>
      <c r="GA1597"/>
      <c r="GB1597"/>
      <c r="GC1597"/>
      <c r="GD1597"/>
      <c r="GE1597"/>
      <c r="GF1597"/>
      <c r="GG1597"/>
      <c r="GH1597"/>
      <c r="GI1597"/>
      <c r="GJ1597"/>
      <c r="GK1597"/>
      <c r="GL1597"/>
      <c r="GM1597"/>
      <c r="GN1597"/>
      <c r="GO1597"/>
      <c r="GP1597"/>
      <c r="GQ1597"/>
      <c r="GR1597"/>
      <c r="GS1597"/>
      <c r="GT1597"/>
      <c r="GU1597"/>
      <c r="GV1597"/>
      <c r="GW1597"/>
      <c r="GX1597"/>
      <c r="GY1597"/>
      <c r="GZ1597"/>
      <c r="HA1597"/>
      <c r="HB1597"/>
      <c r="HC1597"/>
      <c r="HD1597"/>
      <c r="HE1597"/>
      <c r="HF1597"/>
      <c r="HG1597"/>
      <c r="HH1597"/>
      <c r="HI1597"/>
      <c r="HJ1597"/>
      <c r="HK1597"/>
      <c r="HL1597"/>
    </row>
    <row r="1598" spans="39:220" x14ac:dyDescent="0.25">
      <c r="AM1598" s="59"/>
      <c r="AN1598" s="58"/>
      <c r="AO1598" s="58"/>
      <c r="AP1598" s="58"/>
      <c r="AQ1598" s="58"/>
      <c r="AR1598" s="58"/>
      <c r="AS1598" s="58"/>
      <c r="AT1598" s="58"/>
      <c r="AU1598" s="58"/>
      <c r="AV1598" s="58"/>
      <c r="AW1598" s="58"/>
      <c r="AX1598" s="58"/>
      <c r="AY1598" s="58"/>
      <c r="AZ1598" s="58"/>
      <c r="BA1598" s="58"/>
      <c r="BB1598" s="58"/>
      <c r="BC1598" s="58"/>
      <c r="BD1598" s="58"/>
      <c r="BE1598" s="58"/>
      <c r="BF1598" s="58"/>
      <c r="BG1598" s="58"/>
      <c r="BH1598" s="58"/>
      <c r="BI1598" s="58"/>
      <c r="BJ1598" s="58"/>
      <c r="BK1598" s="58"/>
      <c r="BL1598" s="12"/>
      <c r="BM1598" s="12"/>
      <c r="BN1598" s="12"/>
      <c r="BO1598" s="12"/>
      <c r="BP1598" s="12"/>
      <c r="BQ1598" s="12"/>
      <c r="BR1598" s="12"/>
      <c r="BS1598" s="12"/>
      <c r="BT1598" s="12"/>
      <c r="BU1598" s="12"/>
      <c r="BV1598" s="12"/>
      <c r="BW1598" s="12"/>
      <c r="BX1598" s="12"/>
      <c r="BY1598" s="12"/>
      <c r="BZ1598" s="12"/>
      <c r="CA1598" s="12"/>
      <c r="CB1598" s="12"/>
      <c r="CC1598" s="12"/>
      <c r="CD1598" s="12"/>
      <c r="CE1598" s="12"/>
      <c r="CF1598" s="12"/>
      <c r="CG1598" s="12"/>
      <c r="CH1598" s="12"/>
      <c r="CI1598" s="12"/>
      <c r="CJ1598" s="12"/>
      <c r="CK1598" s="12"/>
      <c r="CL1598" s="12"/>
      <c r="CM1598" s="12"/>
      <c r="CN1598" s="12"/>
      <c r="CO1598" s="12"/>
      <c r="CP1598" s="12"/>
      <c r="CQ1598" s="12"/>
      <c r="CR1598" s="12"/>
      <c r="CS1598" s="12"/>
      <c r="CT1598" s="12"/>
      <c r="CU1598" s="12"/>
      <c r="CV1598" s="12"/>
      <c r="CW1598" s="12"/>
      <c r="CX1598" s="12"/>
      <c r="CY1598" s="12"/>
      <c r="CZ1598" s="12"/>
      <c r="DA1598" s="12"/>
      <c r="DB1598" s="12"/>
      <c r="DC1598" s="12"/>
      <c r="DD1598" s="12"/>
      <c r="DE1598" s="12"/>
      <c r="DF1598" s="12"/>
      <c r="DG1598"/>
      <c r="DH1598"/>
      <c r="DI1598"/>
      <c r="DJ1598"/>
      <c r="DK1598"/>
      <c r="DL1598"/>
      <c r="DM1598"/>
      <c r="DN1598"/>
      <c r="DO1598"/>
      <c r="DP1598"/>
      <c r="DQ1598"/>
      <c r="DR1598"/>
      <c r="DS1598"/>
      <c r="DT1598"/>
      <c r="DU1598"/>
      <c r="DV1598"/>
      <c r="DW1598"/>
      <c r="DX1598"/>
      <c r="DY1598"/>
      <c r="DZ1598"/>
      <c r="EA1598"/>
      <c r="EB1598"/>
      <c r="EC1598"/>
      <c r="ED1598"/>
      <c r="EE1598"/>
      <c r="EF1598"/>
      <c r="EG1598"/>
      <c r="EH1598"/>
      <c r="EI1598"/>
      <c r="EJ1598"/>
      <c r="EK1598"/>
      <c r="EL1598"/>
      <c r="EM1598"/>
      <c r="EN1598"/>
      <c r="EO1598"/>
      <c r="EP1598"/>
      <c r="EQ1598"/>
      <c r="ER1598"/>
      <c r="ES1598"/>
      <c r="ET1598"/>
      <c r="EU1598"/>
      <c r="EV1598"/>
      <c r="EW1598"/>
      <c r="EX1598"/>
      <c r="EY1598"/>
      <c r="EZ1598"/>
      <c r="FA1598"/>
      <c r="FB1598"/>
      <c r="FC1598"/>
      <c r="FD1598"/>
      <c r="FE1598"/>
      <c r="FF1598"/>
      <c r="FG1598"/>
      <c r="FH1598"/>
      <c r="FI1598"/>
      <c r="FJ1598"/>
      <c r="FK1598"/>
      <c r="FL1598"/>
      <c r="FM1598"/>
      <c r="FN1598"/>
      <c r="FO1598"/>
      <c r="FP1598"/>
      <c r="FQ1598"/>
      <c r="FR1598"/>
      <c r="FS1598"/>
      <c r="FT1598"/>
      <c r="FU1598"/>
      <c r="FV1598"/>
      <c r="FW1598"/>
      <c r="FX1598"/>
      <c r="FY1598"/>
      <c r="FZ1598"/>
      <c r="GA1598"/>
      <c r="GB1598"/>
      <c r="GC1598"/>
      <c r="GD1598"/>
      <c r="GE1598"/>
      <c r="GF1598"/>
      <c r="GG1598"/>
      <c r="GH1598"/>
      <c r="GI1598"/>
      <c r="GJ1598"/>
      <c r="GK1598"/>
      <c r="GL1598"/>
      <c r="GM1598"/>
      <c r="GN1598"/>
      <c r="GO1598"/>
      <c r="GP1598"/>
      <c r="GQ1598"/>
      <c r="GR1598"/>
      <c r="GS1598"/>
      <c r="GT1598"/>
      <c r="GU1598"/>
      <c r="GV1598"/>
      <c r="GW1598"/>
      <c r="GX1598"/>
      <c r="GY1598"/>
      <c r="GZ1598"/>
      <c r="HA1598"/>
      <c r="HB1598"/>
      <c r="HC1598"/>
      <c r="HD1598"/>
      <c r="HE1598"/>
      <c r="HF1598"/>
      <c r="HG1598"/>
      <c r="HH1598"/>
      <c r="HI1598"/>
      <c r="HJ1598"/>
      <c r="HK1598"/>
      <c r="HL1598"/>
    </row>
    <row r="1599" spans="39:220" x14ac:dyDescent="0.25">
      <c r="AM1599" s="59"/>
      <c r="AN1599" s="58"/>
      <c r="AO1599" s="58"/>
      <c r="AP1599" s="58"/>
      <c r="AQ1599" s="58"/>
      <c r="AR1599" s="58"/>
      <c r="AS1599" s="58"/>
      <c r="AT1599" s="58"/>
      <c r="AU1599" s="58"/>
      <c r="AV1599" s="58"/>
      <c r="AW1599" s="58"/>
      <c r="AX1599" s="58"/>
      <c r="AY1599" s="58"/>
      <c r="AZ1599" s="58"/>
      <c r="BA1599" s="58"/>
      <c r="BB1599" s="58"/>
      <c r="BC1599" s="58"/>
      <c r="BD1599" s="58"/>
      <c r="BE1599" s="58"/>
      <c r="BF1599" s="58"/>
      <c r="BG1599" s="58"/>
      <c r="BH1599" s="58"/>
      <c r="BI1599" s="58"/>
      <c r="BJ1599" s="58"/>
      <c r="BK1599" s="58"/>
      <c r="BL1599" s="12"/>
      <c r="BM1599" s="12"/>
      <c r="BN1599" s="12"/>
      <c r="BO1599" s="12"/>
      <c r="BP1599" s="12"/>
      <c r="BQ1599" s="12"/>
      <c r="BR1599" s="12"/>
      <c r="BS1599" s="12"/>
      <c r="BT1599" s="12"/>
      <c r="BU1599" s="12"/>
      <c r="BV1599" s="12"/>
      <c r="BW1599" s="12"/>
      <c r="BX1599" s="12"/>
      <c r="BY1599" s="12"/>
      <c r="BZ1599" s="12"/>
      <c r="CA1599" s="12"/>
      <c r="CB1599" s="12"/>
      <c r="CC1599" s="12"/>
      <c r="CD1599" s="12"/>
      <c r="CE1599" s="12"/>
      <c r="CF1599" s="12"/>
      <c r="CG1599" s="12"/>
      <c r="CH1599" s="12"/>
      <c r="CI1599" s="12"/>
      <c r="CJ1599" s="12"/>
      <c r="CK1599" s="12"/>
      <c r="CL1599" s="12"/>
      <c r="CM1599" s="12"/>
      <c r="CN1599" s="12"/>
      <c r="CO1599" s="12"/>
      <c r="CP1599" s="12"/>
      <c r="CQ1599" s="12"/>
      <c r="CR1599" s="12"/>
      <c r="CS1599" s="12"/>
      <c r="CT1599" s="12"/>
      <c r="CU1599" s="12"/>
      <c r="CV1599" s="12"/>
      <c r="CW1599" s="12"/>
      <c r="CX1599" s="12"/>
      <c r="CY1599" s="12"/>
      <c r="CZ1599" s="12"/>
      <c r="DA1599" s="12"/>
      <c r="DB1599" s="12"/>
      <c r="DC1599" s="12"/>
      <c r="DD1599" s="12"/>
      <c r="DE1599" s="12"/>
      <c r="DF1599" s="12"/>
      <c r="DG1599"/>
      <c r="DH1599"/>
      <c r="DI1599"/>
      <c r="DJ1599"/>
      <c r="DK1599"/>
      <c r="DL1599"/>
      <c r="DM1599"/>
      <c r="DN1599"/>
      <c r="DO1599"/>
      <c r="DP1599"/>
      <c r="DQ1599"/>
      <c r="DR1599"/>
      <c r="DS1599"/>
      <c r="DT1599"/>
      <c r="DU1599"/>
      <c r="DV1599"/>
      <c r="DW1599"/>
      <c r="DX1599"/>
      <c r="DY1599"/>
      <c r="DZ1599"/>
      <c r="EA1599"/>
      <c r="EB1599"/>
      <c r="EC1599"/>
      <c r="ED1599"/>
      <c r="EE1599"/>
      <c r="EF1599"/>
      <c r="EG1599"/>
      <c r="EH1599"/>
      <c r="EI1599"/>
      <c r="EJ1599"/>
      <c r="EK1599"/>
      <c r="EL1599"/>
      <c r="EM1599"/>
      <c r="EN1599"/>
      <c r="EO1599"/>
      <c r="EP1599"/>
      <c r="EQ1599"/>
      <c r="ER1599"/>
      <c r="ES1599"/>
      <c r="ET1599"/>
      <c r="EU1599"/>
      <c r="EV1599"/>
      <c r="EW1599"/>
      <c r="EX1599"/>
      <c r="EY1599"/>
      <c r="EZ1599"/>
      <c r="FA1599"/>
      <c r="FB1599"/>
      <c r="FC1599"/>
      <c r="FD1599"/>
      <c r="FE1599"/>
      <c r="FF1599"/>
      <c r="FG1599"/>
      <c r="FH1599"/>
      <c r="FI1599"/>
      <c r="FJ1599"/>
      <c r="FK1599"/>
      <c r="FL1599"/>
      <c r="FM1599"/>
      <c r="FN1599"/>
      <c r="FO1599"/>
      <c r="FP1599"/>
      <c r="FQ1599"/>
      <c r="FR1599"/>
      <c r="FS1599"/>
      <c r="FT1599"/>
      <c r="FU1599"/>
      <c r="FV1599"/>
      <c r="FW1599"/>
      <c r="FX1599"/>
      <c r="FY1599"/>
      <c r="FZ1599"/>
      <c r="GA1599"/>
      <c r="GB1599"/>
      <c r="GC1599"/>
      <c r="GD1599"/>
      <c r="GE1599"/>
      <c r="GF1599"/>
      <c r="GG1599"/>
      <c r="GH1599"/>
      <c r="GI1599"/>
      <c r="GJ1599"/>
      <c r="GK1599"/>
      <c r="GL1599"/>
      <c r="GM1599"/>
      <c r="GN1599"/>
      <c r="GO1599"/>
      <c r="GP1599"/>
      <c r="GQ1599"/>
      <c r="GR1599"/>
      <c r="GS1599"/>
      <c r="GT1599"/>
      <c r="GU1599"/>
      <c r="GV1599"/>
      <c r="GW1599"/>
      <c r="GX1599"/>
      <c r="GY1599"/>
      <c r="GZ1599"/>
      <c r="HA1599"/>
      <c r="HB1599"/>
      <c r="HC1599"/>
      <c r="HD1599"/>
      <c r="HE1599"/>
      <c r="HF1599"/>
      <c r="HG1599"/>
      <c r="HH1599"/>
      <c r="HI1599"/>
      <c r="HJ1599"/>
      <c r="HK1599"/>
      <c r="HL1599"/>
    </row>
    <row r="1600" spans="39:220" x14ac:dyDescent="0.25">
      <c r="AM1600" s="59"/>
      <c r="AN1600" s="58"/>
      <c r="AO1600" s="58"/>
      <c r="AP1600" s="58"/>
      <c r="AQ1600" s="58"/>
      <c r="AR1600" s="58"/>
      <c r="AS1600" s="58"/>
      <c r="AT1600" s="58"/>
      <c r="AU1600" s="58"/>
      <c r="AV1600" s="58"/>
      <c r="AW1600" s="58"/>
      <c r="AX1600" s="58"/>
      <c r="AY1600" s="58"/>
      <c r="AZ1600" s="58"/>
      <c r="BA1600" s="58"/>
      <c r="BB1600" s="58"/>
      <c r="BC1600" s="58"/>
      <c r="BD1600" s="58"/>
      <c r="BE1600" s="58"/>
      <c r="BF1600" s="58"/>
      <c r="BG1600" s="58"/>
      <c r="BH1600" s="58"/>
      <c r="BI1600" s="58"/>
      <c r="BJ1600" s="58"/>
      <c r="BK1600" s="58"/>
      <c r="BL1600" s="12"/>
      <c r="BM1600" s="12"/>
      <c r="BN1600" s="12"/>
      <c r="BO1600" s="12"/>
      <c r="BP1600" s="12"/>
      <c r="BQ1600" s="12"/>
      <c r="BR1600" s="12"/>
      <c r="BS1600" s="12"/>
      <c r="BT1600" s="12"/>
      <c r="BU1600" s="12"/>
      <c r="BV1600" s="12"/>
      <c r="BW1600" s="12"/>
      <c r="BX1600" s="12"/>
      <c r="BY1600" s="12"/>
      <c r="BZ1600" s="12"/>
      <c r="CA1600" s="12"/>
      <c r="CB1600" s="12"/>
      <c r="CC1600" s="12"/>
      <c r="CD1600" s="12"/>
      <c r="CE1600" s="12"/>
      <c r="CF1600" s="12"/>
      <c r="CG1600" s="12"/>
      <c r="CH1600" s="12"/>
      <c r="CI1600" s="12"/>
      <c r="CJ1600" s="12"/>
      <c r="CK1600" s="12"/>
      <c r="CL1600" s="12"/>
      <c r="CM1600" s="12"/>
      <c r="CN1600" s="12"/>
      <c r="CO1600" s="12"/>
      <c r="CP1600" s="12"/>
      <c r="CQ1600" s="12"/>
      <c r="CR1600" s="12"/>
      <c r="CS1600" s="12"/>
      <c r="CT1600" s="12"/>
      <c r="CU1600" s="12"/>
      <c r="CV1600" s="12"/>
      <c r="CW1600" s="12"/>
      <c r="CX1600" s="12"/>
      <c r="CY1600" s="12"/>
      <c r="CZ1600" s="12"/>
      <c r="DA1600" s="12"/>
      <c r="DB1600" s="12"/>
      <c r="DC1600" s="12"/>
      <c r="DD1600" s="12"/>
      <c r="DE1600" s="12"/>
      <c r="DF1600" s="12"/>
      <c r="DG1600"/>
      <c r="DH1600"/>
      <c r="DI1600"/>
      <c r="DJ1600"/>
      <c r="DK1600"/>
      <c r="DL1600"/>
      <c r="DM1600"/>
      <c r="DN1600"/>
      <c r="DO1600"/>
      <c r="DP1600"/>
      <c r="DQ1600"/>
      <c r="DR1600"/>
      <c r="DS1600"/>
      <c r="DT1600"/>
      <c r="DU1600"/>
      <c r="DV1600"/>
      <c r="DW1600"/>
      <c r="DX1600"/>
      <c r="DY1600"/>
      <c r="DZ1600"/>
      <c r="EA1600"/>
      <c r="EB1600"/>
      <c r="EC1600"/>
      <c r="ED1600"/>
      <c r="EE1600"/>
      <c r="EF1600"/>
      <c r="EG1600"/>
      <c r="EH1600"/>
      <c r="EI1600"/>
      <c r="EJ1600"/>
      <c r="EK1600"/>
      <c r="EL1600"/>
      <c r="EM1600"/>
      <c r="EN1600"/>
      <c r="EO1600"/>
      <c r="EP1600"/>
      <c r="EQ1600"/>
      <c r="ER1600"/>
      <c r="ES1600"/>
      <c r="ET1600"/>
      <c r="EU1600"/>
      <c r="EV1600"/>
      <c r="EW1600"/>
      <c r="EX1600"/>
      <c r="EY1600"/>
      <c r="EZ1600"/>
      <c r="FA1600"/>
      <c r="FB1600"/>
      <c r="FC1600"/>
      <c r="FD1600"/>
      <c r="FE1600"/>
      <c r="FF1600"/>
      <c r="FG1600"/>
      <c r="FH1600"/>
      <c r="FI1600"/>
      <c r="FJ1600"/>
      <c r="FK1600"/>
      <c r="FL1600"/>
      <c r="FM1600"/>
      <c r="FN1600"/>
      <c r="FO1600"/>
      <c r="FP1600"/>
      <c r="FQ1600"/>
      <c r="FR1600"/>
      <c r="FS1600"/>
      <c r="FT1600"/>
      <c r="FU1600"/>
      <c r="FV1600"/>
      <c r="FW1600"/>
      <c r="FX1600"/>
      <c r="FY1600"/>
      <c r="FZ1600"/>
      <c r="GA1600"/>
      <c r="GB1600"/>
      <c r="GC1600"/>
      <c r="GD1600"/>
      <c r="GE1600"/>
      <c r="GF1600"/>
      <c r="GG1600"/>
      <c r="GH1600"/>
      <c r="GI1600"/>
      <c r="GJ1600"/>
      <c r="GK1600"/>
      <c r="GL1600"/>
      <c r="GM1600"/>
      <c r="GN1600"/>
      <c r="GO1600"/>
      <c r="GP1600"/>
      <c r="GQ1600"/>
      <c r="GR1600"/>
      <c r="GS1600"/>
      <c r="GT1600"/>
      <c r="GU1600"/>
      <c r="GV1600"/>
      <c r="GW1600"/>
      <c r="GX1600"/>
      <c r="GY1600"/>
      <c r="GZ1600"/>
      <c r="HA1600"/>
      <c r="HB1600"/>
      <c r="HC1600"/>
      <c r="HD1600"/>
      <c r="HE1600"/>
      <c r="HF1600"/>
      <c r="HG1600"/>
      <c r="HH1600"/>
      <c r="HI1600"/>
      <c r="HJ1600"/>
      <c r="HK1600"/>
      <c r="HL1600"/>
    </row>
    <row r="1601" spans="39:220" x14ac:dyDescent="0.25">
      <c r="AM1601" s="59"/>
      <c r="AN1601" s="58"/>
      <c r="AO1601" s="58"/>
      <c r="AP1601" s="58"/>
      <c r="AQ1601" s="58"/>
      <c r="AR1601" s="58"/>
      <c r="AS1601" s="58"/>
      <c r="AT1601" s="58"/>
      <c r="AU1601" s="58"/>
      <c r="AV1601" s="58"/>
      <c r="AW1601" s="58"/>
      <c r="AX1601" s="58"/>
      <c r="AY1601" s="58"/>
      <c r="AZ1601" s="58"/>
      <c r="BA1601" s="58"/>
      <c r="BB1601" s="58"/>
      <c r="BC1601" s="58"/>
      <c r="BD1601" s="58"/>
      <c r="BE1601" s="58"/>
      <c r="BF1601" s="58"/>
      <c r="BG1601" s="58"/>
      <c r="BH1601" s="58"/>
      <c r="BI1601" s="58"/>
      <c r="BJ1601" s="58"/>
      <c r="BK1601" s="58"/>
      <c r="BL1601" s="12"/>
      <c r="BM1601" s="12"/>
      <c r="BN1601" s="12"/>
      <c r="BO1601" s="12"/>
      <c r="BP1601" s="12"/>
      <c r="BQ1601" s="12"/>
      <c r="BR1601" s="12"/>
      <c r="BS1601" s="12"/>
      <c r="BT1601" s="12"/>
      <c r="BU1601" s="12"/>
      <c r="BV1601" s="12"/>
      <c r="BW1601" s="12"/>
      <c r="BX1601" s="12"/>
      <c r="BY1601" s="12"/>
      <c r="BZ1601" s="12"/>
      <c r="CA1601" s="12"/>
      <c r="CB1601" s="12"/>
      <c r="CC1601" s="12"/>
      <c r="CD1601" s="12"/>
      <c r="CE1601" s="12"/>
      <c r="CF1601" s="12"/>
      <c r="CG1601" s="12"/>
      <c r="CH1601" s="12"/>
      <c r="CI1601" s="12"/>
      <c r="CJ1601" s="12"/>
      <c r="CK1601" s="12"/>
      <c r="CL1601" s="12"/>
      <c r="CM1601" s="12"/>
      <c r="CN1601" s="12"/>
      <c r="CO1601" s="12"/>
      <c r="CP1601" s="12"/>
      <c r="CQ1601" s="12"/>
      <c r="CR1601" s="12"/>
      <c r="CS1601" s="12"/>
      <c r="CT1601" s="12"/>
      <c r="CU1601" s="12"/>
      <c r="CV1601" s="12"/>
      <c r="CW1601" s="12"/>
      <c r="CX1601" s="12"/>
      <c r="CY1601" s="12"/>
      <c r="CZ1601" s="12"/>
      <c r="DA1601" s="12"/>
      <c r="DB1601" s="12"/>
      <c r="DC1601" s="12"/>
      <c r="DD1601" s="12"/>
      <c r="DE1601" s="12"/>
      <c r="DF1601" s="12"/>
      <c r="DG1601"/>
      <c r="DH1601"/>
      <c r="DI1601"/>
      <c r="DJ1601"/>
      <c r="DK1601"/>
      <c r="DL1601"/>
      <c r="DM1601"/>
      <c r="DN1601"/>
      <c r="DO1601"/>
      <c r="DP1601"/>
      <c r="DQ1601"/>
      <c r="DR1601"/>
      <c r="DS1601"/>
      <c r="DT1601"/>
      <c r="DU1601"/>
      <c r="DV1601"/>
      <c r="DW1601"/>
      <c r="DX1601"/>
      <c r="DY1601"/>
      <c r="DZ1601"/>
      <c r="EA1601"/>
      <c r="EB1601"/>
      <c r="EC1601"/>
      <c r="ED1601"/>
      <c r="EE1601"/>
      <c r="EF1601"/>
      <c r="EG1601"/>
      <c r="EH1601"/>
      <c r="EI1601"/>
      <c r="EJ1601"/>
      <c r="EK1601"/>
      <c r="EL1601"/>
      <c r="EM1601"/>
      <c r="EN1601"/>
      <c r="EO1601"/>
      <c r="EP1601"/>
      <c r="EQ1601"/>
      <c r="ER1601"/>
      <c r="ES1601"/>
      <c r="ET1601"/>
      <c r="EU1601"/>
      <c r="EV1601"/>
      <c r="EW1601"/>
      <c r="EX1601"/>
      <c r="EY1601"/>
      <c r="EZ1601"/>
      <c r="FA1601"/>
      <c r="FB1601"/>
      <c r="FC1601"/>
      <c r="FD1601"/>
      <c r="FE1601"/>
      <c r="FF1601"/>
      <c r="FG1601"/>
      <c r="FH1601"/>
      <c r="FI1601"/>
      <c r="FJ1601"/>
      <c r="FK1601"/>
      <c r="FL1601"/>
      <c r="FM1601"/>
      <c r="FN1601"/>
      <c r="FO1601"/>
      <c r="FP1601"/>
      <c r="FQ1601"/>
      <c r="FR1601"/>
      <c r="FS1601"/>
      <c r="FT1601"/>
      <c r="FU1601"/>
      <c r="FV1601"/>
      <c r="FW1601"/>
      <c r="FX1601"/>
      <c r="FY1601"/>
      <c r="FZ1601"/>
      <c r="GA1601"/>
      <c r="GB1601"/>
      <c r="GC1601"/>
      <c r="GD1601"/>
      <c r="GE1601"/>
      <c r="GF1601"/>
      <c r="GG1601"/>
      <c r="GH1601"/>
      <c r="GI1601"/>
      <c r="GJ1601"/>
      <c r="GK1601"/>
      <c r="GL1601"/>
      <c r="GM1601"/>
      <c r="GN1601"/>
      <c r="GO1601"/>
      <c r="GP1601"/>
      <c r="GQ1601"/>
      <c r="GR1601"/>
      <c r="GS1601"/>
      <c r="GT1601"/>
      <c r="GU1601"/>
      <c r="GV1601"/>
      <c r="GW1601"/>
      <c r="GX1601"/>
      <c r="GY1601"/>
      <c r="GZ1601"/>
      <c r="HA1601"/>
      <c r="HB1601"/>
      <c r="HC1601"/>
      <c r="HD1601"/>
      <c r="HE1601"/>
      <c r="HF1601"/>
      <c r="HG1601"/>
      <c r="HH1601"/>
      <c r="HI1601"/>
      <c r="HJ1601"/>
      <c r="HK1601"/>
      <c r="HL1601"/>
    </row>
    <row r="1602" spans="39:220" x14ac:dyDescent="0.25">
      <c r="AM1602" s="59"/>
      <c r="AN1602" s="58"/>
      <c r="AO1602" s="58"/>
      <c r="AP1602" s="58"/>
      <c r="AQ1602" s="58"/>
      <c r="AR1602" s="58"/>
      <c r="AS1602" s="58"/>
      <c r="AT1602" s="58"/>
      <c r="AU1602" s="58"/>
      <c r="AV1602" s="58"/>
      <c r="AW1602" s="58"/>
      <c r="AX1602" s="58"/>
      <c r="AY1602" s="58"/>
      <c r="AZ1602" s="58"/>
      <c r="BA1602" s="58"/>
      <c r="BB1602" s="58"/>
      <c r="BC1602" s="58"/>
      <c r="BD1602" s="58"/>
      <c r="BE1602" s="58"/>
      <c r="BF1602" s="58"/>
      <c r="BG1602" s="58"/>
      <c r="BH1602" s="58"/>
      <c r="BI1602" s="58"/>
      <c r="BJ1602" s="58"/>
      <c r="BK1602" s="58"/>
      <c r="BL1602" s="12"/>
      <c r="BM1602" s="12"/>
      <c r="BN1602" s="12"/>
      <c r="BO1602" s="12"/>
      <c r="BP1602" s="12"/>
      <c r="BQ1602" s="12"/>
      <c r="BR1602" s="12"/>
      <c r="BS1602" s="12"/>
      <c r="BT1602" s="12"/>
      <c r="BU1602" s="12"/>
      <c r="BV1602" s="12"/>
      <c r="BW1602" s="12"/>
      <c r="BX1602" s="12"/>
      <c r="BY1602" s="12"/>
      <c r="BZ1602" s="12"/>
      <c r="CA1602" s="12"/>
      <c r="CB1602" s="12"/>
      <c r="CC1602" s="12"/>
      <c r="CD1602" s="12"/>
      <c r="CE1602" s="12"/>
      <c r="CF1602" s="12"/>
      <c r="CG1602" s="12"/>
      <c r="CH1602" s="12"/>
      <c r="CI1602" s="12"/>
      <c r="CJ1602" s="12"/>
      <c r="CK1602" s="12"/>
      <c r="CL1602" s="12"/>
      <c r="CM1602" s="12"/>
      <c r="CN1602" s="12"/>
      <c r="CO1602" s="12"/>
      <c r="CP1602" s="12"/>
      <c r="CQ1602" s="12"/>
      <c r="CR1602" s="12"/>
      <c r="CS1602" s="12"/>
      <c r="CT1602" s="12"/>
      <c r="CU1602" s="12"/>
      <c r="CV1602" s="12"/>
      <c r="CW1602" s="12"/>
      <c r="CX1602" s="12"/>
      <c r="CY1602" s="12"/>
      <c r="CZ1602" s="12"/>
      <c r="DA1602" s="12"/>
      <c r="DB1602" s="12"/>
      <c r="DC1602" s="12"/>
      <c r="DD1602" s="12"/>
      <c r="DE1602" s="12"/>
      <c r="DF1602" s="12"/>
      <c r="DG1602"/>
      <c r="DH1602"/>
      <c r="DI1602"/>
      <c r="DJ1602"/>
      <c r="DK1602"/>
      <c r="DL1602"/>
      <c r="DM1602"/>
      <c r="DN1602"/>
      <c r="DO1602"/>
      <c r="DP1602"/>
      <c r="DQ1602"/>
      <c r="DR1602"/>
      <c r="DS1602"/>
      <c r="DT1602"/>
      <c r="DU1602"/>
      <c r="DV1602"/>
      <c r="DW1602"/>
      <c r="DX1602"/>
      <c r="DY1602"/>
      <c r="DZ1602"/>
      <c r="EA1602"/>
      <c r="EB1602"/>
      <c r="EC1602"/>
      <c r="ED1602"/>
      <c r="EE1602"/>
      <c r="EF1602"/>
      <c r="EG1602"/>
      <c r="EH1602"/>
      <c r="EI1602"/>
      <c r="EJ1602"/>
      <c r="EK1602"/>
      <c r="EL1602"/>
      <c r="EM1602"/>
      <c r="EN1602"/>
      <c r="EO1602"/>
      <c r="EP1602"/>
      <c r="EQ1602"/>
      <c r="ER1602"/>
      <c r="ES1602"/>
      <c r="ET1602"/>
      <c r="EU1602"/>
      <c r="EV1602"/>
      <c r="EW1602"/>
      <c r="EX1602"/>
      <c r="EY1602"/>
      <c r="EZ1602"/>
      <c r="FA1602"/>
      <c r="FB1602"/>
      <c r="FC1602"/>
      <c r="FD1602"/>
      <c r="FE1602"/>
      <c r="FF1602"/>
      <c r="FG1602"/>
      <c r="FH1602"/>
      <c r="FI1602"/>
      <c r="FJ1602"/>
      <c r="FK1602"/>
      <c r="FL1602"/>
      <c r="FM1602"/>
      <c r="FN1602"/>
      <c r="FO1602"/>
      <c r="FP1602"/>
      <c r="FQ1602"/>
      <c r="FR1602"/>
      <c r="FS1602"/>
      <c r="FT1602"/>
      <c r="FU1602"/>
      <c r="FV1602"/>
      <c r="FW1602"/>
      <c r="FX1602"/>
      <c r="FY1602"/>
      <c r="FZ1602"/>
      <c r="GA1602"/>
      <c r="GB1602"/>
      <c r="GC1602"/>
      <c r="GD1602"/>
      <c r="GE1602"/>
      <c r="GF1602"/>
      <c r="GG1602"/>
      <c r="GH1602"/>
      <c r="GI1602"/>
      <c r="GJ1602"/>
      <c r="GK1602"/>
      <c r="GL1602"/>
      <c r="GM1602"/>
      <c r="GN1602"/>
      <c r="GO1602"/>
      <c r="GP1602"/>
      <c r="GQ1602"/>
      <c r="GR1602"/>
      <c r="GS1602"/>
      <c r="GT1602"/>
      <c r="GU1602"/>
      <c r="GV1602"/>
      <c r="GW1602"/>
      <c r="GX1602"/>
      <c r="GY1602"/>
      <c r="GZ1602"/>
      <c r="HA1602"/>
      <c r="HB1602"/>
      <c r="HC1602"/>
      <c r="HD1602"/>
      <c r="HE1602"/>
      <c r="HF1602"/>
      <c r="HG1602"/>
      <c r="HH1602"/>
      <c r="HI1602"/>
      <c r="HJ1602"/>
      <c r="HK1602"/>
      <c r="HL1602"/>
    </row>
    <row r="1603" spans="39:220" x14ac:dyDescent="0.25">
      <c r="AM1603" s="59"/>
      <c r="AN1603" s="58"/>
      <c r="AO1603" s="58"/>
      <c r="AP1603" s="58"/>
      <c r="AQ1603" s="58"/>
      <c r="AR1603" s="58"/>
      <c r="AS1603" s="58"/>
      <c r="AT1603" s="58"/>
      <c r="AU1603" s="58"/>
      <c r="AV1603" s="58"/>
      <c r="AW1603" s="58"/>
      <c r="AX1603" s="58"/>
      <c r="AY1603" s="58"/>
      <c r="AZ1603" s="58"/>
      <c r="BA1603" s="58"/>
      <c r="BB1603" s="58"/>
      <c r="BC1603" s="58"/>
      <c r="BD1603" s="58"/>
      <c r="BE1603" s="58"/>
      <c r="BF1603" s="58"/>
      <c r="BG1603" s="58"/>
      <c r="BH1603" s="58"/>
      <c r="BI1603" s="58"/>
      <c r="BJ1603" s="58"/>
      <c r="BK1603" s="58"/>
      <c r="BL1603" s="12"/>
      <c r="BM1603" s="12"/>
      <c r="BN1603" s="12"/>
      <c r="BO1603" s="12"/>
      <c r="BP1603" s="12"/>
      <c r="BQ1603" s="12"/>
      <c r="BR1603" s="12"/>
      <c r="BS1603" s="12"/>
      <c r="BT1603" s="12"/>
      <c r="BU1603" s="12"/>
      <c r="BV1603" s="12"/>
      <c r="BW1603" s="12"/>
      <c r="BX1603" s="12"/>
      <c r="BY1603" s="12"/>
      <c r="BZ1603" s="12"/>
      <c r="CA1603" s="12"/>
      <c r="CB1603" s="12"/>
      <c r="CC1603" s="12"/>
      <c r="CD1603" s="12"/>
      <c r="CE1603" s="12"/>
      <c r="CF1603" s="12"/>
      <c r="CG1603" s="12"/>
      <c r="CH1603" s="12"/>
      <c r="CI1603" s="12"/>
      <c r="CJ1603" s="12"/>
      <c r="CK1603" s="12"/>
      <c r="CL1603" s="12"/>
      <c r="CM1603" s="12"/>
      <c r="CN1603" s="12"/>
      <c r="CO1603" s="12"/>
      <c r="CP1603" s="12"/>
      <c r="CQ1603" s="12"/>
      <c r="CR1603" s="12"/>
      <c r="CS1603" s="12"/>
      <c r="CT1603" s="12"/>
      <c r="CU1603" s="12"/>
      <c r="CV1603" s="12"/>
      <c r="CW1603" s="12"/>
      <c r="CX1603" s="12"/>
      <c r="CY1603" s="12"/>
      <c r="CZ1603" s="12"/>
      <c r="DA1603" s="12"/>
      <c r="DB1603" s="12"/>
      <c r="DC1603" s="12"/>
      <c r="DD1603" s="12"/>
      <c r="DE1603" s="12"/>
      <c r="DF1603" s="12"/>
      <c r="DG1603"/>
      <c r="DH1603"/>
      <c r="DI1603"/>
      <c r="DJ1603"/>
      <c r="DK1603"/>
      <c r="DL1603"/>
      <c r="DM1603"/>
      <c r="DN1603"/>
      <c r="DO1603"/>
      <c r="DP1603"/>
      <c r="DQ1603"/>
      <c r="DR1603"/>
      <c r="DS1603"/>
      <c r="DT1603"/>
      <c r="DU1603"/>
      <c r="DV1603"/>
      <c r="DW1603"/>
      <c r="DX1603"/>
      <c r="DY1603"/>
      <c r="DZ1603"/>
      <c r="EA1603"/>
      <c r="EB1603"/>
      <c r="EC1603"/>
      <c r="ED1603"/>
      <c r="EE1603"/>
      <c r="EF1603"/>
      <c r="EG1603"/>
      <c r="EH1603"/>
      <c r="EI1603"/>
      <c r="EJ1603"/>
      <c r="EK1603"/>
      <c r="EL1603"/>
      <c r="EM1603"/>
      <c r="EN1603"/>
      <c r="EO1603"/>
      <c r="EP1603"/>
      <c r="EQ1603"/>
      <c r="ER1603"/>
      <c r="ES1603"/>
      <c r="ET1603"/>
      <c r="EU1603"/>
      <c r="EV1603"/>
      <c r="EW1603"/>
      <c r="EX1603"/>
      <c r="EY1603"/>
      <c r="EZ1603"/>
      <c r="FA1603"/>
      <c r="FB1603"/>
      <c r="FC1603"/>
      <c r="FD1603"/>
      <c r="FE1603"/>
      <c r="FF1603"/>
      <c r="FG1603"/>
      <c r="FH1603"/>
      <c r="FI1603"/>
      <c r="FJ1603"/>
      <c r="FK1603"/>
      <c r="FL1603"/>
      <c r="FM1603"/>
      <c r="FN1603"/>
      <c r="FO1603"/>
      <c r="FP1603"/>
      <c r="FQ1603"/>
      <c r="FR1603"/>
      <c r="FS1603"/>
      <c r="FT1603"/>
      <c r="FU1603"/>
      <c r="FV1603"/>
      <c r="FW1603"/>
      <c r="FX1603"/>
      <c r="FY1603"/>
      <c r="FZ1603"/>
      <c r="GA1603"/>
      <c r="GB1603"/>
      <c r="GC1603"/>
      <c r="GD1603"/>
      <c r="GE1603"/>
      <c r="GF1603"/>
      <c r="GG1603"/>
      <c r="GH1603"/>
      <c r="GI1603"/>
      <c r="GJ1603"/>
      <c r="GK1603"/>
      <c r="GL1603"/>
      <c r="GM1603"/>
      <c r="GN1603"/>
      <c r="GO1603"/>
      <c r="GP1603"/>
      <c r="GQ1603"/>
      <c r="GR1603"/>
      <c r="GS1603"/>
      <c r="GT1603"/>
      <c r="GU1603"/>
      <c r="GV1603"/>
      <c r="GW1603"/>
      <c r="GX1603"/>
      <c r="GY1603"/>
      <c r="GZ1603"/>
      <c r="HA1603"/>
      <c r="HB1603"/>
      <c r="HC1603"/>
      <c r="HD1603"/>
      <c r="HE1603"/>
      <c r="HF1603"/>
      <c r="HG1603"/>
      <c r="HH1603"/>
      <c r="HI1603"/>
      <c r="HJ1603"/>
      <c r="HK1603"/>
      <c r="HL1603"/>
    </row>
    <row r="1604" spans="39:220" x14ac:dyDescent="0.25">
      <c r="AM1604" s="59"/>
      <c r="AN1604" s="58"/>
      <c r="AO1604" s="58"/>
      <c r="AP1604" s="58"/>
      <c r="AQ1604" s="58"/>
      <c r="AR1604" s="58"/>
      <c r="AS1604" s="58"/>
      <c r="AT1604" s="58"/>
      <c r="AU1604" s="58"/>
      <c r="AV1604" s="58"/>
      <c r="AW1604" s="58"/>
      <c r="AX1604" s="58"/>
      <c r="AY1604" s="58"/>
      <c r="AZ1604" s="58"/>
      <c r="BA1604" s="58"/>
      <c r="BB1604" s="58"/>
      <c r="BC1604" s="58"/>
      <c r="BD1604" s="58"/>
      <c r="BE1604" s="58"/>
      <c r="BF1604" s="58"/>
      <c r="BG1604" s="58"/>
      <c r="BH1604" s="58"/>
      <c r="BI1604" s="58"/>
      <c r="BJ1604" s="58"/>
      <c r="BK1604" s="58"/>
      <c r="BL1604" s="12"/>
      <c r="BM1604" s="12"/>
      <c r="BN1604" s="12"/>
      <c r="BO1604" s="12"/>
      <c r="BP1604" s="12"/>
      <c r="BQ1604" s="12"/>
      <c r="BR1604" s="12"/>
      <c r="BS1604" s="12"/>
      <c r="BT1604" s="12"/>
      <c r="BU1604" s="12"/>
      <c r="BV1604" s="12"/>
      <c r="BW1604" s="12"/>
      <c r="BX1604" s="12"/>
      <c r="BY1604" s="12"/>
      <c r="BZ1604" s="12"/>
      <c r="CA1604" s="12"/>
      <c r="CB1604" s="12"/>
      <c r="CC1604" s="12"/>
      <c r="CD1604" s="12"/>
      <c r="CE1604" s="12"/>
      <c r="CF1604" s="12"/>
      <c r="CG1604" s="12"/>
      <c r="CH1604" s="12"/>
      <c r="CI1604" s="12"/>
      <c r="CJ1604" s="12"/>
      <c r="CK1604" s="12"/>
      <c r="CL1604" s="12"/>
      <c r="CM1604" s="12"/>
      <c r="CN1604" s="12"/>
      <c r="CO1604" s="12"/>
      <c r="CP1604" s="12"/>
      <c r="CQ1604" s="12"/>
      <c r="CR1604" s="12"/>
      <c r="CS1604" s="12"/>
      <c r="CT1604" s="12"/>
      <c r="CU1604" s="12"/>
      <c r="CV1604" s="12"/>
      <c r="CW1604" s="12"/>
      <c r="CX1604" s="12"/>
      <c r="CY1604" s="12"/>
      <c r="CZ1604" s="12"/>
      <c r="DA1604" s="12"/>
      <c r="DB1604" s="12"/>
      <c r="DC1604" s="12"/>
      <c r="DD1604" s="12"/>
      <c r="DE1604" s="12"/>
      <c r="DF1604" s="12"/>
      <c r="DG1604"/>
      <c r="DH1604"/>
      <c r="DI1604"/>
      <c r="DJ1604"/>
      <c r="DK1604"/>
      <c r="DL1604"/>
      <c r="DM1604"/>
      <c r="DN1604"/>
      <c r="DO1604"/>
      <c r="DP1604"/>
      <c r="DQ1604"/>
      <c r="DR1604"/>
      <c r="DS1604"/>
      <c r="DT1604"/>
      <c r="DU1604"/>
      <c r="DV1604"/>
      <c r="DW1604"/>
      <c r="DX1604"/>
      <c r="DY1604"/>
      <c r="DZ1604"/>
      <c r="EA1604"/>
      <c r="EB1604"/>
      <c r="EC1604"/>
      <c r="ED1604"/>
      <c r="EE1604"/>
      <c r="EF1604"/>
      <c r="EG1604"/>
      <c r="EH1604"/>
      <c r="EI1604"/>
      <c r="EJ1604"/>
      <c r="EK1604"/>
      <c r="EL1604"/>
      <c r="EM1604"/>
      <c r="EN1604"/>
      <c r="EO1604"/>
      <c r="EP1604"/>
      <c r="EQ1604"/>
      <c r="ER1604"/>
      <c r="ES1604"/>
      <c r="ET1604"/>
      <c r="EU1604"/>
      <c r="EV1604"/>
      <c r="EW1604"/>
      <c r="EX1604"/>
      <c r="EY1604"/>
      <c r="EZ1604"/>
      <c r="FA1604"/>
      <c r="FB1604"/>
      <c r="FC1604"/>
      <c r="FD1604"/>
      <c r="FE1604"/>
      <c r="FF1604"/>
      <c r="FG1604"/>
      <c r="FH1604"/>
      <c r="FI1604"/>
      <c r="FJ1604"/>
      <c r="FK1604"/>
      <c r="FL1604"/>
      <c r="FM1604"/>
      <c r="FN1604"/>
      <c r="FO1604"/>
      <c r="FP1604"/>
      <c r="FQ1604"/>
      <c r="FR1604"/>
      <c r="FS1604"/>
      <c r="FT1604"/>
      <c r="FU1604"/>
      <c r="FV1604"/>
      <c r="FW1604"/>
      <c r="FX1604"/>
      <c r="FY1604"/>
      <c r="FZ1604"/>
      <c r="GA1604"/>
      <c r="GB1604"/>
      <c r="GC1604"/>
      <c r="GD1604"/>
      <c r="GE1604"/>
      <c r="GF1604"/>
      <c r="GG1604"/>
      <c r="GH1604"/>
      <c r="GI1604"/>
      <c r="GJ1604"/>
      <c r="GK1604"/>
      <c r="GL1604"/>
      <c r="GM1604"/>
      <c r="GN1604"/>
      <c r="GO1604"/>
      <c r="GP1604"/>
      <c r="GQ1604"/>
      <c r="GR1604"/>
      <c r="GS1604"/>
      <c r="GT1604"/>
      <c r="GU1604"/>
      <c r="GV1604"/>
      <c r="GW1604"/>
      <c r="GX1604"/>
      <c r="GY1604"/>
      <c r="GZ1604"/>
      <c r="HA1604"/>
      <c r="HB1604"/>
      <c r="HC1604"/>
      <c r="HD1604"/>
      <c r="HE1604"/>
      <c r="HF1604"/>
      <c r="HG1604"/>
      <c r="HH1604"/>
      <c r="HI1604"/>
      <c r="HJ1604"/>
      <c r="HK1604"/>
      <c r="HL1604"/>
    </row>
    <row r="1605" spans="39:220" x14ac:dyDescent="0.25">
      <c r="AM1605" s="59"/>
      <c r="AN1605" s="58"/>
      <c r="AO1605" s="58"/>
      <c r="AP1605" s="58"/>
      <c r="AQ1605" s="58"/>
      <c r="AR1605" s="58"/>
      <c r="AS1605" s="58"/>
      <c r="AT1605" s="58"/>
      <c r="AU1605" s="58"/>
      <c r="AV1605" s="58"/>
      <c r="AW1605" s="58"/>
      <c r="AX1605" s="58"/>
      <c r="AY1605" s="58"/>
      <c r="AZ1605" s="58"/>
      <c r="BA1605" s="58"/>
      <c r="BB1605" s="58"/>
      <c r="BC1605" s="58"/>
      <c r="BD1605" s="58"/>
      <c r="BE1605" s="58"/>
      <c r="BF1605" s="58"/>
      <c r="BG1605" s="58"/>
      <c r="BH1605" s="58"/>
      <c r="BI1605" s="58"/>
      <c r="BJ1605" s="58"/>
      <c r="BK1605" s="58"/>
      <c r="BL1605" s="12"/>
      <c r="BM1605" s="12"/>
      <c r="BN1605" s="12"/>
      <c r="BO1605" s="12"/>
      <c r="BP1605" s="12"/>
      <c r="BQ1605" s="12"/>
      <c r="BR1605" s="12"/>
      <c r="BS1605" s="12"/>
      <c r="BT1605" s="12"/>
      <c r="BU1605" s="12"/>
      <c r="BV1605" s="12"/>
      <c r="BW1605" s="12"/>
      <c r="BX1605" s="12"/>
      <c r="BY1605" s="12"/>
      <c r="BZ1605" s="12"/>
      <c r="CA1605" s="12"/>
      <c r="CB1605" s="12"/>
      <c r="CC1605" s="12"/>
      <c r="CD1605" s="12"/>
      <c r="CE1605" s="12"/>
      <c r="CF1605" s="12"/>
      <c r="CG1605" s="12"/>
      <c r="CH1605" s="12"/>
      <c r="CI1605" s="12"/>
      <c r="CJ1605" s="12"/>
      <c r="CK1605" s="12"/>
      <c r="CL1605" s="12"/>
      <c r="CM1605" s="12"/>
      <c r="CN1605" s="12"/>
      <c r="CO1605" s="12"/>
      <c r="CP1605" s="12"/>
      <c r="CQ1605" s="12"/>
      <c r="CR1605" s="12"/>
      <c r="CS1605" s="12"/>
      <c r="CT1605" s="12"/>
      <c r="CU1605" s="12"/>
      <c r="CV1605" s="12"/>
      <c r="CW1605" s="12"/>
      <c r="CX1605" s="12"/>
      <c r="CY1605" s="12"/>
      <c r="CZ1605" s="12"/>
      <c r="DA1605" s="12"/>
      <c r="DB1605" s="12"/>
      <c r="DC1605" s="12"/>
      <c r="DD1605" s="12"/>
      <c r="DE1605" s="12"/>
      <c r="DF1605" s="12"/>
      <c r="DG1605"/>
      <c r="DH1605"/>
      <c r="DI1605"/>
      <c r="DJ1605"/>
      <c r="DK1605"/>
      <c r="DL1605"/>
      <c r="DM1605"/>
      <c r="DN1605"/>
      <c r="DO1605"/>
      <c r="DP1605"/>
      <c r="DQ1605"/>
      <c r="DR1605"/>
      <c r="DS1605"/>
      <c r="DT1605"/>
      <c r="DU1605"/>
      <c r="DV1605"/>
      <c r="DW1605"/>
      <c r="DX1605"/>
      <c r="DY1605"/>
      <c r="DZ1605"/>
      <c r="EA1605"/>
      <c r="EB1605"/>
      <c r="EC1605"/>
      <c r="ED1605"/>
      <c r="EE1605"/>
      <c r="EF1605"/>
      <c r="EG1605"/>
      <c r="EH1605"/>
      <c r="EI1605"/>
      <c r="EJ1605"/>
      <c r="EK1605"/>
      <c r="EL1605"/>
      <c r="EM1605"/>
      <c r="EN1605"/>
      <c r="EO1605"/>
      <c r="EP1605"/>
      <c r="EQ1605"/>
      <c r="ER1605"/>
      <c r="ES1605"/>
      <c r="ET1605"/>
      <c r="EU1605"/>
      <c r="EV1605"/>
      <c r="EW1605"/>
      <c r="EX1605"/>
      <c r="EY1605"/>
      <c r="EZ1605"/>
      <c r="FA1605"/>
      <c r="FB1605"/>
      <c r="FC1605"/>
      <c r="FD1605"/>
      <c r="FE1605"/>
      <c r="FF1605"/>
      <c r="FG1605"/>
      <c r="FH1605"/>
      <c r="FI1605"/>
      <c r="FJ1605"/>
      <c r="FK1605"/>
      <c r="FL1605"/>
      <c r="FM1605"/>
      <c r="FN1605"/>
      <c r="FO1605"/>
      <c r="FP1605"/>
      <c r="FQ1605"/>
      <c r="FR1605"/>
      <c r="FS1605"/>
      <c r="FT1605"/>
      <c r="FU1605"/>
      <c r="FV1605"/>
      <c r="FW1605"/>
      <c r="FX1605"/>
      <c r="FY1605"/>
      <c r="FZ1605"/>
      <c r="GA1605"/>
      <c r="GB1605"/>
      <c r="GC1605"/>
      <c r="GD1605"/>
      <c r="GE1605"/>
      <c r="GF1605"/>
      <c r="GG1605"/>
      <c r="GH1605"/>
      <c r="GI1605"/>
      <c r="GJ1605"/>
      <c r="GK1605"/>
      <c r="GL1605"/>
      <c r="GM1605"/>
      <c r="GN1605"/>
      <c r="GO1605"/>
      <c r="GP1605"/>
      <c r="GQ1605"/>
      <c r="GR1605"/>
      <c r="GS1605"/>
      <c r="GT1605"/>
      <c r="GU1605"/>
      <c r="GV1605"/>
      <c r="GW1605"/>
      <c r="GX1605"/>
      <c r="GY1605"/>
      <c r="GZ1605"/>
      <c r="HA1605"/>
      <c r="HB1605"/>
      <c r="HC1605"/>
      <c r="HD1605"/>
      <c r="HE1605"/>
      <c r="HF1605"/>
      <c r="HG1605"/>
      <c r="HH1605"/>
      <c r="HI1605"/>
      <c r="HJ1605"/>
      <c r="HK1605"/>
      <c r="HL1605"/>
    </row>
    <row r="1606" spans="39:220" x14ac:dyDescent="0.25">
      <c r="AM1606" s="59"/>
      <c r="AN1606" s="58"/>
      <c r="AO1606" s="58"/>
      <c r="AP1606" s="58"/>
      <c r="AQ1606" s="58"/>
      <c r="AR1606" s="58"/>
      <c r="AS1606" s="58"/>
      <c r="AT1606" s="58"/>
      <c r="AU1606" s="58"/>
      <c r="AV1606" s="58"/>
      <c r="AW1606" s="58"/>
      <c r="AX1606" s="58"/>
      <c r="AY1606" s="58"/>
      <c r="AZ1606" s="58"/>
      <c r="BA1606" s="58"/>
      <c r="BB1606" s="58"/>
      <c r="BC1606" s="58"/>
      <c r="BD1606" s="58"/>
      <c r="BE1606" s="58"/>
      <c r="BF1606" s="58"/>
      <c r="BG1606" s="58"/>
      <c r="BH1606" s="58"/>
      <c r="BI1606" s="58"/>
      <c r="BJ1606" s="58"/>
      <c r="BK1606" s="58"/>
      <c r="BL1606" s="12"/>
      <c r="BM1606" s="12"/>
      <c r="BN1606" s="12"/>
      <c r="BO1606" s="12"/>
      <c r="BP1606" s="12"/>
      <c r="BQ1606" s="12"/>
      <c r="BR1606" s="12"/>
      <c r="BS1606" s="12"/>
      <c r="BT1606" s="12"/>
      <c r="BU1606" s="12"/>
      <c r="BV1606" s="12"/>
      <c r="BW1606" s="12"/>
      <c r="BX1606" s="12"/>
      <c r="BY1606" s="12"/>
      <c r="BZ1606" s="12"/>
      <c r="CA1606" s="12"/>
      <c r="CB1606" s="12"/>
      <c r="CC1606" s="12"/>
      <c r="CD1606" s="12"/>
      <c r="CE1606" s="12"/>
      <c r="CF1606" s="12"/>
      <c r="CG1606" s="12"/>
      <c r="CH1606" s="12"/>
      <c r="CI1606" s="12"/>
      <c r="CJ1606" s="12"/>
      <c r="CK1606" s="12"/>
      <c r="CL1606" s="12"/>
      <c r="CM1606" s="12"/>
      <c r="CN1606" s="12"/>
      <c r="CO1606" s="12"/>
      <c r="CP1606" s="12"/>
      <c r="CQ1606" s="12"/>
      <c r="CR1606" s="12"/>
      <c r="CS1606" s="12"/>
      <c r="CT1606" s="12"/>
      <c r="CU1606" s="12"/>
      <c r="CV1606" s="12"/>
      <c r="CW1606" s="12"/>
      <c r="CX1606" s="12"/>
      <c r="CY1606" s="12"/>
      <c r="CZ1606" s="12"/>
      <c r="DA1606" s="12"/>
      <c r="DB1606" s="12"/>
      <c r="DC1606" s="12"/>
      <c r="DD1606" s="12"/>
      <c r="DE1606" s="12"/>
      <c r="DF1606" s="12"/>
      <c r="DG1606"/>
      <c r="DH1606"/>
      <c r="DI1606"/>
      <c r="DJ1606"/>
      <c r="DK1606"/>
      <c r="DL1606"/>
      <c r="DM1606"/>
      <c r="DN1606"/>
      <c r="DO1606"/>
      <c r="DP1606"/>
      <c r="DQ1606"/>
      <c r="DR1606"/>
      <c r="DS1606"/>
      <c r="DT1606"/>
      <c r="DU1606"/>
      <c r="DV1606"/>
      <c r="DW1606"/>
      <c r="DX1606"/>
      <c r="DY1606"/>
      <c r="DZ1606"/>
      <c r="EA1606"/>
      <c r="EB1606"/>
      <c r="EC1606"/>
      <c r="ED1606"/>
      <c r="EE1606"/>
      <c r="EF1606"/>
      <c r="EG1606"/>
      <c r="EH1606"/>
      <c r="EI1606"/>
      <c r="EJ1606"/>
      <c r="EK1606"/>
      <c r="EL1606"/>
      <c r="EM1606"/>
      <c r="EN1606"/>
      <c r="EO1606"/>
      <c r="EP1606"/>
      <c r="EQ1606"/>
      <c r="ER1606"/>
      <c r="ES1606"/>
      <c r="ET1606"/>
      <c r="EU1606"/>
      <c r="EV1606"/>
      <c r="EW1606"/>
      <c r="EX1606"/>
      <c r="EY1606"/>
      <c r="EZ1606"/>
      <c r="FA1606"/>
      <c r="FB1606"/>
      <c r="FC1606"/>
      <c r="FD1606"/>
      <c r="FE1606"/>
      <c r="FF1606"/>
      <c r="FG1606"/>
      <c r="FH1606"/>
      <c r="FI1606"/>
      <c r="FJ1606"/>
      <c r="FK1606"/>
      <c r="FL1606"/>
      <c r="FM1606"/>
      <c r="FN1606"/>
      <c r="FO1606"/>
      <c r="FP1606"/>
      <c r="FQ1606"/>
      <c r="FR1606"/>
      <c r="FS1606"/>
      <c r="FT1606"/>
      <c r="FU1606"/>
      <c r="FV1606"/>
      <c r="FW1606"/>
      <c r="FX1606"/>
      <c r="FY1606"/>
      <c r="FZ1606"/>
      <c r="GA1606"/>
      <c r="GB1606"/>
      <c r="GC1606"/>
      <c r="GD1606"/>
      <c r="GE1606"/>
      <c r="GF1606"/>
      <c r="GG1606"/>
      <c r="GH1606"/>
      <c r="GI1606"/>
      <c r="GJ1606"/>
      <c r="GK1606"/>
      <c r="GL1606"/>
      <c r="GM1606"/>
      <c r="GN1606"/>
      <c r="GO1606"/>
      <c r="GP1606"/>
      <c r="GQ1606"/>
      <c r="GR1606"/>
      <c r="GS1606"/>
      <c r="GT1606"/>
      <c r="GU1606"/>
      <c r="GV1606"/>
      <c r="GW1606"/>
      <c r="GX1606"/>
      <c r="GY1606"/>
      <c r="GZ1606"/>
      <c r="HA1606"/>
      <c r="HB1606"/>
      <c r="HC1606"/>
      <c r="HD1606"/>
      <c r="HE1606"/>
      <c r="HF1606"/>
      <c r="HG1606"/>
      <c r="HH1606"/>
      <c r="HI1606"/>
      <c r="HJ1606"/>
      <c r="HK1606"/>
      <c r="HL1606"/>
    </row>
    <row r="1607" spans="39:220" x14ac:dyDescent="0.25">
      <c r="AM1607" s="59"/>
      <c r="AN1607" s="58"/>
      <c r="AO1607" s="58"/>
      <c r="AP1607" s="58"/>
      <c r="AQ1607" s="58"/>
      <c r="AR1607" s="58"/>
      <c r="AS1607" s="58"/>
      <c r="AT1607" s="58"/>
      <c r="AU1607" s="58"/>
      <c r="AV1607" s="58"/>
      <c r="AW1607" s="58"/>
      <c r="AX1607" s="58"/>
      <c r="AY1607" s="58"/>
      <c r="AZ1607" s="58"/>
      <c r="BA1607" s="58"/>
      <c r="BB1607" s="58"/>
      <c r="BC1607" s="58"/>
      <c r="BD1607" s="58"/>
      <c r="BE1607" s="58"/>
      <c r="BF1607" s="58"/>
      <c r="BG1607" s="58"/>
      <c r="BH1607" s="58"/>
      <c r="BI1607" s="58"/>
      <c r="BJ1607" s="58"/>
      <c r="BK1607" s="58"/>
      <c r="BL1607" s="12"/>
      <c r="BM1607" s="12"/>
      <c r="BN1607" s="12"/>
      <c r="BO1607" s="12"/>
      <c r="BP1607" s="12"/>
      <c r="BQ1607" s="12"/>
      <c r="BR1607" s="12"/>
      <c r="BS1607" s="12"/>
      <c r="BT1607" s="12"/>
      <c r="BU1607" s="12"/>
      <c r="BV1607" s="12"/>
      <c r="BW1607" s="12"/>
      <c r="BX1607" s="12"/>
      <c r="BY1607" s="12"/>
      <c r="BZ1607" s="12"/>
      <c r="CA1607" s="12"/>
      <c r="CB1607" s="12"/>
      <c r="CC1607" s="12"/>
      <c r="CD1607" s="12"/>
      <c r="CE1607" s="12"/>
      <c r="CF1607" s="12"/>
      <c r="CG1607" s="12"/>
      <c r="CH1607" s="12"/>
      <c r="CI1607" s="12"/>
      <c r="CJ1607" s="12"/>
      <c r="CK1607" s="12"/>
      <c r="CL1607" s="12"/>
      <c r="CM1607" s="12"/>
      <c r="CN1607" s="12"/>
      <c r="CO1607" s="12"/>
      <c r="CP1607" s="12"/>
      <c r="CQ1607" s="12"/>
      <c r="CR1607" s="12"/>
      <c r="CS1607" s="12"/>
      <c r="CT1607" s="12"/>
      <c r="CU1607" s="12"/>
      <c r="CV1607" s="12"/>
      <c r="CW1607" s="12"/>
      <c r="CX1607" s="12"/>
      <c r="CY1607" s="12"/>
      <c r="CZ1607" s="12"/>
      <c r="DA1607" s="12"/>
      <c r="DB1607" s="12"/>
      <c r="DC1607" s="12"/>
      <c r="DD1607" s="12"/>
      <c r="DE1607" s="12"/>
      <c r="DF1607" s="12"/>
      <c r="DG1607"/>
      <c r="DH1607"/>
      <c r="DI1607"/>
      <c r="DJ1607"/>
      <c r="DK1607"/>
      <c r="DL1607"/>
      <c r="DM1607"/>
      <c r="DN1607"/>
      <c r="DO1607"/>
      <c r="DP1607"/>
      <c r="DQ1607"/>
      <c r="DR1607"/>
      <c r="DS1607"/>
      <c r="DT1607"/>
      <c r="DU1607"/>
      <c r="DV1607"/>
      <c r="DW1607"/>
      <c r="DX1607"/>
      <c r="DY1607"/>
      <c r="DZ1607"/>
      <c r="EA1607"/>
      <c r="EB1607"/>
      <c r="EC1607"/>
      <c r="ED1607"/>
      <c r="EE1607"/>
      <c r="EF1607"/>
      <c r="EG1607"/>
      <c r="EH1607"/>
      <c r="EI1607"/>
      <c r="EJ1607"/>
      <c r="EK1607"/>
      <c r="EL1607"/>
      <c r="EM1607"/>
      <c r="EN1607"/>
      <c r="EO1607"/>
      <c r="EP1607"/>
      <c r="EQ1607"/>
      <c r="ER1607"/>
      <c r="ES1607"/>
      <c r="ET1607"/>
      <c r="EU1607"/>
      <c r="EV1607"/>
      <c r="EW1607"/>
      <c r="EX1607"/>
      <c r="EY1607"/>
      <c r="EZ1607"/>
      <c r="FA1607"/>
      <c r="FB1607"/>
      <c r="FC1607"/>
      <c r="FD1607"/>
      <c r="FE1607"/>
      <c r="FF1607"/>
      <c r="FG1607"/>
      <c r="FH1607"/>
      <c r="FI1607"/>
      <c r="FJ1607"/>
      <c r="FK1607"/>
      <c r="FL1607"/>
      <c r="FM1607"/>
      <c r="FN1607"/>
      <c r="FO1607"/>
      <c r="FP1607"/>
      <c r="FQ1607"/>
      <c r="FR1607"/>
      <c r="FS1607"/>
      <c r="FT1607"/>
      <c r="FU1607"/>
      <c r="FV1607"/>
      <c r="FW1607"/>
      <c r="FX1607"/>
      <c r="FY1607"/>
      <c r="FZ1607"/>
      <c r="GA1607"/>
      <c r="GB1607"/>
      <c r="GC1607"/>
      <c r="GD1607"/>
      <c r="GE1607"/>
      <c r="GF1607"/>
      <c r="GG1607"/>
      <c r="GH1607"/>
      <c r="GI1607"/>
      <c r="GJ1607"/>
      <c r="GK1607"/>
      <c r="GL1607"/>
      <c r="GM1607"/>
      <c r="GN1607"/>
      <c r="GO1607"/>
      <c r="GP1607"/>
      <c r="GQ1607"/>
      <c r="GR1607"/>
      <c r="GS1607"/>
      <c r="GT1607"/>
      <c r="GU1607"/>
      <c r="GV1607"/>
      <c r="GW1607"/>
      <c r="GX1607"/>
      <c r="GY1607"/>
      <c r="GZ1607"/>
      <c r="HA1607"/>
      <c r="HB1607"/>
      <c r="HC1607"/>
      <c r="HD1607"/>
      <c r="HE1607"/>
      <c r="HF1607"/>
      <c r="HG1607"/>
      <c r="HH1607"/>
      <c r="HI1607"/>
      <c r="HJ1607"/>
      <c r="HK1607"/>
      <c r="HL1607"/>
    </row>
    <row r="1608" spans="39:220" x14ac:dyDescent="0.25">
      <c r="AM1608" s="59"/>
      <c r="AN1608" s="58"/>
      <c r="AO1608" s="58"/>
      <c r="AP1608" s="58"/>
      <c r="AQ1608" s="58"/>
      <c r="AR1608" s="58"/>
      <c r="AS1608" s="58"/>
      <c r="AT1608" s="58"/>
      <c r="AU1608" s="58"/>
      <c r="AV1608" s="58"/>
      <c r="AW1608" s="58"/>
      <c r="AX1608" s="58"/>
      <c r="AY1608" s="58"/>
      <c r="AZ1608" s="58"/>
      <c r="BA1608" s="58"/>
      <c r="BB1608" s="58"/>
      <c r="BC1608" s="58"/>
      <c r="BD1608" s="58"/>
      <c r="BE1608" s="58"/>
      <c r="BF1608" s="58"/>
      <c r="BG1608" s="58"/>
      <c r="BH1608" s="58"/>
      <c r="BI1608" s="58"/>
      <c r="BJ1608" s="58"/>
      <c r="BK1608" s="58"/>
      <c r="BL1608" s="12"/>
      <c r="BM1608" s="12"/>
      <c r="BN1608" s="12"/>
      <c r="BO1608" s="12"/>
      <c r="BP1608" s="12"/>
      <c r="BQ1608" s="12"/>
      <c r="BR1608" s="12"/>
      <c r="BS1608" s="12"/>
      <c r="BT1608" s="12"/>
      <c r="BU1608" s="12"/>
      <c r="BV1608" s="12"/>
      <c r="BW1608" s="12"/>
      <c r="BX1608" s="12"/>
      <c r="BY1608" s="12"/>
      <c r="BZ1608" s="12"/>
      <c r="CA1608" s="12"/>
      <c r="CB1608" s="12"/>
      <c r="CC1608" s="12"/>
      <c r="CD1608" s="12"/>
      <c r="CE1608" s="12"/>
      <c r="CF1608" s="12"/>
      <c r="CG1608" s="12"/>
      <c r="CH1608" s="12"/>
      <c r="CI1608" s="12"/>
      <c r="CJ1608" s="12"/>
      <c r="CK1608" s="12"/>
      <c r="CL1608" s="12"/>
      <c r="CM1608" s="12"/>
      <c r="CN1608" s="12"/>
      <c r="CO1608" s="12"/>
      <c r="CP1608" s="12"/>
      <c r="CQ1608" s="12"/>
      <c r="CR1608" s="12"/>
      <c r="CS1608" s="12"/>
      <c r="CT1608" s="12"/>
      <c r="CU1608" s="12"/>
      <c r="CV1608" s="12"/>
      <c r="CW1608" s="12"/>
      <c r="CX1608" s="12"/>
      <c r="CY1608" s="12"/>
      <c r="CZ1608" s="12"/>
      <c r="DA1608" s="12"/>
      <c r="DB1608" s="12"/>
      <c r="DC1608" s="12"/>
      <c r="DD1608" s="12"/>
      <c r="DE1608" s="12"/>
      <c r="DF1608" s="12"/>
      <c r="DG1608"/>
      <c r="DH1608"/>
      <c r="DI1608"/>
      <c r="DJ1608"/>
      <c r="DK1608"/>
      <c r="DL1608"/>
      <c r="DM1608"/>
      <c r="DN1608"/>
      <c r="DO1608"/>
      <c r="DP1608"/>
      <c r="DQ1608"/>
      <c r="DR1608"/>
      <c r="DS1608"/>
      <c r="DT1608"/>
      <c r="DU1608"/>
      <c r="DV1608"/>
      <c r="DW1608"/>
      <c r="DX1608"/>
      <c r="DY1608"/>
      <c r="DZ1608"/>
      <c r="EA1608"/>
      <c r="EB1608"/>
      <c r="EC1608"/>
      <c r="ED1608"/>
      <c r="EE1608"/>
      <c r="EF1608"/>
      <c r="EG1608"/>
      <c r="EH1608"/>
      <c r="EI1608"/>
      <c r="EJ1608"/>
      <c r="EK1608"/>
      <c r="EL1608"/>
      <c r="EM1608"/>
      <c r="EN1608"/>
      <c r="EO1608"/>
      <c r="EP1608"/>
      <c r="EQ1608"/>
      <c r="ER1608"/>
      <c r="ES1608"/>
      <c r="ET1608"/>
      <c r="EU1608"/>
      <c r="EV1608"/>
      <c r="EW1608"/>
      <c r="EX1608"/>
      <c r="EY1608"/>
      <c r="EZ1608"/>
      <c r="FA1608"/>
      <c r="FB1608"/>
      <c r="FC1608"/>
      <c r="FD1608"/>
      <c r="FE1608"/>
      <c r="FF1608"/>
      <c r="FG1608"/>
      <c r="FH1608"/>
      <c r="FI1608"/>
      <c r="FJ1608"/>
      <c r="FK1608"/>
      <c r="FL1608"/>
      <c r="FM1608"/>
      <c r="FN1608"/>
      <c r="FO1608"/>
      <c r="FP1608"/>
      <c r="FQ1608"/>
      <c r="FR1608"/>
      <c r="FS1608"/>
      <c r="FT1608"/>
      <c r="FU1608"/>
      <c r="FV1608"/>
      <c r="FW1608"/>
      <c r="FX1608"/>
      <c r="FY1608"/>
      <c r="FZ1608"/>
      <c r="GA1608"/>
      <c r="GB1608"/>
      <c r="GC1608"/>
      <c r="GD1608"/>
      <c r="GE1608"/>
      <c r="GF1608"/>
      <c r="GG1608"/>
      <c r="GH1608"/>
      <c r="GI1608"/>
      <c r="GJ1608"/>
      <c r="GK1608"/>
      <c r="GL1608"/>
      <c r="GM1608"/>
      <c r="GN1608"/>
      <c r="GO1608"/>
      <c r="GP1608"/>
      <c r="GQ1608"/>
      <c r="GR1608"/>
      <c r="GS1608"/>
      <c r="GT1608"/>
      <c r="GU1608"/>
      <c r="GV1608"/>
      <c r="GW1608"/>
      <c r="GX1608"/>
      <c r="GY1608"/>
      <c r="GZ1608"/>
      <c r="HA1608"/>
      <c r="HB1608"/>
      <c r="HC1608"/>
      <c r="HD1608"/>
      <c r="HE1608"/>
      <c r="HF1608"/>
      <c r="HG1608"/>
      <c r="HH1608"/>
      <c r="HI1608"/>
      <c r="HJ1608"/>
      <c r="HK1608"/>
      <c r="HL1608"/>
    </row>
    <row r="1609" spans="39:220" x14ac:dyDescent="0.25">
      <c r="AM1609" s="59"/>
      <c r="AN1609" s="58"/>
      <c r="AO1609" s="58"/>
      <c r="AP1609" s="58"/>
      <c r="AQ1609" s="58"/>
      <c r="AR1609" s="58"/>
      <c r="AS1609" s="58"/>
      <c r="AT1609" s="58"/>
      <c r="AU1609" s="58"/>
      <c r="AV1609" s="58"/>
      <c r="AW1609" s="58"/>
      <c r="AX1609" s="58"/>
      <c r="AY1609" s="58"/>
      <c r="AZ1609" s="58"/>
      <c r="BA1609" s="58"/>
      <c r="BB1609" s="58"/>
      <c r="BC1609" s="58"/>
      <c r="BD1609" s="58"/>
      <c r="BE1609" s="58"/>
      <c r="BF1609" s="58"/>
      <c r="BG1609" s="58"/>
      <c r="BH1609" s="58"/>
      <c r="BI1609" s="58"/>
      <c r="BJ1609" s="58"/>
      <c r="BK1609" s="58"/>
      <c r="BL1609" s="12"/>
      <c r="BM1609" s="12"/>
      <c r="BN1609" s="12"/>
      <c r="BO1609" s="12"/>
      <c r="BP1609" s="12"/>
      <c r="BQ1609" s="12"/>
      <c r="BR1609" s="12"/>
      <c r="BS1609" s="12"/>
      <c r="BT1609" s="12"/>
      <c r="BU1609" s="12"/>
      <c r="BV1609" s="12"/>
      <c r="BW1609" s="12"/>
      <c r="BX1609" s="12"/>
      <c r="BY1609" s="12"/>
      <c r="BZ1609" s="12"/>
      <c r="CA1609" s="12"/>
      <c r="CB1609" s="12"/>
      <c r="CC1609" s="12"/>
      <c r="CD1609" s="12"/>
      <c r="CE1609" s="12"/>
      <c r="CF1609" s="12"/>
      <c r="CG1609" s="12"/>
      <c r="CH1609" s="12"/>
      <c r="CI1609" s="12"/>
      <c r="CJ1609" s="12"/>
      <c r="CK1609" s="12"/>
      <c r="CL1609" s="12"/>
      <c r="CM1609" s="12"/>
      <c r="CN1609" s="12"/>
      <c r="CO1609" s="12"/>
      <c r="CP1609" s="12"/>
      <c r="CQ1609" s="12"/>
      <c r="CR1609" s="12"/>
      <c r="CS1609" s="12"/>
      <c r="CT1609" s="12"/>
      <c r="CU1609" s="12"/>
      <c r="CV1609" s="12"/>
      <c r="CW1609" s="12"/>
      <c r="CX1609" s="12"/>
      <c r="CY1609" s="12"/>
      <c r="CZ1609" s="12"/>
      <c r="DA1609" s="12"/>
      <c r="DB1609" s="12"/>
      <c r="DC1609" s="12"/>
      <c r="DD1609" s="12"/>
      <c r="DE1609" s="12"/>
      <c r="DF1609" s="12"/>
      <c r="DG1609"/>
      <c r="DH1609"/>
      <c r="DI1609"/>
      <c r="DJ1609"/>
      <c r="DK1609"/>
      <c r="DL1609"/>
      <c r="DM1609"/>
      <c r="DN1609"/>
      <c r="DO1609"/>
      <c r="DP1609"/>
      <c r="DQ1609"/>
      <c r="DR1609"/>
      <c r="DS1609"/>
      <c r="DT1609"/>
      <c r="DU1609"/>
      <c r="DV1609"/>
      <c r="DW1609"/>
      <c r="DX1609"/>
      <c r="DY1609"/>
      <c r="DZ1609"/>
      <c r="EA1609"/>
      <c r="EB1609"/>
      <c r="EC1609"/>
      <c r="ED1609"/>
      <c r="EE1609"/>
      <c r="EF1609"/>
      <c r="EG1609"/>
      <c r="EH1609"/>
      <c r="EI1609"/>
      <c r="EJ1609"/>
      <c r="EK1609"/>
      <c r="EL1609"/>
      <c r="EM1609"/>
      <c r="EN1609"/>
      <c r="EO1609"/>
      <c r="EP1609"/>
      <c r="EQ1609"/>
      <c r="ER1609"/>
      <c r="ES1609"/>
      <c r="ET1609"/>
      <c r="EU1609"/>
      <c r="EV1609"/>
      <c r="EW1609"/>
      <c r="EX1609"/>
      <c r="EY1609"/>
      <c r="EZ1609"/>
      <c r="FA1609"/>
      <c r="FB1609"/>
      <c r="FC1609"/>
      <c r="FD1609"/>
      <c r="FE1609"/>
      <c r="FF1609"/>
      <c r="FG1609"/>
      <c r="FH1609"/>
      <c r="FI1609"/>
      <c r="FJ1609"/>
      <c r="FK1609"/>
      <c r="FL1609"/>
      <c r="FM1609"/>
      <c r="FN1609"/>
      <c r="FO1609"/>
      <c r="FP1609"/>
      <c r="FQ1609"/>
      <c r="FR1609"/>
      <c r="FS1609"/>
      <c r="FT1609"/>
      <c r="FU1609"/>
      <c r="FV1609"/>
      <c r="FW1609"/>
      <c r="FX1609"/>
      <c r="FY1609"/>
      <c r="FZ1609"/>
      <c r="GA1609"/>
      <c r="GB1609"/>
      <c r="GC1609"/>
      <c r="GD1609"/>
      <c r="GE1609"/>
      <c r="GF1609"/>
      <c r="GG1609"/>
      <c r="GH1609"/>
      <c r="GI1609"/>
      <c r="GJ1609"/>
      <c r="GK1609"/>
      <c r="GL1609"/>
      <c r="GM1609"/>
      <c r="GN1609"/>
      <c r="GO1609"/>
      <c r="GP1609"/>
      <c r="GQ1609"/>
      <c r="GR1609"/>
      <c r="GS1609"/>
      <c r="GT1609"/>
      <c r="GU1609"/>
      <c r="GV1609"/>
      <c r="GW1609"/>
      <c r="GX1609"/>
      <c r="GY1609"/>
      <c r="GZ1609"/>
      <c r="HA1609"/>
      <c r="HB1609"/>
      <c r="HC1609"/>
      <c r="HD1609"/>
      <c r="HE1609"/>
      <c r="HF1609"/>
      <c r="HG1609"/>
      <c r="HH1609"/>
      <c r="HI1609"/>
      <c r="HJ1609"/>
      <c r="HK1609"/>
      <c r="HL1609"/>
    </row>
    <row r="1610" spans="39:220" x14ac:dyDescent="0.25">
      <c r="AM1610" s="59"/>
      <c r="AN1610" s="58"/>
      <c r="AO1610" s="58"/>
      <c r="AP1610" s="58"/>
      <c r="AQ1610" s="58"/>
      <c r="AR1610" s="58"/>
      <c r="AS1610" s="58"/>
      <c r="AT1610" s="58"/>
      <c r="AU1610" s="58"/>
      <c r="AV1610" s="58"/>
      <c r="AW1610" s="58"/>
      <c r="AX1610" s="58"/>
      <c r="AY1610" s="58"/>
      <c r="AZ1610" s="58"/>
      <c r="BA1610" s="58"/>
      <c r="BB1610" s="58"/>
      <c r="BC1610" s="58"/>
      <c r="BD1610" s="58"/>
      <c r="BE1610" s="58"/>
      <c r="BF1610" s="58"/>
      <c r="BG1610" s="58"/>
      <c r="BH1610" s="58"/>
      <c r="BI1610" s="58"/>
      <c r="BJ1610" s="58"/>
      <c r="BK1610" s="58"/>
      <c r="BL1610" s="12"/>
      <c r="BM1610" s="12"/>
      <c r="BN1610" s="12"/>
      <c r="BO1610" s="12"/>
      <c r="BP1610" s="12"/>
      <c r="BQ1610" s="12"/>
      <c r="BR1610" s="12"/>
      <c r="BS1610" s="12"/>
      <c r="BT1610" s="12"/>
      <c r="BU1610" s="12"/>
      <c r="BV1610" s="12"/>
      <c r="BW1610" s="12"/>
      <c r="BX1610" s="12"/>
      <c r="BY1610" s="12"/>
      <c r="BZ1610" s="12"/>
      <c r="CA1610" s="12"/>
      <c r="CB1610" s="12"/>
      <c r="CC1610" s="12"/>
      <c r="CD1610" s="12"/>
      <c r="CE1610" s="12"/>
      <c r="CF1610" s="12"/>
      <c r="CG1610" s="12"/>
      <c r="CH1610" s="12"/>
      <c r="CI1610" s="12"/>
      <c r="CJ1610" s="12"/>
      <c r="CK1610" s="12"/>
      <c r="CL1610" s="12"/>
      <c r="CM1610" s="12"/>
      <c r="CN1610" s="12"/>
      <c r="CO1610" s="12"/>
      <c r="CP1610" s="12"/>
      <c r="CQ1610" s="12"/>
      <c r="CR1610" s="12"/>
      <c r="CS1610" s="12"/>
      <c r="CT1610" s="12"/>
      <c r="CU1610" s="12"/>
      <c r="CV1610" s="12"/>
      <c r="CW1610" s="12"/>
      <c r="CX1610" s="12"/>
      <c r="CY1610" s="12"/>
      <c r="CZ1610" s="12"/>
      <c r="DA1610" s="12"/>
      <c r="DB1610" s="12"/>
      <c r="DC1610" s="12"/>
      <c r="DD1610" s="12"/>
      <c r="DE1610" s="12"/>
      <c r="DF1610" s="12"/>
      <c r="DG1610"/>
      <c r="DH1610"/>
      <c r="DI1610"/>
      <c r="DJ1610"/>
      <c r="DK1610"/>
      <c r="DL1610"/>
      <c r="DM1610"/>
      <c r="DN1610"/>
      <c r="DO1610"/>
      <c r="DP1610"/>
      <c r="DQ1610"/>
      <c r="DR1610"/>
      <c r="DS1610"/>
      <c r="DT1610"/>
      <c r="DU1610"/>
      <c r="DV1610"/>
      <c r="DW1610"/>
      <c r="DX1610"/>
      <c r="DY1610"/>
      <c r="DZ1610"/>
      <c r="EA1610"/>
      <c r="EB1610"/>
      <c r="EC1610"/>
      <c r="ED1610"/>
      <c r="EE1610"/>
      <c r="EF1610"/>
      <c r="EG1610"/>
      <c r="EH1610"/>
      <c r="EI1610"/>
      <c r="EJ1610"/>
      <c r="EK1610"/>
      <c r="EL1610"/>
      <c r="EM1610"/>
      <c r="EN1610"/>
      <c r="EO1610"/>
      <c r="EP1610"/>
      <c r="EQ1610"/>
      <c r="ER1610"/>
      <c r="ES1610"/>
      <c r="ET1610"/>
      <c r="EU1610"/>
      <c r="EV1610"/>
      <c r="EW1610"/>
      <c r="EX1610"/>
      <c r="EY1610"/>
      <c r="EZ1610"/>
      <c r="FA1610"/>
      <c r="FB1610"/>
      <c r="FC1610"/>
      <c r="FD1610"/>
      <c r="FE1610"/>
      <c r="FF1610"/>
      <c r="FG1610"/>
      <c r="FH1610"/>
      <c r="FI1610"/>
      <c r="FJ1610"/>
      <c r="FK1610"/>
      <c r="FL1610"/>
      <c r="FM1610"/>
      <c r="FN1610"/>
      <c r="FO1610"/>
      <c r="FP1610"/>
      <c r="FQ1610"/>
      <c r="FR1610"/>
      <c r="FS1610"/>
      <c r="FT1610"/>
      <c r="FU1610"/>
      <c r="FV1610"/>
      <c r="FW1610"/>
      <c r="FX1610"/>
      <c r="FY1610"/>
      <c r="FZ1610"/>
      <c r="GA1610"/>
      <c r="GB1610"/>
      <c r="GC1610"/>
      <c r="GD1610"/>
      <c r="GE1610"/>
      <c r="GF1610"/>
      <c r="GG1610"/>
      <c r="GH1610"/>
      <c r="GI1610"/>
      <c r="GJ1610"/>
      <c r="GK1610"/>
      <c r="GL1610"/>
      <c r="GM1610"/>
      <c r="GN1610"/>
      <c r="GO1610"/>
      <c r="GP1610"/>
      <c r="GQ1610"/>
      <c r="GR1610"/>
      <c r="GS1610"/>
      <c r="GT1610"/>
      <c r="GU1610"/>
      <c r="GV1610"/>
      <c r="GW1610"/>
      <c r="GX1610"/>
      <c r="GY1610"/>
      <c r="GZ1610"/>
      <c r="HA1610"/>
      <c r="HB1610"/>
      <c r="HC1610"/>
      <c r="HD1610"/>
      <c r="HE1610"/>
      <c r="HF1610"/>
      <c r="HG1610"/>
      <c r="HH1610"/>
      <c r="HI1610"/>
      <c r="HJ1610"/>
      <c r="HK1610"/>
      <c r="HL1610"/>
    </row>
    <row r="1611" spans="39:220" x14ac:dyDescent="0.25">
      <c r="AM1611" s="59"/>
      <c r="AN1611" s="58"/>
      <c r="AO1611" s="58"/>
      <c r="AP1611" s="58"/>
      <c r="AQ1611" s="58"/>
      <c r="AR1611" s="58"/>
      <c r="AS1611" s="58"/>
      <c r="AT1611" s="58"/>
      <c r="AU1611" s="58"/>
      <c r="AV1611" s="58"/>
      <c r="AW1611" s="58"/>
      <c r="AX1611" s="58"/>
      <c r="AY1611" s="58"/>
      <c r="AZ1611" s="58"/>
      <c r="BA1611" s="58"/>
      <c r="BB1611" s="58"/>
      <c r="BC1611" s="58"/>
      <c r="BD1611" s="58"/>
      <c r="BE1611" s="58"/>
      <c r="BF1611" s="58"/>
      <c r="BG1611" s="58"/>
      <c r="BH1611" s="58"/>
      <c r="BI1611" s="58"/>
      <c r="BJ1611" s="58"/>
      <c r="BK1611" s="58"/>
      <c r="BL1611" s="12"/>
      <c r="BM1611" s="12"/>
      <c r="BN1611" s="12"/>
      <c r="BO1611" s="12"/>
      <c r="BP1611" s="12"/>
      <c r="BQ1611" s="12"/>
      <c r="BR1611" s="12"/>
      <c r="BS1611" s="12"/>
      <c r="BT1611" s="12"/>
      <c r="BU1611" s="12"/>
      <c r="BV1611" s="12"/>
      <c r="BW1611" s="12"/>
      <c r="BX1611" s="12"/>
      <c r="BY1611" s="12"/>
      <c r="BZ1611" s="12"/>
      <c r="CA1611" s="12"/>
      <c r="CB1611" s="12"/>
      <c r="CC1611" s="12"/>
      <c r="CD1611" s="12"/>
      <c r="CE1611" s="12"/>
      <c r="CF1611" s="12"/>
      <c r="CG1611" s="12"/>
      <c r="CH1611" s="12"/>
      <c r="CI1611" s="12"/>
      <c r="CJ1611" s="12"/>
      <c r="CK1611" s="12"/>
      <c r="CL1611" s="12"/>
      <c r="CM1611" s="12"/>
      <c r="CN1611" s="12"/>
      <c r="CO1611" s="12"/>
      <c r="CP1611" s="12"/>
      <c r="CQ1611" s="12"/>
      <c r="CR1611" s="12"/>
      <c r="CS1611" s="12"/>
      <c r="CT1611" s="12"/>
      <c r="CU1611" s="12"/>
      <c r="CV1611" s="12"/>
      <c r="CW1611" s="12"/>
      <c r="CX1611" s="12"/>
      <c r="CY1611" s="12"/>
      <c r="CZ1611" s="12"/>
      <c r="DA1611" s="12"/>
      <c r="DB1611" s="12"/>
      <c r="DC1611" s="12"/>
      <c r="DD1611" s="12"/>
      <c r="DE1611" s="12"/>
      <c r="DF1611" s="12"/>
      <c r="DG1611"/>
      <c r="DH1611"/>
      <c r="DI1611"/>
      <c r="DJ1611"/>
      <c r="DK1611"/>
      <c r="DL1611"/>
      <c r="DM1611"/>
      <c r="DN1611"/>
      <c r="DO1611"/>
      <c r="DP1611"/>
      <c r="DQ1611"/>
      <c r="DR1611"/>
      <c r="DS1611"/>
      <c r="DT1611"/>
      <c r="DU1611"/>
      <c r="DV1611"/>
      <c r="DW1611"/>
      <c r="DX1611"/>
      <c r="DY1611"/>
      <c r="DZ1611"/>
      <c r="EA1611"/>
      <c r="EB1611"/>
      <c r="EC1611"/>
      <c r="ED1611"/>
      <c r="EE1611"/>
      <c r="EF1611"/>
      <c r="EG1611"/>
      <c r="EH1611"/>
      <c r="EI1611"/>
      <c r="EJ1611"/>
      <c r="EK1611"/>
      <c r="EL1611"/>
      <c r="EM1611"/>
      <c r="EN1611"/>
      <c r="EO1611"/>
      <c r="EP1611"/>
      <c r="EQ1611"/>
      <c r="ER1611"/>
      <c r="ES1611"/>
      <c r="ET1611"/>
      <c r="EU1611"/>
      <c r="EV1611"/>
      <c r="EW1611"/>
      <c r="EX1611"/>
      <c r="EY1611"/>
      <c r="EZ1611"/>
      <c r="FA1611"/>
      <c r="FB1611"/>
      <c r="FC1611"/>
      <c r="FD1611"/>
      <c r="FE1611"/>
      <c r="FF1611"/>
      <c r="FG1611"/>
      <c r="FH1611"/>
      <c r="FI1611"/>
      <c r="FJ1611"/>
      <c r="FK1611"/>
      <c r="FL1611"/>
      <c r="FM1611"/>
      <c r="FN1611"/>
      <c r="FO1611"/>
      <c r="FP1611"/>
      <c r="FQ1611"/>
      <c r="FR1611"/>
      <c r="FS1611"/>
      <c r="FT1611"/>
      <c r="FU1611"/>
      <c r="FV1611"/>
      <c r="FW1611"/>
      <c r="FX1611"/>
      <c r="FY1611"/>
      <c r="FZ1611"/>
      <c r="GA1611"/>
      <c r="GB1611"/>
      <c r="GC1611"/>
      <c r="GD1611"/>
      <c r="GE1611"/>
      <c r="GF1611"/>
      <c r="GG1611"/>
      <c r="GH1611"/>
      <c r="GI1611"/>
      <c r="GJ1611"/>
      <c r="GK1611"/>
      <c r="GL1611"/>
      <c r="GM1611"/>
      <c r="GN1611"/>
      <c r="GO1611"/>
      <c r="GP1611"/>
      <c r="GQ1611"/>
      <c r="GR1611"/>
      <c r="GS1611"/>
      <c r="GT1611"/>
      <c r="GU1611"/>
      <c r="GV1611"/>
      <c r="GW1611"/>
      <c r="GX1611"/>
      <c r="GY1611"/>
      <c r="GZ1611"/>
      <c r="HA1611"/>
      <c r="HB1611"/>
      <c r="HC1611"/>
      <c r="HD1611"/>
      <c r="HE1611"/>
      <c r="HF1611"/>
      <c r="HG1611"/>
      <c r="HH1611"/>
      <c r="HI1611"/>
      <c r="HJ1611"/>
      <c r="HK1611"/>
      <c r="HL1611"/>
    </row>
    <row r="1612" spans="39:220" x14ac:dyDescent="0.25">
      <c r="AM1612" s="59"/>
      <c r="AN1612" s="58"/>
      <c r="AO1612" s="58"/>
      <c r="AP1612" s="58"/>
      <c r="AQ1612" s="58"/>
      <c r="AR1612" s="58"/>
      <c r="AS1612" s="58"/>
      <c r="AT1612" s="58"/>
      <c r="AU1612" s="58"/>
      <c r="AV1612" s="58"/>
      <c r="AW1612" s="58"/>
      <c r="AX1612" s="58"/>
      <c r="AY1612" s="58"/>
      <c r="AZ1612" s="58"/>
      <c r="BA1612" s="58"/>
      <c r="BB1612" s="58"/>
      <c r="BC1612" s="58"/>
      <c r="BD1612" s="58"/>
      <c r="BE1612" s="58"/>
      <c r="BF1612" s="58"/>
      <c r="BG1612" s="58"/>
      <c r="BH1612" s="58"/>
      <c r="BI1612" s="58"/>
      <c r="BJ1612" s="58"/>
      <c r="BK1612" s="58"/>
      <c r="BL1612" s="12"/>
      <c r="BM1612" s="12"/>
      <c r="BN1612" s="12"/>
      <c r="BO1612" s="12"/>
      <c r="BP1612" s="12"/>
      <c r="BQ1612" s="12"/>
      <c r="BR1612" s="12"/>
      <c r="BS1612" s="12"/>
      <c r="BT1612" s="12"/>
      <c r="BU1612" s="12"/>
      <c r="BV1612" s="12"/>
      <c r="BW1612" s="12"/>
      <c r="BX1612" s="12"/>
      <c r="BY1612" s="12"/>
      <c r="BZ1612" s="12"/>
      <c r="CA1612" s="12"/>
      <c r="CB1612" s="12"/>
      <c r="CC1612" s="12"/>
      <c r="CD1612" s="12"/>
      <c r="CE1612" s="12"/>
      <c r="CF1612" s="12"/>
      <c r="CG1612" s="12"/>
      <c r="CH1612" s="12"/>
      <c r="CI1612" s="12"/>
      <c r="CJ1612" s="12"/>
      <c r="CK1612" s="12"/>
      <c r="CL1612" s="12"/>
      <c r="CM1612" s="12"/>
      <c r="CN1612" s="12"/>
      <c r="CO1612" s="12"/>
      <c r="CP1612" s="12"/>
      <c r="CQ1612" s="12"/>
      <c r="CR1612" s="12"/>
      <c r="CS1612" s="12"/>
      <c r="CT1612" s="12"/>
      <c r="CU1612" s="12"/>
      <c r="CV1612" s="12"/>
      <c r="CW1612" s="12"/>
      <c r="CX1612" s="12"/>
      <c r="CY1612" s="12"/>
      <c r="CZ1612" s="12"/>
      <c r="DA1612" s="12"/>
      <c r="DB1612" s="12"/>
      <c r="DC1612" s="12"/>
      <c r="DD1612" s="12"/>
      <c r="DE1612" s="12"/>
      <c r="DF1612" s="12"/>
      <c r="DG1612"/>
      <c r="DH1612"/>
      <c r="DI1612"/>
      <c r="DJ1612"/>
      <c r="DK1612"/>
      <c r="DL1612"/>
      <c r="DM1612"/>
      <c r="DN1612"/>
      <c r="DO1612"/>
      <c r="DP1612"/>
      <c r="DQ1612"/>
      <c r="DR1612"/>
      <c r="DS1612"/>
      <c r="DT1612"/>
      <c r="DU1612"/>
      <c r="DV1612"/>
      <c r="DW1612"/>
      <c r="DX1612"/>
      <c r="DY1612"/>
      <c r="DZ1612"/>
      <c r="EA1612"/>
      <c r="EB1612"/>
      <c r="EC1612"/>
      <c r="ED1612"/>
      <c r="EE1612"/>
      <c r="EF1612"/>
      <c r="EG1612"/>
      <c r="EH1612"/>
      <c r="EI1612"/>
      <c r="EJ1612"/>
      <c r="EK1612"/>
      <c r="EL1612"/>
      <c r="EM1612"/>
      <c r="EN1612"/>
      <c r="EO1612"/>
      <c r="EP1612"/>
      <c r="EQ1612"/>
      <c r="ER1612"/>
      <c r="ES1612"/>
      <c r="ET1612"/>
      <c r="EU1612"/>
      <c r="EV1612"/>
      <c r="EW1612"/>
      <c r="EX1612"/>
      <c r="EY1612"/>
      <c r="EZ1612"/>
      <c r="FA1612"/>
      <c r="FB1612"/>
      <c r="FC1612"/>
      <c r="FD1612"/>
      <c r="FE1612"/>
      <c r="FF1612"/>
      <c r="FG1612"/>
      <c r="FH1612"/>
      <c r="FI1612"/>
      <c r="FJ1612"/>
      <c r="FK1612"/>
      <c r="FL1612"/>
      <c r="FM1612"/>
      <c r="FN1612"/>
      <c r="FO1612"/>
      <c r="FP1612"/>
      <c r="FQ1612"/>
      <c r="FR1612"/>
      <c r="FS1612"/>
      <c r="FT1612"/>
      <c r="FU1612"/>
      <c r="FV1612"/>
      <c r="FW1612"/>
      <c r="FX1612"/>
      <c r="FY1612"/>
      <c r="FZ1612"/>
      <c r="GA1612"/>
      <c r="GB1612"/>
      <c r="GC1612"/>
      <c r="GD1612"/>
      <c r="GE1612"/>
      <c r="GF1612"/>
      <c r="GG1612"/>
      <c r="GH1612"/>
      <c r="GI1612"/>
      <c r="GJ1612"/>
      <c r="GK1612"/>
      <c r="GL1612"/>
      <c r="GM1612"/>
      <c r="GN1612"/>
      <c r="GO1612"/>
      <c r="GP1612"/>
      <c r="GQ1612"/>
      <c r="GR1612"/>
      <c r="GS1612"/>
      <c r="GT1612"/>
      <c r="GU1612"/>
      <c r="GV1612"/>
      <c r="GW1612"/>
      <c r="GX1612"/>
      <c r="GY1612"/>
      <c r="GZ1612"/>
      <c r="HA1612"/>
      <c r="HB1612"/>
      <c r="HC1612"/>
      <c r="HD1612"/>
      <c r="HE1612"/>
      <c r="HF1612"/>
      <c r="HG1612"/>
      <c r="HH1612"/>
      <c r="HI1612"/>
      <c r="HJ1612"/>
      <c r="HK1612"/>
      <c r="HL1612"/>
    </row>
    <row r="1613" spans="39:220" x14ac:dyDescent="0.25">
      <c r="AM1613" s="59"/>
      <c r="AN1613" s="58"/>
      <c r="AO1613" s="58"/>
      <c r="AP1613" s="58"/>
      <c r="AQ1613" s="58"/>
      <c r="AR1613" s="58"/>
      <c r="AS1613" s="58"/>
      <c r="AT1613" s="58"/>
      <c r="AU1613" s="58"/>
      <c r="AV1613" s="58"/>
      <c r="AW1613" s="58"/>
      <c r="AX1613" s="58"/>
      <c r="AY1613" s="58"/>
      <c r="AZ1613" s="58"/>
      <c r="BA1613" s="58"/>
      <c r="BB1613" s="58"/>
      <c r="BC1613" s="58"/>
      <c r="BD1613" s="58"/>
      <c r="BE1613" s="58"/>
      <c r="BF1613" s="58"/>
      <c r="BG1613" s="58"/>
      <c r="BH1613" s="58"/>
      <c r="BI1613" s="58"/>
      <c r="BJ1613" s="58"/>
      <c r="BK1613" s="58"/>
      <c r="BL1613" s="12"/>
      <c r="BM1613" s="12"/>
      <c r="BN1613" s="12"/>
      <c r="BO1613" s="12"/>
      <c r="BP1613" s="12"/>
      <c r="BQ1613" s="12"/>
      <c r="BR1613" s="12"/>
      <c r="BS1613" s="12"/>
      <c r="BT1613" s="12"/>
      <c r="BU1613" s="12"/>
      <c r="BV1613" s="12"/>
      <c r="BW1613" s="12"/>
      <c r="BX1613" s="12"/>
      <c r="BY1613" s="12"/>
      <c r="BZ1613" s="12"/>
      <c r="CA1613" s="12"/>
      <c r="CB1613" s="12"/>
      <c r="CC1613" s="12"/>
      <c r="CD1613" s="12"/>
      <c r="CE1613" s="12"/>
      <c r="CF1613" s="12"/>
      <c r="CG1613" s="12"/>
      <c r="CH1613" s="12"/>
      <c r="CI1613" s="12"/>
      <c r="CJ1613" s="12"/>
      <c r="CK1613" s="12"/>
      <c r="CL1613" s="12"/>
      <c r="CM1613" s="12"/>
      <c r="CN1613" s="12"/>
      <c r="CO1613" s="12"/>
      <c r="CP1613" s="12"/>
      <c r="CQ1613" s="12"/>
      <c r="CR1613" s="12"/>
      <c r="CS1613" s="12"/>
      <c r="CT1613" s="12"/>
      <c r="CU1613" s="12"/>
      <c r="CV1613" s="12"/>
      <c r="CW1613" s="12"/>
      <c r="CX1613" s="12"/>
      <c r="CY1613" s="12"/>
      <c r="CZ1613" s="12"/>
      <c r="DA1613" s="12"/>
      <c r="DB1613" s="12"/>
      <c r="DC1613" s="12"/>
      <c r="DD1613" s="12"/>
      <c r="DE1613" s="12"/>
      <c r="DF1613" s="12"/>
      <c r="DG1613"/>
      <c r="DH1613"/>
      <c r="DI1613"/>
      <c r="DJ1613"/>
      <c r="DK1613"/>
      <c r="DL1613"/>
      <c r="DM1613"/>
      <c r="DN1613"/>
      <c r="DO1613"/>
      <c r="DP1613"/>
      <c r="DQ1613"/>
      <c r="DR1613"/>
      <c r="DS1613"/>
      <c r="DT1613"/>
      <c r="DU1613"/>
      <c r="DV1613"/>
      <c r="DW1613"/>
      <c r="DX1613"/>
      <c r="DY1613"/>
      <c r="DZ1613"/>
      <c r="EA1613"/>
      <c r="EB1613"/>
      <c r="EC1613"/>
      <c r="ED1613"/>
      <c r="EE1613"/>
      <c r="EF1613"/>
      <c r="EG1613"/>
      <c r="EH1613"/>
      <c r="EI1613"/>
      <c r="EJ1613"/>
      <c r="EK1613"/>
      <c r="EL1613"/>
      <c r="EM1613"/>
      <c r="EN1613"/>
      <c r="EO1613"/>
      <c r="EP1613"/>
      <c r="EQ1613"/>
      <c r="ER1613"/>
      <c r="ES1613"/>
      <c r="ET1613"/>
      <c r="EU1613"/>
      <c r="EV1613"/>
      <c r="EW1613"/>
      <c r="EX1613"/>
      <c r="EY1613"/>
      <c r="EZ1613"/>
      <c r="FA1613"/>
      <c r="FB1613"/>
      <c r="FC1613"/>
      <c r="FD1613"/>
      <c r="FE1613"/>
      <c r="FF1613"/>
      <c r="FG1613"/>
      <c r="FH1613"/>
      <c r="FI1613"/>
      <c r="FJ1613"/>
      <c r="FK1613"/>
      <c r="FL1613"/>
      <c r="FM1613"/>
      <c r="FN1613"/>
      <c r="FO1613"/>
      <c r="FP1613"/>
      <c r="FQ1613"/>
      <c r="FR1613"/>
      <c r="FS1613"/>
      <c r="FT1613"/>
      <c r="FU1613"/>
      <c r="FV1613"/>
      <c r="FW1613"/>
      <c r="FX1613"/>
      <c r="FY1613"/>
      <c r="FZ1613"/>
      <c r="GA1613"/>
      <c r="GB1613"/>
      <c r="GC1613"/>
      <c r="GD1613"/>
      <c r="GE1613"/>
      <c r="GF1613"/>
      <c r="GG1613"/>
      <c r="GH1613"/>
      <c r="GI1613"/>
      <c r="GJ1613"/>
      <c r="GK1613"/>
      <c r="GL1613"/>
      <c r="GM1613"/>
      <c r="GN1613"/>
      <c r="GO1613"/>
      <c r="GP1613"/>
      <c r="GQ1613"/>
      <c r="GR1613"/>
      <c r="GS1613"/>
      <c r="GT1613"/>
      <c r="GU1613"/>
      <c r="GV1613"/>
      <c r="GW1613"/>
      <c r="GX1613"/>
      <c r="GY1613"/>
      <c r="GZ1613"/>
      <c r="HA1613"/>
      <c r="HB1613"/>
      <c r="HC1613"/>
      <c r="HD1613"/>
      <c r="HE1613"/>
      <c r="HF1613"/>
      <c r="HG1613"/>
      <c r="HH1613"/>
      <c r="HI1613"/>
      <c r="HJ1613"/>
      <c r="HK1613"/>
      <c r="HL1613"/>
    </row>
    <row r="1614" spans="39:220" x14ac:dyDescent="0.25">
      <c r="AM1614" s="59"/>
      <c r="AN1614" s="58"/>
      <c r="AO1614" s="58"/>
      <c r="AP1614" s="58"/>
      <c r="AQ1614" s="58"/>
      <c r="AR1614" s="58"/>
      <c r="AS1614" s="58"/>
      <c r="AT1614" s="58"/>
      <c r="AU1614" s="58"/>
      <c r="AV1614" s="58"/>
      <c r="AW1614" s="58"/>
      <c r="AX1614" s="58"/>
      <c r="AY1614" s="58"/>
      <c r="AZ1614" s="58"/>
      <c r="BA1614" s="58"/>
      <c r="BB1614" s="58"/>
      <c r="BC1614" s="58"/>
      <c r="BD1614" s="58"/>
      <c r="BE1614" s="58"/>
      <c r="BF1614" s="58"/>
      <c r="BG1614" s="58"/>
      <c r="BH1614" s="58"/>
      <c r="BI1614" s="58"/>
      <c r="BJ1614" s="58"/>
      <c r="BK1614" s="58"/>
      <c r="BL1614" s="12"/>
      <c r="BM1614" s="12"/>
      <c r="BN1614" s="12"/>
      <c r="BO1614" s="12"/>
      <c r="BP1614" s="12"/>
      <c r="BQ1614" s="12"/>
      <c r="BR1614" s="12"/>
      <c r="BS1614" s="12"/>
      <c r="BT1614" s="12"/>
      <c r="BU1614" s="12"/>
      <c r="BV1614" s="12"/>
      <c r="BW1614" s="12"/>
      <c r="BX1614" s="12"/>
      <c r="BY1614" s="12"/>
      <c r="BZ1614" s="12"/>
      <c r="CA1614" s="12"/>
      <c r="CB1614" s="12"/>
      <c r="CC1614" s="12"/>
      <c r="CD1614" s="12"/>
      <c r="CE1614" s="12"/>
      <c r="CF1614" s="12"/>
      <c r="CG1614" s="12"/>
      <c r="CH1614" s="12"/>
      <c r="CI1614" s="12"/>
      <c r="CJ1614" s="12"/>
      <c r="CK1614" s="12"/>
      <c r="CL1614" s="12"/>
      <c r="CM1614" s="12"/>
      <c r="CN1614" s="12"/>
      <c r="CO1614" s="12"/>
      <c r="CP1614" s="12"/>
      <c r="CQ1614" s="12"/>
      <c r="CR1614" s="12"/>
      <c r="CS1614" s="12"/>
      <c r="CT1614" s="12"/>
      <c r="CU1614" s="12"/>
      <c r="CV1614" s="12"/>
      <c r="CW1614" s="12"/>
      <c r="CX1614" s="12"/>
      <c r="CY1614" s="12"/>
      <c r="CZ1614" s="12"/>
      <c r="DA1614" s="12"/>
      <c r="DB1614" s="12"/>
      <c r="DC1614" s="12"/>
      <c r="DD1614" s="12"/>
      <c r="DE1614" s="12"/>
      <c r="DF1614" s="12"/>
      <c r="DG1614"/>
      <c r="DH1614"/>
      <c r="DI1614"/>
      <c r="DJ1614"/>
      <c r="DK1614"/>
      <c r="DL1614"/>
      <c r="DM1614"/>
      <c r="DN1614"/>
      <c r="DO1614"/>
      <c r="DP1614"/>
      <c r="DQ1614"/>
      <c r="DR1614"/>
      <c r="DS1614"/>
      <c r="DT1614"/>
      <c r="DU1614"/>
      <c r="DV1614"/>
      <c r="DW1614"/>
      <c r="DX1614"/>
      <c r="DY1614"/>
      <c r="DZ1614"/>
      <c r="EA1614"/>
      <c r="EB1614"/>
      <c r="EC1614"/>
      <c r="ED1614"/>
      <c r="EE1614"/>
      <c r="EF1614"/>
      <c r="EG1614"/>
      <c r="EH1614"/>
      <c r="EI1614"/>
      <c r="EJ1614"/>
      <c r="EK1614"/>
      <c r="EL1614"/>
      <c r="EM1614"/>
      <c r="EN1614"/>
      <c r="EO1614"/>
      <c r="EP1614"/>
      <c r="EQ1614"/>
      <c r="ER1614"/>
      <c r="ES1614"/>
      <c r="ET1614"/>
      <c r="EU1614"/>
      <c r="EV1614"/>
      <c r="EW1614"/>
      <c r="EX1614"/>
      <c r="EY1614"/>
      <c r="EZ1614"/>
      <c r="FA1614"/>
      <c r="FB1614"/>
      <c r="FC1614"/>
      <c r="FD1614"/>
      <c r="FE1614"/>
      <c r="FF1614"/>
      <c r="FG1614"/>
      <c r="FH1614"/>
      <c r="FI1614"/>
      <c r="FJ1614"/>
      <c r="FK1614"/>
      <c r="FL1614"/>
      <c r="FM1614"/>
      <c r="FN1614"/>
      <c r="FO1614"/>
      <c r="FP1614"/>
      <c r="FQ1614"/>
      <c r="FR1614"/>
      <c r="FS1614"/>
      <c r="FT1614"/>
      <c r="FU1614"/>
      <c r="FV1614"/>
      <c r="FW1614"/>
      <c r="FX1614"/>
      <c r="FY1614"/>
      <c r="FZ1614"/>
      <c r="GA1614"/>
      <c r="GB1614"/>
      <c r="GC1614"/>
      <c r="GD1614"/>
      <c r="GE1614"/>
      <c r="GF1614"/>
      <c r="GG1614"/>
      <c r="GH1614"/>
      <c r="GI1614"/>
      <c r="GJ1614"/>
      <c r="GK1614"/>
      <c r="GL1614"/>
      <c r="GM1614"/>
      <c r="GN1614"/>
      <c r="GO1614"/>
      <c r="GP1614"/>
      <c r="GQ1614"/>
      <c r="GR1614"/>
      <c r="GS1614"/>
      <c r="GT1614"/>
      <c r="GU1614"/>
      <c r="GV1614"/>
      <c r="GW1614"/>
      <c r="GX1614"/>
      <c r="GY1614"/>
      <c r="GZ1614"/>
      <c r="HA1614"/>
      <c r="HB1614"/>
      <c r="HC1614"/>
      <c r="HD1614"/>
      <c r="HE1614"/>
      <c r="HF1614"/>
      <c r="HG1614"/>
      <c r="HH1614"/>
      <c r="HI1614"/>
      <c r="HJ1614"/>
      <c r="HK1614"/>
      <c r="HL1614"/>
    </row>
    <row r="1615" spans="39:220" x14ac:dyDescent="0.25">
      <c r="AM1615" s="59"/>
      <c r="AN1615" s="58"/>
      <c r="AO1615" s="58"/>
      <c r="AP1615" s="58"/>
      <c r="AQ1615" s="58"/>
      <c r="AR1615" s="58"/>
      <c r="AS1615" s="58"/>
      <c r="AT1615" s="58"/>
      <c r="AU1615" s="58"/>
      <c r="AV1615" s="58"/>
      <c r="AW1615" s="58"/>
      <c r="AX1615" s="58"/>
      <c r="AY1615" s="58"/>
      <c r="AZ1615" s="58"/>
      <c r="BA1615" s="58"/>
      <c r="BB1615" s="58"/>
      <c r="BC1615" s="58"/>
      <c r="BD1615" s="58"/>
      <c r="BE1615" s="58"/>
      <c r="BF1615" s="58"/>
      <c r="BG1615" s="58"/>
      <c r="BH1615" s="58"/>
      <c r="BI1615" s="58"/>
      <c r="BJ1615" s="58"/>
      <c r="BK1615" s="58"/>
      <c r="BL1615" s="12"/>
      <c r="BM1615" s="12"/>
      <c r="BN1615" s="12"/>
      <c r="BO1615" s="12"/>
      <c r="BP1615" s="12"/>
      <c r="BQ1615" s="12"/>
      <c r="BR1615" s="12"/>
      <c r="BS1615" s="12"/>
      <c r="BT1615" s="12"/>
      <c r="BU1615" s="12"/>
      <c r="BV1615" s="12"/>
      <c r="BW1615" s="12"/>
      <c r="BX1615" s="12"/>
      <c r="BY1615" s="12"/>
      <c r="BZ1615" s="12"/>
      <c r="CA1615" s="12"/>
      <c r="CB1615" s="12"/>
      <c r="CC1615" s="12"/>
      <c r="CD1615" s="12"/>
      <c r="CE1615" s="12"/>
      <c r="CF1615" s="12"/>
      <c r="CG1615" s="12"/>
      <c r="CH1615" s="12"/>
      <c r="CI1615" s="12"/>
      <c r="CJ1615" s="12"/>
      <c r="CK1615" s="12"/>
      <c r="CL1615" s="12"/>
      <c r="CM1615" s="12"/>
      <c r="CN1615" s="12"/>
      <c r="CO1615" s="12"/>
      <c r="CP1615" s="12"/>
      <c r="CQ1615" s="12"/>
      <c r="CR1615" s="12"/>
      <c r="CS1615" s="12"/>
      <c r="CT1615" s="12"/>
      <c r="CU1615" s="12"/>
      <c r="CV1615" s="12"/>
      <c r="CW1615" s="12"/>
      <c r="CX1615" s="12"/>
      <c r="CY1615" s="12"/>
      <c r="CZ1615" s="12"/>
      <c r="DA1615" s="12"/>
      <c r="DB1615" s="12"/>
      <c r="DC1615" s="12"/>
      <c r="DD1615" s="12"/>
      <c r="DE1615" s="12"/>
      <c r="DF1615" s="12"/>
      <c r="DG1615"/>
      <c r="DH1615"/>
      <c r="DI1615"/>
      <c r="DJ1615"/>
      <c r="DK1615"/>
      <c r="DL1615"/>
      <c r="DM1615"/>
      <c r="DN1615"/>
      <c r="DO1615"/>
      <c r="DP1615"/>
      <c r="DQ1615"/>
      <c r="DR1615"/>
      <c r="DS1615"/>
      <c r="DT1615"/>
      <c r="DU1615"/>
      <c r="DV1615"/>
      <c r="DW1615"/>
      <c r="DX1615"/>
      <c r="DY1615"/>
      <c r="DZ1615"/>
      <c r="EA1615"/>
      <c r="EB1615"/>
      <c r="EC1615"/>
      <c r="ED1615"/>
      <c r="EE1615"/>
      <c r="EF1615"/>
      <c r="EG1615"/>
      <c r="EH1615"/>
      <c r="EI1615"/>
      <c r="EJ1615"/>
      <c r="EK1615"/>
      <c r="EL1615"/>
      <c r="EM1615"/>
      <c r="EN1615"/>
      <c r="EO1615"/>
      <c r="EP1615"/>
      <c r="EQ1615"/>
      <c r="ER1615"/>
      <c r="ES1615"/>
      <c r="ET1615"/>
      <c r="EU1615"/>
      <c r="EV1615"/>
      <c r="EW1615"/>
      <c r="EX1615"/>
      <c r="EY1615"/>
      <c r="EZ1615"/>
      <c r="FA1615"/>
      <c r="FB1615"/>
      <c r="FC1615"/>
      <c r="FD1615"/>
      <c r="FE1615"/>
      <c r="FF1615"/>
      <c r="FG1615"/>
      <c r="FH1615"/>
      <c r="FI1615"/>
      <c r="FJ1615"/>
      <c r="FK1615"/>
      <c r="FL1615"/>
      <c r="FM1615"/>
      <c r="FN1615"/>
      <c r="FO1615"/>
      <c r="FP1615"/>
      <c r="FQ1615"/>
      <c r="FR1615"/>
      <c r="FS1615"/>
      <c r="FT1615"/>
      <c r="FU1615"/>
      <c r="FV1615"/>
      <c r="FW1615"/>
      <c r="FX1615"/>
      <c r="FY1615"/>
      <c r="FZ1615"/>
      <c r="GA1615"/>
      <c r="GB1615"/>
      <c r="GC1615"/>
      <c r="GD1615"/>
      <c r="GE1615"/>
      <c r="GF1615"/>
      <c r="GG1615"/>
      <c r="GH1615"/>
      <c r="GI1615"/>
      <c r="GJ1615"/>
      <c r="GK1615"/>
      <c r="GL1615"/>
      <c r="GM1615"/>
      <c r="GN1615"/>
      <c r="GO1615"/>
      <c r="GP1615"/>
      <c r="GQ1615"/>
      <c r="GR1615"/>
      <c r="GS1615"/>
      <c r="GT1615"/>
      <c r="GU1615"/>
      <c r="GV1615"/>
      <c r="GW1615"/>
      <c r="GX1615"/>
      <c r="GY1615"/>
      <c r="GZ1615"/>
      <c r="HA1615"/>
      <c r="HB1615"/>
      <c r="HC1615"/>
      <c r="HD1615"/>
      <c r="HE1615"/>
      <c r="HF1615"/>
      <c r="HG1615"/>
      <c r="HH1615"/>
      <c r="HI1615"/>
      <c r="HJ1615"/>
      <c r="HK1615"/>
      <c r="HL1615"/>
    </row>
    <row r="1616" spans="39:220" x14ac:dyDescent="0.25">
      <c r="AM1616" s="59"/>
      <c r="AN1616" s="58"/>
      <c r="AO1616" s="58"/>
      <c r="AP1616" s="58"/>
      <c r="AQ1616" s="58"/>
      <c r="AR1616" s="58"/>
      <c r="AS1616" s="58"/>
      <c r="AT1616" s="58"/>
      <c r="AU1616" s="58"/>
      <c r="AV1616" s="58"/>
      <c r="AW1616" s="58"/>
      <c r="AX1616" s="58"/>
      <c r="AY1616" s="58"/>
      <c r="AZ1616" s="58"/>
      <c r="BA1616" s="58"/>
      <c r="BB1616" s="58"/>
      <c r="BC1616" s="58"/>
      <c r="BD1616" s="58"/>
      <c r="BE1616" s="58"/>
      <c r="BF1616" s="58"/>
      <c r="BG1616" s="58"/>
      <c r="BH1616" s="58"/>
      <c r="BI1616" s="58"/>
      <c r="BJ1616" s="58"/>
      <c r="BK1616" s="58"/>
      <c r="BL1616" s="12"/>
      <c r="BM1616" s="12"/>
      <c r="BN1616" s="12"/>
      <c r="BO1616" s="12"/>
      <c r="BP1616" s="12"/>
      <c r="BQ1616" s="12"/>
      <c r="BR1616" s="12"/>
      <c r="BS1616" s="12"/>
      <c r="BT1616" s="12"/>
      <c r="BU1616" s="12"/>
      <c r="BV1616" s="12"/>
      <c r="BW1616" s="12"/>
      <c r="BX1616" s="12"/>
      <c r="BY1616" s="12"/>
      <c r="BZ1616" s="12"/>
      <c r="CA1616" s="12"/>
      <c r="CB1616" s="12"/>
      <c r="CC1616" s="12"/>
      <c r="CD1616" s="12"/>
      <c r="CE1616" s="12"/>
      <c r="CF1616" s="12"/>
      <c r="CG1616" s="12"/>
      <c r="CH1616" s="12"/>
      <c r="CI1616" s="12"/>
      <c r="CJ1616" s="12"/>
      <c r="CK1616" s="12"/>
      <c r="CL1616" s="12"/>
      <c r="CM1616" s="12"/>
      <c r="CN1616" s="12"/>
      <c r="CO1616" s="12"/>
      <c r="CP1616" s="12"/>
      <c r="CQ1616" s="12"/>
      <c r="CR1616" s="12"/>
      <c r="CS1616" s="12"/>
      <c r="CT1616" s="12"/>
      <c r="CU1616" s="12"/>
      <c r="CV1616" s="12"/>
      <c r="CW1616" s="12"/>
      <c r="CX1616" s="12"/>
      <c r="CY1616" s="12"/>
      <c r="CZ1616" s="12"/>
      <c r="DA1616" s="12"/>
      <c r="DB1616" s="12"/>
      <c r="DC1616" s="12"/>
      <c r="DD1616" s="12"/>
      <c r="DE1616" s="12"/>
      <c r="DF1616" s="12"/>
      <c r="DG1616"/>
      <c r="DH1616"/>
      <c r="DI1616"/>
      <c r="DJ1616"/>
      <c r="DK1616"/>
      <c r="DL1616"/>
      <c r="DM1616"/>
      <c r="DN1616"/>
      <c r="DO1616"/>
      <c r="DP1616"/>
      <c r="DQ1616"/>
      <c r="DR1616"/>
      <c r="DS1616"/>
      <c r="DT1616"/>
      <c r="DU1616"/>
      <c r="DV1616"/>
      <c r="DW1616"/>
      <c r="DX1616"/>
      <c r="DY1616"/>
      <c r="DZ1616"/>
      <c r="EA1616"/>
      <c r="EB1616"/>
      <c r="EC1616"/>
      <c r="ED1616"/>
      <c r="EE1616"/>
      <c r="EF1616"/>
      <c r="EG1616"/>
      <c r="EH1616"/>
      <c r="EI1616"/>
      <c r="EJ1616"/>
      <c r="EK1616"/>
      <c r="EL1616"/>
      <c r="EM1616"/>
      <c r="EN1616"/>
      <c r="EO1616"/>
      <c r="EP1616"/>
      <c r="EQ1616"/>
      <c r="ER1616"/>
      <c r="ES1616"/>
      <c r="ET1616"/>
      <c r="EU1616"/>
      <c r="EV1616"/>
      <c r="EW1616"/>
      <c r="EX1616"/>
      <c r="EY1616"/>
      <c r="EZ1616"/>
      <c r="FA1616"/>
      <c r="FB1616"/>
      <c r="FC1616"/>
      <c r="FD1616"/>
      <c r="FE1616"/>
      <c r="FF1616"/>
      <c r="FG1616"/>
      <c r="FH1616"/>
      <c r="FI1616"/>
      <c r="FJ1616"/>
      <c r="FK1616"/>
      <c r="FL1616"/>
      <c r="FM1616"/>
      <c r="FN1616"/>
      <c r="FO1616"/>
      <c r="FP1616"/>
      <c r="FQ1616"/>
      <c r="FR1616"/>
      <c r="FS1616"/>
      <c r="FT1616"/>
      <c r="FU1616"/>
      <c r="FV1616"/>
      <c r="FW1616"/>
      <c r="FX1616"/>
      <c r="FY1616"/>
      <c r="FZ1616"/>
      <c r="GA1616"/>
      <c r="GB1616"/>
      <c r="GC1616"/>
      <c r="GD1616"/>
      <c r="GE1616"/>
      <c r="GF1616"/>
      <c r="GG1616"/>
      <c r="GH1616"/>
      <c r="GI1616"/>
      <c r="GJ1616"/>
      <c r="GK1616"/>
      <c r="GL1616"/>
      <c r="GM1616"/>
      <c r="GN1616"/>
      <c r="GO1616"/>
      <c r="GP1616"/>
      <c r="GQ1616"/>
      <c r="GR1616"/>
      <c r="GS1616"/>
      <c r="GT1616"/>
      <c r="GU1616"/>
      <c r="GV1616"/>
      <c r="GW1616"/>
      <c r="GX1616"/>
      <c r="GY1616"/>
      <c r="GZ1616"/>
      <c r="HA1616"/>
      <c r="HB1616"/>
      <c r="HC1616"/>
      <c r="HD1616"/>
      <c r="HE1616"/>
      <c r="HF1616"/>
      <c r="HG1616"/>
      <c r="HH1616"/>
      <c r="HI1616"/>
      <c r="HJ1616"/>
      <c r="HK1616"/>
      <c r="HL1616"/>
    </row>
    <row r="1617" spans="39:220" x14ac:dyDescent="0.25">
      <c r="AM1617" s="59"/>
      <c r="AN1617" s="58"/>
      <c r="AO1617" s="58"/>
      <c r="AP1617" s="58"/>
      <c r="AQ1617" s="58"/>
      <c r="AR1617" s="58"/>
      <c r="AS1617" s="58"/>
      <c r="AT1617" s="58"/>
      <c r="AU1617" s="58"/>
      <c r="AV1617" s="58"/>
      <c r="AW1617" s="58"/>
      <c r="AX1617" s="58"/>
      <c r="AY1617" s="58"/>
      <c r="AZ1617" s="58"/>
      <c r="BA1617" s="58"/>
      <c r="BB1617" s="58"/>
      <c r="BC1617" s="58"/>
      <c r="BD1617" s="58"/>
      <c r="BE1617" s="58"/>
      <c r="BF1617" s="58"/>
      <c r="BG1617" s="58"/>
      <c r="BH1617" s="58"/>
      <c r="BI1617" s="58"/>
      <c r="BJ1617" s="58"/>
      <c r="BK1617" s="58"/>
      <c r="BL1617" s="12"/>
      <c r="BM1617" s="12"/>
      <c r="BN1617" s="12"/>
      <c r="BO1617" s="12"/>
      <c r="BP1617" s="12"/>
      <c r="BQ1617" s="12"/>
      <c r="BR1617" s="12"/>
      <c r="BS1617" s="12"/>
      <c r="BT1617" s="12"/>
      <c r="BU1617" s="12"/>
      <c r="BV1617" s="12"/>
      <c r="BW1617" s="12"/>
      <c r="BX1617" s="12"/>
      <c r="BY1617" s="12"/>
      <c r="BZ1617" s="12"/>
      <c r="CA1617" s="12"/>
      <c r="CB1617" s="12"/>
      <c r="CC1617" s="12"/>
      <c r="CD1617" s="12"/>
      <c r="CE1617" s="12"/>
      <c r="CF1617" s="12"/>
      <c r="CG1617" s="12"/>
      <c r="CH1617" s="12"/>
      <c r="CI1617" s="12"/>
      <c r="CJ1617" s="12"/>
      <c r="CK1617" s="12"/>
      <c r="CL1617" s="12"/>
      <c r="CM1617" s="12"/>
      <c r="CN1617" s="12"/>
      <c r="CO1617" s="12"/>
      <c r="CP1617" s="12"/>
      <c r="CQ1617" s="12"/>
      <c r="CR1617" s="12"/>
      <c r="CS1617" s="12"/>
      <c r="CT1617" s="12"/>
      <c r="CU1617" s="12"/>
      <c r="CV1617" s="12"/>
      <c r="CW1617" s="12"/>
      <c r="CX1617" s="12"/>
      <c r="CY1617" s="12"/>
      <c r="CZ1617" s="12"/>
      <c r="DA1617" s="12"/>
      <c r="DB1617" s="12"/>
      <c r="DC1617" s="12"/>
      <c r="DD1617" s="12"/>
      <c r="DE1617" s="12"/>
      <c r="DF1617" s="12"/>
      <c r="DG1617"/>
      <c r="DH1617"/>
      <c r="DI1617"/>
      <c r="DJ1617"/>
      <c r="DK1617"/>
      <c r="DL1617"/>
      <c r="DM1617"/>
      <c r="DN1617"/>
      <c r="DO1617"/>
      <c r="DP1617"/>
      <c r="DQ1617"/>
      <c r="DR1617"/>
      <c r="DS1617"/>
      <c r="DT1617"/>
      <c r="DU1617"/>
      <c r="DV1617"/>
      <c r="DW1617"/>
      <c r="DX1617"/>
      <c r="DY1617"/>
      <c r="DZ1617"/>
      <c r="EA1617"/>
      <c r="EB1617"/>
      <c r="EC1617"/>
      <c r="ED1617"/>
      <c r="EE1617"/>
      <c r="EF1617"/>
      <c r="EG1617"/>
      <c r="EH1617"/>
      <c r="EI1617"/>
      <c r="EJ1617"/>
      <c r="EK1617"/>
      <c r="EL1617"/>
      <c r="EM1617"/>
      <c r="EN1617"/>
      <c r="EO1617"/>
      <c r="EP1617"/>
      <c r="EQ1617"/>
      <c r="ER1617"/>
      <c r="ES1617"/>
      <c r="ET1617"/>
      <c r="EU1617"/>
      <c r="EV1617"/>
      <c r="EW1617"/>
      <c r="EX1617"/>
      <c r="EY1617"/>
      <c r="EZ1617"/>
      <c r="FA1617"/>
      <c r="FB1617"/>
      <c r="FC1617"/>
      <c r="FD1617"/>
      <c r="FE1617"/>
      <c r="FF1617"/>
      <c r="FG1617"/>
      <c r="FH1617"/>
      <c r="FI1617"/>
      <c r="FJ1617"/>
      <c r="FK1617"/>
      <c r="FL1617"/>
      <c r="FM1617"/>
      <c r="FN1617"/>
      <c r="FO1617"/>
      <c r="FP1617"/>
      <c r="FQ1617"/>
      <c r="FR1617"/>
      <c r="FS1617"/>
      <c r="FT1617"/>
      <c r="FU1617"/>
      <c r="FV1617"/>
      <c r="FW1617"/>
      <c r="FX1617"/>
      <c r="FY1617"/>
      <c r="FZ1617"/>
      <c r="GA1617"/>
      <c r="GB1617"/>
      <c r="GC1617"/>
      <c r="GD1617"/>
      <c r="GE1617"/>
      <c r="GF1617"/>
      <c r="GG1617"/>
      <c r="GH1617"/>
      <c r="GI1617"/>
      <c r="GJ1617"/>
      <c r="GK1617"/>
      <c r="GL1617"/>
      <c r="GM1617"/>
      <c r="GN1617"/>
      <c r="GO1617"/>
      <c r="GP1617"/>
      <c r="GQ1617"/>
      <c r="GR1617"/>
      <c r="GS1617"/>
      <c r="GT1617"/>
      <c r="GU1617"/>
      <c r="GV1617"/>
      <c r="GW1617"/>
      <c r="GX1617"/>
      <c r="GY1617"/>
      <c r="GZ1617"/>
      <c r="HA1617"/>
      <c r="HB1617"/>
      <c r="HC1617"/>
      <c r="HD1617"/>
      <c r="HE1617"/>
      <c r="HF1617"/>
      <c r="HG1617"/>
      <c r="HH1617"/>
      <c r="HI1617"/>
      <c r="HJ1617"/>
      <c r="HK1617"/>
      <c r="HL1617"/>
    </row>
    <row r="1618" spans="39:220" x14ac:dyDescent="0.25">
      <c r="AM1618" s="59"/>
      <c r="AN1618" s="58"/>
      <c r="AO1618" s="58"/>
      <c r="AP1618" s="58"/>
      <c r="AQ1618" s="58"/>
      <c r="AR1618" s="58"/>
      <c r="AS1618" s="58"/>
      <c r="AT1618" s="58"/>
      <c r="AU1618" s="58"/>
      <c r="AV1618" s="58"/>
      <c r="AW1618" s="58"/>
      <c r="AX1618" s="58"/>
      <c r="AY1618" s="58"/>
      <c r="AZ1618" s="58"/>
      <c r="BA1618" s="58"/>
      <c r="BB1618" s="58"/>
      <c r="BC1618" s="58"/>
      <c r="BD1618" s="58"/>
      <c r="BE1618" s="58"/>
      <c r="BF1618" s="58"/>
      <c r="BG1618" s="58"/>
      <c r="BH1618" s="58"/>
      <c r="BI1618" s="58"/>
      <c r="BJ1618" s="58"/>
      <c r="BK1618" s="58"/>
      <c r="BL1618" s="12"/>
      <c r="BM1618" s="12"/>
      <c r="BN1618" s="12"/>
      <c r="BO1618" s="12"/>
      <c r="BP1618" s="12"/>
      <c r="BQ1618" s="12"/>
      <c r="BR1618" s="12"/>
      <c r="BS1618" s="12"/>
      <c r="BT1618" s="12"/>
      <c r="BU1618" s="12"/>
      <c r="BV1618" s="12"/>
      <c r="BW1618" s="12"/>
      <c r="BX1618" s="12"/>
      <c r="BY1618" s="12"/>
      <c r="BZ1618" s="12"/>
      <c r="CA1618" s="12"/>
      <c r="CB1618" s="12"/>
      <c r="CC1618" s="12"/>
      <c r="CD1618" s="12"/>
      <c r="CE1618" s="12"/>
      <c r="CF1618" s="12"/>
      <c r="CG1618" s="12"/>
      <c r="CH1618" s="12"/>
      <c r="CI1618" s="12"/>
      <c r="CJ1618" s="12"/>
      <c r="CK1618" s="12"/>
      <c r="CL1618" s="12"/>
      <c r="CM1618" s="12"/>
      <c r="CN1618" s="12"/>
      <c r="CO1618" s="12"/>
      <c r="CP1618" s="12"/>
      <c r="CQ1618" s="12"/>
      <c r="CR1618" s="12"/>
      <c r="CS1618" s="12"/>
      <c r="CT1618" s="12"/>
      <c r="CU1618" s="12"/>
      <c r="CV1618" s="12"/>
      <c r="CW1618" s="12"/>
      <c r="CX1618" s="12"/>
      <c r="CY1618" s="12"/>
      <c r="CZ1618" s="12"/>
      <c r="DA1618" s="12"/>
      <c r="DB1618" s="12"/>
      <c r="DC1618" s="12"/>
      <c r="DD1618" s="12"/>
      <c r="DE1618" s="12"/>
      <c r="DF1618" s="12"/>
      <c r="DG1618"/>
      <c r="DH1618"/>
      <c r="DI1618"/>
      <c r="DJ1618"/>
      <c r="DK1618"/>
      <c r="DL1618"/>
      <c r="DM1618"/>
      <c r="DN1618"/>
      <c r="DO1618"/>
      <c r="DP1618"/>
      <c r="DQ1618"/>
      <c r="DR1618"/>
      <c r="DS1618"/>
      <c r="DT1618"/>
      <c r="DU1618"/>
      <c r="DV1618"/>
      <c r="DW1618"/>
      <c r="DX1618"/>
      <c r="DY1618"/>
      <c r="DZ1618"/>
      <c r="EA1618"/>
      <c r="EB1618"/>
      <c r="EC1618"/>
      <c r="ED1618"/>
      <c r="EE1618"/>
      <c r="EF1618"/>
      <c r="EG1618"/>
      <c r="EH1618"/>
      <c r="EI1618"/>
      <c r="EJ1618"/>
      <c r="EK1618"/>
      <c r="EL1618"/>
      <c r="EM1618"/>
      <c r="EN1618"/>
      <c r="EO1618"/>
      <c r="EP1618"/>
      <c r="EQ1618"/>
      <c r="ER1618"/>
      <c r="ES1618"/>
      <c r="ET1618"/>
      <c r="EU1618"/>
      <c r="EV1618"/>
      <c r="EW1618"/>
      <c r="EX1618"/>
      <c r="EY1618"/>
      <c r="EZ1618"/>
      <c r="FA1618"/>
      <c r="FB1618"/>
      <c r="FC1618"/>
      <c r="FD1618"/>
      <c r="FE1618"/>
      <c r="FF1618"/>
      <c r="FG1618"/>
      <c r="FH1618"/>
      <c r="FI1618"/>
      <c r="FJ1618"/>
      <c r="FK1618"/>
      <c r="FL1618"/>
      <c r="FM1618"/>
      <c r="FN1618"/>
      <c r="FO1618"/>
      <c r="FP1618"/>
      <c r="FQ1618"/>
      <c r="FR1618"/>
      <c r="FS1618"/>
      <c r="FT1618"/>
      <c r="FU1618"/>
      <c r="FV1618"/>
      <c r="FW1618"/>
      <c r="FX1618"/>
      <c r="FY1618"/>
      <c r="FZ1618"/>
      <c r="GA1618"/>
      <c r="GB1618"/>
      <c r="GC1618"/>
      <c r="GD1618"/>
      <c r="GE1618"/>
      <c r="GF1618"/>
      <c r="GG1618"/>
      <c r="GH1618"/>
      <c r="GI1618"/>
      <c r="GJ1618"/>
      <c r="GK1618"/>
      <c r="GL1618"/>
      <c r="GM1618"/>
      <c r="GN1618"/>
      <c r="GO1618"/>
      <c r="GP1618"/>
      <c r="GQ1618"/>
      <c r="GR1618"/>
      <c r="GS1618"/>
      <c r="GT1618"/>
      <c r="GU1618"/>
      <c r="GV1618"/>
      <c r="GW1618"/>
      <c r="GX1618"/>
      <c r="GY1618"/>
      <c r="GZ1618"/>
      <c r="HA1618"/>
      <c r="HB1618"/>
      <c r="HC1618"/>
      <c r="HD1618"/>
      <c r="HE1618"/>
      <c r="HF1618"/>
      <c r="HG1618"/>
      <c r="HH1618"/>
      <c r="HI1618"/>
      <c r="HJ1618"/>
      <c r="HK1618"/>
      <c r="HL1618"/>
    </row>
    <row r="1619" spans="39:220" x14ac:dyDescent="0.25">
      <c r="AM1619" s="59"/>
      <c r="AN1619" s="58"/>
      <c r="AO1619" s="58"/>
      <c r="AP1619" s="58"/>
      <c r="AQ1619" s="58"/>
      <c r="AR1619" s="58"/>
      <c r="AS1619" s="58"/>
      <c r="AT1619" s="58"/>
      <c r="AU1619" s="58"/>
      <c r="AV1619" s="58"/>
      <c r="AW1619" s="58"/>
      <c r="AX1619" s="58"/>
      <c r="AY1619" s="58"/>
      <c r="AZ1619" s="58"/>
      <c r="BA1619" s="58"/>
      <c r="BB1619" s="58"/>
      <c r="BC1619" s="58"/>
      <c r="BD1619" s="58"/>
      <c r="BE1619" s="58"/>
      <c r="BF1619" s="58"/>
      <c r="BG1619" s="58"/>
      <c r="BH1619" s="58"/>
      <c r="BI1619" s="58"/>
      <c r="BJ1619" s="58"/>
      <c r="BK1619" s="58"/>
      <c r="BL1619" s="12"/>
      <c r="BM1619" s="12"/>
      <c r="BN1619" s="12"/>
      <c r="BO1619" s="12"/>
      <c r="BP1619" s="12"/>
      <c r="BQ1619" s="12"/>
      <c r="BR1619" s="12"/>
      <c r="BS1619" s="12"/>
      <c r="BT1619" s="12"/>
      <c r="BU1619" s="12"/>
      <c r="BV1619" s="12"/>
      <c r="BW1619" s="12"/>
      <c r="BX1619" s="12"/>
      <c r="BY1619" s="12"/>
      <c r="BZ1619" s="12"/>
      <c r="CA1619" s="12"/>
      <c r="CB1619" s="12"/>
      <c r="CC1619" s="12"/>
      <c r="CD1619" s="12"/>
      <c r="CE1619" s="12"/>
      <c r="CF1619" s="12"/>
      <c r="CG1619" s="12"/>
      <c r="CH1619" s="12"/>
      <c r="CI1619" s="12"/>
      <c r="CJ1619" s="12"/>
      <c r="CK1619" s="12"/>
      <c r="CL1619" s="12"/>
      <c r="CM1619" s="12"/>
      <c r="CN1619" s="12"/>
      <c r="CO1619" s="12"/>
      <c r="CP1619" s="12"/>
      <c r="CQ1619" s="12"/>
      <c r="CR1619" s="12"/>
      <c r="CS1619" s="12"/>
      <c r="CT1619" s="12"/>
      <c r="CU1619" s="12"/>
      <c r="CV1619" s="12"/>
      <c r="CW1619" s="12"/>
      <c r="CX1619" s="12"/>
      <c r="CY1619" s="12"/>
      <c r="CZ1619" s="12"/>
      <c r="DA1619" s="12"/>
      <c r="DB1619" s="12"/>
      <c r="DC1619" s="12"/>
      <c r="DD1619" s="12"/>
      <c r="DE1619" s="12"/>
      <c r="DF1619" s="12"/>
      <c r="DG1619"/>
      <c r="DH1619"/>
      <c r="DI1619"/>
      <c r="DJ1619"/>
      <c r="DK1619"/>
      <c r="DL1619"/>
      <c r="DM1619"/>
      <c r="DN1619"/>
      <c r="DO1619"/>
      <c r="DP1619"/>
      <c r="DQ1619"/>
      <c r="DR1619"/>
      <c r="DS1619"/>
      <c r="DT1619"/>
      <c r="DU1619"/>
      <c r="DV1619"/>
      <c r="DW1619"/>
      <c r="DX1619"/>
      <c r="DY1619"/>
      <c r="DZ1619"/>
      <c r="EA1619"/>
      <c r="EB1619"/>
      <c r="EC1619"/>
      <c r="ED1619"/>
      <c r="EE1619"/>
      <c r="EF1619"/>
      <c r="EG1619"/>
      <c r="EH1619"/>
      <c r="EI1619"/>
      <c r="EJ1619"/>
      <c r="EK1619"/>
      <c r="EL1619"/>
      <c r="EM1619"/>
      <c r="EN1619"/>
      <c r="EO1619"/>
      <c r="EP1619"/>
      <c r="EQ1619"/>
      <c r="ER1619"/>
      <c r="ES1619"/>
      <c r="ET1619"/>
      <c r="EU1619"/>
      <c r="EV1619"/>
      <c r="EW1619"/>
      <c r="EX1619"/>
      <c r="EY1619"/>
      <c r="EZ1619"/>
      <c r="FA1619"/>
      <c r="FB1619"/>
      <c r="FC1619"/>
      <c r="FD1619"/>
      <c r="FE1619"/>
      <c r="FF1619"/>
      <c r="FG1619"/>
      <c r="FH1619"/>
      <c r="FI1619"/>
      <c r="FJ1619"/>
      <c r="FK1619"/>
      <c r="FL1619"/>
      <c r="FM1619"/>
      <c r="FN1619"/>
      <c r="FO1619"/>
      <c r="FP1619"/>
      <c r="FQ1619"/>
      <c r="FR1619"/>
      <c r="FS1619"/>
      <c r="FT1619"/>
      <c r="FU1619"/>
      <c r="FV1619"/>
      <c r="FW1619"/>
      <c r="FX1619"/>
      <c r="FY1619"/>
      <c r="FZ1619"/>
      <c r="GA1619"/>
      <c r="GB1619"/>
      <c r="GC1619"/>
      <c r="GD1619"/>
      <c r="GE1619"/>
      <c r="GF1619"/>
      <c r="GG1619"/>
      <c r="GH1619"/>
      <c r="GI1619"/>
      <c r="GJ1619"/>
      <c r="GK1619"/>
      <c r="GL1619"/>
      <c r="GM1619"/>
      <c r="GN1619"/>
      <c r="GO1619"/>
      <c r="GP1619"/>
      <c r="GQ1619"/>
      <c r="GR1619"/>
      <c r="GS1619"/>
      <c r="GT1619"/>
      <c r="GU1619"/>
      <c r="GV1619"/>
      <c r="GW1619"/>
      <c r="GX1619"/>
      <c r="GY1619"/>
      <c r="GZ1619"/>
      <c r="HA1619"/>
      <c r="HB1619"/>
      <c r="HC1619"/>
      <c r="HD1619"/>
      <c r="HE1619"/>
      <c r="HF1619"/>
      <c r="HG1619"/>
      <c r="HH1619"/>
      <c r="HI1619"/>
      <c r="HJ1619"/>
      <c r="HK1619"/>
      <c r="HL1619"/>
    </row>
    <row r="1620" spans="39:220" x14ac:dyDescent="0.25">
      <c r="AM1620" s="59"/>
      <c r="AN1620" s="58"/>
      <c r="AO1620" s="58"/>
      <c r="AP1620" s="58"/>
      <c r="AQ1620" s="58"/>
      <c r="AR1620" s="58"/>
      <c r="AS1620" s="58"/>
      <c r="AT1620" s="58"/>
      <c r="AU1620" s="58"/>
      <c r="AV1620" s="58"/>
      <c r="AW1620" s="58"/>
      <c r="AX1620" s="58"/>
      <c r="AY1620" s="58"/>
      <c r="AZ1620" s="58"/>
      <c r="BA1620" s="58"/>
      <c r="BB1620" s="58"/>
      <c r="BC1620" s="58"/>
      <c r="BD1620" s="58"/>
      <c r="BE1620" s="58"/>
      <c r="BF1620" s="58"/>
      <c r="BG1620" s="58"/>
      <c r="BH1620" s="58"/>
      <c r="BI1620" s="58"/>
      <c r="BJ1620" s="58"/>
      <c r="BK1620" s="58"/>
      <c r="BL1620" s="12"/>
      <c r="BM1620" s="12"/>
      <c r="BN1620" s="12"/>
      <c r="BO1620" s="12"/>
      <c r="BP1620" s="12"/>
      <c r="BQ1620" s="12"/>
      <c r="BR1620" s="12"/>
      <c r="BS1620" s="12"/>
      <c r="BT1620" s="12"/>
      <c r="BU1620" s="12"/>
      <c r="BV1620" s="12"/>
      <c r="BW1620" s="12"/>
      <c r="BX1620" s="12"/>
      <c r="BY1620" s="12"/>
      <c r="BZ1620" s="12"/>
      <c r="CA1620" s="12"/>
      <c r="CB1620" s="12"/>
      <c r="CC1620" s="12"/>
      <c r="CD1620" s="12"/>
      <c r="CE1620" s="12"/>
      <c r="CF1620" s="12"/>
      <c r="CG1620" s="12"/>
      <c r="CH1620" s="12"/>
      <c r="CI1620" s="12"/>
      <c r="CJ1620" s="12"/>
      <c r="CK1620" s="12"/>
      <c r="CL1620" s="12"/>
      <c r="CM1620" s="12"/>
      <c r="CN1620" s="12"/>
      <c r="CO1620" s="12"/>
      <c r="CP1620" s="12"/>
      <c r="CQ1620" s="12"/>
      <c r="CR1620" s="12"/>
      <c r="CS1620" s="12"/>
      <c r="CT1620" s="12"/>
      <c r="CU1620" s="12"/>
      <c r="CV1620" s="12"/>
      <c r="CW1620" s="12"/>
      <c r="CX1620" s="12"/>
      <c r="CY1620" s="12"/>
      <c r="CZ1620" s="12"/>
      <c r="DA1620" s="12"/>
      <c r="DB1620" s="12"/>
      <c r="DC1620" s="12"/>
      <c r="DD1620" s="12"/>
      <c r="DE1620" s="12"/>
      <c r="DF1620" s="12"/>
      <c r="DG1620"/>
      <c r="DH1620"/>
      <c r="DI1620"/>
      <c r="DJ1620"/>
      <c r="DK1620"/>
      <c r="DL1620"/>
      <c r="DM1620"/>
      <c r="DN1620"/>
      <c r="DO1620"/>
      <c r="DP1620"/>
      <c r="DQ1620"/>
      <c r="DR1620"/>
      <c r="DS1620"/>
      <c r="DT1620"/>
      <c r="DU1620"/>
      <c r="DV1620"/>
      <c r="DW1620"/>
      <c r="DX1620"/>
      <c r="DY1620"/>
      <c r="DZ1620"/>
      <c r="EA1620"/>
      <c r="EB1620"/>
      <c r="EC1620"/>
      <c r="ED1620"/>
      <c r="EE1620"/>
      <c r="EF1620"/>
      <c r="EG1620"/>
      <c r="EH1620"/>
      <c r="EI1620"/>
      <c r="EJ1620"/>
      <c r="EK1620"/>
      <c r="EL1620"/>
      <c r="EM1620"/>
      <c r="EN1620"/>
      <c r="EO1620"/>
      <c r="EP1620"/>
      <c r="EQ1620"/>
      <c r="ER1620"/>
      <c r="ES1620"/>
      <c r="ET1620"/>
      <c r="EU1620"/>
      <c r="EV1620"/>
      <c r="EW1620"/>
      <c r="EX1620"/>
      <c r="EY1620"/>
      <c r="EZ1620"/>
      <c r="FA1620"/>
      <c r="FB1620"/>
      <c r="FC1620"/>
      <c r="FD1620"/>
      <c r="FE1620"/>
      <c r="FF1620"/>
      <c r="FG1620"/>
      <c r="FH1620"/>
      <c r="FI1620"/>
      <c r="FJ1620"/>
      <c r="FK1620"/>
      <c r="FL1620"/>
      <c r="FM1620"/>
      <c r="FN1620"/>
      <c r="FO1620"/>
      <c r="FP1620"/>
      <c r="FQ1620"/>
      <c r="FR1620"/>
      <c r="FS1620"/>
      <c r="FT1620"/>
      <c r="FU1620"/>
      <c r="FV1620"/>
      <c r="FW1620"/>
      <c r="FX1620"/>
      <c r="FY1620"/>
      <c r="FZ1620"/>
      <c r="GA1620"/>
      <c r="GB1620"/>
      <c r="GC1620"/>
      <c r="GD1620"/>
      <c r="GE1620"/>
      <c r="GF1620"/>
      <c r="GG1620"/>
      <c r="GH1620"/>
      <c r="GI1620"/>
      <c r="GJ1620"/>
      <c r="GK1620"/>
      <c r="GL1620"/>
      <c r="GM1620"/>
      <c r="GN1620"/>
      <c r="GO1620"/>
      <c r="GP1620"/>
      <c r="GQ1620"/>
      <c r="GR1620"/>
      <c r="GS1620"/>
      <c r="GT1620"/>
      <c r="GU1620"/>
      <c r="GV1620"/>
      <c r="GW1620"/>
      <c r="GX1620"/>
      <c r="GY1620"/>
      <c r="GZ1620"/>
      <c r="HA1620"/>
      <c r="HB1620"/>
      <c r="HC1620"/>
      <c r="HD1620"/>
      <c r="HE1620"/>
      <c r="HF1620"/>
      <c r="HG1620"/>
      <c r="HH1620"/>
      <c r="HI1620"/>
      <c r="HJ1620"/>
      <c r="HK1620"/>
      <c r="HL1620"/>
    </row>
    <row r="1621" spans="39:220" x14ac:dyDescent="0.25">
      <c r="AM1621" s="59"/>
      <c r="AN1621" s="58"/>
      <c r="AO1621" s="58"/>
      <c r="AP1621" s="58"/>
      <c r="AQ1621" s="58"/>
      <c r="AR1621" s="58"/>
      <c r="AS1621" s="58"/>
      <c r="AT1621" s="58"/>
      <c r="AU1621" s="58"/>
      <c r="AV1621" s="58"/>
      <c r="AW1621" s="58"/>
      <c r="AX1621" s="58"/>
      <c r="AY1621" s="58"/>
      <c r="AZ1621" s="58"/>
      <c r="BA1621" s="58"/>
      <c r="BB1621" s="58"/>
      <c r="BC1621" s="58"/>
      <c r="BD1621" s="58"/>
      <c r="BE1621" s="58"/>
      <c r="BF1621" s="58"/>
      <c r="BG1621" s="58"/>
      <c r="BH1621" s="58"/>
      <c r="BI1621" s="58"/>
      <c r="BJ1621" s="58"/>
      <c r="BK1621" s="58"/>
      <c r="BL1621" s="12"/>
      <c r="BM1621" s="12"/>
      <c r="BN1621" s="12"/>
      <c r="BO1621" s="12"/>
      <c r="BP1621" s="12"/>
      <c r="BQ1621" s="12"/>
      <c r="BR1621" s="12"/>
      <c r="BS1621" s="12"/>
      <c r="BT1621" s="12"/>
      <c r="BU1621" s="12"/>
      <c r="BV1621" s="12"/>
      <c r="BW1621" s="12"/>
      <c r="BX1621" s="12"/>
      <c r="BY1621" s="12"/>
      <c r="BZ1621" s="12"/>
      <c r="CA1621" s="12"/>
      <c r="CB1621" s="12"/>
      <c r="CC1621" s="12"/>
      <c r="CD1621" s="12"/>
      <c r="CE1621" s="12"/>
      <c r="CF1621" s="12"/>
      <c r="CG1621" s="12"/>
      <c r="CH1621" s="12"/>
      <c r="CI1621" s="12"/>
      <c r="CJ1621" s="12"/>
      <c r="CK1621" s="12"/>
      <c r="CL1621" s="12"/>
      <c r="CM1621" s="12"/>
      <c r="CN1621" s="12"/>
      <c r="CO1621" s="12"/>
      <c r="CP1621" s="12"/>
      <c r="CQ1621" s="12"/>
      <c r="CR1621" s="12"/>
      <c r="CS1621" s="12"/>
      <c r="CT1621" s="12"/>
      <c r="CU1621" s="12"/>
      <c r="CV1621" s="12"/>
      <c r="CW1621" s="12"/>
      <c r="CX1621" s="12"/>
      <c r="CY1621" s="12"/>
      <c r="CZ1621" s="12"/>
      <c r="DA1621" s="12"/>
      <c r="DB1621" s="12"/>
      <c r="DC1621" s="12"/>
      <c r="DD1621" s="12"/>
      <c r="DE1621" s="12"/>
      <c r="DF1621" s="12"/>
      <c r="DG1621"/>
      <c r="DH1621"/>
      <c r="DI1621"/>
      <c r="DJ1621"/>
      <c r="DK1621"/>
      <c r="DL1621"/>
      <c r="DM1621"/>
      <c r="DN1621"/>
      <c r="DO1621"/>
      <c r="DP1621"/>
      <c r="DQ1621"/>
      <c r="DR1621"/>
      <c r="DS1621"/>
      <c r="DT1621"/>
      <c r="DU1621"/>
      <c r="DV1621"/>
      <c r="DW1621"/>
      <c r="DX1621"/>
      <c r="DY1621"/>
      <c r="DZ1621"/>
      <c r="EA1621"/>
      <c r="EB1621"/>
      <c r="EC1621"/>
      <c r="ED1621"/>
      <c r="EE1621"/>
      <c r="EF1621"/>
      <c r="EG1621"/>
      <c r="EH1621"/>
      <c r="EI1621"/>
      <c r="EJ1621"/>
      <c r="EK1621"/>
      <c r="EL1621"/>
      <c r="EM1621"/>
      <c r="EN1621"/>
      <c r="EO1621"/>
      <c r="EP1621"/>
      <c r="EQ1621"/>
      <c r="ER1621"/>
      <c r="ES1621"/>
      <c r="ET1621"/>
      <c r="EU1621"/>
      <c r="EV1621"/>
      <c r="EW1621"/>
      <c r="EX1621"/>
      <c r="EY1621"/>
      <c r="EZ1621"/>
      <c r="FA1621"/>
      <c r="FB1621"/>
      <c r="FC1621"/>
      <c r="FD1621"/>
      <c r="FE1621"/>
      <c r="FF1621"/>
      <c r="FG1621"/>
      <c r="FH1621"/>
      <c r="FI1621"/>
      <c r="FJ1621"/>
      <c r="FK1621"/>
      <c r="FL1621"/>
      <c r="FM1621"/>
      <c r="FN1621"/>
      <c r="FO1621"/>
      <c r="FP1621"/>
      <c r="FQ1621"/>
      <c r="FR1621"/>
      <c r="FS1621"/>
      <c r="FT1621"/>
      <c r="FU1621"/>
      <c r="FV1621"/>
      <c r="FW1621"/>
      <c r="FX1621"/>
      <c r="FY1621"/>
      <c r="FZ1621"/>
      <c r="GA1621"/>
      <c r="GB1621"/>
      <c r="GC1621"/>
      <c r="GD1621"/>
      <c r="GE1621"/>
      <c r="GF1621"/>
      <c r="GG1621"/>
      <c r="GH1621"/>
      <c r="GI1621"/>
      <c r="GJ1621"/>
      <c r="GK1621"/>
      <c r="GL1621"/>
      <c r="GM1621"/>
      <c r="GN1621"/>
      <c r="GO1621"/>
      <c r="GP1621"/>
      <c r="GQ1621"/>
      <c r="GR1621"/>
      <c r="GS1621"/>
      <c r="GT1621"/>
      <c r="GU1621"/>
      <c r="GV1621"/>
      <c r="GW1621"/>
      <c r="GX1621"/>
      <c r="GY1621"/>
      <c r="GZ1621"/>
      <c r="HA1621"/>
      <c r="HB1621"/>
      <c r="HC1621"/>
      <c r="HD1621"/>
      <c r="HE1621"/>
      <c r="HF1621"/>
      <c r="HG1621"/>
      <c r="HH1621"/>
      <c r="HI1621"/>
      <c r="HJ1621"/>
      <c r="HK1621"/>
      <c r="HL1621"/>
    </row>
    <row r="1622" spans="39:220" x14ac:dyDescent="0.25">
      <c r="AM1622" s="59"/>
      <c r="AN1622" s="58"/>
      <c r="AO1622" s="58"/>
      <c r="AP1622" s="58"/>
      <c r="AQ1622" s="58"/>
      <c r="AR1622" s="58"/>
      <c r="AS1622" s="58"/>
      <c r="AT1622" s="58"/>
      <c r="AU1622" s="58"/>
      <c r="AV1622" s="58"/>
      <c r="AW1622" s="58"/>
      <c r="AX1622" s="58"/>
      <c r="AY1622" s="58"/>
      <c r="AZ1622" s="58"/>
      <c r="BA1622" s="58"/>
      <c r="BB1622" s="58"/>
      <c r="BC1622" s="58"/>
      <c r="BD1622" s="58"/>
      <c r="BE1622" s="58"/>
      <c r="BF1622" s="58"/>
      <c r="BG1622" s="58"/>
      <c r="BH1622" s="58"/>
      <c r="BI1622" s="58"/>
      <c r="BJ1622" s="58"/>
      <c r="BK1622" s="58"/>
      <c r="BL1622" s="12"/>
      <c r="BM1622" s="12"/>
      <c r="BN1622" s="12"/>
      <c r="BO1622" s="12"/>
      <c r="BP1622" s="12"/>
      <c r="BQ1622" s="12"/>
      <c r="BR1622" s="12"/>
      <c r="BS1622" s="12"/>
      <c r="BT1622" s="12"/>
      <c r="BU1622" s="12"/>
      <c r="BV1622" s="12"/>
      <c r="BW1622" s="12"/>
      <c r="BX1622" s="12"/>
      <c r="BY1622" s="12"/>
      <c r="BZ1622" s="12"/>
      <c r="CA1622" s="12"/>
      <c r="CB1622" s="12"/>
      <c r="CC1622" s="12"/>
      <c r="CD1622" s="12"/>
      <c r="CE1622" s="12"/>
      <c r="CF1622" s="12"/>
      <c r="CG1622" s="12"/>
      <c r="CH1622" s="12"/>
      <c r="CI1622" s="12"/>
      <c r="CJ1622" s="12"/>
      <c r="CK1622" s="12"/>
      <c r="CL1622" s="12"/>
      <c r="CM1622" s="12"/>
      <c r="CN1622" s="12"/>
      <c r="CO1622" s="12"/>
      <c r="CP1622" s="12"/>
      <c r="CQ1622" s="12"/>
      <c r="CR1622" s="12"/>
      <c r="CS1622" s="12"/>
      <c r="CT1622" s="12"/>
      <c r="CU1622" s="12"/>
      <c r="CV1622" s="12"/>
      <c r="CW1622" s="12"/>
      <c r="CX1622" s="12"/>
      <c r="CY1622" s="12"/>
      <c r="CZ1622" s="12"/>
      <c r="DA1622" s="12"/>
      <c r="DB1622" s="12"/>
      <c r="DC1622" s="12"/>
      <c r="DD1622" s="12"/>
      <c r="DE1622" s="12"/>
      <c r="DF1622" s="12"/>
      <c r="DG1622"/>
      <c r="DH1622"/>
      <c r="DI1622"/>
      <c r="DJ1622"/>
      <c r="DK1622"/>
      <c r="DL1622"/>
      <c r="DM1622"/>
      <c r="DN1622"/>
      <c r="DO1622"/>
      <c r="DP1622"/>
      <c r="DQ1622"/>
      <c r="DR1622"/>
      <c r="DS1622"/>
      <c r="DT1622"/>
      <c r="DU1622"/>
      <c r="DV1622"/>
      <c r="DW1622"/>
      <c r="DX1622"/>
      <c r="DY1622"/>
      <c r="DZ1622"/>
      <c r="EA1622"/>
      <c r="EB1622"/>
      <c r="EC1622"/>
      <c r="ED1622"/>
      <c r="EE1622"/>
      <c r="EF1622"/>
      <c r="EG1622"/>
      <c r="EH1622"/>
      <c r="EI1622"/>
      <c r="EJ1622"/>
      <c r="EK1622"/>
      <c r="EL1622"/>
      <c r="EM1622"/>
      <c r="EN1622"/>
      <c r="EO1622"/>
      <c r="EP1622"/>
      <c r="EQ1622"/>
      <c r="ER1622"/>
      <c r="ES1622"/>
      <c r="ET1622"/>
      <c r="EU1622"/>
      <c r="EV1622"/>
      <c r="EW1622"/>
      <c r="EX1622"/>
      <c r="EY1622"/>
      <c r="EZ1622"/>
      <c r="FA1622"/>
      <c r="FB1622"/>
      <c r="FC1622"/>
      <c r="FD1622"/>
      <c r="FE1622"/>
      <c r="FF1622"/>
      <c r="FG1622"/>
      <c r="FH1622"/>
      <c r="FI1622"/>
      <c r="FJ1622"/>
      <c r="FK1622"/>
      <c r="FL1622"/>
      <c r="FM1622"/>
      <c r="FN1622"/>
      <c r="FO1622"/>
      <c r="FP1622"/>
      <c r="FQ1622"/>
      <c r="FR1622"/>
      <c r="FS1622"/>
      <c r="FT1622"/>
      <c r="FU1622"/>
      <c r="FV1622"/>
      <c r="FW1622"/>
      <c r="FX1622"/>
      <c r="FY1622"/>
      <c r="FZ1622"/>
      <c r="GA1622"/>
      <c r="GB1622"/>
      <c r="GC1622"/>
      <c r="GD1622"/>
      <c r="GE1622"/>
      <c r="GF1622"/>
      <c r="GG1622"/>
      <c r="GH1622"/>
      <c r="GI1622"/>
      <c r="GJ1622"/>
      <c r="GK1622"/>
      <c r="GL1622"/>
      <c r="GM1622"/>
      <c r="GN1622"/>
      <c r="GO1622"/>
      <c r="GP1622"/>
      <c r="GQ1622"/>
      <c r="GR1622"/>
      <c r="GS1622"/>
      <c r="GT1622"/>
      <c r="GU1622"/>
      <c r="GV1622"/>
      <c r="GW1622"/>
      <c r="GX1622"/>
      <c r="GY1622"/>
      <c r="GZ1622"/>
      <c r="HA1622"/>
      <c r="HB1622"/>
      <c r="HC1622"/>
      <c r="HD1622"/>
      <c r="HE1622"/>
      <c r="HF1622"/>
      <c r="HG1622"/>
      <c r="HH1622"/>
      <c r="HI1622"/>
      <c r="HJ1622"/>
      <c r="HK1622"/>
      <c r="HL1622"/>
    </row>
    <row r="1623" spans="39:220" x14ac:dyDescent="0.25">
      <c r="AM1623" s="59"/>
      <c r="AN1623" s="58"/>
      <c r="AO1623" s="58"/>
      <c r="AP1623" s="58"/>
      <c r="AQ1623" s="58"/>
      <c r="AR1623" s="58"/>
      <c r="AS1623" s="58"/>
      <c r="AT1623" s="58"/>
      <c r="AU1623" s="58"/>
      <c r="AV1623" s="58"/>
      <c r="AW1623" s="58"/>
      <c r="AX1623" s="58"/>
      <c r="AY1623" s="58"/>
      <c r="AZ1623" s="58"/>
      <c r="BA1623" s="58"/>
      <c r="BB1623" s="58"/>
      <c r="BC1623" s="58"/>
      <c r="BD1623" s="58"/>
      <c r="BE1623" s="58"/>
      <c r="BF1623" s="58"/>
      <c r="BG1623" s="58"/>
      <c r="BH1623" s="58"/>
      <c r="BI1623" s="58"/>
      <c r="BJ1623" s="58"/>
      <c r="BK1623" s="58"/>
      <c r="BL1623" s="12"/>
      <c r="BM1623" s="12"/>
      <c r="BN1623" s="12"/>
      <c r="BO1623" s="12"/>
      <c r="BP1623" s="12"/>
      <c r="BQ1623" s="12"/>
      <c r="BR1623" s="12"/>
      <c r="BS1623" s="12"/>
      <c r="BT1623" s="12"/>
      <c r="BU1623" s="12"/>
      <c r="BV1623" s="12"/>
      <c r="BW1623" s="12"/>
      <c r="BX1623" s="12"/>
      <c r="BY1623" s="12"/>
      <c r="BZ1623" s="12"/>
      <c r="CA1623" s="12"/>
      <c r="CB1623" s="12"/>
      <c r="CC1623" s="12"/>
      <c r="CD1623" s="12"/>
      <c r="CE1623" s="12"/>
      <c r="CF1623" s="12"/>
      <c r="CG1623" s="12"/>
      <c r="CH1623" s="12"/>
      <c r="CI1623" s="12"/>
      <c r="CJ1623" s="12"/>
      <c r="CK1623" s="12"/>
      <c r="CL1623" s="12"/>
      <c r="CM1623" s="12"/>
      <c r="CN1623" s="12"/>
      <c r="CO1623" s="12"/>
      <c r="CP1623" s="12"/>
      <c r="CQ1623" s="12"/>
      <c r="CR1623" s="12"/>
      <c r="CS1623" s="12"/>
      <c r="CT1623" s="12"/>
      <c r="CU1623" s="12"/>
      <c r="CV1623" s="12"/>
      <c r="CW1623" s="12"/>
      <c r="CX1623" s="12"/>
      <c r="CY1623" s="12"/>
      <c r="CZ1623" s="12"/>
      <c r="DA1623" s="12"/>
      <c r="DB1623" s="12"/>
      <c r="DC1623" s="12"/>
      <c r="DD1623" s="12"/>
      <c r="DE1623" s="12"/>
      <c r="DF1623" s="12"/>
      <c r="DG1623"/>
      <c r="DH1623"/>
      <c r="DI1623"/>
      <c r="DJ1623"/>
      <c r="DK1623"/>
      <c r="DL1623"/>
      <c r="DM1623"/>
      <c r="DN1623"/>
      <c r="DO1623"/>
      <c r="DP1623"/>
      <c r="DQ1623"/>
      <c r="DR1623"/>
      <c r="DS1623"/>
      <c r="DT1623"/>
      <c r="DU1623"/>
      <c r="DV1623"/>
      <c r="DW1623"/>
      <c r="DX1623"/>
      <c r="DY1623"/>
      <c r="DZ1623"/>
      <c r="EA1623"/>
      <c r="EB1623"/>
      <c r="EC1623"/>
      <c r="ED1623"/>
      <c r="EE1623"/>
      <c r="EF1623"/>
      <c r="EG1623"/>
      <c r="EH1623"/>
      <c r="EI1623"/>
      <c r="EJ1623"/>
      <c r="EK1623"/>
      <c r="EL1623"/>
      <c r="EM1623"/>
      <c r="EN1623"/>
      <c r="EO1623"/>
      <c r="EP1623"/>
      <c r="EQ1623"/>
      <c r="ER1623"/>
      <c r="ES1623"/>
      <c r="ET1623"/>
      <c r="EU1623"/>
      <c r="EV1623"/>
      <c r="EW1623"/>
      <c r="EX1623"/>
      <c r="EY1623"/>
      <c r="EZ1623"/>
      <c r="FA1623"/>
      <c r="FB1623"/>
      <c r="FC1623"/>
      <c r="FD1623"/>
      <c r="FE1623"/>
      <c r="FF1623"/>
      <c r="FG1623"/>
      <c r="FH1623"/>
      <c r="FI1623"/>
      <c r="FJ1623"/>
      <c r="FK1623"/>
      <c r="FL1623"/>
      <c r="FM1623"/>
      <c r="FN1623"/>
      <c r="FO1623"/>
      <c r="FP1623"/>
      <c r="FQ1623"/>
      <c r="FR1623"/>
      <c r="FS1623"/>
      <c r="FT1623"/>
      <c r="FU1623"/>
      <c r="FV1623"/>
      <c r="FW1623"/>
      <c r="FX1623"/>
      <c r="FY1623"/>
      <c r="FZ1623"/>
      <c r="GA1623"/>
      <c r="GB1623"/>
      <c r="GC1623"/>
      <c r="GD1623"/>
      <c r="GE1623"/>
      <c r="GF1623"/>
      <c r="GG1623"/>
      <c r="GH1623"/>
      <c r="GI1623"/>
      <c r="GJ1623"/>
      <c r="GK1623"/>
      <c r="GL1623"/>
      <c r="GM1623"/>
      <c r="GN1623"/>
      <c r="GO1623"/>
      <c r="GP1623"/>
      <c r="GQ1623"/>
      <c r="GR1623"/>
      <c r="GS1623"/>
      <c r="GT1623"/>
      <c r="GU1623"/>
      <c r="GV1623"/>
      <c r="GW1623"/>
      <c r="GX1623"/>
      <c r="GY1623"/>
      <c r="GZ1623"/>
      <c r="HA1623"/>
      <c r="HB1623"/>
      <c r="HC1623"/>
      <c r="HD1623"/>
      <c r="HE1623"/>
      <c r="HF1623"/>
      <c r="HG1623"/>
      <c r="HH1623"/>
      <c r="HI1623"/>
      <c r="HJ1623"/>
      <c r="HK1623"/>
      <c r="HL1623"/>
    </row>
    <row r="1624" spans="39:220" x14ac:dyDescent="0.25">
      <c r="AM1624" s="59"/>
      <c r="AN1624" s="58"/>
      <c r="AO1624" s="58"/>
      <c r="AP1624" s="58"/>
      <c r="AQ1624" s="58"/>
      <c r="AR1624" s="58"/>
      <c r="AS1624" s="58"/>
      <c r="AT1624" s="58"/>
      <c r="AU1624" s="58"/>
      <c r="AV1624" s="58"/>
      <c r="AW1624" s="58"/>
      <c r="AX1624" s="58"/>
      <c r="AY1624" s="58"/>
      <c r="AZ1624" s="58"/>
      <c r="BA1624" s="58"/>
      <c r="BB1624" s="58"/>
      <c r="BC1624" s="58"/>
      <c r="BD1624" s="58"/>
      <c r="BE1624" s="58"/>
      <c r="BF1624" s="58"/>
      <c r="BG1624" s="58"/>
      <c r="BH1624" s="58"/>
      <c r="BI1624" s="58"/>
      <c r="BJ1624" s="58"/>
      <c r="BK1624" s="58"/>
      <c r="BL1624" s="12"/>
      <c r="BM1624" s="12"/>
      <c r="BN1624" s="12"/>
      <c r="BO1624" s="12"/>
      <c r="BP1624" s="12"/>
      <c r="BQ1624" s="12"/>
      <c r="BR1624" s="12"/>
      <c r="BS1624" s="12"/>
      <c r="BT1624" s="12"/>
      <c r="BU1624" s="12"/>
      <c r="BV1624" s="12"/>
      <c r="BW1624" s="12"/>
      <c r="BX1624" s="12"/>
      <c r="BY1624" s="12"/>
      <c r="BZ1624" s="12"/>
      <c r="CA1624" s="12"/>
      <c r="CB1624" s="12"/>
      <c r="CC1624" s="12"/>
      <c r="CD1624" s="12"/>
      <c r="CE1624" s="12"/>
      <c r="CF1624" s="12"/>
      <c r="CG1624" s="12"/>
      <c r="CH1624" s="12"/>
      <c r="CI1624" s="12"/>
      <c r="CJ1624" s="12"/>
      <c r="CK1624" s="12"/>
      <c r="CL1624" s="12"/>
      <c r="CM1624" s="12"/>
      <c r="CN1624" s="12"/>
      <c r="CO1624" s="12"/>
      <c r="CP1624" s="12"/>
      <c r="CQ1624" s="12"/>
      <c r="CR1624" s="12"/>
      <c r="CS1624" s="12"/>
      <c r="CT1624" s="12"/>
      <c r="CU1624" s="12"/>
      <c r="CV1624" s="12"/>
      <c r="CW1624" s="12"/>
      <c r="CX1624" s="12"/>
      <c r="CY1624" s="12"/>
      <c r="CZ1624" s="12"/>
      <c r="DA1624" s="12"/>
      <c r="DB1624" s="12"/>
      <c r="DC1624" s="12"/>
      <c r="DD1624" s="12"/>
      <c r="DE1624" s="12"/>
      <c r="DF1624" s="12"/>
      <c r="DG1624"/>
      <c r="DH1624"/>
      <c r="DI1624"/>
      <c r="DJ1624"/>
      <c r="DK1624"/>
      <c r="DL1624"/>
      <c r="DM1624"/>
      <c r="DN1624"/>
      <c r="DO1624"/>
      <c r="DP1624"/>
      <c r="DQ1624"/>
      <c r="DR1624"/>
      <c r="DS1624"/>
      <c r="DT1624"/>
      <c r="DU1624"/>
      <c r="DV1624"/>
      <c r="DW1624"/>
      <c r="DX1624"/>
      <c r="DY1624"/>
      <c r="DZ1624"/>
      <c r="EA1624"/>
      <c r="EB1624"/>
      <c r="EC1624"/>
      <c r="ED1624"/>
      <c r="EE1624"/>
      <c r="EF1624"/>
      <c r="EG1624"/>
      <c r="EH1624"/>
      <c r="EI1624"/>
      <c r="EJ1624"/>
      <c r="EK1624"/>
      <c r="EL1624"/>
      <c r="EM1624"/>
      <c r="EN1624"/>
      <c r="EO1624"/>
      <c r="EP1624"/>
      <c r="EQ1624"/>
      <c r="ER1624"/>
      <c r="ES1624"/>
      <c r="ET1624"/>
      <c r="EU1624"/>
      <c r="EV1624"/>
      <c r="EW1624"/>
      <c r="EX1624"/>
      <c r="EY1624"/>
      <c r="EZ1624"/>
      <c r="FA1624"/>
      <c r="FB1624"/>
      <c r="FC1624"/>
      <c r="FD1624"/>
      <c r="FE1624"/>
      <c r="FF1624"/>
      <c r="FG1624"/>
      <c r="FH1624"/>
      <c r="FI1624"/>
      <c r="FJ1624"/>
      <c r="FK1624"/>
      <c r="FL1624"/>
      <c r="FM1624"/>
      <c r="FN1624"/>
      <c r="FO1624"/>
      <c r="FP1624"/>
      <c r="FQ1624"/>
      <c r="FR1624"/>
      <c r="FS1624"/>
      <c r="FT1624"/>
      <c r="FU1624"/>
      <c r="FV1624"/>
      <c r="FW1624"/>
      <c r="FX1624"/>
      <c r="FY1624"/>
      <c r="FZ1624"/>
      <c r="GA1624"/>
      <c r="GB1624"/>
      <c r="GC1624"/>
      <c r="GD1624"/>
      <c r="GE1624"/>
      <c r="GF1624"/>
      <c r="GG1624"/>
      <c r="GH1624"/>
      <c r="GI1624"/>
      <c r="GJ1624"/>
      <c r="GK1624"/>
      <c r="GL1624"/>
      <c r="GM1624"/>
      <c r="GN1624"/>
      <c r="GO1624"/>
      <c r="GP1624"/>
      <c r="GQ1624"/>
      <c r="GR1624"/>
      <c r="GS1624"/>
      <c r="GT1624"/>
      <c r="GU1624"/>
      <c r="GV1624"/>
      <c r="GW1624"/>
      <c r="GX1624"/>
      <c r="GY1624"/>
      <c r="GZ1624"/>
      <c r="HA1624"/>
      <c r="HB1624"/>
      <c r="HC1624"/>
      <c r="HD1624"/>
      <c r="HE1624"/>
      <c r="HF1624"/>
      <c r="HG1624"/>
      <c r="HH1624"/>
      <c r="HI1624"/>
      <c r="HJ1624"/>
      <c r="HK1624"/>
      <c r="HL1624"/>
    </row>
    <row r="1625" spans="39:220" x14ac:dyDescent="0.25">
      <c r="AM1625" s="59"/>
      <c r="AN1625" s="58"/>
      <c r="AO1625" s="58"/>
      <c r="AP1625" s="58"/>
      <c r="AQ1625" s="58"/>
      <c r="AR1625" s="58"/>
      <c r="AS1625" s="58"/>
      <c r="AT1625" s="58"/>
      <c r="AU1625" s="58"/>
      <c r="AV1625" s="58"/>
      <c r="AW1625" s="58"/>
      <c r="AX1625" s="58"/>
      <c r="AY1625" s="58"/>
      <c r="AZ1625" s="58"/>
      <c r="BA1625" s="58"/>
      <c r="BB1625" s="58"/>
      <c r="BC1625" s="58"/>
      <c r="BD1625" s="58"/>
      <c r="BE1625" s="58"/>
      <c r="BF1625" s="58"/>
      <c r="BG1625" s="58"/>
      <c r="BH1625" s="58"/>
      <c r="BI1625" s="58"/>
      <c r="BJ1625" s="58"/>
      <c r="BK1625" s="58"/>
      <c r="BL1625" s="12"/>
      <c r="BM1625" s="12"/>
      <c r="BN1625" s="12"/>
      <c r="BO1625" s="12"/>
      <c r="BP1625" s="12"/>
      <c r="BQ1625" s="12"/>
      <c r="BR1625" s="12"/>
      <c r="BS1625" s="12"/>
      <c r="BT1625" s="12"/>
      <c r="BU1625" s="12"/>
      <c r="BV1625" s="12"/>
      <c r="BW1625" s="12"/>
      <c r="BX1625" s="12"/>
      <c r="BY1625" s="12"/>
      <c r="BZ1625" s="12"/>
      <c r="CA1625" s="12"/>
      <c r="CB1625" s="12"/>
      <c r="CC1625" s="12"/>
      <c r="CD1625" s="12"/>
      <c r="CE1625" s="12"/>
      <c r="CF1625" s="12"/>
      <c r="CG1625" s="12"/>
      <c r="CH1625" s="12"/>
      <c r="CI1625" s="12"/>
      <c r="CJ1625" s="12"/>
      <c r="CK1625" s="12"/>
      <c r="CL1625" s="12"/>
      <c r="CM1625" s="12"/>
      <c r="CN1625" s="12"/>
      <c r="CO1625" s="12"/>
      <c r="CP1625" s="12"/>
      <c r="CQ1625" s="12"/>
      <c r="CR1625" s="12"/>
      <c r="CS1625" s="12"/>
      <c r="CT1625" s="12"/>
      <c r="CU1625" s="12"/>
      <c r="CV1625" s="12"/>
      <c r="CW1625" s="12"/>
      <c r="CX1625" s="12"/>
      <c r="CY1625" s="12"/>
      <c r="CZ1625" s="12"/>
      <c r="DA1625" s="12"/>
      <c r="DB1625" s="12"/>
      <c r="DC1625" s="12"/>
      <c r="DD1625" s="12"/>
      <c r="DE1625" s="12"/>
      <c r="DF1625" s="12"/>
      <c r="DG1625"/>
      <c r="DH1625"/>
      <c r="DI1625"/>
      <c r="DJ1625"/>
      <c r="DK1625"/>
      <c r="DL1625"/>
      <c r="DM1625"/>
      <c r="DN1625"/>
      <c r="DO1625"/>
      <c r="DP1625"/>
      <c r="DQ1625"/>
      <c r="DR1625"/>
      <c r="DS1625"/>
      <c r="DT1625"/>
      <c r="DU1625"/>
      <c r="DV1625"/>
      <c r="DW1625"/>
      <c r="DX1625"/>
      <c r="DY1625"/>
      <c r="DZ1625"/>
      <c r="EA1625"/>
      <c r="EB1625"/>
      <c r="EC1625"/>
      <c r="ED1625"/>
      <c r="EE1625"/>
      <c r="EF1625"/>
      <c r="EG1625"/>
      <c r="EH1625"/>
      <c r="EI1625"/>
      <c r="EJ1625"/>
      <c r="EK1625"/>
      <c r="EL1625"/>
      <c r="EM1625"/>
      <c r="EN1625"/>
      <c r="EO1625"/>
      <c r="EP1625"/>
      <c r="EQ1625"/>
      <c r="ER1625"/>
      <c r="ES1625"/>
      <c r="ET1625"/>
      <c r="EU1625"/>
      <c r="EV1625"/>
      <c r="EW1625"/>
      <c r="EX1625"/>
      <c r="EY1625"/>
      <c r="EZ1625"/>
      <c r="FA1625"/>
      <c r="FB1625"/>
      <c r="FC1625"/>
      <c r="FD1625"/>
      <c r="FE1625"/>
      <c r="FF1625"/>
      <c r="FG1625"/>
      <c r="FH1625"/>
      <c r="FI1625"/>
      <c r="FJ1625"/>
      <c r="FK1625"/>
      <c r="FL1625"/>
      <c r="FM1625"/>
      <c r="FN1625"/>
      <c r="FO1625"/>
      <c r="FP1625"/>
      <c r="FQ1625"/>
      <c r="FR1625"/>
      <c r="FS1625"/>
      <c r="FT1625"/>
      <c r="FU1625"/>
      <c r="FV1625"/>
      <c r="FW1625"/>
      <c r="FX1625"/>
      <c r="FY1625"/>
      <c r="FZ1625"/>
      <c r="GA1625"/>
      <c r="GB1625"/>
      <c r="GC1625"/>
      <c r="GD1625"/>
      <c r="GE1625"/>
      <c r="GF1625"/>
      <c r="GG1625"/>
      <c r="GH1625"/>
      <c r="GI1625"/>
      <c r="GJ1625"/>
      <c r="GK1625"/>
      <c r="GL1625"/>
      <c r="GM1625"/>
      <c r="GN1625"/>
      <c r="GO1625"/>
      <c r="GP1625"/>
      <c r="GQ1625"/>
      <c r="GR1625"/>
      <c r="GS1625"/>
      <c r="GT1625"/>
      <c r="GU1625"/>
      <c r="GV1625"/>
      <c r="GW1625"/>
      <c r="GX1625"/>
      <c r="GY1625"/>
      <c r="GZ1625"/>
      <c r="HA1625"/>
      <c r="HB1625"/>
      <c r="HC1625"/>
      <c r="HD1625"/>
      <c r="HE1625"/>
      <c r="HF1625"/>
      <c r="HG1625"/>
      <c r="HH1625"/>
      <c r="HI1625"/>
      <c r="HJ1625"/>
      <c r="HK1625"/>
      <c r="HL1625"/>
    </row>
    <row r="1626" spans="39:220" x14ac:dyDescent="0.25">
      <c r="AM1626" s="59"/>
      <c r="AN1626" s="58"/>
      <c r="AO1626" s="58"/>
      <c r="AP1626" s="58"/>
      <c r="AQ1626" s="58"/>
      <c r="AR1626" s="58"/>
      <c r="AS1626" s="58"/>
      <c r="AT1626" s="58"/>
      <c r="AU1626" s="58"/>
      <c r="AV1626" s="58"/>
      <c r="AW1626" s="58"/>
      <c r="AX1626" s="58"/>
      <c r="AY1626" s="58"/>
      <c r="AZ1626" s="58"/>
      <c r="BA1626" s="58"/>
      <c r="BB1626" s="58"/>
      <c r="BC1626" s="58"/>
      <c r="BD1626" s="58"/>
      <c r="BE1626" s="58"/>
      <c r="BF1626" s="58"/>
      <c r="BG1626" s="58"/>
      <c r="BH1626" s="58"/>
      <c r="BI1626" s="58"/>
      <c r="BJ1626" s="58"/>
      <c r="BK1626" s="58"/>
      <c r="BL1626" s="12"/>
      <c r="BM1626" s="12"/>
      <c r="BN1626" s="12"/>
      <c r="BO1626" s="12"/>
      <c r="BP1626" s="12"/>
      <c r="BQ1626" s="12"/>
      <c r="BR1626" s="12"/>
      <c r="BS1626" s="12"/>
      <c r="BT1626" s="12"/>
      <c r="BU1626" s="12"/>
      <c r="BV1626" s="12"/>
      <c r="BW1626" s="12"/>
      <c r="BX1626" s="12"/>
      <c r="BY1626" s="12"/>
      <c r="BZ1626" s="12"/>
      <c r="CA1626" s="12"/>
      <c r="CB1626" s="12"/>
      <c r="CC1626" s="12"/>
      <c r="CD1626" s="12"/>
      <c r="CE1626" s="12"/>
      <c r="CF1626" s="12"/>
      <c r="CG1626" s="12"/>
      <c r="CH1626" s="12"/>
      <c r="CI1626" s="12"/>
      <c r="CJ1626" s="12"/>
      <c r="CK1626" s="12"/>
      <c r="CL1626" s="12"/>
      <c r="CM1626" s="12"/>
      <c r="CN1626" s="12"/>
      <c r="CO1626" s="12"/>
      <c r="CP1626" s="12"/>
      <c r="CQ1626" s="12"/>
      <c r="CR1626" s="12"/>
      <c r="CS1626" s="12"/>
      <c r="CT1626" s="12"/>
      <c r="CU1626" s="12"/>
      <c r="CV1626" s="12"/>
      <c r="CW1626" s="12"/>
      <c r="CX1626" s="12"/>
      <c r="CY1626" s="12"/>
      <c r="CZ1626" s="12"/>
      <c r="DA1626" s="12"/>
      <c r="DB1626" s="12"/>
      <c r="DC1626" s="12"/>
      <c r="DD1626" s="12"/>
      <c r="DE1626" s="12"/>
      <c r="DF1626" s="12"/>
      <c r="DG1626"/>
      <c r="DH1626"/>
      <c r="DI1626"/>
      <c r="DJ1626"/>
      <c r="DK1626"/>
      <c r="DL1626"/>
      <c r="DM1626"/>
      <c r="DN1626"/>
      <c r="DO1626"/>
      <c r="DP1626"/>
      <c r="DQ1626"/>
      <c r="DR1626"/>
      <c r="DS1626"/>
      <c r="DT1626"/>
      <c r="DU1626"/>
      <c r="DV1626"/>
      <c r="DW1626"/>
      <c r="DX1626"/>
      <c r="DY1626"/>
      <c r="DZ1626"/>
      <c r="EA1626"/>
      <c r="EB1626"/>
      <c r="EC1626"/>
      <c r="ED1626"/>
      <c r="EE1626"/>
      <c r="EF1626"/>
      <c r="EG1626"/>
      <c r="EH1626"/>
      <c r="EI1626"/>
      <c r="EJ1626"/>
      <c r="EK1626"/>
      <c r="EL1626"/>
      <c r="EM1626"/>
      <c r="EN1626"/>
      <c r="EO1626"/>
      <c r="EP1626"/>
      <c r="EQ1626"/>
      <c r="ER1626"/>
      <c r="ES1626"/>
      <c r="ET1626"/>
      <c r="EU1626"/>
      <c r="EV1626"/>
      <c r="EW1626"/>
      <c r="EX1626"/>
      <c r="EY1626"/>
      <c r="EZ1626"/>
      <c r="FA1626"/>
      <c r="FB1626"/>
      <c r="FC1626"/>
      <c r="FD1626"/>
      <c r="FE1626"/>
      <c r="FF1626"/>
      <c r="FG1626"/>
      <c r="FH1626"/>
      <c r="FI1626"/>
      <c r="FJ1626"/>
      <c r="FK1626"/>
      <c r="FL1626"/>
      <c r="FM1626"/>
      <c r="FN1626"/>
      <c r="FO1626"/>
      <c r="FP1626"/>
      <c r="FQ1626"/>
      <c r="FR1626"/>
      <c r="FS1626"/>
      <c r="FT1626"/>
      <c r="FU1626"/>
      <c r="FV1626"/>
      <c r="FW1626"/>
      <c r="FX1626"/>
      <c r="FY1626"/>
      <c r="FZ1626"/>
      <c r="GA1626"/>
      <c r="GB1626"/>
      <c r="GC1626"/>
      <c r="GD1626"/>
      <c r="GE1626"/>
      <c r="GF1626"/>
      <c r="GG1626"/>
      <c r="GH1626"/>
      <c r="GI1626"/>
      <c r="GJ1626"/>
      <c r="GK1626"/>
      <c r="GL1626"/>
      <c r="GM1626"/>
      <c r="GN1626"/>
      <c r="GO1626"/>
      <c r="GP1626"/>
      <c r="GQ1626"/>
      <c r="GR1626"/>
      <c r="GS1626"/>
      <c r="GT1626"/>
      <c r="GU1626"/>
      <c r="GV1626"/>
      <c r="GW1626"/>
      <c r="GX1626"/>
      <c r="GY1626"/>
      <c r="GZ1626"/>
      <c r="HA1626"/>
      <c r="HB1626"/>
      <c r="HC1626"/>
      <c r="HD1626"/>
      <c r="HE1626"/>
      <c r="HF1626"/>
      <c r="HG1626"/>
      <c r="HH1626"/>
      <c r="HI1626"/>
      <c r="HJ1626"/>
      <c r="HK1626"/>
      <c r="HL1626"/>
    </row>
    <row r="1627" spans="39:220" x14ac:dyDescent="0.25">
      <c r="AM1627" s="59"/>
      <c r="AN1627" s="58"/>
      <c r="AO1627" s="58"/>
      <c r="AP1627" s="58"/>
      <c r="AQ1627" s="58"/>
      <c r="AR1627" s="58"/>
      <c r="AS1627" s="58"/>
      <c r="AT1627" s="58"/>
      <c r="AU1627" s="58"/>
      <c r="AV1627" s="58"/>
      <c r="AW1627" s="58"/>
      <c r="AX1627" s="58"/>
      <c r="AY1627" s="58"/>
      <c r="AZ1627" s="58"/>
      <c r="BA1627" s="58"/>
      <c r="BB1627" s="58"/>
      <c r="BC1627" s="58"/>
      <c r="BD1627" s="58"/>
      <c r="BE1627" s="58"/>
      <c r="BF1627" s="58"/>
      <c r="BG1627" s="58"/>
      <c r="BH1627" s="58"/>
      <c r="BI1627" s="58"/>
      <c r="BJ1627" s="58"/>
      <c r="BK1627" s="58"/>
      <c r="BL1627" s="12"/>
      <c r="BM1627" s="12"/>
      <c r="BN1627" s="12"/>
      <c r="BO1627" s="12"/>
      <c r="BP1627" s="12"/>
      <c r="BQ1627" s="12"/>
      <c r="BR1627" s="12"/>
      <c r="BS1627" s="12"/>
      <c r="BT1627" s="12"/>
      <c r="BU1627" s="12"/>
      <c r="BV1627" s="12"/>
      <c r="BW1627" s="12"/>
      <c r="BX1627" s="12"/>
      <c r="BY1627" s="12"/>
      <c r="BZ1627" s="12"/>
      <c r="CA1627" s="12"/>
      <c r="CB1627" s="12"/>
      <c r="CC1627" s="12"/>
      <c r="CD1627" s="12"/>
      <c r="CE1627" s="12"/>
      <c r="CF1627" s="12"/>
      <c r="CG1627" s="12"/>
      <c r="CH1627" s="12"/>
      <c r="CI1627" s="12"/>
      <c r="CJ1627" s="12"/>
      <c r="CK1627" s="12"/>
      <c r="CL1627" s="12"/>
      <c r="CM1627" s="12"/>
      <c r="CN1627" s="12"/>
      <c r="CO1627" s="12"/>
      <c r="CP1627" s="12"/>
      <c r="CQ1627" s="12"/>
      <c r="CR1627" s="12"/>
      <c r="CS1627" s="12"/>
      <c r="CT1627" s="12"/>
      <c r="CU1627" s="12"/>
      <c r="CV1627" s="12"/>
      <c r="CW1627" s="12"/>
      <c r="CX1627" s="12"/>
      <c r="CY1627" s="12"/>
      <c r="CZ1627" s="12"/>
      <c r="DA1627" s="12"/>
      <c r="DB1627" s="12"/>
      <c r="DC1627" s="12"/>
      <c r="DD1627" s="12"/>
      <c r="DE1627" s="12"/>
      <c r="DF1627" s="12"/>
      <c r="DG1627"/>
      <c r="DH1627"/>
      <c r="DI1627"/>
      <c r="DJ1627"/>
      <c r="DK1627"/>
      <c r="DL1627"/>
      <c r="DM1627"/>
      <c r="DN1627"/>
      <c r="DO1627"/>
      <c r="DP1627"/>
      <c r="DQ1627"/>
      <c r="DR1627"/>
      <c r="DS1627"/>
      <c r="DT1627"/>
      <c r="DU1627"/>
      <c r="DV1627"/>
      <c r="DW1627"/>
      <c r="DX1627"/>
      <c r="DY1627"/>
      <c r="DZ1627"/>
      <c r="EA1627"/>
      <c r="EB1627"/>
      <c r="EC1627"/>
      <c r="ED1627"/>
      <c r="EE1627"/>
      <c r="EF1627"/>
      <c r="EG1627"/>
      <c r="EH1627"/>
      <c r="EI1627"/>
      <c r="EJ1627"/>
      <c r="EK1627"/>
      <c r="EL1627"/>
      <c r="EM1627"/>
      <c r="EN1627"/>
      <c r="EO1627"/>
      <c r="EP1627"/>
      <c r="EQ1627"/>
      <c r="ER1627"/>
      <c r="ES1627"/>
      <c r="ET1627"/>
      <c r="EU1627"/>
      <c r="EV1627"/>
      <c r="EW1627"/>
      <c r="EX1627"/>
      <c r="EY1627"/>
      <c r="EZ1627"/>
      <c r="FA1627"/>
      <c r="FB1627"/>
      <c r="FC1627"/>
      <c r="FD1627"/>
      <c r="FE1627"/>
      <c r="FF1627"/>
      <c r="FG1627"/>
      <c r="FH1627"/>
      <c r="FI1627"/>
      <c r="FJ1627"/>
      <c r="FK1627"/>
      <c r="FL1627"/>
      <c r="FM1627"/>
      <c r="FN1627"/>
      <c r="FO1627"/>
      <c r="FP1627"/>
      <c r="FQ1627"/>
      <c r="FR1627"/>
      <c r="FS1627"/>
      <c r="FT1627"/>
      <c r="FU1627"/>
      <c r="FV1627"/>
      <c r="FW1627"/>
      <c r="FX1627"/>
      <c r="FY1627"/>
      <c r="FZ1627"/>
      <c r="GA1627"/>
      <c r="GB1627"/>
      <c r="GC1627"/>
      <c r="GD1627"/>
      <c r="GE1627"/>
      <c r="GF1627"/>
      <c r="GG1627"/>
      <c r="GH1627"/>
      <c r="GI1627"/>
      <c r="GJ1627"/>
      <c r="GK1627"/>
      <c r="GL1627"/>
      <c r="GM1627"/>
      <c r="GN1627"/>
      <c r="GO1627"/>
      <c r="GP1627"/>
      <c r="GQ1627"/>
      <c r="GR1627"/>
      <c r="GS1627"/>
      <c r="GT1627"/>
      <c r="GU1627"/>
      <c r="GV1627"/>
      <c r="GW1627"/>
      <c r="GX1627"/>
      <c r="GY1627"/>
      <c r="GZ1627"/>
      <c r="HA1627"/>
      <c r="HB1627"/>
      <c r="HC1627"/>
      <c r="HD1627"/>
      <c r="HE1627"/>
      <c r="HF1627"/>
      <c r="HG1627"/>
      <c r="HH1627"/>
      <c r="HI1627"/>
      <c r="HJ1627"/>
      <c r="HK1627"/>
      <c r="HL1627"/>
    </row>
    <row r="1628" spans="39:220" x14ac:dyDescent="0.25">
      <c r="AM1628" s="59"/>
      <c r="AN1628" s="58"/>
      <c r="AO1628" s="58"/>
      <c r="AP1628" s="58"/>
      <c r="AQ1628" s="58"/>
      <c r="AR1628" s="58"/>
      <c r="AS1628" s="58"/>
      <c r="AT1628" s="58"/>
      <c r="AU1628" s="58"/>
      <c r="AV1628" s="58"/>
      <c r="AW1628" s="58"/>
      <c r="AX1628" s="58"/>
      <c r="AY1628" s="58"/>
      <c r="AZ1628" s="58"/>
      <c r="BA1628" s="58"/>
      <c r="BB1628" s="58"/>
      <c r="BC1628" s="58"/>
      <c r="BD1628" s="58"/>
      <c r="BE1628" s="58"/>
      <c r="BF1628" s="58"/>
      <c r="BG1628" s="58"/>
      <c r="BH1628" s="58"/>
      <c r="BI1628" s="58"/>
      <c r="BJ1628" s="58"/>
      <c r="BK1628" s="58"/>
      <c r="BL1628" s="12"/>
      <c r="BM1628" s="12"/>
      <c r="BN1628" s="12"/>
      <c r="BO1628" s="12"/>
      <c r="BP1628" s="12"/>
      <c r="BQ1628" s="12"/>
      <c r="BR1628" s="12"/>
      <c r="BS1628" s="12"/>
      <c r="BT1628" s="12"/>
      <c r="BU1628" s="12"/>
      <c r="BV1628" s="12"/>
      <c r="BW1628" s="12"/>
      <c r="BX1628" s="12"/>
      <c r="BY1628" s="12"/>
      <c r="BZ1628" s="12"/>
      <c r="CA1628" s="12"/>
      <c r="CB1628" s="12"/>
      <c r="CC1628" s="12"/>
      <c r="CD1628" s="12"/>
      <c r="CE1628" s="12"/>
      <c r="CF1628" s="12"/>
      <c r="CG1628" s="12"/>
      <c r="CH1628" s="12"/>
      <c r="CI1628" s="12"/>
      <c r="CJ1628" s="12"/>
      <c r="CK1628" s="12"/>
      <c r="CL1628" s="12"/>
      <c r="CM1628" s="12"/>
      <c r="CN1628" s="12"/>
      <c r="CO1628" s="12"/>
      <c r="CP1628" s="12"/>
      <c r="CQ1628" s="12"/>
      <c r="CR1628" s="12"/>
      <c r="CS1628" s="12"/>
      <c r="CT1628" s="12"/>
      <c r="CU1628" s="12"/>
      <c r="CV1628" s="12"/>
      <c r="CW1628" s="12"/>
      <c r="CX1628" s="12"/>
      <c r="CY1628" s="12"/>
      <c r="CZ1628" s="12"/>
      <c r="DA1628" s="12"/>
      <c r="DB1628" s="12"/>
      <c r="DC1628" s="12"/>
      <c r="DD1628" s="12"/>
      <c r="DE1628" s="12"/>
      <c r="DF1628" s="12"/>
      <c r="DG1628"/>
      <c r="DH1628"/>
      <c r="DI1628"/>
      <c r="DJ1628"/>
      <c r="DK1628"/>
      <c r="DL1628"/>
      <c r="DM1628"/>
      <c r="DN1628"/>
      <c r="DO1628"/>
      <c r="DP1628"/>
      <c r="DQ1628"/>
      <c r="DR1628"/>
      <c r="DS1628"/>
      <c r="DT1628"/>
      <c r="DU1628"/>
      <c r="DV1628"/>
      <c r="DW1628"/>
      <c r="DX1628"/>
      <c r="DY1628"/>
      <c r="DZ1628"/>
      <c r="EA1628"/>
      <c r="EB1628"/>
      <c r="EC1628"/>
      <c r="ED1628"/>
      <c r="EE1628"/>
      <c r="EF1628"/>
      <c r="EG1628"/>
      <c r="EH1628"/>
      <c r="EI1628"/>
      <c r="EJ1628"/>
      <c r="EK1628"/>
      <c r="EL1628"/>
      <c r="EM1628"/>
      <c r="EN1628"/>
      <c r="EO1628"/>
      <c r="EP1628"/>
      <c r="EQ1628"/>
      <c r="ER1628"/>
      <c r="ES1628"/>
      <c r="ET1628"/>
      <c r="EU1628"/>
      <c r="EV1628"/>
      <c r="EW1628"/>
      <c r="EX1628"/>
      <c r="EY1628"/>
      <c r="EZ1628"/>
      <c r="FA1628"/>
      <c r="FB1628"/>
      <c r="FC1628"/>
      <c r="FD1628"/>
      <c r="FE1628"/>
      <c r="FF1628"/>
      <c r="FG1628"/>
      <c r="FH1628"/>
      <c r="FI1628"/>
      <c r="FJ1628"/>
      <c r="FK1628"/>
      <c r="FL1628"/>
      <c r="FM1628"/>
      <c r="FN1628"/>
      <c r="FO1628"/>
      <c r="FP1628"/>
      <c r="FQ1628"/>
      <c r="FR1628"/>
      <c r="FS1628"/>
      <c r="FT1628"/>
      <c r="FU1628"/>
      <c r="FV1628"/>
      <c r="FW1628"/>
      <c r="FX1628"/>
      <c r="FY1628"/>
      <c r="FZ1628"/>
      <c r="GA1628"/>
      <c r="GB1628"/>
      <c r="GC1628"/>
      <c r="GD1628"/>
      <c r="GE1628"/>
      <c r="GF1628"/>
      <c r="GG1628"/>
      <c r="GH1628"/>
      <c r="GI1628"/>
      <c r="GJ1628"/>
      <c r="GK1628"/>
      <c r="GL1628"/>
      <c r="GM1628"/>
      <c r="GN1628"/>
      <c r="GO1628"/>
      <c r="GP1628"/>
      <c r="GQ1628"/>
      <c r="GR1628"/>
      <c r="GS1628"/>
      <c r="GT1628"/>
      <c r="GU1628"/>
      <c r="GV1628"/>
      <c r="GW1628"/>
      <c r="GX1628"/>
      <c r="GY1628"/>
      <c r="GZ1628"/>
      <c r="HA1628"/>
      <c r="HB1628"/>
      <c r="HC1628"/>
      <c r="HD1628"/>
      <c r="HE1628"/>
      <c r="HF1628"/>
      <c r="HG1628"/>
      <c r="HH1628"/>
      <c r="HI1628"/>
      <c r="HJ1628"/>
      <c r="HK1628"/>
      <c r="HL1628"/>
    </row>
    <row r="1629" spans="39:220" x14ac:dyDescent="0.25">
      <c r="AM1629" s="59"/>
      <c r="AN1629" s="58"/>
      <c r="AO1629" s="58"/>
      <c r="AP1629" s="58"/>
      <c r="AQ1629" s="58"/>
      <c r="AR1629" s="58"/>
      <c r="AS1629" s="58"/>
      <c r="AT1629" s="58"/>
      <c r="AU1629" s="58"/>
      <c r="AV1629" s="58"/>
      <c r="AW1629" s="58"/>
      <c r="AX1629" s="58"/>
      <c r="AY1629" s="58"/>
      <c r="AZ1629" s="58"/>
      <c r="BA1629" s="58"/>
      <c r="BB1629" s="58"/>
      <c r="BC1629" s="58"/>
      <c r="BD1629" s="58"/>
      <c r="BE1629" s="58"/>
      <c r="BF1629" s="58"/>
      <c r="BG1629" s="58"/>
      <c r="BH1629" s="58"/>
      <c r="BI1629" s="58"/>
      <c r="BJ1629" s="58"/>
      <c r="BK1629" s="58"/>
      <c r="BL1629" s="12"/>
      <c r="BM1629" s="12"/>
      <c r="BN1629" s="12"/>
      <c r="BO1629" s="12"/>
      <c r="BP1629" s="12"/>
      <c r="BQ1629" s="12"/>
      <c r="BR1629" s="12"/>
      <c r="BS1629" s="12"/>
      <c r="BT1629" s="12"/>
      <c r="BU1629" s="12"/>
      <c r="BV1629" s="12"/>
      <c r="BW1629" s="12"/>
      <c r="BX1629" s="12"/>
      <c r="BY1629" s="12"/>
      <c r="BZ1629" s="12"/>
      <c r="CA1629" s="12"/>
      <c r="CB1629" s="12"/>
      <c r="CC1629" s="12"/>
      <c r="CD1629" s="12"/>
      <c r="CE1629" s="12"/>
      <c r="CF1629" s="12"/>
      <c r="CG1629" s="12"/>
      <c r="CH1629" s="12"/>
      <c r="CI1629" s="12"/>
      <c r="CJ1629" s="12"/>
      <c r="CK1629" s="12"/>
      <c r="CL1629" s="12"/>
      <c r="CM1629" s="12"/>
      <c r="CN1629" s="12"/>
      <c r="CO1629" s="12"/>
      <c r="CP1629" s="12"/>
      <c r="CQ1629" s="12"/>
      <c r="CR1629" s="12"/>
      <c r="CS1629" s="12"/>
      <c r="CT1629" s="12"/>
      <c r="CU1629" s="12"/>
      <c r="CV1629" s="12"/>
      <c r="CW1629" s="12"/>
      <c r="CX1629" s="12"/>
      <c r="CY1629" s="12"/>
      <c r="CZ1629" s="12"/>
      <c r="DA1629" s="12"/>
      <c r="DB1629" s="12"/>
      <c r="DC1629" s="12"/>
      <c r="DD1629" s="12"/>
      <c r="DE1629" s="12"/>
      <c r="DF1629" s="12"/>
      <c r="DG1629"/>
      <c r="DH1629"/>
      <c r="DI1629"/>
      <c r="DJ1629"/>
      <c r="DK1629"/>
      <c r="DL1629"/>
      <c r="DM1629"/>
      <c r="DN1629"/>
      <c r="DO1629"/>
      <c r="DP1629"/>
      <c r="DQ1629"/>
      <c r="DR1629"/>
      <c r="DS1629"/>
      <c r="DT1629"/>
      <c r="DU1629"/>
      <c r="DV1629"/>
      <c r="DW1629"/>
      <c r="DX1629"/>
      <c r="DY1629"/>
      <c r="DZ1629"/>
      <c r="EA1629"/>
      <c r="EB1629"/>
      <c r="EC1629"/>
      <c r="ED1629"/>
      <c r="EE1629"/>
      <c r="EF1629"/>
      <c r="EG1629"/>
      <c r="EH1629"/>
      <c r="EI1629"/>
      <c r="EJ1629"/>
      <c r="EK1629"/>
      <c r="EL1629"/>
      <c r="EM1629"/>
      <c r="EN1629"/>
      <c r="EO1629"/>
      <c r="EP1629"/>
      <c r="EQ1629"/>
      <c r="ER1629"/>
      <c r="ES1629"/>
      <c r="ET1629"/>
      <c r="EU1629"/>
      <c r="EV1629"/>
      <c r="EW1629"/>
      <c r="EX1629"/>
      <c r="EY1629"/>
      <c r="EZ1629"/>
      <c r="FA1629"/>
      <c r="FB1629"/>
      <c r="FC1629"/>
      <c r="FD1629"/>
      <c r="FE1629"/>
      <c r="FF1629"/>
      <c r="FG1629"/>
      <c r="FH1629"/>
      <c r="FI1629"/>
      <c r="FJ1629"/>
      <c r="FK1629"/>
      <c r="FL1629"/>
      <c r="FM1629"/>
      <c r="FN1629"/>
      <c r="FO1629"/>
      <c r="FP1629"/>
      <c r="FQ1629"/>
      <c r="FR1629"/>
      <c r="FS1629"/>
      <c r="FT1629"/>
      <c r="FU1629"/>
      <c r="FV1629"/>
      <c r="FW1629"/>
      <c r="FX1629"/>
      <c r="FY1629"/>
      <c r="FZ1629"/>
      <c r="GA1629"/>
      <c r="GB1629"/>
      <c r="GC1629"/>
      <c r="GD1629"/>
      <c r="GE1629"/>
      <c r="GF1629"/>
      <c r="GG1629"/>
      <c r="GH1629"/>
      <c r="GI1629"/>
      <c r="GJ1629"/>
      <c r="GK1629"/>
      <c r="GL1629"/>
      <c r="GM1629"/>
      <c r="GN1629"/>
      <c r="GO1629"/>
      <c r="GP1629"/>
      <c r="GQ1629"/>
      <c r="GR1629"/>
      <c r="GS1629"/>
      <c r="GT1629"/>
      <c r="GU1629"/>
      <c r="GV1629"/>
      <c r="GW1629"/>
      <c r="GX1629"/>
      <c r="GY1629"/>
      <c r="GZ1629"/>
      <c r="HA1629"/>
      <c r="HB1629"/>
      <c r="HC1629"/>
      <c r="HD1629"/>
      <c r="HE1629"/>
      <c r="HF1629"/>
      <c r="HG1629"/>
      <c r="HH1629"/>
      <c r="HI1629"/>
      <c r="HJ1629"/>
      <c r="HK1629"/>
      <c r="HL1629"/>
    </row>
    <row r="1630" spans="39:220" x14ac:dyDescent="0.25">
      <c r="AM1630" s="59"/>
      <c r="AN1630" s="58"/>
      <c r="AO1630" s="58"/>
      <c r="AP1630" s="58"/>
      <c r="AQ1630" s="58"/>
      <c r="AR1630" s="58"/>
      <c r="AS1630" s="58"/>
      <c r="AT1630" s="58"/>
      <c r="AU1630" s="58"/>
      <c r="AV1630" s="58"/>
      <c r="AW1630" s="58"/>
      <c r="AX1630" s="58"/>
      <c r="AY1630" s="58"/>
      <c r="AZ1630" s="58"/>
      <c r="BA1630" s="58"/>
      <c r="BB1630" s="58"/>
      <c r="BC1630" s="58"/>
      <c r="BD1630" s="58"/>
      <c r="BE1630" s="58"/>
      <c r="BF1630" s="58"/>
      <c r="BG1630" s="58"/>
      <c r="BH1630" s="58"/>
      <c r="BI1630" s="58"/>
      <c r="BJ1630" s="58"/>
      <c r="BK1630" s="58"/>
      <c r="BL1630" s="12"/>
      <c r="BM1630" s="12"/>
      <c r="BN1630" s="12"/>
      <c r="BO1630" s="12"/>
      <c r="BP1630" s="12"/>
      <c r="BQ1630" s="12"/>
      <c r="BR1630" s="12"/>
      <c r="BS1630" s="12"/>
      <c r="BT1630" s="12"/>
      <c r="BU1630" s="12"/>
      <c r="BV1630" s="12"/>
      <c r="BW1630" s="12"/>
      <c r="BX1630" s="12"/>
      <c r="BY1630" s="12"/>
      <c r="BZ1630" s="12"/>
      <c r="CA1630" s="12"/>
      <c r="CB1630" s="12"/>
      <c r="CC1630" s="12"/>
      <c r="CD1630" s="12"/>
      <c r="CE1630" s="12"/>
      <c r="CF1630" s="12"/>
      <c r="CG1630" s="12"/>
      <c r="CH1630" s="12"/>
      <c r="CI1630" s="12"/>
      <c r="CJ1630" s="12"/>
      <c r="CK1630" s="12"/>
      <c r="CL1630" s="12"/>
      <c r="CM1630" s="12"/>
      <c r="CN1630" s="12"/>
      <c r="CO1630" s="12"/>
      <c r="CP1630" s="12"/>
      <c r="CQ1630" s="12"/>
      <c r="CR1630" s="12"/>
      <c r="CS1630" s="12"/>
      <c r="CT1630" s="12"/>
      <c r="CU1630" s="12"/>
      <c r="CV1630" s="12"/>
      <c r="CW1630" s="12"/>
      <c r="CX1630" s="12"/>
      <c r="CY1630" s="12"/>
      <c r="CZ1630" s="12"/>
      <c r="DA1630" s="12"/>
      <c r="DB1630" s="12"/>
      <c r="DC1630" s="12"/>
      <c r="DD1630" s="12"/>
      <c r="DE1630" s="12"/>
      <c r="DF1630" s="12"/>
      <c r="DG1630"/>
      <c r="DH1630"/>
      <c r="DI1630"/>
      <c r="DJ1630"/>
      <c r="DK1630"/>
      <c r="DL1630"/>
      <c r="DM1630"/>
      <c r="DN1630"/>
      <c r="DO1630"/>
      <c r="DP1630"/>
      <c r="DQ1630"/>
      <c r="DR1630"/>
      <c r="DS1630"/>
      <c r="DT1630"/>
      <c r="DU1630"/>
      <c r="DV1630"/>
      <c r="DW1630"/>
      <c r="DX1630"/>
      <c r="DY1630"/>
      <c r="DZ1630"/>
      <c r="EA1630"/>
      <c r="EB1630"/>
      <c r="EC1630"/>
      <c r="ED1630"/>
      <c r="EE1630"/>
      <c r="EF1630"/>
      <c r="EG1630"/>
      <c r="EH1630"/>
      <c r="EI1630"/>
      <c r="EJ1630"/>
      <c r="EK1630"/>
      <c r="EL1630"/>
      <c r="EM1630"/>
      <c r="EN1630"/>
      <c r="EO1630"/>
      <c r="EP1630"/>
      <c r="EQ1630"/>
      <c r="ER1630"/>
      <c r="ES1630"/>
      <c r="ET1630"/>
      <c r="EU1630"/>
      <c r="EV1630"/>
      <c r="EW1630"/>
      <c r="EX1630"/>
      <c r="EY1630"/>
      <c r="EZ1630"/>
      <c r="FA1630"/>
      <c r="FB1630"/>
      <c r="FC1630"/>
      <c r="FD1630"/>
      <c r="FE1630"/>
      <c r="FF1630"/>
      <c r="FG1630"/>
      <c r="FH1630"/>
      <c r="FI1630"/>
      <c r="FJ1630"/>
      <c r="FK1630"/>
      <c r="FL1630"/>
      <c r="FM1630"/>
      <c r="FN1630"/>
      <c r="FO1630"/>
      <c r="FP1630"/>
      <c r="FQ1630"/>
      <c r="FR1630"/>
      <c r="FS1630"/>
      <c r="FT1630"/>
      <c r="FU1630"/>
      <c r="FV1630"/>
      <c r="FW1630"/>
      <c r="FX1630"/>
      <c r="FY1630"/>
      <c r="FZ1630"/>
      <c r="GA1630"/>
      <c r="GB1630"/>
      <c r="GC1630"/>
      <c r="GD1630"/>
      <c r="GE1630"/>
      <c r="GF1630"/>
      <c r="GG1630"/>
      <c r="GH1630"/>
      <c r="GI1630"/>
      <c r="GJ1630"/>
      <c r="GK1630"/>
      <c r="GL1630"/>
      <c r="GM1630"/>
      <c r="GN1630"/>
      <c r="GO1630"/>
      <c r="GP1630"/>
      <c r="GQ1630"/>
      <c r="GR1630"/>
      <c r="GS1630"/>
      <c r="GT1630"/>
      <c r="GU1630"/>
      <c r="GV1630"/>
      <c r="GW1630"/>
      <c r="GX1630"/>
      <c r="GY1630"/>
      <c r="GZ1630"/>
      <c r="HA1630"/>
      <c r="HB1630"/>
      <c r="HC1630"/>
      <c r="HD1630"/>
      <c r="HE1630"/>
      <c r="HF1630"/>
      <c r="HG1630"/>
      <c r="HH1630"/>
      <c r="HI1630"/>
      <c r="HJ1630"/>
      <c r="HK1630"/>
      <c r="HL1630"/>
    </row>
    <row r="1631" spans="39:220" x14ac:dyDescent="0.25">
      <c r="AM1631" s="59"/>
      <c r="AN1631" s="58"/>
      <c r="AO1631" s="58"/>
      <c r="AP1631" s="58"/>
      <c r="AQ1631" s="58"/>
      <c r="AR1631" s="58"/>
      <c r="AS1631" s="58"/>
      <c r="AT1631" s="58"/>
      <c r="AU1631" s="58"/>
      <c r="AV1631" s="58"/>
      <c r="AW1631" s="58"/>
      <c r="AX1631" s="58"/>
      <c r="AY1631" s="58"/>
      <c r="AZ1631" s="58"/>
      <c r="BA1631" s="58"/>
      <c r="BB1631" s="58"/>
      <c r="BC1631" s="58"/>
      <c r="BD1631" s="58"/>
      <c r="BE1631" s="58"/>
      <c r="BF1631" s="58"/>
      <c r="BG1631" s="58"/>
      <c r="BH1631" s="58"/>
      <c r="BI1631" s="58"/>
      <c r="BJ1631" s="58"/>
      <c r="BK1631" s="58"/>
      <c r="BL1631" s="12"/>
      <c r="BM1631" s="12"/>
      <c r="BN1631" s="12"/>
      <c r="BO1631" s="12"/>
      <c r="BP1631" s="12"/>
      <c r="BQ1631" s="12"/>
      <c r="BR1631" s="12"/>
      <c r="BS1631" s="12"/>
      <c r="BT1631" s="12"/>
      <c r="BU1631" s="12"/>
      <c r="BV1631" s="12"/>
      <c r="BW1631" s="12"/>
      <c r="BX1631" s="12"/>
      <c r="BY1631" s="12"/>
      <c r="BZ1631" s="12"/>
      <c r="CA1631" s="12"/>
      <c r="CB1631" s="12"/>
      <c r="CC1631" s="12"/>
      <c r="CD1631" s="12"/>
      <c r="CE1631" s="12"/>
      <c r="CF1631" s="12"/>
      <c r="CG1631" s="12"/>
      <c r="CH1631" s="12"/>
      <c r="CI1631" s="12"/>
      <c r="CJ1631" s="12"/>
      <c r="CK1631" s="12"/>
      <c r="CL1631" s="12"/>
      <c r="CM1631" s="12"/>
      <c r="CN1631" s="12"/>
      <c r="CO1631" s="12"/>
      <c r="CP1631" s="12"/>
      <c r="CQ1631" s="12"/>
      <c r="CR1631" s="12"/>
      <c r="CS1631" s="12"/>
      <c r="CT1631" s="12"/>
      <c r="CU1631" s="12"/>
      <c r="CV1631" s="12"/>
      <c r="CW1631" s="12"/>
      <c r="CX1631" s="12"/>
      <c r="CY1631" s="12"/>
      <c r="CZ1631" s="12"/>
      <c r="DA1631" s="12"/>
      <c r="DB1631" s="12"/>
      <c r="DC1631" s="12"/>
      <c r="DD1631" s="12"/>
      <c r="DE1631" s="12"/>
      <c r="DF1631" s="12"/>
      <c r="DG1631"/>
      <c r="DH1631"/>
      <c r="DI1631"/>
      <c r="DJ1631"/>
      <c r="DK1631"/>
      <c r="DL1631"/>
      <c r="DM1631"/>
      <c r="DN1631"/>
      <c r="DO1631"/>
      <c r="DP1631"/>
      <c r="DQ1631"/>
      <c r="DR1631"/>
      <c r="DS1631"/>
      <c r="DT1631"/>
      <c r="DU1631"/>
      <c r="DV1631"/>
      <c r="DW1631"/>
      <c r="DX1631"/>
      <c r="DY1631"/>
      <c r="DZ1631"/>
      <c r="EA1631"/>
      <c r="EB1631"/>
      <c r="EC1631"/>
      <c r="ED1631"/>
      <c r="EE1631"/>
      <c r="EF1631"/>
      <c r="EG1631"/>
      <c r="EH1631"/>
      <c r="EI1631"/>
      <c r="EJ1631"/>
      <c r="EK1631"/>
      <c r="EL1631"/>
      <c r="EM1631"/>
      <c r="EN1631"/>
      <c r="EO1631"/>
      <c r="EP1631"/>
      <c r="EQ1631"/>
      <c r="ER1631"/>
      <c r="ES1631"/>
      <c r="ET1631"/>
      <c r="EU1631"/>
      <c r="EV1631"/>
      <c r="EW1631"/>
      <c r="EX1631"/>
      <c r="EY1631"/>
      <c r="EZ1631"/>
      <c r="FA1631"/>
      <c r="FB1631"/>
      <c r="FC1631"/>
      <c r="FD1631"/>
      <c r="FE1631"/>
      <c r="FF1631"/>
      <c r="FG1631"/>
      <c r="FH1631"/>
      <c r="FI1631"/>
      <c r="FJ1631"/>
      <c r="FK1631"/>
      <c r="FL1631"/>
      <c r="FM1631"/>
      <c r="FN1631"/>
      <c r="FO1631"/>
      <c r="FP1631"/>
      <c r="FQ1631"/>
      <c r="FR1631"/>
      <c r="FS1631"/>
      <c r="FT1631"/>
      <c r="FU1631"/>
      <c r="FV1631"/>
      <c r="FW1631"/>
      <c r="FX1631"/>
      <c r="FY1631"/>
      <c r="FZ1631"/>
      <c r="GA1631"/>
      <c r="GB1631"/>
      <c r="GC1631"/>
      <c r="GD1631"/>
      <c r="GE1631"/>
      <c r="GF1631"/>
      <c r="GG1631"/>
      <c r="GH1631"/>
      <c r="GI1631"/>
      <c r="GJ1631"/>
      <c r="GK1631"/>
      <c r="GL1631"/>
      <c r="GM1631"/>
      <c r="GN1631"/>
      <c r="GO1631"/>
      <c r="GP1631"/>
      <c r="GQ1631"/>
      <c r="GR1631"/>
      <c r="GS1631"/>
      <c r="GT1631"/>
      <c r="GU1631"/>
      <c r="GV1631"/>
      <c r="GW1631"/>
      <c r="GX1631"/>
      <c r="GY1631"/>
      <c r="GZ1631"/>
      <c r="HA1631"/>
      <c r="HB1631"/>
      <c r="HC1631"/>
      <c r="HD1631"/>
      <c r="HE1631"/>
      <c r="HF1631"/>
      <c r="HG1631"/>
      <c r="HH1631"/>
      <c r="HI1631"/>
      <c r="HJ1631"/>
      <c r="HK1631"/>
      <c r="HL1631"/>
    </row>
    <row r="1632" spans="39:220" x14ac:dyDescent="0.25">
      <c r="AM1632" s="59"/>
      <c r="AN1632" s="58"/>
      <c r="AO1632" s="58"/>
      <c r="AP1632" s="58"/>
      <c r="AQ1632" s="58"/>
      <c r="AR1632" s="58"/>
      <c r="AS1632" s="58"/>
      <c r="AT1632" s="58"/>
      <c r="AU1632" s="58"/>
      <c r="AV1632" s="58"/>
      <c r="AW1632" s="58"/>
      <c r="AX1632" s="58"/>
      <c r="AY1632" s="58"/>
      <c r="AZ1632" s="58"/>
      <c r="BA1632" s="58"/>
      <c r="BB1632" s="58"/>
      <c r="BC1632" s="58"/>
      <c r="BD1632" s="58"/>
      <c r="BE1632" s="58"/>
      <c r="BF1632" s="58"/>
      <c r="BG1632" s="58"/>
      <c r="BH1632" s="58"/>
      <c r="BI1632" s="58"/>
      <c r="BJ1632" s="58"/>
      <c r="BK1632" s="58"/>
      <c r="BL1632" s="12"/>
      <c r="BM1632" s="12"/>
      <c r="BN1632" s="12"/>
      <c r="BO1632" s="12"/>
      <c r="BP1632" s="12"/>
      <c r="BQ1632" s="12"/>
      <c r="BR1632" s="12"/>
      <c r="BS1632" s="12"/>
      <c r="BT1632" s="12"/>
      <c r="BU1632" s="12"/>
      <c r="BV1632" s="12"/>
      <c r="BW1632" s="12"/>
      <c r="BX1632" s="12"/>
      <c r="BY1632" s="12"/>
      <c r="BZ1632" s="12"/>
      <c r="CA1632" s="12"/>
      <c r="CB1632" s="12"/>
      <c r="CC1632" s="12"/>
      <c r="CD1632" s="12"/>
      <c r="CE1632" s="12"/>
      <c r="CF1632" s="12"/>
      <c r="CG1632" s="12"/>
      <c r="CH1632" s="12"/>
      <c r="CI1632" s="12"/>
      <c r="CJ1632" s="12"/>
      <c r="CK1632" s="12"/>
      <c r="CL1632" s="12"/>
      <c r="CM1632" s="12"/>
      <c r="CN1632" s="12"/>
      <c r="CO1632" s="12"/>
      <c r="CP1632" s="12"/>
      <c r="CQ1632" s="12"/>
      <c r="CR1632" s="12"/>
      <c r="CS1632" s="12"/>
      <c r="CT1632" s="12"/>
      <c r="CU1632" s="12"/>
      <c r="CV1632" s="12"/>
      <c r="CW1632" s="12"/>
      <c r="CX1632" s="12"/>
      <c r="CY1632" s="12"/>
      <c r="CZ1632" s="12"/>
      <c r="DA1632" s="12"/>
      <c r="DB1632" s="12"/>
      <c r="DC1632" s="12"/>
      <c r="DD1632" s="12"/>
      <c r="DE1632" s="12"/>
      <c r="DF1632" s="12"/>
      <c r="DG1632"/>
      <c r="DH1632"/>
      <c r="DI1632"/>
      <c r="DJ1632"/>
      <c r="DK1632"/>
      <c r="DL1632"/>
      <c r="DM1632"/>
      <c r="DN1632"/>
      <c r="DO1632"/>
      <c r="DP1632"/>
      <c r="DQ1632"/>
      <c r="DR1632"/>
      <c r="DS1632"/>
      <c r="DT1632"/>
      <c r="DU1632"/>
      <c r="DV1632"/>
      <c r="DW1632"/>
      <c r="DX1632"/>
      <c r="DY1632"/>
      <c r="DZ1632"/>
      <c r="EA1632"/>
      <c r="EB1632"/>
      <c r="EC1632"/>
      <c r="ED1632"/>
      <c r="EE1632"/>
      <c r="EF1632"/>
      <c r="EG1632"/>
      <c r="EH1632"/>
      <c r="EI1632"/>
      <c r="EJ1632"/>
      <c r="EK1632"/>
      <c r="EL1632"/>
      <c r="EM1632"/>
      <c r="EN1632"/>
      <c r="EO1632"/>
      <c r="EP1632"/>
      <c r="EQ1632"/>
      <c r="ER1632"/>
      <c r="ES1632"/>
      <c r="ET1632"/>
      <c r="EU1632"/>
      <c r="EV1632"/>
      <c r="EW1632"/>
      <c r="EX1632"/>
      <c r="EY1632"/>
      <c r="EZ1632"/>
      <c r="FA1632"/>
      <c r="FB1632"/>
      <c r="FC1632"/>
      <c r="FD1632"/>
      <c r="FE1632"/>
      <c r="FF1632"/>
      <c r="FG1632"/>
      <c r="FH1632"/>
      <c r="FI1632"/>
      <c r="FJ1632"/>
      <c r="FK1632"/>
      <c r="FL1632"/>
      <c r="FM1632"/>
      <c r="FN1632"/>
      <c r="FO1632"/>
      <c r="FP1632"/>
      <c r="FQ1632"/>
      <c r="FR1632"/>
      <c r="FS1632"/>
      <c r="FT1632"/>
      <c r="FU1632"/>
      <c r="FV1632"/>
      <c r="FW1632"/>
      <c r="FX1632"/>
      <c r="FY1632"/>
      <c r="FZ1632"/>
      <c r="GA1632"/>
      <c r="GB1632"/>
      <c r="GC1632"/>
      <c r="GD1632"/>
      <c r="GE1632"/>
      <c r="GF1632"/>
      <c r="GG1632"/>
      <c r="GH1632"/>
      <c r="GI1632"/>
      <c r="GJ1632"/>
      <c r="GK1632"/>
      <c r="GL1632"/>
      <c r="GM1632"/>
      <c r="GN1632"/>
      <c r="GO1632"/>
      <c r="GP1632"/>
      <c r="GQ1632"/>
      <c r="GR1632"/>
      <c r="GS1632"/>
      <c r="GT1632"/>
      <c r="GU1632"/>
      <c r="GV1632"/>
      <c r="GW1632"/>
      <c r="GX1632"/>
      <c r="GY1632"/>
      <c r="GZ1632"/>
      <c r="HA1632"/>
      <c r="HB1632"/>
      <c r="HC1632"/>
      <c r="HD1632"/>
      <c r="HE1632"/>
      <c r="HF1632"/>
      <c r="HG1632"/>
      <c r="HH1632"/>
      <c r="HI1632"/>
      <c r="HJ1632"/>
      <c r="HK1632"/>
      <c r="HL1632"/>
    </row>
    <row r="1633" spans="39:220" x14ac:dyDescent="0.25">
      <c r="AM1633" s="59"/>
      <c r="AN1633" s="58"/>
      <c r="AO1633" s="58"/>
      <c r="AP1633" s="58"/>
      <c r="AQ1633" s="58"/>
      <c r="AR1633" s="58"/>
      <c r="AS1633" s="58"/>
      <c r="AT1633" s="58"/>
      <c r="AU1633" s="58"/>
      <c r="AV1633" s="58"/>
      <c r="AW1633" s="58"/>
      <c r="AX1633" s="58"/>
      <c r="AY1633" s="58"/>
      <c r="AZ1633" s="58"/>
      <c r="BA1633" s="58"/>
      <c r="BB1633" s="58"/>
      <c r="BC1633" s="58"/>
      <c r="BD1633" s="58"/>
      <c r="BE1633" s="58"/>
      <c r="BF1633" s="58"/>
      <c r="BG1633" s="58"/>
      <c r="BH1633" s="58"/>
      <c r="BI1633" s="58"/>
      <c r="BJ1633" s="58"/>
      <c r="BK1633" s="58"/>
      <c r="BL1633" s="12"/>
      <c r="BM1633" s="12"/>
      <c r="BN1633" s="12"/>
      <c r="BO1633" s="12"/>
      <c r="BP1633" s="12"/>
      <c r="BQ1633" s="12"/>
      <c r="BR1633" s="12"/>
      <c r="BS1633" s="12"/>
      <c r="BT1633" s="12"/>
      <c r="BU1633" s="12"/>
      <c r="BV1633" s="12"/>
      <c r="BW1633" s="12"/>
      <c r="BX1633" s="12"/>
      <c r="BY1633" s="12"/>
      <c r="BZ1633" s="12"/>
      <c r="CA1633" s="12"/>
      <c r="CB1633" s="12"/>
      <c r="CC1633" s="12"/>
      <c r="CD1633" s="12"/>
      <c r="CE1633" s="12"/>
      <c r="CF1633" s="12"/>
      <c r="CG1633" s="12"/>
      <c r="CH1633" s="12"/>
      <c r="CI1633" s="12"/>
      <c r="CJ1633" s="12"/>
      <c r="CK1633" s="12"/>
      <c r="CL1633" s="12"/>
      <c r="CM1633" s="12"/>
      <c r="CN1633" s="12"/>
      <c r="CO1633" s="12"/>
      <c r="CP1633" s="12"/>
      <c r="CQ1633" s="12"/>
      <c r="CR1633" s="12"/>
      <c r="CS1633" s="12"/>
      <c r="CT1633" s="12"/>
      <c r="CU1633" s="12"/>
      <c r="CV1633" s="12"/>
      <c r="CW1633" s="12"/>
      <c r="CX1633" s="12"/>
      <c r="CY1633" s="12"/>
      <c r="CZ1633" s="12"/>
      <c r="DA1633" s="12"/>
      <c r="DB1633" s="12"/>
      <c r="DC1633" s="12"/>
      <c r="DD1633" s="12"/>
      <c r="DE1633" s="12"/>
      <c r="DF1633" s="12"/>
      <c r="DG1633"/>
      <c r="DH1633"/>
      <c r="DI1633"/>
      <c r="DJ1633"/>
      <c r="DK1633"/>
      <c r="DL1633"/>
      <c r="DM1633"/>
      <c r="DN1633"/>
      <c r="DO1633"/>
      <c r="DP1633"/>
      <c r="DQ1633"/>
      <c r="DR1633"/>
      <c r="DS1633"/>
      <c r="DT1633"/>
      <c r="DU1633"/>
      <c r="DV1633"/>
      <c r="DW1633"/>
      <c r="DX1633"/>
      <c r="DY1633"/>
      <c r="DZ1633"/>
      <c r="EA1633"/>
      <c r="EB1633"/>
      <c r="EC1633"/>
      <c r="ED1633"/>
      <c r="EE1633"/>
      <c r="EF1633"/>
      <c r="EG1633"/>
      <c r="EH1633"/>
      <c r="EI1633"/>
      <c r="EJ1633"/>
      <c r="EK1633"/>
      <c r="EL1633"/>
      <c r="EM1633"/>
      <c r="EN1633"/>
      <c r="EO1633"/>
      <c r="EP1633"/>
      <c r="EQ1633"/>
      <c r="ER1633"/>
      <c r="ES1633"/>
      <c r="ET1633"/>
      <c r="EU1633"/>
      <c r="EV1633"/>
      <c r="EW1633"/>
      <c r="EX1633"/>
      <c r="EY1633"/>
      <c r="EZ1633"/>
      <c r="FA1633"/>
      <c r="FB1633"/>
      <c r="FC1633"/>
      <c r="FD1633"/>
      <c r="FE1633"/>
      <c r="FF1633"/>
      <c r="FG1633"/>
      <c r="FH1633"/>
      <c r="FI1633"/>
      <c r="FJ1633"/>
      <c r="FK1633"/>
      <c r="FL1633"/>
      <c r="FM1633"/>
      <c r="FN1633"/>
      <c r="FO1633"/>
      <c r="FP1633"/>
      <c r="FQ1633"/>
      <c r="FR1633"/>
      <c r="FS1633"/>
      <c r="FT1633"/>
      <c r="FU1633"/>
      <c r="FV1633"/>
      <c r="FW1633"/>
      <c r="FX1633"/>
      <c r="FY1633"/>
      <c r="FZ1633"/>
      <c r="GA1633"/>
      <c r="GB1633"/>
      <c r="GC1633"/>
      <c r="GD1633"/>
      <c r="GE1633"/>
      <c r="GF1633"/>
      <c r="GG1633"/>
      <c r="GH1633"/>
      <c r="GI1633"/>
      <c r="GJ1633"/>
      <c r="GK1633"/>
      <c r="GL1633"/>
      <c r="GM1633"/>
      <c r="GN1633"/>
      <c r="GO1633"/>
      <c r="GP1633"/>
      <c r="GQ1633"/>
      <c r="GR1633"/>
      <c r="GS1633"/>
      <c r="GT1633"/>
      <c r="GU1633"/>
      <c r="GV1633"/>
      <c r="GW1633"/>
      <c r="GX1633"/>
      <c r="GY1633"/>
      <c r="GZ1633"/>
      <c r="HA1633"/>
      <c r="HB1633"/>
      <c r="HC1633"/>
      <c r="HD1633"/>
      <c r="HE1633"/>
      <c r="HF1633"/>
      <c r="HG1633"/>
      <c r="HH1633"/>
      <c r="HI1633"/>
      <c r="HJ1633"/>
      <c r="HK1633"/>
      <c r="HL1633"/>
    </row>
    <row r="1634" spans="39:220" x14ac:dyDescent="0.25">
      <c r="AM1634" s="59"/>
      <c r="AN1634" s="58"/>
      <c r="AO1634" s="58"/>
      <c r="AP1634" s="58"/>
      <c r="AQ1634" s="58"/>
      <c r="AR1634" s="58"/>
      <c r="AS1634" s="58"/>
      <c r="AT1634" s="58"/>
      <c r="AU1634" s="58"/>
      <c r="AV1634" s="58"/>
      <c r="AW1634" s="58"/>
      <c r="AX1634" s="58"/>
      <c r="AY1634" s="58"/>
      <c r="AZ1634" s="58"/>
      <c r="BA1634" s="58"/>
      <c r="BB1634" s="58"/>
      <c r="BC1634" s="58"/>
      <c r="BD1634" s="58"/>
      <c r="BE1634" s="58"/>
      <c r="BF1634" s="58"/>
      <c r="BG1634" s="58"/>
      <c r="BH1634" s="58"/>
      <c r="BI1634" s="58"/>
      <c r="BJ1634" s="58"/>
      <c r="BK1634" s="58"/>
      <c r="BL1634" s="12"/>
      <c r="BM1634" s="12"/>
      <c r="BN1634" s="12"/>
      <c r="BO1634" s="12"/>
      <c r="BP1634" s="12"/>
      <c r="BQ1634" s="12"/>
      <c r="BR1634" s="12"/>
      <c r="BS1634" s="12"/>
      <c r="BT1634" s="12"/>
      <c r="BU1634" s="12"/>
      <c r="BV1634" s="12"/>
      <c r="BW1634" s="12"/>
      <c r="BX1634" s="12"/>
      <c r="BY1634" s="12"/>
      <c r="BZ1634" s="12"/>
      <c r="CA1634" s="12"/>
      <c r="CB1634" s="12"/>
      <c r="CC1634" s="12"/>
      <c r="CD1634" s="12"/>
      <c r="CE1634" s="12"/>
      <c r="CF1634" s="12"/>
      <c r="CG1634" s="12"/>
      <c r="CH1634" s="12"/>
      <c r="CI1634" s="12"/>
      <c r="CJ1634" s="12"/>
      <c r="CK1634" s="12"/>
      <c r="CL1634" s="12"/>
      <c r="CM1634" s="12"/>
      <c r="CN1634" s="12"/>
      <c r="CO1634" s="12"/>
      <c r="CP1634" s="12"/>
      <c r="CQ1634" s="12"/>
      <c r="CR1634" s="12"/>
      <c r="CS1634" s="12"/>
      <c r="CT1634" s="12"/>
      <c r="CU1634" s="12"/>
      <c r="CV1634" s="12"/>
      <c r="CW1634" s="12"/>
      <c r="CX1634" s="12"/>
      <c r="CY1634" s="12"/>
      <c r="CZ1634" s="12"/>
      <c r="DA1634" s="12"/>
      <c r="DB1634" s="12"/>
      <c r="DC1634" s="12"/>
      <c r="DD1634" s="12"/>
      <c r="DE1634" s="12"/>
      <c r="DF1634" s="12"/>
      <c r="DG1634"/>
      <c r="DH1634"/>
      <c r="DI1634"/>
      <c r="DJ1634"/>
      <c r="DK1634"/>
      <c r="DL1634"/>
      <c r="DM1634"/>
      <c r="DN1634"/>
      <c r="DO1634"/>
      <c r="DP1634"/>
      <c r="DQ1634"/>
      <c r="DR1634"/>
      <c r="DS1634"/>
      <c r="DT1634"/>
      <c r="DU1634"/>
      <c r="DV1634"/>
      <c r="DW1634"/>
      <c r="DX1634"/>
      <c r="DY1634"/>
      <c r="DZ1634"/>
      <c r="EA1634"/>
      <c r="EB1634"/>
      <c r="EC1634"/>
      <c r="ED1634"/>
      <c r="EE1634"/>
      <c r="EF1634"/>
      <c r="EG1634"/>
      <c r="EH1634"/>
      <c r="EI1634"/>
      <c r="EJ1634"/>
      <c r="EK1634"/>
      <c r="EL1634"/>
      <c r="EM1634"/>
      <c r="EN1634"/>
      <c r="EO1634"/>
      <c r="EP1634"/>
      <c r="EQ1634"/>
      <c r="ER1634"/>
      <c r="ES1634"/>
      <c r="ET1634"/>
      <c r="EU1634"/>
      <c r="EV1634"/>
      <c r="EW1634"/>
      <c r="EX1634"/>
      <c r="EY1634"/>
      <c r="EZ1634"/>
      <c r="FA1634"/>
      <c r="FB1634"/>
      <c r="FC1634"/>
      <c r="FD1634"/>
      <c r="FE1634"/>
      <c r="FF1634"/>
      <c r="FG1634"/>
      <c r="FH1634"/>
      <c r="FI1634"/>
      <c r="FJ1634"/>
      <c r="FK1634"/>
      <c r="FL1634"/>
      <c r="FM1634"/>
      <c r="FN1634"/>
      <c r="FO1634"/>
      <c r="FP1634"/>
      <c r="FQ1634"/>
      <c r="FR1634"/>
      <c r="FS1634"/>
      <c r="FT1634"/>
      <c r="FU1634"/>
      <c r="FV1634"/>
      <c r="FW1634"/>
      <c r="FX1634"/>
      <c r="FY1634"/>
      <c r="FZ1634"/>
      <c r="GA1634"/>
      <c r="GB1634"/>
      <c r="GC1634"/>
      <c r="GD1634"/>
      <c r="GE1634"/>
      <c r="GF1634"/>
      <c r="GG1634"/>
      <c r="GH1634"/>
      <c r="GI1634"/>
      <c r="GJ1634"/>
      <c r="GK1634"/>
      <c r="GL1634"/>
      <c r="GM1634"/>
      <c r="GN1634"/>
      <c r="GO1634"/>
      <c r="GP1634"/>
      <c r="GQ1634"/>
      <c r="GR1634"/>
      <c r="GS1634"/>
      <c r="GT1634"/>
      <c r="GU1634"/>
      <c r="GV1634"/>
      <c r="GW1634"/>
      <c r="GX1634"/>
      <c r="GY1634"/>
      <c r="GZ1634"/>
      <c r="HA1634"/>
      <c r="HB1634"/>
      <c r="HC1634"/>
      <c r="HD1634"/>
      <c r="HE1634"/>
      <c r="HF1634"/>
      <c r="HG1634"/>
      <c r="HH1634"/>
      <c r="HI1634"/>
      <c r="HJ1634"/>
      <c r="HK1634"/>
      <c r="HL1634"/>
    </row>
    <row r="1635" spans="39:220" x14ac:dyDescent="0.25">
      <c r="AM1635" s="59"/>
      <c r="AN1635" s="58"/>
      <c r="AO1635" s="58"/>
      <c r="AP1635" s="58"/>
      <c r="AQ1635" s="58"/>
      <c r="AR1635" s="58"/>
      <c r="AS1635" s="58"/>
      <c r="AT1635" s="58"/>
      <c r="AU1635" s="58"/>
      <c r="AV1635" s="58"/>
      <c r="AW1635" s="58"/>
      <c r="AX1635" s="58"/>
      <c r="AY1635" s="58"/>
      <c r="AZ1635" s="58"/>
      <c r="BA1635" s="58"/>
      <c r="BB1635" s="58"/>
      <c r="BC1635" s="58"/>
      <c r="BD1635" s="58"/>
      <c r="BE1635" s="58"/>
      <c r="BF1635" s="58"/>
      <c r="BG1635" s="58"/>
      <c r="BH1635" s="58"/>
      <c r="BI1635" s="58"/>
      <c r="BJ1635" s="58"/>
      <c r="BK1635" s="58"/>
      <c r="BL1635" s="12"/>
      <c r="BM1635" s="12"/>
      <c r="BN1635" s="12"/>
      <c r="BO1635" s="12"/>
      <c r="BP1635" s="12"/>
      <c r="BQ1635" s="12"/>
      <c r="BR1635" s="12"/>
      <c r="BS1635" s="12"/>
      <c r="BT1635" s="12"/>
      <c r="BU1635" s="12"/>
      <c r="BV1635" s="12"/>
      <c r="BW1635" s="12"/>
      <c r="BX1635" s="12"/>
      <c r="BY1635" s="12"/>
      <c r="BZ1635" s="12"/>
      <c r="CA1635" s="12"/>
      <c r="CB1635" s="12"/>
      <c r="CC1635" s="12"/>
      <c r="CD1635" s="12"/>
      <c r="CE1635" s="12"/>
      <c r="CF1635" s="12"/>
      <c r="CG1635" s="12"/>
      <c r="CH1635" s="12"/>
      <c r="CI1635" s="12"/>
      <c r="CJ1635" s="12"/>
      <c r="CK1635" s="12"/>
      <c r="CL1635" s="12"/>
      <c r="CM1635" s="12"/>
      <c r="CN1635" s="12"/>
      <c r="CO1635" s="12"/>
      <c r="CP1635" s="12"/>
      <c r="CQ1635" s="12"/>
      <c r="CR1635" s="12"/>
      <c r="CS1635" s="12"/>
      <c r="CT1635" s="12"/>
      <c r="CU1635" s="12"/>
      <c r="CV1635" s="12"/>
      <c r="CW1635" s="12"/>
      <c r="CX1635" s="12"/>
      <c r="CY1635" s="12"/>
      <c r="CZ1635" s="12"/>
      <c r="DA1635" s="12"/>
      <c r="DB1635" s="12"/>
      <c r="DC1635" s="12"/>
      <c r="DD1635" s="12"/>
      <c r="DE1635" s="12"/>
      <c r="DF1635" s="12"/>
      <c r="DG1635"/>
      <c r="DH1635"/>
      <c r="DI1635"/>
      <c r="DJ1635"/>
      <c r="DK1635"/>
      <c r="DL1635"/>
      <c r="DM1635"/>
      <c r="DN1635"/>
      <c r="DO1635"/>
      <c r="DP1635"/>
      <c r="DQ1635"/>
      <c r="DR1635"/>
      <c r="DS1635"/>
      <c r="DT1635"/>
      <c r="DU1635"/>
      <c r="DV1635"/>
      <c r="DW1635"/>
      <c r="DX1635"/>
      <c r="DY1635"/>
      <c r="DZ1635"/>
      <c r="EA1635"/>
      <c r="EB1635"/>
      <c r="EC1635"/>
      <c r="ED1635"/>
      <c r="EE1635"/>
      <c r="EF1635"/>
      <c r="EG1635"/>
      <c r="EH1635"/>
      <c r="EI1635"/>
      <c r="EJ1635"/>
      <c r="EK1635"/>
      <c r="EL1635"/>
      <c r="EM1635"/>
      <c r="EN1635"/>
      <c r="EO1635"/>
      <c r="EP1635"/>
      <c r="EQ1635"/>
      <c r="ER1635"/>
      <c r="ES1635"/>
      <c r="ET1635"/>
      <c r="EU1635"/>
      <c r="EV1635"/>
      <c r="EW1635"/>
      <c r="EX1635"/>
      <c r="EY1635"/>
      <c r="EZ1635"/>
      <c r="FA1635"/>
      <c r="FB1635"/>
      <c r="FC1635"/>
      <c r="FD1635"/>
      <c r="FE1635"/>
      <c r="FF1635"/>
      <c r="FG1635"/>
      <c r="FH1635"/>
      <c r="FI1635"/>
      <c r="FJ1635"/>
      <c r="FK1635"/>
      <c r="FL1635"/>
      <c r="FM1635"/>
      <c r="FN1635"/>
      <c r="FO1635"/>
      <c r="FP1635"/>
      <c r="FQ1635"/>
      <c r="FR1635"/>
      <c r="FS1635"/>
      <c r="FT1635"/>
      <c r="FU1635"/>
      <c r="FV1635"/>
      <c r="FW1635"/>
      <c r="FX1635"/>
      <c r="FY1635"/>
      <c r="FZ1635"/>
      <c r="GA1635"/>
      <c r="GB1635"/>
      <c r="GC1635"/>
      <c r="GD1635"/>
      <c r="GE1635"/>
      <c r="GF1635"/>
      <c r="GG1635"/>
      <c r="GH1635"/>
      <c r="GI1635"/>
      <c r="GJ1635"/>
      <c r="GK1635"/>
      <c r="GL1635"/>
      <c r="GM1635"/>
      <c r="GN1635"/>
      <c r="GO1635"/>
      <c r="GP1635"/>
      <c r="GQ1635"/>
      <c r="GR1635"/>
      <c r="GS1635"/>
      <c r="GT1635"/>
      <c r="GU1635"/>
      <c r="GV1635"/>
      <c r="GW1635"/>
      <c r="GX1635"/>
      <c r="GY1635"/>
      <c r="GZ1635"/>
      <c r="HA1635"/>
      <c r="HB1635"/>
      <c r="HC1635"/>
      <c r="HD1635"/>
      <c r="HE1635"/>
      <c r="HF1635"/>
      <c r="HG1635"/>
      <c r="HH1635"/>
      <c r="HI1635"/>
      <c r="HJ1635"/>
      <c r="HK1635"/>
      <c r="HL1635"/>
    </row>
    <row r="1636" spans="39:220" x14ac:dyDescent="0.25">
      <c r="AM1636" s="59"/>
      <c r="AN1636" s="58"/>
      <c r="AO1636" s="58"/>
      <c r="AP1636" s="58"/>
      <c r="AQ1636" s="58"/>
      <c r="AR1636" s="58"/>
      <c r="AS1636" s="58"/>
      <c r="AT1636" s="58"/>
      <c r="AU1636" s="58"/>
      <c r="AV1636" s="58"/>
      <c r="AW1636" s="58"/>
      <c r="AX1636" s="58"/>
      <c r="AY1636" s="58"/>
      <c r="AZ1636" s="58"/>
      <c r="BA1636" s="58"/>
      <c r="BB1636" s="58"/>
      <c r="BC1636" s="58"/>
      <c r="BD1636" s="58"/>
      <c r="BE1636" s="58"/>
      <c r="BF1636" s="58"/>
      <c r="BG1636" s="58"/>
      <c r="BH1636" s="58"/>
      <c r="BI1636" s="58"/>
      <c r="BJ1636" s="58"/>
      <c r="BK1636" s="58"/>
      <c r="BL1636" s="12"/>
      <c r="BM1636" s="12"/>
      <c r="BN1636" s="12"/>
      <c r="BO1636" s="12"/>
      <c r="BP1636" s="12"/>
      <c r="BQ1636" s="12"/>
      <c r="BR1636" s="12"/>
      <c r="BS1636" s="12"/>
      <c r="BT1636" s="12"/>
      <c r="BU1636" s="12"/>
      <c r="BV1636" s="12"/>
      <c r="BW1636" s="12"/>
      <c r="BX1636" s="12"/>
      <c r="BY1636" s="12"/>
      <c r="BZ1636" s="12"/>
      <c r="CA1636" s="12"/>
      <c r="CB1636" s="12"/>
      <c r="CC1636" s="12"/>
      <c r="CD1636" s="12"/>
      <c r="CE1636" s="12"/>
      <c r="CF1636" s="12"/>
      <c r="CG1636" s="12"/>
      <c r="CH1636" s="12"/>
      <c r="CI1636" s="12"/>
      <c r="CJ1636" s="12"/>
      <c r="CK1636" s="12"/>
      <c r="CL1636" s="12"/>
      <c r="CM1636" s="12"/>
      <c r="CN1636" s="12"/>
      <c r="CO1636" s="12"/>
      <c r="CP1636" s="12"/>
      <c r="CQ1636" s="12"/>
      <c r="CR1636" s="12"/>
      <c r="CS1636" s="12"/>
      <c r="CT1636" s="12"/>
      <c r="CU1636" s="12"/>
      <c r="CV1636" s="12"/>
      <c r="CW1636" s="12"/>
      <c r="CX1636" s="12"/>
      <c r="CY1636" s="12"/>
      <c r="CZ1636" s="12"/>
      <c r="DA1636" s="12"/>
      <c r="DB1636" s="12"/>
      <c r="DC1636" s="12"/>
      <c r="DD1636" s="12"/>
      <c r="DE1636" s="12"/>
      <c r="DF1636" s="12"/>
      <c r="DG1636"/>
      <c r="DH1636"/>
      <c r="DI1636"/>
      <c r="DJ1636"/>
      <c r="DK1636"/>
      <c r="DL1636"/>
      <c r="DM1636"/>
      <c r="DN1636"/>
      <c r="DO1636"/>
      <c r="DP1636"/>
      <c r="DQ1636"/>
      <c r="DR1636"/>
      <c r="DS1636"/>
      <c r="DT1636"/>
      <c r="DU1636"/>
      <c r="DV1636"/>
      <c r="DW1636"/>
      <c r="DX1636"/>
      <c r="DY1636"/>
      <c r="DZ1636"/>
      <c r="EA1636"/>
      <c r="EB1636"/>
      <c r="EC1636"/>
      <c r="ED1636"/>
      <c r="EE1636"/>
      <c r="EF1636"/>
      <c r="EG1636"/>
      <c r="EH1636"/>
      <c r="EI1636"/>
      <c r="EJ1636"/>
      <c r="EK1636"/>
      <c r="EL1636"/>
      <c r="EM1636"/>
      <c r="EN1636"/>
      <c r="EO1636"/>
      <c r="EP1636"/>
      <c r="EQ1636"/>
      <c r="ER1636"/>
      <c r="ES1636"/>
      <c r="ET1636"/>
      <c r="EU1636"/>
      <c r="EV1636"/>
      <c r="EW1636"/>
      <c r="EX1636"/>
      <c r="EY1636"/>
      <c r="EZ1636"/>
      <c r="FA1636"/>
      <c r="FB1636"/>
      <c r="FC1636"/>
      <c r="FD1636"/>
      <c r="FE1636"/>
      <c r="FF1636"/>
      <c r="FG1636"/>
      <c r="FH1636"/>
      <c r="FI1636"/>
      <c r="FJ1636"/>
      <c r="FK1636"/>
      <c r="FL1636"/>
      <c r="FM1636"/>
      <c r="FN1636"/>
      <c r="FO1636"/>
      <c r="FP1636"/>
      <c r="FQ1636"/>
      <c r="FR1636"/>
      <c r="FS1636"/>
      <c r="FT1636"/>
      <c r="FU1636"/>
      <c r="FV1636"/>
      <c r="FW1636"/>
      <c r="FX1636"/>
      <c r="FY1636"/>
      <c r="FZ1636"/>
      <c r="GA1636"/>
      <c r="GB1636"/>
      <c r="GC1636"/>
      <c r="GD1636"/>
      <c r="GE1636"/>
      <c r="GF1636"/>
      <c r="GG1636"/>
      <c r="GH1636"/>
      <c r="GI1636"/>
      <c r="GJ1636"/>
      <c r="GK1636"/>
      <c r="GL1636"/>
      <c r="GM1636"/>
      <c r="GN1636"/>
      <c r="GO1636"/>
      <c r="GP1636"/>
      <c r="GQ1636"/>
      <c r="GR1636"/>
      <c r="GS1636"/>
      <c r="GT1636"/>
      <c r="GU1636"/>
      <c r="GV1636"/>
      <c r="GW1636"/>
      <c r="GX1636"/>
      <c r="GY1636"/>
      <c r="GZ1636"/>
      <c r="HA1636"/>
      <c r="HB1636"/>
      <c r="HC1636"/>
      <c r="HD1636"/>
      <c r="HE1636"/>
      <c r="HF1636"/>
      <c r="HG1636"/>
      <c r="HH1636"/>
      <c r="HI1636"/>
      <c r="HJ1636"/>
      <c r="HK1636"/>
      <c r="HL1636"/>
    </row>
    <row r="1637" spans="39:220" x14ac:dyDescent="0.25">
      <c r="AM1637" s="59"/>
      <c r="AN1637" s="58"/>
      <c r="AO1637" s="58"/>
      <c r="AP1637" s="58"/>
      <c r="AQ1637" s="58"/>
      <c r="AR1637" s="58"/>
      <c r="AS1637" s="58"/>
      <c r="AT1637" s="58"/>
      <c r="AU1637" s="58"/>
      <c r="AV1637" s="58"/>
      <c r="AW1637" s="58"/>
      <c r="AX1637" s="58"/>
      <c r="AY1637" s="58"/>
      <c r="AZ1637" s="58"/>
      <c r="BA1637" s="58"/>
      <c r="BB1637" s="58"/>
      <c r="BC1637" s="58"/>
      <c r="BD1637" s="58"/>
      <c r="BE1637" s="58"/>
      <c r="BF1637" s="58"/>
      <c r="BG1637" s="58"/>
      <c r="BH1637" s="58"/>
      <c r="BI1637" s="58"/>
      <c r="BJ1637" s="58"/>
      <c r="BK1637" s="58"/>
      <c r="BL1637" s="12"/>
      <c r="BM1637" s="12"/>
      <c r="BN1637" s="12"/>
      <c r="BO1637" s="12"/>
      <c r="BP1637" s="12"/>
      <c r="BQ1637" s="12"/>
      <c r="BR1637" s="12"/>
      <c r="BS1637" s="12"/>
      <c r="BT1637" s="12"/>
      <c r="BU1637" s="12"/>
      <c r="BV1637" s="12"/>
      <c r="BW1637" s="12"/>
      <c r="BX1637" s="12"/>
      <c r="BY1637" s="12"/>
      <c r="BZ1637" s="12"/>
      <c r="CA1637" s="12"/>
      <c r="CB1637" s="12"/>
      <c r="CC1637" s="12"/>
      <c r="CD1637" s="12"/>
      <c r="CE1637" s="12"/>
      <c r="CF1637" s="12"/>
      <c r="CG1637" s="12"/>
      <c r="CH1637" s="12"/>
      <c r="CI1637" s="12"/>
      <c r="CJ1637" s="12"/>
      <c r="CK1637" s="12"/>
      <c r="CL1637" s="12"/>
      <c r="CM1637" s="12"/>
      <c r="CN1637" s="12"/>
      <c r="CO1637" s="12"/>
      <c r="CP1637" s="12"/>
      <c r="CQ1637" s="12"/>
      <c r="CR1637" s="12"/>
      <c r="CS1637" s="12"/>
      <c r="CT1637" s="12"/>
      <c r="CU1637" s="12"/>
      <c r="CV1637" s="12"/>
      <c r="CW1637" s="12"/>
      <c r="CX1637" s="12"/>
      <c r="CY1637" s="12"/>
      <c r="CZ1637" s="12"/>
      <c r="DA1637" s="12"/>
      <c r="DB1637" s="12"/>
      <c r="DC1637" s="12"/>
      <c r="DD1637" s="12"/>
      <c r="DE1637" s="12"/>
      <c r="DF1637" s="12"/>
      <c r="DG1637"/>
      <c r="DH1637"/>
      <c r="DI1637"/>
      <c r="DJ1637"/>
      <c r="DK1637"/>
      <c r="DL1637"/>
      <c r="DM1637"/>
      <c r="DN1637"/>
      <c r="DO1637"/>
      <c r="DP1637"/>
      <c r="DQ1637"/>
      <c r="DR1637"/>
      <c r="DS1637"/>
      <c r="DT1637"/>
      <c r="DU1637"/>
      <c r="DV1637"/>
      <c r="DW1637"/>
      <c r="DX1637"/>
      <c r="DY1637"/>
      <c r="DZ1637"/>
      <c r="EA1637"/>
      <c r="EB1637"/>
      <c r="EC1637"/>
      <c r="ED1637"/>
      <c r="EE1637"/>
      <c r="EF1637"/>
      <c r="EG1637"/>
      <c r="EH1637"/>
      <c r="EI1637"/>
      <c r="EJ1637"/>
      <c r="EK1637"/>
      <c r="EL1637"/>
      <c r="EM1637"/>
      <c r="EN1637"/>
      <c r="EO1637"/>
      <c r="EP1637"/>
      <c r="EQ1637"/>
      <c r="ER1637"/>
      <c r="ES1637"/>
      <c r="ET1637"/>
      <c r="EU1637"/>
      <c r="EV1637"/>
      <c r="EW1637"/>
      <c r="EX1637"/>
      <c r="EY1637"/>
      <c r="EZ1637"/>
      <c r="FA1637"/>
      <c r="FB1637"/>
      <c r="FC1637"/>
      <c r="FD1637"/>
      <c r="FE1637"/>
      <c r="FF1637"/>
      <c r="FG1637"/>
      <c r="FH1637"/>
      <c r="FI1637"/>
      <c r="FJ1637"/>
      <c r="FK1637"/>
      <c r="FL1637"/>
      <c r="FM1637"/>
      <c r="FN1637"/>
      <c r="FO1637"/>
      <c r="FP1637"/>
      <c r="FQ1637"/>
      <c r="FR1637"/>
      <c r="FS1637"/>
      <c r="FT1637"/>
      <c r="FU1637"/>
      <c r="FV1637"/>
      <c r="FW1637"/>
      <c r="FX1637"/>
      <c r="FY1637"/>
      <c r="FZ1637"/>
      <c r="GA1637"/>
      <c r="GB1637"/>
      <c r="GC1637"/>
      <c r="GD1637"/>
      <c r="GE1637"/>
      <c r="GF1637"/>
      <c r="GG1637"/>
      <c r="GH1637"/>
      <c r="GI1637"/>
      <c r="GJ1637"/>
      <c r="GK1637"/>
      <c r="GL1637"/>
      <c r="GM1637"/>
      <c r="GN1637"/>
      <c r="GO1637"/>
      <c r="GP1637"/>
      <c r="GQ1637"/>
      <c r="GR1637"/>
      <c r="GS1637"/>
      <c r="GT1637"/>
      <c r="GU1637"/>
      <c r="GV1637"/>
      <c r="GW1637"/>
      <c r="GX1637"/>
      <c r="GY1637"/>
      <c r="GZ1637"/>
      <c r="HA1637"/>
      <c r="HB1637"/>
      <c r="HC1637"/>
      <c r="HD1637"/>
      <c r="HE1637"/>
      <c r="HF1637"/>
      <c r="HG1637"/>
      <c r="HH1637"/>
      <c r="HI1637"/>
      <c r="HJ1637"/>
      <c r="HK1637"/>
      <c r="HL1637"/>
    </row>
    <row r="1638" spans="39:220" x14ac:dyDescent="0.25">
      <c r="AM1638" s="59"/>
      <c r="AN1638" s="58"/>
      <c r="AO1638" s="58"/>
      <c r="AP1638" s="58"/>
      <c r="AQ1638" s="58"/>
      <c r="AR1638" s="58"/>
      <c r="AS1638" s="58"/>
      <c r="AT1638" s="58"/>
      <c r="AU1638" s="58"/>
      <c r="AV1638" s="58"/>
      <c r="AW1638" s="58"/>
      <c r="AX1638" s="58"/>
      <c r="AY1638" s="58"/>
      <c r="AZ1638" s="58"/>
      <c r="BA1638" s="58"/>
      <c r="BB1638" s="58"/>
      <c r="BC1638" s="58"/>
      <c r="BD1638" s="58"/>
      <c r="BE1638" s="58"/>
      <c r="BF1638" s="58"/>
      <c r="BG1638" s="58"/>
      <c r="BH1638" s="58"/>
      <c r="BI1638" s="58"/>
      <c r="BJ1638" s="58"/>
      <c r="BK1638" s="58"/>
      <c r="BL1638" s="12"/>
      <c r="BM1638" s="12"/>
      <c r="BN1638" s="12"/>
      <c r="BO1638" s="12"/>
      <c r="BP1638" s="12"/>
      <c r="BQ1638" s="12"/>
      <c r="BR1638" s="12"/>
      <c r="BS1638" s="12"/>
      <c r="BT1638" s="12"/>
      <c r="BU1638" s="12"/>
      <c r="BV1638" s="12"/>
      <c r="BW1638" s="12"/>
      <c r="BX1638" s="12"/>
      <c r="BY1638" s="12"/>
      <c r="BZ1638" s="12"/>
      <c r="CA1638" s="12"/>
      <c r="CB1638" s="12"/>
      <c r="CC1638" s="12"/>
      <c r="CD1638" s="12"/>
      <c r="CE1638" s="12"/>
      <c r="CF1638" s="12"/>
      <c r="CG1638" s="12"/>
      <c r="CH1638" s="12"/>
      <c r="CI1638" s="12"/>
      <c r="CJ1638" s="12"/>
      <c r="CK1638" s="12"/>
      <c r="CL1638" s="12"/>
      <c r="CM1638" s="12"/>
      <c r="CN1638" s="12"/>
      <c r="CO1638" s="12"/>
      <c r="CP1638" s="12"/>
      <c r="CQ1638" s="12"/>
      <c r="CR1638" s="12"/>
      <c r="CS1638" s="12"/>
      <c r="CT1638" s="12"/>
      <c r="CU1638" s="12"/>
      <c r="CV1638" s="12"/>
      <c r="CW1638" s="12"/>
      <c r="CX1638" s="12"/>
      <c r="CY1638" s="12"/>
      <c r="CZ1638" s="12"/>
      <c r="DA1638" s="12"/>
      <c r="DB1638" s="12"/>
      <c r="DC1638" s="12"/>
      <c r="DD1638" s="12"/>
      <c r="DE1638" s="12"/>
      <c r="DF1638" s="12"/>
      <c r="DG1638"/>
      <c r="DH1638"/>
      <c r="DI1638"/>
      <c r="DJ1638"/>
      <c r="DK1638"/>
      <c r="DL1638"/>
      <c r="DM1638"/>
      <c r="DN1638"/>
      <c r="DO1638"/>
      <c r="DP1638"/>
      <c r="DQ1638"/>
      <c r="DR1638"/>
      <c r="DS1638"/>
      <c r="DT1638"/>
      <c r="DU1638"/>
      <c r="DV1638"/>
      <c r="DW1638"/>
      <c r="DX1638"/>
      <c r="DY1638"/>
      <c r="DZ1638"/>
      <c r="EA1638"/>
      <c r="EB1638"/>
      <c r="EC1638"/>
      <c r="ED1638"/>
      <c r="EE1638"/>
      <c r="EF1638"/>
      <c r="EG1638"/>
      <c r="EH1638"/>
      <c r="EI1638"/>
      <c r="EJ1638"/>
      <c r="EK1638"/>
      <c r="EL1638"/>
      <c r="EM1638"/>
      <c r="EN1638"/>
      <c r="EO1638"/>
      <c r="EP1638"/>
      <c r="EQ1638"/>
      <c r="ER1638"/>
      <c r="ES1638"/>
      <c r="ET1638"/>
      <c r="EU1638"/>
      <c r="EV1638"/>
      <c r="EW1638"/>
      <c r="EX1638"/>
      <c r="EY1638"/>
      <c r="EZ1638"/>
      <c r="FA1638"/>
      <c r="FB1638"/>
      <c r="FC1638"/>
      <c r="FD1638"/>
      <c r="FE1638"/>
      <c r="FF1638"/>
      <c r="FG1638"/>
      <c r="FH1638"/>
      <c r="FI1638"/>
      <c r="FJ1638"/>
      <c r="FK1638"/>
      <c r="FL1638"/>
      <c r="FM1638"/>
      <c r="FN1638"/>
      <c r="FO1638"/>
      <c r="FP1638"/>
      <c r="FQ1638"/>
      <c r="FR1638"/>
      <c r="FS1638"/>
      <c r="FT1638"/>
      <c r="FU1638"/>
      <c r="FV1638"/>
      <c r="FW1638"/>
      <c r="FX1638"/>
      <c r="FY1638"/>
      <c r="FZ1638"/>
      <c r="GA1638"/>
      <c r="GB1638"/>
      <c r="GC1638"/>
      <c r="GD1638"/>
      <c r="GE1638"/>
      <c r="GF1638"/>
      <c r="GG1638"/>
      <c r="GH1638"/>
      <c r="GI1638"/>
      <c r="GJ1638"/>
      <c r="GK1638"/>
      <c r="GL1638"/>
      <c r="GM1638"/>
      <c r="GN1638"/>
      <c r="GO1638"/>
      <c r="GP1638"/>
      <c r="GQ1638"/>
      <c r="GR1638"/>
      <c r="GS1638"/>
      <c r="GT1638"/>
      <c r="GU1638"/>
      <c r="GV1638"/>
      <c r="GW1638"/>
      <c r="GX1638"/>
      <c r="GY1638"/>
      <c r="GZ1638"/>
      <c r="HA1638"/>
      <c r="HB1638"/>
      <c r="HC1638"/>
      <c r="HD1638"/>
      <c r="HE1638"/>
      <c r="HF1638"/>
      <c r="HG1638"/>
      <c r="HH1638"/>
      <c r="HI1638"/>
      <c r="HJ1638"/>
      <c r="HK1638"/>
      <c r="HL1638"/>
    </row>
    <row r="1639" spans="39:220" x14ac:dyDescent="0.25">
      <c r="AM1639" s="59"/>
      <c r="AN1639" s="58"/>
      <c r="AO1639" s="58"/>
      <c r="AP1639" s="58"/>
      <c r="AQ1639" s="58"/>
      <c r="AR1639" s="58"/>
      <c r="AS1639" s="58"/>
      <c r="AT1639" s="58"/>
      <c r="AU1639" s="58"/>
      <c r="AV1639" s="58"/>
      <c r="AW1639" s="58"/>
      <c r="AX1639" s="58"/>
      <c r="AY1639" s="58"/>
      <c r="AZ1639" s="58"/>
      <c r="BA1639" s="58"/>
      <c r="BB1639" s="58"/>
      <c r="BC1639" s="58"/>
      <c r="BD1639" s="58"/>
      <c r="BE1639" s="58"/>
      <c r="BF1639" s="58"/>
      <c r="BG1639" s="58"/>
      <c r="BH1639" s="58"/>
      <c r="BI1639" s="58"/>
      <c r="BJ1639" s="58"/>
      <c r="BK1639" s="58"/>
      <c r="BL1639" s="12"/>
      <c r="BM1639" s="12"/>
      <c r="BN1639" s="12"/>
      <c r="BO1639" s="12"/>
      <c r="BP1639" s="12"/>
      <c r="BQ1639" s="12"/>
      <c r="BR1639" s="12"/>
      <c r="BS1639" s="12"/>
      <c r="BT1639" s="12"/>
      <c r="BU1639" s="12"/>
      <c r="BV1639" s="12"/>
      <c r="BW1639" s="12"/>
      <c r="BX1639" s="12"/>
      <c r="BY1639" s="12"/>
      <c r="BZ1639" s="12"/>
      <c r="CA1639" s="12"/>
      <c r="CB1639" s="12"/>
      <c r="CC1639" s="12"/>
      <c r="CD1639" s="12"/>
      <c r="CE1639" s="12"/>
      <c r="CF1639" s="12"/>
      <c r="CG1639" s="12"/>
      <c r="CH1639" s="12"/>
      <c r="CI1639" s="12"/>
      <c r="CJ1639" s="12"/>
      <c r="CK1639" s="12"/>
      <c r="CL1639" s="12"/>
      <c r="CM1639" s="12"/>
      <c r="CN1639" s="12"/>
      <c r="CO1639" s="12"/>
      <c r="CP1639" s="12"/>
      <c r="CQ1639" s="12"/>
      <c r="CR1639" s="12"/>
      <c r="CS1639" s="12"/>
      <c r="CT1639" s="12"/>
      <c r="CU1639" s="12"/>
      <c r="CV1639" s="12"/>
      <c r="CW1639" s="12"/>
      <c r="CX1639" s="12"/>
      <c r="CY1639" s="12"/>
      <c r="CZ1639" s="12"/>
      <c r="DA1639" s="12"/>
      <c r="DB1639" s="12"/>
      <c r="DC1639" s="12"/>
      <c r="DD1639" s="12"/>
      <c r="DE1639" s="12"/>
      <c r="DF1639" s="12"/>
      <c r="DG1639"/>
      <c r="DH1639"/>
      <c r="DI1639"/>
      <c r="DJ1639"/>
      <c r="DK1639"/>
      <c r="DL1639"/>
      <c r="DM1639"/>
      <c r="DN1639"/>
      <c r="DO1639"/>
      <c r="DP1639"/>
      <c r="DQ1639"/>
      <c r="DR1639"/>
      <c r="DS1639"/>
      <c r="DT1639"/>
      <c r="DU1639"/>
      <c r="DV1639"/>
      <c r="DW1639"/>
      <c r="DX1639"/>
      <c r="DY1639"/>
      <c r="DZ1639"/>
      <c r="EA1639"/>
      <c r="EB1639"/>
      <c r="EC1639"/>
      <c r="ED1639"/>
      <c r="EE1639"/>
      <c r="EF1639"/>
      <c r="EG1639"/>
      <c r="EH1639"/>
      <c r="EI1639"/>
      <c r="EJ1639"/>
      <c r="EK1639"/>
      <c r="EL1639"/>
      <c r="EM1639"/>
      <c r="EN1639"/>
      <c r="EO1639"/>
      <c r="EP1639"/>
      <c r="EQ1639"/>
      <c r="ER1639"/>
      <c r="ES1639"/>
      <c r="ET1639"/>
      <c r="EU1639"/>
      <c r="EV1639"/>
      <c r="EW1639"/>
      <c r="EX1639"/>
      <c r="EY1639"/>
      <c r="EZ1639"/>
      <c r="FA1639"/>
      <c r="FB1639"/>
      <c r="FC1639"/>
      <c r="FD1639"/>
      <c r="FE1639"/>
      <c r="FF1639"/>
      <c r="FG1639"/>
      <c r="FH1639"/>
      <c r="FI1639"/>
      <c r="FJ1639"/>
      <c r="FK1639"/>
      <c r="FL1639"/>
      <c r="FM1639"/>
      <c r="FN1639"/>
      <c r="FO1639"/>
      <c r="FP1639"/>
      <c r="FQ1639"/>
      <c r="FR1639"/>
      <c r="FS1639"/>
      <c r="FT1639"/>
      <c r="FU1639"/>
      <c r="FV1639"/>
      <c r="FW1639"/>
      <c r="FX1639"/>
      <c r="FY1639"/>
      <c r="FZ1639"/>
      <c r="GA1639"/>
      <c r="GB1639"/>
      <c r="GC1639"/>
      <c r="GD1639"/>
      <c r="GE1639"/>
      <c r="GF1639"/>
      <c r="GG1639"/>
      <c r="GH1639"/>
      <c r="GI1639"/>
      <c r="GJ1639"/>
      <c r="GK1639"/>
      <c r="GL1639"/>
      <c r="GM1639"/>
      <c r="GN1639"/>
      <c r="GO1639"/>
      <c r="GP1639"/>
      <c r="GQ1639"/>
      <c r="GR1639"/>
      <c r="GS1639"/>
      <c r="GT1639"/>
      <c r="GU1639"/>
      <c r="GV1639"/>
      <c r="GW1639"/>
      <c r="GX1639"/>
      <c r="GY1639"/>
      <c r="GZ1639"/>
      <c r="HA1639"/>
      <c r="HB1639"/>
      <c r="HC1639"/>
      <c r="HD1639"/>
      <c r="HE1639"/>
      <c r="HF1639"/>
      <c r="HG1639"/>
      <c r="HH1639"/>
      <c r="HI1639"/>
      <c r="HJ1639"/>
      <c r="HK1639"/>
      <c r="HL1639"/>
    </row>
    <row r="1640" spans="39:220" x14ac:dyDescent="0.25">
      <c r="AM1640" s="59"/>
      <c r="AN1640" s="58"/>
      <c r="AO1640" s="58"/>
      <c r="AP1640" s="58"/>
      <c r="AQ1640" s="58"/>
      <c r="AR1640" s="58"/>
      <c r="AS1640" s="58"/>
      <c r="AT1640" s="58"/>
      <c r="AU1640" s="58"/>
      <c r="AV1640" s="58"/>
      <c r="AW1640" s="58"/>
      <c r="AX1640" s="58"/>
      <c r="AY1640" s="58"/>
      <c r="AZ1640" s="58"/>
      <c r="BA1640" s="58"/>
      <c r="BB1640" s="58"/>
      <c r="BC1640" s="58"/>
      <c r="BD1640" s="58"/>
      <c r="BE1640" s="58"/>
      <c r="BF1640" s="58"/>
      <c r="BG1640" s="58"/>
      <c r="BH1640" s="58"/>
      <c r="BI1640" s="58"/>
      <c r="BJ1640" s="58"/>
      <c r="BK1640" s="58"/>
      <c r="BL1640" s="12"/>
      <c r="BM1640" s="12"/>
      <c r="BN1640" s="12"/>
      <c r="BO1640" s="12"/>
      <c r="BP1640" s="12"/>
      <c r="BQ1640" s="12"/>
      <c r="BR1640" s="12"/>
      <c r="BS1640" s="12"/>
      <c r="BT1640" s="12"/>
      <c r="BU1640" s="12"/>
      <c r="BV1640" s="12"/>
      <c r="BW1640" s="12"/>
      <c r="BX1640" s="12"/>
      <c r="BY1640" s="12"/>
      <c r="BZ1640" s="12"/>
      <c r="CA1640" s="12"/>
      <c r="CB1640" s="12"/>
      <c r="CC1640" s="12"/>
      <c r="CD1640" s="12"/>
      <c r="CE1640" s="12"/>
      <c r="CF1640" s="12"/>
      <c r="CG1640" s="12"/>
      <c r="CH1640" s="12"/>
      <c r="CI1640" s="12"/>
      <c r="CJ1640" s="12"/>
      <c r="CK1640" s="12"/>
      <c r="CL1640" s="12"/>
      <c r="CM1640" s="12"/>
      <c r="CN1640" s="12"/>
      <c r="CO1640" s="12"/>
      <c r="CP1640" s="12"/>
      <c r="CQ1640" s="12"/>
      <c r="CR1640" s="12"/>
      <c r="CS1640" s="12"/>
      <c r="CT1640" s="12"/>
      <c r="CU1640" s="12"/>
      <c r="CV1640" s="12"/>
      <c r="CW1640" s="12"/>
      <c r="CX1640" s="12"/>
      <c r="CY1640" s="12"/>
      <c r="CZ1640" s="12"/>
      <c r="DA1640" s="12"/>
      <c r="DB1640" s="12"/>
      <c r="DC1640" s="12"/>
      <c r="DD1640" s="12"/>
      <c r="DE1640" s="12"/>
      <c r="DF1640" s="12"/>
      <c r="DG1640"/>
      <c r="DH1640"/>
      <c r="DI1640"/>
      <c r="DJ1640"/>
      <c r="DK1640"/>
      <c r="DL1640"/>
      <c r="DM1640"/>
      <c r="DN1640"/>
      <c r="DO1640"/>
      <c r="DP1640"/>
      <c r="DQ1640"/>
      <c r="DR1640"/>
      <c r="DS1640"/>
      <c r="DT1640"/>
      <c r="DU1640"/>
      <c r="DV1640"/>
      <c r="DW1640"/>
      <c r="DX1640"/>
      <c r="DY1640"/>
      <c r="DZ1640"/>
      <c r="EA1640"/>
      <c r="EB1640"/>
      <c r="EC1640"/>
      <c r="ED1640"/>
      <c r="EE1640"/>
      <c r="EF1640"/>
      <c r="EG1640"/>
      <c r="EH1640"/>
      <c r="EI1640"/>
      <c r="EJ1640"/>
      <c r="EK1640"/>
      <c r="EL1640"/>
      <c r="EM1640"/>
      <c r="EN1640"/>
      <c r="EO1640"/>
      <c r="EP1640"/>
      <c r="EQ1640"/>
      <c r="ER1640"/>
      <c r="ES1640"/>
      <c r="ET1640"/>
      <c r="EU1640"/>
      <c r="EV1640"/>
      <c r="EW1640"/>
      <c r="EX1640"/>
      <c r="EY1640"/>
      <c r="EZ1640"/>
      <c r="FA1640"/>
      <c r="FB1640"/>
      <c r="FC1640"/>
      <c r="FD1640"/>
      <c r="FE1640"/>
      <c r="FF1640"/>
      <c r="FG1640"/>
      <c r="FH1640"/>
      <c r="FI1640"/>
      <c r="FJ1640"/>
      <c r="FK1640"/>
      <c r="FL1640"/>
      <c r="FM1640"/>
      <c r="FN1640"/>
      <c r="FO1640"/>
      <c r="FP1640"/>
      <c r="FQ1640"/>
      <c r="FR1640"/>
      <c r="FS1640"/>
      <c r="FT1640"/>
      <c r="FU1640"/>
      <c r="FV1640"/>
      <c r="FW1640"/>
      <c r="FX1640"/>
      <c r="FY1640"/>
      <c r="FZ1640"/>
      <c r="GA1640"/>
      <c r="GB1640"/>
      <c r="GC1640"/>
      <c r="GD1640"/>
      <c r="GE1640"/>
      <c r="GF1640"/>
      <c r="GG1640"/>
      <c r="GH1640"/>
      <c r="GI1640"/>
      <c r="GJ1640"/>
      <c r="GK1640"/>
      <c r="GL1640"/>
      <c r="GM1640"/>
      <c r="GN1640"/>
      <c r="GO1640"/>
      <c r="GP1640"/>
      <c r="GQ1640"/>
      <c r="GR1640"/>
      <c r="GS1640"/>
      <c r="GT1640"/>
      <c r="GU1640"/>
      <c r="GV1640"/>
      <c r="GW1640"/>
      <c r="GX1640"/>
      <c r="GY1640"/>
      <c r="GZ1640"/>
      <c r="HA1640"/>
      <c r="HB1640"/>
      <c r="HC1640"/>
      <c r="HD1640"/>
      <c r="HE1640"/>
      <c r="HF1640"/>
      <c r="HG1640"/>
      <c r="HH1640"/>
      <c r="HI1640"/>
      <c r="HJ1640"/>
      <c r="HK1640"/>
      <c r="HL1640"/>
    </row>
    <row r="1641" spans="39:220" x14ac:dyDescent="0.25">
      <c r="AM1641" s="59"/>
      <c r="AN1641" s="58"/>
      <c r="AO1641" s="58"/>
      <c r="AP1641" s="58"/>
      <c r="AQ1641" s="58"/>
      <c r="AR1641" s="58"/>
      <c r="AS1641" s="58"/>
      <c r="AT1641" s="58"/>
      <c r="AU1641" s="58"/>
      <c r="AV1641" s="58"/>
      <c r="AW1641" s="58"/>
      <c r="AX1641" s="58"/>
      <c r="AY1641" s="58"/>
      <c r="AZ1641" s="58"/>
      <c r="BA1641" s="58"/>
      <c r="BB1641" s="58"/>
      <c r="BC1641" s="58"/>
      <c r="BD1641" s="58"/>
      <c r="BE1641" s="58"/>
      <c r="BF1641" s="58"/>
      <c r="BG1641" s="58"/>
      <c r="BH1641" s="58"/>
      <c r="BI1641" s="58"/>
      <c r="BJ1641" s="58"/>
      <c r="BK1641" s="58"/>
      <c r="BL1641" s="12"/>
      <c r="BM1641" s="12"/>
      <c r="BN1641" s="12"/>
      <c r="BO1641" s="12"/>
      <c r="BP1641" s="12"/>
      <c r="BQ1641" s="12"/>
      <c r="BR1641" s="12"/>
      <c r="BS1641" s="12"/>
      <c r="BT1641" s="12"/>
      <c r="BU1641" s="12"/>
      <c r="BV1641" s="12"/>
      <c r="BW1641" s="12"/>
      <c r="BX1641" s="12"/>
      <c r="BY1641" s="12"/>
      <c r="BZ1641" s="12"/>
      <c r="CA1641" s="12"/>
      <c r="CB1641" s="12"/>
      <c r="CC1641" s="12"/>
      <c r="CD1641" s="12"/>
      <c r="CE1641" s="12"/>
      <c r="CF1641" s="12"/>
      <c r="CG1641" s="12"/>
      <c r="CH1641" s="12"/>
      <c r="CI1641" s="12"/>
      <c r="CJ1641" s="12"/>
      <c r="CK1641" s="12"/>
      <c r="CL1641" s="12"/>
      <c r="CM1641" s="12"/>
      <c r="CN1641" s="12"/>
      <c r="CO1641" s="12"/>
      <c r="CP1641" s="12"/>
      <c r="CQ1641" s="12"/>
      <c r="CR1641" s="12"/>
      <c r="CS1641" s="12"/>
      <c r="CT1641" s="12"/>
      <c r="CU1641" s="12"/>
      <c r="CV1641" s="12"/>
      <c r="CW1641" s="12"/>
      <c r="CX1641" s="12"/>
      <c r="CY1641" s="12"/>
      <c r="CZ1641" s="12"/>
      <c r="DA1641" s="12"/>
      <c r="DB1641" s="12"/>
      <c r="DC1641" s="12"/>
      <c r="DD1641" s="12"/>
      <c r="DE1641" s="12"/>
      <c r="DF1641" s="12"/>
      <c r="DG1641"/>
      <c r="DH1641"/>
      <c r="DI1641"/>
      <c r="DJ1641"/>
      <c r="DK1641"/>
      <c r="DL1641"/>
      <c r="DM1641"/>
      <c r="DN1641"/>
      <c r="DO1641"/>
      <c r="DP1641"/>
      <c r="DQ1641"/>
      <c r="DR1641"/>
      <c r="DS1641"/>
      <c r="DT1641"/>
      <c r="DU1641"/>
      <c r="DV1641"/>
      <c r="DW1641"/>
      <c r="DX1641"/>
      <c r="DY1641"/>
      <c r="DZ1641"/>
      <c r="EA1641"/>
      <c r="EB1641"/>
      <c r="EC1641"/>
      <c r="ED1641"/>
      <c r="EE1641"/>
      <c r="EF1641"/>
      <c r="EG1641"/>
      <c r="EH1641"/>
      <c r="EI1641"/>
      <c r="EJ1641"/>
      <c r="EK1641"/>
      <c r="EL1641"/>
      <c r="EM1641"/>
      <c r="EN1641"/>
      <c r="EO1641"/>
      <c r="EP1641"/>
      <c r="EQ1641"/>
      <c r="ER1641"/>
      <c r="ES1641"/>
      <c r="ET1641"/>
      <c r="EU1641"/>
      <c r="EV1641"/>
      <c r="EW1641"/>
      <c r="EX1641"/>
      <c r="EY1641"/>
      <c r="EZ1641"/>
      <c r="FA1641"/>
      <c r="FB1641"/>
      <c r="FC1641"/>
      <c r="FD1641"/>
      <c r="FE1641"/>
      <c r="FF1641"/>
      <c r="FG1641"/>
      <c r="FH1641"/>
      <c r="FI1641"/>
      <c r="FJ1641"/>
      <c r="FK1641"/>
      <c r="FL1641"/>
      <c r="FM1641"/>
      <c r="FN1641"/>
      <c r="FO1641"/>
      <c r="FP1641"/>
      <c r="FQ1641"/>
      <c r="FR1641"/>
      <c r="FS1641"/>
      <c r="FT1641"/>
      <c r="FU1641"/>
      <c r="FV1641"/>
      <c r="FW1641"/>
      <c r="FX1641"/>
      <c r="FY1641"/>
      <c r="FZ1641"/>
      <c r="GA1641"/>
      <c r="GB1641"/>
      <c r="GC1641"/>
      <c r="GD1641"/>
      <c r="GE1641"/>
      <c r="GF1641"/>
      <c r="GG1641"/>
      <c r="GH1641"/>
      <c r="GI1641"/>
      <c r="GJ1641"/>
      <c r="GK1641"/>
      <c r="GL1641"/>
      <c r="GM1641"/>
      <c r="GN1641"/>
      <c r="GO1641"/>
      <c r="GP1641"/>
      <c r="GQ1641"/>
      <c r="GR1641"/>
      <c r="GS1641"/>
      <c r="GT1641"/>
      <c r="GU1641"/>
      <c r="GV1641"/>
      <c r="GW1641"/>
      <c r="GX1641"/>
      <c r="GY1641"/>
      <c r="GZ1641"/>
      <c r="HA1641"/>
      <c r="HB1641"/>
      <c r="HC1641"/>
      <c r="HD1641"/>
      <c r="HE1641"/>
      <c r="HF1641"/>
      <c r="HG1641"/>
      <c r="HH1641"/>
      <c r="HI1641"/>
      <c r="HJ1641"/>
      <c r="HK1641"/>
      <c r="HL1641"/>
    </row>
    <row r="1642" spans="39:220" x14ac:dyDescent="0.25">
      <c r="AM1642" s="59"/>
      <c r="AN1642" s="58"/>
      <c r="AO1642" s="58"/>
      <c r="AP1642" s="58"/>
      <c r="AQ1642" s="58"/>
      <c r="AR1642" s="58"/>
      <c r="AS1642" s="58"/>
      <c r="AT1642" s="58"/>
      <c r="AU1642" s="58"/>
      <c r="AV1642" s="58"/>
      <c r="AW1642" s="58"/>
      <c r="AX1642" s="58"/>
      <c r="AY1642" s="58"/>
      <c r="AZ1642" s="58"/>
      <c r="BA1642" s="58"/>
      <c r="BB1642" s="58"/>
      <c r="BC1642" s="58"/>
      <c r="BD1642" s="58"/>
      <c r="BE1642" s="58"/>
      <c r="BF1642" s="58"/>
      <c r="BG1642" s="58"/>
      <c r="BH1642" s="58"/>
      <c r="BI1642" s="58"/>
      <c r="BJ1642" s="58"/>
      <c r="BK1642" s="58"/>
      <c r="BL1642" s="12"/>
      <c r="BM1642" s="12"/>
      <c r="BN1642" s="12"/>
      <c r="BO1642" s="12"/>
      <c r="BP1642" s="12"/>
      <c r="BQ1642" s="12"/>
      <c r="BR1642" s="12"/>
      <c r="BS1642" s="12"/>
      <c r="BT1642" s="12"/>
      <c r="BU1642" s="12"/>
      <c r="BV1642" s="12"/>
      <c r="BW1642" s="12"/>
      <c r="BX1642" s="12"/>
      <c r="BY1642" s="12"/>
      <c r="BZ1642" s="12"/>
      <c r="CA1642" s="12"/>
      <c r="CB1642" s="12"/>
      <c r="CC1642" s="12"/>
      <c r="CD1642" s="12"/>
      <c r="CE1642" s="12"/>
      <c r="CF1642" s="12"/>
      <c r="CG1642" s="12"/>
      <c r="CH1642" s="12"/>
      <c r="CI1642" s="12"/>
      <c r="CJ1642" s="12"/>
      <c r="CK1642" s="12"/>
      <c r="CL1642" s="12"/>
      <c r="CM1642" s="12"/>
      <c r="CN1642" s="12"/>
      <c r="CO1642" s="12"/>
      <c r="CP1642" s="12"/>
      <c r="CQ1642" s="12"/>
      <c r="CR1642" s="12"/>
      <c r="CS1642" s="12"/>
      <c r="CT1642" s="12"/>
      <c r="CU1642" s="12"/>
      <c r="CV1642" s="12"/>
      <c r="CW1642" s="12"/>
      <c r="CX1642" s="12"/>
      <c r="CY1642" s="12"/>
      <c r="CZ1642" s="12"/>
      <c r="DA1642" s="12"/>
      <c r="DB1642" s="12"/>
      <c r="DC1642" s="12"/>
      <c r="DD1642" s="12"/>
      <c r="DE1642" s="12"/>
      <c r="DF1642" s="12"/>
      <c r="DG1642"/>
      <c r="DH1642"/>
      <c r="DI1642"/>
      <c r="DJ1642"/>
      <c r="DK1642"/>
      <c r="DL1642"/>
      <c r="DM1642"/>
      <c r="DN1642"/>
      <c r="DO1642"/>
      <c r="DP1642"/>
      <c r="DQ1642"/>
      <c r="DR1642"/>
      <c r="DS1642"/>
      <c r="DT1642"/>
      <c r="DU1642"/>
      <c r="DV1642"/>
      <c r="DW1642"/>
      <c r="DX1642"/>
      <c r="DY1642"/>
      <c r="DZ1642"/>
      <c r="EA1642"/>
      <c r="EB1642"/>
      <c r="EC1642"/>
      <c r="ED1642"/>
      <c r="EE1642"/>
      <c r="EF1642"/>
      <c r="EG1642"/>
      <c r="EH1642"/>
      <c r="EI1642"/>
      <c r="EJ1642"/>
      <c r="EK1642"/>
      <c r="EL1642"/>
      <c r="EM1642"/>
      <c r="EN1642"/>
      <c r="EO1642"/>
      <c r="EP1642"/>
      <c r="EQ1642"/>
      <c r="ER1642"/>
      <c r="ES1642"/>
      <c r="ET1642"/>
      <c r="EU1642"/>
      <c r="EV1642"/>
      <c r="EW1642"/>
      <c r="EX1642"/>
      <c r="EY1642"/>
      <c r="EZ1642"/>
      <c r="FA1642"/>
      <c r="FB1642"/>
      <c r="FC1642"/>
      <c r="FD1642"/>
      <c r="FE1642"/>
      <c r="FF1642"/>
      <c r="FG1642"/>
      <c r="FH1642"/>
      <c r="FI1642"/>
      <c r="FJ1642"/>
      <c r="FK1642"/>
      <c r="FL1642"/>
      <c r="FM1642"/>
      <c r="FN1642"/>
      <c r="FO1642"/>
      <c r="FP1642"/>
      <c r="FQ1642"/>
      <c r="FR1642"/>
      <c r="FS1642"/>
      <c r="FT1642"/>
      <c r="FU1642"/>
      <c r="FV1642"/>
      <c r="FW1642"/>
      <c r="FX1642"/>
      <c r="FY1642"/>
      <c r="FZ1642"/>
      <c r="GA1642"/>
      <c r="GB1642"/>
      <c r="GC1642"/>
      <c r="GD1642"/>
      <c r="GE1642"/>
      <c r="GF1642"/>
      <c r="GG1642"/>
      <c r="GH1642"/>
      <c r="GI1642"/>
      <c r="GJ1642"/>
      <c r="GK1642"/>
      <c r="GL1642"/>
      <c r="GM1642"/>
      <c r="GN1642"/>
      <c r="GO1642"/>
      <c r="GP1642"/>
      <c r="GQ1642"/>
      <c r="GR1642"/>
      <c r="GS1642"/>
      <c r="GT1642"/>
      <c r="GU1642"/>
      <c r="GV1642"/>
      <c r="GW1642"/>
      <c r="GX1642"/>
      <c r="GY1642"/>
      <c r="GZ1642"/>
      <c r="HA1642"/>
      <c r="HB1642"/>
      <c r="HC1642"/>
      <c r="HD1642"/>
      <c r="HE1642"/>
      <c r="HF1642"/>
      <c r="HG1642"/>
      <c r="HH1642"/>
      <c r="HI1642"/>
      <c r="HJ1642"/>
      <c r="HK1642"/>
      <c r="HL1642"/>
    </row>
    <row r="1643" spans="39:220" x14ac:dyDescent="0.25">
      <c r="AM1643" s="59"/>
      <c r="AN1643" s="58"/>
      <c r="AO1643" s="58"/>
      <c r="AP1643" s="58"/>
      <c r="AQ1643" s="58"/>
      <c r="AR1643" s="58"/>
      <c r="AS1643" s="58"/>
      <c r="AT1643" s="58"/>
      <c r="AU1643" s="58"/>
      <c r="AV1643" s="58"/>
      <c r="AW1643" s="58"/>
      <c r="AX1643" s="58"/>
      <c r="AY1643" s="58"/>
      <c r="AZ1643" s="58"/>
      <c r="BA1643" s="58"/>
      <c r="BB1643" s="58"/>
      <c r="BC1643" s="58"/>
      <c r="BD1643" s="58"/>
      <c r="BE1643" s="58"/>
      <c r="BF1643" s="58"/>
      <c r="BG1643" s="58"/>
      <c r="BH1643" s="58"/>
      <c r="BI1643" s="58"/>
      <c r="BJ1643" s="58"/>
      <c r="BK1643" s="58"/>
      <c r="BL1643" s="12"/>
      <c r="BM1643" s="12"/>
      <c r="BN1643" s="12"/>
      <c r="BO1643" s="12"/>
      <c r="BP1643" s="12"/>
      <c r="BQ1643" s="12"/>
      <c r="BR1643" s="12"/>
      <c r="BS1643" s="12"/>
      <c r="BT1643" s="12"/>
      <c r="BU1643" s="12"/>
      <c r="BV1643" s="12"/>
      <c r="BW1643" s="12"/>
      <c r="BX1643" s="12"/>
      <c r="BY1643" s="12"/>
      <c r="BZ1643" s="12"/>
      <c r="CA1643" s="12"/>
      <c r="CB1643" s="12"/>
      <c r="CC1643" s="12"/>
      <c r="CD1643" s="12"/>
      <c r="CE1643" s="12"/>
      <c r="CF1643" s="12"/>
      <c r="CG1643" s="12"/>
      <c r="CH1643" s="12"/>
      <c r="CI1643" s="12"/>
      <c r="CJ1643" s="12"/>
      <c r="CK1643" s="12"/>
      <c r="CL1643" s="12"/>
      <c r="CM1643" s="12"/>
      <c r="CN1643" s="12"/>
      <c r="CO1643" s="12"/>
      <c r="CP1643" s="12"/>
      <c r="CQ1643" s="12"/>
      <c r="CR1643" s="12"/>
      <c r="CS1643" s="12"/>
      <c r="CT1643" s="12"/>
      <c r="CU1643" s="12"/>
      <c r="CV1643" s="12"/>
      <c r="CW1643" s="12"/>
      <c r="CX1643" s="12"/>
      <c r="CY1643" s="12"/>
      <c r="CZ1643" s="12"/>
      <c r="DA1643" s="12"/>
      <c r="DB1643" s="12"/>
      <c r="DC1643" s="12"/>
      <c r="DD1643" s="12"/>
      <c r="DE1643" s="12"/>
      <c r="DF1643" s="12"/>
      <c r="DG1643"/>
      <c r="DH1643"/>
      <c r="DI1643"/>
      <c r="DJ1643"/>
      <c r="DK1643"/>
      <c r="DL1643"/>
      <c r="DM1643"/>
      <c r="DN1643"/>
      <c r="DO1643"/>
      <c r="DP1643"/>
      <c r="DQ1643"/>
      <c r="DR1643"/>
      <c r="DS1643"/>
      <c r="DT1643"/>
      <c r="DU1643"/>
      <c r="DV1643"/>
      <c r="DW1643"/>
      <c r="DX1643"/>
      <c r="DY1643"/>
      <c r="DZ1643"/>
      <c r="EA1643"/>
      <c r="EB1643"/>
      <c r="EC1643"/>
      <c r="ED1643"/>
      <c r="EE1643"/>
      <c r="EF1643"/>
      <c r="EG1643"/>
      <c r="EH1643"/>
      <c r="EI1643"/>
      <c r="EJ1643"/>
      <c r="EK1643"/>
      <c r="EL1643"/>
      <c r="EM1643"/>
      <c r="EN1643"/>
      <c r="EO1643"/>
      <c r="EP1643"/>
      <c r="EQ1643"/>
      <c r="ER1643"/>
      <c r="ES1643"/>
      <c r="ET1643"/>
      <c r="EU1643"/>
      <c r="EV1643"/>
      <c r="EW1643"/>
      <c r="EX1643"/>
      <c r="EY1643"/>
      <c r="EZ1643"/>
      <c r="FA1643"/>
      <c r="FB1643"/>
      <c r="FC1643"/>
      <c r="FD1643"/>
      <c r="FE1643"/>
      <c r="FF1643"/>
      <c r="FG1643"/>
      <c r="FH1643"/>
      <c r="FI1643"/>
      <c r="FJ1643"/>
      <c r="FK1643"/>
      <c r="FL1643"/>
      <c r="FM1643"/>
      <c r="FN1643"/>
      <c r="FO1643"/>
      <c r="FP1643"/>
      <c r="FQ1643"/>
      <c r="FR1643"/>
      <c r="FS1643"/>
      <c r="FT1643"/>
      <c r="FU1643"/>
      <c r="FV1643"/>
      <c r="FW1643"/>
      <c r="FX1643"/>
      <c r="FY1643"/>
      <c r="FZ1643"/>
      <c r="GA1643"/>
      <c r="GB1643"/>
      <c r="GC1643"/>
      <c r="GD1643"/>
      <c r="GE1643"/>
      <c r="GF1643"/>
      <c r="GG1643"/>
      <c r="GH1643"/>
      <c r="GI1643"/>
      <c r="GJ1643"/>
      <c r="GK1643"/>
      <c r="GL1643"/>
      <c r="GM1643"/>
      <c r="GN1643"/>
      <c r="GO1643"/>
      <c r="GP1643"/>
      <c r="GQ1643"/>
      <c r="GR1643"/>
      <c r="GS1643"/>
      <c r="GT1643"/>
      <c r="GU1643"/>
      <c r="GV1643"/>
      <c r="GW1643"/>
      <c r="GX1643"/>
      <c r="GY1643"/>
      <c r="GZ1643"/>
      <c r="HA1643"/>
      <c r="HB1643"/>
      <c r="HC1643"/>
      <c r="HD1643"/>
      <c r="HE1643"/>
      <c r="HF1643"/>
      <c r="HG1643"/>
      <c r="HH1643"/>
      <c r="HI1643"/>
      <c r="HJ1643"/>
      <c r="HK1643"/>
      <c r="HL1643"/>
    </row>
    <row r="1644" spans="39:220" x14ac:dyDescent="0.25">
      <c r="AM1644" s="59"/>
      <c r="AN1644" s="58"/>
      <c r="AO1644" s="58"/>
      <c r="AP1644" s="58"/>
      <c r="AQ1644" s="58"/>
      <c r="AR1644" s="58"/>
      <c r="AS1644" s="58"/>
      <c r="AT1644" s="58"/>
      <c r="AU1644" s="58"/>
      <c r="AV1644" s="58"/>
      <c r="AW1644" s="58"/>
      <c r="AX1644" s="58"/>
      <c r="AY1644" s="58"/>
      <c r="AZ1644" s="58"/>
      <c r="BA1644" s="58"/>
      <c r="BB1644" s="58"/>
      <c r="BC1644" s="58"/>
      <c r="BD1644" s="58"/>
      <c r="BE1644" s="58"/>
      <c r="BF1644" s="58"/>
      <c r="BG1644" s="58"/>
      <c r="BH1644" s="58"/>
      <c r="BI1644" s="58"/>
      <c r="BJ1644" s="58"/>
      <c r="BK1644" s="58"/>
      <c r="BL1644" s="12"/>
      <c r="BM1644" s="12"/>
      <c r="BN1644" s="12"/>
      <c r="BO1644" s="12"/>
      <c r="BP1644" s="12"/>
      <c r="BQ1644" s="12"/>
      <c r="BR1644" s="12"/>
      <c r="BS1644" s="12"/>
      <c r="BT1644" s="12"/>
      <c r="BU1644" s="12"/>
      <c r="BV1644" s="12"/>
      <c r="BW1644" s="12"/>
      <c r="BX1644" s="12"/>
      <c r="BY1644" s="12"/>
      <c r="BZ1644" s="12"/>
      <c r="CA1644" s="12"/>
      <c r="CB1644" s="12"/>
      <c r="CC1644" s="12"/>
      <c r="CD1644" s="12"/>
      <c r="CE1644" s="12"/>
      <c r="CF1644" s="12"/>
      <c r="CG1644" s="12"/>
      <c r="CH1644" s="12"/>
      <c r="CI1644" s="12"/>
      <c r="CJ1644" s="12"/>
      <c r="CK1644" s="12"/>
      <c r="CL1644" s="12"/>
      <c r="CM1644" s="12"/>
      <c r="CN1644" s="12"/>
      <c r="CO1644" s="12"/>
      <c r="CP1644" s="12"/>
      <c r="CQ1644" s="12"/>
      <c r="CR1644" s="12"/>
      <c r="CS1644" s="12"/>
      <c r="CT1644" s="12"/>
      <c r="CU1644" s="12"/>
      <c r="CV1644" s="12"/>
      <c r="CW1644" s="12"/>
      <c r="CX1644" s="12"/>
      <c r="CY1644" s="12"/>
      <c r="CZ1644" s="12"/>
      <c r="DA1644" s="12"/>
      <c r="DB1644" s="12"/>
      <c r="DC1644" s="12"/>
      <c r="DD1644" s="12"/>
      <c r="DE1644" s="12"/>
      <c r="DF1644" s="12"/>
      <c r="DG1644"/>
      <c r="DH1644"/>
      <c r="DI1644"/>
      <c r="DJ1644"/>
      <c r="DK1644"/>
      <c r="DL1644"/>
      <c r="DM1644"/>
      <c r="DN1644"/>
      <c r="DO1644"/>
      <c r="DP1644"/>
      <c r="DQ1644"/>
      <c r="DR1644"/>
      <c r="DS1644"/>
      <c r="DT1644"/>
      <c r="DU1644"/>
      <c r="DV1644"/>
      <c r="DW1644"/>
      <c r="DX1644"/>
      <c r="DY1644"/>
      <c r="DZ1644"/>
      <c r="EA1644"/>
      <c r="EB1644"/>
      <c r="EC1644"/>
      <c r="ED1644"/>
      <c r="EE1644"/>
      <c r="EF1644"/>
      <c r="EG1644"/>
      <c r="EH1644"/>
      <c r="EI1644"/>
      <c r="EJ1644"/>
      <c r="EK1644"/>
      <c r="EL1644"/>
      <c r="EM1644"/>
      <c r="EN1644"/>
      <c r="EO1644"/>
      <c r="EP1644"/>
      <c r="EQ1644"/>
      <c r="ER1644"/>
      <c r="ES1644"/>
      <c r="ET1644"/>
      <c r="EU1644"/>
      <c r="EV1644"/>
      <c r="EW1644"/>
      <c r="EX1644"/>
      <c r="EY1644"/>
      <c r="EZ1644"/>
      <c r="FA1644"/>
      <c r="FB1644"/>
      <c r="FC1644"/>
      <c r="FD1644"/>
      <c r="FE1644"/>
      <c r="FF1644"/>
      <c r="FG1644"/>
      <c r="FH1644"/>
      <c r="FI1644"/>
      <c r="FJ1644"/>
      <c r="FK1644"/>
      <c r="FL1644"/>
      <c r="FM1644"/>
      <c r="FN1644"/>
      <c r="FO1644"/>
      <c r="FP1644"/>
      <c r="FQ1644"/>
      <c r="FR1644"/>
      <c r="FS1644"/>
      <c r="FT1644"/>
      <c r="FU1644"/>
      <c r="FV1644"/>
      <c r="FW1644"/>
      <c r="FX1644"/>
      <c r="FY1644"/>
      <c r="FZ1644"/>
      <c r="GA1644"/>
      <c r="GB1644"/>
      <c r="GC1644"/>
      <c r="GD1644"/>
      <c r="GE1644"/>
      <c r="GF1644"/>
      <c r="GG1644"/>
      <c r="GH1644"/>
      <c r="GI1644"/>
      <c r="GJ1644"/>
      <c r="GK1644"/>
      <c r="GL1644"/>
      <c r="GM1644"/>
      <c r="GN1644"/>
      <c r="GO1644"/>
      <c r="GP1644"/>
      <c r="GQ1644"/>
      <c r="GR1644"/>
      <c r="GS1644"/>
      <c r="GT1644"/>
      <c r="GU1644"/>
      <c r="GV1644"/>
      <c r="GW1644"/>
      <c r="GX1644"/>
      <c r="GY1644"/>
      <c r="GZ1644"/>
      <c r="HA1644"/>
      <c r="HB1644"/>
      <c r="HC1644"/>
      <c r="HD1644"/>
      <c r="HE1644"/>
      <c r="HF1644"/>
      <c r="HG1644"/>
      <c r="HH1644"/>
      <c r="HI1644"/>
      <c r="HJ1644"/>
      <c r="HK1644"/>
      <c r="HL1644"/>
    </row>
    <row r="1645" spans="39:220" x14ac:dyDescent="0.25">
      <c r="AM1645" s="59"/>
      <c r="AN1645" s="58"/>
      <c r="AO1645" s="58"/>
      <c r="AP1645" s="58"/>
      <c r="AQ1645" s="58"/>
      <c r="AR1645" s="58"/>
      <c r="AS1645" s="58"/>
      <c r="AT1645" s="58"/>
      <c r="AU1645" s="58"/>
      <c r="AV1645" s="58"/>
      <c r="AW1645" s="58"/>
      <c r="AX1645" s="58"/>
      <c r="AY1645" s="58"/>
      <c r="AZ1645" s="58"/>
      <c r="BA1645" s="58"/>
      <c r="BB1645" s="58"/>
      <c r="BC1645" s="58"/>
      <c r="BD1645" s="58"/>
      <c r="BE1645" s="58"/>
      <c r="BF1645" s="58"/>
      <c r="BG1645" s="58"/>
      <c r="BH1645" s="58"/>
      <c r="BI1645" s="58"/>
      <c r="BJ1645" s="58"/>
      <c r="BK1645" s="58"/>
      <c r="BL1645" s="12"/>
      <c r="BM1645" s="12"/>
      <c r="BN1645" s="12"/>
      <c r="BO1645" s="12"/>
      <c r="BP1645" s="12"/>
      <c r="BQ1645" s="12"/>
      <c r="BR1645" s="12"/>
      <c r="BS1645" s="12"/>
      <c r="BT1645" s="12"/>
      <c r="BU1645" s="12"/>
      <c r="BV1645" s="12"/>
      <c r="BW1645" s="12"/>
      <c r="BX1645" s="12"/>
      <c r="BY1645" s="12"/>
      <c r="BZ1645" s="12"/>
      <c r="CA1645" s="12"/>
      <c r="CB1645" s="12"/>
      <c r="CC1645" s="12"/>
      <c r="CD1645" s="12"/>
      <c r="CE1645" s="12"/>
      <c r="CF1645" s="12"/>
      <c r="CG1645" s="12"/>
      <c r="CH1645" s="12"/>
      <c r="CI1645" s="12"/>
      <c r="CJ1645" s="12"/>
      <c r="CK1645" s="12"/>
      <c r="CL1645" s="12"/>
      <c r="CM1645" s="12"/>
      <c r="CN1645" s="12"/>
      <c r="CO1645" s="12"/>
      <c r="CP1645" s="12"/>
      <c r="CQ1645" s="12"/>
      <c r="CR1645" s="12"/>
      <c r="CS1645" s="12"/>
      <c r="CT1645" s="12"/>
      <c r="CU1645" s="12"/>
      <c r="CV1645" s="12"/>
      <c r="CW1645" s="12"/>
      <c r="CX1645" s="12"/>
      <c r="CY1645" s="12"/>
      <c r="CZ1645" s="12"/>
      <c r="DA1645" s="12"/>
      <c r="DB1645" s="12"/>
      <c r="DC1645" s="12"/>
      <c r="DD1645" s="12"/>
      <c r="DE1645" s="12"/>
      <c r="DF1645" s="12"/>
      <c r="DG1645"/>
      <c r="DH1645"/>
      <c r="DI1645"/>
      <c r="DJ1645"/>
      <c r="DK1645"/>
      <c r="DL1645"/>
      <c r="DM1645"/>
      <c r="DN1645"/>
      <c r="DO1645"/>
      <c r="DP1645"/>
      <c r="DQ1645"/>
      <c r="DR1645"/>
      <c r="DS1645"/>
      <c r="DT1645"/>
      <c r="DU1645"/>
      <c r="DV1645"/>
      <c r="DW1645"/>
      <c r="DX1645"/>
      <c r="DY1645"/>
      <c r="DZ1645"/>
      <c r="EA1645"/>
      <c r="EB1645"/>
      <c r="EC1645"/>
      <c r="ED1645"/>
      <c r="EE1645"/>
      <c r="EF1645"/>
      <c r="EG1645"/>
      <c r="EH1645"/>
      <c r="EI1645"/>
      <c r="EJ1645"/>
      <c r="EK1645"/>
      <c r="EL1645"/>
      <c r="EM1645"/>
      <c r="EN1645"/>
      <c r="EO1645"/>
      <c r="EP1645"/>
      <c r="EQ1645"/>
      <c r="ER1645"/>
      <c r="ES1645"/>
      <c r="ET1645"/>
      <c r="EU1645"/>
      <c r="EV1645"/>
      <c r="EW1645"/>
      <c r="EX1645"/>
      <c r="EY1645"/>
      <c r="EZ1645"/>
      <c r="FA1645"/>
      <c r="FB1645"/>
      <c r="FC1645"/>
      <c r="FD1645"/>
      <c r="FE1645"/>
      <c r="FF1645"/>
      <c r="FG1645"/>
      <c r="FH1645"/>
      <c r="FI1645"/>
      <c r="FJ1645"/>
      <c r="FK1645"/>
      <c r="FL1645"/>
      <c r="FM1645"/>
      <c r="FN1645"/>
      <c r="FO1645"/>
      <c r="FP1645"/>
      <c r="FQ1645"/>
      <c r="FR1645"/>
      <c r="FS1645"/>
      <c r="FT1645"/>
      <c r="FU1645"/>
      <c r="FV1645"/>
      <c r="FW1645"/>
      <c r="FX1645"/>
      <c r="FY1645"/>
      <c r="FZ1645"/>
      <c r="GA1645"/>
      <c r="GB1645"/>
      <c r="GC1645"/>
      <c r="GD1645"/>
      <c r="GE1645"/>
      <c r="GF1645"/>
      <c r="GG1645"/>
      <c r="GH1645"/>
      <c r="GI1645"/>
      <c r="GJ1645"/>
      <c r="GK1645"/>
      <c r="GL1645"/>
      <c r="GM1645"/>
      <c r="GN1645"/>
      <c r="GO1645"/>
      <c r="GP1645"/>
      <c r="GQ1645"/>
      <c r="GR1645"/>
      <c r="GS1645"/>
      <c r="GT1645"/>
      <c r="GU1645"/>
      <c r="GV1645"/>
      <c r="GW1645"/>
      <c r="GX1645"/>
      <c r="GY1645"/>
      <c r="GZ1645"/>
      <c r="HA1645"/>
      <c r="HB1645"/>
      <c r="HC1645"/>
      <c r="HD1645"/>
      <c r="HE1645"/>
      <c r="HF1645"/>
      <c r="HG1645"/>
      <c r="HH1645"/>
      <c r="HI1645"/>
      <c r="HJ1645"/>
      <c r="HK1645"/>
      <c r="HL1645"/>
    </row>
    <row r="1646" spans="39:220" x14ac:dyDescent="0.25">
      <c r="AM1646" s="59"/>
      <c r="AN1646" s="58"/>
      <c r="AO1646" s="58"/>
      <c r="AP1646" s="58"/>
      <c r="AQ1646" s="58"/>
      <c r="AR1646" s="58"/>
      <c r="AS1646" s="58"/>
      <c r="AT1646" s="58"/>
      <c r="AU1646" s="58"/>
      <c r="AV1646" s="58"/>
      <c r="AW1646" s="58"/>
      <c r="AX1646" s="58"/>
      <c r="AY1646" s="58"/>
      <c r="AZ1646" s="58"/>
      <c r="BA1646" s="58"/>
      <c r="BB1646" s="58"/>
      <c r="BC1646" s="58"/>
      <c r="BD1646" s="58"/>
      <c r="BE1646" s="58"/>
      <c r="BF1646" s="58"/>
      <c r="BG1646" s="58"/>
      <c r="BH1646" s="58"/>
      <c r="BI1646" s="58"/>
      <c r="BJ1646" s="58"/>
      <c r="BK1646" s="58"/>
      <c r="BL1646" s="12"/>
      <c r="BM1646" s="12"/>
      <c r="BN1646" s="12"/>
      <c r="BO1646" s="12"/>
      <c r="BP1646" s="12"/>
      <c r="BQ1646" s="12"/>
      <c r="BR1646" s="12"/>
      <c r="BS1646" s="12"/>
      <c r="BT1646" s="12"/>
      <c r="BU1646" s="12"/>
      <c r="BV1646" s="12"/>
      <c r="BW1646" s="12"/>
      <c r="BX1646" s="12"/>
      <c r="BY1646" s="12"/>
      <c r="BZ1646" s="12"/>
      <c r="CA1646" s="12"/>
      <c r="CB1646" s="12"/>
      <c r="CC1646" s="12"/>
      <c r="CD1646" s="12"/>
      <c r="CE1646" s="12"/>
      <c r="CF1646" s="12"/>
      <c r="CG1646" s="12"/>
      <c r="CH1646" s="12"/>
      <c r="CI1646" s="12"/>
      <c r="CJ1646" s="12"/>
      <c r="CK1646" s="12"/>
      <c r="CL1646" s="12"/>
      <c r="CM1646" s="12"/>
      <c r="CN1646" s="12"/>
      <c r="CO1646" s="12"/>
      <c r="CP1646" s="12"/>
      <c r="CQ1646" s="12"/>
      <c r="CR1646" s="12"/>
      <c r="CS1646" s="12"/>
      <c r="CT1646" s="12"/>
      <c r="CU1646" s="12"/>
      <c r="CV1646" s="12"/>
      <c r="CW1646" s="12"/>
      <c r="CX1646" s="12"/>
      <c r="CY1646" s="12"/>
      <c r="CZ1646" s="12"/>
      <c r="DA1646" s="12"/>
      <c r="DB1646" s="12"/>
      <c r="DC1646" s="12"/>
      <c r="DD1646" s="12"/>
      <c r="DE1646" s="12"/>
      <c r="DF1646" s="12"/>
      <c r="DG1646"/>
      <c r="DH1646"/>
      <c r="DI1646"/>
      <c r="DJ1646"/>
      <c r="DK1646"/>
      <c r="DL1646"/>
      <c r="DM1646"/>
      <c r="DN1646"/>
      <c r="DO1646"/>
      <c r="DP1646"/>
      <c r="DQ1646"/>
      <c r="DR1646"/>
      <c r="DS1646"/>
      <c r="DT1646"/>
      <c r="DU1646"/>
      <c r="DV1646"/>
      <c r="DW1646"/>
      <c r="DX1646"/>
      <c r="DY1646"/>
      <c r="DZ1646"/>
      <c r="EA1646"/>
      <c r="EB1646"/>
      <c r="EC1646"/>
      <c r="ED1646"/>
      <c r="EE1646"/>
      <c r="EF1646"/>
      <c r="EG1646"/>
      <c r="EH1646"/>
      <c r="EI1646"/>
      <c r="EJ1646"/>
      <c r="EK1646"/>
      <c r="EL1646"/>
      <c r="EM1646"/>
      <c r="EN1646"/>
      <c r="EO1646"/>
      <c r="EP1646"/>
      <c r="EQ1646"/>
      <c r="ER1646"/>
      <c r="ES1646"/>
      <c r="ET1646"/>
      <c r="EU1646"/>
      <c r="EV1646"/>
      <c r="EW1646"/>
      <c r="EX1646"/>
      <c r="EY1646"/>
      <c r="EZ1646"/>
      <c r="FA1646"/>
      <c r="FB1646"/>
      <c r="FC1646"/>
      <c r="FD1646"/>
      <c r="FE1646"/>
      <c r="FF1646"/>
      <c r="FG1646"/>
      <c r="FH1646"/>
      <c r="FI1646"/>
      <c r="FJ1646"/>
      <c r="FK1646"/>
      <c r="FL1646"/>
      <c r="FM1646"/>
      <c r="FN1646"/>
      <c r="FO1646"/>
      <c r="FP1646"/>
      <c r="FQ1646"/>
      <c r="FR1646"/>
      <c r="FS1646"/>
      <c r="FT1646"/>
      <c r="FU1646"/>
      <c r="FV1646"/>
      <c r="FW1646"/>
      <c r="FX1646"/>
      <c r="FY1646"/>
      <c r="FZ1646"/>
      <c r="GA1646"/>
      <c r="GB1646"/>
      <c r="GC1646"/>
      <c r="GD1646"/>
      <c r="GE1646"/>
      <c r="GF1646"/>
      <c r="GG1646"/>
      <c r="GH1646"/>
      <c r="GI1646"/>
      <c r="GJ1646"/>
      <c r="GK1646"/>
      <c r="GL1646"/>
      <c r="GM1646"/>
      <c r="GN1646"/>
      <c r="GO1646"/>
      <c r="GP1646"/>
      <c r="GQ1646"/>
      <c r="GR1646"/>
      <c r="GS1646"/>
      <c r="GT1646"/>
      <c r="GU1646"/>
      <c r="GV1646"/>
      <c r="GW1646"/>
      <c r="GX1646"/>
      <c r="GY1646"/>
      <c r="GZ1646"/>
      <c r="HA1646"/>
      <c r="HB1646"/>
      <c r="HC1646"/>
      <c r="HD1646"/>
      <c r="HE1646"/>
      <c r="HF1646"/>
      <c r="HG1646"/>
      <c r="HH1646"/>
      <c r="HI1646"/>
      <c r="HJ1646"/>
      <c r="HK1646"/>
      <c r="HL1646"/>
    </row>
    <row r="1647" spans="39:220" x14ac:dyDescent="0.25">
      <c r="AM1647" s="59"/>
      <c r="AN1647" s="58"/>
      <c r="AO1647" s="58"/>
      <c r="AP1647" s="58"/>
      <c r="AQ1647" s="58"/>
      <c r="AR1647" s="58"/>
      <c r="AS1647" s="58"/>
      <c r="AT1647" s="58"/>
      <c r="AU1647" s="58"/>
      <c r="AV1647" s="58"/>
      <c r="AW1647" s="58"/>
      <c r="AX1647" s="58"/>
      <c r="AY1647" s="58"/>
      <c r="AZ1647" s="58"/>
      <c r="BA1647" s="58"/>
      <c r="BB1647" s="58"/>
      <c r="BC1647" s="58"/>
      <c r="BD1647" s="58"/>
      <c r="BE1647" s="58"/>
      <c r="BF1647" s="58"/>
      <c r="BG1647" s="58"/>
      <c r="BH1647" s="58"/>
      <c r="BI1647" s="58"/>
      <c r="BJ1647" s="58"/>
      <c r="BK1647" s="58"/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/>
      <c r="BX1647" s="12"/>
      <c r="BY1647" s="12"/>
      <c r="BZ1647" s="12"/>
      <c r="CA1647" s="12"/>
      <c r="CB1647" s="12"/>
      <c r="CC1647" s="12"/>
      <c r="CD1647" s="12"/>
      <c r="CE1647" s="12"/>
      <c r="CF1647" s="12"/>
      <c r="CG1647" s="12"/>
      <c r="CH1647" s="12"/>
      <c r="CI1647" s="12"/>
      <c r="CJ1647" s="12"/>
      <c r="CK1647" s="12"/>
      <c r="CL1647" s="12"/>
      <c r="CM1647" s="12"/>
      <c r="CN1647" s="12"/>
      <c r="CO1647" s="12"/>
      <c r="CP1647" s="12"/>
      <c r="CQ1647" s="12"/>
      <c r="CR1647" s="12"/>
      <c r="CS1647" s="12"/>
      <c r="CT1647" s="12"/>
      <c r="CU1647" s="12"/>
      <c r="CV1647" s="12"/>
      <c r="CW1647" s="12"/>
      <c r="CX1647" s="12"/>
      <c r="CY1647" s="12"/>
      <c r="CZ1647" s="12"/>
      <c r="DA1647" s="12"/>
      <c r="DB1647" s="12"/>
      <c r="DC1647" s="12"/>
      <c r="DD1647" s="12"/>
      <c r="DE1647" s="12"/>
      <c r="DF1647" s="12"/>
      <c r="DG1647"/>
      <c r="DH1647"/>
      <c r="DI1647"/>
      <c r="DJ1647"/>
      <c r="DK1647"/>
      <c r="DL1647"/>
      <c r="DM1647"/>
      <c r="DN1647"/>
      <c r="DO1647"/>
      <c r="DP1647"/>
      <c r="DQ1647"/>
      <c r="DR1647"/>
      <c r="DS1647"/>
      <c r="DT1647"/>
      <c r="DU1647"/>
      <c r="DV1647"/>
      <c r="DW1647"/>
      <c r="DX1647"/>
      <c r="DY1647"/>
      <c r="DZ1647"/>
      <c r="EA1647"/>
      <c r="EB1647"/>
      <c r="EC1647"/>
      <c r="ED1647"/>
      <c r="EE1647"/>
      <c r="EF1647"/>
      <c r="EG1647"/>
      <c r="EH1647"/>
      <c r="EI1647"/>
      <c r="EJ1647"/>
      <c r="EK1647"/>
      <c r="EL1647"/>
      <c r="EM1647"/>
      <c r="EN1647"/>
      <c r="EO1647"/>
      <c r="EP1647"/>
      <c r="EQ1647"/>
      <c r="ER1647"/>
      <c r="ES1647"/>
      <c r="ET1647"/>
      <c r="EU1647"/>
      <c r="EV1647"/>
      <c r="EW1647"/>
      <c r="EX1647"/>
      <c r="EY1647"/>
      <c r="EZ1647"/>
      <c r="FA1647"/>
      <c r="FB1647"/>
      <c r="FC1647"/>
      <c r="FD1647"/>
      <c r="FE1647"/>
      <c r="FF1647"/>
      <c r="FG1647"/>
      <c r="FH1647"/>
      <c r="FI1647"/>
      <c r="FJ1647"/>
      <c r="FK1647"/>
      <c r="FL1647"/>
      <c r="FM1647"/>
      <c r="FN1647"/>
      <c r="FO1647"/>
      <c r="FP1647"/>
      <c r="FQ1647"/>
      <c r="FR1647"/>
      <c r="FS1647"/>
      <c r="FT1647"/>
      <c r="FU1647"/>
      <c r="FV1647"/>
      <c r="FW1647"/>
      <c r="FX1647"/>
      <c r="FY1647"/>
      <c r="FZ1647"/>
      <c r="GA1647"/>
      <c r="GB1647"/>
      <c r="GC1647"/>
      <c r="GD1647"/>
      <c r="GE1647"/>
      <c r="GF1647"/>
      <c r="GG1647"/>
      <c r="GH1647"/>
      <c r="GI1647"/>
      <c r="GJ1647"/>
      <c r="GK1647"/>
      <c r="GL1647"/>
      <c r="GM1647"/>
      <c r="GN1647"/>
      <c r="GO1647"/>
      <c r="GP1647"/>
      <c r="GQ1647"/>
      <c r="GR1647"/>
      <c r="GS1647"/>
      <c r="GT1647"/>
      <c r="GU1647"/>
      <c r="GV1647"/>
      <c r="GW1647"/>
      <c r="GX1647"/>
      <c r="GY1647"/>
      <c r="GZ1647"/>
      <c r="HA1647"/>
      <c r="HB1647"/>
      <c r="HC1647"/>
      <c r="HD1647"/>
      <c r="HE1647"/>
      <c r="HF1647"/>
      <c r="HG1647"/>
      <c r="HH1647"/>
      <c r="HI1647"/>
      <c r="HJ1647"/>
      <c r="HK1647"/>
      <c r="HL1647"/>
    </row>
    <row r="1648" spans="39:220" x14ac:dyDescent="0.25">
      <c r="AM1648" s="59"/>
      <c r="AN1648" s="58"/>
      <c r="AO1648" s="58"/>
      <c r="AP1648" s="58"/>
      <c r="AQ1648" s="58"/>
      <c r="AR1648" s="58"/>
      <c r="AS1648" s="58"/>
      <c r="AT1648" s="58"/>
      <c r="AU1648" s="58"/>
      <c r="AV1648" s="58"/>
      <c r="AW1648" s="58"/>
      <c r="AX1648" s="58"/>
      <c r="AY1648" s="58"/>
      <c r="AZ1648" s="58"/>
      <c r="BA1648" s="58"/>
      <c r="BB1648" s="58"/>
      <c r="BC1648" s="58"/>
      <c r="BD1648" s="58"/>
      <c r="BE1648" s="58"/>
      <c r="BF1648" s="58"/>
      <c r="BG1648" s="58"/>
      <c r="BH1648" s="58"/>
      <c r="BI1648" s="58"/>
      <c r="BJ1648" s="58"/>
      <c r="BK1648" s="58"/>
      <c r="BL1648" s="12"/>
      <c r="BM1648" s="12"/>
      <c r="BN1648" s="12"/>
      <c r="BO1648" s="12"/>
      <c r="BP1648" s="12"/>
      <c r="BQ1648" s="12"/>
      <c r="BR1648" s="12"/>
      <c r="BS1648" s="12"/>
      <c r="BT1648" s="12"/>
      <c r="BU1648" s="12"/>
      <c r="BV1648" s="12"/>
      <c r="BW1648" s="12"/>
      <c r="BX1648" s="12"/>
      <c r="BY1648" s="12"/>
      <c r="BZ1648" s="12"/>
      <c r="CA1648" s="12"/>
      <c r="CB1648" s="12"/>
      <c r="CC1648" s="12"/>
      <c r="CD1648" s="12"/>
      <c r="CE1648" s="12"/>
      <c r="CF1648" s="12"/>
      <c r="CG1648" s="12"/>
      <c r="CH1648" s="12"/>
      <c r="CI1648" s="12"/>
      <c r="CJ1648" s="12"/>
      <c r="CK1648" s="12"/>
      <c r="CL1648" s="12"/>
      <c r="CM1648" s="12"/>
      <c r="CN1648" s="12"/>
      <c r="CO1648" s="12"/>
      <c r="CP1648" s="12"/>
      <c r="CQ1648" s="12"/>
      <c r="CR1648" s="12"/>
      <c r="CS1648" s="12"/>
      <c r="CT1648" s="12"/>
      <c r="CU1648" s="12"/>
      <c r="CV1648" s="12"/>
      <c r="CW1648" s="12"/>
      <c r="CX1648" s="12"/>
      <c r="CY1648" s="12"/>
      <c r="CZ1648" s="12"/>
      <c r="DA1648" s="12"/>
      <c r="DB1648" s="12"/>
      <c r="DC1648" s="12"/>
      <c r="DD1648" s="12"/>
      <c r="DE1648" s="12"/>
      <c r="DF1648" s="12"/>
      <c r="DG1648"/>
      <c r="DH1648"/>
      <c r="DI1648"/>
      <c r="DJ1648"/>
      <c r="DK1648"/>
      <c r="DL1648"/>
      <c r="DM1648"/>
      <c r="DN1648"/>
      <c r="DO1648"/>
      <c r="DP1648"/>
      <c r="DQ1648"/>
      <c r="DR1648"/>
      <c r="DS1648"/>
      <c r="DT1648"/>
      <c r="DU1648"/>
      <c r="DV1648"/>
      <c r="DW1648"/>
      <c r="DX1648"/>
      <c r="DY1648"/>
      <c r="DZ1648"/>
      <c r="EA1648"/>
      <c r="EB1648"/>
      <c r="EC1648"/>
      <c r="ED1648"/>
      <c r="EE1648"/>
      <c r="EF1648"/>
      <c r="EG1648"/>
      <c r="EH1648"/>
      <c r="EI1648"/>
      <c r="EJ1648"/>
      <c r="EK1648"/>
      <c r="EL1648"/>
      <c r="EM1648"/>
      <c r="EN1648"/>
      <c r="EO1648"/>
      <c r="EP1648"/>
      <c r="EQ1648"/>
      <c r="ER1648"/>
      <c r="ES1648"/>
      <c r="ET1648"/>
      <c r="EU1648"/>
      <c r="EV1648"/>
      <c r="EW1648"/>
      <c r="EX1648"/>
      <c r="EY1648"/>
      <c r="EZ1648"/>
      <c r="FA1648"/>
      <c r="FB1648"/>
      <c r="FC1648"/>
      <c r="FD1648"/>
      <c r="FE1648"/>
      <c r="FF1648"/>
      <c r="FG1648"/>
      <c r="FH1648"/>
      <c r="FI1648"/>
      <c r="FJ1648"/>
      <c r="FK1648"/>
      <c r="FL1648"/>
      <c r="FM1648"/>
      <c r="FN1648"/>
      <c r="FO1648"/>
      <c r="FP1648"/>
      <c r="FQ1648"/>
      <c r="FR1648"/>
      <c r="FS1648"/>
      <c r="FT1648"/>
      <c r="FU1648"/>
      <c r="FV1648"/>
      <c r="FW1648"/>
      <c r="FX1648"/>
      <c r="FY1648"/>
      <c r="FZ1648"/>
      <c r="GA1648"/>
      <c r="GB1648"/>
      <c r="GC1648"/>
      <c r="GD1648"/>
      <c r="GE1648"/>
      <c r="GF1648"/>
      <c r="GG1648"/>
      <c r="GH1648"/>
      <c r="GI1648"/>
      <c r="GJ1648"/>
      <c r="GK1648"/>
      <c r="GL1648"/>
      <c r="GM1648"/>
      <c r="GN1648"/>
      <c r="GO1648"/>
      <c r="GP1648"/>
      <c r="GQ1648"/>
      <c r="GR1648"/>
      <c r="GS1648"/>
      <c r="GT1648"/>
      <c r="GU1648"/>
      <c r="GV1648"/>
      <c r="GW1648"/>
      <c r="GX1648"/>
      <c r="GY1648"/>
      <c r="GZ1648"/>
      <c r="HA1648"/>
      <c r="HB1648"/>
      <c r="HC1648"/>
      <c r="HD1648"/>
      <c r="HE1648"/>
      <c r="HF1648"/>
      <c r="HG1648"/>
      <c r="HH1648"/>
      <c r="HI1648"/>
      <c r="HJ1648"/>
      <c r="HK1648"/>
      <c r="HL1648"/>
    </row>
    <row r="1649" spans="39:220" x14ac:dyDescent="0.25">
      <c r="AM1649" s="59"/>
      <c r="AN1649" s="58"/>
      <c r="AO1649" s="58"/>
      <c r="AP1649" s="58"/>
      <c r="AQ1649" s="58"/>
      <c r="AR1649" s="58"/>
      <c r="AS1649" s="58"/>
      <c r="AT1649" s="58"/>
      <c r="AU1649" s="58"/>
      <c r="AV1649" s="58"/>
      <c r="AW1649" s="58"/>
      <c r="AX1649" s="58"/>
      <c r="AY1649" s="58"/>
      <c r="AZ1649" s="58"/>
      <c r="BA1649" s="58"/>
      <c r="BB1649" s="58"/>
      <c r="BC1649" s="58"/>
      <c r="BD1649" s="58"/>
      <c r="BE1649" s="58"/>
      <c r="BF1649" s="58"/>
      <c r="BG1649" s="58"/>
      <c r="BH1649" s="58"/>
      <c r="BI1649" s="58"/>
      <c r="BJ1649" s="58"/>
      <c r="BK1649" s="58"/>
      <c r="BL1649" s="12"/>
      <c r="BM1649" s="12"/>
      <c r="BN1649" s="12"/>
      <c r="BO1649" s="12"/>
      <c r="BP1649" s="12"/>
      <c r="BQ1649" s="12"/>
      <c r="BR1649" s="12"/>
      <c r="BS1649" s="12"/>
      <c r="BT1649" s="12"/>
      <c r="BU1649" s="12"/>
      <c r="BV1649" s="12"/>
      <c r="BW1649" s="12"/>
      <c r="BX1649" s="12"/>
      <c r="BY1649" s="12"/>
      <c r="BZ1649" s="12"/>
      <c r="CA1649" s="12"/>
      <c r="CB1649" s="12"/>
      <c r="CC1649" s="12"/>
      <c r="CD1649" s="12"/>
      <c r="CE1649" s="12"/>
      <c r="CF1649" s="12"/>
      <c r="CG1649" s="12"/>
      <c r="CH1649" s="12"/>
      <c r="CI1649" s="12"/>
      <c r="CJ1649" s="12"/>
      <c r="CK1649" s="12"/>
      <c r="CL1649" s="12"/>
      <c r="CM1649" s="12"/>
      <c r="CN1649" s="12"/>
      <c r="CO1649" s="12"/>
      <c r="CP1649" s="12"/>
      <c r="CQ1649" s="12"/>
      <c r="CR1649" s="12"/>
      <c r="CS1649" s="12"/>
      <c r="CT1649" s="12"/>
      <c r="CU1649" s="12"/>
      <c r="CV1649" s="12"/>
      <c r="CW1649" s="12"/>
      <c r="CX1649" s="12"/>
      <c r="CY1649" s="12"/>
      <c r="CZ1649" s="12"/>
      <c r="DA1649" s="12"/>
      <c r="DB1649" s="12"/>
      <c r="DC1649" s="12"/>
      <c r="DD1649" s="12"/>
      <c r="DE1649" s="12"/>
      <c r="DF1649" s="12"/>
      <c r="DG1649"/>
      <c r="DH1649"/>
      <c r="DI1649"/>
      <c r="DJ1649"/>
      <c r="DK1649"/>
      <c r="DL1649"/>
      <c r="DM1649"/>
      <c r="DN1649"/>
      <c r="DO1649"/>
      <c r="DP1649"/>
      <c r="DQ1649"/>
      <c r="DR1649"/>
      <c r="DS1649"/>
      <c r="DT1649"/>
      <c r="DU1649"/>
      <c r="DV1649"/>
      <c r="DW1649"/>
      <c r="DX1649"/>
      <c r="DY1649"/>
      <c r="DZ1649"/>
      <c r="EA1649"/>
      <c r="EB1649"/>
      <c r="EC1649"/>
      <c r="ED1649"/>
      <c r="EE1649"/>
      <c r="EF1649"/>
      <c r="EG1649"/>
      <c r="EH1649"/>
      <c r="EI1649"/>
      <c r="EJ1649"/>
      <c r="EK1649"/>
      <c r="EL1649"/>
      <c r="EM1649"/>
      <c r="EN1649"/>
      <c r="EO1649"/>
      <c r="EP1649"/>
      <c r="EQ1649"/>
      <c r="ER1649"/>
      <c r="ES1649"/>
      <c r="ET1649"/>
      <c r="EU1649"/>
      <c r="EV1649"/>
      <c r="EW1649"/>
      <c r="EX1649"/>
      <c r="EY1649"/>
      <c r="EZ1649"/>
      <c r="FA1649"/>
      <c r="FB1649"/>
      <c r="FC1649"/>
      <c r="FD1649"/>
      <c r="FE1649"/>
      <c r="FF1649"/>
      <c r="FG1649"/>
      <c r="FH1649"/>
      <c r="FI1649"/>
      <c r="FJ1649"/>
      <c r="FK1649"/>
      <c r="FL1649"/>
      <c r="FM1649"/>
      <c r="FN1649"/>
      <c r="FO1649"/>
      <c r="FP1649"/>
      <c r="FQ1649"/>
      <c r="FR1649"/>
      <c r="FS1649"/>
      <c r="FT1649"/>
      <c r="FU1649"/>
      <c r="FV1649"/>
      <c r="FW1649"/>
      <c r="FX1649"/>
      <c r="FY1649"/>
      <c r="FZ1649"/>
      <c r="GA1649"/>
      <c r="GB1649"/>
      <c r="GC1649"/>
      <c r="GD1649"/>
      <c r="GE1649"/>
      <c r="GF1649"/>
      <c r="GG1649"/>
      <c r="GH1649"/>
      <c r="GI1649"/>
      <c r="GJ1649"/>
      <c r="GK1649"/>
      <c r="GL1649"/>
      <c r="GM1649"/>
      <c r="GN1649"/>
      <c r="GO1649"/>
      <c r="GP1649"/>
      <c r="GQ1649"/>
      <c r="GR1649"/>
      <c r="GS1649"/>
      <c r="GT1649"/>
      <c r="GU1649"/>
      <c r="GV1649"/>
      <c r="GW1649"/>
      <c r="GX1649"/>
      <c r="GY1649"/>
      <c r="GZ1649"/>
      <c r="HA1649"/>
      <c r="HB1649"/>
      <c r="HC1649"/>
      <c r="HD1649"/>
      <c r="HE1649"/>
      <c r="HF1649"/>
      <c r="HG1649"/>
      <c r="HH1649"/>
      <c r="HI1649"/>
      <c r="HJ1649"/>
      <c r="HK1649"/>
      <c r="HL1649"/>
    </row>
    <row r="1650" spans="39:220" x14ac:dyDescent="0.25">
      <c r="AM1650" s="59"/>
      <c r="AN1650" s="58"/>
      <c r="AO1650" s="58"/>
      <c r="AP1650" s="58"/>
      <c r="AQ1650" s="58"/>
      <c r="AR1650" s="58"/>
      <c r="AS1650" s="58"/>
      <c r="AT1650" s="58"/>
      <c r="AU1650" s="58"/>
      <c r="AV1650" s="58"/>
      <c r="AW1650" s="58"/>
      <c r="AX1650" s="58"/>
      <c r="AY1650" s="58"/>
      <c r="AZ1650" s="58"/>
      <c r="BA1650" s="58"/>
      <c r="BB1650" s="58"/>
      <c r="BC1650" s="58"/>
      <c r="BD1650" s="58"/>
      <c r="BE1650" s="58"/>
      <c r="BF1650" s="58"/>
      <c r="BG1650" s="58"/>
      <c r="BH1650" s="58"/>
      <c r="BI1650" s="58"/>
      <c r="BJ1650" s="58"/>
      <c r="BK1650" s="58"/>
      <c r="BL1650" s="12"/>
      <c r="BM1650" s="12"/>
      <c r="BN1650" s="12"/>
      <c r="BO1650" s="12"/>
      <c r="BP1650" s="12"/>
      <c r="BQ1650" s="12"/>
      <c r="BR1650" s="12"/>
      <c r="BS1650" s="12"/>
      <c r="BT1650" s="12"/>
      <c r="BU1650" s="12"/>
      <c r="BV1650" s="12"/>
      <c r="BW1650" s="12"/>
      <c r="BX1650" s="12"/>
      <c r="BY1650" s="12"/>
      <c r="BZ1650" s="12"/>
      <c r="CA1650" s="12"/>
      <c r="CB1650" s="12"/>
      <c r="CC1650" s="12"/>
      <c r="CD1650" s="12"/>
      <c r="CE1650" s="12"/>
      <c r="CF1650" s="12"/>
      <c r="CG1650" s="12"/>
      <c r="CH1650" s="12"/>
      <c r="CI1650" s="12"/>
      <c r="CJ1650" s="12"/>
      <c r="CK1650" s="12"/>
      <c r="CL1650" s="12"/>
      <c r="CM1650" s="12"/>
      <c r="CN1650" s="12"/>
      <c r="CO1650" s="12"/>
      <c r="CP1650" s="12"/>
      <c r="CQ1650" s="12"/>
      <c r="CR1650" s="12"/>
      <c r="CS1650" s="12"/>
      <c r="CT1650" s="12"/>
      <c r="CU1650" s="12"/>
      <c r="CV1650" s="12"/>
      <c r="CW1650" s="12"/>
      <c r="CX1650" s="12"/>
      <c r="CY1650" s="12"/>
      <c r="CZ1650" s="12"/>
      <c r="DA1650" s="12"/>
      <c r="DB1650" s="12"/>
      <c r="DC1650" s="12"/>
      <c r="DD1650" s="12"/>
      <c r="DE1650" s="12"/>
      <c r="DF1650" s="12"/>
      <c r="DG1650"/>
      <c r="DH1650"/>
      <c r="DI1650"/>
      <c r="DJ1650"/>
      <c r="DK1650"/>
      <c r="DL1650"/>
      <c r="DM1650"/>
      <c r="DN1650"/>
      <c r="DO1650"/>
      <c r="DP1650"/>
      <c r="DQ1650"/>
      <c r="DR1650"/>
      <c r="DS1650"/>
      <c r="DT1650"/>
      <c r="DU1650"/>
      <c r="DV1650"/>
      <c r="DW1650"/>
      <c r="DX1650"/>
      <c r="DY1650"/>
      <c r="DZ1650"/>
      <c r="EA1650"/>
      <c r="EB1650"/>
      <c r="EC1650"/>
      <c r="ED1650"/>
      <c r="EE1650"/>
      <c r="EF1650"/>
      <c r="EG1650"/>
      <c r="EH1650"/>
      <c r="EI1650"/>
      <c r="EJ1650"/>
      <c r="EK1650"/>
      <c r="EL1650"/>
      <c r="EM1650"/>
      <c r="EN1650"/>
      <c r="EO1650"/>
      <c r="EP1650"/>
      <c r="EQ1650"/>
      <c r="ER1650"/>
      <c r="ES1650"/>
      <c r="ET1650"/>
      <c r="EU1650"/>
      <c r="EV1650"/>
      <c r="EW1650"/>
      <c r="EX1650"/>
      <c r="EY1650"/>
      <c r="EZ1650"/>
      <c r="FA1650"/>
      <c r="FB1650"/>
      <c r="FC1650"/>
      <c r="FD1650"/>
      <c r="FE1650"/>
      <c r="FF1650"/>
      <c r="FG1650"/>
      <c r="FH1650"/>
      <c r="FI1650"/>
      <c r="FJ1650"/>
      <c r="FK1650"/>
      <c r="FL1650"/>
      <c r="FM1650"/>
      <c r="FN1650"/>
      <c r="FO1650"/>
      <c r="FP1650"/>
      <c r="FQ1650"/>
      <c r="FR1650"/>
      <c r="FS1650"/>
      <c r="FT1650"/>
      <c r="FU1650"/>
      <c r="FV1650"/>
      <c r="FW1650"/>
      <c r="FX1650"/>
      <c r="FY1650"/>
      <c r="FZ1650"/>
      <c r="GA1650"/>
      <c r="GB1650"/>
      <c r="GC1650"/>
      <c r="GD1650"/>
      <c r="GE1650"/>
      <c r="GF1650"/>
      <c r="GG1650"/>
      <c r="GH1650"/>
      <c r="GI1650"/>
      <c r="GJ1650"/>
      <c r="GK1650"/>
      <c r="GL1650"/>
      <c r="GM1650"/>
      <c r="GN1650"/>
      <c r="GO1650"/>
      <c r="GP1650"/>
      <c r="GQ1650"/>
      <c r="GR1650"/>
      <c r="GS1650"/>
      <c r="GT1650"/>
      <c r="GU1650"/>
      <c r="GV1650"/>
      <c r="GW1650"/>
      <c r="GX1650"/>
      <c r="GY1650"/>
      <c r="GZ1650"/>
      <c r="HA1650"/>
      <c r="HB1650"/>
      <c r="HC1650"/>
      <c r="HD1650"/>
      <c r="HE1650"/>
      <c r="HF1650"/>
      <c r="HG1650"/>
      <c r="HH1650"/>
      <c r="HI1650"/>
      <c r="HJ1650"/>
      <c r="HK1650"/>
      <c r="HL1650"/>
    </row>
    <row r="1651" spans="39:220" x14ac:dyDescent="0.25">
      <c r="AM1651" s="59"/>
      <c r="AN1651" s="58"/>
      <c r="AO1651" s="58"/>
      <c r="AP1651" s="58"/>
      <c r="AQ1651" s="58"/>
      <c r="AR1651" s="58"/>
      <c r="AS1651" s="58"/>
      <c r="AT1651" s="58"/>
      <c r="AU1651" s="58"/>
      <c r="AV1651" s="58"/>
      <c r="AW1651" s="58"/>
      <c r="AX1651" s="58"/>
      <c r="AY1651" s="58"/>
      <c r="AZ1651" s="58"/>
      <c r="BA1651" s="58"/>
      <c r="BB1651" s="58"/>
      <c r="BC1651" s="58"/>
      <c r="BD1651" s="58"/>
      <c r="BE1651" s="58"/>
      <c r="BF1651" s="58"/>
      <c r="BG1651" s="58"/>
      <c r="BH1651" s="58"/>
      <c r="BI1651" s="58"/>
      <c r="BJ1651" s="58"/>
      <c r="BK1651" s="58"/>
      <c r="BL1651" s="12"/>
      <c r="BM1651" s="12"/>
      <c r="BN1651" s="12"/>
      <c r="BO1651" s="12"/>
      <c r="BP1651" s="12"/>
      <c r="BQ1651" s="12"/>
      <c r="BR1651" s="12"/>
      <c r="BS1651" s="12"/>
      <c r="BT1651" s="12"/>
      <c r="BU1651" s="12"/>
      <c r="BV1651" s="12"/>
      <c r="BW1651" s="12"/>
      <c r="BX1651" s="12"/>
      <c r="BY1651" s="12"/>
      <c r="BZ1651" s="12"/>
      <c r="CA1651" s="12"/>
      <c r="CB1651" s="12"/>
      <c r="CC1651" s="12"/>
      <c r="CD1651" s="12"/>
      <c r="CE1651" s="12"/>
      <c r="CF1651" s="12"/>
      <c r="CG1651" s="12"/>
      <c r="CH1651" s="12"/>
      <c r="CI1651" s="12"/>
      <c r="CJ1651" s="12"/>
      <c r="CK1651" s="12"/>
      <c r="CL1651" s="12"/>
      <c r="CM1651" s="12"/>
      <c r="CN1651" s="12"/>
      <c r="CO1651" s="12"/>
      <c r="CP1651" s="12"/>
      <c r="CQ1651" s="12"/>
      <c r="CR1651" s="12"/>
      <c r="CS1651" s="12"/>
      <c r="CT1651" s="12"/>
      <c r="CU1651" s="12"/>
      <c r="CV1651" s="12"/>
      <c r="CW1651" s="12"/>
      <c r="CX1651" s="12"/>
      <c r="CY1651" s="12"/>
      <c r="CZ1651" s="12"/>
      <c r="DA1651" s="12"/>
      <c r="DB1651" s="12"/>
      <c r="DC1651" s="12"/>
      <c r="DD1651" s="12"/>
      <c r="DE1651" s="12"/>
      <c r="DF1651" s="12"/>
      <c r="DG1651"/>
      <c r="DH1651"/>
      <c r="DI1651"/>
      <c r="DJ1651"/>
      <c r="DK1651"/>
      <c r="DL1651"/>
      <c r="DM1651"/>
      <c r="DN1651"/>
      <c r="DO1651"/>
      <c r="DP1651"/>
      <c r="DQ1651"/>
      <c r="DR1651"/>
      <c r="DS1651"/>
      <c r="DT1651"/>
      <c r="DU1651"/>
      <c r="DV1651"/>
      <c r="DW1651"/>
      <c r="DX1651"/>
      <c r="DY1651"/>
      <c r="DZ1651"/>
      <c r="EA1651"/>
      <c r="EB1651"/>
      <c r="EC1651"/>
      <c r="ED1651"/>
      <c r="EE1651"/>
      <c r="EF1651"/>
      <c r="EG1651"/>
      <c r="EH1651"/>
      <c r="EI1651"/>
      <c r="EJ1651"/>
      <c r="EK1651"/>
      <c r="EL1651"/>
      <c r="EM1651"/>
      <c r="EN1651"/>
      <c r="EO1651"/>
      <c r="EP1651"/>
      <c r="EQ1651"/>
      <c r="ER1651"/>
      <c r="ES1651"/>
      <c r="ET1651"/>
      <c r="EU1651"/>
      <c r="EV1651"/>
      <c r="EW1651"/>
      <c r="EX1651"/>
      <c r="EY1651"/>
      <c r="EZ1651"/>
      <c r="FA1651"/>
      <c r="FB1651"/>
      <c r="FC1651"/>
      <c r="FD1651"/>
      <c r="FE1651"/>
      <c r="FF1651"/>
      <c r="FG1651"/>
      <c r="FH1651"/>
      <c r="FI1651"/>
      <c r="FJ1651"/>
      <c r="FK1651"/>
      <c r="FL1651"/>
      <c r="FM1651"/>
      <c r="FN1651"/>
      <c r="FO1651"/>
      <c r="FP1651"/>
      <c r="FQ1651"/>
      <c r="FR1651"/>
      <c r="FS1651"/>
      <c r="FT1651"/>
      <c r="FU1651"/>
      <c r="FV1651"/>
      <c r="FW1651"/>
      <c r="FX1651"/>
      <c r="FY1651"/>
      <c r="FZ1651"/>
      <c r="GA1651"/>
      <c r="GB1651"/>
      <c r="GC1651"/>
      <c r="GD1651"/>
      <c r="GE1651"/>
      <c r="GF1651"/>
      <c r="GG1651"/>
      <c r="GH1651"/>
      <c r="GI1651"/>
      <c r="GJ1651"/>
      <c r="GK1651"/>
      <c r="GL1651"/>
      <c r="GM1651"/>
      <c r="GN1651"/>
      <c r="GO1651"/>
      <c r="GP1651"/>
      <c r="GQ1651"/>
      <c r="GR1651"/>
      <c r="GS1651"/>
      <c r="GT1651"/>
      <c r="GU1651"/>
      <c r="GV1651"/>
      <c r="GW1651"/>
      <c r="GX1651"/>
      <c r="GY1651"/>
      <c r="GZ1651"/>
      <c r="HA1651"/>
      <c r="HB1651"/>
      <c r="HC1651"/>
      <c r="HD1651"/>
      <c r="HE1651"/>
      <c r="HF1651"/>
      <c r="HG1651"/>
      <c r="HH1651"/>
      <c r="HI1651"/>
      <c r="HJ1651"/>
      <c r="HK1651"/>
      <c r="HL1651"/>
    </row>
    <row r="1652" spans="39:220" x14ac:dyDescent="0.25">
      <c r="AM1652" s="59"/>
      <c r="AN1652" s="58"/>
      <c r="AO1652" s="58"/>
      <c r="AP1652" s="58"/>
      <c r="AQ1652" s="58"/>
      <c r="AR1652" s="58"/>
      <c r="AS1652" s="58"/>
      <c r="AT1652" s="58"/>
      <c r="AU1652" s="58"/>
      <c r="AV1652" s="58"/>
      <c r="AW1652" s="58"/>
      <c r="AX1652" s="58"/>
      <c r="AY1652" s="58"/>
      <c r="AZ1652" s="58"/>
      <c r="BA1652" s="58"/>
      <c r="BB1652" s="58"/>
      <c r="BC1652" s="58"/>
      <c r="BD1652" s="58"/>
      <c r="BE1652" s="58"/>
      <c r="BF1652" s="58"/>
      <c r="BG1652" s="58"/>
      <c r="BH1652" s="58"/>
      <c r="BI1652" s="58"/>
      <c r="BJ1652" s="58"/>
      <c r="BK1652" s="58"/>
      <c r="BL1652" s="12"/>
      <c r="BM1652" s="12"/>
      <c r="BN1652" s="12"/>
      <c r="BO1652" s="12"/>
      <c r="BP1652" s="12"/>
      <c r="BQ1652" s="12"/>
      <c r="BR1652" s="12"/>
      <c r="BS1652" s="12"/>
      <c r="BT1652" s="12"/>
      <c r="BU1652" s="12"/>
      <c r="BV1652" s="12"/>
      <c r="BW1652" s="12"/>
      <c r="BX1652" s="12"/>
      <c r="BY1652" s="12"/>
      <c r="BZ1652" s="12"/>
      <c r="CA1652" s="12"/>
      <c r="CB1652" s="12"/>
      <c r="CC1652" s="12"/>
      <c r="CD1652" s="12"/>
      <c r="CE1652" s="12"/>
      <c r="CF1652" s="12"/>
      <c r="CG1652" s="12"/>
      <c r="CH1652" s="12"/>
      <c r="CI1652" s="12"/>
      <c r="CJ1652" s="12"/>
      <c r="CK1652" s="12"/>
      <c r="CL1652" s="12"/>
      <c r="CM1652" s="12"/>
      <c r="CN1652" s="12"/>
      <c r="CO1652" s="12"/>
      <c r="CP1652" s="12"/>
      <c r="CQ1652" s="12"/>
      <c r="CR1652" s="12"/>
      <c r="CS1652" s="12"/>
      <c r="CT1652" s="12"/>
      <c r="CU1652" s="12"/>
      <c r="CV1652" s="12"/>
      <c r="CW1652" s="12"/>
      <c r="CX1652" s="12"/>
      <c r="CY1652" s="12"/>
      <c r="CZ1652" s="12"/>
      <c r="DA1652" s="12"/>
      <c r="DB1652" s="12"/>
      <c r="DC1652" s="12"/>
      <c r="DD1652" s="12"/>
      <c r="DE1652" s="12"/>
      <c r="DF1652" s="12"/>
      <c r="DG1652"/>
      <c r="DH1652"/>
      <c r="DI1652"/>
      <c r="DJ1652"/>
      <c r="DK1652"/>
      <c r="DL1652"/>
      <c r="DM1652"/>
      <c r="DN1652"/>
      <c r="DO1652"/>
      <c r="DP1652"/>
      <c r="DQ1652"/>
      <c r="DR1652"/>
      <c r="DS1652"/>
      <c r="DT1652"/>
      <c r="DU1652"/>
      <c r="DV1652"/>
      <c r="DW1652"/>
      <c r="DX1652"/>
      <c r="DY1652"/>
      <c r="DZ1652"/>
      <c r="EA1652"/>
      <c r="EB1652"/>
      <c r="EC1652"/>
      <c r="ED1652"/>
      <c r="EE1652"/>
      <c r="EF1652"/>
      <c r="EG1652"/>
      <c r="EH1652"/>
      <c r="EI1652"/>
      <c r="EJ1652"/>
      <c r="EK1652"/>
      <c r="EL1652"/>
      <c r="EM1652"/>
      <c r="EN1652"/>
      <c r="EO1652"/>
      <c r="EP1652"/>
      <c r="EQ1652"/>
      <c r="ER1652"/>
      <c r="ES1652"/>
      <c r="ET1652"/>
      <c r="EU1652"/>
      <c r="EV1652"/>
      <c r="EW1652"/>
      <c r="EX1652"/>
      <c r="EY1652"/>
      <c r="EZ1652"/>
      <c r="FA1652"/>
      <c r="FB1652"/>
      <c r="FC1652"/>
      <c r="FD1652"/>
      <c r="FE1652"/>
      <c r="FF1652"/>
      <c r="FG1652"/>
      <c r="FH1652"/>
      <c r="FI1652"/>
      <c r="FJ1652"/>
      <c r="FK1652"/>
      <c r="FL1652"/>
      <c r="FM1652"/>
      <c r="FN1652"/>
      <c r="FO1652"/>
      <c r="FP1652"/>
      <c r="FQ1652"/>
      <c r="FR1652"/>
      <c r="FS1652"/>
      <c r="FT1652"/>
      <c r="FU1652"/>
      <c r="FV1652"/>
      <c r="FW1652"/>
      <c r="FX1652"/>
      <c r="FY1652"/>
      <c r="FZ1652"/>
      <c r="GA1652"/>
      <c r="GB1652"/>
      <c r="GC1652"/>
      <c r="GD1652"/>
      <c r="GE1652"/>
      <c r="GF1652"/>
      <c r="GG1652"/>
      <c r="GH1652"/>
      <c r="GI1652"/>
      <c r="GJ1652"/>
      <c r="GK1652"/>
      <c r="GL1652"/>
      <c r="GM1652"/>
      <c r="GN1652"/>
      <c r="GO1652"/>
      <c r="GP1652"/>
      <c r="GQ1652"/>
      <c r="GR1652"/>
      <c r="GS1652"/>
      <c r="GT1652"/>
      <c r="GU1652"/>
      <c r="GV1652"/>
      <c r="GW1652"/>
      <c r="GX1652"/>
      <c r="GY1652"/>
      <c r="GZ1652"/>
      <c r="HA1652"/>
      <c r="HB1652"/>
      <c r="HC1652"/>
      <c r="HD1652"/>
      <c r="HE1652"/>
      <c r="HF1652"/>
      <c r="HG1652"/>
      <c r="HH1652"/>
      <c r="HI1652"/>
      <c r="HJ1652"/>
      <c r="HK1652"/>
      <c r="HL1652"/>
    </row>
    <row r="1653" spans="39:220" x14ac:dyDescent="0.25">
      <c r="AM1653" s="59"/>
      <c r="AN1653" s="58"/>
      <c r="AO1653" s="58"/>
      <c r="AP1653" s="58"/>
      <c r="AQ1653" s="58"/>
      <c r="AR1653" s="58"/>
      <c r="AS1653" s="58"/>
      <c r="AT1653" s="58"/>
      <c r="AU1653" s="58"/>
      <c r="AV1653" s="58"/>
      <c r="AW1653" s="58"/>
      <c r="AX1653" s="58"/>
      <c r="AY1653" s="58"/>
      <c r="AZ1653" s="58"/>
      <c r="BA1653" s="58"/>
      <c r="BB1653" s="58"/>
      <c r="BC1653" s="58"/>
      <c r="BD1653" s="58"/>
      <c r="BE1653" s="58"/>
      <c r="BF1653" s="58"/>
      <c r="BG1653" s="58"/>
      <c r="BH1653" s="58"/>
      <c r="BI1653" s="58"/>
      <c r="BJ1653" s="58"/>
      <c r="BK1653" s="58"/>
      <c r="BL1653" s="12"/>
      <c r="BM1653" s="12"/>
      <c r="BN1653" s="12"/>
      <c r="BO1653" s="12"/>
      <c r="BP1653" s="12"/>
      <c r="BQ1653" s="12"/>
      <c r="BR1653" s="12"/>
      <c r="BS1653" s="12"/>
      <c r="BT1653" s="12"/>
      <c r="BU1653" s="12"/>
      <c r="BV1653" s="12"/>
      <c r="BW1653" s="12"/>
      <c r="BX1653" s="12"/>
      <c r="BY1653" s="12"/>
      <c r="BZ1653" s="12"/>
      <c r="CA1653" s="12"/>
      <c r="CB1653" s="12"/>
      <c r="CC1653" s="12"/>
      <c r="CD1653" s="12"/>
      <c r="CE1653" s="12"/>
      <c r="CF1653" s="12"/>
      <c r="CG1653" s="12"/>
      <c r="CH1653" s="12"/>
      <c r="CI1653" s="12"/>
      <c r="CJ1653" s="12"/>
      <c r="CK1653" s="12"/>
      <c r="CL1653" s="12"/>
      <c r="CM1653" s="12"/>
      <c r="CN1653" s="12"/>
      <c r="CO1653" s="12"/>
      <c r="CP1653" s="12"/>
      <c r="CQ1653" s="12"/>
      <c r="CR1653" s="12"/>
      <c r="CS1653" s="12"/>
      <c r="CT1653" s="12"/>
      <c r="CU1653" s="12"/>
      <c r="CV1653" s="12"/>
      <c r="CW1653" s="12"/>
      <c r="CX1653" s="12"/>
      <c r="CY1653" s="12"/>
      <c r="CZ1653" s="12"/>
      <c r="DA1653" s="12"/>
      <c r="DB1653" s="12"/>
      <c r="DC1653" s="12"/>
      <c r="DD1653" s="12"/>
      <c r="DE1653" s="12"/>
      <c r="DF1653" s="12"/>
      <c r="DG1653"/>
      <c r="DH1653"/>
      <c r="DI1653"/>
      <c r="DJ1653"/>
      <c r="DK1653"/>
      <c r="DL1653"/>
      <c r="DM1653"/>
      <c r="DN1653"/>
      <c r="DO1653"/>
      <c r="DP1653"/>
      <c r="DQ1653"/>
      <c r="DR1653"/>
      <c r="DS1653"/>
      <c r="DT1653"/>
      <c r="DU1653"/>
      <c r="DV1653"/>
      <c r="DW1653"/>
      <c r="DX1653"/>
      <c r="DY1653"/>
      <c r="DZ1653"/>
      <c r="EA1653"/>
      <c r="EB1653"/>
      <c r="EC1653"/>
      <c r="ED1653"/>
      <c r="EE1653"/>
      <c r="EF1653"/>
      <c r="EG1653"/>
      <c r="EH1653"/>
      <c r="EI1653"/>
      <c r="EJ1653"/>
      <c r="EK1653"/>
      <c r="EL1653"/>
      <c r="EM1653"/>
      <c r="EN1653"/>
      <c r="EO1653"/>
      <c r="EP1653"/>
      <c r="EQ1653"/>
      <c r="ER1653"/>
      <c r="ES1653"/>
      <c r="ET1653"/>
      <c r="EU1653"/>
      <c r="EV1653"/>
      <c r="EW1653"/>
      <c r="EX1653"/>
      <c r="EY1653"/>
      <c r="EZ1653"/>
      <c r="FA1653"/>
      <c r="FB1653"/>
      <c r="FC1653"/>
      <c r="FD1653"/>
      <c r="FE1653"/>
      <c r="FF1653"/>
      <c r="FG1653"/>
      <c r="FH1653"/>
      <c r="FI1653"/>
      <c r="FJ1653"/>
      <c r="FK1653"/>
      <c r="FL1653"/>
      <c r="FM1653"/>
      <c r="FN1653"/>
      <c r="FO1653"/>
      <c r="FP1653"/>
      <c r="FQ1653"/>
      <c r="FR1653"/>
      <c r="FS1653"/>
      <c r="FT1653"/>
      <c r="FU1653"/>
      <c r="FV1653"/>
      <c r="FW1653"/>
      <c r="FX1653"/>
      <c r="FY1653"/>
      <c r="FZ1653"/>
      <c r="GA1653"/>
      <c r="GB1653"/>
      <c r="GC1653"/>
      <c r="GD1653"/>
      <c r="GE1653"/>
      <c r="GF1653"/>
      <c r="GG1653"/>
      <c r="GH1653"/>
      <c r="GI1653"/>
      <c r="GJ1653"/>
      <c r="GK1653"/>
      <c r="GL1653"/>
      <c r="GM1653"/>
      <c r="GN1653"/>
      <c r="GO1653"/>
      <c r="GP1653"/>
      <c r="GQ1653"/>
      <c r="GR1653"/>
      <c r="GS1653"/>
      <c r="GT1653"/>
      <c r="GU1653"/>
      <c r="GV1653"/>
      <c r="GW1653"/>
      <c r="GX1653"/>
      <c r="GY1653"/>
      <c r="GZ1653"/>
      <c r="HA1653"/>
      <c r="HB1653"/>
      <c r="HC1653"/>
      <c r="HD1653"/>
      <c r="HE1653"/>
      <c r="HF1653"/>
      <c r="HG1653"/>
      <c r="HH1653"/>
      <c r="HI1653"/>
      <c r="HJ1653"/>
      <c r="HK1653"/>
      <c r="HL1653"/>
    </row>
    <row r="1654" spans="39:220" x14ac:dyDescent="0.25">
      <c r="AM1654" s="59"/>
      <c r="AN1654" s="58"/>
      <c r="AO1654" s="58"/>
      <c r="AP1654" s="58"/>
      <c r="AQ1654" s="58"/>
      <c r="AR1654" s="58"/>
      <c r="AS1654" s="58"/>
      <c r="AT1654" s="58"/>
      <c r="AU1654" s="58"/>
      <c r="AV1654" s="58"/>
      <c r="AW1654" s="58"/>
      <c r="AX1654" s="58"/>
      <c r="AY1654" s="58"/>
      <c r="AZ1654" s="58"/>
      <c r="BA1654" s="58"/>
      <c r="BB1654" s="58"/>
      <c r="BC1654" s="58"/>
      <c r="BD1654" s="58"/>
      <c r="BE1654" s="58"/>
      <c r="BF1654" s="58"/>
      <c r="BG1654" s="58"/>
      <c r="BH1654" s="58"/>
      <c r="BI1654" s="58"/>
      <c r="BJ1654" s="58"/>
      <c r="BK1654" s="58"/>
      <c r="BL1654" s="12"/>
      <c r="BM1654" s="12"/>
      <c r="BN1654" s="12"/>
      <c r="BO1654" s="12"/>
      <c r="BP1654" s="12"/>
      <c r="BQ1654" s="12"/>
      <c r="BR1654" s="12"/>
      <c r="BS1654" s="12"/>
      <c r="BT1654" s="12"/>
      <c r="BU1654" s="12"/>
      <c r="BV1654" s="12"/>
      <c r="BW1654" s="12"/>
      <c r="BX1654" s="12"/>
      <c r="BY1654" s="12"/>
      <c r="BZ1654" s="12"/>
      <c r="CA1654" s="12"/>
      <c r="CB1654" s="12"/>
      <c r="CC1654" s="12"/>
      <c r="CD1654" s="12"/>
      <c r="CE1654" s="12"/>
      <c r="CF1654" s="12"/>
      <c r="CG1654" s="12"/>
      <c r="CH1654" s="12"/>
      <c r="CI1654" s="12"/>
      <c r="CJ1654" s="12"/>
      <c r="CK1654" s="12"/>
      <c r="CL1654" s="12"/>
      <c r="CM1654" s="12"/>
      <c r="CN1654" s="12"/>
      <c r="CO1654" s="12"/>
      <c r="CP1654" s="12"/>
      <c r="CQ1654" s="12"/>
      <c r="CR1654" s="12"/>
      <c r="CS1654" s="12"/>
      <c r="CT1654" s="12"/>
      <c r="CU1654" s="12"/>
      <c r="CV1654" s="12"/>
      <c r="CW1654" s="12"/>
      <c r="CX1654" s="12"/>
      <c r="CY1654" s="12"/>
      <c r="CZ1654" s="12"/>
      <c r="DA1654" s="12"/>
      <c r="DB1654" s="12"/>
      <c r="DC1654" s="12"/>
      <c r="DD1654" s="12"/>
      <c r="DE1654" s="12"/>
      <c r="DF1654" s="12"/>
      <c r="DG1654"/>
      <c r="DH1654"/>
      <c r="DI1654"/>
      <c r="DJ1654"/>
      <c r="DK1654"/>
      <c r="DL1654"/>
      <c r="DM1654"/>
      <c r="DN1654"/>
      <c r="DO1654"/>
      <c r="DP1654"/>
      <c r="DQ1654"/>
      <c r="DR1654"/>
      <c r="DS1654"/>
      <c r="DT1654"/>
      <c r="DU1654"/>
      <c r="DV1654"/>
      <c r="DW1654"/>
      <c r="DX1654"/>
      <c r="DY1654"/>
      <c r="DZ1654"/>
      <c r="EA1654"/>
      <c r="EB1654"/>
      <c r="EC1654"/>
      <c r="ED1654"/>
      <c r="EE1654"/>
      <c r="EF1654"/>
      <c r="EG1654"/>
      <c r="EH1654"/>
      <c r="EI1654"/>
      <c r="EJ1654"/>
      <c r="EK1654"/>
      <c r="EL1654"/>
      <c r="EM1654"/>
      <c r="EN1654"/>
      <c r="EO1654"/>
      <c r="EP1654"/>
      <c r="EQ1654"/>
      <c r="ER1654"/>
      <c r="ES1654"/>
      <c r="ET1654"/>
      <c r="EU1654"/>
      <c r="EV1654"/>
      <c r="EW1654"/>
      <c r="EX1654"/>
      <c r="EY1654"/>
      <c r="EZ1654"/>
      <c r="FA1654"/>
      <c r="FB1654"/>
      <c r="FC1654"/>
      <c r="FD1654"/>
      <c r="FE1654"/>
      <c r="FF1654"/>
      <c r="FG1654"/>
      <c r="FH1654"/>
      <c r="FI1654"/>
      <c r="FJ1654"/>
      <c r="FK1654"/>
      <c r="FL1654"/>
      <c r="FM1654"/>
      <c r="FN1654"/>
      <c r="FO1654"/>
      <c r="FP1654"/>
      <c r="FQ1654"/>
      <c r="FR1654"/>
      <c r="FS1654"/>
      <c r="FT1654"/>
      <c r="FU1654"/>
      <c r="FV1654"/>
      <c r="FW1654"/>
      <c r="FX1654"/>
      <c r="FY1654"/>
      <c r="FZ1654"/>
      <c r="GA1654"/>
      <c r="GB1654"/>
      <c r="GC1654"/>
      <c r="GD1654"/>
      <c r="GE1654"/>
      <c r="GF1654"/>
      <c r="GG1654"/>
      <c r="GH1654"/>
      <c r="GI1654"/>
      <c r="GJ1654"/>
      <c r="GK1654"/>
      <c r="GL1654"/>
      <c r="GM1654"/>
      <c r="GN1654"/>
      <c r="GO1654"/>
      <c r="GP1654"/>
      <c r="GQ1654"/>
      <c r="GR1654"/>
      <c r="GS1654"/>
      <c r="GT1654"/>
      <c r="GU1654"/>
      <c r="GV1654"/>
      <c r="GW1654"/>
      <c r="GX1654"/>
      <c r="GY1654"/>
      <c r="GZ1654"/>
      <c r="HA1654"/>
      <c r="HB1654"/>
      <c r="HC1654"/>
      <c r="HD1654"/>
      <c r="HE1654"/>
      <c r="HF1654"/>
      <c r="HG1654"/>
      <c r="HH1654"/>
      <c r="HI1654"/>
      <c r="HJ1654"/>
      <c r="HK1654"/>
      <c r="HL1654"/>
    </row>
    <row r="1655" spans="39:220" x14ac:dyDescent="0.25">
      <c r="AM1655" s="59"/>
      <c r="AN1655" s="58"/>
      <c r="AO1655" s="58"/>
      <c r="AP1655" s="58"/>
      <c r="AQ1655" s="58"/>
      <c r="AR1655" s="58"/>
      <c r="AS1655" s="58"/>
      <c r="AT1655" s="58"/>
      <c r="AU1655" s="58"/>
      <c r="AV1655" s="58"/>
      <c r="AW1655" s="58"/>
      <c r="AX1655" s="58"/>
      <c r="AY1655" s="58"/>
      <c r="AZ1655" s="58"/>
      <c r="BA1655" s="58"/>
      <c r="BB1655" s="58"/>
      <c r="BC1655" s="58"/>
      <c r="BD1655" s="58"/>
      <c r="BE1655" s="58"/>
      <c r="BF1655" s="58"/>
      <c r="BG1655" s="58"/>
      <c r="BH1655" s="58"/>
      <c r="BI1655" s="58"/>
      <c r="BJ1655" s="58"/>
      <c r="BK1655" s="58"/>
      <c r="BL1655" s="12"/>
      <c r="BM1655" s="12"/>
      <c r="BN1655" s="12"/>
      <c r="BO1655" s="12"/>
      <c r="BP1655" s="12"/>
      <c r="BQ1655" s="12"/>
      <c r="BR1655" s="12"/>
      <c r="BS1655" s="12"/>
      <c r="BT1655" s="12"/>
      <c r="BU1655" s="12"/>
      <c r="BV1655" s="12"/>
      <c r="BW1655" s="12"/>
      <c r="BX1655" s="12"/>
      <c r="BY1655" s="12"/>
      <c r="BZ1655" s="12"/>
      <c r="CA1655" s="12"/>
      <c r="CB1655" s="12"/>
      <c r="CC1655" s="12"/>
      <c r="CD1655" s="12"/>
      <c r="CE1655" s="12"/>
      <c r="CF1655" s="12"/>
      <c r="CG1655" s="12"/>
      <c r="CH1655" s="12"/>
      <c r="CI1655" s="12"/>
      <c r="CJ1655" s="12"/>
      <c r="CK1655" s="12"/>
      <c r="CL1655" s="12"/>
      <c r="CM1655" s="12"/>
      <c r="CN1655" s="12"/>
      <c r="CO1655" s="12"/>
      <c r="CP1655" s="12"/>
      <c r="CQ1655" s="12"/>
      <c r="CR1655" s="12"/>
      <c r="CS1655" s="12"/>
      <c r="CT1655" s="12"/>
      <c r="CU1655" s="12"/>
      <c r="CV1655" s="12"/>
      <c r="CW1655" s="12"/>
      <c r="CX1655" s="12"/>
      <c r="CY1655" s="12"/>
      <c r="CZ1655" s="12"/>
      <c r="DA1655" s="12"/>
      <c r="DB1655" s="12"/>
      <c r="DC1655" s="12"/>
      <c r="DD1655" s="12"/>
      <c r="DE1655" s="12"/>
      <c r="DF1655" s="12"/>
      <c r="DG1655"/>
      <c r="DH1655"/>
      <c r="DI1655"/>
      <c r="DJ1655"/>
      <c r="DK1655"/>
      <c r="DL1655"/>
      <c r="DM1655"/>
      <c r="DN1655"/>
      <c r="DO1655"/>
      <c r="DP1655"/>
      <c r="DQ1655"/>
      <c r="DR1655"/>
      <c r="DS1655"/>
      <c r="DT1655"/>
      <c r="DU1655"/>
      <c r="DV1655"/>
      <c r="DW1655"/>
      <c r="DX1655"/>
      <c r="DY1655"/>
      <c r="DZ1655"/>
      <c r="EA1655"/>
      <c r="EB1655"/>
      <c r="EC1655"/>
      <c r="ED1655"/>
      <c r="EE1655"/>
      <c r="EF1655"/>
      <c r="EG1655"/>
      <c r="EH1655"/>
      <c r="EI1655"/>
      <c r="EJ1655"/>
      <c r="EK1655"/>
      <c r="EL1655"/>
      <c r="EM1655"/>
      <c r="EN1655"/>
      <c r="EO1655"/>
      <c r="EP1655"/>
      <c r="EQ1655"/>
      <c r="ER1655"/>
      <c r="ES1655"/>
      <c r="ET1655"/>
      <c r="EU1655"/>
      <c r="EV1655"/>
      <c r="EW1655"/>
      <c r="EX1655"/>
      <c r="EY1655"/>
      <c r="EZ1655"/>
      <c r="FA1655"/>
      <c r="FB1655"/>
      <c r="FC1655"/>
      <c r="FD1655"/>
      <c r="FE1655"/>
      <c r="FF1655"/>
      <c r="FG1655"/>
      <c r="FH1655"/>
      <c r="FI1655"/>
      <c r="FJ1655"/>
      <c r="FK1655"/>
      <c r="FL1655"/>
      <c r="FM1655"/>
      <c r="FN1655"/>
      <c r="FO1655"/>
      <c r="FP1655"/>
      <c r="FQ1655"/>
      <c r="FR1655"/>
      <c r="FS1655"/>
      <c r="FT1655"/>
      <c r="FU1655"/>
      <c r="FV1655"/>
      <c r="FW1655"/>
      <c r="FX1655"/>
      <c r="FY1655"/>
      <c r="FZ1655"/>
      <c r="GA1655"/>
      <c r="GB1655"/>
      <c r="GC1655"/>
      <c r="GD1655"/>
      <c r="GE1655"/>
      <c r="GF1655"/>
      <c r="GG1655"/>
      <c r="GH1655"/>
      <c r="GI1655"/>
      <c r="GJ1655"/>
      <c r="GK1655"/>
      <c r="GL1655"/>
      <c r="GM1655"/>
      <c r="GN1655"/>
      <c r="GO1655"/>
      <c r="GP1655"/>
      <c r="GQ1655"/>
      <c r="GR1655"/>
      <c r="GS1655"/>
      <c r="GT1655"/>
      <c r="GU1655"/>
      <c r="GV1655"/>
      <c r="GW1655"/>
      <c r="GX1655"/>
      <c r="GY1655"/>
      <c r="GZ1655"/>
      <c r="HA1655"/>
      <c r="HB1655"/>
      <c r="HC1655"/>
      <c r="HD1655"/>
      <c r="HE1655"/>
      <c r="HF1655"/>
      <c r="HG1655"/>
      <c r="HH1655"/>
      <c r="HI1655"/>
      <c r="HJ1655"/>
      <c r="HK1655"/>
      <c r="HL1655"/>
    </row>
    <row r="1656" spans="39:220" x14ac:dyDescent="0.25">
      <c r="AM1656" s="59"/>
      <c r="AN1656" s="58"/>
      <c r="AO1656" s="58"/>
      <c r="AP1656" s="58"/>
      <c r="AQ1656" s="58"/>
      <c r="AR1656" s="58"/>
      <c r="AS1656" s="58"/>
      <c r="AT1656" s="58"/>
      <c r="AU1656" s="58"/>
      <c r="AV1656" s="58"/>
      <c r="AW1656" s="58"/>
      <c r="AX1656" s="58"/>
      <c r="AY1656" s="58"/>
      <c r="AZ1656" s="58"/>
      <c r="BA1656" s="58"/>
      <c r="BB1656" s="58"/>
      <c r="BC1656" s="58"/>
      <c r="BD1656" s="58"/>
      <c r="BE1656" s="58"/>
      <c r="BF1656" s="58"/>
      <c r="BG1656" s="58"/>
      <c r="BH1656" s="58"/>
      <c r="BI1656" s="58"/>
      <c r="BJ1656" s="58"/>
      <c r="BK1656" s="58"/>
      <c r="BL1656" s="12"/>
      <c r="BM1656" s="12"/>
      <c r="BN1656" s="12"/>
      <c r="BO1656" s="12"/>
      <c r="BP1656" s="12"/>
      <c r="BQ1656" s="12"/>
      <c r="BR1656" s="12"/>
      <c r="BS1656" s="12"/>
      <c r="BT1656" s="12"/>
      <c r="BU1656" s="12"/>
      <c r="BV1656" s="12"/>
      <c r="BW1656" s="12"/>
      <c r="BX1656" s="12"/>
      <c r="BY1656" s="12"/>
      <c r="BZ1656" s="12"/>
      <c r="CA1656" s="12"/>
      <c r="CB1656" s="12"/>
      <c r="CC1656" s="12"/>
      <c r="CD1656" s="12"/>
      <c r="CE1656" s="12"/>
      <c r="CF1656" s="12"/>
      <c r="CG1656" s="12"/>
      <c r="CH1656" s="12"/>
      <c r="CI1656" s="12"/>
      <c r="CJ1656" s="12"/>
      <c r="CK1656" s="12"/>
      <c r="CL1656" s="12"/>
      <c r="CM1656" s="12"/>
      <c r="CN1656" s="12"/>
      <c r="CO1656" s="12"/>
      <c r="CP1656" s="12"/>
      <c r="CQ1656" s="12"/>
      <c r="CR1656" s="12"/>
      <c r="CS1656" s="12"/>
      <c r="CT1656" s="12"/>
      <c r="CU1656" s="12"/>
      <c r="CV1656" s="12"/>
      <c r="CW1656" s="12"/>
      <c r="CX1656" s="12"/>
      <c r="CY1656" s="12"/>
      <c r="CZ1656" s="12"/>
      <c r="DA1656" s="12"/>
      <c r="DB1656" s="12"/>
      <c r="DC1656" s="12"/>
      <c r="DD1656" s="12"/>
      <c r="DE1656" s="12"/>
      <c r="DF1656" s="12"/>
      <c r="DG1656"/>
      <c r="DH1656"/>
      <c r="DI1656"/>
      <c r="DJ1656"/>
      <c r="DK1656"/>
      <c r="DL1656"/>
      <c r="DM1656"/>
      <c r="DN1656"/>
      <c r="DO1656"/>
      <c r="DP1656"/>
      <c r="DQ1656"/>
      <c r="DR1656"/>
      <c r="DS1656"/>
      <c r="DT1656"/>
      <c r="DU1656"/>
      <c r="DV1656"/>
      <c r="DW1656"/>
      <c r="DX1656"/>
      <c r="DY1656"/>
      <c r="DZ1656"/>
      <c r="EA1656"/>
      <c r="EB1656"/>
      <c r="EC1656"/>
      <c r="ED1656"/>
      <c r="EE1656"/>
      <c r="EF1656"/>
      <c r="EG1656"/>
      <c r="EH1656"/>
      <c r="EI1656"/>
      <c r="EJ1656"/>
      <c r="EK1656"/>
      <c r="EL1656"/>
      <c r="EM1656"/>
      <c r="EN1656"/>
      <c r="EO1656"/>
      <c r="EP1656"/>
      <c r="EQ1656"/>
      <c r="ER1656"/>
      <c r="ES1656"/>
      <c r="ET1656"/>
      <c r="EU1656"/>
      <c r="EV1656"/>
      <c r="EW1656"/>
      <c r="EX1656"/>
      <c r="EY1656"/>
      <c r="EZ1656"/>
      <c r="FA1656"/>
      <c r="FB1656"/>
      <c r="FC1656"/>
      <c r="FD1656"/>
      <c r="FE1656"/>
      <c r="FF1656"/>
      <c r="FG1656"/>
      <c r="FH1656"/>
      <c r="FI1656"/>
      <c r="FJ1656"/>
      <c r="FK1656"/>
      <c r="FL1656"/>
      <c r="FM1656"/>
      <c r="FN1656"/>
      <c r="FO1656"/>
      <c r="FP1656"/>
      <c r="FQ1656"/>
      <c r="FR1656"/>
      <c r="FS1656"/>
      <c r="FT1656"/>
      <c r="FU1656"/>
      <c r="FV1656"/>
      <c r="FW1656"/>
      <c r="FX1656"/>
      <c r="FY1656"/>
      <c r="FZ1656"/>
      <c r="GA1656"/>
      <c r="GB1656"/>
      <c r="GC1656"/>
      <c r="GD1656"/>
      <c r="GE1656"/>
      <c r="GF1656"/>
      <c r="GG1656"/>
      <c r="GH1656"/>
      <c r="GI1656"/>
      <c r="GJ1656"/>
      <c r="GK1656"/>
      <c r="GL1656"/>
      <c r="GM1656"/>
      <c r="GN1656"/>
      <c r="GO1656"/>
      <c r="GP1656"/>
      <c r="GQ1656"/>
      <c r="GR1656"/>
      <c r="GS1656"/>
      <c r="GT1656"/>
      <c r="GU1656"/>
      <c r="GV1656"/>
      <c r="GW1656"/>
      <c r="GX1656"/>
      <c r="GY1656"/>
      <c r="GZ1656"/>
      <c r="HA1656"/>
      <c r="HB1656"/>
      <c r="HC1656"/>
      <c r="HD1656"/>
      <c r="HE1656"/>
      <c r="HF1656"/>
      <c r="HG1656"/>
      <c r="HH1656"/>
      <c r="HI1656"/>
      <c r="HJ1656"/>
      <c r="HK1656"/>
      <c r="HL1656"/>
    </row>
    <row r="1657" spans="39:220" x14ac:dyDescent="0.25">
      <c r="AM1657" s="59"/>
      <c r="AN1657" s="58"/>
      <c r="AO1657" s="58"/>
      <c r="AP1657" s="58"/>
      <c r="AQ1657" s="58"/>
      <c r="AR1657" s="58"/>
      <c r="AS1657" s="58"/>
      <c r="AT1657" s="58"/>
      <c r="AU1657" s="58"/>
      <c r="AV1657" s="58"/>
      <c r="AW1657" s="58"/>
      <c r="AX1657" s="58"/>
      <c r="AY1657" s="58"/>
      <c r="AZ1657" s="58"/>
      <c r="BA1657" s="58"/>
      <c r="BB1657" s="58"/>
      <c r="BC1657" s="58"/>
      <c r="BD1657" s="58"/>
      <c r="BE1657" s="58"/>
      <c r="BF1657" s="58"/>
      <c r="BG1657" s="58"/>
      <c r="BH1657" s="58"/>
      <c r="BI1657" s="58"/>
      <c r="BJ1657" s="58"/>
      <c r="BK1657" s="58"/>
      <c r="BL1657" s="12"/>
      <c r="BM1657" s="12"/>
      <c r="BN1657" s="12"/>
      <c r="BO1657" s="12"/>
      <c r="BP1657" s="12"/>
      <c r="BQ1657" s="12"/>
      <c r="BR1657" s="12"/>
      <c r="BS1657" s="12"/>
      <c r="BT1657" s="12"/>
      <c r="BU1657" s="12"/>
      <c r="BV1657" s="12"/>
      <c r="BW1657" s="12"/>
      <c r="BX1657" s="12"/>
      <c r="BY1657" s="12"/>
      <c r="BZ1657" s="12"/>
      <c r="CA1657" s="12"/>
      <c r="CB1657" s="12"/>
      <c r="CC1657" s="12"/>
      <c r="CD1657" s="12"/>
      <c r="CE1657" s="12"/>
      <c r="CF1657" s="12"/>
      <c r="CG1657" s="12"/>
      <c r="CH1657" s="12"/>
      <c r="CI1657" s="12"/>
      <c r="CJ1657" s="12"/>
      <c r="CK1657" s="12"/>
      <c r="CL1657" s="12"/>
      <c r="CM1657" s="12"/>
      <c r="CN1657" s="12"/>
      <c r="CO1657" s="12"/>
      <c r="CP1657" s="12"/>
      <c r="CQ1657" s="12"/>
      <c r="CR1657" s="12"/>
      <c r="CS1657" s="12"/>
      <c r="CT1657" s="12"/>
      <c r="CU1657" s="12"/>
      <c r="CV1657" s="12"/>
      <c r="CW1657" s="12"/>
      <c r="CX1657" s="12"/>
      <c r="CY1657" s="12"/>
      <c r="CZ1657" s="12"/>
      <c r="DA1657" s="12"/>
      <c r="DB1657" s="12"/>
      <c r="DC1657" s="12"/>
      <c r="DD1657" s="12"/>
      <c r="DE1657" s="12"/>
      <c r="DF1657" s="12"/>
      <c r="DG1657"/>
      <c r="DH1657"/>
      <c r="DI1657"/>
      <c r="DJ1657"/>
      <c r="DK1657"/>
      <c r="DL1657"/>
      <c r="DM1657"/>
      <c r="DN1657"/>
      <c r="DO1657"/>
      <c r="DP1657"/>
      <c r="DQ1657"/>
      <c r="DR1657"/>
      <c r="DS1657"/>
      <c r="DT1657"/>
      <c r="DU1657"/>
      <c r="DV1657"/>
      <c r="DW1657"/>
      <c r="DX1657"/>
      <c r="DY1657"/>
      <c r="DZ1657"/>
      <c r="EA1657"/>
      <c r="EB1657"/>
      <c r="EC1657"/>
      <c r="ED1657"/>
      <c r="EE1657"/>
      <c r="EF1657"/>
      <c r="EG1657"/>
      <c r="EH1657"/>
      <c r="EI1657"/>
      <c r="EJ1657"/>
      <c r="EK1657"/>
      <c r="EL1657"/>
      <c r="EM1657"/>
      <c r="EN1657"/>
      <c r="EO1657"/>
      <c r="EP1657"/>
      <c r="EQ1657"/>
      <c r="ER1657"/>
      <c r="ES1657"/>
      <c r="ET1657"/>
      <c r="EU1657"/>
      <c r="EV1657"/>
      <c r="EW1657"/>
      <c r="EX1657"/>
      <c r="EY1657"/>
      <c r="EZ1657"/>
      <c r="FA1657"/>
      <c r="FB1657"/>
      <c r="FC1657"/>
      <c r="FD1657"/>
      <c r="FE1657"/>
      <c r="FF1657"/>
      <c r="FG1657"/>
      <c r="FH1657"/>
      <c r="FI1657"/>
      <c r="FJ1657"/>
      <c r="FK1657"/>
      <c r="FL1657"/>
      <c r="FM1657"/>
      <c r="FN1657"/>
      <c r="FO1657"/>
      <c r="FP1657"/>
      <c r="FQ1657"/>
      <c r="FR1657"/>
      <c r="FS1657"/>
      <c r="FT1657"/>
      <c r="FU1657"/>
      <c r="FV1657"/>
      <c r="FW1657"/>
      <c r="FX1657"/>
      <c r="FY1657"/>
      <c r="FZ1657"/>
      <c r="GA1657"/>
      <c r="GB1657"/>
      <c r="GC1657"/>
      <c r="GD1657"/>
      <c r="GE1657"/>
      <c r="GF1657"/>
      <c r="GG1657"/>
      <c r="GH1657"/>
      <c r="GI1657"/>
      <c r="GJ1657"/>
      <c r="GK1657"/>
      <c r="GL1657"/>
      <c r="GM1657"/>
      <c r="GN1657"/>
      <c r="GO1657"/>
      <c r="GP1657"/>
      <c r="GQ1657"/>
      <c r="GR1657"/>
      <c r="GS1657"/>
      <c r="GT1657"/>
      <c r="GU1657"/>
      <c r="GV1657"/>
      <c r="GW1657"/>
      <c r="GX1657"/>
      <c r="GY1657"/>
      <c r="GZ1657"/>
      <c r="HA1657"/>
      <c r="HB1657"/>
      <c r="HC1657"/>
      <c r="HD1657"/>
      <c r="HE1657"/>
      <c r="HF1657"/>
      <c r="HG1657"/>
      <c r="HH1657"/>
      <c r="HI1657"/>
      <c r="HJ1657"/>
      <c r="HK1657"/>
      <c r="HL1657"/>
    </row>
    <row r="1658" spans="39:220" x14ac:dyDescent="0.25">
      <c r="AM1658" s="59"/>
      <c r="AN1658" s="58"/>
      <c r="AO1658" s="58"/>
      <c r="AP1658" s="58"/>
      <c r="AQ1658" s="58"/>
      <c r="AR1658" s="58"/>
      <c r="AS1658" s="58"/>
      <c r="AT1658" s="58"/>
      <c r="AU1658" s="58"/>
      <c r="AV1658" s="58"/>
      <c r="AW1658" s="58"/>
      <c r="AX1658" s="58"/>
      <c r="AY1658" s="58"/>
      <c r="AZ1658" s="58"/>
      <c r="BA1658" s="58"/>
      <c r="BB1658" s="58"/>
      <c r="BC1658" s="58"/>
      <c r="BD1658" s="58"/>
      <c r="BE1658" s="58"/>
      <c r="BF1658" s="58"/>
      <c r="BG1658" s="58"/>
      <c r="BH1658" s="58"/>
      <c r="BI1658" s="58"/>
      <c r="BJ1658" s="58"/>
      <c r="BK1658" s="58"/>
      <c r="BL1658" s="12"/>
      <c r="BM1658" s="12"/>
      <c r="BN1658" s="12"/>
      <c r="BO1658" s="12"/>
      <c r="BP1658" s="12"/>
      <c r="BQ1658" s="12"/>
      <c r="BR1658" s="12"/>
      <c r="BS1658" s="12"/>
      <c r="BT1658" s="12"/>
      <c r="BU1658" s="12"/>
      <c r="BV1658" s="12"/>
      <c r="BW1658" s="12"/>
      <c r="BX1658" s="12"/>
      <c r="BY1658" s="12"/>
      <c r="BZ1658" s="12"/>
      <c r="CA1658" s="12"/>
      <c r="CB1658" s="12"/>
      <c r="CC1658" s="12"/>
      <c r="CD1658" s="12"/>
      <c r="CE1658" s="12"/>
      <c r="CF1658" s="12"/>
      <c r="CG1658" s="12"/>
      <c r="CH1658" s="12"/>
      <c r="CI1658" s="12"/>
      <c r="CJ1658" s="12"/>
      <c r="CK1658" s="12"/>
      <c r="CL1658" s="12"/>
      <c r="CM1658" s="12"/>
      <c r="CN1658" s="12"/>
      <c r="CO1658" s="12"/>
      <c r="CP1658" s="12"/>
      <c r="CQ1658" s="12"/>
      <c r="CR1658" s="12"/>
      <c r="CS1658" s="12"/>
      <c r="CT1658" s="12"/>
      <c r="CU1658" s="12"/>
      <c r="CV1658" s="12"/>
      <c r="CW1658" s="12"/>
      <c r="CX1658" s="12"/>
      <c r="CY1658" s="12"/>
      <c r="CZ1658" s="12"/>
      <c r="DA1658" s="12"/>
      <c r="DB1658" s="12"/>
      <c r="DC1658" s="12"/>
      <c r="DD1658" s="12"/>
      <c r="DE1658" s="12"/>
      <c r="DF1658" s="12"/>
      <c r="DG1658"/>
      <c r="DH1658"/>
      <c r="DI1658"/>
      <c r="DJ1658"/>
      <c r="DK1658"/>
      <c r="DL1658"/>
      <c r="DM1658"/>
      <c r="DN1658"/>
      <c r="DO1658"/>
      <c r="DP1658"/>
      <c r="DQ1658"/>
      <c r="DR1658"/>
      <c r="DS1658"/>
      <c r="DT1658"/>
      <c r="DU1658"/>
      <c r="DV1658"/>
      <c r="DW1658"/>
      <c r="DX1658"/>
      <c r="DY1658"/>
      <c r="DZ1658"/>
      <c r="EA1658"/>
      <c r="EB1658"/>
      <c r="EC1658"/>
      <c r="ED1658"/>
      <c r="EE1658"/>
      <c r="EF1658"/>
      <c r="EG1658"/>
      <c r="EH1658"/>
      <c r="EI1658"/>
      <c r="EJ1658"/>
      <c r="EK1658"/>
      <c r="EL1658"/>
      <c r="EM1658"/>
      <c r="EN1658"/>
      <c r="EO1658"/>
      <c r="EP1658"/>
      <c r="EQ1658"/>
      <c r="ER1658"/>
      <c r="ES1658"/>
      <c r="ET1658"/>
      <c r="EU1658"/>
      <c r="EV1658"/>
      <c r="EW1658"/>
      <c r="EX1658"/>
      <c r="EY1658"/>
      <c r="EZ1658"/>
      <c r="FA1658"/>
      <c r="FB1658"/>
      <c r="FC1658"/>
      <c r="FD1658"/>
      <c r="FE1658"/>
      <c r="FF1658"/>
      <c r="FG1658"/>
      <c r="FH1658"/>
      <c r="FI1658"/>
      <c r="FJ1658"/>
      <c r="FK1658"/>
      <c r="FL1658"/>
      <c r="FM1658"/>
      <c r="FN1658"/>
      <c r="FO1658"/>
      <c r="FP1658"/>
      <c r="FQ1658"/>
      <c r="FR1658"/>
      <c r="FS1658"/>
      <c r="FT1658"/>
      <c r="FU1658"/>
      <c r="FV1658"/>
      <c r="FW1658"/>
      <c r="FX1658"/>
      <c r="FY1658"/>
      <c r="FZ1658"/>
      <c r="GA1658"/>
      <c r="GB1658"/>
      <c r="GC1658"/>
      <c r="GD1658"/>
      <c r="GE1658"/>
      <c r="GF1658"/>
      <c r="GG1658"/>
      <c r="GH1658"/>
      <c r="GI1658"/>
      <c r="GJ1658"/>
      <c r="GK1658"/>
      <c r="GL1658"/>
      <c r="GM1658"/>
      <c r="GN1658"/>
      <c r="GO1658"/>
      <c r="GP1658"/>
      <c r="GQ1658"/>
      <c r="GR1658"/>
      <c r="GS1658"/>
      <c r="GT1658"/>
      <c r="GU1658"/>
      <c r="GV1658"/>
      <c r="GW1658"/>
      <c r="GX1658"/>
      <c r="GY1658"/>
      <c r="GZ1658"/>
      <c r="HA1658"/>
      <c r="HB1658"/>
      <c r="HC1658"/>
      <c r="HD1658"/>
      <c r="HE1658"/>
      <c r="HF1658"/>
      <c r="HG1658"/>
      <c r="HH1658"/>
      <c r="HI1658"/>
      <c r="HJ1658"/>
      <c r="HK1658"/>
      <c r="HL1658"/>
    </row>
    <row r="1659" spans="39:220" x14ac:dyDescent="0.25">
      <c r="AM1659" s="59"/>
      <c r="AN1659" s="58"/>
      <c r="AO1659" s="58"/>
      <c r="AP1659" s="58"/>
      <c r="AQ1659" s="58"/>
      <c r="AR1659" s="58"/>
      <c r="AS1659" s="58"/>
      <c r="AT1659" s="58"/>
      <c r="AU1659" s="58"/>
      <c r="AV1659" s="58"/>
      <c r="AW1659" s="58"/>
      <c r="AX1659" s="58"/>
      <c r="AY1659" s="58"/>
      <c r="AZ1659" s="58"/>
      <c r="BA1659" s="58"/>
      <c r="BB1659" s="58"/>
      <c r="BC1659" s="58"/>
      <c r="BD1659" s="58"/>
      <c r="BE1659" s="58"/>
      <c r="BF1659" s="58"/>
      <c r="BG1659" s="58"/>
      <c r="BH1659" s="58"/>
      <c r="BI1659" s="58"/>
      <c r="BJ1659" s="58"/>
      <c r="BK1659" s="58"/>
      <c r="BL1659" s="12"/>
      <c r="BM1659" s="12"/>
      <c r="BN1659" s="12"/>
      <c r="BO1659" s="12"/>
      <c r="BP1659" s="12"/>
      <c r="BQ1659" s="12"/>
      <c r="BR1659" s="12"/>
      <c r="BS1659" s="12"/>
      <c r="BT1659" s="12"/>
      <c r="BU1659" s="12"/>
      <c r="BV1659" s="12"/>
      <c r="BW1659" s="12"/>
      <c r="BX1659" s="12"/>
      <c r="BY1659" s="12"/>
      <c r="BZ1659" s="12"/>
      <c r="CA1659" s="12"/>
      <c r="CB1659" s="12"/>
      <c r="CC1659" s="12"/>
      <c r="CD1659" s="12"/>
      <c r="CE1659" s="12"/>
      <c r="CF1659" s="12"/>
      <c r="CG1659" s="12"/>
      <c r="CH1659" s="12"/>
      <c r="CI1659" s="12"/>
      <c r="CJ1659" s="12"/>
      <c r="CK1659" s="12"/>
      <c r="CL1659" s="12"/>
      <c r="CM1659" s="12"/>
      <c r="CN1659" s="12"/>
      <c r="CO1659" s="12"/>
      <c r="CP1659" s="12"/>
      <c r="CQ1659" s="12"/>
      <c r="CR1659" s="12"/>
      <c r="CS1659" s="12"/>
      <c r="CT1659" s="12"/>
      <c r="CU1659" s="12"/>
      <c r="CV1659" s="12"/>
      <c r="CW1659" s="12"/>
      <c r="CX1659" s="12"/>
      <c r="CY1659" s="12"/>
      <c r="CZ1659" s="12"/>
      <c r="DA1659" s="12"/>
      <c r="DB1659" s="12"/>
      <c r="DC1659" s="12"/>
      <c r="DD1659" s="12"/>
      <c r="DE1659" s="12"/>
      <c r="DF1659" s="12"/>
      <c r="DG1659"/>
      <c r="DH1659"/>
      <c r="DI1659"/>
      <c r="DJ1659"/>
      <c r="DK1659"/>
      <c r="DL1659"/>
      <c r="DM1659"/>
      <c r="DN1659"/>
      <c r="DO1659"/>
      <c r="DP1659"/>
      <c r="DQ1659"/>
      <c r="DR1659"/>
      <c r="DS1659"/>
      <c r="DT1659"/>
      <c r="DU1659"/>
      <c r="DV1659"/>
      <c r="DW1659"/>
      <c r="DX1659"/>
      <c r="DY1659"/>
      <c r="DZ1659"/>
      <c r="EA1659"/>
      <c r="EB1659"/>
      <c r="EC1659"/>
      <c r="ED1659"/>
      <c r="EE1659"/>
      <c r="EF1659"/>
      <c r="EG1659"/>
      <c r="EH1659"/>
      <c r="EI1659"/>
      <c r="EJ1659"/>
      <c r="EK1659"/>
      <c r="EL1659"/>
      <c r="EM1659"/>
      <c r="EN1659"/>
      <c r="EO1659"/>
      <c r="EP1659"/>
      <c r="EQ1659"/>
      <c r="ER1659"/>
      <c r="ES1659"/>
      <c r="ET1659"/>
      <c r="EU1659"/>
      <c r="EV1659"/>
      <c r="EW1659"/>
      <c r="EX1659"/>
      <c r="EY1659"/>
      <c r="EZ1659"/>
      <c r="FA1659"/>
      <c r="FB1659"/>
      <c r="FC1659"/>
      <c r="FD1659"/>
      <c r="FE1659"/>
      <c r="FF1659"/>
      <c r="FG1659"/>
      <c r="FH1659"/>
      <c r="FI1659"/>
      <c r="FJ1659"/>
      <c r="FK1659"/>
      <c r="FL1659"/>
      <c r="FM1659"/>
      <c r="FN1659"/>
      <c r="FO1659"/>
      <c r="FP1659"/>
      <c r="FQ1659"/>
      <c r="FR1659"/>
      <c r="FS1659"/>
      <c r="FT1659"/>
      <c r="FU1659"/>
      <c r="FV1659"/>
      <c r="FW1659"/>
      <c r="FX1659"/>
      <c r="FY1659"/>
      <c r="FZ1659"/>
      <c r="GA1659"/>
      <c r="GB1659"/>
      <c r="GC1659"/>
      <c r="GD1659"/>
      <c r="GE1659"/>
      <c r="GF1659"/>
      <c r="GG1659"/>
      <c r="GH1659"/>
      <c r="GI1659"/>
      <c r="GJ1659"/>
      <c r="GK1659"/>
      <c r="GL1659"/>
      <c r="GM1659"/>
      <c r="GN1659"/>
      <c r="GO1659"/>
      <c r="GP1659"/>
      <c r="GQ1659"/>
      <c r="GR1659"/>
      <c r="GS1659"/>
      <c r="GT1659"/>
      <c r="GU1659"/>
      <c r="GV1659"/>
      <c r="GW1659"/>
      <c r="GX1659"/>
      <c r="GY1659"/>
      <c r="GZ1659"/>
      <c r="HA1659"/>
      <c r="HB1659"/>
      <c r="HC1659"/>
      <c r="HD1659"/>
      <c r="HE1659"/>
      <c r="HF1659"/>
      <c r="HG1659"/>
      <c r="HH1659"/>
      <c r="HI1659"/>
      <c r="HJ1659"/>
      <c r="HK1659"/>
      <c r="HL1659"/>
    </row>
    <row r="1660" spans="39:220" x14ac:dyDescent="0.25">
      <c r="AM1660" s="59"/>
      <c r="AN1660" s="58"/>
      <c r="AO1660" s="58"/>
      <c r="AP1660" s="58"/>
      <c r="AQ1660" s="58"/>
      <c r="AR1660" s="58"/>
      <c r="AS1660" s="58"/>
      <c r="AT1660" s="58"/>
      <c r="AU1660" s="58"/>
      <c r="AV1660" s="58"/>
      <c r="AW1660" s="58"/>
      <c r="AX1660" s="58"/>
      <c r="AY1660" s="58"/>
      <c r="AZ1660" s="58"/>
      <c r="BA1660" s="58"/>
      <c r="BB1660" s="58"/>
      <c r="BC1660" s="58"/>
      <c r="BD1660" s="58"/>
      <c r="BE1660" s="58"/>
      <c r="BF1660" s="58"/>
      <c r="BG1660" s="58"/>
      <c r="BH1660" s="58"/>
      <c r="BI1660" s="58"/>
      <c r="BJ1660" s="58"/>
      <c r="BK1660" s="58"/>
      <c r="BL1660" s="12"/>
      <c r="BM1660" s="12"/>
      <c r="BN1660" s="12"/>
      <c r="BO1660" s="12"/>
      <c r="BP1660" s="12"/>
      <c r="BQ1660" s="12"/>
      <c r="BR1660" s="12"/>
      <c r="BS1660" s="12"/>
      <c r="BT1660" s="12"/>
      <c r="BU1660" s="12"/>
      <c r="BV1660" s="12"/>
      <c r="BW1660" s="12"/>
      <c r="BX1660" s="12"/>
      <c r="BY1660" s="12"/>
      <c r="BZ1660" s="12"/>
      <c r="CA1660" s="12"/>
      <c r="CB1660" s="12"/>
      <c r="CC1660" s="12"/>
      <c r="CD1660" s="12"/>
      <c r="CE1660" s="12"/>
      <c r="CF1660" s="12"/>
      <c r="CG1660" s="12"/>
      <c r="CH1660" s="12"/>
      <c r="CI1660" s="12"/>
      <c r="CJ1660" s="12"/>
      <c r="CK1660" s="12"/>
      <c r="CL1660" s="12"/>
      <c r="CM1660" s="12"/>
      <c r="CN1660" s="12"/>
      <c r="CO1660" s="12"/>
      <c r="CP1660" s="12"/>
      <c r="CQ1660" s="12"/>
      <c r="CR1660" s="12"/>
      <c r="CS1660" s="12"/>
      <c r="CT1660" s="12"/>
      <c r="CU1660" s="12"/>
      <c r="CV1660" s="12"/>
      <c r="CW1660" s="12"/>
      <c r="CX1660" s="12"/>
      <c r="CY1660" s="12"/>
      <c r="CZ1660" s="12"/>
      <c r="DA1660" s="12"/>
      <c r="DB1660" s="12"/>
      <c r="DC1660" s="12"/>
      <c r="DD1660" s="12"/>
      <c r="DE1660" s="12"/>
      <c r="DF1660" s="12"/>
      <c r="DG1660"/>
      <c r="DH1660"/>
      <c r="DI1660"/>
      <c r="DJ1660"/>
      <c r="DK1660"/>
      <c r="DL1660"/>
      <c r="DM1660"/>
      <c r="DN1660"/>
      <c r="DO1660"/>
      <c r="DP1660"/>
      <c r="DQ1660"/>
      <c r="DR1660"/>
      <c r="DS1660"/>
      <c r="DT1660"/>
      <c r="DU1660"/>
      <c r="DV1660"/>
      <c r="DW1660"/>
      <c r="DX1660"/>
      <c r="DY1660"/>
      <c r="DZ1660"/>
      <c r="EA1660"/>
      <c r="EB1660"/>
      <c r="EC1660"/>
      <c r="ED1660"/>
      <c r="EE1660"/>
      <c r="EF1660"/>
      <c r="EG1660"/>
      <c r="EH1660"/>
      <c r="EI1660"/>
      <c r="EJ1660"/>
      <c r="EK1660"/>
      <c r="EL1660"/>
      <c r="EM1660"/>
      <c r="EN1660"/>
      <c r="EO1660"/>
      <c r="EP1660"/>
      <c r="EQ1660"/>
      <c r="ER1660"/>
      <c r="ES1660"/>
      <c r="ET1660"/>
      <c r="EU1660"/>
      <c r="EV1660"/>
      <c r="EW1660"/>
      <c r="EX1660"/>
      <c r="EY1660"/>
      <c r="EZ1660"/>
      <c r="FA1660"/>
      <c r="FB1660"/>
      <c r="FC1660"/>
      <c r="FD1660"/>
      <c r="FE1660"/>
      <c r="FF1660"/>
      <c r="FG1660"/>
      <c r="FH1660"/>
      <c r="FI1660"/>
      <c r="FJ1660"/>
      <c r="FK1660"/>
      <c r="FL1660"/>
      <c r="FM1660"/>
      <c r="FN1660"/>
      <c r="FO1660"/>
      <c r="FP1660"/>
      <c r="FQ1660"/>
      <c r="FR1660"/>
      <c r="FS1660"/>
      <c r="FT1660"/>
      <c r="FU1660"/>
      <c r="FV1660"/>
      <c r="FW1660"/>
      <c r="FX1660"/>
      <c r="FY1660"/>
      <c r="FZ1660"/>
      <c r="GA1660"/>
      <c r="GB1660"/>
      <c r="GC1660"/>
      <c r="GD1660"/>
      <c r="GE1660"/>
      <c r="GF1660"/>
      <c r="GG1660"/>
      <c r="GH1660"/>
      <c r="GI1660"/>
      <c r="GJ1660"/>
      <c r="GK1660"/>
      <c r="GL1660"/>
      <c r="GM1660"/>
      <c r="GN1660"/>
      <c r="GO1660"/>
      <c r="GP1660"/>
      <c r="GQ1660"/>
      <c r="GR1660"/>
      <c r="GS1660"/>
      <c r="GT1660"/>
      <c r="GU1660"/>
      <c r="GV1660"/>
      <c r="GW1660"/>
      <c r="GX1660"/>
      <c r="GY1660"/>
      <c r="GZ1660"/>
      <c r="HA1660"/>
      <c r="HB1660"/>
      <c r="HC1660"/>
      <c r="HD1660"/>
      <c r="HE1660"/>
      <c r="HF1660"/>
      <c r="HG1660"/>
      <c r="HH1660"/>
      <c r="HI1660"/>
      <c r="HJ1660"/>
      <c r="HK1660"/>
      <c r="HL1660"/>
    </row>
    <row r="1661" spans="39:220" x14ac:dyDescent="0.25">
      <c r="AM1661" s="59"/>
      <c r="AN1661" s="58"/>
      <c r="AO1661" s="58"/>
      <c r="AP1661" s="58"/>
      <c r="AQ1661" s="58"/>
      <c r="AR1661" s="58"/>
      <c r="AS1661" s="58"/>
      <c r="AT1661" s="58"/>
      <c r="AU1661" s="58"/>
      <c r="AV1661" s="58"/>
      <c r="AW1661" s="58"/>
      <c r="AX1661" s="58"/>
      <c r="AY1661" s="58"/>
      <c r="AZ1661" s="58"/>
      <c r="BA1661" s="58"/>
      <c r="BB1661" s="58"/>
      <c r="BC1661" s="58"/>
      <c r="BD1661" s="58"/>
      <c r="BE1661" s="58"/>
      <c r="BF1661" s="58"/>
      <c r="BG1661" s="58"/>
      <c r="BH1661" s="58"/>
      <c r="BI1661" s="58"/>
      <c r="BJ1661" s="58"/>
      <c r="BK1661" s="58"/>
      <c r="BL1661" s="12"/>
      <c r="BM1661" s="12"/>
      <c r="BN1661" s="12"/>
      <c r="BO1661" s="12"/>
      <c r="BP1661" s="12"/>
      <c r="BQ1661" s="12"/>
      <c r="BR1661" s="12"/>
      <c r="BS1661" s="12"/>
      <c r="BT1661" s="12"/>
      <c r="BU1661" s="12"/>
      <c r="BV1661" s="12"/>
      <c r="BW1661" s="12"/>
      <c r="BX1661" s="12"/>
      <c r="BY1661" s="12"/>
      <c r="BZ1661" s="12"/>
      <c r="CA1661" s="12"/>
      <c r="CB1661" s="12"/>
      <c r="CC1661" s="12"/>
      <c r="CD1661" s="12"/>
      <c r="CE1661" s="12"/>
      <c r="CF1661" s="12"/>
      <c r="CG1661" s="12"/>
      <c r="CH1661" s="12"/>
      <c r="CI1661" s="12"/>
      <c r="CJ1661" s="12"/>
      <c r="CK1661" s="12"/>
      <c r="CL1661" s="12"/>
      <c r="CM1661" s="12"/>
      <c r="CN1661" s="12"/>
      <c r="CO1661" s="12"/>
      <c r="CP1661" s="12"/>
      <c r="CQ1661" s="12"/>
      <c r="CR1661" s="12"/>
      <c r="CS1661" s="12"/>
      <c r="CT1661" s="12"/>
      <c r="CU1661" s="12"/>
      <c r="CV1661" s="12"/>
      <c r="CW1661" s="12"/>
      <c r="CX1661" s="12"/>
      <c r="CY1661" s="12"/>
      <c r="CZ1661" s="12"/>
      <c r="DA1661" s="12"/>
      <c r="DB1661" s="12"/>
      <c r="DC1661" s="12"/>
      <c r="DD1661" s="12"/>
      <c r="DE1661" s="12"/>
      <c r="DF1661" s="12"/>
      <c r="DG1661"/>
      <c r="DH1661"/>
      <c r="DI1661"/>
      <c r="DJ1661"/>
      <c r="DK1661"/>
      <c r="DL1661"/>
      <c r="DM1661"/>
      <c r="DN1661"/>
      <c r="DO1661"/>
      <c r="DP1661"/>
      <c r="DQ1661"/>
      <c r="DR1661"/>
      <c r="DS1661"/>
      <c r="DT1661"/>
      <c r="DU1661"/>
      <c r="DV1661"/>
      <c r="DW1661"/>
      <c r="DX1661"/>
      <c r="DY1661"/>
      <c r="DZ1661"/>
      <c r="EA1661"/>
      <c r="EB1661"/>
      <c r="EC1661"/>
      <c r="ED1661"/>
      <c r="EE1661"/>
      <c r="EF1661"/>
      <c r="EG1661"/>
      <c r="EH1661"/>
      <c r="EI1661"/>
      <c r="EJ1661"/>
      <c r="EK1661"/>
      <c r="EL1661"/>
      <c r="EM1661"/>
      <c r="EN1661"/>
      <c r="EO1661"/>
      <c r="EP1661"/>
      <c r="EQ1661"/>
      <c r="ER1661"/>
      <c r="ES1661"/>
      <c r="ET1661"/>
      <c r="EU1661"/>
      <c r="EV1661"/>
      <c r="EW1661"/>
      <c r="EX1661"/>
      <c r="EY1661"/>
      <c r="EZ1661"/>
      <c r="FA1661"/>
      <c r="FB1661"/>
      <c r="FC1661"/>
      <c r="FD1661"/>
      <c r="FE1661"/>
      <c r="FF1661"/>
      <c r="FG1661"/>
      <c r="FH1661"/>
      <c r="FI1661"/>
      <c r="FJ1661"/>
      <c r="FK1661"/>
      <c r="FL1661"/>
      <c r="FM1661"/>
      <c r="FN1661"/>
      <c r="FO1661"/>
      <c r="FP1661"/>
      <c r="FQ1661"/>
      <c r="FR1661"/>
      <c r="FS1661"/>
      <c r="FT1661"/>
      <c r="FU1661"/>
      <c r="FV1661"/>
      <c r="FW1661"/>
      <c r="FX1661"/>
      <c r="FY1661"/>
      <c r="FZ1661"/>
      <c r="GA1661"/>
      <c r="GB1661"/>
      <c r="GC1661"/>
      <c r="GD1661"/>
      <c r="GE1661"/>
      <c r="GF1661"/>
      <c r="GG1661"/>
      <c r="GH1661"/>
      <c r="GI1661"/>
      <c r="GJ1661"/>
      <c r="GK1661"/>
      <c r="GL1661"/>
      <c r="GM1661"/>
      <c r="GN1661"/>
      <c r="GO1661"/>
      <c r="GP1661"/>
      <c r="GQ1661"/>
      <c r="GR1661"/>
      <c r="GS1661"/>
      <c r="GT1661"/>
      <c r="GU1661"/>
      <c r="GV1661"/>
      <c r="GW1661"/>
      <c r="GX1661"/>
      <c r="GY1661"/>
      <c r="GZ1661"/>
      <c r="HA1661"/>
      <c r="HB1661"/>
      <c r="HC1661"/>
      <c r="HD1661"/>
      <c r="HE1661"/>
      <c r="HF1661"/>
      <c r="HG1661"/>
      <c r="HH1661"/>
      <c r="HI1661"/>
      <c r="HJ1661"/>
      <c r="HK1661"/>
      <c r="HL1661"/>
    </row>
    <row r="1662" spans="39:220" x14ac:dyDescent="0.25">
      <c r="AM1662" s="59"/>
      <c r="AN1662" s="58"/>
      <c r="AO1662" s="58"/>
      <c r="AP1662" s="58"/>
      <c r="AQ1662" s="58"/>
      <c r="AR1662" s="58"/>
      <c r="AS1662" s="58"/>
      <c r="AT1662" s="58"/>
      <c r="AU1662" s="58"/>
      <c r="AV1662" s="58"/>
      <c r="AW1662" s="58"/>
      <c r="AX1662" s="58"/>
      <c r="AY1662" s="58"/>
      <c r="AZ1662" s="58"/>
      <c r="BA1662" s="58"/>
      <c r="BB1662" s="58"/>
      <c r="BC1662" s="58"/>
      <c r="BD1662" s="58"/>
      <c r="BE1662" s="58"/>
      <c r="BF1662" s="58"/>
      <c r="BG1662" s="58"/>
      <c r="BH1662" s="58"/>
      <c r="BI1662" s="58"/>
      <c r="BJ1662" s="58"/>
      <c r="BK1662" s="58"/>
      <c r="BL1662" s="12"/>
      <c r="BM1662" s="12"/>
      <c r="BN1662" s="12"/>
      <c r="BO1662" s="12"/>
      <c r="BP1662" s="12"/>
      <c r="BQ1662" s="12"/>
      <c r="BR1662" s="12"/>
      <c r="BS1662" s="12"/>
      <c r="BT1662" s="12"/>
      <c r="BU1662" s="12"/>
      <c r="BV1662" s="12"/>
      <c r="BW1662" s="12"/>
      <c r="BX1662" s="12"/>
      <c r="BY1662" s="12"/>
      <c r="BZ1662" s="12"/>
      <c r="CA1662" s="12"/>
      <c r="CB1662" s="12"/>
      <c r="CC1662" s="12"/>
      <c r="CD1662" s="12"/>
      <c r="CE1662" s="12"/>
      <c r="CF1662" s="12"/>
      <c r="CG1662" s="12"/>
      <c r="CH1662" s="12"/>
      <c r="CI1662" s="12"/>
      <c r="CJ1662" s="12"/>
      <c r="CK1662" s="12"/>
      <c r="CL1662" s="12"/>
      <c r="CM1662" s="12"/>
      <c r="CN1662" s="12"/>
      <c r="CO1662" s="12"/>
      <c r="CP1662" s="12"/>
      <c r="CQ1662" s="12"/>
      <c r="CR1662" s="12"/>
      <c r="CS1662" s="12"/>
      <c r="CT1662" s="12"/>
      <c r="CU1662" s="12"/>
      <c r="CV1662" s="12"/>
      <c r="CW1662" s="12"/>
      <c r="CX1662" s="12"/>
      <c r="CY1662" s="12"/>
      <c r="CZ1662" s="12"/>
      <c r="DA1662" s="12"/>
      <c r="DB1662" s="12"/>
      <c r="DC1662" s="12"/>
      <c r="DD1662" s="12"/>
      <c r="DE1662" s="12"/>
      <c r="DF1662" s="12"/>
      <c r="DG1662"/>
      <c r="DH1662"/>
      <c r="DI1662"/>
      <c r="DJ1662"/>
      <c r="DK1662"/>
      <c r="DL1662"/>
      <c r="DM1662"/>
      <c r="DN1662"/>
      <c r="DO1662"/>
      <c r="DP1662"/>
      <c r="DQ1662"/>
      <c r="DR1662"/>
      <c r="DS1662"/>
      <c r="DT1662"/>
      <c r="DU1662"/>
      <c r="DV1662"/>
      <c r="DW1662"/>
      <c r="DX1662"/>
      <c r="DY1662"/>
      <c r="DZ1662"/>
      <c r="EA1662"/>
      <c r="EB1662"/>
      <c r="EC1662"/>
      <c r="ED1662"/>
      <c r="EE1662"/>
      <c r="EF1662"/>
      <c r="EG1662"/>
      <c r="EH1662"/>
      <c r="EI1662"/>
      <c r="EJ1662"/>
      <c r="EK1662"/>
      <c r="EL1662"/>
      <c r="EM1662"/>
      <c r="EN1662"/>
      <c r="EO1662"/>
      <c r="EP1662"/>
      <c r="EQ1662"/>
      <c r="ER1662"/>
      <c r="ES1662"/>
      <c r="ET1662"/>
      <c r="EU1662"/>
      <c r="EV1662"/>
      <c r="EW1662"/>
      <c r="EX1662"/>
      <c r="EY1662"/>
      <c r="EZ1662"/>
      <c r="FA1662"/>
      <c r="FB1662"/>
      <c r="FC1662"/>
      <c r="FD1662"/>
      <c r="FE1662"/>
      <c r="FF1662"/>
      <c r="FG1662"/>
      <c r="FH1662"/>
      <c r="FI1662"/>
      <c r="FJ1662"/>
      <c r="FK1662"/>
      <c r="FL1662"/>
      <c r="FM1662"/>
      <c r="FN1662"/>
      <c r="FO1662"/>
      <c r="FP1662"/>
      <c r="FQ1662"/>
      <c r="FR1662"/>
      <c r="FS1662"/>
      <c r="FT1662"/>
      <c r="FU1662"/>
      <c r="FV1662"/>
      <c r="FW1662"/>
      <c r="FX1662"/>
      <c r="FY1662"/>
      <c r="FZ1662"/>
      <c r="GA1662"/>
      <c r="GB1662"/>
      <c r="GC1662"/>
      <c r="GD1662"/>
      <c r="GE1662"/>
      <c r="GF1662"/>
      <c r="GG1662"/>
      <c r="GH1662"/>
      <c r="GI1662"/>
      <c r="GJ1662"/>
      <c r="GK1662"/>
      <c r="GL1662"/>
      <c r="GM1662"/>
      <c r="GN1662"/>
      <c r="GO1662"/>
      <c r="GP1662"/>
      <c r="GQ1662"/>
      <c r="GR1662"/>
      <c r="GS1662"/>
      <c r="GT1662"/>
      <c r="GU1662"/>
      <c r="GV1662"/>
      <c r="GW1662"/>
      <c r="GX1662"/>
      <c r="GY1662"/>
      <c r="GZ1662"/>
      <c r="HA1662"/>
      <c r="HB1662"/>
      <c r="HC1662"/>
      <c r="HD1662"/>
      <c r="HE1662"/>
      <c r="HF1662"/>
      <c r="HG1662"/>
      <c r="HH1662"/>
      <c r="HI1662"/>
      <c r="HJ1662"/>
      <c r="HK1662"/>
      <c r="HL1662"/>
    </row>
    <row r="1663" spans="39:220" x14ac:dyDescent="0.25">
      <c r="AM1663" s="59"/>
      <c r="AN1663" s="58"/>
      <c r="AO1663" s="58"/>
      <c r="AP1663" s="58"/>
      <c r="AQ1663" s="58"/>
      <c r="AR1663" s="58"/>
      <c r="AS1663" s="58"/>
      <c r="AT1663" s="58"/>
      <c r="AU1663" s="58"/>
      <c r="AV1663" s="58"/>
      <c r="AW1663" s="58"/>
      <c r="AX1663" s="58"/>
      <c r="AY1663" s="58"/>
      <c r="AZ1663" s="58"/>
      <c r="BA1663" s="58"/>
      <c r="BB1663" s="58"/>
      <c r="BC1663" s="58"/>
      <c r="BD1663" s="58"/>
      <c r="BE1663" s="58"/>
      <c r="BF1663" s="58"/>
      <c r="BG1663" s="58"/>
      <c r="BH1663" s="58"/>
      <c r="BI1663" s="58"/>
      <c r="BJ1663" s="58"/>
      <c r="BK1663" s="58"/>
      <c r="BL1663" s="12"/>
      <c r="BM1663" s="12"/>
      <c r="BN1663" s="12"/>
      <c r="BO1663" s="12"/>
      <c r="BP1663" s="12"/>
      <c r="BQ1663" s="12"/>
      <c r="BR1663" s="12"/>
      <c r="BS1663" s="12"/>
      <c r="BT1663" s="12"/>
      <c r="BU1663" s="12"/>
      <c r="BV1663" s="12"/>
      <c r="BW1663" s="12"/>
      <c r="BX1663" s="12"/>
      <c r="BY1663" s="12"/>
      <c r="BZ1663" s="12"/>
      <c r="CA1663" s="12"/>
      <c r="CB1663" s="12"/>
      <c r="CC1663" s="12"/>
      <c r="CD1663" s="12"/>
      <c r="CE1663" s="12"/>
      <c r="CF1663" s="12"/>
      <c r="CG1663" s="12"/>
      <c r="CH1663" s="12"/>
      <c r="CI1663" s="12"/>
      <c r="CJ1663" s="12"/>
      <c r="CK1663" s="12"/>
      <c r="CL1663" s="12"/>
      <c r="CM1663" s="12"/>
      <c r="CN1663" s="12"/>
      <c r="CO1663" s="12"/>
      <c r="CP1663" s="12"/>
      <c r="CQ1663" s="12"/>
      <c r="CR1663" s="12"/>
      <c r="CS1663" s="12"/>
      <c r="CT1663" s="12"/>
      <c r="CU1663" s="12"/>
      <c r="CV1663" s="12"/>
      <c r="CW1663" s="12"/>
      <c r="CX1663" s="12"/>
      <c r="CY1663" s="12"/>
      <c r="CZ1663" s="12"/>
      <c r="DA1663" s="12"/>
      <c r="DB1663" s="12"/>
      <c r="DC1663" s="12"/>
      <c r="DD1663" s="12"/>
      <c r="DE1663" s="12"/>
      <c r="DF1663" s="12"/>
      <c r="DG1663"/>
      <c r="DH1663"/>
      <c r="DI1663"/>
      <c r="DJ1663"/>
      <c r="DK1663"/>
      <c r="DL1663"/>
      <c r="DM1663"/>
      <c r="DN1663"/>
      <c r="DO1663"/>
      <c r="DP1663"/>
      <c r="DQ1663"/>
      <c r="DR1663"/>
      <c r="DS1663"/>
      <c r="DT1663"/>
      <c r="DU1663"/>
      <c r="DV1663"/>
      <c r="DW1663"/>
      <c r="DX1663"/>
      <c r="DY1663"/>
      <c r="DZ1663"/>
      <c r="EA1663"/>
      <c r="EB1663"/>
      <c r="EC1663"/>
      <c r="ED1663"/>
      <c r="EE1663"/>
      <c r="EF1663"/>
      <c r="EG1663"/>
      <c r="EH1663"/>
      <c r="EI1663"/>
      <c r="EJ1663"/>
      <c r="EK1663"/>
      <c r="EL1663"/>
      <c r="EM1663"/>
      <c r="EN1663"/>
      <c r="EO1663"/>
      <c r="EP1663"/>
      <c r="EQ1663"/>
      <c r="ER1663"/>
      <c r="ES1663"/>
      <c r="ET1663"/>
      <c r="EU1663"/>
      <c r="EV1663"/>
      <c r="EW1663"/>
      <c r="EX1663"/>
      <c r="EY1663"/>
      <c r="EZ1663"/>
      <c r="FA1663"/>
      <c r="FB1663"/>
      <c r="FC1663"/>
      <c r="FD1663"/>
      <c r="FE1663"/>
      <c r="FF1663"/>
      <c r="FG1663"/>
      <c r="FH1663"/>
      <c r="FI1663"/>
      <c r="FJ1663"/>
      <c r="FK1663"/>
      <c r="FL1663"/>
      <c r="FM1663"/>
      <c r="FN1663"/>
      <c r="FO1663"/>
      <c r="FP1663"/>
      <c r="FQ1663"/>
      <c r="FR1663"/>
      <c r="FS1663"/>
      <c r="FT1663"/>
      <c r="FU1663"/>
      <c r="FV1663"/>
      <c r="FW1663"/>
      <c r="FX1663"/>
      <c r="FY1663"/>
      <c r="FZ1663"/>
      <c r="GA1663"/>
      <c r="GB1663"/>
      <c r="GC1663"/>
      <c r="GD1663"/>
      <c r="GE1663"/>
      <c r="GF1663"/>
      <c r="GG1663"/>
      <c r="GH1663"/>
      <c r="GI1663"/>
      <c r="GJ1663"/>
      <c r="GK1663"/>
      <c r="GL1663"/>
      <c r="GM1663"/>
      <c r="GN1663"/>
      <c r="GO1663"/>
      <c r="GP1663"/>
      <c r="GQ1663"/>
      <c r="GR1663"/>
      <c r="GS1663"/>
      <c r="GT1663"/>
      <c r="GU1663"/>
      <c r="GV1663"/>
      <c r="GW1663"/>
      <c r="GX1663"/>
      <c r="GY1663"/>
      <c r="GZ1663"/>
      <c r="HA1663"/>
      <c r="HB1663"/>
      <c r="HC1663"/>
      <c r="HD1663"/>
      <c r="HE1663"/>
      <c r="HF1663"/>
      <c r="HG1663"/>
      <c r="HH1663"/>
      <c r="HI1663"/>
      <c r="HJ1663"/>
      <c r="HK1663"/>
      <c r="HL1663"/>
    </row>
    <row r="1664" spans="39:220" x14ac:dyDescent="0.25">
      <c r="AM1664" s="59"/>
      <c r="AN1664" s="58"/>
      <c r="AO1664" s="58"/>
      <c r="AP1664" s="58"/>
      <c r="AQ1664" s="58"/>
      <c r="AR1664" s="58"/>
      <c r="AS1664" s="58"/>
      <c r="AT1664" s="58"/>
      <c r="AU1664" s="58"/>
      <c r="AV1664" s="58"/>
      <c r="AW1664" s="58"/>
      <c r="AX1664" s="58"/>
      <c r="AY1664" s="58"/>
      <c r="AZ1664" s="58"/>
      <c r="BA1664" s="58"/>
      <c r="BB1664" s="58"/>
      <c r="BC1664" s="58"/>
      <c r="BD1664" s="58"/>
      <c r="BE1664" s="58"/>
      <c r="BF1664" s="58"/>
      <c r="BG1664" s="58"/>
      <c r="BH1664" s="58"/>
      <c r="BI1664" s="58"/>
      <c r="BJ1664" s="58"/>
      <c r="BK1664" s="58"/>
      <c r="BL1664" s="12"/>
      <c r="BM1664" s="12"/>
      <c r="BN1664" s="12"/>
      <c r="BO1664" s="12"/>
      <c r="BP1664" s="12"/>
      <c r="BQ1664" s="12"/>
      <c r="BR1664" s="12"/>
      <c r="BS1664" s="12"/>
      <c r="BT1664" s="12"/>
      <c r="BU1664" s="12"/>
      <c r="BV1664" s="12"/>
      <c r="BW1664" s="12"/>
      <c r="BX1664" s="12"/>
      <c r="BY1664" s="12"/>
      <c r="BZ1664" s="12"/>
      <c r="CA1664" s="12"/>
      <c r="CB1664" s="12"/>
      <c r="CC1664" s="12"/>
      <c r="CD1664" s="12"/>
      <c r="CE1664" s="12"/>
      <c r="CF1664" s="12"/>
      <c r="CG1664" s="12"/>
      <c r="CH1664" s="12"/>
      <c r="CI1664" s="12"/>
      <c r="CJ1664" s="12"/>
      <c r="CK1664" s="12"/>
      <c r="CL1664" s="12"/>
      <c r="CM1664" s="12"/>
      <c r="CN1664" s="12"/>
      <c r="CO1664" s="12"/>
      <c r="CP1664" s="12"/>
      <c r="CQ1664" s="12"/>
      <c r="CR1664" s="12"/>
      <c r="CS1664" s="12"/>
      <c r="CT1664" s="12"/>
      <c r="CU1664" s="12"/>
      <c r="CV1664" s="12"/>
      <c r="CW1664" s="12"/>
      <c r="CX1664" s="12"/>
      <c r="CY1664" s="12"/>
      <c r="CZ1664" s="12"/>
      <c r="DA1664" s="12"/>
      <c r="DB1664" s="12"/>
      <c r="DC1664" s="12"/>
      <c r="DD1664" s="12"/>
      <c r="DE1664" s="12"/>
      <c r="DF1664" s="12"/>
      <c r="DG1664"/>
      <c r="DH1664"/>
      <c r="DI1664"/>
      <c r="DJ1664"/>
      <c r="DK1664"/>
      <c r="DL1664"/>
      <c r="DM1664"/>
      <c r="DN1664"/>
      <c r="DO1664"/>
      <c r="DP1664"/>
      <c r="DQ1664"/>
      <c r="DR1664"/>
      <c r="DS1664"/>
      <c r="DT1664"/>
      <c r="DU1664"/>
      <c r="DV1664"/>
      <c r="DW1664"/>
      <c r="DX1664"/>
      <c r="DY1664"/>
      <c r="DZ1664"/>
      <c r="EA1664"/>
      <c r="EB1664"/>
      <c r="EC1664"/>
      <c r="ED1664"/>
      <c r="EE1664"/>
      <c r="EF1664"/>
      <c r="EG1664"/>
      <c r="EH1664"/>
      <c r="EI1664"/>
      <c r="EJ1664"/>
      <c r="EK1664"/>
      <c r="EL1664"/>
      <c r="EM1664"/>
      <c r="EN1664"/>
      <c r="EO1664"/>
      <c r="EP1664"/>
      <c r="EQ1664"/>
      <c r="ER1664"/>
      <c r="ES1664"/>
      <c r="ET1664"/>
      <c r="EU1664"/>
      <c r="EV1664"/>
      <c r="EW1664"/>
      <c r="EX1664"/>
      <c r="EY1664"/>
      <c r="EZ1664"/>
      <c r="FA1664"/>
      <c r="FB1664"/>
      <c r="FC1664"/>
      <c r="FD1664"/>
      <c r="FE1664"/>
      <c r="FF1664"/>
      <c r="FG1664"/>
      <c r="FH1664"/>
      <c r="FI1664"/>
      <c r="FJ1664"/>
      <c r="FK1664"/>
      <c r="FL1664"/>
      <c r="FM1664"/>
      <c r="FN1664"/>
      <c r="FO1664"/>
      <c r="FP1664"/>
      <c r="FQ1664"/>
      <c r="FR1664"/>
      <c r="FS1664"/>
      <c r="FT1664"/>
      <c r="FU1664"/>
      <c r="FV1664"/>
      <c r="FW1664"/>
      <c r="FX1664"/>
      <c r="FY1664"/>
      <c r="FZ1664"/>
      <c r="GA1664"/>
      <c r="GB1664"/>
      <c r="GC1664"/>
      <c r="GD1664"/>
      <c r="GE1664"/>
      <c r="GF1664"/>
      <c r="GG1664"/>
      <c r="GH1664"/>
      <c r="GI1664"/>
      <c r="GJ1664"/>
      <c r="GK1664"/>
      <c r="GL1664"/>
      <c r="GM1664"/>
      <c r="GN1664"/>
      <c r="GO1664"/>
      <c r="GP1664"/>
      <c r="GQ1664"/>
      <c r="GR1664"/>
      <c r="GS1664"/>
      <c r="GT1664"/>
      <c r="GU1664"/>
      <c r="GV1664"/>
      <c r="GW1664"/>
      <c r="GX1664"/>
      <c r="GY1664"/>
      <c r="GZ1664"/>
      <c r="HA1664"/>
      <c r="HB1664"/>
      <c r="HC1664"/>
      <c r="HD1664"/>
      <c r="HE1664"/>
      <c r="HF1664"/>
      <c r="HG1664"/>
      <c r="HH1664"/>
      <c r="HI1664"/>
      <c r="HJ1664"/>
      <c r="HK1664"/>
      <c r="HL1664"/>
    </row>
    <row r="1665" spans="39:220" x14ac:dyDescent="0.25">
      <c r="AM1665" s="59"/>
      <c r="AN1665" s="58"/>
      <c r="AO1665" s="58"/>
      <c r="AP1665" s="58"/>
      <c r="AQ1665" s="58"/>
      <c r="AR1665" s="58"/>
      <c r="AS1665" s="58"/>
      <c r="AT1665" s="58"/>
      <c r="AU1665" s="58"/>
      <c r="AV1665" s="58"/>
      <c r="AW1665" s="58"/>
      <c r="AX1665" s="58"/>
      <c r="AY1665" s="58"/>
      <c r="AZ1665" s="58"/>
      <c r="BA1665" s="58"/>
      <c r="BB1665" s="58"/>
      <c r="BC1665" s="58"/>
      <c r="BD1665" s="58"/>
      <c r="BE1665" s="58"/>
      <c r="BF1665" s="58"/>
      <c r="BG1665" s="58"/>
      <c r="BH1665" s="58"/>
      <c r="BI1665" s="58"/>
      <c r="BJ1665" s="58"/>
      <c r="BK1665" s="58"/>
      <c r="BL1665" s="12"/>
      <c r="BM1665" s="12"/>
      <c r="BN1665" s="12"/>
      <c r="BO1665" s="12"/>
      <c r="BP1665" s="12"/>
      <c r="BQ1665" s="12"/>
      <c r="BR1665" s="12"/>
      <c r="BS1665" s="12"/>
      <c r="BT1665" s="12"/>
      <c r="BU1665" s="12"/>
      <c r="BV1665" s="12"/>
      <c r="BW1665" s="12"/>
      <c r="BX1665" s="12"/>
      <c r="BY1665" s="12"/>
      <c r="BZ1665" s="12"/>
      <c r="CA1665" s="12"/>
      <c r="CB1665" s="12"/>
      <c r="CC1665" s="12"/>
      <c r="CD1665" s="12"/>
      <c r="CE1665" s="12"/>
      <c r="CF1665" s="12"/>
      <c r="CG1665" s="12"/>
      <c r="CH1665" s="12"/>
      <c r="CI1665" s="12"/>
      <c r="CJ1665" s="12"/>
      <c r="CK1665" s="12"/>
      <c r="CL1665" s="12"/>
      <c r="CM1665" s="12"/>
      <c r="CN1665" s="12"/>
      <c r="CO1665" s="12"/>
      <c r="CP1665" s="12"/>
      <c r="CQ1665" s="12"/>
      <c r="CR1665" s="12"/>
      <c r="CS1665" s="12"/>
      <c r="CT1665" s="12"/>
      <c r="CU1665" s="12"/>
      <c r="CV1665" s="12"/>
      <c r="CW1665" s="12"/>
      <c r="CX1665" s="12"/>
      <c r="CY1665" s="12"/>
      <c r="CZ1665" s="12"/>
      <c r="DA1665" s="12"/>
      <c r="DB1665" s="12"/>
      <c r="DC1665" s="12"/>
      <c r="DD1665" s="12"/>
      <c r="DE1665" s="12"/>
      <c r="DF1665" s="12"/>
      <c r="DG1665"/>
      <c r="DH1665"/>
      <c r="DI1665"/>
      <c r="DJ1665"/>
      <c r="DK1665"/>
      <c r="DL1665"/>
      <c r="DM1665"/>
      <c r="DN1665"/>
      <c r="DO1665"/>
      <c r="DP1665"/>
      <c r="DQ1665"/>
      <c r="DR1665"/>
      <c r="DS1665"/>
      <c r="DT1665"/>
      <c r="DU1665"/>
      <c r="DV1665"/>
      <c r="DW1665"/>
      <c r="DX1665"/>
      <c r="DY1665"/>
      <c r="DZ1665"/>
      <c r="EA1665"/>
      <c r="EB1665"/>
      <c r="EC1665"/>
      <c r="ED1665"/>
      <c r="EE1665"/>
      <c r="EF1665"/>
      <c r="EG1665"/>
      <c r="EH1665"/>
      <c r="EI1665"/>
      <c r="EJ1665"/>
      <c r="EK1665"/>
      <c r="EL1665"/>
      <c r="EM1665"/>
      <c r="EN1665"/>
      <c r="EO1665"/>
      <c r="EP1665"/>
      <c r="EQ1665"/>
      <c r="ER1665"/>
      <c r="ES1665"/>
      <c r="ET1665"/>
      <c r="EU1665"/>
      <c r="EV1665"/>
      <c r="EW1665"/>
      <c r="EX1665"/>
      <c r="EY1665"/>
      <c r="EZ1665"/>
      <c r="FA1665"/>
      <c r="FB1665"/>
      <c r="FC1665"/>
      <c r="FD1665"/>
      <c r="FE1665"/>
      <c r="FF1665"/>
      <c r="FG1665"/>
      <c r="FH1665"/>
      <c r="FI1665"/>
      <c r="FJ1665"/>
      <c r="FK1665"/>
      <c r="FL1665"/>
      <c r="FM1665"/>
      <c r="FN1665"/>
      <c r="FO1665"/>
      <c r="FP1665"/>
      <c r="FQ1665"/>
      <c r="FR1665"/>
      <c r="FS1665"/>
      <c r="FT1665"/>
      <c r="FU1665"/>
      <c r="FV1665"/>
      <c r="FW1665"/>
      <c r="FX1665"/>
      <c r="FY1665"/>
      <c r="FZ1665"/>
      <c r="GA1665"/>
      <c r="GB1665"/>
      <c r="GC1665"/>
      <c r="GD1665"/>
      <c r="GE1665"/>
      <c r="GF1665"/>
      <c r="GG1665"/>
      <c r="GH1665"/>
      <c r="GI1665"/>
      <c r="GJ1665"/>
      <c r="GK1665"/>
      <c r="GL1665"/>
      <c r="GM1665"/>
      <c r="GN1665"/>
      <c r="GO1665"/>
      <c r="GP1665"/>
      <c r="GQ1665"/>
      <c r="GR1665"/>
      <c r="GS1665"/>
      <c r="GT1665"/>
      <c r="GU1665"/>
      <c r="GV1665"/>
      <c r="GW1665"/>
      <c r="GX1665"/>
      <c r="GY1665"/>
      <c r="GZ1665"/>
      <c r="HA1665"/>
      <c r="HB1665"/>
      <c r="HC1665"/>
      <c r="HD1665"/>
      <c r="HE1665"/>
      <c r="HF1665"/>
      <c r="HG1665"/>
      <c r="HH1665"/>
      <c r="HI1665"/>
      <c r="HJ1665"/>
      <c r="HK1665"/>
      <c r="HL1665"/>
    </row>
    <row r="1666" spans="39:220" x14ac:dyDescent="0.25">
      <c r="AM1666" s="59"/>
      <c r="AN1666" s="58"/>
      <c r="AO1666" s="58"/>
      <c r="AP1666" s="58"/>
      <c r="AQ1666" s="58"/>
      <c r="AR1666" s="58"/>
      <c r="AS1666" s="58"/>
      <c r="AT1666" s="58"/>
      <c r="AU1666" s="58"/>
      <c r="AV1666" s="58"/>
      <c r="AW1666" s="58"/>
      <c r="AX1666" s="58"/>
      <c r="AY1666" s="58"/>
      <c r="AZ1666" s="58"/>
      <c r="BA1666" s="58"/>
      <c r="BB1666" s="58"/>
      <c r="BC1666" s="58"/>
      <c r="BD1666" s="58"/>
      <c r="BE1666" s="58"/>
      <c r="BF1666" s="58"/>
      <c r="BG1666" s="58"/>
      <c r="BH1666" s="58"/>
      <c r="BI1666" s="58"/>
      <c r="BJ1666" s="58"/>
      <c r="BK1666" s="58"/>
      <c r="BL1666" s="12"/>
      <c r="BM1666" s="12"/>
      <c r="BN1666" s="12"/>
      <c r="BO1666" s="12"/>
      <c r="BP1666" s="12"/>
      <c r="BQ1666" s="12"/>
      <c r="BR1666" s="12"/>
      <c r="BS1666" s="12"/>
      <c r="BT1666" s="12"/>
      <c r="BU1666" s="12"/>
      <c r="BV1666" s="12"/>
      <c r="BW1666" s="12"/>
      <c r="BX1666" s="12"/>
      <c r="BY1666" s="12"/>
      <c r="BZ1666" s="12"/>
      <c r="CA1666" s="12"/>
      <c r="CB1666" s="12"/>
      <c r="CC1666" s="12"/>
      <c r="CD1666" s="12"/>
      <c r="CE1666" s="12"/>
      <c r="CF1666" s="12"/>
      <c r="CG1666" s="12"/>
      <c r="CH1666" s="12"/>
      <c r="CI1666" s="12"/>
      <c r="CJ1666" s="12"/>
      <c r="CK1666" s="12"/>
      <c r="CL1666" s="12"/>
      <c r="CM1666" s="12"/>
      <c r="CN1666" s="12"/>
      <c r="CO1666" s="12"/>
      <c r="CP1666" s="12"/>
      <c r="CQ1666" s="12"/>
      <c r="CR1666" s="12"/>
      <c r="CS1666" s="12"/>
      <c r="CT1666" s="12"/>
      <c r="CU1666" s="12"/>
      <c r="CV1666" s="12"/>
      <c r="CW1666" s="12"/>
      <c r="CX1666" s="12"/>
      <c r="CY1666" s="12"/>
      <c r="CZ1666" s="12"/>
      <c r="DA1666" s="12"/>
      <c r="DB1666" s="12"/>
      <c r="DC1666" s="12"/>
      <c r="DD1666" s="12"/>
      <c r="DE1666" s="12"/>
      <c r="DF1666" s="12"/>
      <c r="DG1666"/>
      <c r="DH1666"/>
      <c r="DI1666"/>
      <c r="DJ1666"/>
      <c r="DK1666"/>
      <c r="DL1666"/>
      <c r="DM1666"/>
      <c r="DN1666"/>
      <c r="DO1666"/>
      <c r="DP1666"/>
      <c r="DQ1666"/>
      <c r="DR1666"/>
      <c r="DS1666"/>
      <c r="DT1666"/>
      <c r="DU1666"/>
      <c r="DV1666"/>
      <c r="DW1666"/>
      <c r="DX1666"/>
      <c r="DY1666"/>
      <c r="DZ1666"/>
      <c r="EA1666"/>
      <c r="EB1666"/>
      <c r="EC1666"/>
      <c r="ED1666"/>
      <c r="EE1666"/>
      <c r="EF1666"/>
      <c r="EG1666"/>
      <c r="EH1666"/>
      <c r="EI1666"/>
      <c r="EJ1666"/>
      <c r="EK1666"/>
      <c r="EL1666"/>
      <c r="EM1666"/>
      <c r="EN1666"/>
      <c r="EO1666"/>
      <c r="EP1666"/>
      <c r="EQ1666"/>
      <c r="ER1666"/>
      <c r="ES1666"/>
      <c r="ET1666"/>
      <c r="EU1666"/>
      <c r="EV1666"/>
      <c r="EW1666"/>
      <c r="EX1666"/>
      <c r="EY1666"/>
      <c r="EZ1666"/>
      <c r="FA1666"/>
      <c r="FB1666"/>
      <c r="FC1666"/>
      <c r="FD1666"/>
      <c r="FE1666"/>
      <c r="FF1666"/>
      <c r="FG1666"/>
      <c r="FH1666"/>
      <c r="FI1666"/>
      <c r="FJ1666"/>
      <c r="FK1666"/>
      <c r="FL1666"/>
      <c r="FM1666"/>
      <c r="FN1666"/>
      <c r="FO1666"/>
      <c r="FP1666"/>
      <c r="FQ1666"/>
      <c r="FR1666"/>
      <c r="FS1666"/>
      <c r="FT1666"/>
      <c r="FU1666"/>
      <c r="FV1666"/>
      <c r="FW1666"/>
      <c r="FX1666"/>
      <c r="FY1666"/>
      <c r="FZ1666"/>
      <c r="GA1666"/>
      <c r="GB1666"/>
      <c r="GC1666"/>
      <c r="GD1666"/>
      <c r="GE1666"/>
      <c r="GF1666"/>
      <c r="GG1666"/>
      <c r="GH1666"/>
      <c r="GI1666"/>
      <c r="GJ1666"/>
      <c r="GK1666"/>
      <c r="GL1666"/>
      <c r="GM1666"/>
      <c r="GN1666"/>
      <c r="GO1666"/>
      <c r="GP1666"/>
      <c r="GQ1666"/>
      <c r="GR1666"/>
      <c r="GS1666"/>
      <c r="GT1666"/>
      <c r="GU1666"/>
      <c r="GV1666"/>
      <c r="GW1666"/>
      <c r="GX1666"/>
      <c r="GY1666"/>
      <c r="GZ1666"/>
      <c r="HA1666"/>
      <c r="HB1666"/>
      <c r="HC1666"/>
      <c r="HD1666"/>
      <c r="HE1666"/>
      <c r="HF1666"/>
      <c r="HG1666"/>
      <c r="HH1666"/>
      <c r="HI1666"/>
      <c r="HJ1666"/>
      <c r="HK1666"/>
      <c r="HL1666"/>
    </row>
    <row r="1667" spans="39:220" x14ac:dyDescent="0.25">
      <c r="AM1667" s="59"/>
      <c r="AN1667" s="58"/>
      <c r="AO1667" s="58"/>
      <c r="AP1667" s="58"/>
      <c r="AQ1667" s="58"/>
      <c r="AR1667" s="58"/>
      <c r="AS1667" s="58"/>
      <c r="AT1667" s="58"/>
      <c r="AU1667" s="58"/>
      <c r="AV1667" s="58"/>
      <c r="AW1667" s="58"/>
      <c r="AX1667" s="58"/>
      <c r="AY1667" s="58"/>
      <c r="AZ1667" s="58"/>
      <c r="BA1667" s="58"/>
      <c r="BB1667" s="58"/>
      <c r="BC1667" s="58"/>
      <c r="BD1667" s="58"/>
      <c r="BE1667" s="58"/>
      <c r="BF1667" s="58"/>
      <c r="BG1667" s="58"/>
      <c r="BH1667" s="58"/>
      <c r="BI1667" s="58"/>
      <c r="BJ1667" s="58"/>
      <c r="BK1667" s="58"/>
      <c r="BL1667" s="12"/>
      <c r="BM1667" s="12"/>
      <c r="BN1667" s="12"/>
      <c r="BO1667" s="12"/>
      <c r="BP1667" s="12"/>
      <c r="BQ1667" s="12"/>
      <c r="BR1667" s="12"/>
      <c r="BS1667" s="12"/>
      <c r="BT1667" s="12"/>
      <c r="BU1667" s="12"/>
      <c r="BV1667" s="12"/>
      <c r="BW1667" s="12"/>
      <c r="BX1667" s="12"/>
      <c r="BY1667" s="12"/>
      <c r="BZ1667" s="12"/>
      <c r="CA1667" s="12"/>
      <c r="CB1667" s="12"/>
      <c r="CC1667" s="12"/>
      <c r="CD1667" s="12"/>
      <c r="CE1667" s="12"/>
      <c r="CF1667" s="12"/>
      <c r="CG1667" s="12"/>
      <c r="CH1667" s="12"/>
      <c r="CI1667" s="12"/>
      <c r="CJ1667" s="12"/>
      <c r="CK1667" s="12"/>
      <c r="CL1667" s="12"/>
      <c r="CM1667" s="12"/>
      <c r="CN1667" s="12"/>
      <c r="CO1667" s="12"/>
      <c r="CP1667" s="12"/>
      <c r="CQ1667" s="12"/>
      <c r="CR1667" s="12"/>
      <c r="CS1667" s="12"/>
      <c r="CT1667" s="12"/>
      <c r="CU1667" s="12"/>
      <c r="CV1667" s="12"/>
      <c r="CW1667" s="12"/>
      <c r="CX1667" s="12"/>
      <c r="CY1667" s="12"/>
      <c r="CZ1667" s="12"/>
      <c r="DA1667" s="12"/>
      <c r="DB1667" s="12"/>
      <c r="DC1667" s="12"/>
      <c r="DD1667" s="12"/>
      <c r="DE1667" s="12"/>
      <c r="DF1667" s="12"/>
      <c r="DG1667"/>
      <c r="DH1667"/>
      <c r="DI1667"/>
      <c r="DJ1667"/>
      <c r="DK1667"/>
      <c r="DL1667"/>
      <c r="DM1667"/>
      <c r="DN1667"/>
      <c r="DO1667"/>
      <c r="DP1667"/>
      <c r="DQ1667"/>
      <c r="DR1667"/>
      <c r="DS1667"/>
      <c r="DT1667"/>
      <c r="DU1667"/>
      <c r="DV1667"/>
      <c r="DW1667"/>
      <c r="DX1667"/>
      <c r="DY1667"/>
      <c r="DZ1667"/>
      <c r="EA1667"/>
      <c r="EB1667"/>
      <c r="EC1667"/>
      <c r="ED1667"/>
      <c r="EE1667"/>
      <c r="EF1667"/>
      <c r="EG1667"/>
      <c r="EH1667"/>
      <c r="EI1667"/>
      <c r="EJ1667"/>
      <c r="EK1667"/>
      <c r="EL1667"/>
      <c r="EM1667"/>
      <c r="EN1667"/>
      <c r="EO1667"/>
      <c r="EP1667"/>
      <c r="EQ1667"/>
      <c r="ER1667"/>
      <c r="ES1667"/>
      <c r="ET1667"/>
      <c r="EU1667"/>
      <c r="EV1667"/>
      <c r="EW1667"/>
      <c r="EX1667"/>
      <c r="EY1667"/>
      <c r="EZ1667"/>
      <c r="FA1667"/>
      <c r="FB1667"/>
      <c r="FC1667"/>
      <c r="FD1667"/>
      <c r="FE1667"/>
      <c r="FF1667"/>
      <c r="FG1667"/>
      <c r="FH1667"/>
      <c r="FI1667"/>
      <c r="FJ1667"/>
      <c r="FK1667"/>
      <c r="FL1667"/>
      <c r="FM1667"/>
      <c r="FN1667"/>
      <c r="FO1667"/>
      <c r="FP1667"/>
      <c r="FQ1667"/>
      <c r="FR1667"/>
      <c r="FS1667"/>
      <c r="FT1667"/>
      <c r="FU1667"/>
      <c r="FV1667"/>
      <c r="FW1667"/>
      <c r="FX1667"/>
      <c r="FY1667"/>
      <c r="FZ1667"/>
      <c r="GA1667"/>
      <c r="GB1667"/>
      <c r="GC1667"/>
      <c r="GD1667"/>
      <c r="GE1667"/>
      <c r="GF1667"/>
      <c r="GG1667"/>
      <c r="GH1667"/>
      <c r="GI1667"/>
      <c r="GJ1667"/>
      <c r="GK1667"/>
      <c r="GL1667"/>
      <c r="GM1667"/>
      <c r="GN1667"/>
      <c r="GO1667"/>
      <c r="GP1667"/>
      <c r="GQ1667"/>
      <c r="GR1667"/>
      <c r="GS1667"/>
      <c r="GT1667"/>
      <c r="GU1667"/>
      <c r="GV1667"/>
      <c r="GW1667"/>
      <c r="GX1667"/>
      <c r="GY1667"/>
      <c r="GZ1667"/>
      <c r="HA1667"/>
      <c r="HB1667"/>
      <c r="HC1667"/>
      <c r="HD1667"/>
      <c r="HE1667"/>
      <c r="HF1667"/>
      <c r="HG1667"/>
      <c r="HH1667"/>
      <c r="HI1667"/>
      <c r="HJ1667"/>
      <c r="HK1667"/>
      <c r="HL1667"/>
    </row>
    <row r="1668" spans="39:220" x14ac:dyDescent="0.25">
      <c r="AM1668" s="59"/>
      <c r="AN1668" s="58"/>
      <c r="AO1668" s="58"/>
      <c r="AP1668" s="58"/>
      <c r="AQ1668" s="58"/>
      <c r="AR1668" s="58"/>
      <c r="AS1668" s="58"/>
      <c r="AT1668" s="58"/>
      <c r="AU1668" s="58"/>
      <c r="AV1668" s="58"/>
      <c r="AW1668" s="58"/>
      <c r="AX1668" s="58"/>
      <c r="AY1668" s="58"/>
      <c r="AZ1668" s="58"/>
      <c r="BA1668" s="58"/>
      <c r="BB1668" s="58"/>
      <c r="BC1668" s="58"/>
      <c r="BD1668" s="58"/>
      <c r="BE1668" s="58"/>
      <c r="BF1668" s="58"/>
      <c r="BG1668" s="58"/>
      <c r="BH1668" s="58"/>
      <c r="BI1668" s="58"/>
      <c r="BJ1668" s="58"/>
      <c r="BK1668" s="58"/>
      <c r="BL1668" s="12"/>
      <c r="BM1668" s="12"/>
      <c r="BN1668" s="12"/>
      <c r="BO1668" s="12"/>
      <c r="BP1668" s="12"/>
      <c r="BQ1668" s="12"/>
      <c r="BR1668" s="12"/>
      <c r="BS1668" s="12"/>
      <c r="BT1668" s="12"/>
      <c r="BU1668" s="12"/>
      <c r="BV1668" s="12"/>
      <c r="BW1668" s="12"/>
      <c r="BX1668" s="12"/>
      <c r="BY1668" s="12"/>
      <c r="BZ1668" s="12"/>
      <c r="CA1668" s="12"/>
      <c r="CB1668" s="12"/>
      <c r="CC1668" s="12"/>
      <c r="CD1668" s="12"/>
      <c r="CE1668" s="12"/>
      <c r="CF1668" s="12"/>
      <c r="CG1668" s="12"/>
      <c r="CH1668" s="12"/>
      <c r="CI1668" s="12"/>
      <c r="CJ1668" s="12"/>
      <c r="CK1668" s="12"/>
      <c r="CL1668" s="12"/>
      <c r="CM1668" s="12"/>
      <c r="CN1668" s="12"/>
      <c r="CO1668" s="12"/>
      <c r="CP1668" s="12"/>
      <c r="CQ1668" s="12"/>
      <c r="CR1668" s="12"/>
      <c r="CS1668" s="12"/>
      <c r="CT1668" s="12"/>
      <c r="CU1668" s="12"/>
      <c r="CV1668" s="12"/>
      <c r="CW1668" s="12"/>
      <c r="CX1668" s="12"/>
      <c r="CY1668" s="12"/>
      <c r="CZ1668" s="12"/>
      <c r="DA1668" s="12"/>
      <c r="DB1668" s="12"/>
      <c r="DC1668" s="12"/>
      <c r="DD1668" s="12"/>
      <c r="DE1668" s="12"/>
      <c r="DF1668" s="12"/>
      <c r="DG1668"/>
      <c r="DH1668"/>
      <c r="DI1668"/>
      <c r="DJ1668"/>
      <c r="DK1668"/>
      <c r="DL1668"/>
      <c r="DM1668"/>
      <c r="DN1668"/>
      <c r="DO1668"/>
      <c r="DP1668"/>
      <c r="DQ1668"/>
      <c r="DR1668"/>
      <c r="DS1668"/>
      <c r="DT1668"/>
      <c r="DU1668"/>
      <c r="DV1668"/>
      <c r="DW1668"/>
      <c r="DX1668"/>
      <c r="DY1668"/>
      <c r="DZ1668"/>
      <c r="EA1668"/>
      <c r="EB1668"/>
      <c r="EC1668"/>
      <c r="ED1668"/>
      <c r="EE1668"/>
      <c r="EF1668"/>
      <c r="EG1668"/>
      <c r="EH1668"/>
      <c r="EI1668"/>
      <c r="EJ1668"/>
      <c r="EK1668"/>
      <c r="EL1668"/>
      <c r="EM1668"/>
      <c r="EN1668"/>
      <c r="EO1668"/>
      <c r="EP1668"/>
      <c r="EQ1668"/>
      <c r="ER1668"/>
      <c r="ES1668"/>
      <c r="ET1668"/>
      <c r="EU1668"/>
      <c r="EV1668"/>
      <c r="EW1668"/>
      <c r="EX1668"/>
      <c r="EY1668"/>
      <c r="EZ1668"/>
      <c r="FA1668"/>
      <c r="FB1668"/>
      <c r="FC1668"/>
      <c r="FD1668"/>
      <c r="FE1668"/>
      <c r="FF1668"/>
      <c r="FG1668"/>
      <c r="FH1668"/>
      <c r="FI1668"/>
      <c r="FJ1668"/>
      <c r="FK1668"/>
      <c r="FL1668"/>
      <c r="FM1668"/>
      <c r="FN1668"/>
      <c r="FO1668"/>
      <c r="FP1668"/>
      <c r="FQ1668"/>
      <c r="FR1668"/>
      <c r="FS1668"/>
      <c r="FT1668"/>
      <c r="FU1668"/>
      <c r="FV1668"/>
      <c r="FW1668"/>
      <c r="FX1668"/>
      <c r="FY1668"/>
      <c r="FZ1668"/>
      <c r="GA1668"/>
      <c r="GB1668"/>
      <c r="GC1668"/>
      <c r="GD1668"/>
      <c r="GE1668"/>
      <c r="GF1668"/>
      <c r="GG1668"/>
      <c r="GH1668"/>
      <c r="GI1668"/>
      <c r="GJ1668"/>
      <c r="GK1668"/>
      <c r="GL1668"/>
      <c r="GM1668"/>
      <c r="GN1668"/>
      <c r="GO1668"/>
      <c r="GP1668"/>
      <c r="GQ1668"/>
      <c r="GR1668"/>
      <c r="GS1668"/>
      <c r="GT1668"/>
      <c r="GU1668"/>
      <c r="GV1668"/>
      <c r="GW1668"/>
      <c r="GX1668"/>
      <c r="GY1668"/>
      <c r="GZ1668"/>
      <c r="HA1668"/>
      <c r="HB1668"/>
      <c r="HC1668"/>
      <c r="HD1668"/>
      <c r="HE1668"/>
      <c r="HF1668"/>
      <c r="HG1668"/>
      <c r="HH1668"/>
      <c r="HI1668"/>
      <c r="HJ1668"/>
      <c r="HK1668"/>
      <c r="HL1668"/>
    </row>
    <row r="1669" spans="39:220" x14ac:dyDescent="0.25">
      <c r="AM1669" s="59"/>
      <c r="AN1669" s="58"/>
      <c r="AO1669" s="58"/>
      <c r="AP1669" s="58"/>
      <c r="AQ1669" s="58"/>
      <c r="AR1669" s="58"/>
      <c r="AS1669" s="58"/>
      <c r="AT1669" s="58"/>
      <c r="AU1669" s="58"/>
      <c r="AV1669" s="58"/>
      <c r="AW1669" s="58"/>
      <c r="AX1669" s="58"/>
      <c r="AY1669" s="58"/>
      <c r="AZ1669" s="58"/>
      <c r="BA1669" s="58"/>
      <c r="BB1669" s="58"/>
      <c r="BC1669" s="58"/>
      <c r="BD1669" s="58"/>
      <c r="BE1669" s="58"/>
      <c r="BF1669" s="58"/>
      <c r="BG1669" s="58"/>
      <c r="BH1669" s="58"/>
      <c r="BI1669" s="58"/>
      <c r="BJ1669" s="58"/>
      <c r="BK1669" s="58"/>
      <c r="BL1669" s="12"/>
      <c r="BM1669" s="12"/>
      <c r="BN1669" s="12"/>
      <c r="BO1669" s="12"/>
      <c r="BP1669" s="12"/>
      <c r="BQ1669" s="12"/>
      <c r="BR1669" s="12"/>
      <c r="BS1669" s="12"/>
      <c r="BT1669" s="12"/>
      <c r="BU1669" s="12"/>
      <c r="BV1669" s="12"/>
      <c r="BW1669" s="12"/>
      <c r="BX1669" s="12"/>
      <c r="BY1669" s="12"/>
      <c r="BZ1669" s="12"/>
      <c r="CA1669" s="12"/>
      <c r="CB1669" s="12"/>
      <c r="CC1669" s="12"/>
      <c r="CD1669" s="12"/>
      <c r="CE1669" s="12"/>
      <c r="CF1669" s="12"/>
      <c r="CG1669" s="12"/>
      <c r="CH1669" s="12"/>
      <c r="CI1669" s="12"/>
      <c r="CJ1669" s="12"/>
      <c r="CK1669" s="12"/>
      <c r="CL1669" s="12"/>
      <c r="CM1669" s="12"/>
      <c r="CN1669" s="12"/>
      <c r="CO1669" s="12"/>
      <c r="CP1669" s="12"/>
      <c r="CQ1669" s="12"/>
      <c r="CR1669" s="12"/>
      <c r="CS1669" s="12"/>
      <c r="CT1669" s="12"/>
      <c r="CU1669" s="12"/>
      <c r="CV1669" s="12"/>
      <c r="CW1669" s="12"/>
      <c r="CX1669" s="12"/>
      <c r="CY1669" s="12"/>
      <c r="CZ1669" s="12"/>
      <c r="DA1669" s="12"/>
      <c r="DB1669" s="12"/>
      <c r="DC1669" s="12"/>
      <c r="DD1669" s="12"/>
      <c r="DE1669" s="12"/>
      <c r="DF1669" s="12"/>
      <c r="DG1669"/>
      <c r="DH1669"/>
      <c r="DI1669"/>
      <c r="DJ1669"/>
      <c r="DK1669"/>
      <c r="DL1669"/>
      <c r="DM1669"/>
      <c r="DN1669"/>
      <c r="DO1669"/>
      <c r="DP1669"/>
      <c r="DQ1669"/>
      <c r="DR1669"/>
      <c r="DS1669"/>
      <c r="DT1669"/>
      <c r="DU1669"/>
      <c r="DV1669"/>
      <c r="DW1669"/>
      <c r="DX1669"/>
      <c r="DY1669"/>
      <c r="DZ1669"/>
      <c r="EA1669"/>
      <c r="EB1669"/>
      <c r="EC1669"/>
      <c r="ED1669"/>
      <c r="EE1669"/>
      <c r="EF1669"/>
      <c r="EG1669"/>
      <c r="EH1669"/>
      <c r="EI1669"/>
      <c r="EJ1669"/>
      <c r="EK1669"/>
      <c r="EL1669"/>
      <c r="EM1669"/>
      <c r="EN1669"/>
      <c r="EO1669"/>
      <c r="EP1669"/>
      <c r="EQ1669"/>
      <c r="ER1669"/>
      <c r="ES1669"/>
      <c r="ET1669"/>
      <c r="EU1669"/>
      <c r="EV1669"/>
      <c r="EW1669"/>
      <c r="EX1669"/>
      <c r="EY1669"/>
      <c r="EZ1669"/>
      <c r="FA1669"/>
      <c r="FB1669"/>
      <c r="FC1669"/>
      <c r="FD1669"/>
      <c r="FE1669"/>
      <c r="FF1669"/>
      <c r="FG1669"/>
      <c r="FH1669"/>
      <c r="FI1669"/>
      <c r="FJ1669"/>
      <c r="FK1669"/>
      <c r="FL1669"/>
      <c r="FM1669"/>
      <c r="FN1669"/>
      <c r="FO1669"/>
      <c r="FP1669"/>
      <c r="FQ1669"/>
      <c r="FR1669"/>
      <c r="FS1669"/>
      <c r="FT1669"/>
      <c r="FU1669"/>
      <c r="FV1669"/>
      <c r="FW1669"/>
      <c r="FX1669"/>
      <c r="FY1669"/>
      <c r="FZ1669"/>
      <c r="GA1669"/>
      <c r="GB1669"/>
      <c r="GC1669"/>
      <c r="GD1669"/>
      <c r="GE1669"/>
      <c r="GF1669"/>
      <c r="GG1669"/>
      <c r="GH1669"/>
      <c r="GI1669"/>
      <c r="GJ1669"/>
      <c r="GK1669"/>
      <c r="GL1669"/>
      <c r="GM1669"/>
      <c r="GN1669"/>
      <c r="GO1669"/>
      <c r="GP1669"/>
      <c r="GQ1669"/>
      <c r="GR1669"/>
      <c r="GS1669"/>
      <c r="GT1669"/>
      <c r="GU1669"/>
      <c r="GV1669"/>
      <c r="GW1669"/>
      <c r="GX1669"/>
      <c r="GY1669"/>
      <c r="GZ1669"/>
      <c r="HA1669"/>
      <c r="HB1669"/>
      <c r="HC1669"/>
      <c r="HD1669"/>
      <c r="HE1669"/>
      <c r="HF1669"/>
      <c r="HG1669"/>
      <c r="HH1669"/>
      <c r="HI1669"/>
      <c r="HJ1669"/>
      <c r="HK1669"/>
      <c r="HL1669"/>
    </row>
    <row r="1670" spans="39:220" x14ac:dyDescent="0.25">
      <c r="AM1670" s="59"/>
      <c r="AN1670" s="58"/>
      <c r="AO1670" s="58"/>
      <c r="AP1670" s="58"/>
      <c r="AQ1670" s="58"/>
      <c r="AR1670" s="58"/>
      <c r="AS1670" s="58"/>
      <c r="AT1670" s="58"/>
      <c r="AU1670" s="58"/>
      <c r="AV1670" s="58"/>
      <c r="AW1670" s="58"/>
      <c r="AX1670" s="58"/>
      <c r="AY1670" s="58"/>
      <c r="AZ1670" s="58"/>
      <c r="BA1670" s="58"/>
      <c r="BB1670" s="58"/>
      <c r="BC1670" s="58"/>
      <c r="BD1670" s="58"/>
      <c r="BE1670" s="58"/>
      <c r="BF1670" s="58"/>
      <c r="BG1670" s="58"/>
      <c r="BH1670" s="58"/>
      <c r="BI1670" s="58"/>
      <c r="BJ1670" s="58"/>
      <c r="BK1670" s="58"/>
      <c r="BL1670" s="12"/>
      <c r="BM1670" s="12"/>
      <c r="BN1670" s="12"/>
      <c r="BO1670" s="12"/>
      <c r="BP1670" s="12"/>
      <c r="BQ1670" s="12"/>
      <c r="BR1670" s="12"/>
      <c r="BS1670" s="12"/>
      <c r="BT1670" s="12"/>
      <c r="BU1670" s="12"/>
      <c r="BV1670" s="12"/>
      <c r="BW1670" s="12"/>
      <c r="BX1670" s="12"/>
      <c r="BY1670" s="12"/>
      <c r="BZ1670" s="12"/>
      <c r="CA1670" s="12"/>
      <c r="CB1670" s="12"/>
      <c r="CC1670" s="12"/>
      <c r="CD1670" s="12"/>
      <c r="CE1670" s="12"/>
      <c r="CF1670" s="12"/>
      <c r="CG1670" s="12"/>
      <c r="CH1670" s="12"/>
      <c r="CI1670" s="12"/>
      <c r="CJ1670" s="12"/>
      <c r="CK1670" s="12"/>
      <c r="CL1670" s="12"/>
      <c r="CM1670" s="12"/>
      <c r="CN1670" s="12"/>
      <c r="CO1670" s="12"/>
      <c r="CP1670" s="12"/>
      <c r="CQ1670" s="12"/>
      <c r="CR1670" s="12"/>
      <c r="CS1670" s="12"/>
      <c r="CT1670" s="12"/>
      <c r="CU1670" s="12"/>
      <c r="CV1670" s="12"/>
      <c r="CW1670" s="12"/>
      <c r="CX1670" s="12"/>
      <c r="CY1670" s="12"/>
      <c r="CZ1670" s="12"/>
      <c r="DA1670" s="12"/>
      <c r="DB1670" s="12"/>
      <c r="DC1670" s="12"/>
      <c r="DD1670" s="12"/>
      <c r="DE1670" s="12"/>
      <c r="DF1670" s="12"/>
      <c r="DG1670"/>
      <c r="DH1670"/>
      <c r="DI1670"/>
      <c r="DJ1670"/>
      <c r="DK1670"/>
      <c r="DL1670"/>
      <c r="DM1670"/>
      <c r="DN1670"/>
      <c r="DO1670"/>
      <c r="DP1670"/>
      <c r="DQ1670"/>
      <c r="DR1670"/>
      <c r="DS1670"/>
      <c r="DT1670"/>
      <c r="DU1670"/>
      <c r="DV1670"/>
      <c r="DW1670"/>
      <c r="DX1670"/>
      <c r="DY1670"/>
      <c r="DZ1670"/>
      <c r="EA1670"/>
      <c r="EB1670"/>
      <c r="EC1670"/>
      <c r="ED1670"/>
      <c r="EE1670"/>
      <c r="EF1670"/>
      <c r="EG1670"/>
      <c r="EH1670"/>
      <c r="EI1670"/>
      <c r="EJ1670"/>
      <c r="EK1670"/>
      <c r="EL1670"/>
      <c r="EM1670"/>
      <c r="EN1670"/>
      <c r="EO1670"/>
      <c r="EP1670"/>
      <c r="EQ1670"/>
      <c r="ER1670"/>
      <c r="ES1670"/>
      <c r="ET1670"/>
      <c r="EU1670"/>
      <c r="EV1670"/>
      <c r="EW1670"/>
      <c r="EX1670"/>
      <c r="EY1670"/>
      <c r="EZ1670"/>
      <c r="FA1670"/>
      <c r="FB1670"/>
      <c r="FC1670"/>
      <c r="FD1670"/>
      <c r="FE1670"/>
      <c r="FF1670"/>
      <c r="FG1670"/>
      <c r="FH1670"/>
      <c r="FI1670"/>
      <c r="FJ1670"/>
      <c r="FK1670"/>
      <c r="FL1670"/>
      <c r="FM1670"/>
      <c r="FN1670"/>
      <c r="FO1670"/>
      <c r="FP1670"/>
      <c r="FQ1670"/>
      <c r="FR1670"/>
      <c r="FS1670"/>
      <c r="FT1670"/>
      <c r="FU1670"/>
      <c r="FV1670"/>
      <c r="FW1670"/>
      <c r="FX1670"/>
      <c r="FY1670"/>
      <c r="FZ1670"/>
      <c r="GA1670"/>
      <c r="GB1670"/>
      <c r="GC1670"/>
      <c r="GD1670"/>
      <c r="GE1670"/>
      <c r="GF1670"/>
      <c r="GG1670"/>
      <c r="GH1670"/>
      <c r="GI1670"/>
      <c r="GJ1670"/>
      <c r="GK1670"/>
      <c r="GL1670"/>
      <c r="GM1670"/>
      <c r="GN1670"/>
      <c r="GO1670"/>
      <c r="GP1670"/>
      <c r="GQ1670"/>
      <c r="GR1670"/>
      <c r="GS1670"/>
      <c r="GT1670"/>
      <c r="GU1670"/>
      <c r="GV1670"/>
      <c r="GW1670"/>
      <c r="GX1670"/>
      <c r="GY1670"/>
      <c r="GZ1670"/>
      <c r="HA1670"/>
      <c r="HB1670"/>
      <c r="HC1670"/>
      <c r="HD1670"/>
      <c r="HE1670"/>
      <c r="HF1670"/>
      <c r="HG1670"/>
      <c r="HH1670"/>
      <c r="HI1670"/>
      <c r="HJ1670"/>
      <c r="HK1670"/>
      <c r="HL1670"/>
    </row>
    <row r="1671" spans="39:220" x14ac:dyDescent="0.25">
      <c r="AM1671" s="59"/>
      <c r="AN1671" s="58"/>
      <c r="AO1671" s="58"/>
      <c r="AP1671" s="58"/>
      <c r="AQ1671" s="58"/>
      <c r="AR1671" s="58"/>
      <c r="AS1671" s="58"/>
      <c r="AT1671" s="58"/>
      <c r="AU1671" s="58"/>
      <c r="AV1671" s="58"/>
      <c r="AW1671" s="58"/>
      <c r="AX1671" s="58"/>
      <c r="AY1671" s="58"/>
      <c r="AZ1671" s="58"/>
      <c r="BA1671" s="58"/>
      <c r="BB1671" s="58"/>
      <c r="BC1671" s="58"/>
      <c r="BD1671" s="58"/>
      <c r="BE1671" s="58"/>
      <c r="BF1671" s="58"/>
      <c r="BG1671" s="58"/>
      <c r="BH1671" s="58"/>
      <c r="BI1671" s="58"/>
      <c r="BJ1671" s="58"/>
      <c r="BK1671" s="58"/>
      <c r="BL1671" s="12"/>
      <c r="BM1671" s="12"/>
      <c r="BN1671" s="12"/>
      <c r="BO1671" s="12"/>
      <c r="BP1671" s="12"/>
      <c r="BQ1671" s="12"/>
      <c r="BR1671" s="12"/>
      <c r="BS1671" s="12"/>
      <c r="BT1671" s="12"/>
      <c r="BU1671" s="12"/>
      <c r="BV1671" s="12"/>
      <c r="BW1671" s="12"/>
      <c r="BX1671" s="12"/>
      <c r="BY1671" s="12"/>
      <c r="BZ1671" s="12"/>
      <c r="CA1671" s="12"/>
      <c r="CB1671" s="12"/>
      <c r="CC1671" s="12"/>
      <c r="CD1671" s="12"/>
      <c r="CE1671" s="12"/>
      <c r="CF1671" s="12"/>
      <c r="CG1671" s="12"/>
      <c r="CH1671" s="12"/>
      <c r="CI1671" s="12"/>
      <c r="CJ1671" s="12"/>
      <c r="CK1671" s="12"/>
      <c r="CL1671" s="12"/>
      <c r="CM1671" s="12"/>
      <c r="CN1671" s="12"/>
      <c r="CO1671" s="12"/>
      <c r="CP1671" s="12"/>
      <c r="CQ1671" s="12"/>
      <c r="CR1671" s="12"/>
      <c r="CS1671" s="12"/>
      <c r="CT1671" s="12"/>
      <c r="CU1671" s="12"/>
      <c r="CV1671" s="12"/>
      <c r="CW1671" s="12"/>
      <c r="CX1671" s="12"/>
      <c r="CY1671" s="12"/>
      <c r="CZ1671" s="12"/>
      <c r="DA1671" s="12"/>
      <c r="DB1671" s="12"/>
      <c r="DC1671" s="12"/>
      <c r="DD1671" s="12"/>
      <c r="DE1671" s="12"/>
      <c r="DF1671" s="12"/>
      <c r="DG1671"/>
      <c r="DH1671"/>
      <c r="DI1671"/>
      <c r="DJ1671"/>
      <c r="DK1671"/>
      <c r="DL1671"/>
      <c r="DM1671"/>
      <c r="DN1671"/>
      <c r="DO1671"/>
      <c r="DP1671"/>
      <c r="DQ1671"/>
      <c r="DR1671"/>
      <c r="DS1671"/>
      <c r="DT1671"/>
      <c r="DU1671"/>
      <c r="DV1671"/>
      <c r="DW1671"/>
      <c r="DX1671"/>
      <c r="DY1671"/>
      <c r="DZ1671"/>
      <c r="EA1671"/>
      <c r="EB1671"/>
      <c r="EC1671"/>
      <c r="ED1671"/>
      <c r="EE1671"/>
      <c r="EF1671"/>
      <c r="EG1671"/>
      <c r="EH1671"/>
      <c r="EI1671"/>
      <c r="EJ1671"/>
      <c r="EK1671"/>
      <c r="EL1671"/>
      <c r="EM1671"/>
      <c r="EN1671"/>
      <c r="EO1671"/>
      <c r="EP1671"/>
      <c r="EQ1671"/>
      <c r="ER1671"/>
      <c r="ES1671"/>
      <c r="ET1671"/>
      <c r="EU1671"/>
      <c r="EV1671"/>
      <c r="EW1671"/>
      <c r="EX1671"/>
      <c r="EY1671"/>
      <c r="EZ1671"/>
      <c r="FA1671"/>
      <c r="FB1671"/>
      <c r="FC1671"/>
      <c r="FD1671"/>
      <c r="FE1671"/>
      <c r="FF1671"/>
      <c r="FG1671"/>
      <c r="FH1671"/>
      <c r="FI1671"/>
      <c r="FJ1671"/>
      <c r="FK1671"/>
      <c r="FL1671"/>
      <c r="FM1671"/>
      <c r="FN1671"/>
      <c r="FO1671"/>
      <c r="FP1671"/>
      <c r="FQ1671"/>
      <c r="FR1671"/>
      <c r="FS1671"/>
      <c r="FT1671"/>
      <c r="FU1671"/>
      <c r="FV1671"/>
      <c r="FW1671"/>
      <c r="FX1671"/>
      <c r="FY1671"/>
      <c r="FZ1671"/>
      <c r="GA1671"/>
      <c r="GB1671"/>
      <c r="GC1671"/>
      <c r="GD1671"/>
      <c r="GE1671"/>
      <c r="GF1671"/>
      <c r="GG1671"/>
      <c r="GH1671"/>
      <c r="GI1671"/>
      <c r="GJ1671"/>
      <c r="GK1671"/>
      <c r="GL1671"/>
      <c r="GM1671"/>
      <c r="GN1671"/>
      <c r="GO1671"/>
      <c r="GP1671"/>
      <c r="GQ1671"/>
      <c r="GR1671"/>
      <c r="GS1671"/>
      <c r="GT1671"/>
      <c r="GU1671"/>
      <c r="GV1671"/>
      <c r="GW1671"/>
      <c r="GX1671"/>
      <c r="GY1671"/>
      <c r="GZ1671"/>
      <c r="HA1671"/>
      <c r="HB1671"/>
      <c r="HC1671"/>
      <c r="HD1671"/>
      <c r="HE1671"/>
      <c r="HF1671"/>
      <c r="HG1671"/>
      <c r="HH1671"/>
      <c r="HI1671"/>
      <c r="HJ1671"/>
      <c r="HK1671"/>
      <c r="HL1671"/>
    </row>
    <row r="1672" spans="39:220" x14ac:dyDescent="0.25">
      <c r="AM1672" s="59"/>
      <c r="AN1672" s="58"/>
      <c r="AO1672" s="58"/>
      <c r="AP1672" s="58"/>
      <c r="AQ1672" s="58"/>
      <c r="AR1672" s="58"/>
      <c r="AS1672" s="58"/>
      <c r="AT1672" s="58"/>
      <c r="AU1672" s="58"/>
      <c r="AV1672" s="58"/>
      <c r="AW1672" s="58"/>
      <c r="AX1672" s="58"/>
      <c r="AY1672" s="58"/>
      <c r="AZ1672" s="58"/>
      <c r="BA1672" s="58"/>
      <c r="BB1672" s="58"/>
      <c r="BC1672" s="58"/>
      <c r="BD1672" s="58"/>
      <c r="BE1672" s="58"/>
      <c r="BF1672" s="58"/>
      <c r="BG1672" s="58"/>
      <c r="BH1672" s="58"/>
      <c r="BI1672" s="58"/>
      <c r="BJ1672" s="58"/>
      <c r="BK1672" s="58"/>
      <c r="BL1672" s="12"/>
      <c r="BM1672" s="12"/>
      <c r="BN1672" s="12"/>
      <c r="BO1672" s="12"/>
      <c r="BP1672" s="12"/>
      <c r="BQ1672" s="12"/>
      <c r="BR1672" s="12"/>
      <c r="BS1672" s="12"/>
      <c r="BT1672" s="12"/>
      <c r="BU1672" s="12"/>
      <c r="BV1672" s="12"/>
      <c r="BW1672" s="12"/>
      <c r="BX1672" s="12"/>
      <c r="BY1672" s="12"/>
      <c r="BZ1672" s="12"/>
      <c r="CA1672" s="12"/>
      <c r="CB1672" s="12"/>
      <c r="CC1672" s="12"/>
      <c r="CD1672" s="12"/>
      <c r="CE1672" s="12"/>
      <c r="CF1672" s="12"/>
      <c r="CG1672" s="12"/>
      <c r="CH1672" s="12"/>
      <c r="CI1672" s="12"/>
      <c r="CJ1672" s="12"/>
      <c r="CK1672" s="12"/>
      <c r="CL1672" s="12"/>
      <c r="CM1672" s="12"/>
      <c r="CN1672" s="12"/>
      <c r="CO1672" s="12"/>
      <c r="CP1672" s="12"/>
      <c r="CQ1672" s="12"/>
      <c r="CR1672" s="12"/>
      <c r="CS1672" s="12"/>
      <c r="CT1672" s="12"/>
      <c r="CU1672" s="12"/>
      <c r="CV1672" s="12"/>
      <c r="CW1672" s="12"/>
      <c r="CX1672" s="12"/>
      <c r="CY1672" s="12"/>
      <c r="CZ1672" s="12"/>
      <c r="DA1672" s="12"/>
      <c r="DB1672" s="12"/>
      <c r="DC1672" s="12"/>
      <c r="DD1672" s="12"/>
      <c r="DE1672" s="12"/>
      <c r="DF1672" s="12"/>
      <c r="DG1672"/>
      <c r="DH1672"/>
      <c r="DI1672"/>
      <c r="DJ1672"/>
      <c r="DK1672"/>
      <c r="DL1672"/>
      <c r="DM1672"/>
      <c r="DN1672"/>
      <c r="DO1672"/>
      <c r="DP1672"/>
      <c r="DQ1672"/>
      <c r="DR1672"/>
      <c r="DS1672"/>
      <c r="DT1672"/>
      <c r="DU1672"/>
      <c r="DV1672"/>
      <c r="DW1672"/>
      <c r="DX1672"/>
      <c r="DY1672"/>
      <c r="DZ1672"/>
      <c r="EA1672"/>
      <c r="EB1672"/>
      <c r="EC1672"/>
      <c r="ED1672"/>
      <c r="EE1672"/>
      <c r="EF1672"/>
      <c r="EG1672"/>
      <c r="EH1672"/>
      <c r="EI1672"/>
      <c r="EJ1672"/>
      <c r="EK1672"/>
      <c r="EL1672"/>
      <c r="EM1672"/>
      <c r="EN1672"/>
      <c r="EO1672"/>
      <c r="EP1672"/>
      <c r="EQ1672"/>
      <c r="ER1672"/>
      <c r="ES1672"/>
      <c r="ET1672"/>
      <c r="EU1672"/>
      <c r="EV1672"/>
      <c r="EW1672"/>
      <c r="EX1672"/>
      <c r="EY1672"/>
      <c r="EZ1672"/>
      <c r="FA1672"/>
      <c r="FB1672"/>
      <c r="FC1672"/>
      <c r="FD1672"/>
      <c r="FE1672"/>
      <c r="FF1672"/>
      <c r="FG1672"/>
      <c r="FH1672"/>
      <c r="FI1672"/>
      <c r="FJ1672"/>
      <c r="FK1672"/>
      <c r="FL1672"/>
      <c r="FM1672"/>
      <c r="FN1672"/>
      <c r="FO1672"/>
      <c r="FP1672"/>
      <c r="FQ1672"/>
      <c r="FR1672"/>
      <c r="FS1672"/>
      <c r="FT1672"/>
      <c r="FU1672"/>
      <c r="FV1672"/>
      <c r="FW1672"/>
      <c r="FX1672"/>
      <c r="FY1672"/>
      <c r="FZ1672"/>
      <c r="GA1672"/>
      <c r="GB1672"/>
      <c r="GC1672"/>
      <c r="GD1672"/>
      <c r="GE1672"/>
      <c r="GF1672"/>
      <c r="GG1672"/>
      <c r="GH1672"/>
      <c r="GI1672"/>
      <c r="GJ1672"/>
      <c r="GK1672"/>
      <c r="GL1672"/>
      <c r="GM1672"/>
      <c r="GN1672"/>
      <c r="GO1672"/>
      <c r="GP1672"/>
      <c r="GQ1672"/>
      <c r="GR1672"/>
      <c r="GS1672"/>
      <c r="GT1672"/>
      <c r="GU1672"/>
      <c r="GV1672"/>
      <c r="GW1672"/>
      <c r="GX1672"/>
      <c r="GY1672"/>
      <c r="GZ1672"/>
      <c r="HA1672"/>
      <c r="HB1672"/>
      <c r="HC1672"/>
      <c r="HD1672"/>
      <c r="HE1672"/>
      <c r="HF1672"/>
      <c r="HG1672"/>
      <c r="HH1672"/>
      <c r="HI1672"/>
      <c r="HJ1672"/>
      <c r="HK1672"/>
      <c r="HL1672"/>
    </row>
    <row r="1673" spans="39:220" x14ac:dyDescent="0.25">
      <c r="AM1673" s="59"/>
      <c r="AN1673" s="58"/>
      <c r="AO1673" s="58"/>
      <c r="AP1673" s="58"/>
      <c r="AQ1673" s="58"/>
      <c r="AR1673" s="58"/>
      <c r="AS1673" s="58"/>
      <c r="AT1673" s="58"/>
      <c r="AU1673" s="58"/>
      <c r="AV1673" s="58"/>
      <c r="AW1673" s="58"/>
      <c r="AX1673" s="58"/>
      <c r="AY1673" s="58"/>
      <c r="AZ1673" s="58"/>
      <c r="BA1673" s="58"/>
      <c r="BB1673" s="58"/>
      <c r="BC1673" s="58"/>
      <c r="BD1673" s="58"/>
      <c r="BE1673" s="58"/>
      <c r="BF1673" s="58"/>
      <c r="BG1673" s="58"/>
      <c r="BH1673" s="58"/>
      <c r="BI1673" s="58"/>
      <c r="BJ1673" s="58"/>
      <c r="BK1673" s="58"/>
      <c r="BL1673" s="12"/>
      <c r="BM1673" s="12"/>
      <c r="BN1673" s="12"/>
      <c r="BO1673" s="12"/>
      <c r="BP1673" s="12"/>
      <c r="BQ1673" s="12"/>
      <c r="BR1673" s="12"/>
      <c r="BS1673" s="12"/>
      <c r="BT1673" s="12"/>
      <c r="BU1673" s="12"/>
      <c r="BV1673" s="12"/>
      <c r="BW1673" s="12"/>
      <c r="BX1673" s="12"/>
      <c r="BY1673" s="12"/>
      <c r="BZ1673" s="12"/>
      <c r="CA1673" s="12"/>
      <c r="CB1673" s="12"/>
      <c r="CC1673" s="12"/>
      <c r="CD1673" s="12"/>
      <c r="CE1673" s="12"/>
      <c r="CF1673" s="12"/>
      <c r="CG1673" s="12"/>
      <c r="CH1673" s="12"/>
      <c r="CI1673" s="12"/>
      <c r="CJ1673" s="12"/>
      <c r="CK1673" s="12"/>
      <c r="CL1673" s="12"/>
      <c r="CM1673" s="12"/>
      <c r="CN1673" s="12"/>
      <c r="CO1673" s="12"/>
      <c r="CP1673" s="12"/>
      <c r="CQ1673" s="12"/>
      <c r="CR1673" s="12"/>
      <c r="CS1673" s="12"/>
      <c r="CT1673" s="12"/>
      <c r="CU1673" s="12"/>
      <c r="CV1673" s="12"/>
      <c r="CW1673" s="12"/>
      <c r="CX1673" s="12"/>
      <c r="CY1673" s="12"/>
      <c r="CZ1673" s="12"/>
      <c r="DA1673" s="12"/>
      <c r="DB1673" s="12"/>
      <c r="DC1673" s="12"/>
      <c r="DD1673" s="12"/>
      <c r="DE1673" s="12"/>
      <c r="DF1673" s="12"/>
      <c r="DG1673"/>
      <c r="DH1673"/>
      <c r="DI1673"/>
      <c r="DJ1673"/>
      <c r="DK1673"/>
      <c r="DL1673"/>
      <c r="DM1673"/>
      <c r="DN1673"/>
      <c r="DO1673"/>
      <c r="DP1673"/>
      <c r="DQ1673"/>
      <c r="DR1673"/>
      <c r="DS1673"/>
      <c r="DT1673"/>
      <c r="DU1673"/>
      <c r="DV1673"/>
      <c r="DW1673"/>
      <c r="DX1673"/>
      <c r="DY1673"/>
      <c r="DZ1673"/>
      <c r="EA1673"/>
      <c r="EB1673"/>
      <c r="EC1673"/>
      <c r="ED1673"/>
      <c r="EE1673"/>
      <c r="EF1673"/>
      <c r="EG1673"/>
      <c r="EH1673"/>
      <c r="EI1673"/>
      <c r="EJ1673"/>
      <c r="EK1673"/>
      <c r="EL1673"/>
      <c r="EM1673"/>
      <c r="EN1673"/>
      <c r="EO1673"/>
      <c r="EP1673"/>
      <c r="EQ1673"/>
      <c r="ER1673"/>
      <c r="ES1673"/>
      <c r="ET1673"/>
      <c r="EU1673"/>
      <c r="EV1673"/>
      <c r="EW1673"/>
      <c r="EX1673"/>
      <c r="EY1673"/>
      <c r="EZ1673"/>
      <c r="FA1673"/>
      <c r="FB1673"/>
      <c r="FC1673"/>
      <c r="FD1673"/>
      <c r="FE1673"/>
      <c r="FF1673"/>
      <c r="FG1673"/>
      <c r="FH1673"/>
      <c r="FI1673"/>
      <c r="FJ1673"/>
      <c r="FK1673"/>
      <c r="FL1673"/>
      <c r="FM1673"/>
      <c r="FN1673"/>
      <c r="FO1673"/>
      <c r="FP1673"/>
      <c r="FQ1673"/>
      <c r="FR1673"/>
      <c r="FS1673"/>
      <c r="FT1673"/>
      <c r="FU1673"/>
      <c r="FV1673"/>
      <c r="FW1673"/>
      <c r="FX1673"/>
      <c r="FY1673"/>
      <c r="FZ1673"/>
      <c r="GA1673"/>
      <c r="GB1673"/>
      <c r="GC1673"/>
      <c r="GD1673"/>
      <c r="GE1673"/>
      <c r="GF1673"/>
      <c r="GG1673"/>
      <c r="GH1673"/>
      <c r="GI1673"/>
      <c r="GJ1673"/>
      <c r="GK1673"/>
      <c r="GL1673"/>
      <c r="GM1673"/>
      <c r="GN1673"/>
      <c r="GO1673"/>
      <c r="GP1673"/>
      <c r="GQ1673"/>
      <c r="GR1673"/>
      <c r="GS1673"/>
      <c r="GT1673"/>
      <c r="GU1673"/>
      <c r="GV1673"/>
      <c r="GW1673"/>
      <c r="GX1673"/>
      <c r="GY1673"/>
      <c r="GZ1673"/>
      <c r="HA1673"/>
      <c r="HB1673"/>
      <c r="HC1673"/>
      <c r="HD1673"/>
      <c r="HE1673"/>
      <c r="HF1673"/>
      <c r="HG1673"/>
      <c r="HH1673"/>
      <c r="HI1673"/>
      <c r="HJ1673"/>
      <c r="HK1673"/>
      <c r="HL1673"/>
    </row>
    <row r="1674" spans="39:220" x14ac:dyDescent="0.25">
      <c r="AM1674" s="59"/>
      <c r="AN1674" s="58"/>
      <c r="AO1674" s="58"/>
      <c r="AP1674" s="58"/>
      <c r="AQ1674" s="58"/>
      <c r="AR1674" s="58"/>
      <c r="AS1674" s="58"/>
      <c r="AT1674" s="58"/>
      <c r="AU1674" s="58"/>
      <c r="AV1674" s="58"/>
      <c r="AW1674" s="58"/>
      <c r="AX1674" s="58"/>
      <c r="AY1674" s="58"/>
      <c r="AZ1674" s="58"/>
      <c r="BA1674" s="58"/>
      <c r="BB1674" s="58"/>
      <c r="BC1674" s="58"/>
      <c r="BD1674" s="58"/>
      <c r="BE1674" s="58"/>
      <c r="BF1674" s="58"/>
      <c r="BG1674" s="58"/>
      <c r="BH1674" s="58"/>
      <c r="BI1674" s="58"/>
      <c r="BJ1674" s="58"/>
      <c r="BK1674" s="58"/>
      <c r="BL1674" s="12"/>
      <c r="BM1674" s="12"/>
      <c r="BN1674" s="12"/>
      <c r="BO1674" s="12"/>
      <c r="BP1674" s="12"/>
      <c r="BQ1674" s="12"/>
      <c r="BR1674" s="12"/>
      <c r="BS1674" s="12"/>
      <c r="BT1674" s="12"/>
      <c r="BU1674" s="12"/>
      <c r="BV1674" s="12"/>
      <c r="BW1674" s="12"/>
      <c r="BX1674" s="12"/>
      <c r="BY1674" s="12"/>
      <c r="BZ1674" s="12"/>
      <c r="CA1674" s="12"/>
      <c r="CB1674" s="12"/>
      <c r="CC1674" s="12"/>
      <c r="CD1674" s="12"/>
      <c r="CE1674" s="12"/>
      <c r="CF1674" s="12"/>
      <c r="CG1674" s="12"/>
      <c r="CH1674" s="12"/>
      <c r="CI1674" s="12"/>
      <c r="CJ1674" s="12"/>
      <c r="CK1674" s="12"/>
      <c r="CL1674" s="12"/>
      <c r="CM1674" s="12"/>
      <c r="CN1674" s="12"/>
      <c r="CO1674" s="12"/>
      <c r="CP1674" s="12"/>
      <c r="CQ1674" s="12"/>
      <c r="CR1674" s="12"/>
      <c r="CS1674" s="12"/>
      <c r="CT1674" s="12"/>
      <c r="CU1674" s="12"/>
      <c r="CV1674" s="12"/>
      <c r="CW1674" s="12"/>
      <c r="CX1674" s="12"/>
      <c r="CY1674" s="12"/>
      <c r="CZ1674" s="12"/>
      <c r="DA1674" s="12"/>
      <c r="DB1674" s="12"/>
      <c r="DC1674" s="12"/>
      <c r="DD1674" s="12"/>
      <c r="DE1674" s="12"/>
      <c r="DF1674" s="12"/>
      <c r="DG1674"/>
      <c r="DH1674"/>
      <c r="DI1674"/>
      <c r="DJ1674"/>
      <c r="DK1674"/>
      <c r="DL1674"/>
      <c r="DM1674"/>
      <c r="DN1674"/>
      <c r="DO1674"/>
      <c r="DP1674"/>
      <c r="DQ1674"/>
      <c r="DR1674"/>
      <c r="DS1674"/>
      <c r="DT1674"/>
      <c r="DU1674"/>
      <c r="DV1674"/>
      <c r="DW1674"/>
      <c r="DX1674"/>
      <c r="DY1674"/>
      <c r="DZ1674"/>
      <c r="EA1674"/>
      <c r="EB1674"/>
      <c r="EC1674"/>
      <c r="ED1674"/>
      <c r="EE1674"/>
      <c r="EF1674"/>
      <c r="EG1674"/>
      <c r="EH1674"/>
      <c r="EI1674"/>
      <c r="EJ1674"/>
      <c r="EK1674"/>
      <c r="EL1674"/>
      <c r="EM1674"/>
      <c r="EN1674"/>
      <c r="EO1674"/>
      <c r="EP1674"/>
      <c r="EQ1674"/>
      <c r="ER1674"/>
      <c r="ES1674"/>
      <c r="ET1674"/>
      <c r="EU1674"/>
      <c r="EV1674"/>
      <c r="EW1674"/>
      <c r="EX1674"/>
      <c r="EY1674"/>
      <c r="EZ1674"/>
      <c r="FA1674"/>
      <c r="FB1674"/>
      <c r="FC1674"/>
      <c r="FD1674"/>
      <c r="FE1674"/>
      <c r="FF1674"/>
      <c r="FG1674"/>
      <c r="FH1674"/>
      <c r="FI1674"/>
      <c r="FJ1674"/>
      <c r="FK1674"/>
      <c r="FL1674"/>
      <c r="FM1674"/>
      <c r="FN1674"/>
      <c r="FO1674"/>
      <c r="FP1674"/>
      <c r="FQ1674"/>
      <c r="FR1674"/>
      <c r="FS1674"/>
      <c r="FT1674"/>
      <c r="FU1674"/>
      <c r="FV1674"/>
      <c r="FW1674"/>
      <c r="FX1674"/>
      <c r="FY1674"/>
      <c r="FZ1674"/>
      <c r="GA1674"/>
      <c r="GB1674"/>
      <c r="GC1674"/>
      <c r="GD1674"/>
      <c r="GE1674"/>
      <c r="GF1674"/>
      <c r="GG1674"/>
      <c r="GH1674"/>
      <c r="GI1674"/>
      <c r="GJ1674"/>
      <c r="GK1674"/>
      <c r="GL1674"/>
      <c r="GM1674"/>
      <c r="GN1674"/>
      <c r="GO1674"/>
      <c r="GP1674"/>
      <c r="GQ1674"/>
      <c r="GR1674"/>
      <c r="GS1674"/>
      <c r="GT1674"/>
      <c r="GU1674"/>
      <c r="GV1674"/>
      <c r="GW1674"/>
      <c r="GX1674"/>
      <c r="GY1674"/>
      <c r="GZ1674"/>
      <c r="HA1674"/>
      <c r="HB1674"/>
      <c r="HC1674"/>
      <c r="HD1674"/>
      <c r="HE1674"/>
      <c r="HF1674"/>
      <c r="HG1674"/>
      <c r="HH1674"/>
      <c r="HI1674"/>
      <c r="HJ1674"/>
      <c r="HK1674"/>
      <c r="HL1674"/>
    </row>
    <row r="1675" spans="39:220" x14ac:dyDescent="0.25">
      <c r="AM1675" s="59"/>
      <c r="AN1675" s="58"/>
      <c r="AO1675" s="58"/>
      <c r="AP1675" s="58"/>
      <c r="AQ1675" s="58"/>
      <c r="AR1675" s="58"/>
      <c r="AS1675" s="58"/>
      <c r="AT1675" s="58"/>
      <c r="AU1675" s="58"/>
      <c r="AV1675" s="58"/>
      <c r="AW1675" s="58"/>
      <c r="AX1675" s="58"/>
      <c r="AY1675" s="58"/>
      <c r="AZ1675" s="58"/>
      <c r="BA1675" s="58"/>
      <c r="BB1675" s="58"/>
      <c r="BC1675" s="58"/>
      <c r="BD1675" s="58"/>
      <c r="BE1675" s="58"/>
      <c r="BF1675" s="58"/>
      <c r="BG1675" s="58"/>
      <c r="BH1675" s="58"/>
      <c r="BI1675" s="58"/>
      <c r="BJ1675" s="58"/>
      <c r="BK1675" s="58"/>
      <c r="BL1675" s="12"/>
      <c r="BM1675" s="12"/>
      <c r="BN1675" s="12"/>
      <c r="BO1675" s="12"/>
      <c r="BP1675" s="12"/>
      <c r="BQ1675" s="12"/>
      <c r="BR1675" s="12"/>
      <c r="BS1675" s="12"/>
      <c r="BT1675" s="12"/>
      <c r="BU1675" s="12"/>
      <c r="BV1675" s="12"/>
      <c r="BW1675" s="12"/>
      <c r="BX1675" s="12"/>
      <c r="BY1675" s="12"/>
      <c r="BZ1675" s="12"/>
      <c r="CA1675" s="12"/>
      <c r="CB1675" s="12"/>
      <c r="CC1675" s="12"/>
      <c r="CD1675" s="12"/>
      <c r="CE1675" s="12"/>
      <c r="CF1675" s="12"/>
      <c r="CG1675" s="12"/>
      <c r="CH1675" s="12"/>
      <c r="CI1675" s="12"/>
      <c r="CJ1675" s="12"/>
      <c r="CK1675" s="12"/>
      <c r="CL1675" s="12"/>
      <c r="CM1675" s="12"/>
      <c r="CN1675" s="12"/>
      <c r="CO1675" s="12"/>
      <c r="CP1675" s="12"/>
      <c r="CQ1675" s="12"/>
      <c r="CR1675" s="12"/>
      <c r="CS1675" s="12"/>
      <c r="CT1675" s="12"/>
      <c r="CU1675" s="12"/>
      <c r="CV1675" s="12"/>
      <c r="CW1675" s="12"/>
      <c r="CX1675" s="12"/>
      <c r="CY1675" s="12"/>
      <c r="CZ1675" s="12"/>
      <c r="DA1675" s="12"/>
      <c r="DB1675" s="12"/>
      <c r="DC1675" s="12"/>
      <c r="DD1675" s="12"/>
      <c r="DE1675" s="12"/>
      <c r="DF1675" s="12"/>
      <c r="DG1675"/>
      <c r="DH1675"/>
      <c r="DI1675"/>
      <c r="DJ1675"/>
      <c r="DK1675"/>
      <c r="DL1675"/>
      <c r="DM1675"/>
      <c r="DN1675"/>
      <c r="DO1675"/>
      <c r="DP1675"/>
      <c r="DQ1675"/>
      <c r="DR1675"/>
      <c r="DS1675"/>
      <c r="DT1675"/>
      <c r="DU1675"/>
      <c r="DV1675"/>
      <c r="DW1675"/>
      <c r="DX1675"/>
      <c r="DY1675"/>
      <c r="DZ1675"/>
      <c r="EA1675"/>
      <c r="EB1675"/>
      <c r="EC1675"/>
      <c r="ED1675"/>
      <c r="EE1675"/>
      <c r="EF1675"/>
      <c r="EG1675"/>
      <c r="EH1675"/>
      <c r="EI1675"/>
      <c r="EJ1675"/>
      <c r="EK1675"/>
      <c r="EL1675"/>
      <c r="EM1675"/>
      <c r="EN1675"/>
      <c r="EO1675"/>
      <c r="EP1675"/>
      <c r="EQ1675"/>
      <c r="ER1675"/>
      <c r="ES1675"/>
      <c r="ET1675"/>
      <c r="EU1675"/>
      <c r="EV1675"/>
      <c r="EW1675"/>
      <c r="EX1675"/>
      <c r="EY1675"/>
      <c r="EZ1675"/>
      <c r="FA1675"/>
      <c r="FB1675"/>
      <c r="FC1675"/>
      <c r="FD1675"/>
      <c r="FE1675"/>
      <c r="FF1675"/>
      <c r="FG1675"/>
      <c r="FH1675"/>
      <c r="FI1675"/>
      <c r="FJ1675"/>
      <c r="FK1675"/>
      <c r="FL1675"/>
      <c r="FM1675"/>
      <c r="FN1675"/>
      <c r="FO1675"/>
      <c r="FP1675"/>
      <c r="FQ1675"/>
      <c r="FR1675"/>
      <c r="FS1675"/>
      <c r="FT1675"/>
      <c r="FU1675"/>
      <c r="FV1675"/>
      <c r="FW1675"/>
      <c r="FX1675"/>
      <c r="FY1675"/>
      <c r="FZ1675"/>
      <c r="GA1675"/>
      <c r="GB1675"/>
      <c r="GC1675"/>
      <c r="GD1675"/>
      <c r="GE1675"/>
      <c r="GF1675"/>
      <c r="GG1675"/>
      <c r="GH1675"/>
      <c r="GI1675"/>
      <c r="GJ1675"/>
      <c r="GK1675"/>
      <c r="GL1675"/>
      <c r="GM1675"/>
      <c r="GN1675"/>
      <c r="GO1675"/>
      <c r="GP1675"/>
      <c r="GQ1675"/>
      <c r="GR1675"/>
      <c r="GS1675"/>
      <c r="GT1675"/>
      <c r="GU1675"/>
      <c r="GV1675"/>
      <c r="GW1675"/>
      <c r="GX1675"/>
      <c r="GY1675"/>
      <c r="GZ1675"/>
      <c r="HA1675"/>
      <c r="HB1675"/>
      <c r="HC1675"/>
      <c r="HD1675"/>
      <c r="HE1675"/>
      <c r="HF1675"/>
      <c r="HG1675"/>
      <c r="HH1675"/>
      <c r="HI1675"/>
      <c r="HJ1675"/>
      <c r="HK1675"/>
      <c r="HL1675"/>
    </row>
    <row r="1676" spans="39:220" x14ac:dyDescent="0.25">
      <c r="AM1676" s="59"/>
      <c r="AN1676" s="58"/>
      <c r="AO1676" s="58"/>
      <c r="AP1676" s="58"/>
      <c r="AQ1676" s="58"/>
      <c r="AR1676" s="58"/>
      <c r="AS1676" s="58"/>
      <c r="AT1676" s="58"/>
      <c r="AU1676" s="58"/>
      <c r="AV1676" s="58"/>
      <c r="AW1676" s="58"/>
      <c r="AX1676" s="58"/>
      <c r="AY1676" s="58"/>
      <c r="AZ1676" s="58"/>
      <c r="BA1676" s="58"/>
      <c r="BB1676" s="58"/>
      <c r="BC1676" s="58"/>
      <c r="BD1676" s="58"/>
      <c r="BE1676" s="58"/>
      <c r="BF1676" s="58"/>
      <c r="BG1676" s="58"/>
      <c r="BH1676" s="58"/>
      <c r="BI1676" s="58"/>
      <c r="BJ1676" s="58"/>
      <c r="BK1676" s="58"/>
      <c r="BL1676" s="12"/>
      <c r="BM1676" s="12"/>
      <c r="BN1676" s="12"/>
      <c r="BO1676" s="12"/>
      <c r="BP1676" s="12"/>
      <c r="BQ1676" s="12"/>
      <c r="BR1676" s="12"/>
      <c r="BS1676" s="12"/>
      <c r="BT1676" s="12"/>
      <c r="BU1676" s="12"/>
      <c r="BV1676" s="12"/>
      <c r="BW1676" s="12"/>
      <c r="BX1676" s="12"/>
      <c r="BY1676" s="12"/>
      <c r="BZ1676" s="12"/>
      <c r="CA1676" s="12"/>
      <c r="CB1676" s="12"/>
      <c r="CC1676" s="12"/>
      <c r="CD1676" s="12"/>
      <c r="CE1676" s="12"/>
      <c r="CF1676" s="12"/>
      <c r="CG1676" s="12"/>
      <c r="CH1676" s="12"/>
      <c r="CI1676" s="12"/>
      <c r="CJ1676" s="12"/>
      <c r="CK1676" s="12"/>
      <c r="CL1676" s="12"/>
      <c r="CM1676" s="12"/>
      <c r="CN1676" s="12"/>
      <c r="CO1676" s="12"/>
      <c r="CP1676" s="12"/>
      <c r="CQ1676" s="12"/>
      <c r="CR1676" s="12"/>
      <c r="CS1676" s="12"/>
      <c r="CT1676" s="12"/>
      <c r="CU1676" s="12"/>
      <c r="CV1676" s="12"/>
      <c r="CW1676" s="12"/>
      <c r="CX1676" s="12"/>
      <c r="CY1676" s="12"/>
      <c r="CZ1676" s="12"/>
      <c r="DA1676" s="12"/>
      <c r="DB1676" s="12"/>
      <c r="DC1676" s="12"/>
      <c r="DD1676" s="12"/>
      <c r="DE1676" s="12"/>
      <c r="DF1676" s="12"/>
      <c r="DG1676"/>
      <c r="DH1676"/>
      <c r="DI1676"/>
      <c r="DJ1676"/>
      <c r="DK1676"/>
      <c r="DL1676"/>
      <c r="DM1676"/>
      <c r="DN1676"/>
      <c r="DO1676"/>
      <c r="DP1676"/>
      <c r="DQ1676"/>
      <c r="DR1676"/>
      <c r="DS1676"/>
      <c r="DT1676"/>
      <c r="DU1676"/>
      <c r="DV1676"/>
      <c r="DW1676"/>
      <c r="DX1676"/>
      <c r="DY1676"/>
      <c r="DZ1676"/>
      <c r="EA1676"/>
      <c r="EB1676"/>
      <c r="EC1676"/>
      <c r="ED1676"/>
      <c r="EE1676"/>
      <c r="EF1676"/>
      <c r="EG1676"/>
      <c r="EH1676"/>
      <c r="EI1676"/>
      <c r="EJ1676"/>
      <c r="EK1676"/>
      <c r="EL1676"/>
      <c r="EM1676"/>
      <c r="EN1676"/>
      <c r="EO1676"/>
      <c r="EP1676"/>
      <c r="EQ1676"/>
      <c r="ER1676"/>
      <c r="ES1676"/>
      <c r="ET1676"/>
      <c r="EU1676"/>
      <c r="EV1676"/>
      <c r="EW1676"/>
      <c r="EX1676"/>
      <c r="EY1676"/>
      <c r="EZ1676"/>
      <c r="FA1676"/>
      <c r="FB1676"/>
      <c r="FC1676"/>
      <c r="FD1676"/>
      <c r="FE1676"/>
      <c r="FF1676"/>
      <c r="FG1676"/>
      <c r="FH1676"/>
      <c r="FI1676"/>
      <c r="FJ1676"/>
      <c r="FK1676"/>
      <c r="FL1676"/>
      <c r="FM1676"/>
      <c r="FN1676"/>
      <c r="FO1676"/>
      <c r="FP1676"/>
      <c r="FQ1676"/>
      <c r="FR1676"/>
      <c r="FS1676"/>
      <c r="FT1676"/>
      <c r="FU1676"/>
      <c r="FV1676"/>
      <c r="FW1676"/>
      <c r="FX1676"/>
      <c r="FY1676"/>
      <c r="FZ1676"/>
      <c r="GA1676"/>
      <c r="GB1676"/>
      <c r="GC1676"/>
      <c r="GD1676"/>
      <c r="GE1676"/>
      <c r="GF1676"/>
      <c r="GG1676"/>
      <c r="GH1676"/>
      <c r="GI1676"/>
      <c r="GJ1676"/>
      <c r="GK1676"/>
      <c r="GL1676"/>
      <c r="GM1676"/>
      <c r="GN1676"/>
      <c r="GO1676"/>
      <c r="GP1676"/>
      <c r="GQ1676"/>
      <c r="GR1676"/>
      <c r="GS1676"/>
      <c r="GT1676"/>
      <c r="GU1676"/>
      <c r="GV1676"/>
      <c r="GW1676"/>
      <c r="GX1676"/>
      <c r="GY1676"/>
      <c r="GZ1676"/>
      <c r="HA1676"/>
      <c r="HB1676"/>
      <c r="HC1676"/>
      <c r="HD1676"/>
      <c r="HE1676"/>
      <c r="HF1676"/>
      <c r="HG1676"/>
      <c r="HH1676"/>
      <c r="HI1676"/>
      <c r="HJ1676"/>
      <c r="HK1676"/>
      <c r="HL1676"/>
    </row>
    <row r="1677" spans="39:220" x14ac:dyDescent="0.25">
      <c r="AM1677" s="59"/>
      <c r="AN1677" s="58"/>
      <c r="AO1677" s="58"/>
      <c r="AP1677" s="58"/>
      <c r="AQ1677" s="58"/>
      <c r="AR1677" s="58"/>
      <c r="AS1677" s="58"/>
      <c r="AT1677" s="58"/>
      <c r="AU1677" s="58"/>
      <c r="AV1677" s="58"/>
      <c r="AW1677" s="58"/>
      <c r="AX1677" s="58"/>
      <c r="AY1677" s="58"/>
      <c r="AZ1677" s="58"/>
      <c r="BA1677" s="58"/>
      <c r="BB1677" s="58"/>
      <c r="BC1677" s="58"/>
      <c r="BD1677" s="58"/>
      <c r="BE1677" s="58"/>
      <c r="BF1677" s="58"/>
      <c r="BG1677" s="58"/>
      <c r="BH1677" s="58"/>
      <c r="BI1677" s="58"/>
      <c r="BJ1677" s="58"/>
      <c r="BK1677" s="58"/>
      <c r="BL1677" s="12"/>
      <c r="BM1677" s="12"/>
      <c r="BN1677" s="12"/>
      <c r="BO1677" s="12"/>
      <c r="BP1677" s="12"/>
      <c r="BQ1677" s="12"/>
      <c r="BR1677" s="12"/>
      <c r="BS1677" s="12"/>
      <c r="BT1677" s="12"/>
      <c r="BU1677" s="12"/>
      <c r="BV1677" s="12"/>
      <c r="BW1677" s="12"/>
      <c r="BX1677" s="12"/>
      <c r="BY1677" s="12"/>
      <c r="BZ1677" s="12"/>
      <c r="CA1677" s="12"/>
      <c r="CB1677" s="12"/>
      <c r="CC1677" s="12"/>
      <c r="CD1677" s="12"/>
      <c r="CE1677" s="12"/>
      <c r="CF1677" s="12"/>
      <c r="CG1677" s="12"/>
      <c r="CH1677" s="12"/>
      <c r="CI1677" s="12"/>
      <c r="CJ1677" s="12"/>
      <c r="CK1677" s="12"/>
      <c r="CL1677" s="12"/>
      <c r="CM1677" s="12"/>
      <c r="CN1677" s="12"/>
      <c r="CO1677" s="12"/>
      <c r="CP1677" s="12"/>
      <c r="CQ1677" s="12"/>
      <c r="CR1677" s="12"/>
      <c r="CS1677" s="12"/>
      <c r="CT1677" s="12"/>
      <c r="CU1677" s="12"/>
      <c r="CV1677" s="12"/>
      <c r="CW1677" s="12"/>
      <c r="CX1677" s="12"/>
      <c r="CY1677" s="12"/>
      <c r="CZ1677" s="12"/>
      <c r="DA1677" s="12"/>
      <c r="DB1677" s="12"/>
      <c r="DC1677" s="12"/>
      <c r="DD1677" s="12"/>
      <c r="DE1677" s="12"/>
      <c r="DF1677" s="12"/>
      <c r="DG1677"/>
      <c r="DH1677"/>
      <c r="DI1677"/>
      <c r="DJ1677"/>
      <c r="DK1677"/>
      <c r="DL1677"/>
      <c r="DM1677"/>
      <c r="DN1677"/>
      <c r="DO1677"/>
      <c r="DP1677"/>
      <c r="DQ1677"/>
      <c r="DR1677"/>
      <c r="DS1677"/>
      <c r="DT1677"/>
      <c r="DU1677"/>
      <c r="DV1677"/>
      <c r="DW1677"/>
      <c r="DX1677"/>
      <c r="DY1677"/>
      <c r="DZ1677"/>
      <c r="EA1677"/>
      <c r="EB1677"/>
      <c r="EC1677"/>
      <c r="ED1677"/>
      <c r="EE1677"/>
      <c r="EF1677"/>
      <c r="EG1677"/>
      <c r="EH1677"/>
      <c r="EI1677"/>
      <c r="EJ1677"/>
      <c r="EK1677"/>
      <c r="EL1677"/>
      <c r="EM1677"/>
      <c r="EN1677"/>
      <c r="EO1677"/>
      <c r="EP1677"/>
      <c r="EQ1677"/>
      <c r="ER1677"/>
      <c r="ES1677"/>
      <c r="ET1677"/>
      <c r="EU1677"/>
      <c r="EV1677"/>
      <c r="EW1677"/>
      <c r="EX1677"/>
      <c r="EY1677"/>
      <c r="EZ1677"/>
      <c r="FA1677"/>
      <c r="FB1677"/>
      <c r="FC1677"/>
      <c r="FD1677"/>
      <c r="FE1677"/>
      <c r="FF1677"/>
      <c r="FG1677"/>
      <c r="FH1677"/>
      <c r="FI1677"/>
      <c r="FJ1677"/>
      <c r="FK1677"/>
      <c r="FL1677"/>
      <c r="FM1677"/>
      <c r="FN1677"/>
      <c r="FO1677"/>
      <c r="FP1677"/>
      <c r="FQ1677"/>
      <c r="FR1677"/>
      <c r="FS1677"/>
      <c r="FT1677"/>
      <c r="FU1677"/>
      <c r="FV1677"/>
      <c r="FW1677"/>
      <c r="FX1677"/>
      <c r="FY1677"/>
      <c r="FZ1677"/>
      <c r="GA1677"/>
      <c r="GB1677"/>
      <c r="GC1677"/>
      <c r="GD1677"/>
      <c r="GE1677"/>
      <c r="GF1677"/>
      <c r="GG1677"/>
      <c r="GH1677"/>
      <c r="GI1677"/>
      <c r="GJ1677"/>
      <c r="GK1677"/>
      <c r="GL1677"/>
      <c r="GM1677"/>
      <c r="GN1677"/>
      <c r="GO1677"/>
      <c r="GP1677"/>
      <c r="GQ1677"/>
      <c r="GR1677"/>
      <c r="GS1677"/>
      <c r="GT1677"/>
      <c r="GU1677"/>
      <c r="GV1677"/>
      <c r="GW1677"/>
      <c r="GX1677"/>
      <c r="GY1677"/>
      <c r="GZ1677"/>
      <c r="HA1677"/>
      <c r="HB1677"/>
      <c r="HC1677"/>
      <c r="HD1677"/>
      <c r="HE1677"/>
      <c r="HF1677"/>
      <c r="HG1677"/>
      <c r="HH1677"/>
      <c r="HI1677"/>
      <c r="HJ1677"/>
      <c r="HK1677"/>
      <c r="HL1677"/>
    </row>
    <row r="1678" spans="39:220" x14ac:dyDescent="0.25">
      <c r="AM1678" s="59"/>
      <c r="AN1678" s="58"/>
      <c r="AO1678" s="58"/>
      <c r="AP1678" s="58"/>
      <c r="AQ1678" s="58"/>
      <c r="AR1678" s="58"/>
      <c r="AS1678" s="58"/>
      <c r="AT1678" s="58"/>
      <c r="AU1678" s="58"/>
      <c r="AV1678" s="58"/>
      <c r="AW1678" s="58"/>
      <c r="AX1678" s="58"/>
      <c r="AY1678" s="58"/>
      <c r="AZ1678" s="58"/>
      <c r="BA1678" s="58"/>
      <c r="BB1678" s="58"/>
      <c r="BC1678" s="58"/>
      <c r="BD1678" s="58"/>
      <c r="BE1678" s="58"/>
      <c r="BF1678" s="58"/>
      <c r="BG1678" s="58"/>
      <c r="BH1678" s="58"/>
      <c r="BI1678" s="58"/>
      <c r="BJ1678" s="58"/>
      <c r="BK1678" s="58"/>
      <c r="BL1678" s="12"/>
      <c r="BM1678" s="12"/>
      <c r="BN1678" s="12"/>
      <c r="BO1678" s="12"/>
      <c r="BP1678" s="12"/>
      <c r="BQ1678" s="12"/>
      <c r="BR1678" s="12"/>
      <c r="BS1678" s="12"/>
      <c r="BT1678" s="12"/>
      <c r="BU1678" s="12"/>
      <c r="BV1678" s="12"/>
      <c r="BW1678" s="12"/>
      <c r="BX1678" s="12"/>
      <c r="BY1678" s="12"/>
      <c r="BZ1678" s="12"/>
      <c r="CA1678" s="12"/>
      <c r="CB1678" s="12"/>
      <c r="CC1678" s="12"/>
      <c r="CD1678" s="12"/>
      <c r="CE1678" s="12"/>
      <c r="CF1678" s="12"/>
      <c r="CG1678" s="12"/>
      <c r="CH1678" s="12"/>
      <c r="CI1678" s="12"/>
      <c r="CJ1678" s="12"/>
      <c r="CK1678" s="12"/>
      <c r="CL1678" s="12"/>
      <c r="CM1678" s="12"/>
      <c r="CN1678" s="12"/>
      <c r="CO1678" s="12"/>
      <c r="CP1678" s="12"/>
      <c r="CQ1678" s="12"/>
      <c r="CR1678" s="12"/>
      <c r="CS1678" s="12"/>
      <c r="CT1678" s="12"/>
      <c r="CU1678" s="12"/>
      <c r="CV1678" s="12"/>
      <c r="CW1678" s="12"/>
      <c r="CX1678" s="12"/>
      <c r="CY1678" s="12"/>
      <c r="CZ1678" s="12"/>
      <c r="DA1678" s="12"/>
      <c r="DB1678" s="12"/>
      <c r="DC1678" s="12"/>
      <c r="DD1678" s="12"/>
      <c r="DE1678" s="12"/>
      <c r="DF1678" s="12"/>
      <c r="DG1678"/>
      <c r="DH1678"/>
      <c r="DI1678"/>
      <c r="DJ1678"/>
      <c r="DK1678"/>
      <c r="DL1678"/>
      <c r="DM1678"/>
      <c r="DN1678"/>
      <c r="DO1678"/>
      <c r="DP1678"/>
      <c r="DQ1678"/>
      <c r="DR1678"/>
      <c r="DS1678"/>
      <c r="DT1678"/>
      <c r="DU1678"/>
      <c r="DV1678"/>
      <c r="DW1678"/>
      <c r="DX1678"/>
      <c r="DY1678"/>
      <c r="DZ1678"/>
      <c r="EA1678"/>
      <c r="EB1678"/>
      <c r="EC1678"/>
      <c r="ED1678"/>
      <c r="EE1678"/>
      <c r="EF1678"/>
      <c r="EG1678"/>
      <c r="EH1678"/>
      <c r="EI1678"/>
      <c r="EJ1678"/>
      <c r="EK1678"/>
      <c r="EL1678"/>
      <c r="EM1678"/>
      <c r="EN1678"/>
      <c r="EO1678"/>
      <c r="EP1678"/>
      <c r="EQ1678"/>
      <c r="ER1678"/>
      <c r="ES1678"/>
      <c r="ET1678"/>
      <c r="EU1678"/>
      <c r="EV1678"/>
      <c r="EW1678"/>
      <c r="EX1678"/>
      <c r="EY1678"/>
      <c r="EZ1678"/>
      <c r="FA1678"/>
      <c r="FB1678"/>
      <c r="FC1678"/>
      <c r="FD1678"/>
      <c r="FE1678"/>
      <c r="FF1678"/>
      <c r="FG1678"/>
      <c r="FH1678"/>
      <c r="FI1678"/>
      <c r="FJ1678"/>
      <c r="FK1678"/>
      <c r="FL1678"/>
      <c r="FM1678"/>
      <c r="FN1678"/>
      <c r="FO1678"/>
      <c r="FP1678"/>
      <c r="FQ1678"/>
      <c r="FR1678"/>
      <c r="FS1678"/>
      <c r="FT1678"/>
      <c r="FU1678"/>
      <c r="FV1678"/>
      <c r="FW1678"/>
      <c r="FX1678"/>
      <c r="FY1678"/>
      <c r="FZ1678"/>
      <c r="GA1678"/>
      <c r="GB1678"/>
      <c r="GC1678"/>
      <c r="GD1678"/>
      <c r="GE1678"/>
      <c r="GF1678"/>
      <c r="GG1678"/>
      <c r="GH1678"/>
      <c r="GI1678"/>
      <c r="GJ1678"/>
      <c r="GK1678"/>
      <c r="GL1678"/>
      <c r="GM1678"/>
      <c r="GN1678"/>
      <c r="GO1678"/>
      <c r="GP1678"/>
      <c r="GQ1678"/>
      <c r="GR1678"/>
      <c r="GS1678"/>
      <c r="GT1678"/>
      <c r="GU1678"/>
      <c r="GV1678"/>
      <c r="GW1678"/>
      <c r="GX1678"/>
      <c r="GY1678"/>
      <c r="GZ1678"/>
      <c r="HA1678"/>
      <c r="HB1678"/>
      <c r="HC1678"/>
      <c r="HD1678"/>
      <c r="HE1678"/>
      <c r="HF1678"/>
      <c r="HG1678"/>
      <c r="HH1678"/>
      <c r="HI1678"/>
      <c r="HJ1678"/>
      <c r="HK1678"/>
      <c r="HL1678"/>
    </row>
    <row r="1679" spans="39:220" x14ac:dyDescent="0.25">
      <c r="AM1679" s="59"/>
      <c r="AN1679" s="58"/>
      <c r="AO1679" s="58"/>
      <c r="AP1679" s="58"/>
      <c r="AQ1679" s="58"/>
      <c r="AR1679" s="58"/>
      <c r="AS1679" s="58"/>
      <c r="AT1679" s="58"/>
      <c r="AU1679" s="58"/>
      <c r="AV1679" s="58"/>
      <c r="AW1679" s="58"/>
      <c r="AX1679" s="58"/>
      <c r="AY1679" s="58"/>
      <c r="AZ1679" s="58"/>
      <c r="BA1679" s="58"/>
      <c r="BB1679" s="58"/>
      <c r="BC1679" s="58"/>
      <c r="BD1679" s="58"/>
      <c r="BE1679" s="58"/>
      <c r="BF1679" s="58"/>
      <c r="BG1679" s="58"/>
      <c r="BH1679" s="58"/>
      <c r="BI1679" s="58"/>
      <c r="BJ1679" s="58"/>
      <c r="BK1679" s="58"/>
      <c r="BL1679" s="12"/>
      <c r="BM1679" s="12"/>
      <c r="BN1679" s="12"/>
      <c r="BO1679" s="12"/>
      <c r="BP1679" s="12"/>
      <c r="BQ1679" s="12"/>
      <c r="BR1679" s="12"/>
      <c r="BS1679" s="12"/>
      <c r="BT1679" s="12"/>
      <c r="BU1679" s="12"/>
      <c r="BV1679" s="12"/>
      <c r="BW1679" s="12"/>
      <c r="BX1679" s="12"/>
      <c r="BY1679" s="12"/>
      <c r="BZ1679" s="12"/>
      <c r="CA1679" s="12"/>
      <c r="CB1679" s="12"/>
      <c r="CC1679" s="12"/>
      <c r="CD1679" s="12"/>
      <c r="CE1679" s="12"/>
      <c r="CF1679" s="12"/>
      <c r="CG1679" s="12"/>
      <c r="CH1679" s="12"/>
      <c r="CI1679" s="12"/>
      <c r="CJ1679" s="12"/>
      <c r="CK1679" s="12"/>
      <c r="CL1679" s="12"/>
      <c r="CM1679" s="12"/>
      <c r="CN1679" s="12"/>
      <c r="CO1679" s="12"/>
      <c r="CP1679" s="12"/>
      <c r="CQ1679" s="12"/>
      <c r="CR1679" s="12"/>
      <c r="CS1679" s="12"/>
      <c r="CT1679" s="12"/>
      <c r="CU1679" s="12"/>
      <c r="CV1679" s="12"/>
      <c r="CW1679" s="12"/>
      <c r="CX1679" s="12"/>
      <c r="CY1679" s="12"/>
      <c r="CZ1679" s="12"/>
      <c r="DA1679" s="12"/>
      <c r="DB1679" s="12"/>
      <c r="DC1679" s="12"/>
      <c r="DD1679" s="12"/>
      <c r="DE1679" s="12"/>
      <c r="DF1679" s="12"/>
      <c r="DG1679"/>
      <c r="DH1679"/>
      <c r="DI1679"/>
      <c r="DJ1679"/>
      <c r="DK1679"/>
      <c r="DL1679"/>
      <c r="DM1679"/>
      <c r="DN1679"/>
      <c r="DO1679"/>
      <c r="DP1679"/>
      <c r="DQ1679"/>
      <c r="DR1679"/>
      <c r="DS1679"/>
      <c r="DT1679"/>
      <c r="DU1679"/>
      <c r="DV1679"/>
      <c r="DW1679"/>
      <c r="DX1679"/>
      <c r="DY1679"/>
      <c r="DZ1679"/>
      <c r="EA1679"/>
      <c r="EB1679"/>
      <c r="EC1679"/>
      <c r="ED1679"/>
      <c r="EE1679"/>
      <c r="EF1679"/>
      <c r="EG1679"/>
      <c r="EH1679"/>
      <c r="EI1679"/>
      <c r="EJ1679"/>
      <c r="EK1679"/>
      <c r="EL1679"/>
      <c r="EM1679"/>
      <c r="EN1679"/>
      <c r="EO1679"/>
      <c r="EP1679"/>
      <c r="EQ1679"/>
      <c r="ER1679"/>
      <c r="ES1679"/>
      <c r="ET1679"/>
      <c r="EU1679"/>
      <c r="EV1679"/>
      <c r="EW1679"/>
      <c r="EX1679"/>
      <c r="EY1679"/>
      <c r="EZ1679"/>
      <c r="FA1679"/>
      <c r="FB1679"/>
      <c r="FC1679"/>
      <c r="FD1679"/>
      <c r="FE1679"/>
      <c r="FF1679"/>
      <c r="FG1679"/>
      <c r="FH1679"/>
      <c r="FI1679"/>
      <c r="FJ1679"/>
      <c r="FK1679"/>
      <c r="FL1679"/>
      <c r="FM1679"/>
      <c r="FN1679"/>
      <c r="FO1679"/>
      <c r="FP1679"/>
      <c r="FQ1679"/>
      <c r="FR1679"/>
      <c r="FS1679"/>
      <c r="FT1679"/>
      <c r="FU1679"/>
      <c r="FV1679"/>
      <c r="FW1679"/>
      <c r="FX1679"/>
      <c r="FY1679"/>
      <c r="FZ1679"/>
      <c r="GA1679"/>
      <c r="GB1679"/>
      <c r="GC1679"/>
      <c r="GD1679"/>
      <c r="GE1679"/>
      <c r="GF1679"/>
      <c r="GG1679"/>
      <c r="GH1679"/>
      <c r="GI1679"/>
      <c r="GJ1679"/>
      <c r="GK1679"/>
      <c r="GL1679"/>
      <c r="GM1679"/>
      <c r="GN1679"/>
      <c r="GO1679"/>
      <c r="GP1679"/>
      <c r="GQ1679"/>
      <c r="GR1679"/>
      <c r="GS1679"/>
      <c r="GT1679"/>
      <c r="GU1679"/>
      <c r="GV1679"/>
      <c r="GW1679"/>
      <c r="GX1679"/>
      <c r="GY1679"/>
      <c r="GZ1679"/>
      <c r="HA1679"/>
      <c r="HB1679"/>
      <c r="HC1679"/>
      <c r="HD1679"/>
      <c r="HE1679"/>
      <c r="HF1679"/>
      <c r="HG1679"/>
      <c r="HH1679"/>
      <c r="HI1679"/>
      <c r="HJ1679"/>
      <c r="HK1679"/>
      <c r="HL1679"/>
    </row>
    <row r="1680" spans="39:220" x14ac:dyDescent="0.25">
      <c r="AM1680" s="59"/>
      <c r="AN1680" s="58"/>
      <c r="AO1680" s="58"/>
      <c r="AP1680" s="58"/>
      <c r="AQ1680" s="58"/>
      <c r="AR1680" s="58"/>
      <c r="AS1680" s="58"/>
      <c r="AT1680" s="58"/>
      <c r="AU1680" s="58"/>
      <c r="AV1680" s="58"/>
      <c r="AW1680" s="58"/>
      <c r="AX1680" s="58"/>
      <c r="AY1680" s="58"/>
      <c r="AZ1680" s="58"/>
      <c r="BA1680" s="58"/>
      <c r="BB1680" s="58"/>
      <c r="BC1680" s="58"/>
      <c r="BD1680" s="58"/>
      <c r="BE1680" s="58"/>
      <c r="BF1680" s="58"/>
      <c r="BG1680" s="58"/>
      <c r="BH1680" s="58"/>
      <c r="BI1680" s="58"/>
      <c r="BJ1680" s="58"/>
      <c r="BK1680" s="58"/>
      <c r="BL1680" s="12"/>
      <c r="BM1680" s="12"/>
      <c r="BN1680" s="12"/>
      <c r="BO1680" s="12"/>
      <c r="BP1680" s="12"/>
      <c r="BQ1680" s="12"/>
      <c r="BR1680" s="12"/>
      <c r="BS1680" s="12"/>
      <c r="BT1680" s="12"/>
      <c r="BU1680" s="12"/>
      <c r="BV1680" s="12"/>
      <c r="BW1680" s="12"/>
      <c r="BX1680" s="12"/>
      <c r="BY1680" s="12"/>
      <c r="BZ1680" s="12"/>
      <c r="CA1680" s="12"/>
      <c r="CB1680" s="12"/>
      <c r="CC1680" s="12"/>
      <c r="CD1680" s="12"/>
      <c r="CE1680" s="12"/>
      <c r="CF1680" s="12"/>
      <c r="CG1680" s="12"/>
      <c r="CH1680" s="12"/>
      <c r="CI1680" s="12"/>
      <c r="CJ1680" s="12"/>
      <c r="CK1680" s="12"/>
      <c r="CL1680" s="12"/>
      <c r="CM1680" s="12"/>
      <c r="CN1680" s="12"/>
      <c r="CO1680" s="12"/>
      <c r="CP1680" s="12"/>
      <c r="CQ1680" s="12"/>
      <c r="CR1680" s="12"/>
      <c r="CS1680" s="12"/>
      <c r="CT1680" s="12"/>
      <c r="CU1680" s="12"/>
      <c r="CV1680" s="12"/>
      <c r="CW1680" s="12"/>
      <c r="CX1680" s="12"/>
      <c r="CY1680" s="12"/>
      <c r="CZ1680" s="12"/>
      <c r="DA1680" s="12"/>
      <c r="DB1680" s="12"/>
      <c r="DC1680" s="12"/>
      <c r="DD1680" s="12"/>
      <c r="DE1680" s="12"/>
      <c r="DF1680" s="12"/>
      <c r="DG1680"/>
      <c r="DH1680"/>
      <c r="DI1680"/>
      <c r="DJ1680"/>
      <c r="DK1680"/>
      <c r="DL1680"/>
      <c r="DM1680"/>
      <c r="DN1680"/>
      <c r="DO1680"/>
      <c r="DP1680"/>
      <c r="DQ1680"/>
      <c r="DR1680"/>
      <c r="DS1680"/>
      <c r="DT1680"/>
      <c r="DU1680"/>
      <c r="DV1680"/>
      <c r="DW1680"/>
      <c r="DX1680"/>
      <c r="DY1680"/>
      <c r="DZ1680"/>
      <c r="EA1680"/>
      <c r="EB1680"/>
      <c r="EC1680"/>
      <c r="ED1680"/>
      <c r="EE1680"/>
      <c r="EF1680"/>
      <c r="EG1680"/>
      <c r="EH1680"/>
      <c r="EI1680"/>
      <c r="EJ1680"/>
      <c r="EK1680"/>
      <c r="EL1680"/>
      <c r="EM1680"/>
      <c r="EN1680"/>
      <c r="EO1680"/>
      <c r="EP1680"/>
      <c r="EQ1680"/>
      <c r="ER1680"/>
      <c r="ES1680"/>
      <c r="ET1680"/>
      <c r="EU1680"/>
      <c r="EV1680"/>
      <c r="EW1680"/>
      <c r="EX1680"/>
      <c r="EY1680"/>
      <c r="EZ1680"/>
      <c r="FA1680"/>
      <c r="FB1680"/>
      <c r="FC1680"/>
      <c r="FD1680"/>
      <c r="FE1680"/>
      <c r="FF1680"/>
      <c r="FG1680"/>
      <c r="FH1680"/>
      <c r="FI1680"/>
      <c r="FJ1680"/>
      <c r="FK1680"/>
      <c r="FL1680"/>
      <c r="FM1680"/>
      <c r="FN1680"/>
      <c r="FO1680"/>
      <c r="FP1680"/>
      <c r="FQ1680"/>
      <c r="FR1680"/>
      <c r="FS1680"/>
      <c r="FT1680"/>
      <c r="FU1680"/>
      <c r="FV1680"/>
      <c r="FW1680"/>
      <c r="FX1680"/>
      <c r="FY1680"/>
      <c r="FZ1680"/>
      <c r="GA1680"/>
      <c r="GB1680"/>
      <c r="GC1680"/>
      <c r="GD1680"/>
      <c r="GE1680"/>
      <c r="GF1680"/>
      <c r="GG1680"/>
      <c r="GH1680"/>
      <c r="GI1680"/>
      <c r="GJ1680"/>
      <c r="GK1680"/>
      <c r="GL1680"/>
      <c r="GM1680"/>
      <c r="GN1680"/>
      <c r="GO1680"/>
      <c r="GP1680"/>
      <c r="GQ1680"/>
      <c r="GR1680"/>
      <c r="GS1680"/>
      <c r="GT1680"/>
      <c r="GU1680"/>
      <c r="GV1680"/>
      <c r="GW1680"/>
      <c r="GX1680"/>
      <c r="GY1680"/>
      <c r="GZ1680"/>
      <c r="HA1680"/>
      <c r="HB1680"/>
      <c r="HC1680"/>
      <c r="HD1680"/>
      <c r="HE1680"/>
      <c r="HF1680"/>
      <c r="HG1680"/>
      <c r="HH1680"/>
      <c r="HI1680"/>
      <c r="HJ1680"/>
      <c r="HK1680"/>
      <c r="HL1680"/>
    </row>
    <row r="1681" spans="39:220" x14ac:dyDescent="0.25">
      <c r="AM1681" s="59"/>
      <c r="AN1681" s="58"/>
      <c r="AO1681" s="58"/>
      <c r="AP1681" s="58"/>
      <c r="AQ1681" s="58"/>
      <c r="AR1681" s="58"/>
      <c r="AS1681" s="58"/>
      <c r="AT1681" s="58"/>
      <c r="AU1681" s="58"/>
      <c r="AV1681" s="58"/>
      <c r="AW1681" s="58"/>
      <c r="AX1681" s="58"/>
      <c r="AY1681" s="58"/>
      <c r="AZ1681" s="58"/>
      <c r="BA1681" s="58"/>
      <c r="BB1681" s="58"/>
      <c r="BC1681" s="58"/>
      <c r="BD1681" s="58"/>
      <c r="BE1681" s="58"/>
      <c r="BF1681" s="58"/>
      <c r="BG1681" s="58"/>
      <c r="BH1681" s="58"/>
      <c r="BI1681" s="58"/>
      <c r="BJ1681" s="58"/>
      <c r="BK1681" s="58"/>
      <c r="BL1681" s="12"/>
      <c r="BM1681" s="12"/>
      <c r="BN1681" s="12"/>
      <c r="BO1681" s="12"/>
      <c r="BP1681" s="12"/>
      <c r="BQ1681" s="12"/>
      <c r="BR1681" s="12"/>
      <c r="BS1681" s="12"/>
      <c r="BT1681" s="12"/>
      <c r="BU1681" s="12"/>
      <c r="BV1681" s="12"/>
      <c r="BW1681" s="12"/>
      <c r="BX1681" s="12"/>
      <c r="BY1681" s="12"/>
      <c r="BZ1681" s="12"/>
      <c r="CA1681" s="12"/>
      <c r="CB1681" s="12"/>
      <c r="CC1681" s="12"/>
      <c r="CD1681" s="12"/>
      <c r="CE1681" s="12"/>
      <c r="CF1681" s="12"/>
      <c r="CG1681" s="12"/>
      <c r="CH1681" s="12"/>
      <c r="CI1681" s="12"/>
      <c r="CJ1681" s="12"/>
      <c r="CK1681" s="12"/>
      <c r="CL1681" s="12"/>
      <c r="CM1681" s="12"/>
      <c r="CN1681" s="12"/>
      <c r="CO1681" s="12"/>
      <c r="CP1681" s="12"/>
      <c r="CQ1681" s="12"/>
      <c r="CR1681" s="12"/>
      <c r="CS1681" s="12"/>
      <c r="CT1681" s="12"/>
      <c r="CU1681" s="12"/>
      <c r="CV1681" s="12"/>
      <c r="CW1681" s="12"/>
      <c r="CX1681" s="12"/>
      <c r="CY1681" s="12"/>
      <c r="CZ1681" s="12"/>
      <c r="DA1681" s="12"/>
      <c r="DB1681" s="12"/>
      <c r="DC1681" s="12"/>
      <c r="DD1681" s="12"/>
      <c r="DE1681" s="12"/>
      <c r="DF1681" s="12"/>
      <c r="DG1681"/>
      <c r="DH1681"/>
      <c r="DI1681"/>
      <c r="DJ1681"/>
      <c r="DK1681"/>
      <c r="DL1681"/>
      <c r="DM1681"/>
      <c r="DN1681"/>
      <c r="DO1681"/>
      <c r="DP1681"/>
      <c r="DQ1681"/>
      <c r="DR1681"/>
      <c r="DS1681"/>
      <c r="DT1681"/>
      <c r="DU1681"/>
      <c r="DV1681"/>
      <c r="DW1681"/>
      <c r="DX1681"/>
      <c r="DY1681"/>
      <c r="DZ1681"/>
      <c r="EA1681"/>
      <c r="EB1681"/>
      <c r="EC1681"/>
      <c r="ED1681"/>
      <c r="EE1681"/>
      <c r="EF1681"/>
      <c r="EG1681"/>
      <c r="EH1681"/>
      <c r="EI1681"/>
      <c r="EJ1681"/>
      <c r="EK1681"/>
      <c r="EL1681"/>
      <c r="EM1681"/>
      <c r="EN1681"/>
      <c r="EO1681"/>
      <c r="EP1681"/>
      <c r="EQ1681"/>
      <c r="ER1681"/>
      <c r="ES1681"/>
      <c r="ET1681"/>
      <c r="EU1681"/>
      <c r="EV1681"/>
      <c r="EW1681"/>
      <c r="EX1681"/>
      <c r="EY1681"/>
      <c r="EZ1681"/>
      <c r="FA1681"/>
      <c r="FB1681"/>
      <c r="FC1681"/>
      <c r="FD1681"/>
      <c r="FE1681"/>
      <c r="FF1681"/>
      <c r="FG1681"/>
      <c r="FH1681"/>
      <c r="FI1681"/>
      <c r="FJ1681"/>
      <c r="FK1681"/>
      <c r="FL1681"/>
      <c r="FM1681"/>
      <c r="FN1681"/>
      <c r="FO1681"/>
      <c r="FP1681"/>
      <c r="FQ1681"/>
      <c r="FR1681"/>
      <c r="FS1681"/>
      <c r="FT1681"/>
      <c r="FU1681"/>
      <c r="FV1681"/>
      <c r="FW1681"/>
      <c r="FX1681"/>
      <c r="FY1681"/>
      <c r="FZ1681"/>
      <c r="GA1681"/>
      <c r="GB1681"/>
      <c r="GC1681"/>
      <c r="GD1681"/>
      <c r="GE1681"/>
      <c r="GF1681"/>
      <c r="GG1681"/>
      <c r="GH1681"/>
      <c r="GI1681"/>
      <c r="GJ1681"/>
      <c r="GK1681"/>
      <c r="GL1681"/>
      <c r="GM1681"/>
      <c r="GN1681"/>
      <c r="GO1681"/>
      <c r="GP1681"/>
      <c r="GQ1681"/>
      <c r="GR1681"/>
      <c r="GS1681"/>
      <c r="GT1681"/>
      <c r="GU1681"/>
      <c r="GV1681"/>
      <c r="GW1681"/>
      <c r="GX1681"/>
      <c r="GY1681"/>
      <c r="GZ1681"/>
      <c r="HA1681"/>
      <c r="HB1681"/>
      <c r="HC1681"/>
      <c r="HD1681"/>
      <c r="HE1681"/>
      <c r="HF1681"/>
      <c r="HG1681"/>
      <c r="HH1681"/>
      <c r="HI1681"/>
      <c r="HJ1681"/>
      <c r="HK1681"/>
      <c r="HL1681"/>
    </row>
    <row r="1682" spans="39:220" x14ac:dyDescent="0.25">
      <c r="AM1682" s="59"/>
      <c r="AN1682" s="58"/>
      <c r="AO1682" s="58"/>
      <c r="AP1682" s="58"/>
      <c r="AQ1682" s="58"/>
      <c r="AR1682" s="58"/>
      <c r="AS1682" s="58"/>
      <c r="AT1682" s="58"/>
      <c r="AU1682" s="58"/>
      <c r="AV1682" s="58"/>
      <c r="AW1682" s="58"/>
      <c r="AX1682" s="58"/>
      <c r="AY1682" s="58"/>
      <c r="AZ1682" s="58"/>
      <c r="BA1682" s="58"/>
      <c r="BB1682" s="58"/>
      <c r="BC1682" s="58"/>
      <c r="BD1682" s="58"/>
      <c r="BE1682" s="58"/>
      <c r="BF1682" s="58"/>
      <c r="BG1682" s="58"/>
      <c r="BH1682" s="58"/>
      <c r="BI1682" s="58"/>
      <c r="BJ1682" s="58"/>
      <c r="BK1682" s="58"/>
      <c r="BL1682" s="12"/>
      <c r="BM1682" s="12"/>
      <c r="BN1682" s="12"/>
      <c r="BO1682" s="12"/>
      <c r="BP1682" s="12"/>
      <c r="BQ1682" s="12"/>
      <c r="BR1682" s="12"/>
      <c r="BS1682" s="12"/>
      <c r="BT1682" s="12"/>
      <c r="BU1682" s="12"/>
      <c r="BV1682" s="12"/>
      <c r="BW1682" s="12"/>
      <c r="BX1682" s="12"/>
      <c r="BY1682" s="12"/>
      <c r="BZ1682" s="12"/>
      <c r="CA1682" s="12"/>
      <c r="CB1682" s="12"/>
      <c r="CC1682" s="12"/>
      <c r="CD1682" s="12"/>
      <c r="CE1682" s="12"/>
      <c r="CF1682" s="12"/>
      <c r="CG1682" s="12"/>
      <c r="CH1682" s="12"/>
      <c r="CI1682" s="12"/>
      <c r="CJ1682" s="12"/>
      <c r="CK1682" s="12"/>
      <c r="CL1682" s="12"/>
      <c r="CM1682" s="12"/>
      <c r="CN1682" s="12"/>
      <c r="CO1682" s="12"/>
      <c r="CP1682" s="12"/>
      <c r="CQ1682" s="12"/>
      <c r="CR1682" s="12"/>
      <c r="CS1682" s="12"/>
      <c r="CT1682" s="12"/>
      <c r="CU1682" s="12"/>
      <c r="CV1682" s="12"/>
      <c r="CW1682" s="12"/>
      <c r="CX1682" s="12"/>
      <c r="CY1682" s="12"/>
      <c r="CZ1682" s="12"/>
      <c r="DA1682" s="12"/>
      <c r="DB1682" s="12"/>
      <c r="DC1682" s="12"/>
      <c r="DD1682" s="12"/>
      <c r="DE1682" s="12"/>
      <c r="DF1682" s="12"/>
      <c r="DG1682"/>
      <c r="DH1682"/>
      <c r="DI1682"/>
      <c r="DJ1682"/>
      <c r="DK1682"/>
      <c r="DL1682"/>
      <c r="DM1682"/>
      <c r="DN1682"/>
      <c r="DO1682"/>
      <c r="DP1682"/>
      <c r="DQ1682"/>
      <c r="DR1682"/>
      <c r="DS1682"/>
      <c r="DT1682"/>
      <c r="DU1682"/>
      <c r="DV1682"/>
      <c r="DW1682"/>
      <c r="DX1682"/>
      <c r="DY1682"/>
      <c r="DZ1682"/>
      <c r="EA1682"/>
      <c r="EB1682"/>
      <c r="EC1682"/>
      <c r="ED1682"/>
      <c r="EE1682"/>
      <c r="EF1682"/>
      <c r="EG1682"/>
      <c r="EH1682"/>
      <c r="EI1682"/>
      <c r="EJ1682"/>
      <c r="EK1682"/>
      <c r="EL1682"/>
      <c r="EM1682"/>
      <c r="EN1682"/>
      <c r="EO1682"/>
      <c r="EP1682"/>
      <c r="EQ1682"/>
      <c r="ER1682"/>
      <c r="ES1682"/>
      <c r="ET1682"/>
      <c r="EU1682"/>
      <c r="EV1682"/>
      <c r="EW1682"/>
      <c r="EX1682"/>
      <c r="EY1682"/>
      <c r="EZ1682"/>
      <c r="FA1682"/>
      <c r="FB1682"/>
      <c r="FC1682"/>
      <c r="FD1682"/>
      <c r="FE1682"/>
      <c r="FF1682"/>
      <c r="FG1682"/>
      <c r="FH1682"/>
      <c r="FI1682"/>
      <c r="FJ1682"/>
      <c r="FK1682"/>
      <c r="FL1682"/>
      <c r="FM1682"/>
      <c r="FN1682"/>
      <c r="FO1682"/>
      <c r="FP1682"/>
      <c r="FQ1682"/>
      <c r="FR1682"/>
      <c r="FS1682"/>
      <c r="FT1682"/>
      <c r="FU1682"/>
      <c r="FV1682"/>
      <c r="FW1682"/>
      <c r="FX1682"/>
      <c r="FY1682"/>
      <c r="FZ1682"/>
      <c r="GA1682"/>
      <c r="GB1682"/>
      <c r="GC1682"/>
      <c r="GD1682"/>
      <c r="GE1682"/>
      <c r="GF1682"/>
      <c r="GG1682"/>
      <c r="GH1682"/>
      <c r="GI1682"/>
      <c r="GJ1682"/>
      <c r="GK1682"/>
      <c r="GL1682"/>
      <c r="GM1682"/>
      <c r="GN1682"/>
      <c r="GO1682"/>
      <c r="GP1682"/>
      <c r="GQ1682"/>
      <c r="GR1682"/>
      <c r="GS1682"/>
      <c r="GT1682"/>
      <c r="GU1682"/>
      <c r="GV1682"/>
      <c r="GW1682"/>
      <c r="GX1682"/>
      <c r="GY1682"/>
      <c r="GZ1682"/>
      <c r="HA1682"/>
      <c r="HB1682"/>
      <c r="HC1682"/>
      <c r="HD1682"/>
      <c r="HE1682"/>
      <c r="HF1682"/>
      <c r="HG1682"/>
      <c r="HH1682"/>
      <c r="HI1682"/>
      <c r="HJ1682"/>
      <c r="HK1682"/>
      <c r="HL1682"/>
    </row>
    <row r="1683" spans="39:220" x14ac:dyDescent="0.25">
      <c r="AM1683" s="59"/>
      <c r="AN1683" s="58"/>
      <c r="AO1683" s="58"/>
      <c r="AP1683" s="58"/>
      <c r="AQ1683" s="58"/>
      <c r="AR1683" s="58"/>
      <c r="AS1683" s="58"/>
      <c r="AT1683" s="58"/>
      <c r="AU1683" s="58"/>
      <c r="AV1683" s="58"/>
      <c r="AW1683" s="58"/>
      <c r="AX1683" s="58"/>
      <c r="AY1683" s="58"/>
      <c r="AZ1683" s="58"/>
      <c r="BA1683" s="58"/>
      <c r="BB1683" s="58"/>
      <c r="BC1683" s="58"/>
      <c r="BD1683" s="58"/>
      <c r="BE1683" s="58"/>
      <c r="BF1683" s="58"/>
      <c r="BG1683" s="58"/>
      <c r="BH1683" s="58"/>
      <c r="BI1683" s="58"/>
      <c r="BJ1683" s="58"/>
      <c r="BK1683" s="58"/>
      <c r="BL1683" s="12"/>
      <c r="BM1683" s="12"/>
      <c r="BN1683" s="12"/>
      <c r="BO1683" s="12"/>
      <c r="BP1683" s="12"/>
      <c r="BQ1683" s="12"/>
      <c r="BR1683" s="12"/>
      <c r="BS1683" s="12"/>
      <c r="BT1683" s="12"/>
      <c r="BU1683" s="12"/>
      <c r="BV1683" s="12"/>
      <c r="BW1683" s="12"/>
      <c r="BX1683" s="12"/>
      <c r="BY1683" s="12"/>
      <c r="BZ1683" s="12"/>
      <c r="CA1683" s="12"/>
      <c r="CB1683" s="12"/>
      <c r="CC1683" s="12"/>
      <c r="CD1683" s="12"/>
      <c r="CE1683" s="12"/>
      <c r="CF1683" s="12"/>
      <c r="CG1683" s="12"/>
      <c r="CH1683" s="12"/>
      <c r="CI1683" s="12"/>
      <c r="CJ1683" s="12"/>
      <c r="CK1683" s="12"/>
      <c r="CL1683" s="12"/>
      <c r="CM1683" s="12"/>
      <c r="CN1683" s="12"/>
      <c r="CO1683" s="12"/>
      <c r="CP1683" s="12"/>
      <c r="CQ1683" s="12"/>
      <c r="CR1683" s="12"/>
      <c r="CS1683" s="12"/>
      <c r="CT1683" s="12"/>
      <c r="CU1683" s="12"/>
      <c r="CV1683" s="12"/>
      <c r="CW1683" s="12"/>
      <c r="CX1683" s="12"/>
      <c r="CY1683" s="12"/>
      <c r="CZ1683" s="12"/>
      <c r="DA1683" s="12"/>
      <c r="DB1683" s="12"/>
      <c r="DC1683" s="12"/>
      <c r="DD1683" s="12"/>
      <c r="DE1683" s="12"/>
      <c r="DF1683" s="12"/>
      <c r="DG1683"/>
      <c r="DH1683"/>
      <c r="DI1683"/>
      <c r="DJ1683"/>
      <c r="DK1683"/>
      <c r="DL1683"/>
      <c r="DM1683"/>
      <c r="DN1683"/>
      <c r="DO1683"/>
      <c r="DP1683"/>
      <c r="DQ1683"/>
      <c r="DR1683"/>
      <c r="DS1683"/>
      <c r="DT1683"/>
      <c r="DU1683"/>
      <c r="DV1683"/>
      <c r="DW1683"/>
      <c r="DX1683"/>
      <c r="DY1683"/>
      <c r="DZ1683"/>
      <c r="EA1683"/>
      <c r="EB1683"/>
      <c r="EC1683"/>
      <c r="ED1683"/>
      <c r="EE1683"/>
      <c r="EF1683"/>
      <c r="EG1683"/>
      <c r="EH1683"/>
      <c r="EI1683"/>
      <c r="EJ1683"/>
      <c r="EK1683"/>
      <c r="EL1683"/>
      <c r="EM1683"/>
      <c r="EN1683"/>
      <c r="EO1683"/>
      <c r="EP1683"/>
      <c r="EQ1683"/>
      <c r="ER1683"/>
      <c r="ES1683"/>
      <c r="ET1683"/>
      <c r="EU1683"/>
      <c r="EV1683"/>
      <c r="EW1683"/>
      <c r="EX1683"/>
      <c r="EY1683"/>
      <c r="EZ1683"/>
      <c r="FA1683"/>
      <c r="FB1683"/>
      <c r="FC1683"/>
      <c r="FD1683"/>
      <c r="FE1683"/>
      <c r="FF1683"/>
      <c r="FG1683"/>
      <c r="FH1683"/>
      <c r="FI1683"/>
      <c r="FJ1683"/>
      <c r="FK1683"/>
      <c r="FL1683"/>
      <c r="FM1683"/>
      <c r="FN1683"/>
      <c r="FO1683"/>
      <c r="FP1683"/>
      <c r="FQ1683"/>
      <c r="FR1683"/>
      <c r="FS1683"/>
      <c r="FT1683"/>
      <c r="FU1683"/>
      <c r="FV1683"/>
      <c r="FW1683"/>
      <c r="FX1683"/>
      <c r="FY1683"/>
      <c r="FZ1683"/>
      <c r="GA1683"/>
      <c r="GB1683"/>
      <c r="GC1683"/>
      <c r="GD1683"/>
      <c r="GE1683"/>
      <c r="GF1683"/>
      <c r="GG1683"/>
      <c r="GH1683"/>
      <c r="GI1683"/>
      <c r="GJ1683"/>
      <c r="GK1683"/>
      <c r="GL1683"/>
      <c r="GM1683"/>
      <c r="GN1683"/>
      <c r="GO1683"/>
      <c r="GP1683"/>
      <c r="GQ1683"/>
      <c r="GR1683"/>
      <c r="GS1683"/>
      <c r="GT1683"/>
      <c r="GU1683"/>
      <c r="GV1683"/>
      <c r="GW1683"/>
      <c r="GX1683"/>
      <c r="GY1683"/>
      <c r="GZ1683"/>
      <c r="HA1683"/>
      <c r="HB1683"/>
      <c r="HC1683"/>
      <c r="HD1683"/>
      <c r="HE1683"/>
      <c r="HF1683"/>
      <c r="HG1683"/>
      <c r="HH1683"/>
      <c r="HI1683"/>
      <c r="HJ1683"/>
      <c r="HK1683"/>
      <c r="HL1683"/>
    </row>
    <row r="1684" spans="39:220" x14ac:dyDescent="0.25">
      <c r="AM1684" s="59"/>
      <c r="AN1684" s="58"/>
      <c r="AO1684" s="58"/>
      <c r="AP1684" s="58"/>
      <c r="AQ1684" s="58"/>
      <c r="AR1684" s="58"/>
      <c r="AS1684" s="58"/>
      <c r="AT1684" s="58"/>
      <c r="AU1684" s="58"/>
      <c r="AV1684" s="58"/>
      <c r="AW1684" s="58"/>
      <c r="AX1684" s="58"/>
      <c r="AY1684" s="58"/>
      <c r="AZ1684" s="58"/>
      <c r="BA1684" s="58"/>
      <c r="BB1684" s="58"/>
      <c r="BC1684" s="58"/>
      <c r="BD1684" s="58"/>
      <c r="BE1684" s="58"/>
      <c r="BF1684" s="58"/>
      <c r="BG1684" s="58"/>
      <c r="BH1684" s="58"/>
      <c r="BI1684" s="58"/>
      <c r="BJ1684" s="58"/>
      <c r="BK1684" s="58"/>
      <c r="BL1684" s="12"/>
      <c r="BM1684" s="12"/>
      <c r="BN1684" s="12"/>
      <c r="BO1684" s="12"/>
      <c r="BP1684" s="12"/>
      <c r="BQ1684" s="12"/>
      <c r="BR1684" s="12"/>
      <c r="BS1684" s="12"/>
      <c r="BT1684" s="12"/>
      <c r="BU1684" s="12"/>
      <c r="BV1684" s="12"/>
      <c r="BW1684" s="12"/>
      <c r="BX1684" s="12"/>
      <c r="BY1684" s="12"/>
      <c r="BZ1684" s="12"/>
      <c r="CA1684" s="12"/>
      <c r="CB1684" s="12"/>
      <c r="CC1684" s="12"/>
      <c r="CD1684" s="12"/>
      <c r="CE1684" s="12"/>
      <c r="CF1684" s="12"/>
      <c r="CG1684" s="12"/>
      <c r="CH1684" s="12"/>
      <c r="CI1684" s="12"/>
      <c r="CJ1684" s="12"/>
      <c r="CK1684" s="12"/>
      <c r="CL1684" s="12"/>
      <c r="CM1684" s="12"/>
      <c r="CN1684" s="12"/>
      <c r="CO1684" s="12"/>
      <c r="CP1684" s="12"/>
      <c r="CQ1684" s="12"/>
      <c r="CR1684" s="12"/>
      <c r="CS1684" s="12"/>
      <c r="CT1684" s="12"/>
      <c r="CU1684" s="12"/>
      <c r="CV1684" s="12"/>
      <c r="CW1684" s="12"/>
      <c r="CX1684" s="12"/>
      <c r="CY1684" s="12"/>
      <c r="CZ1684" s="12"/>
      <c r="DA1684" s="12"/>
      <c r="DB1684" s="12"/>
      <c r="DC1684" s="12"/>
      <c r="DD1684" s="12"/>
      <c r="DE1684" s="12"/>
      <c r="DF1684" s="12"/>
      <c r="DG1684"/>
      <c r="DH1684"/>
      <c r="DI1684"/>
      <c r="DJ1684"/>
      <c r="DK1684"/>
      <c r="DL1684"/>
      <c r="DM1684"/>
      <c r="DN1684"/>
      <c r="DO1684"/>
      <c r="DP1684"/>
      <c r="DQ1684"/>
      <c r="DR1684"/>
      <c r="DS1684"/>
      <c r="DT1684"/>
      <c r="DU1684"/>
      <c r="DV1684"/>
      <c r="DW1684"/>
      <c r="DX1684"/>
      <c r="DY1684"/>
      <c r="DZ1684"/>
      <c r="EA1684"/>
      <c r="EB1684"/>
      <c r="EC1684"/>
      <c r="ED1684"/>
      <c r="EE1684"/>
      <c r="EF1684"/>
      <c r="EG1684"/>
      <c r="EH1684"/>
      <c r="EI1684"/>
      <c r="EJ1684"/>
      <c r="EK1684"/>
      <c r="EL1684"/>
      <c r="EM1684"/>
      <c r="EN1684"/>
      <c r="EO1684"/>
      <c r="EP1684"/>
      <c r="EQ1684"/>
      <c r="ER1684"/>
      <c r="ES1684"/>
      <c r="ET1684"/>
      <c r="EU1684"/>
      <c r="EV1684"/>
      <c r="EW1684"/>
      <c r="EX1684"/>
      <c r="EY1684"/>
      <c r="EZ1684"/>
      <c r="FA1684"/>
      <c r="FB1684"/>
      <c r="FC1684"/>
      <c r="FD1684"/>
      <c r="FE1684"/>
      <c r="FF1684"/>
      <c r="FG1684"/>
      <c r="FH1684"/>
      <c r="FI1684"/>
      <c r="FJ1684"/>
      <c r="FK1684"/>
      <c r="FL1684"/>
      <c r="FM1684"/>
      <c r="FN1684"/>
      <c r="FO1684"/>
      <c r="FP1684"/>
      <c r="FQ1684"/>
      <c r="FR1684"/>
      <c r="FS1684"/>
      <c r="FT1684"/>
      <c r="FU1684"/>
      <c r="FV1684"/>
      <c r="FW1684"/>
      <c r="FX1684"/>
      <c r="FY1684"/>
      <c r="FZ1684"/>
      <c r="GA1684"/>
      <c r="GB1684"/>
      <c r="GC1684"/>
      <c r="GD1684"/>
      <c r="GE1684"/>
      <c r="GF1684"/>
      <c r="GG1684"/>
      <c r="GH1684"/>
      <c r="GI1684"/>
      <c r="GJ1684"/>
      <c r="GK1684"/>
      <c r="GL1684"/>
      <c r="GM1684"/>
      <c r="GN1684"/>
      <c r="GO1684"/>
      <c r="GP1684"/>
      <c r="GQ1684"/>
      <c r="GR1684"/>
      <c r="GS1684"/>
      <c r="GT1684"/>
      <c r="GU1684"/>
      <c r="GV1684"/>
      <c r="GW1684"/>
      <c r="GX1684"/>
      <c r="GY1684"/>
      <c r="GZ1684"/>
      <c r="HA1684"/>
      <c r="HB1684"/>
      <c r="HC1684"/>
      <c r="HD1684"/>
      <c r="HE1684"/>
      <c r="HF1684"/>
      <c r="HG1684"/>
      <c r="HH1684"/>
      <c r="HI1684"/>
      <c r="HJ1684"/>
      <c r="HK1684"/>
      <c r="HL1684"/>
    </row>
    <row r="1685" spans="39:220" x14ac:dyDescent="0.25">
      <c r="AM1685" s="59"/>
      <c r="AN1685" s="58"/>
      <c r="AO1685" s="58"/>
      <c r="AP1685" s="58"/>
      <c r="AQ1685" s="58"/>
      <c r="AR1685" s="58"/>
      <c r="AS1685" s="58"/>
      <c r="AT1685" s="58"/>
      <c r="AU1685" s="58"/>
      <c r="AV1685" s="58"/>
      <c r="AW1685" s="58"/>
      <c r="AX1685" s="58"/>
      <c r="AY1685" s="58"/>
      <c r="AZ1685" s="58"/>
      <c r="BA1685" s="58"/>
      <c r="BB1685" s="58"/>
      <c r="BC1685" s="58"/>
      <c r="BD1685" s="58"/>
      <c r="BE1685" s="58"/>
      <c r="BF1685" s="58"/>
      <c r="BG1685" s="58"/>
      <c r="BH1685" s="58"/>
      <c r="BI1685" s="58"/>
      <c r="BJ1685" s="58"/>
      <c r="BK1685" s="58"/>
      <c r="BL1685" s="12"/>
      <c r="BM1685" s="12"/>
      <c r="BN1685" s="12"/>
      <c r="BO1685" s="12"/>
      <c r="BP1685" s="12"/>
      <c r="BQ1685" s="12"/>
      <c r="BR1685" s="12"/>
      <c r="BS1685" s="12"/>
      <c r="BT1685" s="12"/>
      <c r="BU1685" s="12"/>
      <c r="BV1685" s="12"/>
      <c r="BW1685" s="12"/>
      <c r="BX1685" s="12"/>
      <c r="BY1685" s="12"/>
      <c r="BZ1685" s="12"/>
      <c r="CA1685" s="12"/>
      <c r="CB1685" s="12"/>
      <c r="CC1685" s="12"/>
      <c r="CD1685" s="12"/>
      <c r="CE1685" s="12"/>
      <c r="CF1685" s="12"/>
      <c r="CG1685" s="12"/>
      <c r="CH1685" s="12"/>
      <c r="CI1685" s="12"/>
      <c r="CJ1685" s="12"/>
      <c r="CK1685" s="12"/>
      <c r="CL1685" s="12"/>
      <c r="CM1685" s="12"/>
      <c r="CN1685" s="12"/>
      <c r="CO1685" s="12"/>
      <c r="CP1685" s="12"/>
      <c r="CQ1685" s="12"/>
      <c r="CR1685" s="12"/>
      <c r="CS1685" s="12"/>
      <c r="CT1685" s="12"/>
      <c r="CU1685" s="12"/>
      <c r="CV1685" s="12"/>
      <c r="CW1685" s="12"/>
      <c r="CX1685" s="12"/>
      <c r="CY1685" s="12"/>
      <c r="CZ1685" s="12"/>
      <c r="DA1685" s="12"/>
      <c r="DB1685" s="12"/>
      <c r="DC1685" s="12"/>
      <c r="DD1685" s="12"/>
      <c r="DE1685" s="12"/>
      <c r="DF1685" s="12"/>
      <c r="DG1685"/>
      <c r="DH1685"/>
      <c r="DI1685"/>
      <c r="DJ1685"/>
      <c r="DK1685"/>
      <c r="DL1685"/>
      <c r="DM1685"/>
      <c r="DN1685"/>
      <c r="DO1685"/>
      <c r="DP1685"/>
      <c r="DQ1685"/>
      <c r="DR1685"/>
      <c r="DS1685"/>
      <c r="DT1685"/>
      <c r="DU1685"/>
      <c r="DV1685"/>
      <c r="DW1685"/>
      <c r="DX1685"/>
      <c r="DY1685"/>
      <c r="DZ1685"/>
      <c r="EA1685"/>
      <c r="EB1685"/>
      <c r="EC1685"/>
      <c r="ED1685"/>
      <c r="EE1685"/>
      <c r="EF1685"/>
      <c r="EG1685"/>
      <c r="EH1685"/>
      <c r="EI1685"/>
      <c r="EJ1685"/>
      <c r="EK1685"/>
      <c r="EL1685"/>
      <c r="EM1685"/>
      <c r="EN1685"/>
      <c r="EO1685"/>
      <c r="EP1685"/>
      <c r="EQ1685"/>
      <c r="ER1685"/>
      <c r="ES1685"/>
      <c r="ET1685"/>
      <c r="EU1685"/>
      <c r="EV1685"/>
      <c r="EW1685"/>
      <c r="EX1685"/>
      <c r="EY1685"/>
      <c r="EZ1685"/>
      <c r="FA1685"/>
      <c r="FB1685"/>
      <c r="FC1685"/>
      <c r="FD1685"/>
      <c r="FE1685"/>
      <c r="FF1685"/>
      <c r="FG1685"/>
      <c r="FH1685"/>
      <c r="FI1685"/>
      <c r="FJ1685"/>
      <c r="FK1685"/>
      <c r="FL1685"/>
      <c r="FM1685"/>
      <c r="FN1685"/>
      <c r="FO1685"/>
      <c r="FP1685"/>
      <c r="FQ1685"/>
      <c r="FR1685"/>
      <c r="FS1685"/>
      <c r="FT1685"/>
      <c r="FU1685"/>
      <c r="FV1685"/>
      <c r="FW1685"/>
      <c r="FX1685"/>
      <c r="FY1685"/>
      <c r="FZ1685"/>
      <c r="GA1685"/>
      <c r="GB1685"/>
      <c r="GC1685"/>
      <c r="GD1685"/>
      <c r="GE1685"/>
      <c r="GF1685"/>
      <c r="GG1685"/>
      <c r="GH1685"/>
      <c r="GI1685"/>
      <c r="GJ1685"/>
      <c r="GK1685"/>
      <c r="GL1685"/>
      <c r="GM1685"/>
      <c r="GN1685"/>
      <c r="GO1685"/>
      <c r="GP1685"/>
      <c r="GQ1685"/>
      <c r="GR1685"/>
      <c r="GS1685"/>
      <c r="GT1685"/>
      <c r="GU1685"/>
      <c r="GV1685"/>
      <c r="GW1685"/>
      <c r="GX1685"/>
      <c r="GY1685"/>
      <c r="GZ1685"/>
      <c r="HA1685"/>
      <c r="HB1685"/>
      <c r="HC1685"/>
      <c r="HD1685"/>
      <c r="HE1685"/>
      <c r="HF1685"/>
      <c r="HG1685"/>
      <c r="HH1685"/>
      <c r="HI1685"/>
      <c r="HJ1685"/>
      <c r="HK1685"/>
      <c r="HL1685"/>
    </row>
    <row r="1686" spans="39:220" x14ac:dyDescent="0.25">
      <c r="AM1686" s="59"/>
      <c r="AN1686" s="58"/>
      <c r="AO1686" s="58"/>
      <c r="AP1686" s="58"/>
      <c r="AQ1686" s="58"/>
      <c r="AR1686" s="58"/>
      <c r="AS1686" s="58"/>
      <c r="AT1686" s="58"/>
      <c r="AU1686" s="58"/>
      <c r="AV1686" s="58"/>
      <c r="AW1686" s="58"/>
      <c r="AX1686" s="58"/>
      <c r="AY1686" s="58"/>
      <c r="AZ1686" s="58"/>
      <c r="BA1686" s="58"/>
      <c r="BB1686" s="58"/>
      <c r="BC1686" s="58"/>
      <c r="BD1686" s="58"/>
      <c r="BE1686" s="58"/>
      <c r="BF1686" s="58"/>
      <c r="BG1686" s="58"/>
      <c r="BH1686" s="58"/>
      <c r="BI1686" s="58"/>
      <c r="BJ1686" s="58"/>
      <c r="BK1686" s="58"/>
      <c r="BL1686" s="12"/>
      <c r="BM1686" s="12"/>
      <c r="BN1686" s="12"/>
      <c r="BO1686" s="12"/>
      <c r="BP1686" s="12"/>
      <c r="BQ1686" s="12"/>
      <c r="BR1686" s="12"/>
      <c r="BS1686" s="12"/>
      <c r="BT1686" s="12"/>
      <c r="BU1686" s="12"/>
      <c r="BV1686" s="12"/>
      <c r="BW1686" s="12"/>
      <c r="BX1686" s="12"/>
      <c r="BY1686" s="12"/>
      <c r="BZ1686" s="12"/>
      <c r="CA1686" s="12"/>
      <c r="CB1686" s="12"/>
      <c r="CC1686" s="12"/>
      <c r="CD1686" s="12"/>
      <c r="CE1686" s="12"/>
      <c r="CF1686" s="12"/>
      <c r="CG1686" s="12"/>
      <c r="CH1686" s="12"/>
      <c r="CI1686" s="12"/>
      <c r="CJ1686" s="12"/>
      <c r="CK1686" s="12"/>
      <c r="CL1686" s="12"/>
      <c r="CM1686" s="12"/>
      <c r="CN1686" s="12"/>
      <c r="CO1686" s="12"/>
      <c r="CP1686" s="12"/>
      <c r="CQ1686" s="12"/>
      <c r="CR1686" s="12"/>
      <c r="CS1686" s="12"/>
      <c r="CT1686" s="12"/>
      <c r="CU1686" s="12"/>
      <c r="CV1686" s="12"/>
      <c r="CW1686" s="12"/>
      <c r="CX1686" s="12"/>
      <c r="CY1686" s="12"/>
      <c r="CZ1686" s="12"/>
      <c r="DA1686" s="12"/>
      <c r="DB1686" s="12"/>
      <c r="DC1686" s="12"/>
      <c r="DD1686" s="12"/>
      <c r="DE1686" s="12"/>
      <c r="DF1686" s="12"/>
      <c r="DG1686"/>
      <c r="DH1686"/>
      <c r="DI1686"/>
      <c r="DJ1686"/>
      <c r="DK1686"/>
      <c r="DL1686"/>
      <c r="DM1686"/>
      <c r="DN1686"/>
      <c r="DO1686"/>
      <c r="DP1686"/>
      <c r="DQ1686"/>
      <c r="DR1686"/>
      <c r="DS1686"/>
      <c r="DT1686"/>
      <c r="DU1686"/>
      <c r="DV1686"/>
      <c r="DW1686"/>
      <c r="DX1686"/>
      <c r="DY1686"/>
      <c r="DZ1686"/>
      <c r="EA1686"/>
      <c r="EB1686"/>
      <c r="EC1686"/>
      <c r="ED1686"/>
      <c r="EE1686"/>
      <c r="EF1686"/>
      <c r="EG1686"/>
      <c r="EH1686"/>
      <c r="EI1686"/>
      <c r="EJ1686"/>
      <c r="EK1686"/>
      <c r="EL1686"/>
      <c r="EM1686"/>
      <c r="EN1686"/>
      <c r="EO1686"/>
      <c r="EP1686"/>
      <c r="EQ1686"/>
      <c r="ER1686"/>
      <c r="ES1686"/>
      <c r="ET1686"/>
      <c r="EU1686"/>
      <c r="EV1686"/>
      <c r="EW1686"/>
      <c r="EX1686"/>
      <c r="EY1686"/>
      <c r="EZ1686"/>
      <c r="FA1686"/>
      <c r="FB1686"/>
      <c r="FC1686"/>
      <c r="FD1686"/>
      <c r="FE1686"/>
      <c r="FF1686"/>
      <c r="FG1686"/>
      <c r="FH1686"/>
      <c r="FI1686"/>
      <c r="FJ1686"/>
      <c r="FK1686"/>
      <c r="FL1686"/>
      <c r="FM1686"/>
      <c r="FN1686"/>
      <c r="FO1686"/>
      <c r="FP1686"/>
      <c r="FQ1686"/>
      <c r="FR1686"/>
      <c r="FS1686"/>
      <c r="FT1686"/>
      <c r="FU1686"/>
      <c r="FV1686"/>
      <c r="FW1686"/>
      <c r="FX1686"/>
      <c r="FY1686"/>
      <c r="FZ1686"/>
      <c r="GA1686"/>
      <c r="GB1686"/>
      <c r="GC1686"/>
      <c r="GD1686"/>
      <c r="GE1686"/>
      <c r="GF1686"/>
      <c r="GG1686"/>
      <c r="GH1686"/>
      <c r="GI1686"/>
      <c r="GJ1686"/>
      <c r="GK1686"/>
      <c r="GL1686"/>
      <c r="GM1686"/>
      <c r="GN1686"/>
      <c r="GO1686"/>
      <c r="GP1686"/>
      <c r="GQ1686"/>
      <c r="GR1686"/>
      <c r="GS1686"/>
      <c r="GT1686"/>
      <c r="GU1686"/>
      <c r="GV1686"/>
      <c r="GW1686"/>
      <c r="GX1686"/>
      <c r="GY1686"/>
      <c r="GZ1686"/>
      <c r="HA1686"/>
      <c r="HB1686"/>
      <c r="HC1686"/>
      <c r="HD1686"/>
      <c r="HE1686"/>
      <c r="HF1686"/>
      <c r="HG1686"/>
      <c r="HH1686"/>
      <c r="HI1686"/>
      <c r="HJ1686"/>
      <c r="HK1686"/>
      <c r="HL1686"/>
    </row>
    <row r="1687" spans="39:220" x14ac:dyDescent="0.25">
      <c r="AM1687" s="59"/>
      <c r="AN1687" s="58"/>
      <c r="AO1687" s="58"/>
      <c r="AP1687" s="58"/>
      <c r="AQ1687" s="58"/>
      <c r="AR1687" s="58"/>
      <c r="AS1687" s="58"/>
      <c r="AT1687" s="58"/>
      <c r="AU1687" s="58"/>
      <c r="AV1687" s="58"/>
      <c r="AW1687" s="58"/>
      <c r="AX1687" s="58"/>
      <c r="AY1687" s="58"/>
      <c r="AZ1687" s="58"/>
      <c r="BA1687" s="58"/>
      <c r="BB1687" s="58"/>
      <c r="BC1687" s="58"/>
      <c r="BD1687" s="58"/>
      <c r="BE1687" s="58"/>
      <c r="BF1687" s="58"/>
      <c r="BG1687" s="58"/>
      <c r="BH1687" s="58"/>
      <c r="BI1687" s="58"/>
      <c r="BJ1687" s="58"/>
      <c r="BK1687" s="58"/>
      <c r="BL1687" s="12"/>
      <c r="BM1687" s="12"/>
      <c r="BN1687" s="12"/>
      <c r="BO1687" s="12"/>
      <c r="BP1687" s="12"/>
      <c r="BQ1687" s="12"/>
      <c r="BR1687" s="12"/>
      <c r="BS1687" s="12"/>
      <c r="BT1687" s="12"/>
      <c r="BU1687" s="12"/>
      <c r="BV1687" s="12"/>
      <c r="BW1687" s="12"/>
      <c r="BX1687" s="12"/>
      <c r="BY1687" s="12"/>
      <c r="BZ1687" s="12"/>
      <c r="CA1687" s="12"/>
      <c r="CB1687" s="12"/>
      <c r="CC1687" s="12"/>
      <c r="CD1687" s="12"/>
      <c r="CE1687" s="12"/>
      <c r="CF1687" s="12"/>
      <c r="CG1687" s="12"/>
      <c r="CH1687" s="12"/>
      <c r="CI1687" s="12"/>
      <c r="CJ1687" s="12"/>
      <c r="CK1687" s="12"/>
      <c r="CL1687" s="12"/>
      <c r="CM1687" s="12"/>
      <c r="CN1687" s="12"/>
      <c r="CO1687" s="12"/>
      <c r="CP1687" s="12"/>
      <c r="CQ1687" s="12"/>
      <c r="CR1687" s="12"/>
      <c r="CS1687" s="12"/>
      <c r="CT1687" s="12"/>
      <c r="CU1687" s="12"/>
      <c r="CV1687" s="12"/>
      <c r="CW1687" s="12"/>
      <c r="CX1687" s="12"/>
      <c r="CY1687" s="12"/>
      <c r="CZ1687" s="12"/>
      <c r="DA1687" s="12"/>
      <c r="DB1687" s="12"/>
      <c r="DC1687" s="12"/>
      <c r="DD1687" s="12"/>
      <c r="DE1687" s="12"/>
      <c r="DF1687" s="12"/>
      <c r="DG1687"/>
      <c r="DH1687"/>
      <c r="DI1687"/>
      <c r="DJ1687"/>
      <c r="DK1687"/>
      <c r="DL1687"/>
      <c r="DM1687"/>
      <c r="DN1687"/>
      <c r="DO1687"/>
      <c r="DP1687"/>
      <c r="DQ1687"/>
      <c r="DR1687"/>
      <c r="DS1687"/>
      <c r="DT1687"/>
      <c r="DU1687"/>
      <c r="DV1687"/>
      <c r="DW1687"/>
      <c r="DX1687"/>
      <c r="DY1687"/>
      <c r="DZ1687"/>
      <c r="EA1687"/>
      <c r="EB1687"/>
      <c r="EC1687"/>
      <c r="ED1687"/>
      <c r="EE1687"/>
      <c r="EF1687"/>
      <c r="EG1687"/>
      <c r="EH1687"/>
      <c r="EI1687"/>
      <c r="EJ1687"/>
      <c r="EK1687"/>
      <c r="EL1687"/>
      <c r="EM1687"/>
      <c r="EN1687"/>
      <c r="EO1687"/>
      <c r="EP1687"/>
      <c r="EQ1687"/>
      <c r="ER1687"/>
      <c r="ES1687"/>
      <c r="ET1687"/>
      <c r="EU1687"/>
      <c r="EV1687"/>
      <c r="EW1687"/>
      <c r="EX1687"/>
      <c r="EY1687"/>
      <c r="EZ1687"/>
      <c r="FA1687"/>
      <c r="FB1687"/>
      <c r="FC1687"/>
      <c r="FD1687"/>
      <c r="FE1687"/>
      <c r="FF1687"/>
      <c r="FG1687"/>
      <c r="FH1687"/>
      <c r="FI1687"/>
      <c r="FJ1687"/>
      <c r="FK1687"/>
      <c r="FL1687"/>
      <c r="FM1687"/>
      <c r="FN1687"/>
      <c r="FO1687"/>
      <c r="FP1687"/>
      <c r="FQ1687"/>
      <c r="FR1687"/>
      <c r="FS1687"/>
      <c r="FT1687"/>
      <c r="FU1687"/>
      <c r="FV1687"/>
      <c r="FW1687"/>
      <c r="FX1687"/>
      <c r="FY1687"/>
      <c r="FZ1687"/>
      <c r="GA1687"/>
      <c r="GB1687"/>
      <c r="GC1687"/>
      <c r="GD1687"/>
      <c r="GE1687"/>
      <c r="GF1687"/>
      <c r="GG1687"/>
      <c r="GH1687"/>
      <c r="GI1687"/>
      <c r="GJ1687"/>
      <c r="GK1687"/>
      <c r="GL1687"/>
      <c r="GM1687"/>
      <c r="GN1687"/>
      <c r="GO1687"/>
      <c r="GP1687"/>
      <c r="GQ1687"/>
      <c r="GR1687"/>
      <c r="GS1687"/>
      <c r="GT1687"/>
      <c r="GU1687"/>
      <c r="GV1687"/>
      <c r="GW1687"/>
      <c r="GX1687"/>
      <c r="GY1687"/>
      <c r="GZ1687"/>
      <c r="HA1687"/>
      <c r="HB1687"/>
      <c r="HC1687"/>
      <c r="HD1687"/>
      <c r="HE1687"/>
      <c r="HF1687"/>
      <c r="HG1687"/>
      <c r="HH1687"/>
      <c r="HI1687"/>
      <c r="HJ1687"/>
      <c r="HK1687"/>
      <c r="HL1687"/>
    </row>
    <row r="1688" spans="39:220" x14ac:dyDescent="0.25">
      <c r="AM1688" s="59"/>
      <c r="AN1688" s="58"/>
      <c r="AO1688" s="58"/>
      <c r="AP1688" s="58"/>
      <c r="AQ1688" s="58"/>
      <c r="AR1688" s="58"/>
      <c r="AS1688" s="58"/>
      <c r="AT1688" s="58"/>
      <c r="AU1688" s="58"/>
      <c r="AV1688" s="58"/>
      <c r="AW1688" s="58"/>
      <c r="AX1688" s="58"/>
      <c r="AY1688" s="58"/>
      <c r="AZ1688" s="58"/>
      <c r="BA1688" s="58"/>
      <c r="BB1688" s="58"/>
      <c r="BC1688" s="58"/>
      <c r="BD1688" s="58"/>
      <c r="BE1688" s="58"/>
      <c r="BF1688" s="58"/>
      <c r="BG1688" s="58"/>
      <c r="BH1688" s="58"/>
      <c r="BI1688" s="58"/>
      <c r="BJ1688" s="58"/>
      <c r="BK1688" s="58"/>
      <c r="BL1688" s="12"/>
      <c r="BM1688" s="12"/>
      <c r="BN1688" s="12"/>
      <c r="BO1688" s="12"/>
      <c r="BP1688" s="12"/>
      <c r="BQ1688" s="12"/>
      <c r="BR1688" s="12"/>
      <c r="BS1688" s="12"/>
      <c r="BT1688" s="12"/>
      <c r="BU1688" s="12"/>
      <c r="BV1688" s="12"/>
      <c r="BW1688" s="12"/>
      <c r="BX1688" s="12"/>
      <c r="BY1688" s="12"/>
      <c r="BZ1688" s="12"/>
      <c r="CA1688" s="12"/>
      <c r="CB1688" s="12"/>
      <c r="CC1688" s="12"/>
      <c r="CD1688" s="12"/>
      <c r="CE1688" s="12"/>
      <c r="CF1688" s="12"/>
      <c r="CG1688" s="12"/>
      <c r="CH1688" s="12"/>
      <c r="CI1688" s="12"/>
      <c r="CJ1688" s="12"/>
      <c r="CK1688" s="12"/>
      <c r="CL1688" s="12"/>
      <c r="CM1688" s="12"/>
      <c r="CN1688" s="12"/>
      <c r="CO1688" s="12"/>
      <c r="CP1688" s="12"/>
      <c r="CQ1688" s="12"/>
      <c r="CR1688" s="12"/>
      <c r="CS1688" s="12"/>
      <c r="CT1688" s="12"/>
      <c r="CU1688" s="12"/>
      <c r="CV1688" s="12"/>
      <c r="CW1688" s="12"/>
      <c r="CX1688" s="12"/>
      <c r="CY1688" s="12"/>
      <c r="CZ1688" s="12"/>
      <c r="DA1688" s="12"/>
      <c r="DB1688" s="12"/>
      <c r="DC1688" s="12"/>
      <c r="DD1688" s="12"/>
      <c r="DE1688" s="12"/>
      <c r="DF1688" s="12"/>
      <c r="DG1688"/>
      <c r="DH1688"/>
      <c r="DI1688"/>
      <c r="DJ1688"/>
      <c r="DK1688"/>
      <c r="DL1688"/>
      <c r="DM1688"/>
      <c r="DN1688"/>
      <c r="DO1688"/>
      <c r="DP1688"/>
      <c r="DQ1688"/>
      <c r="DR1688"/>
      <c r="DS1688"/>
      <c r="DT1688"/>
      <c r="DU1688"/>
      <c r="DV1688"/>
      <c r="DW1688"/>
      <c r="DX1688"/>
      <c r="DY1688"/>
      <c r="DZ1688"/>
      <c r="EA1688"/>
      <c r="EB1688"/>
      <c r="EC1688"/>
      <c r="ED1688"/>
      <c r="EE1688"/>
      <c r="EF1688"/>
      <c r="EG1688"/>
      <c r="EH1688"/>
      <c r="EI1688"/>
      <c r="EJ1688"/>
      <c r="EK1688"/>
      <c r="EL1688"/>
      <c r="EM1688"/>
      <c r="EN1688"/>
      <c r="EO1688"/>
      <c r="EP1688"/>
      <c r="EQ1688"/>
      <c r="ER1688"/>
      <c r="ES1688"/>
      <c r="ET1688"/>
      <c r="EU1688"/>
      <c r="EV1688"/>
      <c r="EW1688"/>
      <c r="EX1688"/>
      <c r="EY1688"/>
      <c r="EZ1688"/>
      <c r="FA1688"/>
      <c r="FB1688"/>
      <c r="FC1688"/>
      <c r="FD1688"/>
      <c r="FE1688"/>
      <c r="FF1688"/>
      <c r="FG1688"/>
      <c r="FH1688"/>
      <c r="FI1688"/>
      <c r="FJ1688"/>
      <c r="FK1688"/>
      <c r="FL1688"/>
      <c r="FM1688"/>
      <c r="FN1688"/>
      <c r="FO1688"/>
      <c r="FP1688"/>
      <c r="FQ1688"/>
      <c r="FR1688"/>
      <c r="FS1688"/>
      <c r="FT1688"/>
      <c r="FU1688"/>
      <c r="FV1688"/>
      <c r="FW1688"/>
      <c r="FX1688"/>
      <c r="FY1688"/>
      <c r="FZ1688"/>
      <c r="GA1688"/>
      <c r="GB1688"/>
      <c r="GC1688"/>
      <c r="GD1688"/>
      <c r="GE1688"/>
      <c r="GF1688"/>
      <c r="GG1688"/>
      <c r="GH1688"/>
      <c r="GI1688"/>
      <c r="GJ1688"/>
      <c r="GK1688"/>
      <c r="GL1688"/>
      <c r="GM1688"/>
      <c r="GN1688"/>
      <c r="GO1688"/>
      <c r="GP1688"/>
      <c r="GQ1688"/>
      <c r="GR1688"/>
      <c r="GS1688"/>
      <c r="GT1688"/>
      <c r="GU1688"/>
      <c r="GV1688"/>
      <c r="GW1688"/>
      <c r="GX1688"/>
      <c r="GY1688"/>
      <c r="GZ1688"/>
      <c r="HA1688"/>
      <c r="HB1688"/>
      <c r="HC1688"/>
      <c r="HD1688"/>
      <c r="HE1688"/>
      <c r="HF1688"/>
      <c r="HG1688"/>
      <c r="HH1688"/>
      <c r="HI1688"/>
      <c r="HJ1688"/>
      <c r="HK1688"/>
      <c r="HL1688"/>
    </row>
    <row r="1689" spans="39:220" x14ac:dyDescent="0.25">
      <c r="AM1689" s="59"/>
      <c r="AN1689" s="58"/>
      <c r="AO1689" s="58"/>
      <c r="AP1689" s="58"/>
      <c r="AQ1689" s="58"/>
      <c r="AR1689" s="58"/>
      <c r="AS1689" s="58"/>
      <c r="AT1689" s="58"/>
      <c r="AU1689" s="58"/>
      <c r="AV1689" s="58"/>
      <c r="AW1689" s="58"/>
      <c r="AX1689" s="58"/>
      <c r="AY1689" s="58"/>
      <c r="AZ1689" s="58"/>
      <c r="BA1689" s="58"/>
      <c r="BB1689" s="58"/>
      <c r="BC1689" s="58"/>
      <c r="BD1689" s="58"/>
      <c r="BE1689" s="58"/>
      <c r="BF1689" s="58"/>
      <c r="BG1689" s="58"/>
      <c r="BH1689" s="58"/>
      <c r="BI1689" s="58"/>
      <c r="BJ1689" s="58"/>
      <c r="BK1689" s="58"/>
      <c r="BL1689" s="12"/>
      <c r="BM1689" s="12"/>
      <c r="BN1689" s="12"/>
      <c r="BO1689" s="12"/>
      <c r="BP1689" s="12"/>
      <c r="BQ1689" s="12"/>
      <c r="BR1689" s="12"/>
      <c r="BS1689" s="12"/>
      <c r="BT1689" s="12"/>
      <c r="BU1689" s="12"/>
      <c r="BV1689" s="12"/>
      <c r="BW1689" s="12"/>
      <c r="BX1689" s="12"/>
      <c r="BY1689" s="12"/>
      <c r="BZ1689" s="12"/>
      <c r="CA1689" s="12"/>
      <c r="CB1689" s="12"/>
      <c r="CC1689" s="12"/>
      <c r="CD1689" s="12"/>
      <c r="CE1689" s="12"/>
      <c r="CF1689" s="12"/>
      <c r="CG1689" s="12"/>
      <c r="CH1689" s="12"/>
      <c r="CI1689" s="12"/>
      <c r="CJ1689" s="12"/>
      <c r="CK1689" s="12"/>
      <c r="CL1689" s="12"/>
      <c r="CM1689" s="12"/>
      <c r="CN1689" s="12"/>
      <c r="CO1689" s="12"/>
      <c r="CP1689" s="12"/>
      <c r="CQ1689" s="12"/>
      <c r="CR1689" s="12"/>
      <c r="CS1689" s="12"/>
      <c r="CT1689" s="12"/>
      <c r="CU1689" s="12"/>
      <c r="CV1689" s="12"/>
      <c r="CW1689" s="12"/>
      <c r="CX1689" s="12"/>
      <c r="CY1689" s="12"/>
      <c r="CZ1689" s="12"/>
      <c r="DA1689" s="12"/>
      <c r="DB1689" s="12"/>
      <c r="DC1689" s="12"/>
      <c r="DD1689" s="12"/>
      <c r="DE1689" s="12"/>
      <c r="DF1689" s="12"/>
      <c r="DG1689"/>
      <c r="DH1689"/>
      <c r="DI1689"/>
      <c r="DJ1689"/>
      <c r="DK1689"/>
      <c r="DL1689"/>
      <c r="DM1689"/>
      <c r="DN1689"/>
      <c r="DO1689"/>
      <c r="DP1689"/>
      <c r="DQ1689"/>
      <c r="DR1689"/>
      <c r="DS1689"/>
      <c r="DT1689"/>
      <c r="DU1689"/>
      <c r="DV1689"/>
      <c r="DW1689"/>
      <c r="DX1689"/>
      <c r="DY1689"/>
      <c r="DZ1689"/>
      <c r="EA1689"/>
      <c r="EB1689"/>
      <c r="EC1689"/>
      <c r="ED1689"/>
      <c r="EE1689"/>
      <c r="EF1689"/>
      <c r="EG1689"/>
      <c r="EH1689"/>
      <c r="EI1689"/>
      <c r="EJ1689"/>
      <c r="EK1689"/>
      <c r="EL1689"/>
      <c r="EM1689"/>
      <c r="EN1689"/>
      <c r="EO1689"/>
      <c r="EP1689"/>
      <c r="EQ1689"/>
      <c r="ER1689"/>
      <c r="ES1689"/>
      <c r="ET1689"/>
      <c r="EU1689"/>
      <c r="EV1689"/>
      <c r="EW1689"/>
      <c r="EX1689"/>
      <c r="EY1689"/>
      <c r="EZ1689"/>
      <c r="FA1689"/>
      <c r="FB1689"/>
      <c r="FC1689"/>
      <c r="FD1689"/>
      <c r="FE1689"/>
      <c r="FF1689"/>
      <c r="FG1689"/>
      <c r="FH1689"/>
      <c r="FI1689"/>
      <c r="FJ1689"/>
      <c r="FK1689"/>
      <c r="FL1689"/>
      <c r="FM1689"/>
      <c r="FN1689"/>
      <c r="FO1689"/>
      <c r="FP1689"/>
      <c r="FQ1689"/>
      <c r="FR1689"/>
      <c r="FS1689"/>
      <c r="FT1689"/>
      <c r="FU1689"/>
      <c r="FV1689"/>
      <c r="FW1689"/>
      <c r="FX1689"/>
      <c r="FY1689"/>
      <c r="FZ1689"/>
      <c r="GA1689"/>
      <c r="GB1689"/>
      <c r="GC1689"/>
      <c r="GD1689"/>
      <c r="GE1689"/>
      <c r="GF1689"/>
      <c r="GG1689"/>
      <c r="GH1689"/>
      <c r="GI1689"/>
      <c r="GJ1689"/>
      <c r="GK1689"/>
      <c r="GL1689"/>
      <c r="GM1689"/>
      <c r="GN1689"/>
      <c r="GO1689"/>
      <c r="GP1689"/>
      <c r="GQ1689"/>
      <c r="GR1689"/>
      <c r="GS1689"/>
      <c r="GT1689"/>
      <c r="GU1689"/>
      <c r="GV1689"/>
      <c r="GW1689"/>
      <c r="GX1689"/>
      <c r="GY1689"/>
      <c r="GZ1689"/>
      <c r="HA1689"/>
      <c r="HB1689"/>
      <c r="HC1689"/>
      <c r="HD1689"/>
      <c r="HE1689"/>
      <c r="HF1689"/>
      <c r="HG1689"/>
      <c r="HH1689"/>
      <c r="HI1689"/>
      <c r="HJ1689"/>
      <c r="HK1689"/>
      <c r="HL1689"/>
    </row>
    <row r="1690" spans="39:220" x14ac:dyDescent="0.25">
      <c r="AM1690" s="59"/>
      <c r="AN1690" s="58"/>
      <c r="AO1690" s="58"/>
      <c r="AP1690" s="58"/>
      <c r="AQ1690" s="58"/>
      <c r="AR1690" s="58"/>
      <c r="AS1690" s="58"/>
      <c r="AT1690" s="58"/>
      <c r="AU1690" s="58"/>
      <c r="AV1690" s="58"/>
      <c r="AW1690" s="58"/>
      <c r="AX1690" s="58"/>
      <c r="AY1690" s="58"/>
      <c r="AZ1690" s="58"/>
      <c r="BA1690" s="58"/>
      <c r="BB1690" s="58"/>
      <c r="BC1690" s="58"/>
      <c r="BD1690" s="58"/>
      <c r="BE1690" s="58"/>
      <c r="BF1690" s="58"/>
      <c r="BG1690" s="58"/>
      <c r="BH1690" s="58"/>
      <c r="BI1690" s="58"/>
      <c r="BJ1690" s="58"/>
      <c r="BK1690" s="58"/>
      <c r="BL1690" s="12"/>
      <c r="BM1690" s="12"/>
      <c r="BN1690" s="12"/>
      <c r="BO1690" s="12"/>
      <c r="BP1690" s="12"/>
      <c r="BQ1690" s="12"/>
      <c r="BR1690" s="12"/>
      <c r="BS1690" s="12"/>
      <c r="BT1690" s="12"/>
      <c r="BU1690" s="12"/>
      <c r="BV1690" s="12"/>
      <c r="BW1690" s="12"/>
      <c r="BX1690" s="12"/>
      <c r="BY1690" s="12"/>
      <c r="BZ1690" s="12"/>
      <c r="CA1690" s="12"/>
      <c r="CB1690" s="12"/>
      <c r="CC1690" s="12"/>
      <c r="CD1690" s="12"/>
      <c r="CE1690" s="12"/>
      <c r="CF1690" s="12"/>
      <c r="CG1690" s="12"/>
      <c r="CH1690" s="12"/>
      <c r="CI1690" s="12"/>
      <c r="CJ1690" s="12"/>
      <c r="CK1690" s="12"/>
      <c r="CL1690" s="12"/>
      <c r="CM1690" s="12"/>
      <c r="CN1690" s="12"/>
      <c r="CO1690" s="12"/>
      <c r="CP1690" s="12"/>
      <c r="CQ1690" s="12"/>
      <c r="CR1690" s="12"/>
      <c r="CS1690" s="12"/>
      <c r="CT1690" s="12"/>
      <c r="CU1690" s="12"/>
      <c r="CV1690" s="12"/>
      <c r="CW1690" s="12"/>
      <c r="CX1690" s="12"/>
      <c r="CY1690" s="12"/>
      <c r="CZ1690" s="12"/>
      <c r="DA1690" s="12"/>
      <c r="DB1690" s="12"/>
      <c r="DC1690" s="12"/>
      <c r="DD1690" s="12"/>
      <c r="DE1690" s="12"/>
      <c r="DF1690" s="12"/>
      <c r="DG1690"/>
      <c r="DH1690"/>
      <c r="DI1690"/>
      <c r="DJ1690"/>
      <c r="DK1690"/>
      <c r="DL1690"/>
      <c r="DM1690"/>
      <c r="DN1690"/>
      <c r="DO1690"/>
      <c r="DP1690"/>
      <c r="DQ1690"/>
      <c r="DR1690"/>
      <c r="DS1690"/>
      <c r="DT1690"/>
      <c r="DU1690"/>
      <c r="DV1690"/>
      <c r="DW1690"/>
      <c r="DX1690"/>
      <c r="DY1690"/>
      <c r="DZ1690"/>
      <c r="EA1690"/>
      <c r="EB1690"/>
      <c r="EC1690"/>
      <c r="ED1690"/>
      <c r="EE1690"/>
      <c r="EF1690"/>
      <c r="EG1690"/>
      <c r="EH1690"/>
      <c r="EI1690"/>
      <c r="EJ1690"/>
      <c r="EK1690"/>
      <c r="EL1690"/>
      <c r="EM1690"/>
      <c r="EN1690"/>
      <c r="EO1690"/>
      <c r="EP1690"/>
      <c r="EQ1690"/>
      <c r="ER1690"/>
      <c r="ES1690"/>
      <c r="ET1690"/>
      <c r="EU1690"/>
      <c r="EV1690"/>
      <c r="EW1690"/>
      <c r="EX1690"/>
      <c r="EY1690"/>
      <c r="EZ1690"/>
      <c r="FA1690"/>
      <c r="FB1690"/>
      <c r="FC1690"/>
      <c r="FD1690"/>
      <c r="FE1690"/>
      <c r="FF1690"/>
      <c r="FG1690"/>
      <c r="FH1690"/>
      <c r="FI1690"/>
      <c r="FJ1690"/>
      <c r="FK1690"/>
      <c r="FL1690"/>
      <c r="FM1690"/>
      <c r="FN1690"/>
      <c r="FO1690"/>
      <c r="FP1690"/>
      <c r="FQ1690"/>
      <c r="FR1690"/>
      <c r="FS1690"/>
      <c r="FT1690"/>
      <c r="FU1690"/>
      <c r="FV1690"/>
      <c r="FW1690"/>
      <c r="FX1690"/>
      <c r="FY1690"/>
      <c r="FZ1690"/>
      <c r="GA1690"/>
      <c r="GB1690"/>
      <c r="GC1690"/>
      <c r="GD1690"/>
      <c r="GE1690"/>
      <c r="GF1690"/>
      <c r="GG1690"/>
      <c r="GH1690"/>
      <c r="GI1690"/>
      <c r="GJ1690"/>
      <c r="GK1690"/>
      <c r="GL1690"/>
      <c r="GM1690"/>
      <c r="GN1690"/>
      <c r="GO1690"/>
      <c r="GP1690"/>
      <c r="GQ1690"/>
      <c r="GR1690"/>
      <c r="GS1690"/>
      <c r="GT1690"/>
      <c r="GU1690"/>
      <c r="GV1690"/>
      <c r="GW1690"/>
      <c r="GX1690"/>
      <c r="GY1690"/>
      <c r="GZ1690"/>
      <c r="HA1690"/>
      <c r="HB1690"/>
      <c r="HC1690"/>
      <c r="HD1690"/>
      <c r="HE1690"/>
      <c r="HF1690"/>
      <c r="HG1690"/>
      <c r="HH1690"/>
      <c r="HI1690"/>
      <c r="HJ1690"/>
      <c r="HK1690"/>
      <c r="HL1690"/>
    </row>
    <row r="1691" spans="39:220" x14ac:dyDescent="0.25">
      <c r="AM1691" s="59"/>
      <c r="AN1691" s="58"/>
      <c r="AO1691" s="58"/>
      <c r="AP1691" s="58"/>
      <c r="AQ1691" s="58"/>
      <c r="AR1691" s="58"/>
      <c r="AS1691" s="58"/>
      <c r="AT1691" s="58"/>
      <c r="AU1691" s="58"/>
      <c r="AV1691" s="58"/>
      <c r="AW1691" s="58"/>
      <c r="AX1691" s="58"/>
      <c r="AY1691" s="58"/>
      <c r="AZ1691" s="58"/>
      <c r="BA1691" s="58"/>
      <c r="BB1691" s="58"/>
      <c r="BC1691" s="58"/>
      <c r="BD1691" s="58"/>
      <c r="BE1691" s="58"/>
      <c r="BF1691" s="58"/>
      <c r="BG1691" s="58"/>
      <c r="BH1691" s="58"/>
      <c r="BI1691" s="58"/>
      <c r="BJ1691" s="58"/>
      <c r="BK1691" s="58"/>
      <c r="BL1691" s="12"/>
      <c r="BM1691" s="12"/>
      <c r="BN1691" s="12"/>
      <c r="BO1691" s="12"/>
      <c r="BP1691" s="12"/>
      <c r="BQ1691" s="12"/>
      <c r="BR1691" s="12"/>
      <c r="BS1691" s="12"/>
      <c r="BT1691" s="12"/>
      <c r="BU1691" s="12"/>
      <c r="BV1691" s="12"/>
      <c r="BW1691" s="12"/>
      <c r="BX1691" s="12"/>
      <c r="BY1691" s="12"/>
      <c r="BZ1691" s="12"/>
      <c r="CA1691" s="12"/>
      <c r="CB1691" s="12"/>
      <c r="CC1691" s="12"/>
      <c r="CD1691" s="12"/>
      <c r="CE1691" s="12"/>
      <c r="CF1691" s="12"/>
      <c r="CG1691" s="12"/>
      <c r="CH1691" s="12"/>
      <c r="CI1691" s="12"/>
      <c r="CJ1691" s="12"/>
      <c r="CK1691" s="12"/>
      <c r="CL1691" s="12"/>
      <c r="CM1691" s="12"/>
      <c r="CN1691" s="12"/>
      <c r="CO1691" s="12"/>
      <c r="CP1691" s="12"/>
      <c r="CQ1691" s="12"/>
      <c r="CR1691" s="12"/>
      <c r="CS1691" s="12"/>
      <c r="CT1691" s="12"/>
      <c r="CU1691" s="12"/>
      <c r="CV1691" s="12"/>
      <c r="CW1691" s="12"/>
      <c r="CX1691" s="12"/>
      <c r="CY1691" s="12"/>
      <c r="CZ1691" s="12"/>
      <c r="DA1691" s="12"/>
      <c r="DB1691" s="12"/>
      <c r="DC1691" s="12"/>
      <c r="DD1691" s="12"/>
      <c r="DE1691" s="12"/>
      <c r="DF1691" s="12"/>
      <c r="DG1691"/>
      <c r="DH1691"/>
      <c r="DI1691"/>
      <c r="DJ1691"/>
      <c r="DK1691"/>
      <c r="DL1691"/>
      <c r="DM1691"/>
      <c r="DN1691"/>
      <c r="DO1691"/>
      <c r="DP1691"/>
      <c r="DQ1691"/>
      <c r="DR1691"/>
      <c r="DS1691"/>
      <c r="DT1691"/>
      <c r="DU1691"/>
      <c r="DV1691"/>
      <c r="DW1691"/>
      <c r="DX1691"/>
      <c r="DY1691"/>
      <c r="DZ1691"/>
      <c r="EA1691"/>
      <c r="EB1691"/>
      <c r="EC1691"/>
      <c r="ED1691"/>
      <c r="EE1691"/>
      <c r="EF1691"/>
      <c r="EG1691"/>
      <c r="EH1691"/>
      <c r="EI1691"/>
      <c r="EJ1691"/>
      <c r="EK1691"/>
      <c r="EL1691"/>
      <c r="EM1691"/>
      <c r="EN1691"/>
      <c r="EO1691"/>
      <c r="EP1691"/>
      <c r="EQ1691"/>
      <c r="ER1691"/>
      <c r="ES1691"/>
      <c r="ET1691"/>
      <c r="EU1691"/>
      <c r="EV1691"/>
      <c r="EW1691"/>
      <c r="EX1691"/>
      <c r="EY1691"/>
      <c r="EZ1691"/>
      <c r="FA1691"/>
      <c r="FB1691"/>
      <c r="FC1691"/>
      <c r="FD1691"/>
      <c r="FE1691"/>
      <c r="FF1691"/>
      <c r="FG1691"/>
      <c r="FH1691"/>
      <c r="FI1691"/>
      <c r="FJ1691"/>
      <c r="FK1691"/>
      <c r="FL1691"/>
      <c r="FM1691"/>
      <c r="FN1691"/>
      <c r="FO1691"/>
      <c r="FP1691"/>
      <c r="FQ1691"/>
      <c r="FR1691"/>
      <c r="FS1691"/>
      <c r="FT1691"/>
      <c r="FU1691"/>
      <c r="FV1691"/>
      <c r="FW1691"/>
      <c r="FX1691"/>
      <c r="FY1691"/>
      <c r="FZ1691"/>
      <c r="GA1691"/>
      <c r="GB1691"/>
      <c r="GC1691"/>
      <c r="GD1691"/>
      <c r="GE1691"/>
      <c r="GF1691"/>
      <c r="GG1691"/>
      <c r="GH1691"/>
      <c r="GI1691"/>
      <c r="GJ1691"/>
      <c r="GK1691"/>
      <c r="GL1691"/>
      <c r="GM1691"/>
      <c r="GN1691"/>
      <c r="GO1691"/>
      <c r="GP1691"/>
      <c r="GQ1691"/>
      <c r="GR1691"/>
      <c r="GS1691"/>
      <c r="GT1691"/>
      <c r="GU1691"/>
      <c r="GV1691"/>
      <c r="GW1691"/>
      <c r="GX1691"/>
      <c r="GY1691"/>
      <c r="GZ1691"/>
      <c r="HA1691"/>
      <c r="HB1691"/>
      <c r="HC1691"/>
      <c r="HD1691"/>
      <c r="HE1691"/>
      <c r="HF1691"/>
      <c r="HG1691"/>
      <c r="HH1691"/>
      <c r="HI1691"/>
      <c r="HJ1691"/>
      <c r="HK1691"/>
      <c r="HL1691"/>
    </row>
    <row r="1692" spans="39:220" x14ac:dyDescent="0.25">
      <c r="AM1692" s="59"/>
      <c r="AN1692" s="58"/>
      <c r="AO1692" s="58"/>
      <c r="AP1692" s="58"/>
      <c r="AQ1692" s="58"/>
      <c r="AR1692" s="58"/>
      <c r="AS1692" s="58"/>
      <c r="AT1692" s="58"/>
      <c r="AU1692" s="58"/>
      <c r="AV1692" s="58"/>
      <c r="AW1692" s="58"/>
      <c r="AX1692" s="58"/>
      <c r="AY1692" s="58"/>
      <c r="AZ1692" s="58"/>
      <c r="BA1692" s="58"/>
      <c r="BB1692" s="58"/>
      <c r="BC1692" s="58"/>
      <c r="BD1692" s="58"/>
      <c r="BE1692" s="58"/>
      <c r="BF1692" s="58"/>
      <c r="BG1692" s="58"/>
      <c r="BH1692" s="58"/>
      <c r="BI1692" s="58"/>
      <c r="BJ1692" s="58"/>
      <c r="BK1692" s="58"/>
      <c r="BL1692" s="12"/>
      <c r="BM1692" s="12"/>
      <c r="BN1692" s="12"/>
      <c r="BO1692" s="12"/>
      <c r="BP1692" s="12"/>
      <c r="BQ1692" s="12"/>
      <c r="BR1692" s="12"/>
      <c r="BS1692" s="12"/>
      <c r="BT1692" s="12"/>
      <c r="BU1692" s="12"/>
      <c r="BV1692" s="12"/>
      <c r="BW1692" s="12"/>
      <c r="BX1692" s="12"/>
      <c r="BY1692" s="12"/>
      <c r="BZ1692" s="12"/>
      <c r="CA1692" s="12"/>
      <c r="CB1692" s="12"/>
      <c r="CC1692" s="12"/>
      <c r="CD1692" s="12"/>
      <c r="CE1692" s="12"/>
      <c r="CF1692" s="12"/>
      <c r="CG1692" s="12"/>
      <c r="CH1692" s="12"/>
      <c r="CI1692" s="12"/>
      <c r="CJ1692" s="12"/>
      <c r="CK1692" s="12"/>
      <c r="CL1692" s="12"/>
      <c r="CM1692" s="12"/>
      <c r="CN1692" s="12"/>
      <c r="CO1692" s="12"/>
      <c r="CP1692" s="12"/>
      <c r="CQ1692" s="12"/>
      <c r="CR1692" s="12"/>
      <c r="CS1692" s="12"/>
      <c r="CT1692" s="12"/>
      <c r="CU1692" s="12"/>
      <c r="CV1692" s="12"/>
      <c r="CW1692" s="12"/>
      <c r="CX1692" s="12"/>
      <c r="CY1692" s="12"/>
      <c r="CZ1692" s="12"/>
      <c r="DA1692" s="12"/>
      <c r="DB1692" s="12"/>
      <c r="DC1692" s="12"/>
      <c r="DD1692" s="12"/>
      <c r="DE1692" s="12"/>
      <c r="DF1692" s="12"/>
      <c r="DG1692"/>
      <c r="DH1692"/>
      <c r="DI1692"/>
      <c r="DJ1692"/>
      <c r="DK1692"/>
      <c r="DL1692"/>
      <c r="DM1692"/>
      <c r="DN1692"/>
      <c r="DO1692"/>
      <c r="DP1692"/>
      <c r="DQ1692"/>
      <c r="DR1692"/>
      <c r="DS1692"/>
      <c r="DT1692"/>
      <c r="DU1692"/>
      <c r="DV1692"/>
      <c r="DW1692"/>
      <c r="DX1692"/>
      <c r="DY1692"/>
      <c r="DZ1692"/>
      <c r="EA1692"/>
      <c r="EB1692"/>
      <c r="EC1692"/>
      <c r="ED1692"/>
      <c r="EE1692"/>
      <c r="EF1692"/>
      <c r="EG1692"/>
      <c r="EH1692"/>
      <c r="EI1692"/>
      <c r="EJ1692"/>
      <c r="EK1692"/>
      <c r="EL1692"/>
      <c r="EM1692"/>
      <c r="EN1692"/>
      <c r="EO1692"/>
      <c r="EP1692"/>
      <c r="EQ1692"/>
      <c r="ER1692"/>
      <c r="ES1692"/>
      <c r="ET1692"/>
      <c r="EU1692"/>
      <c r="EV1692"/>
      <c r="EW1692"/>
      <c r="EX1692"/>
      <c r="EY1692"/>
      <c r="EZ1692"/>
      <c r="FA1692"/>
      <c r="FB1692"/>
      <c r="FC1692"/>
      <c r="FD1692"/>
      <c r="FE1692"/>
      <c r="FF1692"/>
      <c r="FG1692"/>
      <c r="FH1692"/>
      <c r="FI1692"/>
      <c r="FJ1692"/>
      <c r="FK1692"/>
      <c r="FL1692"/>
      <c r="FM1692"/>
      <c r="FN1692"/>
      <c r="FO1692"/>
      <c r="FP1692"/>
      <c r="FQ1692"/>
      <c r="FR1692"/>
      <c r="FS1692"/>
      <c r="FT1692"/>
      <c r="FU1692"/>
      <c r="FV1692"/>
      <c r="FW1692"/>
      <c r="FX1692"/>
      <c r="FY1692"/>
      <c r="FZ1692"/>
      <c r="GA1692"/>
      <c r="GB1692"/>
      <c r="GC1692"/>
      <c r="GD1692"/>
      <c r="GE1692"/>
      <c r="GF1692"/>
      <c r="GG1692"/>
      <c r="GH1692"/>
      <c r="GI1692"/>
      <c r="GJ1692"/>
      <c r="GK1692"/>
      <c r="GL1692"/>
      <c r="GM1692"/>
      <c r="GN1692"/>
      <c r="GO1692"/>
      <c r="GP1692"/>
      <c r="GQ1692"/>
      <c r="GR1692"/>
      <c r="GS1692"/>
      <c r="GT1692"/>
      <c r="GU1692"/>
      <c r="GV1692"/>
      <c r="GW1692"/>
      <c r="GX1692"/>
      <c r="GY1692"/>
      <c r="GZ1692"/>
      <c r="HA1692"/>
      <c r="HB1692"/>
      <c r="HC1692"/>
      <c r="HD1692"/>
      <c r="HE1692"/>
      <c r="HF1692"/>
      <c r="HG1692"/>
      <c r="HH1692"/>
      <c r="HI1692"/>
      <c r="HJ1692"/>
      <c r="HK1692"/>
      <c r="HL1692"/>
    </row>
    <row r="1693" spans="39:220" x14ac:dyDescent="0.25">
      <c r="AM1693" s="59"/>
      <c r="AN1693" s="58"/>
      <c r="AO1693" s="58"/>
      <c r="AP1693" s="58"/>
      <c r="AQ1693" s="58"/>
      <c r="AR1693" s="58"/>
      <c r="AS1693" s="58"/>
      <c r="AT1693" s="58"/>
      <c r="AU1693" s="58"/>
      <c r="AV1693" s="58"/>
      <c r="AW1693" s="58"/>
      <c r="AX1693" s="58"/>
      <c r="AY1693" s="58"/>
      <c r="AZ1693" s="58"/>
      <c r="BA1693" s="58"/>
      <c r="BB1693" s="58"/>
      <c r="BC1693" s="58"/>
      <c r="BD1693" s="58"/>
      <c r="BE1693" s="58"/>
      <c r="BF1693" s="58"/>
      <c r="BG1693" s="58"/>
      <c r="BH1693" s="58"/>
      <c r="BI1693" s="58"/>
      <c r="BJ1693" s="58"/>
      <c r="BK1693" s="58"/>
      <c r="BL1693" s="12"/>
      <c r="BM1693" s="12"/>
      <c r="BN1693" s="12"/>
      <c r="BO1693" s="12"/>
      <c r="BP1693" s="12"/>
      <c r="BQ1693" s="12"/>
      <c r="BR1693" s="12"/>
      <c r="BS1693" s="12"/>
      <c r="BT1693" s="12"/>
      <c r="BU1693" s="12"/>
      <c r="BV1693" s="12"/>
      <c r="BW1693" s="12"/>
      <c r="BX1693" s="12"/>
      <c r="BY1693" s="12"/>
      <c r="BZ1693" s="12"/>
      <c r="CA1693" s="12"/>
      <c r="CB1693" s="12"/>
      <c r="CC1693" s="12"/>
      <c r="CD1693" s="12"/>
      <c r="CE1693" s="12"/>
      <c r="CF1693" s="12"/>
      <c r="CG1693" s="12"/>
      <c r="CH1693" s="12"/>
      <c r="CI1693" s="12"/>
      <c r="CJ1693" s="12"/>
      <c r="CK1693" s="12"/>
      <c r="CL1693" s="12"/>
      <c r="CM1693" s="12"/>
      <c r="CN1693" s="12"/>
      <c r="CO1693" s="12"/>
      <c r="CP1693" s="12"/>
      <c r="CQ1693" s="12"/>
      <c r="CR1693" s="12"/>
      <c r="CS1693" s="12"/>
      <c r="CT1693" s="12"/>
      <c r="CU1693" s="12"/>
      <c r="CV1693" s="12"/>
      <c r="CW1693" s="12"/>
      <c r="CX1693" s="12"/>
      <c r="CY1693" s="12"/>
      <c r="CZ1693" s="12"/>
      <c r="DA1693" s="12"/>
      <c r="DB1693" s="12"/>
      <c r="DC1693" s="12"/>
      <c r="DD1693" s="12"/>
      <c r="DE1693" s="12"/>
      <c r="DF1693" s="12"/>
      <c r="DG1693"/>
      <c r="DH1693"/>
      <c r="DI1693"/>
      <c r="DJ1693"/>
      <c r="DK1693"/>
      <c r="DL1693"/>
      <c r="DM1693"/>
      <c r="DN1693"/>
      <c r="DO1693"/>
      <c r="DP1693"/>
      <c r="DQ1693"/>
      <c r="DR1693"/>
      <c r="DS1693"/>
      <c r="DT1693"/>
      <c r="DU1693"/>
      <c r="DV1693"/>
      <c r="DW1693"/>
      <c r="DX1693"/>
      <c r="DY1693"/>
      <c r="DZ1693"/>
      <c r="EA1693"/>
      <c r="EB1693"/>
      <c r="EC1693"/>
      <c r="ED1693"/>
      <c r="EE1693"/>
      <c r="EF1693"/>
      <c r="EG1693"/>
      <c r="EH1693"/>
      <c r="EI1693"/>
      <c r="EJ1693"/>
      <c r="EK1693"/>
      <c r="EL1693"/>
      <c r="EM1693"/>
      <c r="EN1693"/>
      <c r="EO1693"/>
      <c r="EP1693"/>
      <c r="EQ1693"/>
      <c r="ER1693"/>
      <c r="ES1693"/>
      <c r="ET1693"/>
      <c r="EU1693"/>
      <c r="EV1693"/>
      <c r="EW1693"/>
      <c r="EX1693"/>
      <c r="EY1693"/>
      <c r="EZ1693"/>
      <c r="FA1693"/>
      <c r="FB1693"/>
      <c r="FC1693"/>
      <c r="FD1693"/>
      <c r="FE1693"/>
      <c r="FF1693"/>
      <c r="FG1693"/>
      <c r="FH1693"/>
      <c r="FI1693"/>
      <c r="FJ1693"/>
      <c r="FK1693"/>
      <c r="FL1693"/>
      <c r="FM1693"/>
      <c r="FN1693"/>
      <c r="FO1693"/>
      <c r="FP1693"/>
      <c r="FQ1693"/>
      <c r="FR1693"/>
      <c r="FS1693"/>
      <c r="FT1693"/>
      <c r="FU1693"/>
      <c r="FV1693"/>
      <c r="FW1693"/>
      <c r="FX1693"/>
      <c r="FY1693"/>
      <c r="FZ1693"/>
      <c r="GA1693"/>
      <c r="GB1693"/>
      <c r="GC1693"/>
      <c r="GD1693"/>
      <c r="GE1693"/>
      <c r="GF1693"/>
      <c r="GG1693"/>
      <c r="GH1693"/>
      <c r="GI1693"/>
      <c r="GJ1693"/>
      <c r="GK1693"/>
      <c r="GL1693"/>
      <c r="GM1693"/>
      <c r="GN1693"/>
      <c r="GO1693"/>
      <c r="GP1693"/>
      <c r="GQ1693"/>
      <c r="GR1693"/>
      <c r="GS1693"/>
      <c r="GT1693"/>
      <c r="GU1693"/>
      <c r="GV1693"/>
      <c r="GW1693"/>
      <c r="GX1693"/>
      <c r="GY1693"/>
      <c r="GZ1693"/>
      <c r="HA1693"/>
      <c r="HB1693"/>
      <c r="HC1693"/>
      <c r="HD1693"/>
      <c r="HE1693"/>
      <c r="HF1693"/>
      <c r="HG1693"/>
      <c r="HH1693"/>
      <c r="HI1693"/>
      <c r="HJ1693"/>
      <c r="HK1693"/>
      <c r="HL1693"/>
    </row>
    <row r="1694" spans="39:220" x14ac:dyDescent="0.25">
      <c r="AM1694" s="59"/>
      <c r="AN1694" s="58"/>
      <c r="AO1694" s="58"/>
      <c r="AP1694" s="58"/>
      <c r="AQ1694" s="58"/>
      <c r="AR1694" s="58"/>
      <c r="AS1694" s="58"/>
      <c r="AT1694" s="58"/>
      <c r="AU1694" s="58"/>
      <c r="AV1694" s="58"/>
      <c r="AW1694" s="58"/>
      <c r="AX1694" s="58"/>
      <c r="AY1694" s="58"/>
      <c r="AZ1694" s="58"/>
      <c r="BA1694" s="58"/>
      <c r="BB1694" s="58"/>
      <c r="BC1694" s="58"/>
      <c r="BD1694" s="58"/>
      <c r="BE1694" s="58"/>
      <c r="BF1694" s="58"/>
      <c r="BG1694" s="58"/>
      <c r="BH1694" s="58"/>
      <c r="BI1694" s="58"/>
      <c r="BJ1694" s="58"/>
      <c r="BK1694" s="58"/>
      <c r="BL1694" s="12"/>
      <c r="BM1694" s="12"/>
      <c r="BN1694" s="12"/>
      <c r="BO1694" s="12"/>
      <c r="BP1694" s="12"/>
      <c r="BQ1694" s="12"/>
      <c r="BR1694" s="12"/>
      <c r="BS1694" s="12"/>
      <c r="BT1694" s="12"/>
      <c r="BU1694" s="12"/>
      <c r="BV1694" s="12"/>
      <c r="BW1694" s="12"/>
      <c r="BX1694" s="12"/>
      <c r="BY1694" s="12"/>
      <c r="BZ1694" s="12"/>
      <c r="CA1694" s="12"/>
      <c r="CB1694" s="12"/>
      <c r="CC1694" s="12"/>
      <c r="CD1694" s="12"/>
      <c r="CE1694" s="12"/>
      <c r="CF1694" s="12"/>
      <c r="CG1694" s="12"/>
      <c r="CH1694" s="12"/>
      <c r="CI1694" s="12"/>
      <c r="CJ1694" s="12"/>
      <c r="CK1694" s="12"/>
      <c r="CL1694" s="12"/>
      <c r="CM1694" s="12"/>
      <c r="CN1694" s="12"/>
      <c r="CO1694" s="12"/>
      <c r="CP1694" s="12"/>
      <c r="CQ1694" s="12"/>
      <c r="CR1694" s="12"/>
      <c r="CS1694" s="12"/>
      <c r="CT1694" s="12"/>
      <c r="CU1694" s="12"/>
      <c r="CV1694" s="12"/>
      <c r="CW1694" s="12"/>
      <c r="CX1694" s="12"/>
      <c r="CY1694" s="12"/>
      <c r="CZ1694" s="12"/>
      <c r="DA1694" s="12"/>
      <c r="DB1694" s="12"/>
      <c r="DC1694" s="12"/>
      <c r="DD1694" s="12"/>
      <c r="DE1694" s="12"/>
      <c r="DF1694" s="12"/>
      <c r="DG1694"/>
      <c r="DH1694"/>
      <c r="DI1694"/>
      <c r="DJ1694"/>
      <c r="DK1694"/>
      <c r="DL1694"/>
      <c r="DM1694"/>
      <c r="DN1694"/>
      <c r="DO1694"/>
      <c r="DP1694"/>
      <c r="DQ1694"/>
      <c r="DR1694"/>
      <c r="DS1694"/>
      <c r="DT1694"/>
      <c r="DU1694"/>
      <c r="DV1694"/>
      <c r="DW1694"/>
      <c r="DX1694"/>
      <c r="DY1694"/>
      <c r="DZ1694"/>
      <c r="EA1694"/>
      <c r="EB1694"/>
      <c r="EC1694"/>
      <c r="ED1694"/>
      <c r="EE1694"/>
      <c r="EF1694"/>
      <c r="EG1694"/>
      <c r="EH1694"/>
      <c r="EI1694"/>
      <c r="EJ1694"/>
      <c r="EK1694"/>
      <c r="EL1694"/>
      <c r="EM1694"/>
      <c r="EN1694"/>
      <c r="EO1694"/>
      <c r="EP1694"/>
      <c r="EQ1694"/>
      <c r="ER1694"/>
      <c r="ES1694"/>
      <c r="ET1694"/>
      <c r="EU1694"/>
      <c r="EV1694"/>
      <c r="EW1694"/>
      <c r="EX1694"/>
      <c r="EY1694"/>
      <c r="EZ1694"/>
      <c r="FA1694"/>
      <c r="FB1694"/>
      <c r="FC1694"/>
      <c r="FD1694"/>
      <c r="FE1694"/>
      <c r="FF1694"/>
      <c r="FG1694"/>
      <c r="FH1694"/>
      <c r="FI1694"/>
      <c r="FJ1694"/>
      <c r="FK1694"/>
      <c r="FL1694"/>
      <c r="FM1694"/>
      <c r="FN1694"/>
      <c r="FO1694"/>
      <c r="FP1694"/>
      <c r="FQ1694"/>
      <c r="FR1694"/>
      <c r="FS1694"/>
      <c r="FT1694"/>
      <c r="FU1694"/>
      <c r="FV1694"/>
      <c r="FW1694"/>
      <c r="FX1694"/>
      <c r="FY1694"/>
      <c r="FZ1694"/>
      <c r="GA1694"/>
      <c r="GB1694"/>
      <c r="GC1694"/>
      <c r="GD1694"/>
      <c r="GE1694"/>
      <c r="GF1694"/>
      <c r="GG1694"/>
      <c r="GH1694"/>
      <c r="GI1694"/>
      <c r="GJ1694"/>
      <c r="GK1694"/>
      <c r="GL1694"/>
      <c r="GM1694"/>
      <c r="GN1694"/>
      <c r="GO1694"/>
      <c r="GP1694"/>
      <c r="GQ1694"/>
      <c r="GR1694"/>
      <c r="GS1694"/>
      <c r="GT1694"/>
      <c r="GU1694"/>
      <c r="GV1694"/>
      <c r="GW1694"/>
      <c r="GX1694"/>
      <c r="GY1694"/>
      <c r="GZ1694"/>
      <c r="HA1694"/>
      <c r="HB1694"/>
      <c r="HC1694"/>
      <c r="HD1694"/>
      <c r="HE1694"/>
      <c r="HF1694"/>
      <c r="HG1694"/>
      <c r="HH1694"/>
      <c r="HI1694"/>
      <c r="HJ1694"/>
      <c r="HK1694"/>
      <c r="HL1694"/>
    </row>
    <row r="1695" spans="39:220" x14ac:dyDescent="0.25">
      <c r="AM1695" s="59"/>
      <c r="AN1695" s="58"/>
      <c r="AO1695" s="58"/>
      <c r="AP1695" s="58"/>
      <c r="AQ1695" s="58"/>
      <c r="AR1695" s="58"/>
      <c r="AS1695" s="58"/>
      <c r="AT1695" s="58"/>
      <c r="AU1695" s="58"/>
      <c r="AV1695" s="58"/>
      <c r="AW1695" s="58"/>
      <c r="AX1695" s="58"/>
      <c r="AY1695" s="58"/>
      <c r="AZ1695" s="58"/>
      <c r="BA1695" s="58"/>
      <c r="BB1695" s="58"/>
      <c r="BC1695" s="58"/>
      <c r="BD1695" s="58"/>
      <c r="BE1695" s="58"/>
      <c r="BF1695" s="58"/>
      <c r="BG1695" s="58"/>
      <c r="BH1695" s="58"/>
      <c r="BI1695" s="58"/>
      <c r="BJ1695" s="58"/>
      <c r="BK1695" s="58"/>
      <c r="BL1695" s="12"/>
      <c r="BM1695" s="12"/>
      <c r="BN1695" s="12"/>
      <c r="BO1695" s="12"/>
      <c r="BP1695" s="12"/>
      <c r="BQ1695" s="12"/>
      <c r="BR1695" s="12"/>
      <c r="BS1695" s="12"/>
      <c r="BT1695" s="12"/>
      <c r="BU1695" s="12"/>
      <c r="BV1695" s="12"/>
      <c r="BW1695" s="12"/>
      <c r="BX1695" s="12"/>
      <c r="BY1695" s="12"/>
      <c r="BZ1695" s="12"/>
      <c r="CA1695" s="12"/>
      <c r="CB1695" s="12"/>
      <c r="CC1695" s="12"/>
      <c r="CD1695" s="12"/>
      <c r="CE1695" s="12"/>
      <c r="CF1695" s="12"/>
      <c r="CG1695" s="12"/>
      <c r="CH1695" s="12"/>
      <c r="CI1695" s="12"/>
      <c r="CJ1695" s="12"/>
      <c r="CK1695" s="12"/>
      <c r="CL1695" s="12"/>
      <c r="CM1695" s="12"/>
      <c r="CN1695" s="12"/>
      <c r="CO1695" s="12"/>
      <c r="CP1695" s="12"/>
      <c r="CQ1695" s="12"/>
      <c r="CR1695" s="12"/>
      <c r="CS1695" s="12"/>
      <c r="CT1695" s="12"/>
      <c r="CU1695" s="12"/>
      <c r="CV1695" s="12"/>
      <c r="CW1695" s="12"/>
      <c r="CX1695" s="12"/>
      <c r="CY1695" s="12"/>
      <c r="CZ1695" s="12"/>
      <c r="DA1695" s="12"/>
      <c r="DB1695" s="12"/>
      <c r="DC1695" s="12"/>
      <c r="DD1695" s="12"/>
      <c r="DE1695" s="12"/>
      <c r="DF1695" s="12"/>
      <c r="DG1695"/>
      <c r="DH1695"/>
      <c r="DI1695"/>
      <c r="DJ1695"/>
      <c r="DK1695"/>
      <c r="DL1695"/>
      <c r="DM1695"/>
      <c r="DN1695"/>
      <c r="DO1695"/>
      <c r="DP1695"/>
      <c r="DQ1695"/>
      <c r="DR1695"/>
      <c r="DS1695"/>
      <c r="DT1695"/>
      <c r="DU1695"/>
      <c r="DV1695"/>
      <c r="DW1695"/>
      <c r="DX1695"/>
      <c r="DY1695"/>
      <c r="DZ1695"/>
      <c r="EA1695"/>
      <c r="EB1695"/>
      <c r="EC1695"/>
      <c r="ED1695"/>
      <c r="EE1695"/>
      <c r="EF1695"/>
      <c r="EG1695"/>
      <c r="EH1695"/>
      <c r="EI1695"/>
      <c r="EJ1695"/>
      <c r="EK1695"/>
      <c r="EL1695"/>
      <c r="EM1695"/>
      <c r="EN1695"/>
      <c r="EO1695"/>
      <c r="EP1695"/>
      <c r="EQ1695"/>
      <c r="ER1695"/>
      <c r="ES1695"/>
      <c r="ET1695"/>
      <c r="EU1695"/>
      <c r="EV1695"/>
      <c r="EW1695"/>
      <c r="EX1695"/>
      <c r="EY1695"/>
      <c r="EZ1695"/>
      <c r="FA1695"/>
      <c r="FB1695"/>
      <c r="FC1695"/>
      <c r="FD1695"/>
      <c r="FE1695"/>
      <c r="FF1695"/>
      <c r="FG1695"/>
      <c r="FH1695"/>
      <c r="FI1695"/>
      <c r="FJ1695"/>
      <c r="FK1695"/>
      <c r="FL1695"/>
      <c r="FM1695"/>
      <c r="FN1695"/>
      <c r="FO1695"/>
      <c r="FP1695"/>
      <c r="FQ1695"/>
      <c r="FR1695"/>
      <c r="FS1695"/>
      <c r="FT1695"/>
      <c r="FU1695"/>
      <c r="FV1695"/>
      <c r="FW1695"/>
      <c r="FX1695"/>
      <c r="FY1695"/>
      <c r="FZ1695"/>
      <c r="GA1695"/>
      <c r="GB1695"/>
      <c r="GC1695"/>
      <c r="GD1695"/>
      <c r="GE1695"/>
      <c r="GF1695"/>
      <c r="GG1695"/>
      <c r="GH1695"/>
      <c r="GI1695"/>
      <c r="GJ1695"/>
      <c r="GK1695"/>
      <c r="GL1695"/>
      <c r="GM1695"/>
      <c r="GN1695"/>
      <c r="GO1695"/>
      <c r="GP1695"/>
      <c r="GQ1695"/>
      <c r="GR1695"/>
      <c r="GS1695"/>
      <c r="GT1695"/>
      <c r="GU1695"/>
      <c r="GV1695"/>
      <c r="GW1695"/>
      <c r="GX1695"/>
      <c r="GY1695"/>
      <c r="GZ1695"/>
      <c r="HA1695"/>
      <c r="HB1695"/>
      <c r="HC1695"/>
      <c r="HD1695"/>
      <c r="HE1695"/>
      <c r="HF1695"/>
      <c r="HG1695"/>
      <c r="HH1695"/>
      <c r="HI1695"/>
      <c r="HJ1695"/>
      <c r="HK1695"/>
      <c r="HL1695"/>
    </row>
    <row r="1696" spans="39:220" x14ac:dyDescent="0.25">
      <c r="AM1696" s="59"/>
      <c r="AN1696" s="58"/>
      <c r="AO1696" s="58"/>
      <c r="AP1696" s="58"/>
      <c r="AQ1696" s="58"/>
      <c r="AR1696" s="58"/>
      <c r="AS1696" s="58"/>
      <c r="AT1696" s="58"/>
      <c r="AU1696" s="58"/>
      <c r="AV1696" s="58"/>
      <c r="AW1696" s="58"/>
      <c r="AX1696" s="58"/>
      <c r="AY1696" s="58"/>
      <c r="AZ1696" s="58"/>
      <c r="BA1696" s="58"/>
      <c r="BB1696" s="58"/>
      <c r="BC1696" s="58"/>
      <c r="BD1696" s="58"/>
      <c r="BE1696" s="58"/>
      <c r="BF1696" s="58"/>
      <c r="BG1696" s="58"/>
      <c r="BH1696" s="58"/>
      <c r="BI1696" s="58"/>
      <c r="BJ1696" s="58"/>
      <c r="BK1696" s="58"/>
      <c r="BL1696" s="12"/>
      <c r="BM1696" s="12"/>
      <c r="BN1696" s="12"/>
      <c r="BO1696" s="12"/>
      <c r="BP1696" s="12"/>
      <c r="BQ1696" s="12"/>
      <c r="BR1696" s="12"/>
      <c r="BS1696" s="12"/>
      <c r="BT1696" s="12"/>
      <c r="BU1696" s="12"/>
      <c r="BV1696" s="12"/>
      <c r="BW1696" s="12"/>
      <c r="BX1696" s="12"/>
      <c r="BY1696" s="12"/>
      <c r="BZ1696" s="12"/>
      <c r="CA1696" s="12"/>
      <c r="CB1696" s="12"/>
      <c r="CC1696" s="12"/>
      <c r="CD1696" s="12"/>
      <c r="CE1696" s="12"/>
      <c r="CF1696" s="12"/>
      <c r="CG1696" s="12"/>
      <c r="CH1696" s="12"/>
      <c r="CI1696" s="12"/>
      <c r="CJ1696" s="12"/>
      <c r="CK1696" s="12"/>
      <c r="CL1696" s="12"/>
      <c r="CM1696" s="12"/>
      <c r="CN1696" s="12"/>
      <c r="CO1696" s="12"/>
      <c r="CP1696" s="12"/>
      <c r="CQ1696" s="12"/>
      <c r="CR1696" s="12"/>
      <c r="CS1696" s="12"/>
      <c r="CT1696" s="12"/>
      <c r="CU1696" s="12"/>
      <c r="CV1696" s="12"/>
      <c r="CW1696" s="12"/>
      <c r="CX1696" s="12"/>
      <c r="CY1696" s="12"/>
      <c r="CZ1696" s="12"/>
      <c r="DA1696" s="12"/>
      <c r="DB1696" s="12"/>
      <c r="DC1696" s="12"/>
      <c r="DD1696" s="12"/>
      <c r="DE1696" s="12"/>
      <c r="DF1696" s="12"/>
      <c r="DG1696"/>
      <c r="DH1696"/>
      <c r="DI1696"/>
      <c r="DJ1696"/>
      <c r="DK1696"/>
      <c r="DL1696"/>
      <c r="DM1696"/>
      <c r="DN1696"/>
      <c r="DO1696"/>
      <c r="DP1696"/>
      <c r="DQ1696"/>
      <c r="DR1696"/>
      <c r="DS1696"/>
      <c r="DT1696"/>
      <c r="DU1696"/>
      <c r="DV1696"/>
      <c r="DW1696"/>
      <c r="DX1696"/>
      <c r="DY1696"/>
      <c r="DZ1696"/>
      <c r="EA1696"/>
      <c r="EB1696"/>
      <c r="EC1696"/>
      <c r="ED1696"/>
      <c r="EE1696"/>
      <c r="EF1696"/>
      <c r="EG1696"/>
      <c r="EH1696"/>
      <c r="EI1696"/>
      <c r="EJ1696"/>
      <c r="EK1696"/>
      <c r="EL1696"/>
      <c r="EM1696"/>
      <c r="EN1696"/>
      <c r="EO1696"/>
      <c r="EP1696"/>
      <c r="EQ1696"/>
      <c r="ER1696"/>
      <c r="ES1696"/>
      <c r="ET1696"/>
      <c r="EU1696"/>
      <c r="EV1696"/>
      <c r="EW1696"/>
      <c r="EX1696"/>
      <c r="EY1696"/>
      <c r="EZ1696"/>
      <c r="FA1696"/>
      <c r="FB1696"/>
      <c r="FC1696"/>
      <c r="FD1696"/>
      <c r="FE1696"/>
      <c r="FF1696"/>
      <c r="FG1696"/>
      <c r="FH1696"/>
      <c r="FI1696"/>
      <c r="FJ1696"/>
      <c r="FK1696"/>
      <c r="FL1696"/>
      <c r="FM1696"/>
      <c r="FN1696"/>
      <c r="FO1696"/>
      <c r="FP1696"/>
      <c r="FQ1696"/>
      <c r="FR1696"/>
      <c r="FS1696"/>
      <c r="FT1696"/>
      <c r="FU1696"/>
      <c r="FV1696"/>
      <c r="FW1696"/>
      <c r="FX1696"/>
      <c r="FY1696"/>
      <c r="FZ1696"/>
      <c r="GA1696"/>
      <c r="GB1696"/>
      <c r="GC1696"/>
      <c r="GD1696"/>
      <c r="GE1696"/>
      <c r="GF1696"/>
      <c r="GG1696"/>
      <c r="GH1696"/>
      <c r="GI1696"/>
      <c r="GJ1696"/>
      <c r="GK1696"/>
      <c r="GL1696"/>
      <c r="GM1696"/>
      <c r="GN1696"/>
      <c r="GO1696"/>
      <c r="GP1696"/>
      <c r="GQ1696"/>
      <c r="GR1696"/>
      <c r="GS1696"/>
      <c r="GT1696"/>
      <c r="GU1696"/>
      <c r="GV1696"/>
      <c r="GW1696"/>
      <c r="GX1696"/>
      <c r="GY1696"/>
      <c r="GZ1696"/>
      <c r="HA1696"/>
      <c r="HB1696"/>
      <c r="HC1696"/>
      <c r="HD1696"/>
      <c r="HE1696"/>
      <c r="HF1696"/>
      <c r="HG1696"/>
      <c r="HH1696"/>
      <c r="HI1696"/>
      <c r="HJ1696"/>
      <c r="HK1696"/>
      <c r="HL1696"/>
    </row>
    <row r="1697" spans="39:220" x14ac:dyDescent="0.25">
      <c r="AM1697" s="59"/>
      <c r="AN1697" s="58"/>
      <c r="AO1697" s="58"/>
      <c r="AP1697" s="58"/>
      <c r="AQ1697" s="58"/>
      <c r="AR1697" s="58"/>
      <c r="AS1697" s="58"/>
      <c r="AT1697" s="58"/>
      <c r="AU1697" s="58"/>
      <c r="AV1697" s="58"/>
      <c r="AW1697" s="58"/>
      <c r="AX1697" s="58"/>
      <c r="AY1697" s="58"/>
      <c r="AZ1697" s="58"/>
      <c r="BA1697" s="58"/>
      <c r="BB1697" s="58"/>
      <c r="BC1697" s="58"/>
      <c r="BD1697" s="58"/>
      <c r="BE1697" s="58"/>
      <c r="BF1697" s="58"/>
      <c r="BG1697" s="58"/>
      <c r="BH1697" s="58"/>
      <c r="BI1697" s="58"/>
      <c r="BJ1697" s="58"/>
      <c r="BK1697" s="58"/>
      <c r="BL1697" s="12"/>
      <c r="BM1697" s="12"/>
      <c r="BN1697" s="12"/>
      <c r="BO1697" s="12"/>
      <c r="BP1697" s="12"/>
      <c r="BQ1697" s="12"/>
      <c r="BR1697" s="12"/>
      <c r="BS1697" s="12"/>
      <c r="BT1697" s="12"/>
      <c r="BU1697" s="12"/>
      <c r="BV1697" s="12"/>
      <c r="BW1697" s="12"/>
      <c r="BX1697" s="12"/>
      <c r="BY1697" s="12"/>
      <c r="BZ1697" s="12"/>
      <c r="CA1697" s="12"/>
      <c r="CB1697" s="12"/>
      <c r="CC1697" s="12"/>
      <c r="CD1697" s="12"/>
      <c r="CE1697" s="12"/>
      <c r="CF1697" s="12"/>
      <c r="CG1697" s="12"/>
      <c r="CH1697" s="12"/>
      <c r="CI1697" s="12"/>
      <c r="CJ1697" s="12"/>
      <c r="CK1697" s="12"/>
      <c r="CL1697" s="12"/>
      <c r="CM1697" s="12"/>
      <c r="CN1697" s="12"/>
      <c r="CO1697" s="12"/>
      <c r="CP1697" s="12"/>
      <c r="CQ1697" s="12"/>
      <c r="CR1697" s="12"/>
      <c r="CS1697" s="12"/>
      <c r="CT1697" s="12"/>
      <c r="CU1697" s="12"/>
      <c r="CV1697" s="12"/>
      <c r="CW1697" s="12"/>
      <c r="CX1697" s="12"/>
      <c r="CY1697" s="12"/>
      <c r="CZ1697" s="12"/>
      <c r="DA1697" s="12"/>
      <c r="DB1697" s="12"/>
      <c r="DC1697" s="12"/>
      <c r="DD1697" s="12"/>
      <c r="DE1697" s="12"/>
      <c r="DF1697" s="12"/>
      <c r="DG1697"/>
      <c r="DH1697"/>
      <c r="DI1697"/>
      <c r="DJ1697"/>
      <c r="DK1697"/>
      <c r="DL1697"/>
      <c r="DM1697"/>
      <c r="DN1697"/>
      <c r="DO1697"/>
      <c r="DP1697"/>
      <c r="DQ1697"/>
      <c r="DR1697"/>
      <c r="DS1697"/>
      <c r="DT1697"/>
      <c r="DU1697"/>
      <c r="DV1697"/>
      <c r="DW1697"/>
      <c r="DX1697"/>
      <c r="DY1697"/>
      <c r="DZ1697"/>
      <c r="EA1697"/>
      <c r="EB1697"/>
      <c r="EC1697"/>
      <c r="ED1697"/>
      <c r="EE1697"/>
      <c r="EF1697"/>
      <c r="EG1697"/>
      <c r="EH1697"/>
      <c r="EI1697"/>
      <c r="EJ1697"/>
      <c r="EK1697"/>
      <c r="EL1697"/>
      <c r="EM1697"/>
      <c r="EN1697"/>
      <c r="EO1697"/>
      <c r="EP1697"/>
      <c r="EQ1697"/>
      <c r="ER1697"/>
      <c r="ES1697"/>
      <c r="ET1697"/>
      <c r="EU1697"/>
      <c r="EV1697"/>
      <c r="EW1697"/>
      <c r="EX1697"/>
      <c r="EY1697"/>
      <c r="EZ1697"/>
      <c r="FA1697"/>
      <c r="FB1697"/>
      <c r="FC1697"/>
      <c r="FD1697"/>
      <c r="FE1697"/>
      <c r="FF1697"/>
      <c r="FG1697"/>
      <c r="FH1697"/>
      <c r="FI1697"/>
      <c r="FJ1697"/>
      <c r="FK1697"/>
      <c r="FL1697"/>
      <c r="FM1697"/>
      <c r="FN1697"/>
      <c r="FO1697"/>
      <c r="FP1697"/>
      <c r="FQ1697"/>
      <c r="FR1697"/>
      <c r="FS1697"/>
      <c r="FT1697"/>
      <c r="FU1697"/>
      <c r="FV1697"/>
      <c r="FW1697"/>
      <c r="FX1697"/>
      <c r="FY1697"/>
      <c r="FZ1697"/>
      <c r="GA1697"/>
      <c r="GB1697"/>
      <c r="GC1697"/>
      <c r="GD1697"/>
      <c r="GE1697"/>
      <c r="GF1697"/>
      <c r="GG1697"/>
      <c r="GH1697"/>
      <c r="GI1697"/>
      <c r="GJ1697"/>
      <c r="GK1697"/>
      <c r="GL1697"/>
      <c r="GM1697"/>
      <c r="GN1697"/>
      <c r="GO1697"/>
      <c r="GP1697"/>
      <c r="GQ1697"/>
      <c r="GR1697"/>
      <c r="GS1697"/>
      <c r="GT1697"/>
      <c r="GU1697"/>
      <c r="GV1697"/>
      <c r="GW1697"/>
      <c r="GX1697"/>
      <c r="GY1697"/>
      <c r="GZ1697"/>
      <c r="HA1697"/>
      <c r="HB1697"/>
      <c r="HC1697"/>
      <c r="HD1697"/>
      <c r="HE1697"/>
      <c r="HF1697"/>
      <c r="HG1697"/>
      <c r="HH1697"/>
      <c r="HI1697"/>
      <c r="HJ1697"/>
      <c r="HK1697"/>
      <c r="HL1697"/>
    </row>
    <row r="1698" spans="39:220" x14ac:dyDescent="0.25">
      <c r="AM1698" s="59"/>
      <c r="AN1698" s="58"/>
      <c r="AO1698" s="58"/>
      <c r="AP1698" s="58"/>
      <c r="AQ1698" s="58"/>
      <c r="AR1698" s="58"/>
      <c r="AS1698" s="58"/>
      <c r="AT1698" s="58"/>
      <c r="AU1698" s="58"/>
      <c r="AV1698" s="58"/>
      <c r="AW1698" s="58"/>
      <c r="AX1698" s="58"/>
      <c r="AY1698" s="58"/>
      <c r="AZ1698" s="58"/>
      <c r="BA1698" s="58"/>
      <c r="BB1698" s="58"/>
      <c r="BC1698" s="58"/>
      <c r="BD1698" s="58"/>
      <c r="BE1698" s="58"/>
      <c r="BF1698" s="58"/>
      <c r="BG1698" s="58"/>
      <c r="BH1698" s="58"/>
      <c r="BI1698" s="58"/>
      <c r="BJ1698" s="58"/>
      <c r="BK1698" s="58"/>
      <c r="BL1698" s="12"/>
      <c r="BM1698" s="12"/>
      <c r="BN1698" s="12"/>
      <c r="BO1698" s="12"/>
      <c r="BP1698" s="12"/>
      <c r="BQ1698" s="12"/>
      <c r="BR1698" s="12"/>
      <c r="BS1698" s="12"/>
      <c r="BT1698" s="12"/>
      <c r="BU1698" s="12"/>
      <c r="BV1698" s="12"/>
      <c r="BW1698" s="12"/>
      <c r="BX1698" s="12"/>
      <c r="BY1698" s="12"/>
      <c r="BZ1698" s="12"/>
      <c r="CA1698" s="12"/>
      <c r="CB1698" s="12"/>
      <c r="CC1698" s="12"/>
      <c r="CD1698" s="12"/>
      <c r="CE1698" s="12"/>
      <c r="CF1698" s="12"/>
      <c r="CG1698" s="12"/>
      <c r="CH1698" s="12"/>
      <c r="CI1698" s="12"/>
      <c r="CJ1698" s="12"/>
      <c r="CK1698" s="12"/>
      <c r="CL1698" s="12"/>
      <c r="CM1698" s="12"/>
      <c r="CN1698" s="12"/>
      <c r="CO1698" s="12"/>
      <c r="CP1698" s="12"/>
      <c r="CQ1698" s="12"/>
      <c r="CR1698" s="12"/>
      <c r="CS1698" s="12"/>
      <c r="CT1698" s="12"/>
      <c r="CU1698" s="12"/>
      <c r="CV1698" s="12"/>
      <c r="CW1698" s="12"/>
      <c r="CX1698" s="12"/>
      <c r="CY1698" s="12"/>
      <c r="CZ1698" s="12"/>
      <c r="DA1698" s="12"/>
      <c r="DB1698" s="12"/>
      <c r="DC1698" s="12"/>
      <c r="DD1698" s="12"/>
      <c r="DE1698" s="12"/>
      <c r="DF1698" s="12"/>
      <c r="DG1698"/>
      <c r="DH1698"/>
      <c r="DI1698"/>
      <c r="DJ1698"/>
      <c r="DK1698"/>
      <c r="DL1698"/>
      <c r="DM1698"/>
      <c r="DN1698"/>
      <c r="DO1698"/>
      <c r="DP1698"/>
      <c r="DQ1698"/>
      <c r="DR1698"/>
      <c r="DS1698"/>
      <c r="DT1698"/>
      <c r="DU1698"/>
      <c r="DV1698"/>
      <c r="DW1698"/>
      <c r="DX1698"/>
      <c r="DY1698"/>
      <c r="DZ1698"/>
      <c r="EA1698"/>
      <c r="EB1698"/>
      <c r="EC1698"/>
      <c r="ED1698"/>
      <c r="EE1698"/>
      <c r="EF1698"/>
      <c r="EG1698"/>
      <c r="EH1698"/>
      <c r="EI1698"/>
      <c r="EJ1698"/>
      <c r="EK1698"/>
      <c r="EL1698"/>
      <c r="EM1698"/>
      <c r="EN1698"/>
      <c r="EO1698"/>
      <c r="EP1698"/>
      <c r="EQ1698"/>
      <c r="ER1698"/>
      <c r="ES1698"/>
      <c r="ET1698"/>
      <c r="EU1698"/>
      <c r="EV1698"/>
      <c r="EW1698"/>
      <c r="EX1698"/>
      <c r="EY1698"/>
      <c r="EZ1698"/>
      <c r="FA1698"/>
      <c r="FB1698"/>
      <c r="FC1698"/>
      <c r="FD1698"/>
      <c r="FE1698"/>
      <c r="FF1698"/>
      <c r="FG1698"/>
      <c r="FH1698"/>
      <c r="FI1698"/>
      <c r="FJ1698"/>
      <c r="FK1698"/>
      <c r="FL1698"/>
      <c r="FM1698"/>
      <c r="FN1698"/>
      <c r="FO1698"/>
      <c r="FP1698"/>
      <c r="FQ1698"/>
      <c r="FR1698"/>
      <c r="FS1698"/>
      <c r="FT1698"/>
      <c r="FU1698"/>
      <c r="FV1698"/>
      <c r="FW1698"/>
      <c r="FX1698"/>
      <c r="FY1698"/>
      <c r="FZ1698"/>
      <c r="GA1698"/>
      <c r="GB1698"/>
      <c r="GC1698"/>
      <c r="GD1698"/>
      <c r="GE1698"/>
      <c r="GF1698"/>
      <c r="GG1698"/>
      <c r="GH1698"/>
      <c r="GI1698"/>
      <c r="GJ1698"/>
      <c r="GK1698"/>
      <c r="GL1698"/>
      <c r="GM1698"/>
      <c r="GN1698"/>
      <c r="GO1698"/>
      <c r="GP1698"/>
      <c r="GQ1698"/>
      <c r="GR1698"/>
      <c r="GS1698"/>
      <c r="GT1698"/>
      <c r="GU1698"/>
      <c r="GV1698"/>
      <c r="GW1698"/>
      <c r="GX1698"/>
      <c r="GY1698"/>
      <c r="GZ1698"/>
      <c r="HA1698"/>
      <c r="HB1698"/>
      <c r="HC1698"/>
      <c r="HD1698"/>
      <c r="HE1698"/>
      <c r="HF1698"/>
      <c r="HG1698"/>
      <c r="HH1698"/>
      <c r="HI1698"/>
      <c r="HJ1698"/>
      <c r="HK1698"/>
      <c r="HL1698"/>
    </row>
    <row r="1699" spans="39:220" x14ac:dyDescent="0.25">
      <c r="AM1699" s="59"/>
      <c r="AN1699" s="58"/>
      <c r="AO1699" s="58"/>
      <c r="AP1699" s="58"/>
      <c r="AQ1699" s="58"/>
      <c r="AR1699" s="58"/>
      <c r="AS1699" s="58"/>
      <c r="AT1699" s="58"/>
      <c r="AU1699" s="58"/>
      <c r="AV1699" s="58"/>
      <c r="AW1699" s="58"/>
      <c r="AX1699" s="58"/>
      <c r="AY1699" s="58"/>
      <c r="AZ1699" s="58"/>
      <c r="BA1699" s="58"/>
      <c r="BB1699" s="58"/>
      <c r="BC1699" s="58"/>
      <c r="BD1699" s="58"/>
      <c r="BE1699" s="58"/>
      <c r="BF1699" s="58"/>
      <c r="BG1699" s="58"/>
      <c r="BH1699" s="58"/>
      <c r="BI1699" s="58"/>
      <c r="BJ1699" s="58"/>
      <c r="BK1699" s="58"/>
      <c r="BL1699" s="12"/>
      <c r="BM1699" s="12"/>
      <c r="BN1699" s="12"/>
      <c r="BO1699" s="12"/>
      <c r="BP1699" s="12"/>
      <c r="BQ1699" s="12"/>
      <c r="BR1699" s="12"/>
      <c r="BS1699" s="12"/>
      <c r="BT1699" s="12"/>
      <c r="BU1699" s="12"/>
      <c r="BV1699" s="12"/>
      <c r="BW1699" s="12"/>
      <c r="BX1699" s="12"/>
      <c r="BY1699" s="12"/>
      <c r="BZ1699" s="12"/>
      <c r="CA1699" s="12"/>
      <c r="CB1699" s="12"/>
      <c r="CC1699" s="12"/>
      <c r="CD1699" s="12"/>
      <c r="CE1699" s="12"/>
      <c r="CF1699" s="12"/>
      <c r="CG1699" s="12"/>
      <c r="CH1699" s="12"/>
      <c r="CI1699" s="12"/>
      <c r="CJ1699" s="12"/>
      <c r="CK1699" s="12"/>
      <c r="CL1699" s="12"/>
      <c r="CM1699" s="12"/>
      <c r="CN1699" s="12"/>
      <c r="CO1699" s="12"/>
      <c r="CP1699" s="12"/>
      <c r="CQ1699" s="12"/>
      <c r="CR1699" s="12"/>
      <c r="CS1699" s="12"/>
      <c r="CT1699" s="12"/>
      <c r="CU1699" s="12"/>
      <c r="CV1699" s="12"/>
      <c r="CW1699" s="12"/>
      <c r="CX1699" s="12"/>
      <c r="CY1699" s="12"/>
      <c r="CZ1699" s="12"/>
      <c r="DA1699" s="12"/>
      <c r="DB1699" s="12"/>
      <c r="DC1699" s="12"/>
      <c r="DD1699" s="12"/>
      <c r="DE1699" s="12"/>
      <c r="DF1699" s="12"/>
      <c r="DG1699"/>
      <c r="DH1699"/>
      <c r="DI1699"/>
      <c r="DJ1699"/>
      <c r="DK1699"/>
      <c r="DL1699"/>
      <c r="DM1699"/>
      <c r="DN1699"/>
      <c r="DO1699"/>
      <c r="DP1699"/>
      <c r="DQ1699"/>
      <c r="DR1699"/>
      <c r="DS1699"/>
      <c r="DT1699"/>
      <c r="DU1699"/>
      <c r="DV1699"/>
      <c r="DW1699"/>
      <c r="DX1699"/>
      <c r="DY1699"/>
      <c r="DZ1699"/>
      <c r="EA1699"/>
      <c r="EB1699"/>
      <c r="EC1699"/>
      <c r="ED1699"/>
      <c r="EE1699"/>
      <c r="EF1699"/>
      <c r="EG1699"/>
      <c r="EH1699"/>
      <c r="EI1699"/>
      <c r="EJ1699"/>
      <c r="EK1699"/>
      <c r="EL1699"/>
      <c r="EM1699"/>
      <c r="EN1699"/>
      <c r="EO1699"/>
      <c r="EP1699"/>
      <c r="EQ1699"/>
      <c r="ER1699"/>
      <c r="ES1699"/>
      <c r="ET1699"/>
      <c r="EU1699"/>
      <c r="EV1699"/>
      <c r="EW1699"/>
      <c r="EX1699"/>
      <c r="EY1699"/>
      <c r="EZ1699"/>
      <c r="FA1699"/>
      <c r="FB1699"/>
      <c r="FC1699"/>
      <c r="FD1699"/>
      <c r="FE1699"/>
      <c r="FF1699"/>
      <c r="FG1699"/>
      <c r="FH1699"/>
      <c r="FI1699"/>
      <c r="FJ1699"/>
      <c r="FK1699"/>
      <c r="FL1699"/>
      <c r="FM1699"/>
      <c r="FN1699"/>
      <c r="FO1699"/>
      <c r="FP1699"/>
      <c r="FQ1699"/>
      <c r="FR1699"/>
      <c r="FS1699"/>
      <c r="FT1699"/>
      <c r="FU1699"/>
      <c r="FV1699"/>
      <c r="FW1699"/>
      <c r="FX1699"/>
      <c r="FY1699"/>
      <c r="FZ1699"/>
      <c r="GA1699"/>
      <c r="GB1699"/>
      <c r="GC1699"/>
      <c r="GD1699"/>
      <c r="GE1699"/>
      <c r="GF1699"/>
      <c r="GG1699"/>
      <c r="GH1699"/>
      <c r="GI1699"/>
      <c r="GJ1699"/>
      <c r="GK1699"/>
      <c r="GL1699"/>
      <c r="GM1699"/>
      <c r="GN1699"/>
      <c r="GO1699"/>
      <c r="GP1699"/>
      <c r="GQ1699"/>
      <c r="GR1699"/>
      <c r="GS1699"/>
      <c r="GT1699"/>
      <c r="GU1699"/>
      <c r="GV1699"/>
      <c r="GW1699"/>
      <c r="GX1699"/>
      <c r="GY1699"/>
      <c r="GZ1699"/>
      <c r="HA1699"/>
      <c r="HB1699"/>
      <c r="HC1699"/>
      <c r="HD1699"/>
      <c r="HE1699"/>
      <c r="HF1699"/>
      <c r="HG1699"/>
      <c r="HH1699"/>
      <c r="HI1699"/>
      <c r="HJ1699"/>
      <c r="HK1699"/>
      <c r="HL1699"/>
    </row>
    <row r="1700" spans="39:220" x14ac:dyDescent="0.25">
      <c r="AM1700" s="59"/>
      <c r="AN1700" s="58"/>
      <c r="AO1700" s="58"/>
      <c r="AP1700" s="58"/>
      <c r="AQ1700" s="58"/>
      <c r="AR1700" s="58"/>
      <c r="AS1700" s="58"/>
      <c r="AT1700" s="58"/>
      <c r="AU1700" s="58"/>
      <c r="AV1700" s="58"/>
      <c r="AW1700" s="58"/>
      <c r="AX1700" s="58"/>
      <c r="AY1700" s="58"/>
      <c r="AZ1700" s="58"/>
      <c r="BA1700" s="58"/>
      <c r="BB1700" s="58"/>
      <c r="BC1700" s="58"/>
      <c r="BD1700" s="58"/>
      <c r="BE1700" s="58"/>
      <c r="BF1700" s="58"/>
      <c r="BG1700" s="58"/>
      <c r="BH1700" s="58"/>
      <c r="BI1700" s="58"/>
      <c r="BJ1700" s="58"/>
      <c r="BK1700" s="58"/>
      <c r="BL1700" s="12"/>
      <c r="BM1700" s="12"/>
      <c r="BN1700" s="12"/>
      <c r="BO1700" s="12"/>
      <c r="BP1700" s="12"/>
      <c r="BQ1700" s="12"/>
      <c r="BR1700" s="12"/>
      <c r="BS1700" s="12"/>
      <c r="BT1700" s="12"/>
      <c r="BU1700" s="12"/>
      <c r="BV1700" s="12"/>
      <c r="BW1700" s="12"/>
      <c r="BX1700" s="12"/>
      <c r="BY1700" s="12"/>
      <c r="BZ1700" s="12"/>
      <c r="CA1700" s="12"/>
      <c r="CB1700" s="12"/>
      <c r="CC1700" s="12"/>
      <c r="CD1700" s="12"/>
      <c r="CE1700" s="12"/>
      <c r="CF1700" s="12"/>
      <c r="CG1700" s="12"/>
      <c r="CH1700" s="12"/>
      <c r="CI1700" s="12"/>
      <c r="CJ1700" s="12"/>
      <c r="CK1700" s="12"/>
      <c r="CL1700" s="12"/>
      <c r="CM1700" s="12"/>
      <c r="CN1700" s="12"/>
      <c r="CO1700" s="12"/>
      <c r="CP1700" s="12"/>
      <c r="CQ1700" s="12"/>
      <c r="CR1700" s="12"/>
      <c r="CS1700" s="12"/>
      <c r="CT1700" s="12"/>
      <c r="CU1700" s="12"/>
      <c r="CV1700" s="12"/>
      <c r="CW1700" s="12"/>
      <c r="CX1700" s="12"/>
      <c r="CY1700" s="12"/>
      <c r="CZ1700" s="12"/>
      <c r="DA1700" s="12"/>
      <c r="DB1700" s="12"/>
      <c r="DC1700" s="12"/>
      <c r="DD1700" s="12"/>
      <c r="DE1700" s="12"/>
      <c r="DF1700" s="12"/>
      <c r="DG1700"/>
      <c r="DH1700"/>
      <c r="DI1700"/>
      <c r="DJ1700"/>
      <c r="DK1700"/>
      <c r="DL1700"/>
      <c r="DM1700"/>
      <c r="DN1700"/>
      <c r="DO1700"/>
      <c r="DP1700"/>
      <c r="DQ1700"/>
      <c r="DR1700"/>
      <c r="DS1700"/>
      <c r="DT1700"/>
      <c r="DU1700"/>
      <c r="DV1700"/>
      <c r="DW1700"/>
      <c r="DX1700"/>
      <c r="DY1700"/>
      <c r="DZ1700"/>
      <c r="EA1700"/>
      <c r="EB1700"/>
      <c r="EC1700"/>
      <c r="ED1700"/>
      <c r="EE1700"/>
      <c r="EF1700"/>
      <c r="EG1700"/>
      <c r="EH1700"/>
      <c r="EI1700"/>
      <c r="EJ1700"/>
      <c r="EK1700"/>
      <c r="EL1700"/>
      <c r="EM1700"/>
      <c r="EN1700"/>
      <c r="EO1700"/>
      <c r="EP1700"/>
      <c r="EQ1700"/>
      <c r="ER1700"/>
      <c r="ES1700"/>
      <c r="ET1700"/>
      <c r="EU1700"/>
      <c r="EV1700"/>
      <c r="EW1700"/>
      <c r="EX1700"/>
      <c r="EY1700"/>
      <c r="EZ1700"/>
      <c r="FA1700"/>
      <c r="FB1700"/>
      <c r="FC1700"/>
      <c r="FD1700"/>
      <c r="FE1700"/>
      <c r="FF1700"/>
      <c r="FG1700"/>
      <c r="FH1700"/>
      <c r="FI1700"/>
      <c r="FJ1700"/>
      <c r="FK1700"/>
      <c r="FL1700"/>
      <c r="FM1700"/>
      <c r="FN1700"/>
      <c r="FO1700"/>
      <c r="FP1700"/>
      <c r="FQ1700"/>
      <c r="FR1700"/>
      <c r="FS1700"/>
      <c r="FT1700"/>
      <c r="FU1700"/>
      <c r="FV1700"/>
      <c r="FW1700"/>
      <c r="FX1700"/>
      <c r="FY1700"/>
      <c r="FZ1700"/>
      <c r="GA1700"/>
      <c r="GB1700"/>
      <c r="GC1700"/>
      <c r="GD1700"/>
      <c r="GE1700"/>
      <c r="GF1700"/>
      <c r="GG1700"/>
      <c r="GH1700"/>
      <c r="GI1700"/>
      <c r="GJ1700"/>
      <c r="GK1700"/>
      <c r="GL1700"/>
      <c r="GM1700"/>
      <c r="GN1700"/>
      <c r="GO1700"/>
      <c r="GP1700"/>
      <c r="GQ1700"/>
      <c r="GR1700"/>
      <c r="GS1700"/>
      <c r="GT1700"/>
      <c r="GU1700"/>
      <c r="GV1700"/>
      <c r="GW1700"/>
      <c r="GX1700"/>
      <c r="GY1700"/>
      <c r="GZ1700"/>
      <c r="HA1700"/>
      <c r="HB1700"/>
      <c r="HC1700"/>
      <c r="HD1700"/>
      <c r="HE1700"/>
      <c r="HF1700"/>
      <c r="HG1700"/>
      <c r="HH1700"/>
      <c r="HI1700"/>
      <c r="HJ1700"/>
      <c r="HK1700"/>
      <c r="HL1700"/>
    </row>
    <row r="1701" spans="39:220" x14ac:dyDescent="0.25">
      <c r="AM1701" s="59"/>
      <c r="AN1701" s="58"/>
      <c r="AO1701" s="58"/>
      <c r="AP1701" s="58"/>
      <c r="AQ1701" s="58"/>
      <c r="AR1701" s="58"/>
      <c r="AS1701" s="58"/>
      <c r="AT1701" s="58"/>
      <c r="AU1701" s="58"/>
      <c r="AV1701" s="58"/>
      <c r="AW1701" s="58"/>
      <c r="AX1701" s="58"/>
      <c r="AY1701" s="58"/>
      <c r="AZ1701" s="58"/>
      <c r="BA1701" s="58"/>
      <c r="BB1701" s="58"/>
      <c r="BC1701" s="58"/>
      <c r="BD1701" s="58"/>
      <c r="BE1701" s="58"/>
      <c r="BF1701" s="58"/>
      <c r="BG1701" s="58"/>
      <c r="BH1701" s="58"/>
      <c r="BI1701" s="58"/>
      <c r="BJ1701" s="58"/>
      <c r="BK1701" s="58"/>
      <c r="BL1701" s="12"/>
      <c r="BM1701" s="12"/>
      <c r="BN1701" s="12"/>
      <c r="BO1701" s="12"/>
      <c r="BP1701" s="12"/>
      <c r="BQ1701" s="12"/>
      <c r="BR1701" s="12"/>
      <c r="BS1701" s="12"/>
      <c r="BT1701" s="12"/>
      <c r="BU1701" s="12"/>
      <c r="BV1701" s="12"/>
      <c r="BW1701" s="12"/>
      <c r="BX1701" s="12"/>
      <c r="BY1701" s="12"/>
      <c r="BZ1701" s="12"/>
      <c r="CA1701" s="12"/>
      <c r="CB1701" s="12"/>
      <c r="CC1701" s="12"/>
      <c r="CD1701" s="12"/>
      <c r="CE1701" s="12"/>
      <c r="CF1701" s="12"/>
      <c r="CG1701" s="12"/>
      <c r="CH1701" s="12"/>
      <c r="CI1701" s="12"/>
      <c r="CJ1701" s="12"/>
      <c r="CK1701" s="12"/>
      <c r="CL1701" s="12"/>
      <c r="CM1701" s="12"/>
      <c r="CN1701" s="12"/>
      <c r="CO1701" s="12"/>
      <c r="CP1701" s="12"/>
      <c r="CQ1701" s="12"/>
      <c r="CR1701" s="12"/>
      <c r="CS1701" s="12"/>
      <c r="CT1701" s="12"/>
      <c r="CU1701" s="12"/>
      <c r="CV1701" s="12"/>
      <c r="CW1701" s="12"/>
      <c r="CX1701" s="12"/>
      <c r="CY1701" s="12"/>
      <c r="CZ1701" s="12"/>
      <c r="DA1701" s="12"/>
      <c r="DB1701" s="12"/>
      <c r="DC1701" s="12"/>
      <c r="DD1701" s="12"/>
      <c r="DE1701" s="12"/>
      <c r="DF1701" s="12"/>
      <c r="DG1701"/>
      <c r="DH1701"/>
      <c r="DI1701"/>
      <c r="DJ1701"/>
      <c r="DK1701"/>
      <c r="DL1701"/>
      <c r="DM1701"/>
      <c r="DN1701"/>
      <c r="DO1701"/>
      <c r="DP1701"/>
      <c r="DQ1701"/>
      <c r="DR1701"/>
      <c r="DS1701"/>
      <c r="DT1701"/>
      <c r="DU1701"/>
      <c r="DV1701"/>
      <c r="DW1701"/>
      <c r="DX1701"/>
      <c r="DY1701"/>
      <c r="DZ1701"/>
      <c r="EA1701"/>
      <c r="EB1701"/>
      <c r="EC1701"/>
      <c r="ED1701"/>
      <c r="EE1701"/>
      <c r="EF1701"/>
      <c r="EG1701"/>
      <c r="EH1701"/>
      <c r="EI1701"/>
      <c r="EJ1701"/>
      <c r="EK1701"/>
      <c r="EL1701"/>
      <c r="EM1701"/>
      <c r="EN1701"/>
      <c r="EO1701"/>
      <c r="EP1701"/>
      <c r="EQ1701"/>
      <c r="ER1701"/>
      <c r="ES1701"/>
      <c r="ET1701"/>
      <c r="EU1701"/>
      <c r="EV1701"/>
      <c r="EW1701"/>
      <c r="EX1701"/>
      <c r="EY1701"/>
      <c r="EZ1701"/>
      <c r="FA1701"/>
      <c r="FB1701"/>
      <c r="FC1701"/>
      <c r="FD1701"/>
      <c r="FE1701"/>
      <c r="FF1701"/>
      <c r="FG1701"/>
      <c r="FH1701"/>
      <c r="FI1701"/>
      <c r="FJ1701"/>
      <c r="FK1701"/>
      <c r="FL1701"/>
      <c r="FM1701"/>
      <c r="FN1701"/>
      <c r="FO1701"/>
      <c r="FP1701"/>
      <c r="FQ1701"/>
      <c r="FR1701"/>
      <c r="FS1701"/>
      <c r="FT1701"/>
      <c r="FU1701"/>
      <c r="FV1701"/>
      <c r="FW1701"/>
      <c r="FX1701"/>
      <c r="FY1701"/>
      <c r="FZ1701"/>
      <c r="GA1701"/>
      <c r="GB1701"/>
      <c r="GC1701"/>
      <c r="GD1701"/>
      <c r="GE1701"/>
      <c r="GF1701"/>
      <c r="GG1701"/>
      <c r="GH1701"/>
      <c r="GI1701"/>
      <c r="GJ1701"/>
      <c r="GK1701"/>
      <c r="GL1701"/>
      <c r="GM1701"/>
      <c r="GN1701"/>
      <c r="GO1701"/>
      <c r="GP1701"/>
      <c r="GQ1701"/>
      <c r="GR1701"/>
      <c r="GS1701"/>
      <c r="GT1701"/>
      <c r="GU1701"/>
      <c r="GV1701"/>
      <c r="GW1701"/>
      <c r="GX1701"/>
      <c r="GY1701"/>
      <c r="GZ1701"/>
      <c r="HA1701"/>
      <c r="HB1701"/>
      <c r="HC1701"/>
      <c r="HD1701"/>
      <c r="HE1701"/>
      <c r="HF1701"/>
      <c r="HG1701"/>
      <c r="HH1701"/>
      <c r="HI1701"/>
      <c r="HJ1701"/>
      <c r="HK1701"/>
      <c r="HL1701"/>
    </row>
    <row r="1702" spans="39:220" x14ac:dyDescent="0.25">
      <c r="AM1702" s="59"/>
      <c r="AN1702" s="58"/>
      <c r="AO1702" s="58"/>
      <c r="AP1702" s="58"/>
      <c r="AQ1702" s="58"/>
      <c r="AR1702" s="58"/>
      <c r="AS1702" s="58"/>
      <c r="AT1702" s="58"/>
      <c r="AU1702" s="58"/>
      <c r="AV1702" s="58"/>
      <c r="AW1702" s="58"/>
      <c r="AX1702" s="58"/>
      <c r="AY1702" s="58"/>
      <c r="AZ1702" s="58"/>
      <c r="BA1702" s="58"/>
      <c r="BB1702" s="58"/>
      <c r="BC1702" s="58"/>
      <c r="BD1702" s="58"/>
      <c r="BE1702" s="58"/>
      <c r="BF1702" s="58"/>
      <c r="BG1702" s="58"/>
      <c r="BH1702" s="58"/>
      <c r="BI1702" s="58"/>
      <c r="BJ1702" s="58"/>
      <c r="BK1702" s="58"/>
      <c r="BL1702" s="12"/>
      <c r="BM1702" s="12"/>
      <c r="BN1702" s="12"/>
      <c r="BO1702" s="12"/>
      <c r="BP1702" s="12"/>
      <c r="BQ1702" s="12"/>
      <c r="BR1702" s="12"/>
      <c r="BS1702" s="12"/>
      <c r="BT1702" s="12"/>
      <c r="BU1702" s="12"/>
      <c r="BV1702" s="12"/>
      <c r="BW1702" s="12"/>
      <c r="BX1702" s="12"/>
      <c r="BY1702" s="12"/>
      <c r="BZ1702" s="12"/>
      <c r="CA1702" s="12"/>
      <c r="CB1702" s="12"/>
      <c r="CC1702" s="12"/>
      <c r="CD1702" s="12"/>
      <c r="CE1702" s="12"/>
      <c r="CF1702" s="12"/>
      <c r="CG1702" s="12"/>
      <c r="CH1702" s="12"/>
      <c r="CI1702" s="12"/>
      <c r="CJ1702" s="12"/>
      <c r="CK1702" s="12"/>
      <c r="CL1702" s="12"/>
      <c r="CM1702" s="12"/>
      <c r="CN1702" s="12"/>
      <c r="CO1702" s="12"/>
      <c r="CP1702" s="12"/>
      <c r="CQ1702" s="12"/>
      <c r="CR1702" s="12"/>
      <c r="CS1702" s="12"/>
      <c r="CT1702" s="12"/>
      <c r="CU1702" s="12"/>
      <c r="CV1702" s="12"/>
      <c r="CW1702" s="12"/>
      <c r="CX1702" s="12"/>
      <c r="CY1702" s="12"/>
      <c r="CZ1702" s="12"/>
      <c r="DA1702" s="12"/>
      <c r="DB1702" s="12"/>
      <c r="DC1702" s="12"/>
      <c r="DD1702" s="12"/>
      <c r="DE1702" s="12"/>
      <c r="DF1702" s="12"/>
      <c r="DG1702"/>
      <c r="DH1702"/>
      <c r="DI1702"/>
      <c r="DJ1702"/>
      <c r="DK1702"/>
      <c r="DL1702"/>
      <c r="DM1702"/>
      <c r="DN1702"/>
      <c r="DO1702"/>
      <c r="DP1702"/>
      <c r="DQ1702"/>
      <c r="DR1702"/>
      <c r="DS1702"/>
      <c r="DT1702"/>
      <c r="DU1702"/>
      <c r="DV1702"/>
      <c r="DW1702"/>
      <c r="DX1702"/>
      <c r="DY1702"/>
      <c r="DZ1702"/>
      <c r="EA1702"/>
      <c r="EB1702"/>
      <c r="EC1702"/>
      <c r="ED1702"/>
      <c r="EE1702"/>
      <c r="EF1702"/>
      <c r="EG1702"/>
      <c r="EH1702"/>
      <c r="EI1702"/>
      <c r="EJ1702"/>
      <c r="EK1702"/>
      <c r="EL1702"/>
      <c r="EM1702"/>
      <c r="EN1702"/>
      <c r="EO1702"/>
      <c r="EP1702"/>
      <c r="EQ1702"/>
      <c r="ER1702"/>
      <c r="ES1702"/>
      <c r="ET1702"/>
      <c r="EU1702"/>
      <c r="EV1702"/>
      <c r="EW1702"/>
      <c r="EX1702"/>
      <c r="EY1702"/>
      <c r="EZ1702"/>
      <c r="FA1702"/>
      <c r="FB1702"/>
      <c r="FC1702"/>
      <c r="FD1702"/>
      <c r="FE1702"/>
      <c r="FF1702"/>
      <c r="FG1702"/>
      <c r="FH1702"/>
      <c r="FI1702"/>
      <c r="FJ1702"/>
      <c r="FK1702"/>
      <c r="FL1702"/>
      <c r="FM1702"/>
      <c r="FN1702"/>
      <c r="FO1702"/>
      <c r="FP1702"/>
      <c r="FQ1702"/>
      <c r="FR1702"/>
      <c r="FS1702"/>
      <c r="FT1702"/>
      <c r="FU1702"/>
      <c r="FV1702"/>
      <c r="FW1702"/>
      <c r="FX1702"/>
      <c r="FY1702"/>
      <c r="FZ1702"/>
      <c r="GA1702"/>
      <c r="GB1702"/>
      <c r="GC1702"/>
      <c r="GD1702"/>
      <c r="GE1702"/>
      <c r="GF1702"/>
      <c r="GG1702"/>
      <c r="GH1702"/>
      <c r="GI1702"/>
      <c r="GJ1702"/>
      <c r="GK1702"/>
      <c r="GL1702"/>
      <c r="GM1702"/>
      <c r="GN1702"/>
      <c r="GO1702"/>
      <c r="GP1702"/>
      <c r="GQ1702"/>
      <c r="GR1702"/>
      <c r="GS1702"/>
      <c r="GT1702"/>
      <c r="GU1702"/>
      <c r="GV1702"/>
      <c r="GW1702"/>
      <c r="GX1702"/>
      <c r="GY1702"/>
      <c r="GZ1702"/>
      <c r="HA1702"/>
      <c r="HB1702"/>
      <c r="HC1702"/>
      <c r="HD1702"/>
      <c r="HE1702"/>
      <c r="HF1702"/>
      <c r="HG1702"/>
      <c r="HH1702"/>
      <c r="HI1702"/>
      <c r="HJ1702"/>
      <c r="HK1702"/>
      <c r="HL1702"/>
    </row>
    <row r="1703" spans="39:220" x14ac:dyDescent="0.25">
      <c r="AM1703" s="59"/>
      <c r="AN1703" s="58"/>
      <c r="AO1703" s="58"/>
      <c r="AP1703" s="58"/>
      <c r="AQ1703" s="58"/>
      <c r="AR1703" s="58"/>
      <c r="AS1703" s="58"/>
      <c r="AT1703" s="58"/>
      <c r="AU1703" s="58"/>
      <c r="AV1703" s="58"/>
      <c r="AW1703" s="58"/>
      <c r="AX1703" s="58"/>
      <c r="AY1703" s="58"/>
      <c r="AZ1703" s="58"/>
      <c r="BA1703" s="58"/>
      <c r="BB1703" s="58"/>
      <c r="BC1703" s="58"/>
      <c r="BD1703" s="58"/>
      <c r="BE1703" s="58"/>
      <c r="BF1703" s="58"/>
      <c r="BG1703" s="58"/>
      <c r="BH1703" s="58"/>
      <c r="BI1703" s="58"/>
      <c r="BJ1703" s="58"/>
      <c r="BK1703" s="58"/>
      <c r="BL1703" s="12"/>
      <c r="BM1703" s="12"/>
      <c r="BN1703" s="12"/>
      <c r="BO1703" s="12"/>
      <c r="BP1703" s="12"/>
      <c r="BQ1703" s="12"/>
      <c r="BR1703" s="12"/>
      <c r="BS1703" s="12"/>
      <c r="BT1703" s="12"/>
      <c r="BU1703" s="12"/>
      <c r="BV1703" s="12"/>
      <c r="BW1703" s="12"/>
      <c r="BX1703" s="12"/>
      <c r="BY1703" s="12"/>
      <c r="BZ1703" s="12"/>
      <c r="CA1703" s="12"/>
      <c r="CB1703" s="12"/>
      <c r="CC1703" s="12"/>
      <c r="CD1703" s="12"/>
      <c r="CE1703" s="12"/>
      <c r="CF1703" s="12"/>
      <c r="CG1703" s="12"/>
      <c r="CH1703" s="12"/>
      <c r="CI1703" s="12"/>
      <c r="CJ1703" s="12"/>
      <c r="CK1703" s="12"/>
      <c r="CL1703" s="12"/>
      <c r="CM1703" s="12"/>
      <c r="CN1703" s="12"/>
      <c r="CO1703" s="12"/>
      <c r="CP1703" s="12"/>
      <c r="CQ1703" s="12"/>
      <c r="CR1703" s="12"/>
      <c r="CS1703" s="12"/>
      <c r="CT1703" s="12"/>
      <c r="CU1703" s="12"/>
      <c r="CV1703" s="12"/>
      <c r="CW1703" s="12"/>
      <c r="CX1703" s="12"/>
      <c r="CY1703" s="12"/>
      <c r="CZ1703" s="12"/>
      <c r="DA1703" s="12"/>
      <c r="DB1703" s="12"/>
      <c r="DC1703" s="12"/>
      <c r="DD1703" s="12"/>
      <c r="DE1703" s="12"/>
      <c r="DF1703" s="12"/>
      <c r="DG1703"/>
      <c r="DH1703"/>
      <c r="DI1703"/>
      <c r="DJ1703"/>
      <c r="DK1703"/>
      <c r="DL1703"/>
      <c r="DM1703"/>
      <c r="DN1703"/>
      <c r="DO1703"/>
      <c r="DP1703"/>
      <c r="DQ1703"/>
      <c r="DR1703"/>
      <c r="DS1703"/>
      <c r="DT1703"/>
      <c r="DU1703"/>
      <c r="DV1703"/>
      <c r="DW1703"/>
      <c r="DX1703"/>
      <c r="DY1703"/>
      <c r="DZ1703"/>
      <c r="EA1703"/>
      <c r="EB1703"/>
      <c r="EC1703"/>
      <c r="ED1703"/>
      <c r="EE1703"/>
      <c r="EF1703"/>
      <c r="EG1703"/>
      <c r="EH1703"/>
      <c r="EI1703"/>
      <c r="EJ1703"/>
      <c r="EK1703"/>
      <c r="EL1703"/>
      <c r="EM1703"/>
      <c r="EN1703"/>
      <c r="EO1703"/>
      <c r="EP1703"/>
      <c r="EQ1703"/>
      <c r="ER1703"/>
      <c r="ES1703"/>
      <c r="ET1703"/>
      <c r="EU1703"/>
      <c r="EV1703"/>
      <c r="EW1703"/>
      <c r="EX1703"/>
      <c r="EY1703"/>
      <c r="EZ1703"/>
      <c r="FA1703"/>
      <c r="FB1703"/>
      <c r="FC1703"/>
      <c r="FD1703"/>
      <c r="FE1703"/>
      <c r="FF1703"/>
      <c r="FG1703"/>
      <c r="FH1703"/>
      <c r="FI1703"/>
      <c r="FJ1703"/>
      <c r="FK1703"/>
      <c r="FL1703"/>
      <c r="FM1703"/>
      <c r="FN1703"/>
      <c r="FO1703"/>
      <c r="FP1703"/>
      <c r="FQ1703"/>
      <c r="FR1703"/>
      <c r="FS1703"/>
      <c r="FT1703"/>
      <c r="FU1703"/>
      <c r="FV1703"/>
      <c r="FW1703"/>
      <c r="FX1703"/>
      <c r="FY1703"/>
      <c r="FZ1703"/>
      <c r="GA1703"/>
      <c r="GB1703"/>
      <c r="GC1703"/>
      <c r="GD1703"/>
      <c r="GE1703"/>
      <c r="GF1703"/>
      <c r="GG1703"/>
      <c r="GH1703"/>
      <c r="GI1703"/>
      <c r="GJ1703"/>
      <c r="GK1703"/>
      <c r="GL1703"/>
      <c r="GM1703"/>
      <c r="GN1703"/>
      <c r="GO1703"/>
      <c r="GP1703"/>
      <c r="GQ1703"/>
      <c r="GR1703"/>
      <c r="GS1703"/>
      <c r="GT1703"/>
      <c r="GU1703"/>
      <c r="GV1703"/>
      <c r="GW1703"/>
      <c r="GX1703"/>
      <c r="GY1703"/>
      <c r="GZ1703"/>
      <c r="HA1703"/>
      <c r="HB1703"/>
      <c r="HC1703"/>
      <c r="HD1703"/>
      <c r="HE1703"/>
      <c r="HF1703"/>
      <c r="HG1703"/>
      <c r="HH1703"/>
      <c r="HI1703"/>
      <c r="HJ1703"/>
      <c r="HK1703"/>
      <c r="HL1703"/>
    </row>
    <row r="1704" spans="39:220" x14ac:dyDescent="0.25">
      <c r="AM1704" s="59"/>
      <c r="AN1704" s="58"/>
      <c r="AO1704" s="58"/>
      <c r="AP1704" s="58"/>
      <c r="AQ1704" s="58"/>
      <c r="AR1704" s="58"/>
      <c r="AS1704" s="58"/>
      <c r="AT1704" s="58"/>
      <c r="AU1704" s="58"/>
      <c r="AV1704" s="58"/>
      <c r="AW1704" s="58"/>
      <c r="AX1704" s="58"/>
      <c r="AY1704" s="58"/>
      <c r="AZ1704" s="58"/>
      <c r="BA1704" s="58"/>
      <c r="BB1704" s="58"/>
      <c r="BC1704" s="58"/>
      <c r="BD1704" s="58"/>
      <c r="BE1704" s="58"/>
      <c r="BF1704" s="58"/>
      <c r="BG1704" s="58"/>
      <c r="BH1704" s="58"/>
      <c r="BI1704" s="58"/>
      <c r="BJ1704" s="58"/>
      <c r="BK1704" s="58"/>
      <c r="BL1704" s="12"/>
      <c r="BM1704" s="12"/>
      <c r="BN1704" s="12"/>
      <c r="BO1704" s="12"/>
      <c r="BP1704" s="12"/>
      <c r="BQ1704" s="12"/>
      <c r="BR1704" s="12"/>
      <c r="BS1704" s="12"/>
      <c r="BT1704" s="12"/>
      <c r="BU1704" s="12"/>
      <c r="BV1704" s="12"/>
      <c r="BW1704" s="12"/>
      <c r="BX1704" s="12"/>
      <c r="BY1704" s="12"/>
      <c r="BZ1704" s="12"/>
      <c r="CA1704" s="12"/>
      <c r="CB1704" s="12"/>
      <c r="CC1704" s="12"/>
      <c r="CD1704" s="12"/>
      <c r="CE1704" s="12"/>
      <c r="CF1704" s="12"/>
      <c r="CG1704" s="12"/>
      <c r="CH1704" s="12"/>
      <c r="CI1704" s="12"/>
      <c r="CJ1704" s="12"/>
      <c r="CK1704" s="12"/>
      <c r="CL1704" s="12"/>
      <c r="CM1704" s="12"/>
      <c r="CN1704" s="12"/>
      <c r="CO1704" s="12"/>
      <c r="CP1704" s="12"/>
      <c r="CQ1704" s="12"/>
      <c r="CR1704" s="12"/>
      <c r="CS1704" s="12"/>
      <c r="CT1704" s="12"/>
      <c r="CU1704" s="12"/>
      <c r="CV1704" s="12"/>
      <c r="CW1704" s="12"/>
      <c r="CX1704" s="12"/>
      <c r="CY1704" s="12"/>
      <c r="CZ1704" s="12"/>
      <c r="DA1704" s="12"/>
      <c r="DB1704" s="12"/>
      <c r="DC1704" s="12"/>
      <c r="DD1704" s="12"/>
      <c r="DE1704" s="12"/>
      <c r="DF1704" s="12"/>
      <c r="DG1704"/>
      <c r="DH1704"/>
      <c r="DI1704"/>
      <c r="DJ1704"/>
      <c r="DK1704"/>
      <c r="DL1704"/>
      <c r="DM1704"/>
      <c r="DN1704"/>
      <c r="DO1704"/>
      <c r="DP1704"/>
      <c r="DQ1704"/>
      <c r="DR1704"/>
      <c r="DS1704"/>
      <c r="DT1704"/>
      <c r="DU1704"/>
      <c r="DV1704"/>
      <c r="DW1704"/>
      <c r="DX1704"/>
      <c r="DY1704"/>
      <c r="DZ1704"/>
      <c r="EA1704"/>
      <c r="EB1704"/>
      <c r="EC1704"/>
      <c r="ED1704"/>
      <c r="EE1704"/>
      <c r="EF1704"/>
      <c r="EG1704"/>
      <c r="EH1704"/>
      <c r="EI1704"/>
      <c r="EJ1704"/>
      <c r="EK1704"/>
      <c r="EL1704"/>
      <c r="EM1704"/>
      <c r="EN1704"/>
      <c r="EO1704"/>
      <c r="EP1704"/>
      <c r="EQ1704"/>
      <c r="ER1704"/>
      <c r="ES1704"/>
      <c r="ET1704"/>
      <c r="EU1704"/>
      <c r="EV1704"/>
      <c r="EW1704"/>
      <c r="EX1704"/>
      <c r="EY1704"/>
      <c r="EZ1704"/>
      <c r="FA1704"/>
      <c r="FB1704"/>
      <c r="FC1704"/>
      <c r="FD1704"/>
      <c r="FE1704"/>
      <c r="FF1704"/>
      <c r="FG1704"/>
      <c r="FH1704"/>
      <c r="FI1704"/>
      <c r="FJ1704"/>
      <c r="FK1704"/>
      <c r="FL1704"/>
      <c r="FM1704"/>
      <c r="FN1704"/>
      <c r="FO1704"/>
      <c r="FP1704"/>
      <c r="FQ1704"/>
      <c r="FR1704"/>
      <c r="FS1704"/>
      <c r="FT1704"/>
      <c r="FU1704"/>
      <c r="FV1704"/>
      <c r="FW1704"/>
      <c r="FX1704"/>
      <c r="FY1704"/>
      <c r="FZ1704"/>
      <c r="GA1704"/>
      <c r="GB1704"/>
      <c r="GC1704"/>
      <c r="GD1704"/>
      <c r="GE1704"/>
      <c r="GF1704"/>
      <c r="GG1704"/>
      <c r="GH1704"/>
      <c r="GI1704"/>
      <c r="GJ1704"/>
      <c r="GK1704"/>
      <c r="GL1704"/>
      <c r="GM1704"/>
      <c r="GN1704"/>
      <c r="GO1704"/>
      <c r="GP1704"/>
      <c r="GQ1704"/>
      <c r="GR1704"/>
      <c r="GS1704"/>
      <c r="GT1704"/>
      <c r="GU1704"/>
      <c r="GV1704"/>
      <c r="GW1704"/>
      <c r="GX1704"/>
      <c r="GY1704"/>
      <c r="GZ1704"/>
      <c r="HA1704"/>
      <c r="HB1704"/>
      <c r="HC1704"/>
      <c r="HD1704"/>
      <c r="HE1704"/>
      <c r="HF1704"/>
      <c r="HG1704"/>
      <c r="HH1704"/>
      <c r="HI1704"/>
      <c r="HJ1704"/>
      <c r="HK1704"/>
      <c r="HL1704"/>
    </row>
    <row r="1705" spans="39:220" x14ac:dyDescent="0.25">
      <c r="AM1705" s="59"/>
      <c r="AN1705" s="58"/>
      <c r="AO1705" s="58"/>
      <c r="AP1705" s="58"/>
      <c r="AQ1705" s="58"/>
      <c r="AR1705" s="58"/>
      <c r="AS1705" s="58"/>
      <c r="AT1705" s="58"/>
      <c r="AU1705" s="58"/>
      <c r="AV1705" s="58"/>
      <c r="AW1705" s="58"/>
      <c r="AX1705" s="58"/>
      <c r="AY1705" s="58"/>
      <c r="AZ1705" s="58"/>
      <c r="BA1705" s="58"/>
      <c r="BB1705" s="58"/>
      <c r="BC1705" s="58"/>
      <c r="BD1705" s="58"/>
      <c r="BE1705" s="58"/>
      <c r="BF1705" s="58"/>
      <c r="BG1705" s="58"/>
      <c r="BH1705" s="58"/>
      <c r="BI1705" s="58"/>
      <c r="BJ1705" s="58"/>
      <c r="BK1705" s="58"/>
      <c r="BL1705" s="12"/>
      <c r="BM1705" s="12"/>
      <c r="BN1705" s="12"/>
      <c r="BO1705" s="12"/>
      <c r="BP1705" s="12"/>
      <c r="BQ1705" s="12"/>
      <c r="BR1705" s="12"/>
      <c r="BS1705" s="12"/>
      <c r="BT1705" s="12"/>
      <c r="BU1705" s="12"/>
      <c r="BV1705" s="12"/>
      <c r="BW1705" s="12"/>
      <c r="BX1705" s="12"/>
      <c r="BY1705" s="12"/>
      <c r="BZ1705" s="12"/>
      <c r="CA1705" s="12"/>
      <c r="CB1705" s="12"/>
      <c r="CC1705" s="12"/>
      <c r="CD1705" s="12"/>
      <c r="CE1705" s="12"/>
      <c r="CF1705" s="12"/>
      <c r="CG1705" s="12"/>
      <c r="CH1705" s="12"/>
      <c r="CI1705" s="12"/>
      <c r="CJ1705" s="12"/>
      <c r="CK1705" s="12"/>
      <c r="CL1705" s="12"/>
      <c r="CM1705" s="12"/>
      <c r="CN1705" s="12"/>
      <c r="CO1705" s="12"/>
      <c r="CP1705" s="12"/>
      <c r="CQ1705" s="12"/>
      <c r="CR1705" s="12"/>
      <c r="CS1705" s="12"/>
      <c r="CT1705" s="12"/>
      <c r="CU1705" s="12"/>
      <c r="CV1705" s="12"/>
      <c r="CW1705" s="12"/>
      <c r="CX1705" s="12"/>
      <c r="CY1705" s="12"/>
      <c r="CZ1705" s="12"/>
      <c r="DA1705" s="12"/>
      <c r="DB1705" s="12"/>
      <c r="DC1705" s="12"/>
      <c r="DD1705" s="12"/>
      <c r="DE1705" s="12"/>
      <c r="DF1705" s="12"/>
      <c r="DG1705"/>
      <c r="DH1705"/>
      <c r="DI1705"/>
      <c r="DJ1705"/>
      <c r="DK1705"/>
      <c r="DL1705"/>
      <c r="DM1705"/>
      <c r="DN1705"/>
      <c r="DO1705"/>
      <c r="DP1705"/>
      <c r="DQ1705"/>
      <c r="DR1705"/>
      <c r="DS1705"/>
      <c r="DT1705"/>
      <c r="DU1705"/>
      <c r="DV1705"/>
      <c r="DW1705"/>
      <c r="DX1705"/>
      <c r="DY1705"/>
      <c r="DZ1705"/>
      <c r="EA1705"/>
      <c r="EB1705"/>
      <c r="EC1705"/>
      <c r="ED1705"/>
      <c r="EE1705"/>
      <c r="EF1705"/>
      <c r="EG1705"/>
      <c r="EH1705"/>
      <c r="EI1705"/>
      <c r="EJ1705"/>
      <c r="EK1705"/>
      <c r="EL1705"/>
      <c r="EM1705"/>
      <c r="EN1705"/>
      <c r="EO1705"/>
      <c r="EP1705"/>
      <c r="EQ1705"/>
      <c r="ER1705"/>
      <c r="ES1705"/>
      <c r="ET1705"/>
      <c r="EU1705"/>
      <c r="EV1705"/>
      <c r="EW1705"/>
      <c r="EX1705"/>
      <c r="EY1705"/>
      <c r="EZ1705"/>
      <c r="FA1705"/>
      <c r="FB1705"/>
      <c r="FC1705"/>
      <c r="FD1705"/>
      <c r="FE1705"/>
      <c r="FF1705"/>
      <c r="FG1705"/>
      <c r="FH1705"/>
      <c r="FI1705"/>
      <c r="FJ1705"/>
      <c r="FK1705"/>
      <c r="FL1705"/>
      <c r="FM1705"/>
      <c r="FN1705"/>
      <c r="FO1705"/>
      <c r="FP1705"/>
      <c r="FQ1705"/>
      <c r="FR1705"/>
      <c r="FS1705"/>
      <c r="FT1705"/>
      <c r="FU1705"/>
      <c r="FV1705"/>
      <c r="FW1705"/>
      <c r="FX1705"/>
      <c r="FY1705"/>
      <c r="FZ1705"/>
      <c r="GA1705"/>
      <c r="GB1705"/>
      <c r="GC1705"/>
      <c r="GD1705"/>
      <c r="GE1705"/>
      <c r="GF1705"/>
      <c r="GG1705"/>
      <c r="GH1705"/>
      <c r="GI1705"/>
      <c r="GJ1705"/>
      <c r="GK1705"/>
      <c r="GL1705"/>
      <c r="GM1705"/>
      <c r="GN1705"/>
      <c r="GO1705"/>
      <c r="GP1705"/>
      <c r="GQ1705"/>
      <c r="GR1705"/>
      <c r="GS1705"/>
      <c r="GT1705"/>
      <c r="GU1705"/>
      <c r="GV1705"/>
      <c r="GW1705"/>
      <c r="GX1705"/>
      <c r="GY1705"/>
      <c r="GZ1705"/>
      <c r="HA1705"/>
      <c r="HB1705"/>
      <c r="HC1705"/>
      <c r="HD1705"/>
      <c r="HE1705"/>
      <c r="HF1705"/>
      <c r="HG1705"/>
      <c r="HH1705"/>
      <c r="HI1705"/>
      <c r="HJ1705"/>
      <c r="HK1705"/>
      <c r="HL1705"/>
    </row>
    <row r="1706" spans="39:220" x14ac:dyDescent="0.25">
      <c r="AM1706" s="59"/>
      <c r="AN1706" s="58"/>
      <c r="AO1706" s="58"/>
      <c r="AP1706" s="58"/>
      <c r="AQ1706" s="58"/>
      <c r="AR1706" s="58"/>
      <c r="AS1706" s="58"/>
      <c r="AT1706" s="58"/>
      <c r="AU1706" s="58"/>
      <c r="AV1706" s="58"/>
      <c r="AW1706" s="58"/>
      <c r="AX1706" s="58"/>
      <c r="AY1706" s="58"/>
      <c r="AZ1706" s="58"/>
      <c r="BA1706" s="58"/>
      <c r="BB1706" s="58"/>
      <c r="BC1706" s="58"/>
      <c r="BD1706" s="58"/>
      <c r="BE1706" s="58"/>
      <c r="BF1706" s="58"/>
      <c r="BG1706" s="58"/>
      <c r="BH1706" s="58"/>
      <c r="BI1706" s="58"/>
      <c r="BJ1706" s="58"/>
      <c r="BK1706" s="58"/>
      <c r="BL1706" s="12"/>
      <c r="BM1706" s="12"/>
      <c r="BN1706" s="12"/>
      <c r="BO1706" s="12"/>
      <c r="BP1706" s="12"/>
      <c r="BQ1706" s="12"/>
      <c r="BR1706" s="12"/>
      <c r="BS1706" s="12"/>
      <c r="BT1706" s="12"/>
      <c r="BU1706" s="12"/>
      <c r="BV1706" s="12"/>
      <c r="BW1706" s="12"/>
      <c r="BX1706" s="12"/>
      <c r="BY1706" s="12"/>
      <c r="BZ1706" s="12"/>
      <c r="CA1706" s="12"/>
      <c r="CB1706" s="12"/>
      <c r="CC1706" s="12"/>
      <c r="CD1706" s="12"/>
      <c r="CE1706" s="12"/>
      <c r="CF1706" s="12"/>
      <c r="CG1706" s="12"/>
      <c r="CH1706" s="12"/>
      <c r="CI1706" s="12"/>
      <c r="CJ1706" s="12"/>
      <c r="CK1706" s="12"/>
      <c r="CL1706" s="12"/>
      <c r="CM1706" s="12"/>
      <c r="CN1706" s="12"/>
      <c r="CO1706" s="12"/>
      <c r="CP1706" s="12"/>
      <c r="CQ1706" s="12"/>
      <c r="CR1706" s="12"/>
      <c r="CS1706" s="12"/>
      <c r="CT1706" s="12"/>
      <c r="CU1706" s="12"/>
      <c r="CV1706" s="12"/>
      <c r="CW1706" s="12"/>
      <c r="CX1706" s="12"/>
      <c r="CY1706" s="12"/>
      <c r="CZ1706" s="12"/>
      <c r="DA1706" s="12"/>
      <c r="DB1706" s="12"/>
      <c r="DC1706" s="12"/>
      <c r="DD1706" s="12"/>
      <c r="DE1706" s="12"/>
      <c r="DF1706" s="12"/>
      <c r="DG1706"/>
      <c r="DH1706"/>
      <c r="DI1706"/>
      <c r="DJ1706"/>
      <c r="DK1706"/>
      <c r="DL1706"/>
      <c r="DM1706"/>
      <c r="DN1706"/>
      <c r="DO1706"/>
      <c r="DP1706"/>
      <c r="DQ1706"/>
      <c r="DR1706"/>
      <c r="DS1706"/>
      <c r="DT1706"/>
      <c r="DU1706"/>
      <c r="DV1706"/>
      <c r="DW1706"/>
      <c r="DX1706"/>
      <c r="DY1706"/>
      <c r="DZ1706"/>
      <c r="EA1706"/>
      <c r="EB1706"/>
      <c r="EC1706"/>
      <c r="ED1706"/>
      <c r="EE1706"/>
      <c r="EF1706"/>
      <c r="EG1706"/>
      <c r="EH1706"/>
      <c r="EI1706"/>
      <c r="EJ1706"/>
      <c r="EK1706"/>
      <c r="EL1706"/>
      <c r="EM1706"/>
      <c r="EN1706"/>
      <c r="EO1706"/>
      <c r="EP1706"/>
      <c r="EQ1706"/>
      <c r="ER1706"/>
      <c r="ES1706"/>
      <c r="ET1706"/>
      <c r="EU1706"/>
      <c r="EV1706"/>
      <c r="EW1706"/>
      <c r="EX1706"/>
      <c r="EY1706"/>
      <c r="EZ1706"/>
      <c r="FA1706"/>
      <c r="FB1706"/>
      <c r="FC1706"/>
      <c r="FD1706"/>
      <c r="FE1706"/>
      <c r="FF1706"/>
      <c r="FG1706"/>
      <c r="FH1706"/>
      <c r="FI1706"/>
      <c r="FJ1706"/>
      <c r="FK1706"/>
      <c r="FL1706"/>
      <c r="FM1706"/>
      <c r="FN1706"/>
      <c r="FO1706"/>
      <c r="FP1706"/>
      <c r="FQ1706"/>
      <c r="FR1706"/>
      <c r="FS1706"/>
      <c r="FT1706"/>
      <c r="FU1706"/>
      <c r="FV1706"/>
      <c r="FW1706"/>
      <c r="FX1706"/>
      <c r="FY1706"/>
      <c r="FZ1706"/>
      <c r="GA1706"/>
      <c r="GB1706"/>
      <c r="GC1706"/>
      <c r="GD1706"/>
      <c r="GE1706"/>
      <c r="GF1706"/>
      <c r="GG1706"/>
      <c r="GH1706"/>
      <c r="GI1706"/>
      <c r="GJ1706"/>
      <c r="GK1706"/>
      <c r="GL1706"/>
      <c r="GM1706"/>
      <c r="GN1706"/>
      <c r="GO1706"/>
      <c r="GP1706"/>
      <c r="GQ1706"/>
      <c r="GR1706"/>
      <c r="GS1706"/>
      <c r="GT1706"/>
      <c r="GU1706"/>
      <c r="GV1706"/>
      <c r="GW1706"/>
      <c r="GX1706"/>
      <c r="GY1706"/>
      <c r="GZ1706"/>
      <c r="HA1706"/>
      <c r="HB1706"/>
      <c r="HC1706"/>
      <c r="HD1706"/>
      <c r="HE1706"/>
      <c r="HF1706"/>
      <c r="HG1706"/>
      <c r="HH1706"/>
      <c r="HI1706"/>
      <c r="HJ1706"/>
      <c r="HK1706"/>
      <c r="HL1706"/>
    </row>
    <row r="1707" spans="39:220" x14ac:dyDescent="0.25">
      <c r="AM1707" s="59"/>
      <c r="AN1707" s="58"/>
      <c r="AO1707" s="58"/>
      <c r="AP1707" s="58"/>
      <c r="AQ1707" s="58"/>
      <c r="AR1707" s="58"/>
      <c r="AS1707" s="58"/>
      <c r="AT1707" s="58"/>
      <c r="AU1707" s="58"/>
      <c r="AV1707" s="58"/>
      <c r="AW1707" s="58"/>
      <c r="AX1707" s="58"/>
      <c r="AY1707" s="58"/>
      <c r="AZ1707" s="58"/>
      <c r="BA1707" s="58"/>
      <c r="BB1707" s="58"/>
      <c r="BC1707" s="58"/>
      <c r="BD1707" s="58"/>
      <c r="BE1707" s="58"/>
      <c r="BF1707" s="58"/>
      <c r="BG1707" s="58"/>
      <c r="BH1707" s="58"/>
      <c r="BI1707" s="58"/>
      <c r="BJ1707" s="58"/>
      <c r="BK1707" s="58"/>
      <c r="BL1707" s="12"/>
      <c r="BM1707" s="12"/>
      <c r="BN1707" s="12"/>
      <c r="BO1707" s="12"/>
      <c r="BP1707" s="12"/>
      <c r="BQ1707" s="12"/>
      <c r="BR1707" s="12"/>
      <c r="BS1707" s="12"/>
      <c r="BT1707" s="12"/>
      <c r="BU1707" s="12"/>
      <c r="BV1707" s="12"/>
      <c r="BW1707" s="12"/>
      <c r="BX1707" s="12"/>
      <c r="BY1707" s="12"/>
      <c r="BZ1707" s="12"/>
      <c r="CA1707" s="12"/>
      <c r="CB1707" s="12"/>
      <c r="CC1707" s="12"/>
      <c r="CD1707" s="12"/>
      <c r="CE1707" s="12"/>
      <c r="CF1707" s="12"/>
      <c r="CG1707" s="12"/>
      <c r="CH1707" s="12"/>
      <c r="CI1707" s="12"/>
      <c r="CJ1707" s="12"/>
      <c r="CK1707" s="12"/>
      <c r="CL1707" s="12"/>
      <c r="CM1707" s="12"/>
      <c r="CN1707" s="12"/>
      <c r="CO1707" s="12"/>
      <c r="CP1707" s="12"/>
      <c r="CQ1707" s="12"/>
      <c r="CR1707" s="12"/>
      <c r="CS1707" s="12"/>
      <c r="CT1707" s="12"/>
      <c r="CU1707" s="12"/>
      <c r="CV1707" s="12"/>
      <c r="CW1707" s="12"/>
      <c r="CX1707" s="12"/>
      <c r="CY1707" s="12"/>
      <c r="CZ1707" s="12"/>
      <c r="DA1707" s="12"/>
      <c r="DB1707" s="12"/>
      <c r="DC1707" s="12"/>
      <c r="DD1707" s="12"/>
      <c r="DE1707" s="12"/>
      <c r="DF1707" s="12"/>
      <c r="DG1707"/>
      <c r="DH1707"/>
      <c r="DI1707"/>
      <c r="DJ1707"/>
      <c r="DK1707"/>
      <c r="DL1707"/>
      <c r="DM1707"/>
      <c r="DN1707"/>
      <c r="DO1707"/>
      <c r="DP1707"/>
      <c r="DQ1707"/>
      <c r="DR1707"/>
      <c r="DS1707"/>
      <c r="DT1707"/>
      <c r="DU1707"/>
      <c r="DV1707"/>
      <c r="DW1707"/>
      <c r="DX1707"/>
      <c r="DY1707"/>
      <c r="DZ1707"/>
      <c r="EA1707"/>
      <c r="EB1707"/>
      <c r="EC1707"/>
      <c r="ED1707"/>
      <c r="EE1707"/>
      <c r="EF1707"/>
      <c r="EG1707"/>
      <c r="EH1707"/>
      <c r="EI1707"/>
      <c r="EJ1707"/>
      <c r="EK1707"/>
      <c r="EL1707"/>
      <c r="EM1707"/>
      <c r="EN1707"/>
      <c r="EO1707"/>
      <c r="EP1707"/>
      <c r="EQ1707"/>
      <c r="ER1707"/>
      <c r="ES1707"/>
      <c r="ET1707"/>
      <c r="EU1707"/>
      <c r="EV1707"/>
      <c r="EW1707"/>
      <c r="EX1707"/>
      <c r="EY1707"/>
      <c r="EZ1707"/>
      <c r="FA1707"/>
      <c r="FB1707"/>
      <c r="FC1707"/>
      <c r="FD1707"/>
      <c r="FE1707"/>
      <c r="FF1707"/>
      <c r="FG1707"/>
      <c r="FH1707"/>
      <c r="FI1707"/>
      <c r="FJ1707"/>
      <c r="FK1707"/>
      <c r="FL1707"/>
      <c r="FM1707"/>
      <c r="FN1707"/>
      <c r="FO1707"/>
      <c r="FP1707"/>
      <c r="FQ1707"/>
      <c r="FR1707"/>
      <c r="FS1707"/>
      <c r="FT1707"/>
      <c r="FU1707"/>
      <c r="FV1707"/>
      <c r="FW1707"/>
      <c r="FX1707"/>
      <c r="FY1707"/>
      <c r="FZ1707"/>
      <c r="GA1707"/>
      <c r="GB1707"/>
      <c r="GC1707"/>
      <c r="GD1707"/>
      <c r="GE1707"/>
      <c r="GF1707"/>
      <c r="GG1707"/>
      <c r="GH1707"/>
      <c r="GI1707"/>
      <c r="GJ1707"/>
      <c r="GK1707"/>
      <c r="GL1707"/>
      <c r="GM1707"/>
      <c r="GN1707"/>
      <c r="GO1707"/>
      <c r="GP1707"/>
      <c r="GQ1707"/>
      <c r="GR1707"/>
      <c r="GS1707"/>
      <c r="GT1707"/>
      <c r="GU1707"/>
      <c r="GV1707"/>
      <c r="GW1707"/>
      <c r="GX1707"/>
      <c r="GY1707"/>
      <c r="GZ1707"/>
      <c r="HA1707"/>
      <c r="HB1707"/>
      <c r="HC1707"/>
      <c r="HD1707"/>
      <c r="HE1707"/>
      <c r="HF1707"/>
      <c r="HG1707"/>
      <c r="HH1707"/>
      <c r="HI1707"/>
      <c r="HJ1707"/>
      <c r="HK1707"/>
      <c r="HL1707"/>
    </row>
    <row r="1708" spans="39:220" x14ac:dyDescent="0.25">
      <c r="AM1708" s="59"/>
      <c r="AN1708" s="58"/>
      <c r="AO1708" s="58"/>
      <c r="AP1708" s="58"/>
      <c r="AQ1708" s="58"/>
      <c r="AR1708" s="58"/>
      <c r="AS1708" s="58"/>
      <c r="AT1708" s="58"/>
      <c r="AU1708" s="58"/>
      <c r="AV1708" s="58"/>
      <c r="AW1708" s="58"/>
      <c r="AX1708" s="58"/>
      <c r="AY1708" s="58"/>
      <c r="AZ1708" s="58"/>
      <c r="BA1708" s="58"/>
      <c r="BB1708" s="58"/>
      <c r="BC1708" s="58"/>
      <c r="BD1708" s="58"/>
      <c r="BE1708" s="58"/>
      <c r="BF1708" s="58"/>
      <c r="BG1708" s="58"/>
      <c r="BH1708" s="58"/>
      <c r="BI1708" s="58"/>
      <c r="BJ1708" s="58"/>
      <c r="BK1708" s="58"/>
      <c r="BL1708" s="12"/>
      <c r="BM1708" s="12"/>
      <c r="BN1708" s="12"/>
      <c r="BO1708" s="12"/>
      <c r="BP1708" s="12"/>
      <c r="BQ1708" s="12"/>
      <c r="BR1708" s="12"/>
      <c r="BS1708" s="12"/>
      <c r="BT1708" s="12"/>
      <c r="BU1708" s="12"/>
      <c r="BV1708" s="12"/>
      <c r="BW1708" s="12"/>
      <c r="BX1708" s="12"/>
      <c r="BY1708" s="12"/>
      <c r="BZ1708" s="12"/>
      <c r="CA1708" s="12"/>
      <c r="CB1708" s="12"/>
      <c r="CC1708" s="12"/>
      <c r="CD1708" s="12"/>
      <c r="CE1708" s="12"/>
      <c r="CF1708" s="12"/>
      <c r="CG1708" s="12"/>
      <c r="CH1708" s="12"/>
      <c r="CI1708" s="12"/>
      <c r="CJ1708" s="12"/>
      <c r="CK1708" s="12"/>
      <c r="CL1708" s="12"/>
      <c r="CM1708" s="12"/>
      <c r="CN1708" s="12"/>
      <c r="CO1708" s="12"/>
      <c r="CP1708" s="12"/>
      <c r="CQ1708" s="12"/>
      <c r="CR1708" s="12"/>
      <c r="CS1708" s="12"/>
      <c r="CT1708" s="12"/>
      <c r="CU1708" s="12"/>
      <c r="CV1708" s="12"/>
      <c r="CW1708" s="12"/>
      <c r="CX1708" s="12"/>
      <c r="CY1708" s="12"/>
      <c r="CZ1708" s="12"/>
      <c r="DA1708" s="12"/>
      <c r="DB1708" s="12"/>
      <c r="DC1708" s="12"/>
      <c r="DD1708" s="12"/>
      <c r="DE1708" s="12"/>
      <c r="DF1708" s="12"/>
      <c r="DG1708"/>
      <c r="DH1708"/>
      <c r="DI1708"/>
      <c r="DJ1708"/>
      <c r="DK1708"/>
      <c r="DL1708"/>
      <c r="DM1708"/>
      <c r="DN1708"/>
      <c r="DO1708"/>
      <c r="DP1708"/>
      <c r="DQ1708"/>
      <c r="DR1708"/>
      <c r="DS1708"/>
      <c r="DT1708"/>
      <c r="DU1708"/>
      <c r="DV1708"/>
      <c r="DW1708"/>
      <c r="DX1708"/>
      <c r="DY1708"/>
      <c r="DZ1708"/>
      <c r="EA1708"/>
      <c r="EB1708"/>
      <c r="EC1708"/>
      <c r="ED1708"/>
      <c r="EE1708"/>
      <c r="EF1708"/>
      <c r="EG1708"/>
      <c r="EH1708"/>
      <c r="EI1708"/>
      <c r="EJ1708"/>
      <c r="EK1708"/>
      <c r="EL1708"/>
      <c r="EM1708"/>
      <c r="EN1708"/>
      <c r="EO1708"/>
      <c r="EP1708"/>
      <c r="EQ1708"/>
      <c r="ER1708"/>
      <c r="ES1708"/>
      <c r="ET1708"/>
      <c r="EU1708"/>
      <c r="EV1708"/>
      <c r="EW1708"/>
      <c r="EX1708"/>
      <c r="EY1708"/>
      <c r="EZ1708"/>
      <c r="FA1708"/>
      <c r="FB1708"/>
      <c r="FC1708"/>
      <c r="FD1708"/>
      <c r="FE1708"/>
      <c r="FF1708"/>
      <c r="FG1708"/>
      <c r="FH1708"/>
      <c r="FI1708"/>
      <c r="FJ1708"/>
      <c r="FK1708"/>
      <c r="FL1708"/>
      <c r="FM1708"/>
      <c r="FN1708"/>
      <c r="FO1708"/>
      <c r="FP1708"/>
      <c r="FQ1708"/>
      <c r="FR1708"/>
      <c r="FS1708"/>
      <c r="FT1708"/>
      <c r="FU1708"/>
      <c r="FV1708"/>
      <c r="FW1708"/>
      <c r="FX1708"/>
      <c r="FY1708"/>
      <c r="FZ1708"/>
      <c r="GA1708"/>
      <c r="GB1708"/>
      <c r="GC1708"/>
      <c r="GD1708"/>
      <c r="GE1708"/>
      <c r="GF1708"/>
      <c r="GG1708"/>
      <c r="GH1708"/>
      <c r="GI1708"/>
      <c r="GJ1708"/>
      <c r="GK1708"/>
      <c r="GL1708"/>
      <c r="GM1708"/>
      <c r="GN1708"/>
      <c r="GO1708"/>
      <c r="GP1708"/>
      <c r="GQ1708"/>
      <c r="GR1708"/>
      <c r="GS1708"/>
      <c r="GT1708"/>
      <c r="GU1708"/>
      <c r="GV1708"/>
      <c r="GW1708"/>
      <c r="GX1708"/>
      <c r="GY1708"/>
      <c r="GZ1708"/>
      <c r="HA1708"/>
      <c r="HB1708"/>
      <c r="HC1708"/>
      <c r="HD1708"/>
      <c r="HE1708"/>
      <c r="HF1708"/>
      <c r="HG1708"/>
      <c r="HH1708"/>
      <c r="HI1708"/>
      <c r="HJ1708"/>
      <c r="HK1708"/>
      <c r="HL1708"/>
    </row>
    <row r="1709" spans="39:220" x14ac:dyDescent="0.25">
      <c r="AM1709" s="59"/>
      <c r="AN1709" s="58"/>
      <c r="AO1709" s="58"/>
      <c r="AP1709" s="58"/>
      <c r="AQ1709" s="58"/>
      <c r="AR1709" s="58"/>
      <c r="AS1709" s="58"/>
      <c r="AT1709" s="58"/>
      <c r="AU1709" s="58"/>
      <c r="AV1709" s="58"/>
      <c r="AW1709" s="58"/>
      <c r="AX1709" s="58"/>
      <c r="AY1709" s="58"/>
      <c r="AZ1709" s="58"/>
      <c r="BA1709" s="58"/>
      <c r="BB1709" s="58"/>
      <c r="BC1709" s="58"/>
      <c r="BD1709" s="58"/>
      <c r="BE1709" s="58"/>
      <c r="BF1709" s="58"/>
      <c r="BG1709" s="58"/>
      <c r="BH1709" s="58"/>
      <c r="BI1709" s="58"/>
      <c r="BJ1709" s="58"/>
      <c r="BK1709" s="58"/>
      <c r="BL1709" s="12"/>
      <c r="BM1709" s="12"/>
      <c r="BN1709" s="12"/>
      <c r="BO1709" s="12"/>
      <c r="BP1709" s="12"/>
      <c r="BQ1709" s="12"/>
      <c r="BR1709" s="12"/>
      <c r="BS1709" s="12"/>
      <c r="BT1709" s="12"/>
      <c r="BU1709" s="12"/>
      <c r="BV1709" s="12"/>
      <c r="BW1709" s="12"/>
      <c r="BX1709" s="12"/>
      <c r="BY1709" s="12"/>
      <c r="BZ1709" s="12"/>
      <c r="CA1709" s="12"/>
      <c r="CB1709" s="12"/>
      <c r="CC1709" s="12"/>
      <c r="CD1709" s="12"/>
      <c r="CE1709" s="12"/>
      <c r="CF1709" s="12"/>
      <c r="CG1709" s="12"/>
      <c r="CH1709" s="12"/>
      <c r="CI1709" s="12"/>
      <c r="CJ1709" s="12"/>
      <c r="CK1709" s="12"/>
      <c r="CL1709" s="12"/>
      <c r="CM1709" s="12"/>
      <c r="CN1709" s="12"/>
      <c r="CO1709" s="12"/>
      <c r="CP1709" s="12"/>
      <c r="CQ1709" s="12"/>
      <c r="CR1709" s="12"/>
      <c r="CS1709" s="12"/>
      <c r="CT1709" s="12"/>
      <c r="CU1709" s="12"/>
      <c r="CV1709" s="12"/>
      <c r="CW1709" s="12"/>
      <c r="CX1709" s="12"/>
      <c r="CY1709" s="12"/>
      <c r="CZ1709" s="12"/>
      <c r="DA1709" s="12"/>
      <c r="DB1709" s="12"/>
      <c r="DC1709" s="12"/>
      <c r="DD1709" s="12"/>
      <c r="DE1709" s="12"/>
      <c r="DF1709" s="12"/>
      <c r="DG1709"/>
      <c r="DH1709"/>
      <c r="DI1709"/>
      <c r="DJ1709"/>
      <c r="DK1709"/>
      <c r="DL1709"/>
      <c r="DM1709"/>
      <c r="DN1709"/>
      <c r="DO1709"/>
      <c r="DP1709"/>
      <c r="DQ1709"/>
      <c r="DR1709"/>
      <c r="DS1709"/>
      <c r="DT1709"/>
      <c r="DU1709"/>
      <c r="DV1709"/>
      <c r="DW1709"/>
      <c r="DX1709"/>
      <c r="DY1709"/>
      <c r="DZ1709"/>
      <c r="EA1709"/>
      <c r="EB1709"/>
      <c r="EC1709"/>
      <c r="ED1709"/>
      <c r="EE1709"/>
      <c r="EF1709"/>
      <c r="EG1709"/>
      <c r="EH1709"/>
      <c r="EI1709"/>
      <c r="EJ1709"/>
      <c r="EK1709"/>
      <c r="EL1709"/>
      <c r="EM1709"/>
      <c r="EN1709"/>
      <c r="EO1709"/>
      <c r="EP1709"/>
      <c r="EQ1709"/>
      <c r="ER1709"/>
      <c r="ES1709"/>
      <c r="ET1709"/>
      <c r="EU1709"/>
      <c r="EV1709"/>
      <c r="EW1709"/>
      <c r="EX1709"/>
      <c r="EY1709"/>
      <c r="EZ1709"/>
      <c r="FA1709"/>
      <c r="FB1709"/>
      <c r="FC1709"/>
      <c r="FD1709"/>
      <c r="FE1709"/>
      <c r="FF1709"/>
      <c r="FG1709"/>
      <c r="FH1709"/>
      <c r="FI1709"/>
      <c r="FJ1709"/>
      <c r="FK1709"/>
      <c r="FL1709"/>
      <c r="FM1709"/>
      <c r="FN1709"/>
      <c r="FO1709"/>
      <c r="FP1709"/>
      <c r="FQ1709"/>
      <c r="FR1709"/>
      <c r="FS1709"/>
      <c r="FT1709"/>
      <c r="FU1709"/>
      <c r="FV1709"/>
      <c r="FW1709"/>
      <c r="FX1709"/>
      <c r="FY1709"/>
      <c r="FZ1709"/>
      <c r="GA1709"/>
      <c r="GB1709"/>
      <c r="GC1709"/>
      <c r="GD1709"/>
      <c r="GE1709"/>
      <c r="GF1709"/>
      <c r="GG1709"/>
      <c r="GH1709"/>
      <c r="GI1709"/>
      <c r="GJ1709"/>
      <c r="GK1709"/>
      <c r="GL1709"/>
      <c r="GM1709"/>
      <c r="GN1709"/>
      <c r="GO1709"/>
      <c r="GP1709"/>
      <c r="GQ1709"/>
      <c r="GR1709"/>
      <c r="GS1709"/>
      <c r="GT1709"/>
      <c r="GU1709"/>
      <c r="GV1709"/>
      <c r="GW1709"/>
      <c r="GX1709"/>
      <c r="GY1709"/>
      <c r="GZ1709"/>
      <c r="HA1709"/>
      <c r="HB1709"/>
      <c r="HC1709"/>
      <c r="HD1709"/>
      <c r="HE1709"/>
      <c r="HF1709"/>
      <c r="HG1709"/>
      <c r="HH1709"/>
      <c r="HI1709"/>
      <c r="HJ1709"/>
      <c r="HK1709"/>
      <c r="HL1709"/>
    </row>
    <row r="1710" spans="39:220" x14ac:dyDescent="0.25">
      <c r="AM1710" s="59"/>
      <c r="AN1710" s="58"/>
      <c r="AO1710" s="58"/>
      <c r="AP1710" s="58"/>
      <c r="AQ1710" s="58"/>
      <c r="AR1710" s="58"/>
      <c r="AS1710" s="58"/>
      <c r="AT1710" s="58"/>
      <c r="AU1710" s="58"/>
      <c r="AV1710" s="58"/>
      <c r="AW1710" s="58"/>
      <c r="AX1710" s="58"/>
      <c r="AY1710" s="58"/>
      <c r="AZ1710" s="58"/>
      <c r="BA1710" s="58"/>
      <c r="BB1710" s="58"/>
      <c r="BC1710" s="58"/>
      <c r="BD1710" s="58"/>
      <c r="BE1710" s="58"/>
      <c r="BF1710" s="58"/>
      <c r="BG1710" s="58"/>
      <c r="BH1710" s="58"/>
      <c r="BI1710" s="58"/>
      <c r="BJ1710" s="58"/>
      <c r="BK1710" s="58"/>
      <c r="BL1710" s="12"/>
      <c r="BM1710" s="12"/>
      <c r="BN1710" s="12"/>
      <c r="BO1710" s="12"/>
      <c r="BP1710" s="12"/>
      <c r="BQ1710" s="12"/>
      <c r="BR1710" s="12"/>
      <c r="BS1710" s="12"/>
      <c r="BT1710" s="12"/>
      <c r="BU1710" s="12"/>
      <c r="BV1710" s="12"/>
      <c r="BW1710" s="12"/>
      <c r="BX1710" s="12"/>
      <c r="BY1710" s="12"/>
      <c r="BZ1710" s="12"/>
      <c r="CA1710" s="12"/>
      <c r="CB1710" s="12"/>
      <c r="CC1710" s="12"/>
      <c r="CD1710" s="12"/>
      <c r="CE1710" s="12"/>
      <c r="CF1710" s="12"/>
      <c r="CG1710" s="12"/>
      <c r="CH1710" s="12"/>
      <c r="CI1710" s="12"/>
      <c r="CJ1710" s="12"/>
      <c r="CK1710" s="12"/>
      <c r="CL1710" s="12"/>
      <c r="CM1710" s="12"/>
      <c r="CN1710" s="12"/>
      <c r="CO1710" s="12"/>
      <c r="CP1710" s="12"/>
      <c r="CQ1710" s="12"/>
      <c r="CR1710" s="12"/>
      <c r="CS1710" s="12"/>
      <c r="CT1710" s="12"/>
      <c r="CU1710" s="12"/>
      <c r="CV1710" s="12"/>
      <c r="CW1710" s="12"/>
      <c r="CX1710" s="12"/>
      <c r="CY1710" s="12"/>
      <c r="CZ1710" s="12"/>
      <c r="DA1710" s="12"/>
      <c r="DB1710" s="12"/>
      <c r="DC1710" s="12"/>
      <c r="DD1710" s="12"/>
      <c r="DE1710" s="12"/>
      <c r="DF1710" s="12"/>
      <c r="DG1710"/>
      <c r="DH1710"/>
      <c r="DI1710"/>
      <c r="DJ1710"/>
      <c r="DK1710"/>
      <c r="DL1710"/>
      <c r="DM1710"/>
      <c r="DN1710"/>
      <c r="DO1710"/>
      <c r="DP1710"/>
      <c r="DQ1710"/>
      <c r="DR1710"/>
      <c r="DS1710"/>
      <c r="DT1710"/>
      <c r="DU1710"/>
      <c r="DV1710"/>
      <c r="DW1710"/>
      <c r="DX1710"/>
      <c r="DY1710"/>
      <c r="DZ1710"/>
      <c r="EA1710"/>
      <c r="EB1710"/>
      <c r="EC1710"/>
      <c r="ED1710"/>
      <c r="EE1710"/>
      <c r="EF1710"/>
      <c r="EG1710"/>
      <c r="EH1710"/>
      <c r="EI1710"/>
      <c r="EJ1710"/>
      <c r="EK1710"/>
      <c r="EL1710"/>
      <c r="EM1710"/>
      <c r="EN1710"/>
      <c r="EO1710"/>
      <c r="EP1710"/>
      <c r="EQ1710"/>
      <c r="ER1710"/>
      <c r="ES1710"/>
      <c r="ET1710"/>
      <c r="EU1710"/>
      <c r="EV1710"/>
      <c r="EW1710"/>
      <c r="EX1710"/>
      <c r="EY1710"/>
      <c r="EZ1710"/>
      <c r="FA1710"/>
      <c r="FB1710"/>
      <c r="FC1710"/>
      <c r="FD1710"/>
      <c r="FE1710"/>
      <c r="FF1710"/>
      <c r="FG1710"/>
      <c r="FH1710"/>
      <c r="FI1710"/>
      <c r="FJ1710"/>
      <c r="FK1710"/>
      <c r="FL1710"/>
      <c r="FM1710"/>
      <c r="FN1710"/>
      <c r="FO1710"/>
      <c r="FP1710"/>
      <c r="FQ1710"/>
      <c r="FR1710"/>
      <c r="FS1710"/>
      <c r="FT1710"/>
      <c r="FU1710"/>
      <c r="FV1710"/>
      <c r="FW1710"/>
      <c r="FX1710"/>
      <c r="FY1710"/>
      <c r="FZ1710"/>
      <c r="GA1710"/>
      <c r="GB1710"/>
      <c r="GC1710"/>
      <c r="GD1710"/>
      <c r="GE1710"/>
      <c r="GF1710"/>
      <c r="GG1710"/>
      <c r="GH1710"/>
      <c r="GI1710"/>
      <c r="GJ1710"/>
      <c r="GK1710"/>
      <c r="GL1710"/>
      <c r="GM1710"/>
      <c r="GN1710"/>
      <c r="GO1710"/>
      <c r="GP1710"/>
      <c r="GQ1710"/>
      <c r="GR1710"/>
      <c r="GS1710"/>
      <c r="GT1710"/>
      <c r="GU1710"/>
      <c r="GV1710"/>
      <c r="GW1710"/>
      <c r="GX1710"/>
      <c r="GY1710"/>
      <c r="GZ1710"/>
      <c r="HA1710"/>
      <c r="HB1710"/>
      <c r="HC1710"/>
      <c r="HD1710"/>
      <c r="HE1710"/>
      <c r="HF1710"/>
      <c r="HG1710"/>
      <c r="HH1710"/>
      <c r="HI1710"/>
      <c r="HJ1710"/>
      <c r="HK1710"/>
      <c r="HL1710"/>
    </row>
    <row r="1711" spans="39:220" x14ac:dyDescent="0.25">
      <c r="AM1711" s="59"/>
      <c r="AN1711" s="58"/>
      <c r="AO1711" s="58"/>
      <c r="AP1711" s="58"/>
      <c r="AQ1711" s="58"/>
      <c r="AR1711" s="58"/>
      <c r="AS1711" s="58"/>
      <c r="AT1711" s="58"/>
      <c r="AU1711" s="58"/>
      <c r="AV1711" s="58"/>
      <c r="AW1711" s="58"/>
      <c r="AX1711" s="58"/>
      <c r="AY1711" s="58"/>
      <c r="AZ1711" s="58"/>
      <c r="BA1711" s="58"/>
      <c r="BB1711" s="58"/>
      <c r="BC1711" s="58"/>
      <c r="BD1711" s="58"/>
      <c r="BE1711" s="58"/>
      <c r="BF1711" s="58"/>
      <c r="BG1711" s="58"/>
      <c r="BH1711" s="58"/>
      <c r="BI1711" s="58"/>
      <c r="BJ1711" s="58"/>
      <c r="BK1711" s="58"/>
      <c r="BL1711" s="12"/>
      <c r="BM1711" s="12"/>
      <c r="BN1711" s="12"/>
      <c r="BO1711" s="12"/>
      <c r="BP1711" s="12"/>
      <c r="BQ1711" s="12"/>
      <c r="BR1711" s="12"/>
      <c r="BS1711" s="12"/>
      <c r="BT1711" s="12"/>
      <c r="BU1711" s="12"/>
      <c r="BV1711" s="12"/>
      <c r="BW1711" s="12"/>
      <c r="BX1711" s="12"/>
      <c r="BY1711" s="12"/>
      <c r="BZ1711" s="12"/>
      <c r="CA1711" s="12"/>
      <c r="CB1711" s="12"/>
      <c r="CC1711" s="12"/>
      <c r="CD1711" s="12"/>
      <c r="CE1711" s="12"/>
      <c r="CF1711" s="12"/>
      <c r="CG1711" s="12"/>
      <c r="CH1711" s="12"/>
      <c r="CI1711" s="12"/>
      <c r="CJ1711" s="12"/>
      <c r="CK1711" s="12"/>
      <c r="CL1711" s="12"/>
      <c r="CM1711" s="12"/>
      <c r="CN1711" s="12"/>
      <c r="CO1711" s="12"/>
      <c r="CP1711" s="12"/>
      <c r="CQ1711" s="12"/>
      <c r="CR1711" s="12"/>
      <c r="CS1711" s="12"/>
      <c r="CT1711" s="12"/>
      <c r="CU1711" s="12"/>
      <c r="CV1711" s="12"/>
      <c r="CW1711" s="12"/>
      <c r="CX1711" s="12"/>
      <c r="CY1711" s="12"/>
      <c r="CZ1711" s="12"/>
      <c r="DA1711" s="12"/>
      <c r="DB1711" s="12"/>
      <c r="DC1711" s="12"/>
      <c r="DD1711" s="12"/>
      <c r="DE1711" s="12"/>
      <c r="DF1711" s="12"/>
      <c r="DG1711"/>
      <c r="DH1711"/>
      <c r="DI1711"/>
      <c r="DJ1711"/>
      <c r="DK1711"/>
      <c r="DL1711"/>
      <c r="DM1711"/>
      <c r="DN1711"/>
      <c r="DO1711"/>
      <c r="DP1711"/>
      <c r="DQ1711"/>
      <c r="DR1711"/>
      <c r="DS1711"/>
      <c r="DT1711"/>
      <c r="DU1711"/>
      <c r="DV1711"/>
      <c r="DW1711"/>
      <c r="DX1711"/>
      <c r="DY1711"/>
      <c r="DZ1711"/>
      <c r="EA1711"/>
      <c r="EB1711"/>
      <c r="EC1711"/>
      <c r="ED1711"/>
      <c r="EE1711"/>
      <c r="EF1711"/>
      <c r="EG1711"/>
      <c r="EH1711"/>
      <c r="EI1711"/>
      <c r="EJ1711"/>
      <c r="EK1711"/>
      <c r="EL1711"/>
      <c r="EM1711"/>
      <c r="EN1711"/>
      <c r="EO1711"/>
      <c r="EP1711"/>
      <c r="EQ1711"/>
      <c r="ER1711"/>
      <c r="ES1711"/>
      <c r="ET1711"/>
      <c r="EU1711"/>
      <c r="EV1711"/>
      <c r="EW1711"/>
      <c r="EX1711"/>
      <c r="EY1711"/>
      <c r="EZ1711"/>
      <c r="FA1711"/>
      <c r="FB1711"/>
      <c r="FC1711"/>
      <c r="FD1711"/>
      <c r="FE1711"/>
      <c r="FF1711"/>
      <c r="FG1711"/>
      <c r="FH1711"/>
      <c r="FI1711"/>
      <c r="FJ1711"/>
      <c r="FK1711"/>
      <c r="FL1711"/>
      <c r="FM1711"/>
      <c r="FN1711"/>
      <c r="FO1711"/>
      <c r="FP1711"/>
      <c r="FQ1711"/>
      <c r="FR1711"/>
      <c r="FS1711"/>
      <c r="FT1711"/>
      <c r="FU1711"/>
      <c r="FV1711"/>
      <c r="FW1711"/>
      <c r="FX1711"/>
      <c r="FY1711"/>
      <c r="FZ1711"/>
      <c r="GA1711"/>
      <c r="GB1711"/>
      <c r="GC1711"/>
      <c r="GD1711"/>
      <c r="GE1711"/>
      <c r="GF1711"/>
      <c r="GG1711"/>
      <c r="GH1711"/>
      <c r="GI1711"/>
      <c r="GJ1711"/>
      <c r="GK1711"/>
      <c r="GL1711"/>
      <c r="GM1711"/>
      <c r="GN1711"/>
      <c r="GO1711"/>
      <c r="GP1711"/>
      <c r="GQ1711"/>
      <c r="GR1711"/>
      <c r="GS1711"/>
      <c r="GT1711"/>
      <c r="GU1711"/>
      <c r="GV1711"/>
      <c r="GW1711"/>
      <c r="GX1711"/>
      <c r="GY1711"/>
      <c r="GZ1711"/>
      <c r="HA1711"/>
      <c r="HB1711"/>
      <c r="HC1711"/>
      <c r="HD1711"/>
      <c r="HE1711"/>
      <c r="HF1711"/>
      <c r="HG1711"/>
      <c r="HH1711"/>
      <c r="HI1711"/>
      <c r="HJ1711"/>
      <c r="HK1711"/>
      <c r="HL1711"/>
    </row>
    <row r="1712" spans="39:220" x14ac:dyDescent="0.25">
      <c r="AM1712" s="59"/>
      <c r="AN1712" s="58"/>
      <c r="AO1712" s="58"/>
      <c r="AP1712" s="58"/>
      <c r="AQ1712" s="58"/>
      <c r="AR1712" s="58"/>
      <c r="AS1712" s="58"/>
      <c r="AT1712" s="58"/>
      <c r="AU1712" s="58"/>
      <c r="AV1712" s="58"/>
      <c r="AW1712" s="58"/>
      <c r="AX1712" s="58"/>
      <c r="AY1712" s="58"/>
      <c r="AZ1712" s="58"/>
      <c r="BA1712" s="58"/>
      <c r="BB1712" s="58"/>
      <c r="BC1712" s="58"/>
      <c r="BD1712" s="58"/>
      <c r="BE1712" s="58"/>
      <c r="BF1712" s="58"/>
      <c r="BG1712" s="58"/>
      <c r="BH1712" s="58"/>
      <c r="BI1712" s="58"/>
      <c r="BJ1712" s="58"/>
      <c r="BK1712" s="58"/>
      <c r="BL1712" s="12"/>
      <c r="BM1712" s="12"/>
      <c r="BN1712" s="12"/>
      <c r="BO1712" s="12"/>
      <c r="BP1712" s="12"/>
      <c r="BQ1712" s="12"/>
      <c r="BR1712" s="12"/>
      <c r="BS1712" s="12"/>
      <c r="BT1712" s="12"/>
      <c r="BU1712" s="12"/>
      <c r="BV1712" s="12"/>
      <c r="BW1712" s="12"/>
      <c r="BX1712" s="12"/>
      <c r="BY1712" s="12"/>
      <c r="BZ1712" s="12"/>
      <c r="CA1712" s="12"/>
      <c r="CB1712" s="12"/>
      <c r="CC1712" s="12"/>
      <c r="CD1712" s="12"/>
      <c r="CE1712" s="12"/>
      <c r="CF1712" s="12"/>
      <c r="CG1712" s="12"/>
      <c r="CH1712" s="12"/>
      <c r="CI1712" s="12"/>
      <c r="CJ1712" s="12"/>
      <c r="CK1712" s="12"/>
      <c r="CL1712" s="12"/>
      <c r="CM1712" s="12"/>
      <c r="CN1712" s="12"/>
      <c r="CO1712" s="12"/>
      <c r="CP1712" s="12"/>
      <c r="CQ1712" s="12"/>
      <c r="CR1712" s="12"/>
      <c r="CS1712" s="12"/>
      <c r="CT1712" s="12"/>
      <c r="CU1712" s="12"/>
      <c r="CV1712" s="12"/>
      <c r="CW1712" s="12"/>
      <c r="CX1712" s="12"/>
      <c r="CY1712" s="12"/>
      <c r="CZ1712" s="12"/>
      <c r="DA1712" s="12"/>
      <c r="DB1712" s="12"/>
      <c r="DC1712" s="12"/>
      <c r="DD1712" s="12"/>
      <c r="DE1712" s="12"/>
      <c r="DF1712" s="12"/>
      <c r="DG1712"/>
      <c r="DH1712"/>
      <c r="DI1712"/>
      <c r="DJ1712"/>
      <c r="DK1712"/>
      <c r="DL1712"/>
      <c r="DM1712"/>
      <c r="DN1712"/>
      <c r="DO1712"/>
      <c r="DP1712"/>
      <c r="DQ1712"/>
      <c r="DR1712"/>
      <c r="DS1712"/>
      <c r="DT1712"/>
      <c r="DU1712"/>
      <c r="DV1712"/>
      <c r="DW1712"/>
      <c r="DX1712"/>
      <c r="DY1712"/>
      <c r="DZ1712"/>
      <c r="EA1712"/>
      <c r="EB1712"/>
      <c r="EC1712"/>
      <c r="ED1712"/>
      <c r="EE1712"/>
      <c r="EF1712"/>
      <c r="EG1712"/>
      <c r="EH1712"/>
      <c r="EI1712"/>
      <c r="EJ1712"/>
      <c r="EK1712"/>
      <c r="EL1712"/>
      <c r="EM1712"/>
      <c r="EN1712"/>
      <c r="EO1712"/>
      <c r="EP1712"/>
      <c r="EQ1712"/>
      <c r="ER1712"/>
      <c r="ES1712"/>
      <c r="ET1712"/>
      <c r="EU1712"/>
      <c r="EV1712"/>
      <c r="EW1712"/>
      <c r="EX1712"/>
      <c r="EY1712"/>
      <c r="EZ1712"/>
      <c r="FA1712"/>
      <c r="FB1712"/>
      <c r="FC1712"/>
      <c r="FD1712"/>
      <c r="FE1712"/>
      <c r="FF1712"/>
      <c r="FG1712"/>
      <c r="FH1712"/>
      <c r="FI1712"/>
      <c r="FJ1712"/>
      <c r="FK1712"/>
      <c r="FL1712"/>
      <c r="FM1712"/>
      <c r="FN1712"/>
      <c r="FO1712"/>
      <c r="FP1712"/>
      <c r="FQ1712"/>
      <c r="FR1712"/>
      <c r="FS1712"/>
      <c r="FT1712"/>
      <c r="FU1712"/>
      <c r="FV1712"/>
      <c r="FW1712"/>
      <c r="FX1712"/>
      <c r="FY1712"/>
      <c r="FZ1712"/>
      <c r="GA1712"/>
      <c r="GB1712"/>
      <c r="GC1712"/>
      <c r="GD1712"/>
      <c r="GE1712"/>
      <c r="GF1712"/>
      <c r="GG1712"/>
      <c r="GH1712"/>
      <c r="GI1712"/>
      <c r="GJ1712"/>
      <c r="GK1712"/>
      <c r="GL1712"/>
      <c r="GM1712"/>
      <c r="GN1712"/>
      <c r="GO1712"/>
      <c r="GP1712"/>
      <c r="GQ1712"/>
      <c r="GR1712"/>
      <c r="GS1712"/>
      <c r="GT1712"/>
      <c r="GU1712"/>
      <c r="GV1712"/>
      <c r="GW1712"/>
      <c r="GX1712"/>
      <c r="GY1712"/>
      <c r="GZ1712"/>
      <c r="HA1712"/>
      <c r="HB1712"/>
      <c r="HC1712"/>
      <c r="HD1712"/>
      <c r="HE1712"/>
      <c r="HF1712"/>
      <c r="HG1712"/>
      <c r="HH1712"/>
      <c r="HI1712"/>
      <c r="HJ1712"/>
      <c r="HK1712"/>
      <c r="HL1712"/>
    </row>
    <row r="1713" spans="39:220" x14ac:dyDescent="0.25">
      <c r="AM1713" s="59"/>
      <c r="AN1713" s="58"/>
      <c r="AO1713" s="58"/>
      <c r="AP1713" s="58"/>
      <c r="AQ1713" s="58"/>
      <c r="AR1713" s="58"/>
      <c r="AS1713" s="58"/>
      <c r="AT1713" s="58"/>
      <c r="AU1713" s="58"/>
      <c r="AV1713" s="58"/>
      <c r="AW1713" s="58"/>
      <c r="AX1713" s="58"/>
      <c r="AY1713" s="58"/>
      <c r="AZ1713" s="58"/>
      <c r="BA1713" s="58"/>
      <c r="BB1713" s="58"/>
      <c r="BC1713" s="58"/>
      <c r="BD1713" s="58"/>
      <c r="BE1713" s="58"/>
      <c r="BF1713" s="58"/>
      <c r="BG1713" s="58"/>
      <c r="BH1713" s="58"/>
      <c r="BI1713" s="58"/>
      <c r="BJ1713" s="58"/>
      <c r="BK1713" s="58"/>
      <c r="BL1713" s="12"/>
      <c r="BM1713" s="12"/>
      <c r="BN1713" s="12"/>
      <c r="BO1713" s="12"/>
      <c r="BP1713" s="12"/>
      <c r="BQ1713" s="12"/>
      <c r="BR1713" s="12"/>
      <c r="BS1713" s="12"/>
      <c r="BT1713" s="12"/>
      <c r="BU1713" s="12"/>
      <c r="BV1713" s="12"/>
      <c r="BW1713" s="12"/>
      <c r="BX1713" s="12"/>
      <c r="BY1713" s="12"/>
      <c r="BZ1713" s="12"/>
      <c r="CA1713" s="12"/>
      <c r="CB1713" s="12"/>
      <c r="CC1713" s="12"/>
      <c r="CD1713" s="12"/>
      <c r="CE1713" s="12"/>
      <c r="CF1713" s="12"/>
      <c r="CG1713" s="12"/>
      <c r="CH1713" s="12"/>
      <c r="CI1713" s="12"/>
      <c r="CJ1713" s="12"/>
      <c r="CK1713" s="12"/>
      <c r="CL1713" s="12"/>
      <c r="CM1713" s="12"/>
      <c r="CN1713" s="12"/>
      <c r="CO1713" s="12"/>
      <c r="CP1713" s="12"/>
      <c r="CQ1713" s="12"/>
      <c r="CR1713" s="12"/>
      <c r="CS1713" s="12"/>
      <c r="CT1713" s="12"/>
      <c r="CU1713" s="12"/>
      <c r="CV1713" s="12"/>
      <c r="CW1713" s="12"/>
      <c r="CX1713" s="12"/>
      <c r="CY1713" s="12"/>
      <c r="CZ1713" s="12"/>
      <c r="DA1713" s="12"/>
      <c r="DB1713" s="12"/>
      <c r="DC1713" s="12"/>
      <c r="DD1713" s="12"/>
      <c r="DE1713" s="12"/>
      <c r="DF1713" s="12"/>
      <c r="DG1713"/>
      <c r="DH1713"/>
      <c r="DI1713"/>
      <c r="DJ1713"/>
      <c r="DK1713"/>
      <c r="DL1713"/>
      <c r="DM1713"/>
      <c r="DN1713"/>
      <c r="DO1713"/>
      <c r="DP1713"/>
      <c r="DQ1713"/>
      <c r="DR1713"/>
      <c r="DS1713"/>
      <c r="DT1713"/>
      <c r="DU1713"/>
      <c r="DV1713"/>
      <c r="DW1713"/>
      <c r="DX1713"/>
      <c r="DY1713"/>
      <c r="DZ1713"/>
      <c r="EA1713"/>
      <c r="EB1713"/>
      <c r="EC1713"/>
      <c r="ED1713"/>
      <c r="EE1713"/>
      <c r="EF1713"/>
      <c r="EG1713"/>
      <c r="EH1713"/>
      <c r="EI1713"/>
      <c r="EJ1713"/>
      <c r="EK1713"/>
      <c r="EL1713"/>
      <c r="EM1713"/>
      <c r="EN1713"/>
      <c r="EO1713"/>
      <c r="EP1713"/>
      <c r="EQ1713"/>
      <c r="ER1713"/>
      <c r="ES1713"/>
      <c r="ET1713"/>
      <c r="EU1713"/>
      <c r="EV1713"/>
      <c r="EW1713"/>
      <c r="EX1713"/>
      <c r="EY1713"/>
      <c r="EZ1713"/>
      <c r="FA1713"/>
      <c r="FB1713"/>
      <c r="FC1713"/>
      <c r="FD1713"/>
      <c r="FE1713"/>
      <c r="FF1713"/>
      <c r="FG1713"/>
      <c r="FH1713"/>
      <c r="FI1713"/>
      <c r="FJ1713"/>
      <c r="FK1713"/>
      <c r="FL1713"/>
      <c r="FM1713"/>
      <c r="FN1713"/>
      <c r="FO1713"/>
      <c r="FP1713"/>
      <c r="FQ1713"/>
      <c r="FR1713"/>
      <c r="FS1713"/>
      <c r="FT1713"/>
      <c r="FU1713"/>
      <c r="FV1713"/>
      <c r="FW1713"/>
      <c r="FX1713"/>
      <c r="FY1713"/>
      <c r="FZ1713"/>
      <c r="GA1713"/>
      <c r="GB1713"/>
      <c r="GC1713"/>
      <c r="GD1713"/>
      <c r="GE1713"/>
      <c r="GF1713"/>
      <c r="GG1713"/>
      <c r="GH1713"/>
      <c r="GI1713"/>
      <c r="GJ1713"/>
      <c r="GK1713"/>
      <c r="GL1713"/>
      <c r="GM1713"/>
      <c r="GN1713"/>
      <c r="GO1713"/>
      <c r="GP1713"/>
      <c r="GQ1713"/>
      <c r="GR1713"/>
      <c r="GS1713"/>
      <c r="GT1713"/>
      <c r="GU1713"/>
      <c r="GV1713"/>
      <c r="GW1713"/>
      <c r="GX1713"/>
      <c r="GY1713"/>
      <c r="GZ1713"/>
      <c r="HA1713"/>
      <c r="HB1713"/>
      <c r="HC1713"/>
      <c r="HD1713"/>
      <c r="HE1713"/>
      <c r="HF1713"/>
      <c r="HG1713"/>
      <c r="HH1713"/>
      <c r="HI1713"/>
      <c r="HJ1713"/>
      <c r="HK1713"/>
      <c r="HL1713"/>
    </row>
    <row r="1714" spans="39:220" x14ac:dyDescent="0.25">
      <c r="AM1714" s="59"/>
      <c r="AN1714" s="58"/>
      <c r="AO1714" s="58"/>
      <c r="AP1714" s="58"/>
      <c r="AQ1714" s="58"/>
      <c r="AR1714" s="58"/>
      <c r="AS1714" s="58"/>
      <c r="AT1714" s="58"/>
      <c r="AU1714" s="58"/>
      <c r="AV1714" s="58"/>
      <c r="AW1714" s="58"/>
      <c r="AX1714" s="58"/>
      <c r="AY1714" s="58"/>
      <c r="AZ1714" s="58"/>
      <c r="BA1714" s="58"/>
      <c r="BB1714" s="58"/>
      <c r="BC1714" s="58"/>
      <c r="BD1714" s="58"/>
      <c r="BE1714" s="58"/>
      <c r="BF1714" s="58"/>
      <c r="BG1714" s="58"/>
      <c r="BH1714" s="58"/>
      <c r="BI1714" s="58"/>
      <c r="BJ1714" s="58"/>
      <c r="BK1714" s="58"/>
      <c r="BL1714" s="12"/>
      <c r="BM1714" s="12"/>
      <c r="BN1714" s="12"/>
      <c r="BO1714" s="12"/>
      <c r="BP1714" s="12"/>
      <c r="BQ1714" s="12"/>
      <c r="BR1714" s="12"/>
      <c r="BS1714" s="12"/>
      <c r="BT1714" s="12"/>
      <c r="BU1714" s="12"/>
      <c r="BV1714" s="12"/>
      <c r="BW1714" s="12"/>
      <c r="BX1714" s="12"/>
      <c r="BY1714" s="12"/>
      <c r="BZ1714" s="12"/>
      <c r="CA1714" s="12"/>
      <c r="CB1714" s="12"/>
      <c r="CC1714" s="12"/>
      <c r="CD1714" s="12"/>
      <c r="CE1714" s="12"/>
      <c r="CF1714" s="12"/>
      <c r="CG1714" s="12"/>
      <c r="CH1714" s="12"/>
      <c r="CI1714" s="12"/>
      <c r="CJ1714" s="12"/>
      <c r="CK1714" s="12"/>
      <c r="CL1714" s="12"/>
      <c r="CM1714" s="12"/>
      <c r="CN1714" s="12"/>
      <c r="CO1714" s="12"/>
      <c r="CP1714" s="12"/>
      <c r="CQ1714" s="12"/>
      <c r="CR1714" s="12"/>
      <c r="CS1714" s="12"/>
      <c r="CT1714" s="12"/>
      <c r="CU1714" s="12"/>
      <c r="CV1714" s="12"/>
      <c r="CW1714" s="12"/>
      <c r="CX1714" s="12"/>
      <c r="CY1714" s="12"/>
      <c r="CZ1714" s="12"/>
      <c r="DA1714" s="12"/>
      <c r="DB1714" s="12"/>
      <c r="DC1714" s="12"/>
      <c r="DD1714" s="12"/>
      <c r="DE1714" s="12"/>
      <c r="DF1714" s="12"/>
      <c r="DG1714"/>
      <c r="DH1714"/>
      <c r="DI1714"/>
      <c r="DJ1714"/>
      <c r="DK1714"/>
      <c r="DL1714"/>
      <c r="DM1714"/>
      <c r="DN1714"/>
      <c r="DO1714"/>
      <c r="DP1714"/>
      <c r="DQ1714"/>
      <c r="DR1714"/>
      <c r="DS1714"/>
      <c r="DT1714"/>
      <c r="DU1714"/>
      <c r="DV1714"/>
      <c r="DW1714"/>
      <c r="DX1714"/>
      <c r="DY1714"/>
      <c r="DZ1714"/>
      <c r="EA1714"/>
      <c r="EB1714"/>
      <c r="EC1714"/>
      <c r="ED1714"/>
      <c r="EE1714"/>
      <c r="EF1714"/>
      <c r="EG1714"/>
      <c r="EH1714"/>
      <c r="EI1714"/>
      <c r="EJ1714"/>
      <c r="EK1714"/>
      <c r="EL1714"/>
      <c r="EM1714"/>
      <c r="EN1714"/>
      <c r="EO1714"/>
      <c r="EP1714"/>
      <c r="EQ1714"/>
      <c r="ER1714"/>
      <c r="ES1714"/>
      <c r="ET1714"/>
      <c r="EU1714"/>
      <c r="EV1714"/>
      <c r="EW1714"/>
      <c r="EX1714"/>
      <c r="EY1714"/>
      <c r="EZ1714"/>
      <c r="FA1714"/>
      <c r="FB1714"/>
      <c r="FC1714"/>
      <c r="FD1714"/>
      <c r="FE1714"/>
      <c r="FF1714"/>
      <c r="FG1714"/>
      <c r="FH1714"/>
      <c r="FI1714"/>
      <c r="FJ1714"/>
      <c r="FK1714"/>
      <c r="FL1714"/>
      <c r="FM1714"/>
      <c r="FN1714"/>
      <c r="FO1714"/>
      <c r="FP1714"/>
      <c r="FQ1714"/>
      <c r="FR1714"/>
      <c r="FS1714"/>
      <c r="FT1714"/>
      <c r="FU1714"/>
      <c r="FV1714"/>
      <c r="FW1714"/>
      <c r="FX1714"/>
      <c r="FY1714"/>
      <c r="FZ1714"/>
      <c r="GA1714"/>
      <c r="GB1714"/>
      <c r="GC1714"/>
      <c r="GD1714"/>
      <c r="GE1714"/>
      <c r="GF1714"/>
      <c r="GG1714"/>
      <c r="GH1714"/>
      <c r="GI1714"/>
      <c r="GJ1714"/>
      <c r="GK1714"/>
      <c r="GL1714"/>
      <c r="GM1714"/>
      <c r="GN1714"/>
      <c r="GO1714"/>
      <c r="GP1714"/>
      <c r="GQ1714"/>
      <c r="GR1714"/>
      <c r="GS1714"/>
      <c r="GT1714"/>
      <c r="GU1714"/>
      <c r="GV1714"/>
      <c r="GW1714"/>
      <c r="GX1714"/>
      <c r="GY1714"/>
      <c r="GZ1714"/>
      <c r="HA1714"/>
      <c r="HB1714"/>
      <c r="HC1714"/>
      <c r="HD1714"/>
      <c r="HE1714"/>
      <c r="HF1714"/>
      <c r="HG1714"/>
      <c r="HH1714"/>
      <c r="HI1714"/>
      <c r="HJ1714"/>
      <c r="HK1714"/>
      <c r="HL1714"/>
    </row>
    <row r="1715" spans="39:220" x14ac:dyDescent="0.25">
      <c r="AM1715" s="59"/>
      <c r="AN1715" s="58"/>
      <c r="AO1715" s="58"/>
      <c r="AP1715" s="58"/>
      <c r="AQ1715" s="58"/>
      <c r="AR1715" s="58"/>
      <c r="AS1715" s="58"/>
      <c r="AT1715" s="58"/>
      <c r="AU1715" s="58"/>
      <c r="AV1715" s="58"/>
      <c r="AW1715" s="58"/>
      <c r="AX1715" s="58"/>
      <c r="AY1715" s="58"/>
      <c r="AZ1715" s="58"/>
      <c r="BA1715" s="58"/>
      <c r="BB1715" s="58"/>
      <c r="BC1715" s="58"/>
      <c r="BD1715" s="58"/>
      <c r="BE1715" s="58"/>
      <c r="BF1715" s="58"/>
      <c r="BG1715" s="58"/>
      <c r="BH1715" s="58"/>
      <c r="BI1715" s="58"/>
      <c r="BJ1715" s="58"/>
      <c r="BK1715" s="58"/>
      <c r="BL1715" s="12"/>
      <c r="BM1715" s="12"/>
      <c r="BN1715" s="12"/>
      <c r="BO1715" s="12"/>
      <c r="BP1715" s="12"/>
      <c r="BQ1715" s="12"/>
      <c r="BR1715" s="12"/>
      <c r="BS1715" s="12"/>
      <c r="BT1715" s="12"/>
      <c r="BU1715" s="12"/>
      <c r="BV1715" s="12"/>
      <c r="BW1715" s="12"/>
      <c r="BX1715" s="12"/>
      <c r="BY1715" s="12"/>
      <c r="BZ1715" s="12"/>
      <c r="CA1715" s="12"/>
      <c r="CB1715" s="12"/>
      <c r="CC1715" s="12"/>
      <c r="CD1715" s="12"/>
      <c r="CE1715" s="12"/>
      <c r="CF1715" s="12"/>
      <c r="CG1715" s="12"/>
      <c r="CH1715" s="12"/>
      <c r="CI1715" s="12"/>
      <c r="CJ1715" s="12"/>
      <c r="CK1715" s="12"/>
      <c r="CL1715" s="12"/>
      <c r="CM1715" s="12"/>
      <c r="CN1715" s="12"/>
      <c r="CO1715" s="12"/>
      <c r="CP1715" s="12"/>
      <c r="CQ1715" s="12"/>
      <c r="CR1715" s="12"/>
      <c r="CS1715" s="12"/>
      <c r="CT1715" s="12"/>
      <c r="CU1715" s="12"/>
      <c r="CV1715" s="12"/>
      <c r="CW1715" s="12"/>
      <c r="CX1715" s="12"/>
      <c r="CY1715" s="12"/>
      <c r="CZ1715" s="12"/>
      <c r="DA1715" s="12"/>
      <c r="DB1715" s="12"/>
      <c r="DC1715" s="12"/>
      <c r="DD1715" s="12"/>
      <c r="DE1715" s="12"/>
      <c r="DF1715" s="12"/>
      <c r="DG1715"/>
      <c r="DH1715"/>
      <c r="DI1715"/>
      <c r="DJ1715"/>
      <c r="DK1715"/>
      <c r="DL1715"/>
      <c r="DM1715"/>
      <c r="DN1715"/>
      <c r="DO1715"/>
      <c r="DP1715"/>
      <c r="DQ1715"/>
      <c r="DR1715"/>
      <c r="DS1715"/>
      <c r="DT1715"/>
      <c r="DU1715"/>
      <c r="DV1715"/>
      <c r="DW1715"/>
      <c r="DX1715"/>
      <c r="DY1715"/>
      <c r="DZ1715"/>
      <c r="EA1715"/>
      <c r="EB1715"/>
      <c r="EC1715"/>
      <c r="ED1715"/>
      <c r="EE1715"/>
      <c r="EF1715"/>
      <c r="EG1715"/>
      <c r="EH1715"/>
      <c r="EI1715"/>
      <c r="EJ1715"/>
      <c r="EK1715"/>
      <c r="EL1715"/>
      <c r="EM1715"/>
      <c r="EN1715"/>
      <c r="EO1715"/>
      <c r="EP1715"/>
      <c r="EQ1715"/>
      <c r="ER1715"/>
      <c r="ES1715"/>
      <c r="ET1715"/>
      <c r="EU1715"/>
      <c r="EV1715"/>
      <c r="EW1715"/>
      <c r="EX1715"/>
      <c r="EY1715"/>
      <c r="EZ1715"/>
      <c r="FA1715"/>
      <c r="FB1715"/>
      <c r="FC1715"/>
      <c r="FD1715"/>
      <c r="FE1715"/>
      <c r="FF1715"/>
      <c r="FG1715"/>
      <c r="FH1715"/>
      <c r="FI1715"/>
      <c r="FJ1715"/>
      <c r="FK1715"/>
      <c r="FL1715"/>
      <c r="FM1715"/>
      <c r="FN1715"/>
      <c r="FO1715"/>
      <c r="FP1715"/>
      <c r="FQ1715"/>
      <c r="FR1715"/>
      <c r="FS1715"/>
      <c r="FT1715"/>
      <c r="FU1715"/>
      <c r="FV1715"/>
      <c r="FW1715"/>
      <c r="FX1715"/>
      <c r="FY1715"/>
      <c r="FZ1715"/>
      <c r="GA1715"/>
      <c r="GB1715"/>
      <c r="GC1715"/>
      <c r="GD1715"/>
      <c r="GE1715"/>
      <c r="GF1715"/>
      <c r="GG1715"/>
      <c r="GH1715"/>
      <c r="GI1715"/>
      <c r="GJ1715"/>
      <c r="GK1715"/>
      <c r="GL1715"/>
      <c r="GM1715"/>
      <c r="GN1715"/>
      <c r="GO1715"/>
      <c r="GP1715"/>
      <c r="GQ1715"/>
      <c r="GR1715"/>
      <c r="GS1715"/>
      <c r="GT1715"/>
      <c r="GU1715"/>
      <c r="GV1715"/>
      <c r="GW1715"/>
      <c r="GX1715"/>
      <c r="GY1715"/>
      <c r="GZ1715"/>
      <c r="HA1715"/>
      <c r="HB1715"/>
      <c r="HC1715"/>
      <c r="HD1715"/>
      <c r="HE1715"/>
      <c r="HF1715"/>
      <c r="HG1715"/>
      <c r="HH1715"/>
      <c r="HI1715"/>
      <c r="HJ1715"/>
      <c r="HK1715"/>
      <c r="HL1715"/>
    </row>
    <row r="1716" spans="39:220" x14ac:dyDescent="0.25">
      <c r="AM1716" s="59"/>
      <c r="AN1716" s="58"/>
      <c r="AO1716" s="58"/>
      <c r="AP1716" s="58"/>
      <c r="AQ1716" s="58"/>
      <c r="AR1716" s="58"/>
      <c r="AS1716" s="58"/>
      <c r="AT1716" s="58"/>
      <c r="AU1716" s="58"/>
      <c r="AV1716" s="58"/>
      <c r="AW1716" s="58"/>
      <c r="AX1716" s="58"/>
      <c r="AY1716" s="58"/>
      <c r="AZ1716" s="58"/>
      <c r="BA1716" s="58"/>
      <c r="BB1716" s="58"/>
      <c r="BC1716" s="58"/>
      <c r="BD1716" s="58"/>
      <c r="BE1716" s="58"/>
      <c r="BF1716" s="58"/>
      <c r="BG1716" s="58"/>
      <c r="BH1716" s="58"/>
      <c r="BI1716" s="58"/>
      <c r="BJ1716" s="58"/>
      <c r="BK1716" s="58"/>
      <c r="BL1716" s="12"/>
      <c r="BM1716" s="12"/>
      <c r="BN1716" s="12"/>
      <c r="BO1716" s="12"/>
      <c r="BP1716" s="12"/>
      <c r="BQ1716" s="12"/>
      <c r="BR1716" s="12"/>
      <c r="BS1716" s="12"/>
      <c r="BT1716" s="12"/>
      <c r="BU1716" s="12"/>
      <c r="BV1716" s="12"/>
      <c r="BW1716" s="12"/>
      <c r="BX1716" s="12"/>
      <c r="BY1716" s="12"/>
      <c r="BZ1716" s="12"/>
      <c r="CA1716" s="12"/>
      <c r="CB1716" s="12"/>
      <c r="CC1716" s="12"/>
      <c r="CD1716" s="12"/>
      <c r="CE1716" s="12"/>
      <c r="CF1716" s="12"/>
      <c r="CG1716" s="12"/>
      <c r="CH1716" s="12"/>
      <c r="CI1716" s="12"/>
      <c r="CJ1716" s="12"/>
      <c r="CK1716" s="12"/>
      <c r="CL1716" s="12"/>
      <c r="CM1716" s="12"/>
      <c r="CN1716" s="12"/>
      <c r="CO1716" s="12"/>
      <c r="CP1716" s="12"/>
      <c r="CQ1716" s="12"/>
      <c r="CR1716" s="12"/>
      <c r="CS1716" s="12"/>
      <c r="CT1716" s="12"/>
      <c r="CU1716" s="12"/>
      <c r="CV1716" s="12"/>
      <c r="CW1716" s="12"/>
      <c r="CX1716" s="12"/>
      <c r="CY1716" s="12"/>
      <c r="CZ1716" s="12"/>
      <c r="DA1716" s="12"/>
      <c r="DB1716" s="12"/>
      <c r="DC1716" s="12"/>
      <c r="DD1716" s="12"/>
      <c r="DE1716" s="12"/>
      <c r="DF1716" s="12"/>
      <c r="DG1716"/>
      <c r="DH1716"/>
      <c r="DI1716"/>
      <c r="DJ1716"/>
      <c r="DK1716"/>
      <c r="DL1716"/>
      <c r="DM1716"/>
      <c r="DN1716"/>
      <c r="DO1716"/>
      <c r="DP1716"/>
      <c r="DQ1716"/>
      <c r="DR1716"/>
      <c r="DS1716"/>
      <c r="DT1716"/>
      <c r="DU1716"/>
      <c r="DV1716"/>
      <c r="DW1716"/>
      <c r="DX1716"/>
      <c r="DY1716"/>
      <c r="DZ1716"/>
      <c r="EA1716"/>
      <c r="EB1716"/>
      <c r="EC1716"/>
      <c r="ED1716"/>
      <c r="EE1716"/>
      <c r="EF1716"/>
      <c r="EG1716"/>
      <c r="EH1716"/>
      <c r="EI1716"/>
      <c r="EJ1716"/>
      <c r="EK1716"/>
      <c r="EL1716"/>
      <c r="EM1716"/>
      <c r="EN1716"/>
      <c r="EO1716"/>
      <c r="EP1716"/>
      <c r="EQ1716"/>
      <c r="ER1716"/>
      <c r="ES1716"/>
      <c r="ET1716"/>
      <c r="EU1716"/>
      <c r="EV1716"/>
      <c r="EW1716"/>
      <c r="EX1716"/>
      <c r="EY1716"/>
      <c r="EZ1716"/>
      <c r="FA1716"/>
      <c r="FB1716"/>
      <c r="FC1716"/>
      <c r="FD1716"/>
      <c r="FE1716"/>
      <c r="FF1716"/>
      <c r="FG1716"/>
      <c r="FH1716"/>
      <c r="FI1716"/>
      <c r="FJ1716"/>
      <c r="FK1716"/>
      <c r="FL1716"/>
      <c r="FM1716"/>
      <c r="FN1716"/>
      <c r="FO1716"/>
      <c r="FP1716"/>
      <c r="FQ1716"/>
      <c r="FR1716"/>
      <c r="FS1716"/>
      <c r="FT1716"/>
      <c r="FU1716"/>
      <c r="FV1716"/>
      <c r="FW1716"/>
      <c r="FX1716"/>
      <c r="FY1716"/>
      <c r="FZ1716"/>
      <c r="GA1716"/>
      <c r="GB1716"/>
      <c r="GC1716"/>
      <c r="GD1716"/>
      <c r="GE1716"/>
      <c r="GF1716"/>
      <c r="GG1716"/>
      <c r="GH1716"/>
      <c r="GI1716"/>
      <c r="GJ1716"/>
      <c r="GK1716"/>
      <c r="GL1716"/>
      <c r="GM1716"/>
      <c r="GN1716"/>
      <c r="GO1716"/>
      <c r="GP1716"/>
      <c r="GQ1716"/>
      <c r="GR1716"/>
      <c r="GS1716"/>
      <c r="GT1716"/>
      <c r="GU1716"/>
      <c r="GV1716"/>
      <c r="GW1716"/>
      <c r="GX1716"/>
      <c r="GY1716"/>
      <c r="GZ1716"/>
      <c r="HA1716"/>
      <c r="HB1716"/>
      <c r="HC1716"/>
      <c r="HD1716"/>
      <c r="HE1716"/>
      <c r="HF1716"/>
      <c r="HG1716"/>
      <c r="HH1716"/>
      <c r="HI1716"/>
      <c r="HJ1716"/>
      <c r="HK1716"/>
      <c r="HL1716"/>
    </row>
    <row r="1717" spans="39:220" x14ac:dyDescent="0.25">
      <c r="AM1717" s="59"/>
      <c r="AN1717" s="58"/>
      <c r="AO1717" s="58"/>
      <c r="AP1717" s="58"/>
      <c r="AQ1717" s="58"/>
      <c r="AR1717" s="58"/>
      <c r="AS1717" s="58"/>
      <c r="AT1717" s="58"/>
      <c r="AU1717" s="58"/>
      <c r="AV1717" s="58"/>
      <c r="AW1717" s="58"/>
      <c r="AX1717" s="58"/>
      <c r="AY1717" s="58"/>
      <c r="AZ1717" s="58"/>
      <c r="BA1717" s="58"/>
      <c r="BB1717" s="58"/>
      <c r="BC1717" s="58"/>
      <c r="BD1717" s="58"/>
      <c r="BE1717" s="58"/>
      <c r="BF1717" s="58"/>
      <c r="BG1717" s="58"/>
      <c r="BH1717" s="58"/>
      <c r="BI1717" s="58"/>
      <c r="BJ1717" s="58"/>
      <c r="BK1717" s="58"/>
      <c r="BL1717" s="12"/>
      <c r="BM1717" s="12"/>
      <c r="BN1717" s="12"/>
      <c r="BO1717" s="12"/>
      <c r="BP1717" s="12"/>
      <c r="BQ1717" s="12"/>
      <c r="BR1717" s="12"/>
      <c r="BS1717" s="12"/>
      <c r="BT1717" s="12"/>
      <c r="BU1717" s="12"/>
      <c r="BV1717" s="12"/>
      <c r="BW1717" s="12"/>
      <c r="BX1717" s="12"/>
      <c r="BY1717" s="12"/>
      <c r="BZ1717" s="12"/>
      <c r="CA1717" s="12"/>
      <c r="CB1717" s="12"/>
      <c r="CC1717" s="12"/>
      <c r="CD1717" s="12"/>
      <c r="CE1717" s="12"/>
      <c r="CF1717" s="12"/>
      <c r="CG1717" s="12"/>
      <c r="CH1717" s="12"/>
      <c r="CI1717" s="12"/>
      <c r="CJ1717" s="12"/>
      <c r="CK1717" s="12"/>
      <c r="CL1717" s="12"/>
      <c r="CM1717" s="12"/>
      <c r="CN1717" s="12"/>
      <c r="CO1717" s="12"/>
      <c r="CP1717" s="12"/>
      <c r="CQ1717" s="12"/>
      <c r="CR1717" s="12"/>
      <c r="CS1717" s="12"/>
      <c r="CT1717" s="12"/>
      <c r="CU1717" s="12"/>
      <c r="CV1717" s="12"/>
      <c r="CW1717" s="12"/>
      <c r="CX1717" s="12"/>
      <c r="CY1717" s="12"/>
      <c r="CZ1717" s="12"/>
      <c r="DA1717" s="12"/>
      <c r="DB1717" s="12"/>
      <c r="DC1717" s="12"/>
      <c r="DD1717" s="12"/>
      <c r="DE1717" s="12"/>
      <c r="DF1717" s="12"/>
      <c r="DG1717"/>
      <c r="DH1717"/>
      <c r="DI1717"/>
      <c r="DJ1717"/>
      <c r="DK1717"/>
      <c r="DL1717"/>
      <c r="DM1717"/>
      <c r="DN1717"/>
      <c r="DO1717"/>
      <c r="DP1717"/>
      <c r="DQ1717"/>
      <c r="DR1717"/>
      <c r="DS1717"/>
      <c r="DT1717"/>
      <c r="DU1717"/>
      <c r="DV1717"/>
      <c r="DW1717"/>
      <c r="DX1717"/>
      <c r="DY1717"/>
      <c r="DZ1717"/>
      <c r="EA1717"/>
      <c r="EB1717"/>
      <c r="EC1717"/>
      <c r="ED1717"/>
      <c r="EE1717"/>
      <c r="EF1717"/>
      <c r="EG1717"/>
      <c r="EH1717"/>
      <c r="EI1717"/>
      <c r="EJ1717"/>
      <c r="EK1717"/>
      <c r="EL1717"/>
      <c r="EM1717"/>
      <c r="EN1717"/>
      <c r="EO1717"/>
      <c r="EP1717"/>
      <c r="EQ1717"/>
      <c r="ER1717"/>
      <c r="ES1717"/>
      <c r="ET1717"/>
      <c r="EU1717"/>
      <c r="EV1717"/>
      <c r="EW1717"/>
      <c r="EX1717"/>
      <c r="EY1717"/>
      <c r="EZ1717"/>
      <c r="FA1717"/>
      <c r="FB1717"/>
      <c r="FC1717"/>
      <c r="FD1717"/>
      <c r="FE1717"/>
      <c r="FF1717"/>
      <c r="FG1717"/>
      <c r="FH1717"/>
      <c r="FI1717"/>
      <c r="FJ1717"/>
      <c r="FK1717"/>
      <c r="FL1717"/>
      <c r="FM1717"/>
      <c r="FN1717"/>
      <c r="FO1717"/>
      <c r="FP1717"/>
      <c r="FQ1717"/>
      <c r="FR1717"/>
      <c r="FS1717"/>
      <c r="FT1717"/>
      <c r="FU1717"/>
      <c r="FV1717"/>
      <c r="FW1717"/>
      <c r="FX1717"/>
      <c r="FY1717"/>
      <c r="FZ1717"/>
      <c r="GA1717"/>
      <c r="GB1717"/>
      <c r="GC1717"/>
      <c r="GD1717"/>
      <c r="GE1717"/>
      <c r="GF1717"/>
      <c r="GG1717"/>
      <c r="GH1717"/>
      <c r="GI1717"/>
      <c r="GJ1717"/>
      <c r="GK1717"/>
      <c r="GL1717"/>
      <c r="GM1717"/>
      <c r="GN1717"/>
      <c r="GO1717"/>
      <c r="GP1717"/>
      <c r="GQ1717"/>
      <c r="GR1717"/>
      <c r="GS1717"/>
      <c r="GT1717"/>
      <c r="GU1717"/>
      <c r="GV1717"/>
      <c r="GW1717"/>
      <c r="GX1717"/>
      <c r="GY1717"/>
      <c r="GZ1717"/>
      <c r="HA1717"/>
      <c r="HB1717"/>
      <c r="HC1717"/>
      <c r="HD1717"/>
      <c r="HE1717"/>
      <c r="HF1717"/>
      <c r="HG1717"/>
      <c r="HH1717"/>
      <c r="HI1717"/>
      <c r="HJ1717"/>
      <c r="HK1717"/>
      <c r="HL1717"/>
    </row>
    <row r="1718" spans="39:220" x14ac:dyDescent="0.25">
      <c r="AM1718" s="59"/>
      <c r="AN1718" s="58"/>
      <c r="AO1718" s="58"/>
      <c r="AP1718" s="58"/>
      <c r="AQ1718" s="58"/>
      <c r="AR1718" s="58"/>
      <c r="AS1718" s="58"/>
      <c r="AT1718" s="58"/>
      <c r="AU1718" s="58"/>
      <c r="AV1718" s="58"/>
      <c r="AW1718" s="58"/>
      <c r="AX1718" s="58"/>
      <c r="AY1718" s="58"/>
      <c r="AZ1718" s="58"/>
      <c r="BA1718" s="58"/>
      <c r="BB1718" s="58"/>
      <c r="BC1718" s="58"/>
      <c r="BD1718" s="58"/>
      <c r="BE1718" s="58"/>
      <c r="BF1718" s="58"/>
      <c r="BG1718" s="58"/>
      <c r="BH1718" s="58"/>
      <c r="BI1718" s="58"/>
      <c r="BJ1718" s="58"/>
      <c r="BK1718" s="58"/>
      <c r="BL1718" s="12"/>
      <c r="BM1718" s="12"/>
      <c r="BN1718" s="12"/>
      <c r="BO1718" s="12"/>
      <c r="BP1718" s="12"/>
      <c r="BQ1718" s="12"/>
      <c r="BR1718" s="12"/>
      <c r="BS1718" s="12"/>
      <c r="BT1718" s="12"/>
      <c r="BU1718" s="12"/>
      <c r="BV1718" s="12"/>
      <c r="BW1718" s="12"/>
      <c r="BX1718" s="12"/>
      <c r="BY1718" s="12"/>
      <c r="BZ1718" s="12"/>
      <c r="CA1718" s="12"/>
      <c r="CB1718" s="12"/>
      <c r="CC1718" s="12"/>
      <c r="CD1718" s="12"/>
      <c r="CE1718" s="12"/>
      <c r="CF1718" s="12"/>
      <c r="CG1718" s="12"/>
      <c r="CH1718" s="12"/>
      <c r="CI1718" s="12"/>
      <c r="CJ1718" s="12"/>
      <c r="CK1718" s="12"/>
      <c r="CL1718" s="12"/>
      <c r="CM1718" s="12"/>
      <c r="CN1718" s="12"/>
      <c r="CO1718" s="12"/>
      <c r="CP1718" s="12"/>
      <c r="CQ1718" s="12"/>
      <c r="CR1718" s="12"/>
      <c r="CS1718" s="12"/>
      <c r="CT1718" s="12"/>
      <c r="CU1718" s="12"/>
      <c r="CV1718" s="12"/>
      <c r="CW1718" s="12"/>
      <c r="CX1718" s="12"/>
      <c r="CY1718" s="12"/>
      <c r="CZ1718" s="12"/>
      <c r="DA1718" s="12"/>
      <c r="DB1718" s="12"/>
      <c r="DC1718" s="12"/>
      <c r="DD1718" s="12"/>
      <c r="DE1718" s="12"/>
      <c r="DF1718" s="12"/>
      <c r="DG1718"/>
      <c r="DH1718"/>
      <c r="DI1718"/>
      <c r="DJ1718"/>
      <c r="DK1718"/>
      <c r="DL1718"/>
      <c r="DM1718"/>
      <c r="DN1718"/>
      <c r="DO1718"/>
      <c r="DP1718"/>
      <c r="DQ1718"/>
      <c r="DR1718"/>
      <c r="DS1718"/>
      <c r="DT1718"/>
      <c r="DU1718"/>
      <c r="DV1718"/>
      <c r="DW1718"/>
      <c r="DX1718"/>
      <c r="DY1718"/>
      <c r="DZ1718"/>
      <c r="EA1718"/>
      <c r="EB1718"/>
      <c r="EC1718"/>
      <c r="ED1718"/>
      <c r="EE1718"/>
      <c r="EF1718"/>
      <c r="EG1718"/>
      <c r="EH1718"/>
      <c r="EI1718"/>
      <c r="EJ1718"/>
      <c r="EK1718"/>
      <c r="EL1718"/>
      <c r="EM1718"/>
      <c r="EN1718"/>
      <c r="EO1718"/>
      <c r="EP1718"/>
      <c r="EQ1718"/>
      <c r="ER1718"/>
      <c r="ES1718"/>
      <c r="ET1718"/>
      <c r="EU1718"/>
      <c r="EV1718"/>
      <c r="EW1718"/>
      <c r="EX1718"/>
      <c r="EY1718"/>
      <c r="EZ1718"/>
      <c r="FA1718"/>
      <c r="FB1718"/>
      <c r="FC1718"/>
      <c r="FD1718"/>
      <c r="FE1718"/>
      <c r="FF1718"/>
      <c r="FG1718"/>
      <c r="FH1718"/>
      <c r="FI1718"/>
      <c r="FJ1718"/>
      <c r="FK1718"/>
      <c r="FL1718"/>
      <c r="FM1718"/>
      <c r="FN1718"/>
      <c r="FO1718"/>
      <c r="FP1718"/>
      <c r="FQ1718"/>
      <c r="FR1718"/>
      <c r="FS1718"/>
      <c r="FT1718"/>
      <c r="FU1718"/>
      <c r="FV1718"/>
      <c r="FW1718"/>
      <c r="FX1718"/>
      <c r="FY1718"/>
      <c r="FZ1718"/>
      <c r="GA1718"/>
      <c r="GB1718"/>
      <c r="GC1718"/>
      <c r="GD1718"/>
      <c r="GE1718"/>
      <c r="GF1718"/>
      <c r="GG1718"/>
      <c r="GH1718"/>
      <c r="GI1718"/>
      <c r="GJ1718"/>
      <c r="GK1718"/>
      <c r="GL1718"/>
      <c r="GM1718"/>
      <c r="GN1718"/>
      <c r="GO1718"/>
      <c r="GP1718"/>
      <c r="GQ1718"/>
      <c r="GR1718"/>
      <c r="GS1718"/>
      <c r="GT1718"/>
      <c r="GU1718"/>
      <c r="GV1718"/>
      <c r="GW1718"/>
      <c r="GX1718"/>
      <c r="GY1718"/>
      <c r="GZ1718"/>
      <c r="HA1718"/>
      <c r="HB1718"/>
      <c r="HC1718"/>
      <c r="HD1718"/>
      <c r="HE1718"/>
      <c r="HF1718"/>
      <c r="HG1718"/>
      <c r="HH1718"/>
      <c r="HI1718"/>
      <c r="HJ1718"/>
      <c r="HK1718"/>
      <c r="HL1718"/>
    </row>
    <row r="1719" spans="39:220" x14ac:dyDescent="0.25">
      <c r="AM1719" s="59"/>
      <c r="AN1719" s="58"/>
      <c r="AO1719" s="58"/>
      <c r="AP1719" s="58"/>
      <c r="AQ1719" s="58"/>
      <c r="AR1719" s="58"/>
      <c r="AS1719" s="58"/>
      <c r="AT1719" s="58"/>
      <c r="AU1719" s="58"/>
      <c r="AV1719" s="58"/>
      <c r="AW1719" s="58"/>
      <c r="AX1719" s="58"/>
      <c r="AY1719" s="58"/>
      <c r="AZ1719" s="58"/>
      <c r="BA1719" s="58"/>
      <c r="BB1719" s="58"/>
      <c r="BC1719" s="58"/>
      <c r="BD1719" s="58"/>
      <c r="BE1719" s="58"/>
      <c r="BF1719" s="58"/>
      <c r="BG1719" s="58"/>
      <c r="BH1719" s="58"/>
      <c r="BI1719" s="58"/>
      <c r="BJ1719" s="58"/>
      <c r="BK1719" s="58"/>
      <c r="BL1719" s="12"/>
      <c r="BM1719" s="12"/>
      <c r="BN1719" s="12"/>
      <c r="BO1719" s="12"/>
      <c r="BP1719" s="12"/>
      <c r="BQ1719" s="12"/>
      <c r="BR1719" s="12"/>
      <c r="BS1719" s="12"/>
      <c r="BT1719" s="12"/>
      <c r="BU1719" s="12"/>
      <c r="BV1719" s="12"/>
      <c r="BW1719" s="12"/>
      <c r="BX1719" s="12"/>
      <c r="BY1719" s="12"/>
      <c r="BZ1719" s="12"/>
      <c r="CA1719" s="12"/>
      <c r="CB1719" s="12"/>
      <c r="CC1719" s="12"/>
      <c r="CD1719" s="12"/>
      <c r="CE1719" s="12"/>
      <c r="CF1719" s="12"/>
      <c r="CG1719" s="12"/>
      <c r="CH1719" s="12"/>
      <c r="CI1719" s="12"/>
      <c r="CJ1719" s="12"/>
      <c r="CK1719" s="12"/>
      <c r="CL1719" s="12"/>
      <c r="CM1719" s="12"/>
      <c r="CN1719" s="12"/>
      <c r="CO1719" s="12"/>
      <c r="CP1719" s="12"/>
      <c r="CQ1719" s="12"/>
      <c r="CR1719" s="12"/>
      <c r="CS1719" s="12"/>
      <c r="CT1719" s="12"/>
      <c r="CU1719" s="12"/>
      <c r="CV1719" s="12"/>
      <c r="CW1719" s="12"/>
      <c r="CX1719" s="12"/>
      <c r="CY1719" s="12"/>
      <c r="CZ1719" s="12"/>
      <c r="DA1719" s="12"/>
      <c r="DB1719" s="12"/>
      <c r="DC1719" s="12"/>
      <c r="DD1719" s="12"/>
      <c r="DE1719" s="12"/>
      <c r="DF1719" s="12"/>
      <c r="DG1719"/>
      <c r="DH1719"/>
      <c r="DI1719"/>
      <c r="DJ1719"/>
      <c r="DK1719"/>
      <c r="DL1719"/>
      <c r="DM1719"/>
      <c r="DN1719"/>
      <c r="DO1719"/>
      <c r="DP1719"/>
      <c r="DQ1719"/>
      <c r="DR1719"/>
      <c r="DS1719"/>
      <c r="DT1719"/>
      <c r="DU1719"/>
      <c r="DV1719"/>
      <c r="DW1719"/>
      <c r="DX1719"/>
      <c r="DY1719"/>
      <c r="DZ1719"/>
      <c r="EA1719"/>
      <c r="EB1719"/>
      <c r="EC1719"/>
      <c r="ED1719"/>
      <c r="EE1719"/>
      <c r="EF1719"/>
      <c r="EG1719"/>
      <c r="EH1719"/>
      <c r="EI1719"/>
      <c r="EJ1719"/>
      <c r="EK1719"/>
      <c r="EL1719"/>
      <c r="EM1719"/>
      <c r="EN1719"/>
      <c r="EO1719"/>
      <c r="EP1719"/>
      <c r="EQ1719"/>
      <c r="ER1719"/>
      <c r="ES1719"/>
      <c r="ET1719"/>
      <c r="EU1719"/>
      <c r="EV1719"/>
      <c r="EW1719"/>
      <c r="EX1719"/>
      <c r="EY1719"/>
      <c r="EZ1719"/>
      <c r="FA1719"/>
      <c r="FB1719"/>
      <c r="FC1719"/>
      <c r="FD1719"/>
      <c r="FE1719"/>
      <c r="FF1719"/>
      <c r="FG1719"/>
      <c r="FH1719"/>
      <c r="FI1719"/>
      <c r="FJ1719"/>
      <c r="FK1719"/>
      <c r="FL1719"/>
      <c r="FM1719"/>
      <c r="FN1719"/>
      <c r="FO1719"/>
      <c r="FP1719"/>
      <c r="FQ1719"/>
      <c r="FR1719"/>
      <c r="FS1719"/>
      <c r="FT1719"/>
      <c r="FU1719"/>
      <c r="FV1719"/>
      <c r="FW1719"/>
      <c r="FX1719"/>
      <c r="FY1719"/>
      <c r="FZ1719"/>
      <c r="GA1719"/>
      <c r="GB1719"/>
      <c r="GC1719"/>
      <c r="GD1719"/>
      <c r="GE1719"/>
      <c r="GF1719"/>
      <c r="GG1719"/>
      <c r="GH1719"/>
      <c r="GI1719"/>
      <c r="GJ1719"/>
      <c r="GK1719"/>
      <c r="GL1719"/>
      <c r="GM1719"/>
      <c r="GN1719"/>
      <c r="GO1719"/>
      <c r="GP1719"/>
      <c r="GQ1719"/>
      <c r="GR1719"/>
      <c r="GS1719"/>
      <c r="GT1719"/>
      <c r="GU1719"/>
      <c r="GV1719"/>
      <c r="GW1719"/>
      <c r="GX1719"/>
      <c r="GY1719"/>
      <c r="GZ1719"/>
      <c r="HA1719"/>
      <c r="HB1719"/>
      <c r="HC1719"/>
      <c r="HD1719"/>
      <c r="HE1719"/>
      <c r="HF1719"/>
      <c r="HG1719"/>
      <c r="HH1719"/>
      <c r="HI1719"/>
      <c r="HJ1719"/>
      <c r="HK1719"/>
      <c r="HL1719"/>
    </row>
    <row r="1720" spans="39:220" x14ac:dyDescent="0.25">
      <c r="AM1720" s="59"/>
      <c r="AN1720" s="58"/>
      <c r="AO1720" s="58"/>
      <c r="AP1720" s="58"/>
      <c r="AQ1720" s="58"/>
      <c r="AR1720" s="58"/>
      <c r="AS1720" s="58"/>
      <c r="AT1720" s="58"/>
      <c r="AU1720" s="58"/>
      <c r="AV1720" s="58"/>
      <c r="AW1720" s="58"/>
      <c r="AX1720" s="58"/>
      <c r="AY1720" s="58"/>
      <c r="AZ1720" s="58"/>
      <c r="BA1720" s="58"/>
      <c r="BB1720" s="58"/>
      <c r="BC1720" s="58"/>
      <c r="BD1720" s="58"/>
      <c r="BE1720" s="58"/>
      <c r="BF1720" s="58"/>
      <c r="BG1720" s="58"/>
      <c r="BH1720" s="58"/>
      <c r="BI1720" s="58"/>
      <c r="BJ1720" s="58"/>
      <c r="BK1720" s="58"/>
      <c r="BL1720" s="12"/>
      <c r="BM1720" s="12"/>
      <c r="BN1720" s="12"/>
      <c r="BO1720" s="12"/>
      <c r="BP1720" s="12"/>
      <c r="BQ1720" s="12"/>
      <c r="BR1720" s="12"/>
      <c r="BS1720" s="12"/>
      <c r="BT1720" s="12"/>
      <c r="BU1720" s="12"/>
      <c r="BV1720" s="12"/>
      <c r="BW1720" s="12"/>
      <c r="BX1720" s="12"/>
      <c r="BY1720" s="12"/>
      <c r="BZ1720" s="12"/>
      <c r="CA1720" s="12"/>
      <c r="CB1720" s="12"/>
      <c r="CC1720" s="12"/>
      <c r="CD1720" s="12"/>
      <c r="CE1720" s="12"/>
      <c r="CF1720" s="12"/>
      <c r="CG1720" s="12"/>
      <c r="CH1720" s="12"/>
      <c r="CI1720" s="12"/>
      <c r="CJ1720" s="12"/>
      <c r="CK1720" s="12"/>
      <c r="CL1720" s="12"/>
      <c r="CM1720" s="12"/>
      <c r="CN1720" s="12"/>
      <c r="CO1720" s="12"/>
      <c r="CP1720" s="12"/>
      <c r="CQ1720" s="12"/>
      <c r="CR1720" s="12"/>
      <c r="CS1720" s="12"/>
      <c r="CT1720" s="12"/>
      <c r="CU1720" s="12"/>
      <c r="CV1720" s="12"/>
      <c r="CW1720" s="12"/>
      <c r="CX1720" s="12"/>
      <c r="CY1720" s="12"/>
      <c r="CZ1720" s="12"/>
      <c r="DA1720" s="12"/>
      <c r="DB1720" s="12"/>
      <c r="DC1720" s="12"/>
      <c r="DD1720" s="12"/>
      <c r="DE1720" s="12"/>
      <c r="DF1720" s="12"/>
      <c r="DG1720"/>
      <c r="DH1720"/>
      <c r="DI1720"/>
      <c r="DJ1720"/>
      <c r="DK1720"/>
      <c r="DL1720"/>
      <c r="DM1720"/>
      <c r="DN1720"/>
      <c r="DO1720"/>
      <c r="DP1720"/>
      <c r="DQ1720"/>
      <c r="DR1720"/>
      <c r="DS1720"/>
      <c r="DT1720"/>
      <c r="DU1720"/>
      <c r="DV1720"/>
      <c r="DW1720"/>
      <c r="DX1720"/>
      <c r="DY1720"/>
      <c r="DZ1720"/>
      <c r="EA1720"/>
      <c r="EB1720"/>
      <c r="EC1720"/>
      <c r="ED1720"/>
      <c r="EE1720"/>
      <c r="EF1720"/>
      <c r="EG1720"/>
      <c r="EH1720"/>
      <c r="EI1720"/>
      <c r="EJ1720"/>
      <c r="EK1720"/>
      <c r="EL1720"/>
      <c r="EM1720"/>
      <c r="EN1720"/>
      <c r="EO1720"/>
      <c r="EP1720"/>
      <c r="EQ1720"/>
      <c r="ER1720"/>
      <c r="ES1720"/>
      <c r="ET1720"/>
      <c r="EU1720"/>
      <c r="EV1720"/>
      <c r="EW1720"/>
      <c r="EX1720"/>
      <c r="EY1720"/>
      <c r="EZ1720"/>
      <c r="FA1720"/>
      <c r="FB1720"/>
      <c r="FC1720"/>
      <c r="FD1720"/>
      <c r="FE1720"/>
      <c r="FF1720"/>
      <c r="FG1720"/>
      <c r="FH1720"/>
      <c r="FI1720"/>
      <c r="FJ1720"/>
      <c r="FK1720"/>
      <c r="FL1720"/>
      <c r="FM1720"/>
      <c r="FN1720"/>
      <c r="FO1720"/>
      <c r="FP1720"/>
      <c r="FQ1720"/>
      <c r="FR1720"/>
      <c r="FS1720"/>
      <c r="FT1720"/>
      <c r="FU1720"/>
      <c r="FV1720"/>
      <c r="FW1720"/>
      <c r="FX1720"/>
      <c r="FY1720"/>
      <c r="FZ1720"/>
      <c r="GA1720"/>
      <c r="GB1720"/>
      <c r="GC1720"/>
      <c r="GD1720"/>
      <c r="GE1720"/>
      <c r="GF1720"/>
      <c r="GG1720"/>
      <c r="GH1720"/>
      <c r="GI1720"/>
      <c r="GJ1720"/>
      <c r="GK1720"/>
      <c r="GL1720"/>
      <c r="GM1720"/>
      <c r="GN1720"/>
      <c r="GO1720"/>
      <c r="GP1720"/>
      <c r="GQ1720"/>
      <c r="GR1720"/>
      <c r="GS1720"/>
      <c r="GT1720"/>
      <c r="GU1720"/>
      <c r="GV1720"/>
      <c r="GW1720"/>
      <c r="GX1720"/>
      <c r="GY1720"/>
      <c r="GZ1720"/>
      <c r="HA1720"/>
      <c r="HB1720"/>
      <c r="HC1720"/>
      <c r="HD1720"/>
      <c r="HE1720"/>
      <c r="HF1720"/>
      <c r="HG1720"/>
      <c r="HH1720"/>
      <c r="HI1720"/>
      <c r="HJ1720"/>
      <c r="HK1720"/>
      <c r="HL1720"/>
    </row>
    <row r="1721" spans="39:220" x14ac:dyDescent="0.25">
      <c r="AM1721" s="59"/>
      <c r="AN1721" s="58"/>
      <c r="AO1721" s="58"/>
      <c r="AP1721" s="58"/>
      <c r="AQ1721" s="58"/>
      <c r="AR1721" s="58"/>
      <c r="AS1721" s="58"/>
      <c r="AT1721" s="58"/>
      <c r="AU1721" s="58"/>
      <c r="AV1721" s="58"/>
      <c r="AW1721" s="58"/>
      <c r="AX1721" s="58"/>
      <c r="AY1721" s="58"/>
      <c r="AZ1721" s="58"/>
      <c r="BA1721" s="58"/>
      <c r="BB1721" s="58"/>
      <c r="BC1721" s="58"/>
      <c r="BD1721" s="58"/>
      <c r="BE1721" s="58"/>
      <c r="BF1721" s="58"/>
      <c r="BG1721" s="58"/>
      <c r="BH1721" s="58"/>
      <c r="BI1721" s="58"/>
      <c r="BJ1721" s="58"/>
      <c r="BK1721" s="58"/>
      <c r="BL1721" s="12"/>
      <c r="BM1721" s="12"/>
      <c r="BN1721" s="12"/>
      <c r="BO1721" s="12"/>
      <c r="BP1721" s="12"/>
      <c r="BQ1721" s="12"/>
      <c r="BR1721" s="12"/>
      <c r="BS1721" s="12"/>
      <c r="BT1721" s="12"/>
      <c r="BU1721" s="12"/>
      <c r="BV1721" s="12"/>
      <c r="BW1721" s="12"/>
      <c r="BX1721" s="12"/>
      <c r="BY1721" s="12"/>
      <c r="BZ1721" s="12"/>
      <c r="CA1721" s="12"/>
      <c r="CB1721" s="12"/>
      <c r="CC1721" s="12"/>
      <c r="CD1721" s="12"/>
      <c r="CE1721" s="12"/>
      <c r="CF1721" s="12"/>
      <c r="CG1721" s="12"/>
      <c r="CH1721" s="12"/>
      <c r="CI1721" s="12"/>
      <c r="CJ1721" s="12"/>
      <c r="CK1721" s="12"/>
      <c r="CL1721" s="12"/>
      <c r="CM1721" s="12"/>
      <c r="CN1721" s="12"/>
      <c r="CO1721" s="12"/>
      <c r="CP1721" s="12"/>
      <c r="CQ1721" s="12"/>
      <c r="CR1721" s="12"/>
      <c r="CS1721" s="12"/>
      <c r="CT1721" s="12"/>
      <c r="CU1721" s="12"/>
      <c r="CV1721" s="12"/>
      <c r="CW1721" s="12"/>
      <c r="CX1721" s="12"/>
      <c r="CY1721" s="12"/>
      <c r="CZ1721" s="12"/>
      <c r="DA1721" s="12"/>
      <c r="DB1721" s="12"/>
      <c r="DC1721" s="12"/>
      <c r="DD1721" s="12"/>
      <c r="DE1721" s="12"/>
      <c r="DF1721" s="12"/>
      <c r="DG1721"/>
      <c r="DH1721"/>
      <c r="DI1721"/>
      <c r="DJ1721"/>
      <c r="DK1721"/>
      <c r="DL1721"/>
      <c r="DM1721"/>
      <c r="DN1721"/>
      <c r="DO1721"/>
      <c r="DP1721"/>
      <c r="DQ1721"/>
      <c r="DR1721"/>
      <c r="DS1721"/>
      <c r="DT1721"/>
      <c r="DU1721"/>
      <c r="DV1721"/>
      <c r="DW1721"/>
      <c r="DX1721"/>
      <c r="DY1721"/>
      <c r="DZ1721"/>
      <c r="EA1721"/>
      <c r="EB1721"/>
      <c r="EC1721"/>
      <c r="ED1721"/>
      <c r="EE1721"/>
      <c r="EF1721"/>
      <c r="EG1721"/>
      <c r="EH1721"/>
      <c r="EI1721"/>
      <c r="EJ1721"/>
      <c r="EK1721"/>
      <c r="EL1721"/>
      <c r="EM1721"/>
      <c r="EN1721"/>
      <c r="EO1721"/>
      <c r="EP1721"/>
      <c r="EQ1721"/>
      <c r="ER1721"/>
      <c r="ES1721"/>
      <c r="ET1721"/>
      <c r="EU1721"/>
      <c r="EV1721"/>
      <c r="EW1721"/>
      <c r="EX1721"/>
      <c r="EY1721"/>
      <c r="EZ1721"/>
      <c r="FA1721"/>
      <c r="FB1721"/>
      <c r="FC1721"/>
      <c r="FD1721"/>
      <c r="FE1721"/>
      <c r="FF1721"/>
      <c r="FG1721"/>
      <c r="FH1721"/>
      <c r="FI1721"/>
      <c r="FJ1721"/>
      <c r="FK1721"/>
      <c r="FL1721"/>
      <c r="FM1721"/>
      <c r="FN1721"/>
      <c r="FO1721"/>
      <c r="FP1721"/>
      <c r="FQ1721"/>
      <c r="FR1721"/>
      <c r="FS1721"/>
      <c r="FT1721"/>
      <c r="FU1721"/>
      <c r="FV1721"/>
      <c r="FW1721"/>
      <c r="FX1721"/>
      <c r="FY1721"/>
      <c r="FZ1721"/>
      <c r="GA1721"/>
      <c r="GB1721"/>
      <c r="GC1721"/>
      <c r="GD1721"/>
      <c r="GE1721"/>
      <c r="GF1721"/>
      <c r="GG1721"/>
      <c r="GH1721"/>
      <c r="GI1721"/>
      <c r="GJ1721"/>
      <c r="GK1721"/>
      <c r="GL1721"/>
      <c r="GM1721"/>
      <c r="GN1721"/>
      <c r="GO1721"/>
      <c r="GP1721"/>
      <c r="GQ1721"/>
      <c r="GR1721"/>
      <c r="GS1721"/>
      <c r="GT1721"/>
      <c r="GU1721"/>
      <c r="GV1721"/>
      <c r="GW1721"/>
      <c r="GX1721"/>
      <c r="GY1721"/>
      <c r="GZ1721"/>
      <c r="HA1721"/>
      <c r="HB1721"/>
      <c r="HC1721"/>
      <c r="HD1721"/>
      <c r="HE1721"/>
      <c r="HF1721"/>
      <c r="HG1721"/>
      <c r="HH1721"/>
      <c r="HI1721"/>
      <c r="HJ1721"/>
      <c r="HK1721"/>
      <c r="HL1721"/>
    </row>
    <row r="1722" spans="39:220" x14ac:dyDescent="0.25">
      <c r="AM1722" s="59"/>
      <c r="AN1722" s="58"/>
      <c r="AO1722" s="58"/>
      <c r="AP1722" s="58"/>
      <c r="AQ1722" s="58"/>
      <c r="AR1722" s="58"/>
      <c r="AS1722" s="58"/>
      <c r="AT1722" s="58"/>
      <c r="AU1722" s="58"/>
      <c r="AV1722" s="58"/>
      <c r="AW1722" s="58"/>
      <c r="AX1722" s="58"/>
      <c r="AY1722" s="58"/>
      <c r="AZ1722" s="58"/>
      <c r="BA1722" s="58"/>
      <c r="BB1722" s="58"/>
      <c r="BC1722" s="58"/>
      <c r="BD1722" s="58"/>
      <c r="BE1722" s="58"/>
      <c r="BF1722" s="58"/>
      <c r="BG1722" s="58"/>
      <c r="BH1722" s="58"/>
      <c r="BI1722" s="58"/>
      <c r="BJ1722" s="58"/>
      <c r="BK1722" s="58"/>
      <c r="BL1722" s="12"/>
      <c r="BM1722" s="12"/>
      <c r="BN1722" s="12"/>
      <c r="BO1722" s="12"/>
      <c r="BP1722" s="12"/>
      <c r="BQ1722" s="12"/>
      <c r="BR1722" s="12"/>
      <c r="BS1722" s="12"/>
      <c r="BT1722" s="12"/>
      <c r="BU1722" s="12"/>
      <c r="BV1722" s="12"/>
      <c r="BW1722" s="12"/>
      <c r="BX1722" s="12"/>
      <c r="BY1722" s="12"/>
      <c r="BZ1722" s="12"/>
      <c r="CA1722" s="12"/>
      <c r="CB1722" s="12"/>
      <c r="CC1722" s="12"/>
      <c r="CD1722" s="12"/>
      <c r="CE1722" s="12"/>
      <c r="CF1722" s="12"/>
      <c r="CG1722" s="12"/>
      <c r="CH1722" s="12"/>
      <c r="CI1722" s="12"/>
      <c r="CJ1722" s="12"/>
      <c r="CK1722" s="12"/>
      <c r="CL1722" s="12"/>
      <c r="CM1722" s="12"/>
      <c r="CN1722" s="12"/>
      <c r="CO1722" s="12"/>
      <c r="CP1722" s="12"/>
      <c r="CQ1722" s="12"/>
      <c r="CR1722" s="12"/>
      <c r="CS1722" s="12"/>
      <c r="CT1722" s="12"/>
      <c r="CU1722" s="12"/>
      <c r="CV1722" s="12"/>
      <c r="CW1722" s="12"/>
      <c r="CX1722" s="12"/>
      <c r="CY1722" s="12"/>
      <c r="CZ1722" s="12"/>
      <c r="DA1722" s="12"/>
      <c r="DB1722" s="12"/>
      <c r="DC1722" s="12"/>
      <c r="DD1722" s="12"/>
      <c r="DE1722" s="12"/>
      <c r="DF1722" s="12"/>
      <c r="DG1722"/>
      <c r="DH1722"/>
      <c r="DI1722"/>
      <c r="DJ1722"/>
      <c r="DK1722"/>
      <c r="DL1722"/>
      <c r="DM1722"/>
      <c r="DN1722"/>
      <c r="DO1722"/>
      <c r="DP1722"/>
      <c r="DQ1722"/>
      <c r="DR1722"/>
      <c r="DS1722"/>
      <c r="DT1722"/>
      <c r="DU1722"/>
      <c r="DV1722"/>
      <c r="DW1722"/>
      <c r="DX1722"/>
      <c r="DY1722"/>
      <c r="DZ1722"/>
      <c r="EA1722"/>
      <c r="EB1722"/>
      <c r="EC1722"/>
      <c r="ED1722"/>
      <c r="EE1722"/>
      <c r="EF1722"/>
      <c r="EG1722"/>
      <c r="EH1722"/>
      <c r="EI1722"/>
      <c r="EJ1722"/>
      <c r="EK1722"/>
      <c r="EL1722"/>
      <c r="EM1722"/>
      <c r="EN1722"/>
      <c r="EO1722"/>
      <c r="EP1722"/>
      <c r="EQ1722"/>
      <c r="ER1722"/>
      <c r="ES1722"/>
      <c r="ET1722"/>
      <c r="EU1722"/>
      <c r="EV1722"/>
      <c r="EW1722"/>
      <c r="EX1722"/>
      <c r="EY1722"/>
      <c r="EZ1722"/>
      <c r="FA1722"/>
      <c r="FB1722"/>
      <c r="FC1722"/>
      <c r="FD1722"/>
      <c r="FE1722"/>
      <c r="FF1722"/>
      <c r="FG1722"/>
      <c r="FH1722"/>
      <c r="FI1722"/>
      <c r="FJ1722"/>
      <c r="FK1722"/>
      <c r="FL1722"/>
      <c r="FM1722"/>
      <c r="FN1722"/>
      <c r="FO1722"/>
      <c r="FP1722"/>
      <c r="FQ1722"/>
      <c r="FR1722"/>
      <c r="FS1722"/>
      <c r="FT1722"/>
      <c r="FU1722"/>
      <c r="FV1722"/>
      <c r="FW1722"/>
      <c r="FX1722"/>
      <c r="FY1722"/>
      <c r="FZ1722"/>
      <c r="GA1722"/>
      <c r="GB1722"/>
      <c r="GC1722"/>
      <c r="GD1722"/>
      <c r="GE1722"/>
      <c r="GF1722"/>
      <c r="GG1722"/>
      <c r="GH1722"/>
      <c r="GI1722"/>
      <c r="GJ1722"/>
      <c r="GK1722"/>
      <c r="GL1722"/>
      <c r="GM1722"/>
      <c r="GN1722"/>
      <c r="GO1722"/>
      <c r="GP1722"/>
      <c r="GQ1722"/>
      <c r="GR1722"/>
      <c r="GS1722"/>
      <c r="GT1722"/>
      <c r="GU1722"/>
      <c r="GV1722"/>
      <c r="GW1722"/>
      <c r="GX1722"/>
      <c r="GY1722"/>
      <c r="GZ1722"/>
      <c r="HA1722"/>
      <c r="HB1722"/>
      <c r="HC1722"/>
      <c r="HD1722"/>
      <c r="HE1722"/>
      <c r="HF1722"/>
      <c r="HG1722"/>
      <c r="HH1722"/>
      <c r="HI1722"/>
      <c r="HJ1722"/>
      <c r="HK1722"/>
      <c r="HL1722"/>
    </row>
    <row r="1723" spans="39:220" x14ac:dyDescent="0.25">
      <c r="AM1723" s="59"/>
      <c r="AN1723" s="58"/>
      <c r="AO1723" s="58"/>
      <c r="AP1723" s="58"/>
      <c r="AQ1723" s="58"/>
      <c r="AR1723" s="58"/>
      <c r="AS1723" s="58"/>
      <c r="AT1723" s="58"/>
      <c r="AU1723" s="58"/>
      <c r="AV1723" s="58"/>
      <c r="AW1723" s="58"/>
      <c r="AX1723" s="58"/>
      <c r="AY1723" s="58"/>
      <c r="AZ1723" s="58"/>
      <c r="BA1723" s="58"/>
      <c r="BB1723" s="58"/>
      <c r="BC1723" s="58"/>
      <c r="BD1723" s="58"/>
      <c r="BE1723" s="58"/>
      <c r="BF1723" s="58"/>
      <c r="BG1723" s="58"/>
      <c r="BH1723" s="58"/>
      <c r="BI1723" s="58"/>
      <c r="BJ1723" s="58"/>
      <c r="BK1723" s="58"/>
      <c r="BL1723" s="12"/>
      <c r="BM1723" s="12"/>
      <c r="BN1723" s="12"/>
      <c r="BO1723" s="12"/>
      <c r="BP1723" s="12"/>
      <c r="BQ1723" s="12"/>
      <c r="BR1723" s="12"/>
      <c r="BS1723" s="12"/>
      <c r="BT1723" s="12"/>
      <c r="BU1723" s="12"/>
      <c r="BV1723" s="12"/>
      <c r="BW1723" s="12"/>
      <c r="BX1723" s="12"/>
      <c r="BY1723" s="12"/>
      <c r="BZ1723" s="12"/>
      <c r="CA1723" s="12"/>
      <c r="CB1723" s="12"/>
      <c r="CC1723" s="12"/>
      <c r="CD1723" s="12"/>
      <c r="CE1723" s="12"/>
      <c r="CF1723" s="12"/>
      <c r="CG1723" s="12"/>
      <c r="CH1723" s="12"/>
      <c r="CI1723" s="12"/>
      <c r="CJ1723" s="12"/>
      <c r="CK1723" s="12"/>
      <c r="CL1723" s="12"/>
      <c r="CM1723" s="12"/>
      <c r="CN1723" s="12"/>
      <c r="CO1723" s="12"/>
      <c r="CP1723" s="12"/>
      <c r="CQ1723" s="12"/>
      <c r="CR1723" s="12"/>
      <c r="CS1723" s="12"/>
      <c r="CT1723" s="12"/>
      <c r="CU1723" s="12"/>
      <c r="CV1723" s="12"/>
      <c r="CW1723" s="12"/>
      <c r="CX1723" s="12"/>
      <c r="CY1723" s="12"/>
      <c r="CZ1723" s="12"/>
      <c r="DA1723" s="12"/>
      <c r="DB1723" s="12"/>
      <c r="DC1723" s="12"/>
      <c r="DD1723" s="12"/>
      <c r="DE1723" s="12"/>
      <c r="DF1723" s="12"/>
      <c r="DG1723"/>
      <c r="DH1723"/>
      <c r="DI1723"/>
      <c r="DJ1723"/>
      <c r="DK1723"/>
      <c r="DL1723"/>
      <c r="DM1723"/>
      <c r="DN1723"/>
      <c r="DO1723"/>
      <c r="DP1723"/>
      <c r="DQ1723"/>
      <c r="DR1723"/>
      <c r="DS1723"/>
      <c r="DT1723"/>
      <c r="DU1723"/>
      <c r="DV1723"/>
      <c r="DW1723"/>
      <c r="DX1723"/>
      <c r="DY1723"/>
      <c r="DZ1723"/>
      <c r="EA1723"/>
      <c r="EB1723"/>
      <c r="EC1723"/>
      <c r="ED1723"/>
      <c r="EE1723"/>
      <c r="EF1723"/>
      <c r="EG1723"/>
      <c r="EH1723"/>
      <c r="EI1723"/>
      <c r="EJ1723"/>
      <c r="EK1723"/>
      <c r="EL1723"/>
      <c r="EM1723"/>
      <c r="EN1723"/>
      <c r="EO1723"/>
      <c r="EP1723"/>
      <c r="EQ1723"/>
      <c r="ER1723"/>
      <c r="ES1723"/>
      <c r="ET1723"/>
      <c r="EU1723"/>
      <c r="EV1723"/>
      <c r="EW1723"/>
      <c r="EX1723"/>
      <c r="EY1723"/>
      <c r="EZ1723"/>
      <c r="FA1723"/>
      <c r="FB1723"/>
      <c r="FC1723"/>
      <c r="FD1723"/>
      <c r="FE1723"/>
      <c r="FF1723"/>
      <c r="FG1723"/>
      <c r="FH1723"/>
      <c r="FI1723"/>
      <c r="FJ1723"/>
      <c r="FK1723"/>
      <c r="FL1723"/>
      <c r="FM1723"/>
      <c r="FN1723"/>
      <c r="FO1723"/>
      <c r="FP1723"/>
      <c r="FQ1723"/>
      <c r="FR1723"/>
      <c r="FS1723"/>
      <c r="FT1723"/>
      <c r="FU1723"/>
      <c r="FV1723"/>
      <c r="FW1723"/>
      <c r="FX1723"/>
      <c r="FY1723"/>
      <c r="FZ1723"/>
      <c r="GA1723"/>
      <c r="GB1723"/>
      <c r="GC1723"/>
      <c r="GD1723"/>
      <c r="GE1723"/>
      <c r="GF1723"/>
      <c r="GG1723"/>
      <c r="GH1723"/>
      <c r="GI1723"/>
      <c r="GJ1723"/>
      <c r="GK1723"/>
      <c r="GL1723"/>
      <c r="GM1723"/>
      <c r="GN1723"/>
      <c r="GO1723"/>
      <c r="GP1723"/>
      <c r="GQ1723"/>
      <c r="GR1723"/>
      <c r="GS1723"/>
      <c r="GT1723"/>
      <c r="GU1723"/>
      <c r="GV1723"/>
      <c r="GW1723"/>
      <c r="GX1723"/>
      <c r="GY1723"/>
      <c r="GZ1723"/>
      <c r="HA1723"/>
      <c r="HB1723"/>
      <c r="HC1723"/>
      <c r="HD1723"/>
      <c r="HE1723"/>
      <c r="HF1723"/>
      <c r="HG1723"/>
      <c r="HH1723"/>
      <c r="HI1723"/>
      <c r="HJ1723"/>
      <c r="HK1723"/>
      <c r="HL1723"/>
    </row>
    <row r="1724" spans="39:220" x14ac:dyDescent="0.25">
      <c r="AM1724" s="59"/>
      <c r="AN1724" s="58"/>
      <c r="AO1724" s="58"/>
      <c r="AP1724" s="58"/>
      <c r="AQ1724" s="58"/>
      <c r="AR1724" s="58"/>
      <c r="AS1724" s="58"/>
      <c r="AT1724" s="58"/>
      <c r="AU1724" s="58"/>
      <c r="AV1724" s="58"/>
      <c r="AW1724" s="58"/>
      <c r="AX1724" s="58"/>
      <c r="AY1724" s="58"/>
      <c r="AZ1724" s="58"/>
      <c r="BA1724" s="58"/>
      <c r="BB1724" s="58"/>
      <c r="BC1724" s="58"/>
      <c r="BD1724" s="58"/>
      <c r="BE1724" s="58"/>
      <c r="BF1724" s="58"/>
      <c r="BG1724" s="58"/>
      <c r="BH1724" s="58"/>
      <c r="BI1724" s="58"/>
      <c r="BJ1724" s="58"/>
      <c r="BK1724" s="58"/>
      <c r="BL1724" s="12"/>
      <c r="BM1724" s="12"/>
      <c r="BN1724" s="12"/>
      <c r="BO1724" s="12"/>
      <c r="BP1724" s="12"/>
      <c r="BQ1724" s="12"/>
      <c r="BR1724" s="12"/>
      <c r="BS1724" s="12"/>
      <c r="BT1724" s="12"/>
      <c r="BU1724" s="12"/>
      <c r="BV1724" s="12"/>
      <c r="BW1724" s="12"/>
      <c r="BX1724" s="12"/>
      <c r="BY1724" s="12"/>
      <c r="BZ1724" s="12"/>
      <c r="CA1724" s="12"/>
      <c r="CB1724" s="12"/>
      <c r="CC1724" s="12"/>
      <c r="CD1724" s="12"/>
      <c r="CE1724" s="12"/>
      <c r="CF1724" s="12"/>
      <c r="CG1724" s="12"/>
      <c r="CH1724" s="12"/>
      <c r="CI1724" s="12"/>
      <c r="CJ1724" s="12"/>
      <c r="CK1724" s="12"/>
      <c r="CL1724" s="12"/>
      <c r="CM1724" s="12"/>
      <c r="CN1724" s="12"/>
      <c r="CO1724" s="12"/>
      <c r="CP1724" s="12"/>
      <c r="CQ1724" s="12"/>
      <c r="CR1724" s="12"/>
      <c r="CS1724" s="12"/>
      <c r="CT1724" s="12"/>
      <c r="CU1724" s="12"/>
      <c r="CV1724" s="12"/>
      <c r="CW1724" s="12"/>
      <c r="CX1724" s="12"/>
      <c r="CY1724" s="12"/>
      <c r="CZ1724" s="12"/>
      <c r="DA1724" s="12"/>
      <c r="DB1724" s="12"/>
      <c r="DC1724" s="12"/>
      <c r="DD1724" s="12"/>
      <c r="DE1724" s="12"/>
      <c r="DF1724" s="12"/>
      <c r="DG1724"/>
      <c r="DH1724"/>
      <c r="DI1724"/>
      <c r="DJ1724"/>
      <c r="DK1724"/>
      <c r="DL1724"/>
      <c r="DM1724"/>
      <c r="DN1724"/>
      <c r="DO1724"/>
      <c r="DP1724"/>
      <c r="DQ1724"/>
      <c r="DR1724"/>
      <c r="DS1724"/>
      <c r="DT1724"/>
      <c r="DU1724"/>
      <c r="DV1724"/>
      <c r="DW1724"/>
      <c r="DX1724"/>
      <c r="DY1724"/>
      <c r="DZ1724"/>
      <c r="EA1724"/>
      <c r="EB1724"/>
      <c r="EC1724"/>
      <c r="ED1724"/>
      <c r="EE1724"/>
      <c r="EF1724"/>
      <c r="EG1724"/>
      <c r="EH1724"/>
      <c r="EI1724"/>
      <c r="EJ1724"/>
      <c r="EK1724"/>
      <c r="EL1724"/>
      <c r="EM1724"/>
      <c r="EN1724"/>
      <c r="EO1724"/>
      <c r="EP1724"/>
      <c r="EQ1724"/>
      <c r="ER1724"/>
      <c r="ES1724"/>
      <c r="ET1724"/>
      <c r="EU1724"/>
      <c r="EV1724"/>
      <c r="EW1724"/>
      <c r="EX1724"/>
      <c r="EY1724"/>
      <c r="EZ1724"/>
      <c r="FA1724"/>
      <c r="FB1724"/>
      <c r="FC1724"/>
      <c r="FD1724"/>
      <c r="FE1724"/>
      <c r="FF1724"/>
      <c r="FG1724"/>
      <c r="FH1724"/>
      <c r="FI1724"/>
      <c r="FJ1724"/>
      <c r="FK1724"/>
      <c r="FL1724"/>
      <c r="FM1724"/>
      <c r="FN1724"/>
      <c r="FO1724"/>
      <c r="FP1724"/>
      <c r="FQ1724"/>
      <c r="FR1724"/>
      <c r="FS1724"/>
      <c r="FT1724"/>
      <c r="FU1724"/>
      <c r="FV1724"/>
      <c r="FW1724"/>
      <c r="FX1724"/>
      <c r="FY1724"/>
      <c r="FZ1724"/>
      <c r="GA1724"/>
      <c r="GB1724"/>
      <c r="GC1724"/>
      <c r="GD1724"/>
      <c r="GE1724"/>
      <c r="GF1724"/>
      <c r="GG1724"/>
      <c r="GH1724"/>
      <c r="GI1724"/>
      <c r="GJ1724"/>
      <c r="GK1724"/>
      <c r="GL1724"/>
      <c r="GM1724"/>
      <c r="GN1724"/>
      <c r="GO1724"/>
      <c r="GP1724"/>
      <c r="GQ1724"/>
      <c r="GR1724"/>
      <c r="GS1724"/>
      <c r="GT1724"/>
      <c r="GU1724"/>
      <c r="GV1724"/>
      <c r="GW1724"/>
      <c r="GX1724"/>
      <c r="GY1724"/>
      <c r="GZ1724"/>
      <c r="HA1724"/>
      <c r="HB1724"/>
      <c r="HC1724"/>
      <c r="HD1724"/>
      <c r="HE1724"/>
      <c r="HF1724"/>
      <c r="HG1724"/>
      <c r="HH1724"/>
      <c r="HI1724"/>
      <c r="HJ1724"/>
      <c r="HK1724"/>
      <c r="HL1724"/>
    </row>
    <row r="1725" spans="39:220" x14ac:dyDescent="0.25">
      <c r="AM1725" s="59"/>
      <c r="AN1725" s="58"/>
      <c r="AO1725" s="58"/>
      <c r="AP1725" s="58"/>
      <c r="AQ1725" s="58"/>
      <c r="AR1725" s="58"/>
      <c r="AS1725" s="58"/>
      <c r="AT1725" s="58"/>
      <c r="AU1725" s="58"/>
      <c r="AV1725" s="58"/>
      <c r="AW1725" s="58"/>
      <c r="AX1725" s="58"/>
      <c r="AY1725" s="58"/>
      <c r="AZ1725" s="58"/>
      <c r="BA1725" s="58"/>
      <c r="BB1725" s="58"/>
      <c r="BC1725" s="58"/>
      <c r="BD1725" s="58"/>
      <c r="BE1725" s="58"/>
      <c r="BF1725" s="58"/>
      <c r="BG1725" s="58"/>
      <c r="BH1725" s="58"/>
      <c r="BI1725" s="58"/>
      <c r="BJ1725" s="58"/>
      <c r="BK1725" s="58"/>
      <c r="BL1725" s="12"/>
      <c r="BM1725" s="12"/>
      <c r="BN1725" s="12"/>
      <c r="BO1725" s="12"/>
      <c r="BP1725" s="12"/>
      <c r="BQ1725" s="12"/>
      <c r="BR1725" s="12"/>
      <c r="BS1725" s="12"/>
      <c r="BT1725" s="12"/>
      <c r="BU1725" s="12"/>
      <c r="BV1725" s="12"/>
      <c r="BW1725" s="12"/>
      <c r="BX1725" s="12"/>
      <c r="BY1725" s="12"/>
      <c r="BZ1725" s="12"/>
      <c r="CA1725" s="12"/>
      <c r="CB1725" s="12"/>
      <c r="CC1725" s="12"/>
      <c r="CD1725" s="12"/>
      <c r="CE1725" s="12"/>
      <c r="CF1725" s="12"/>
      <c r="CG1725" s="12"/>
      <c r="CH1725" s="12"/>
      <c r="CI1725" s="12"/>
      <c r="CJ1725" s="12"/>
      <c r="CK1725" s="12"/>
      <c r="CL1725" s="12"/>
      <c r="CM1725" s="12"/>
      <c r="CN1725" s="12"/>
      <c r="CO1725" s="12"/>
      <c r="CP1725" s="12"/>
      <c r="CQ1725" s="12"/>
      <c r="CR1725" s="12"/>
      <c r="CS1725" s="12"/>
      <c r="CT1725" s="12"/>
      <c r="CU1725" s="12"/>
      <c r="CV1725" s="12"/>
      <c r="CW1725" s="12"/>
      <c r="CX1725" s="12"/>
      <c r="CY1725" s="12"/>
      <c r="CZ1725" s="12"/>
      <c r="DA1725" s="12"/>
      <c r="DB1725" s="12"/>
      <c r="DC1725" s="12"/>
      <c r="DD1725" s="12"/>
      <c r="DE1725" s="12"/>
      <c r="DF1725" s="12"/>
      <c r="DG1725"/>
      <c r="DH1725"/>
      <c r="DI1725"/>
      <c r="DJ1725"/>
      <c r="DK1725"/>
      <c r="DL1725"/>
      <c r="DM1725"/>
      <c r="DN1725"/>
      <c r="DO1725"/>
      <c r="DP1725"/>
      <c r="DQ1725"/>
      <c r="DR1725"/>
      <c r="DS1725"/>
      <c r="DT1725"/>
      <c r="DU1725"/>
      <c r="DV1725"/>
      <c r="DW1725"/>
      <c r="DX1725"/>
      <c r="DY1725"/>
      <c r="DZ1725"/>
      <c r="EA1725"/>
      <c r="EB1725"/>
      <c r="EC1725"/>
      <c r="ED1725"/>
      <c r="EE1725"/>
      <c r="EF1725"/>
      <c r="EG1725"/>
      <c r="EH1725"/>
      <c r="EI1725"/>
      <c r="EJ1725"/>
      <c r="EK1725"/>
      <c r="EL1725"/>
      <c r="EM1725"/>
      <c r="EN1725"/>
      <c r="EO1725"/>
      <c r="EP1725"/>
      <c r="EQ1725"/>
      <c r="ER1725"/>
      <c r="ES1725"/>
      <c r="ET1725"/>
      <c r="EU1725"/>
      <c r="EV1725"/>
      <c r="EW1725"/>
      <c r="EX1725"/>
      <c r="EY1725"/>
      <c r="EZ1725"/>
      <c r="FA1725"/>
      <c r="FB1725"/>
      <c r="FC1725"/>
      <c r="FD1725"/>
      <c r="FE1725"/>
      <c r="FF1725"/>
      <c r="FG1725"/>
      <c r="FH1725"/>
      <c r="FI1725"/>
      <c r="FJ1725"/>
      <c r="FK1725"/>
      <c r="FL1725"/>
      <c r="FM1725"/>
      <c r="FN1725"/>
      <c r="FO1725"/>
      <c r="FP1725"/>
      <c r="FQ1725"/>
      <c r="FR1725"/>
      <c r="FS1725"/>
      <c r="FT1725"/>
      <c r="FU1725"/>
      <c r="FV1725"/>
      <c r="FW1725"/>
      <c r="FX1725"/>
      <c r="FY1725"/>
      <c r="FZ1725"/>
      <c r="GA1725"/>
      <c r="GB1725"/>
      <c r="GC1725"/>
      <c r="GD1725"/>
      <c r="GE1725"/>
      <c r="GF1725"/>
      <c r="GG1725"/>
      <c r="GH1725"/>
      <c r="GI1725"/>
      <c r="GJ1725"/>
      <c r="GK1725"/>
      <c r="GL1725"/>
      <c r="GM1725"/>
      <c r="GN1725"/>
      <c r="GO1725"/>
      <c r="GP1725"/>
      <c r="GQ1725"/>
      <c r="GR1725"/>
      <c r="GS1725"/>
      <c r="GT1725"/>
      <c r="GU1725"/>
      <c r="GV1725"/>
      <c r="GW1725"/>
      <c r="GX1725"/>
      <c r="GY1725"/>
      <c r="GZ1725"/>
      <c r="HA1725"/>
      <c r="HB1725"/>
      <c r="HC1725"/>
      <c r="HD1725"/>
      <c r="HE1725"/>
      <c r="HF1725"/>
      <c r="HG1725"/>
      <c r="HH1725"/>
      <c r="HI1725"/>
      <c r="HJ1725"/>
      <c r="HK1725"/>
      <c r="HL1725"/>
    </row>
    <row r="1726" spans="39:220" x14ac:dyDescent="0.25">
      <c r="AM1726" s="59"/>
      <c r="AN1726" s="58"/>
      <c r="AO1726" s="58"/>
      <c r="AP1726" s="58"/>
      <c r="AQ1726" s="58"/>
      <c r="AR1726" s="58"/>
      <c r="AS1726" s="58"/>
      <c r="AT1726" s="58"/>
      <c r="AU1726" s="58"/>
      <c r="AV1726" s="58"/>
      <c r="AW1726" s="58"/>
      <c r="AX1726" s="58"/>
      <c r="AY1726" s="58"/>
      <c r="AZ1726" s="58"/>
      <c r="BA1726" s="58"/>
      <c r="BB1726" s="58"/>
      <c r="BC1726" s="58"/>
      <c r="BD1726" s="58"/>
      <c r="BE1726" s="58"/>
      <c r="BF1726" s="58"/>
      <c r="BG1726" s="58"/>
      <c r="BH1726" s="58"/>
      <c r="BI1726" s="58"/>
      <c r="BJ1726" s="58"/>
      <c r="BK1726" s="58"/>
      <c r="BL1726" s="12"/>
      <c r="BM1726" s="12"/>
      <c r="BN1726" s="12"/>
      <c r="BO1726" s="12"/>
      <c r="BP1726" s="12"/>
      <c r="BQ1726" s="12"/>
      <c r="BR1726" s="12"/>
      <c r="BS1726" s="12"/>
      <c r="BT1726" s="12"/>
      <c r="BU1726" s="12"/>
      <c r="BV1726" s="12"/>
      <c r="BW1726" s="12"/>
      <c r="BX1726" s="12"/>
      <c r="BY1726" s="12"/>
      <c r="BZ1726" s="12"/>
      <c r="CA1726" s="12"/>
      <c r="CB1726" s="12"/>
      <c r="CC1726" s="12"/>
      <c r="CD1726" s="12"/>
      <c r="CE1726" s="12"/>
      <c r="CF1726" s="12"/>
      <c r="CG1726" s="12"/>
      <c r="CH1726" s="12"/>
      <c r="CI1726" s="12"/>
      <c r="CJ1726" s="12"/>
      <c r="CK1726" s="12"/>
      <c r="CL1726" s="12"/>
      <c r="CM1726" s="12"/>
      <c r="CN1726" s="12"/>
      <c r="CO1726" s="12"/>
      <c r="CP1726" s="12"/>
      <c r="CQ1726" s="12"/>
      <c r="CR1726" s="12"/>
      <c r="CS1726" s="12"/>
      <c r="CT1726" s="12"/>
      <c r="CU1726" s="12"/>
      <c r="CV1726" s="12"/>
      <c r="CW1726" s="12"/>
      <c r="CX1726" s="12"/>
      <c r="CY1726" s="12"/>
      <c r="CZ1726" s="12"/>
      <c r="DA1726" s="12"/>
      <c r="DB1726" s="12"/>
      <c r="DC1726" s="12"/>
      <c r="DD1726" s="12"/>
      <c r="DE1726" s="12"/>
      <c r="DF1726" s="12"/>
      <c r="DG1726"/>
      <c r="DH1726"/>
      <c r="DI1726"/>
      <c r="DJ1726"/>
      <c r="DK1726"/>
      <c r="DL1726"/>
      <c r="DM1726"/>
      <c r="DN1726"/>
      <c r="DO1726"/>
      <c r="DP1726"/>
      <c r="DQ1726"/>
      <c r="DR1726"/>
      <c r="DS1726"/>
      <c r="DT1726"/>
      <c r="DU1726"/>
      <c r="DV1726"/>
      <c r="DW1726"/>
      <c r="DX1726"/>
      <c r="DY1726"/>
      <c r="DZ1726"/>
      <c r="EA1726"/>
      <c r="EB1726"/>
      <c r="EC1726"/>
      <c r="ED1726"/>
      <c r="EE1726"/>
      <c r="EF1726"/>
      <c r="EG1726"/>
      <c r="EH1726"/>
      <c r="EI1726"/>
      <c r="EJ1726"/>
      <c r="EK1726"/>
      <c r="EL1726"/>
      <c r="EM1726"/>
      <c r="EN1726"/>
      <c r="EO1726"/>
      <c r="EP1726"/>
      <c r="EQ1726"/>
      <c r="ER1726"/>
      <c r="ES1726"/>
      <c r="ET1726"/>
      <c r="EU1726"/>
      <c r="EV1726"/>
      <c r="EW1726"/>
      <c r="EX1726"/>
      <c r="EY1726"/>
      <c r="EZ1726"/>
      <c r="FA1726"/>
      <c r="FB1726"/>
      <c r="FC1726"/>
      <c r="FD1726"/>
      <c r="FE1726"/>
      <c r="FF1726"/>
      <c r="FG1726"/>
      <c r="FH1726"/>
      <c r="FI1726"/>
      <c r="FJ1726"/>
      <c r="FK1726"/>
      <c r="FL1726"/>
      <c r="FM1726"/>
      <c r="FN1726"/>
      <c r="FO1726"/>
      <c r="FP1726"/>
      <c r="FQ1726"/>
      <c r="FR1726"/>
      <c r="FS1726"/>
      <c r="FT1726"/>
      <c r="FU1726"/>
      <c r="FV1726"/>
      <c r="FW1726"/>
      <c r="FX1726"/>
      <c r="FY1726"/>
      <c r="FZ1726"/>
      <c r="GA1726"/>
      <c r="GB1726"/>
      <c r="GC1726"/>
      <c r="GD1726"/>
      <c r="GE1726"/>
      <c r="GF1726"/>
      <c r="GG1726"/>
      <c r="GH1726"/>
      <c r="GI1726"/>
      <c r="GJ1726"/>
      <c r="GK1726"/>
      <c r="GL1726"/>
      <c r="GM1726"/>
      <c r="GN1726"/>
      <c r="GO1726"/>
      <c r="GP1726"/>
      <c r="GQ1726"/>
      <c r="GR1726"/>
      <c r="GS1726"/>
      <c r="GT1726"/>
      <c r="GU1726"/>
      <c r="GV1726"/>
      <c r="GW1726"/>
      <c r="GX1726"/>
      <c r="GY1726"/>
      <c r="GZ1726"/>
      <c r="HA1726"/>
      <c r="HB1726"/>
      <c r="HC1726"/>
      <c r="HD1726"/>
      <c r="HE1726"/>
      <c r="HF1726"/>
      <c r="HG1726"/>
      <c r="HH1726"/>
      <c r="HI1726"/>
      <c r="HJ1726"/>
      <c r="HK1726"/>
      <c r="HL1726"/>
    </row>
    <row r="1727" spans="39:220" x14ac:dyDescent="0.25">
      <c r="AM1727" s="59"/>
      <c r="AN1727" s="58"/>
      <c r="AO1727" s="58"/>
      <c r="AP1727" s="58"/>
      <c r="AQ1727" s="58"/>
      <c r="AR1727" s="58"/>
      <c r="AS1727" s="58"/>
      <c r="AT1727" s="58"/>
      <c r="AU1727" s="58"/>
      <c r="AV1727" s="58"/>
      <c r="AW1727" s="58"/>
      <c r="AX1727" s="58"/>
      <c r="AY1727" s="58"/>
      <c r="AZ1727" s="58"/>
      <c r="BA1727" s="58"/>
      <c r="BB1727" s="58"/>
      <c r="BC1727" s="58"/>
      <c r="BD1727" s="58"/>
      <c r="BE1727" s="58"/>
      <c r="BF1727" s="58"/>
      <c r="BG1727" s="58"/>
      <c r="BH1727" s="58"/>
      <c r="BI1727" s="58"/>
      <c r="BJ1727" s="58"/>
      <c r="BK1727" s="58"/>
      <c r="BL1727" s="12"/>
      <c r="BM1727" s="12"/>
      <c r="BN1727" s="12"/>
      <c r="BO1727" s="12"/>
      <c r="BP1727" s="12"/>
      <c r="BQ1727" s="12"/>
      <c r="BR1727" s="12"/>
      <c r="BS1727" s="12"/>
      <c r="BT1727" s="12"/>
      <c r="BU1727" s="12"/>
      <c r="BV1727" s="12"/>
      <c r="BW1727" s="12"/>
      <c r="BX1727" s="12"/>
      <c r="BY1727" s="12"/>
      <c r="BZ1727" s="12"/>
      <c r="CA1727" s="12"/>
      <c r="CB1727" s="12"/>
      <c r="CC1727" s="12"/>
      <c r="CD1727" s="12"/>
      <c r="CE1727" s="12"/>
      <c r="CF1727" s="12"/>
      <c r="CG1727" s="12"/>
      <c r="CH1727" s="12"/>
      <c r="CI1727" s="12"/>
      <c r="CJ1727" s="12"/>
      <c r="CK1727" s="12"/>
      <c r="CL1727" s="12"/>
      <c r="CM1727" s="12"/>
      <c r="CN1727" s="12"/>
      <c r="CO1727" s="12"/>
      <c r="CP1727" s="12"/>
      <c r="CQ1727" s="12"/>
      <c r="CR1727" s="12"/>
      <c r="CS1727" s="12"/>
      <c r="CT1727" s="12"/>
      <c r="CU1727" s="12"/>
      <c r="CV1727" s="12"/>
      <c r="CW1727" s="12"/>
      <c r="CX1727" s="12"/>
      <c r="CY1727" s="12"/>
      <c r="CZ1727" s="12"/>
      <c r="DA1727" s="12"/>
      <c r="DB1727" s="12"/>
      <c r="DC1727" s="12"/>
      <c r="DD1727" s="12"/>
      <c r="DE1727" s="12"/>
      <c r="DF1727" s="12"/>
      <c r="DG1727"/>
      <c r="DH1727"/>
      <c r="DI1727"/>
      <c r="DJ1727"/>
      <c r="DK1727"/>
      <c r="DL1727"/>
      <c r="DM1727"/>
      <c r="DN1727"/>
      <c r="DO1727"/>
      <c r="DP1727"/>
      <c r="DQ1727"/>
      <c r="DR1727"/>
      <c r="DS1727"/>
      <c r="DT1727"/>
      <c r="DU1727"/>
      <c r="DV1727"/>
      <c r="DW1727"/>
      <c r="DX1727"/>
      <c r="DY1727"/>
      <c r="DZ1727"/>
      <c r="EA1727"/>
      <c r="EB1727"/>
      <c r="EC1727"/>
      <c r="ED1727"/>
      <c r="EE1727"/>
      <c r="EF1727"/>
      <c r="EG1727"/>
      <c r="EH1727"/>
      <c r="EI1727"/>
      <c r="EJ1727"/>
      <c r="EK1727"/>
      <c r="EL1727"/>
      <c r="EM1727"/>
      <c r="EN1727"/>
      <c r="EO1727"/>
      <c r="EP1727"/>
      <c r="EQ1727"/>
      <c r="ER1727"/>
      <c r="ES1727"/>
      <c r="ET1727"/>
      <c r="EU1727"/>
      <c r="EV1727"/>
      <c r="EW1727"/>
      <c r="EX1727"/>
      <c r="EY1727"/>
      <c r="EZ1727"/>
      <c r="FA1727"/>
      <c r="FB1727"/>
      <c r="FC1727"/>
      <c r="FD1727"/>
      <c r="FE1727"/>
      <c r="FF1727"/>
      <c r="FG1727"/>
      <c r="FH1727"/>
      <c r="FI1727"/>
      <c r="FJ1727"/>
      <c r="FK1727"/>
      <c r="FL1727"/>
      <c r="FM1727"/>
      <c r="FN1727"/>
      <c r="FO1727"/>
      <c r="FP1727"/>
      <c r="FQ1727"/>
      <c r="FR1727"/>
      <c r="FS1727"/>
      <c r="FT1727"/>
      <c r="FU1727"/>
      <c r="FV1727"/>
      <c r="FW1727"/>
      <c r="FX1727"/>
      <c r="FY1727"/>
      <c r="FZ1727"/>
      <c r="GA1727"/>
      <c r="GB1727"/>
      <c r="GC1727"/>
      <c r="GD1727"/>
      <c r="GE1727"/>
      <c r="GF1727"/>
      <c r="GG1727"/>
      <c r="GH1727"/>
      <c r="GI1727"/>
      <c r="GJ1727"/>
      <c r="GK1727"/>
      <c r="GL1727"/>
      <c r="GM1727"/>
      <c r="GN1727"/>
      <c r="GO1727"/>
      <c r="GP1727"/>
      <c r="GQ1727"/>
      <c r="GR1727"/>
      <c r="GS1727"/>
      <c r="GT1727"/>
      <c r="GU1727"/>
      <c r="GV1727"/>
      <c r="GW1727"/>
      <c r="GX1727"/>
      <c r="GY1727"/>
      <c r="GZ1727"/>
      <c r="HA1727"/>
      <c r="HB1727"/>
      <c r="HC1727"/>
      <c r="HD1727"/>
      <c r="HE1727"/>
      <c r="HF1727"/>
      <c r="HG1727"/>
      <c r="HH1727"/>
      <c r="HI1727"/>
      <c r="HJ1727"/>
      <c r="HK1727"/>
      <c r="HL1727"/>
    </row>
    <row r="1728" spans="39:220" x14ac:dyDescent="0.25">
      <c r="AM1728" s="59"/>
      <c r="AN1728" s="58"/>
      <c r="AO1728" s="58"/>
      <c r="AP1728" s="58"/>
      <c r="AQ1728" s="58"/>
      <c r="AR1728" s="58"/>
      <c r="AS1728" s="58"/>
      <c r="AT1728" s="58"/>
      <c r="AU1728" s="58"/>
      <c r="AV1728" s="58"/>
      <c r="AW1728" s="58"/>
      <c r="AX1728" s="58"/>
      <c r="AY1728" s="58"/>
      <c r="AZ1728" s="58"/>
      <c r="BA1728" s="58"/>
      <c r="BB1728" s="58"/>
      <c r="BC1728" s="58"/>
      <c r="BD1728" s="58"/>
      <c r="BE1728" s="58"/>
      <c r="BF1728" s="58"/>
      <c r="BG1728" s="58"/>
      <c r="BH1728" s="58"/>
      <c r="BI1728" s="58"/>
      <c r="BJ1728" s="58"/>
      <c r="BK1728" s="58"/>
      <c r="BL1728" s="12"/>
      <c r="BM1728" s="12"/>
      <c r="BN1728" s="12"/>
      <c r="BO1728" s="12"/>
      <c r="BP1728" s="12"/>
      <c r="BQ1728" s="12"/>
      <c r="BR1728" s="12"/>
      <c r="BS1728" s="12"/>
      <c r="BT1728" s="12"/>
      <c r="BU1728" s="12"/>
      <c r="BV1728" s="12"/>
      <c r="BW1728" s="12"/>
      <c r="BX1728" s="12"/>
      <c r="BY1728" s="12"/>
      <c r="BZ1728" s="12"/>
      <c r="CA1728" s="12"/>
      <c r="CB1728" s="12"/>
      <c r="CC1728" s="12"/>
      <c r="CD1728" s="12"/>
      <c r="CE1728" s="12"/>
      <c r="CF1728" s="12"/>
      <c r="CG1728" s="12"/>
      <c r="CH1728" s="12"/>
      <c r="CI1728" s="12"/>
      <c r="CJ1728" s="12"/>
      <c r="CK1728" s="12"/>
      <c r="CL1728" s="12"/>
      <c r="CM1728" s="12"/>
      <c r="CN1728" s="12"/>
      <c r="CO1728" s="12"/>
      <c r="CP1728" s="12"/>
      <c r="CQ1728" s="12"/>
      <c r="CR1728" s="12"/>
      <c r="CS1728" s="12"/>
      <c r="CT1728" s="12"/>
      <c r="CU1728" s="12"/>
      <c r="CV1728" s="12"/>
      <c r="CW1728" s="12"/>
      <c r="CX1728" s="12"/>
      <c r="CY1728" s="12"/>
      <c r="CZ1728" s="12"/>
      <c r="DA1728" s="12"/>
      <c r="DB1728" s="12"/>
      <c r="DC1728" s="12"/>
      <c r="DD1728" s="12"/>
      <c r="DE1728" s="12"/>
      <c r="DF1728" s="12"/>
      <c r="DG1728"/>
      <c r="DH1728"/>
      <c r="DI1728"/>
      <c r="DJ1728"/>
      <c r="DK1728"/>
      <c r="DL1728"/>
      <c r="DM1728"/>
      <c r="DN1728"/>
      <c r="DO1728"/>
      <c r="DP1728"/>
      <c r="DQ1728"/>
      <c r="DR1728"/>
      <c r="DS1728"/>
      <c r="DT1728"/>
      <c r="DU1728"/>
      <c r="DV1728"/>
      <c r="DW1728"/>
      <c r="DX1728"/>
      <c r="DY1728"/>
      <c r="DZ1728"/>
      <c r="EA1728"/>
      <c r="EB1728"/>
      <c r="EC1728"/>
      <c r="ED1728"/>
      <c r="EE1728"/>
      <c r="EF1728"/>
      <c r="EG1728"/>
      <c r="EH1728"/>
      <c r="EI1728"/>
      <c r="EJ1728"/>
      <c r="EK1728"/>
      <c r="EL1728"/>
      <c r="EM1728"/>
      <c r="EN1728"/>
      <c r="EO1728"/>
      <c r="EP1728"/>
      <c r="EQ1728"/>
      <c r="ER1728"/>
      <c r="ES1728"/>
      <c r="ET1728"/>
      <c r="EU1728"/>
      <c r="EV1728"/>
      <c r="EW1728"/>
      <c r="EX1728"/>
      <c r="EY1728"/>
      <c r="EZ1728"/>
      <c r="FA1728"/>
      <c r="FB1728"/>
      <c r="FC1728"/>
      <c r="FD1728"/>
      <c r="FE1728"/>
      <c r="FF1728"/>
      <c r="FG1728"/>
      <c r="FH1728"/>
      <c r="FI1728"/>
      <c r="FJ1728"/>
      <c r="FK1728"/>
      <c r="FL1728"/>
      <c r="FM1728"/>
      <c r="FN1728"/>
      <c r="FO1728"/>
      <c r="FP1728"/>
      <c r="FQ1728"/>
      <c r="FR1728"/>
      <c r="FS1728"/>
      <c r="FT1728"/>
      <c r="FU1728"/>
      <c r="FV1728"/>
      <c r="FW1728"/>
      <c r="FX1728"/>
      <c r="FY1728"/>
      <c r="FZ1728"/>
      <c r="GA1728"/>
      <c r="GB1728"/>
      <c r="GC1728"/>
      <c r="GD1728"/>
      <c r="GE1728"/>
      <c r="GF1728"/>
      <c r="GG1728"/>
      <c r="GH1728"/>
      <c r="GI1728"/>
      <c r="GJ1728"/>
      <c r="GK1728"/>
      <c r="GL1728"/>
      <c r="GM1728"/>
      <c r="GN1728"/>
      <c r="GO1728"/>
      <c r="GP1728"/>
      <c r="GQ1728"/>
      <c r="GR1728"/>
      <c r="GS1728"/>
      <c r="GT1728"/>
      <c r="GU1728"/>
      <c r="GV1728"/>
      <c r="GW1728"/>
      <c r="GX1728"/>
      <c r="GY1728"/>
      <c r="GZ1728"/>
      <c r="HA1728"/>
      <c r="HB1728"/>
      <c r="HC1728"/>
      <c r="HD1728"/>
      <c r="HE1728"/>
      <c r="HF1728"/>
      <c r="HG1728"/>
      <c r="HH1728"/>
      <c r="HI1728"/>
      <c r="HJ1728"/>
      <c r="HK1728"/>
      <c r="HL1728"/>
    </row>
    <row r="1729" spans="39:220" x14ac:dyDescent="0.25">
      <c r="AM1729" s="59"/>
      <c r="AN1729" s="58"/>
      <c r="AO1729" s="58"/>
      <c r="AP1729" s="58"/>
      <c r="AQ1729" s="58"/>
      <c r="AR1729" s="58"/>
      <c r="AS1729" s="58"/>
      <c r="AT1729" s="58"/>
      <c r="AU1729" s="58"/>
      <c r="AV1729" s="58"/>
      <c r="AW1729" s="58"/>
      <c r="AX1729" s="58"/>
      <c r="AY1729" s="58"/>
      <c r="AZ1729" s="58"/>
      <c r="BA1729" s="58"/>
      <c r="BB1729" s="58"/>
      <c r="BC1729" s="58"/>
      <c r="BD1729" s="58"/>
      <c r="BE1729" s="58"/>
      <c r="BF1729" s="58"/>
      <c r="BG1729" s="58"/>
      <c r="BH1729" s="58"/>
      <c r="BI1729" s="58"/>
      <c r="BJ1729" s="58"/>
      <c r="BK1729" s="58"/>
      <c r="BL1729" s="12"/>
      <c r="BM1729" s="12"/>
      <c r="BN1729" s="12"/>
      <c r="BO1729" s="12"/>
      <c r="BP1729" s="12"/>
      <c r="BQ1729" s="12"/>
      <c r="BR1729" s="12"/>
      <c r="BS1729" s="12"/>
      <c r="BT1729" s="12"/>
      <c r="BU1729" s="12"/>
      <c r="BV1729" s="12"/>
      <c r="BW1729" s="12"/>
      <c r="BX1729" s="12"/>
      <c r="BY1729" s="12"/>
      <c r="BZ1729" s="12"/>
      <c r="CA1729" s="12"/>
      <c r="CB1729" s="12"/>
      <c r="CC1729" s="12"/>
      <c r="CD1729" s="12"/>
      <c r="CE1729" s="12"/>
      <c r="CF1729" s="12"/>
      <c r="CG1729" s="12"/>
      <c r="CH1729" s="12"/>
      <c r="CI1729" s="12"/>
      <c r="CJ1729" s="12"/>
      <c r="CK1729" s="12"/>
      <c r="CL1729" s="12"/>
      <c r="CM1729" s="12"/>
      <c r="CN1729" s="12"/>
      <c r="CO1729" s="12"/>
      <c r="CP1729" s="12"/>
      <c r="CQ1729" s="12"/>
      <c r="CR1729" s="12"/>
      <c r="CS1729" s="12"/>
      <c r="CT1729" s="12"/>
      <c r="CU1729" s="12"/>
      <c r="CV1729" s="12"/>
      <c r="CW1729" s="12"/>
      <c r="CX1729" s="12"/>
      <c r="CY1729" s="12"/>
      <c r="CZ1729" s="12"/>
      <c r="DA1729" s="12"/>
      <c r="DB1729" s="12"/>
      <c r="DC1729" s="12"/>
      <c r="DD1729" s="12"/>
      <c r="DE1729" s="12"/>
      <c r="DF1729" s="12"/>
      <c r="DG1729"/>
      <c r="DH1729"/>
      <c r="DI1729"/>
      <c r="DJ1729"/>
      <c r="DK1729"/>
      <c r="DL1729"/>
      <c r="DM1729"/>
      <c r="DN1729"/>
      <c r="DO1729"/>
      <c r="DP1729"/>
      <c r="DQ1729"/>
      <c r="DR1729"/>
      <c r="DS1729"/>
      <c r="DT1729"/>
      <c r="DU1729"/>
      <c r="DV1729"/>
      <c r="DW1729"/>
      <c r="DX1729"/>
      <c r="DY1729"/>
      <c r="DZ1729"/>
      <c r="EA1729"/>
      <c r="EB1729"/>
      <c r="EC1729"/>
      <c r="ED1729"/>
      <c r="EE1729"/>
      <c r="EF1729"/>
      <c r="EG1729"/>
      <c r="EH1729"/>
      <c r="EI1729"/>
      <c r="EJ1729"/>
      <c r="EK1729"/>
      <c r="EL1729"/>
      <c r="EM1729"/>
      <c r="EN1729"/>
      <c r="EO1729"/>
      <c r="EP1729"/>
      <c r="EQ1729"/>
      <c r="ER1729"/>
      <c r="ES1729"/>
      <c r="ET1729"/>
      <c r="EU1729"/>
      <c r="EV1729"/>
      <c r="EW1729"/>
      <c r="EX1729"/>
      <c r="EY1729"/>
      <c r="EZ1729"/>
      <c r="FA1729"/>
      <c r="FB1729"/>
      <c r="FC1729"/>
      <c r="FD1729"/>
      <c r="FE1729"/>
      <c r="FF1729"/>
      <c r="FG1729"/>
      <c r="FH1729"/>
      <c r="FI1729"/>
      <c r="FJ1729"/>
      <c r="FK1729"/>
      <c r="FL1729"/>
      <c r="FM1729"/>
      <c r="FN1729"/>
      <c r="FO1729"/>
      <c r="FP1729"/>
      <c r="FQ1729"/>
      <c r="FR1729"/>
      <c r="FS1729"/>
      <c r="FT1729"/>
      <c r="FU1729"/>
      <c r="FV1729"/>
      <c r="FW1729"/>
      <c r="FX1729"/>
      <c r="FY1729"/>
      <c r="FZ1729"/>
      <c r="GA1729"/>
      <c r="GB1729"/>
      <c r="GC1729"/>
      <c r="GD1729"/>
      <c r="GE1729"/>
      <c r="GF1729"/>
      <c r="GG1729"/>
      <c r="GH1729"/>
      <c r="GI1729"/>
      <c r="GJ1729"/>
      <c r="GK1729"/>
      <c r="GL1729"/>
      <c r="GM1729"/>
      <c r="GN1729"/>
      <c r="GO1729"/>
      <c r="GP1729"/>
      <c r="GQ1729"/>
      <c r="GR1729"/>
      <c r="GS1729"/>
      <c r="GT1729"/>
      <c r="GU1729"/>
      <c r="GV1729"/>
      <c r="GW1729"/>
      <c r="GX1729"/>
      <c r="GY1729"/>
      <c r="GZ1729"/>
      <c r="HA1729"/>
      <c r="HB1729"/>
      <c r="HC1729"/>
      <c r="HD1729"/>
      <c r="HE1729"/>
      <c r="HF1729"/>
      <c r="HG1729"/>
      <c r="HH1729"/>
      <c r="HI1729"/>
      <c r="HJ1729"/>
      <c r="HK1729"/>
      <c r="HL1729"/>
    </row>
    <row r="1730" spans="39:220" x14ac:dyDescent="0.25">
      <c r="AM1730" s="59"/>
      <c r="AN1730" s="58"/>
      <c r="AO1730" s="58"/>
      <c r="AP1730" s="58"/>
      <c r="AQ1730" s="58"/>
      <c r="AR1730" s="58"/>
      <c r="AS1730" s="58"/>
      <c r="AT1730" s="58"/>
      <c r="AU1730" s="58"/>
      <c r="AV1730" s="58"/>
      <c r="AW1730" s="58"/>
      <c r="AX1730" s="58"/>
      <c r="AY1730" s="58"/>
      <c r="AZ1730" s="58"/>
      <c r="BA1730" s="58"/>
      <c r="BB1730" s="58"/>
      <c r="BC1730" s="58"/>
      <c r="BD1730" s="58"/>
      <c r="BE1730" s="58"/>
      <c r="BF1730" s="58"/>
      <c r="BG1730" s="58"/>
      <c r="BH1730" s="58"/>
      <c r="BI1730" s="58"/>
      <c r="BJ1730" s="58"/>
      <c r="BK1730" s="58"/>
      <c r="BL1730" s="12"/>
      <c r="BM1730" s="12"/>
      <c r="BN1730" s="12"/>
      <c r="BO1730" s="12"/>
      <c r="BP1730" s="12"/>
      <c r="BQ1730" s="12"/>
      <c r="BR1730" s="12"/>
      <c r="BS1730" s="12"/>
      <c r="BT1730" s="12"/>
      <c r="BU1730" s="12"/>
      <c r="BV1730" s="12"/>
      <c r="BW1730" s="12"/>
      <c r="BX1730" s="12"/>
      <c r="BY1730" s="12"/>
      <c r="BZ1730" s="12"/>
      <c r="CA1730" s="12"/>
      <c r="CB1730" s="12"/>
      <c r="CC1730" s="12"/>
      <c r="CD1730" s="12"/>
      <c r="CE1730" s="12"/>
      <c r="CF1730" s="12"/>
      <c r="CG1730" s="12"/>
      <c r="CH1730" s="12"/>
      <c r="CI1730" s="12"/>
      <c r="CJ1730" s="12"/>
      <c r="CK1730" s="12"/>
      <c r="CL1730" s="12"/>
      <c r="CM1730" s="12"/>
      <c r="CN1730" s="12"/>
      <c r="CO1730" s="12"/>
      <c r="CP1730" s="12"/>
      <c r="CQ1730" s="12"/>
      <c r="CR1730" s="12"/>
      <c r="CS1730" s="12"/>
      <c r="CT1730" s="12"/>
      <c r="CU1730" s="12"/>
      <c r="CV1730" s="12"/>
      <c r="CW1730" s="12"/>
      <c r="CX1730" s="12"/>
      <c r="CY1730" s="12"/>
      <c r="CZ1730" s="12"/>
      <c r="DA1730" s="12"/>
      <c r="DB1730" s="12"/>
      <c r="DC1730" s="12"/>
      <c r="DD1730" s="12"/>
      <c r="DE1730" s="12"/>
      <c r="DF1730" s="12"/>
      <c r="DG1730"/>
      <c r="DH1730"/>
      <c r="DI1730"/>
      <c r="DJ1730"/>
      <c r="DK1730"/>
      <c r="DL1730"/>
      <c r="DM1730"/>
      <c r="DN1730"/>
      <c r="DO1730"/>
      <c r="DP1730"/>
      <c r="DQ1730"/>
      <c r="DR1730"/>
      <c r="DS1730"/>
      <c r="DT1730"/>
      <c r="DU1730"/>
      <c r="DV1730"/>
      <c r="DW1730"/>
      <c r="DX1730"/>
      <c r="DY1730"/>
      <c r="DZ1730"/>
      <c r="EA1730"/>
      <c r="EB1730"/>
      <c r="EC1730"/>
      <c r="ED1730"/>
      <c r="EE1730"/>
      <c r="EF1730"/>
      <c r="EG1730"/>
      <c r="EH1730"/>
      <c r="EI1730"/>
      <c r="EJ1730"/>
      <c r="EK1730"/>
      <c r="EL1730"/>
      <c r="EM1730"/>
      <c r="EN1730"/>
      <c r="EO1730"/>
      <c r="EP1730"/>
      <c r="EQ1730"/>
      <c r="ER1730"/>
      <c r="ES1730"/>
      <c r="ET1730"/>
      <c r="EU1730"/>
      <c r="EV1730"/>
      <c r="EW1730"/>
      <c r="EX1730"/>
      <c r="EY1730"/>
      <c r="EZ1730"/>
      <c r="FA1730"/>
      <c r="FB1730"/>
      <c r="FC1730"/>
      <c r="FD1730"/>
      <c r="FE1730"/>
      <c r="FF1730"/>
      <c r="FG1730"/>
      <c r="FH1730"/>
      <c r="FI1730"/>
      <c r="FJ1730"/>
      <c r="FK1730"/>
      <c r="FL1730"/>
      <c r="FM1730"/>
      <c r="FN1730"/>
      <c r="FO1730"/>
      <c r="FP1730"/>
      <c r="FQ1730"/>
      <c r="FR1730"/>
      <c r="FS1730"/>
      <c r="FT1730"/>
      <c r="FU1730"/>
      <c r="FV1730"/>
      <c r="FW1730"/>
      <c r="FX1730"/>
      <c r="FY1730"/>
      <c r="FZ1730"/>
      <c r="GA1730"/>
      <c r="GB1730"/>
      <c r="GC1730"/>
      <c r="GD1730"/>
      <c r="GE1730"/>
      <c r="GF1730"/>
      <c r="GG1730"/>
      <c r="GH1730"/>
      <c r="GI1730"/>
      <c r="GJ1730"/>
      <c r="GK1730"/>
      <c r="GL1730"/>
      <c r="GM1730"/>
      <c r="GN1730"/>
      <c r="GO1730"/>
      <c r="GP1730"/>
      <c r="GQ1730"/>
      <c r="GR1730"/>
      <c r="GS1730"/>
      <c r="GT1730"/>
      <c r="GU1730"/>
      <c r="GV1730"/>
      <c r="GW1730"/>
      <c r="GX1730"/>
      <c r="GY1730"/>
      <c r="GZ1730"/>
      <c r="HA1730"/>
      <c r="HB1730"/>
      <c r="HC1730"/>
      <c r="HD1730"/>
      <c r="HE1730"/>
      <c r="HF1730"/>
      <c r="HG1730"/>
      <c r="HH1730"/>
      <c r="HI1730"/>
      <c r="HJ1730"/>
      <c r="HK1730"/>
      <c r="HL1730"/>
    </row>
    <row r="1731" spans="39:220" x14ac:dyDescent="0.25">
      <c r="AM1731" s="59"/>
      <c r="AN1731" s="58"/>
      <c r="AO1731" s="58"/>
      <c r="AP1731" s="58"/>
      <c r="AQ1731" s="58"/>
      <c r="AR1731" s="58"/>
      <c r="AS1731" s="58"/>
      <c r="AT1731" s="58"/>
      <c r="AU1731" s="58"/>
      <c r="AV1731" s="58"/>
      <c r="AW1731" s="58"/>
      <c r="AX1731" s="58"/>
      <c r="AY1731" s="58"/>
      <c r="AZ1731" s="58"/>
      <c r="BA1731" s="58"/>
      <c r="BB1731" s="58"/>
      <c r="BC1731" s="58"/>
      <c r="BD1731" s="58"/>
      <c r="BE1731" s="58"/>
      <c r="BF1731" s="58"/>
      <c r="BG1731" s="58"/>
      <c r="BH1731" s="58"/>
      <c r="BI1731" s="58"/>
      <c r="BJ1731" s="58"/>
      <c r="BK1731" s="58"/>
      <c r="BL1731" s="12"/>
      <c r="BM1731" s="12"/>
      <c r="BN1731" s="12"/>
      <c r="BO1731" s="12"/>
      <c r="BP1731" s="12"/>
      <c r="BQ1731" s="12"/>
      <c r="BR1731" s="12"/>
      <c r="BS1731" s="12"/>
      <c r="BT1731" s="12"/>
      <c r="BU1731" s="12"/>
      <c r="BV1731" s="12"/>
      <c r="BW1731" s="12"/>
      <c r="BX1731" s="12"/>
      <c r="BY1731" s="12"/>
      <c r="BZ1731" s="12"/>
      <c r="CA1731" s="12"/>
      <c r="CB1731" s="12"/>
      <c r="CC1731" s="12"/>
      <c r="CD1731" s="12"/>
      <c r="CE1731" s="12"/>
      <c r="CF1731" s="12"/>
      <c r="CG1731" s="12"/>
      <c r="CH1731" s="12"/>
      <c r="CI1731" s="12"/>
      <c r="CJ1731" s="12"/>
      <c r="CK1731" s="12"/>
      <c r="CL1731" s="12"/>
      <c r="CM1731" s="12"/>
      <c r="CN1731" s="12"/>
      <c r="CO1731" s="12"/>
      <c r="CP1731" s="12"/>
      <c r="CQ1731" s="12"/>
      <c r="CR1731" s="12"/>
      <c r="CS1731" s="12"/>
      <c r="CT1731" s="12"/>
      <c r="CU1731" s="12"/>
      <c r="CV1731" s="12"/>
      <c r="CW1731" s="12"/>
      <c r="CX1731" s="12"/>
      <c r="CY1731" s="12"/>
      <c r="CZ1731" s="12"/>
      <c r="DA1731" s="12"/>
      <c r="DB1731" s="12"/>
      <c r="DC1731" s="12"/>
      <c r="DD1731" s="12"/>
      <c r="DE1731" s="12"/>
      <c r="DF1731" s="12"/>
      <c r="DG1731"/>
      <c r="DH1731"/>
      <c r="DI1731"/>
      <c r="DJ1731"/>
      <c r="DK1731"/>
      <c r="DL1731"/>
      <c r="DM1731"/>
      <c r="DN1731"/>
      <c r="DO1731"/>
      <c r="DP1731"/>
      <c r="DQ1731"/>
      <c r="DR1731"/>
      <c r="DS1731"/>
      <c r="DT1731"/>
      <c r="DU1731"/>
      <c r="DV1731"/>
      <c r="DW1731"/>
      <c r="DX1731"/>
      <c r="DY1731"/>
      <c r="DZ1731"/>
      <c r="EA1731"/>
      <c r="EB1731"/>
      <c r="EC1731"/>
      <c r="ED1731"/>
      <c r="EE1731"/>
      <c r="EF1731"/>
      <c r="EG1731"/>
      <c r="EH1731"/>
      <c r="EI1731"/>
      <c r="EJ1731"/>
      <c r="EK1731"/>
      <c r="EL1731"/>
      <c r="EM1731"/>
      <c r="EN1731"/>
      <c r="EO1731"/>
      <c r="EP1731"/>
      <c r="EQ1731"/>
      <c r="ER1731"/>
      <c r="ES1731"/>
      <c r="ET1731"/>
      <c r="EU1731"/>
      <c r="EV1731"/>
      <c r="EW1731"/>
      <c r="EX1731"/>
      <c r="EY1731"/>
      <c r="EZ1731"/>
      <c r="FA1731"/>
      <c r="FB1731"/>
      <c r="FC1731"/>
      <c r="FD1731"/>
      <c r="FE1731"/>
      <c r="FF1731"/>
      <c r="FG1731"/>
      <c r="FH1731"/>
      <c r="FI1731"/>
      <c r="FJ1731"/>
      <c r="FK1731"/>
      <c r="FL1731"/>
      <c r="FM1731"/>
      <c r="FN1731"/>
      <c r="FO1731"/>
      <c r="FP1731"/>
      <c r="FQ1731"/>
      <c r="FR1731"/>
      <c r="FS1731"/>
      <c r="FT1731"/>
      <c r="FU1731"/>
      <c r="FV1731"/>
      <c r="FW1731"/>
      <c r="FX1731"/>
      <c r="FY1731"/>
      <c r="FZ1731"/>
      <c r="GA1731"/>
      <c r="GB1731"/>
      <c r="GC1731"/>
      <c r="GD1731"/>
      <c r="GE1731"/>
      <c r="GF1731"/>
      <c r="GG1731"/>
      <c r="GH1731"/>
      <c r="GI1731"/>
      <c r="GJ1731"/>
      <c r="GK1731"/>
      <c r="GL1731"/>
      <c r="GM1731"/>
      <c r="GN1731"/>
      <c r="GO1731"/>
      <c r="GP1731"/>
      <c r="GQ1731"/>
      <c r="GR1731"/>
      <c r="GS1731"/>
      <c r="GT1731"/>
      <c r="GU1731"/>
      <c r="GV1731"/>
      <c r="GW1731"/>
      <c r="GX1731"/>
      <c r="GY1731"/>
      <c r="GZ1731"/>
      <c r="HA1731"/>
      <c r="HB1731"/>
      <c r="HC1731"/>
      <c r="HD1731"/>
      <c r="HE1731"/>
      <c r="HF1731"/>
      <c r="HG1731"/>
      <c r="HH1731"/>
      <c r="HI1731"/>
      <c r="HJ1731"/>
      <c r="HK1731"/>
      <c r="HL1731"/>
    </row>
    <row r="1732" spans="39:220" x14ac:dyDescent="0.25">
      <c r="AM1732" s="59"/>
      <c r="AN1732" s="58"/>
      <c r="AO1732" s="58"/>
      <c r="AP1732" s="58"/>
      <c r="AQ1732" s="58"/>
      <c r="AR1732" s="58"/>
      <c r="AS1732" s="58"/>
      <c r="AT1732" s="58"/>
      <c r="AU1732" s="58"/>
      <c r="AV1732" s="58"/>
      <c r="AW1732" s="58"/>
      <c r="AX1732" s="58"/>
      <c r="AY1732" s="58"/>
      <c r="AZ1732" s="58"/>
      <c r="BA1732" s="58"/>
      <c r="BB1732" s="58"/>
      <c r="BC1732" s="58"/>
      <c r="BD1732" s="58"/>
      <c r="BE1732" s="58"/>
      <c r="BF1732" s="58"/>
      <c r="BG1732" s="58"/>
      <c r="BH1732" s="58"/>
      <c r="BI1732" s="58"/>
      <c r="BJ1732" s="58"/>
      <c r="BK1732" s="58"/>
      <c r="BL1732" s="12"/>
      <c r="BM1732" s="12"/>
      <c r="BN1732" s="12"/>
      <c r="BO1732" s="12"/>
      <c r="BP1732" s="12"/>
      <c r="BQ1732" s="12"/>
      <c r="BR1732" s="12"/>
      <c r="BS1732" s="12"/>
      <c r="BT1732" s="12"/>
      <c r="BU1732" s="12"/>
      <c r="BV1732" s="12"/>
      <c r="BW1732" s="12"/>
      <c r="BX1732" s="12"/>
      <c r="BY1732" s="12"/>
      <c r="BZ1732" s="12"/>
      <c r="CA1732" s="12"/>
      <c r="CB1732" s="12"/>
      <c r="CC1732" s="12"/>
      <c r="CD1732" s="12"/>
      <c r="CE1732" s="12"/>
      <c r="CF1732" s="12"/>
      <c r="CG1732" s="12"/>
      <c r="CH1732" s="12"/>
      <c r="CI1732" s="12"/>
      <c r="CJ1732" s="12"/>
      <c r="CK1732" s="12"/>
      <c r="CL1732" s="12"/>
      <c r="CM1732" s="12"/>
      <c r="CN1732" s="12"/>
      <c r="CO1732" s="12"/>
      <c r="CP1732" s="12"/>
      <c r="CQ1732" s="12"/>
      <c r="CR1732" s="12"/>
      <c r="CS1732" s="12"/>
      <c r="CT1732" s="12"/>
      <c r="CU1732" s="12"/>
      <c r="CV1732" s="12"/>
      <c r="CW1732" s="12"/>
      <c r="CX1732" s="12"/>
      <c r="CY1732" s="12"/>
      <c r="CZ1732" s="12"/>
      <c r="DA1732" s="12"/>
      <c r="DB1732" s="12"/>
      <c r="DC1732" s="12"/>
      <c r="DD1732" s="12"/>
      <c r="DE1732" s="12"/>
      <c r="DF1732" s="12"/>
      <c r="DG1732"/>
      <c r="DH1732"/>
      <c r="DI1732"/>
      <c r="DJ1732"/>
      <c r="DK1732"/>
      <c r="DL1732"/>
      <c r="DM1732"/>
      <c r="DN1732"/>
      <c r="DO1732"/>
      <c r="DP1732"/>
      <c r="DQ1732"/>
      <c r="DR1732"/>
      <c r="DS1732"/>
      <c r="DT1732"/>
      <c r="DU1732"/>
      <c r="DV1732"/>
      <c r="DW1732"/>
      <c r="DX1732"/>
      <c r="DY1732"/>
      <c r="DZ1732"/>
      <c r="EA1732"/>
      <c r="EB1732"/>
      <c r="EC1732"/>
      <c r="ED1732"/>
      <c r="EE1732"/>
      <c r="EF1732"/>
      <c r="EG1732"/>
      <c r="EH1732"/>
      <c r="EI1732"/>
      <c r="EJ1732"/>
      <c r="EK1732"/>
      <c r="EL1732"/>
      <c r="EM1732"/>
      <c r="EN1732"/>
      <c r="EO1732"/>
      <c r="EP1732"/>
      <c r="EQ1732"/>
      <c r="ER1732"/>
      <c r="ES1732"/>
      <c r="ET1732"/>
      <c r="EU1732"/>
      <c r="EV1732"/>
      <c r="EW1732"/>
      <c r="EX1732"/>
      <c r="EY1732"/>
      <c r="EZ1732"/>
      <c r="FA1732"/>
      <c r="FB1732"/>
      <c r="FC1732"/>
      <c r="FD1732"/>
      <c r="FE1732"/>
      <c r="FF1732"/>
      <c r="FG1732"/>
      <c r="FH1732"/>
      <c r="FI1732"/>
      <c r="FJ1732"/>
      <c r="FK1732"/>
      <c r="FL1732"/>
      <c r="FM1732"/>
      <c r="FN1732"/>
      <c r="FO1732"/>
      <c r="FP1732"/>
      <c r="FQ1732"/>
      <c r="FR1732"/>
      <c r="FS1732"/>
      <c r="FT1732"/>
      <c r="FU1732"/>
      <c r="FV1732"/>
      <c r="FW1732"/>
      <c r="FX1732"/>
      <c r="FY1732"/>
      <c r="FZ1732"/>
      <c r="GA1732"/>
      <c r="GB1732"/>
      <c r="GC1732"/>
      <c r="GD1732"/>
      <c r="GE1732"/>
      <c r="GF1732"/>
      <c r="GG1732"/>
      <c r="GH1732"/>
      <c r="GI1732"/>
      <c r="GJ1732"/>
      <c r="GK1732"/>
      <c r="GL1732"/>
      <c r="GM1732"/>
      <c r="GN1732"/>
      <c r="GO1732"/>
      <c r="GP1732"/>
      <c r="GQ1732"/>
      <c r="GR1732"/>
      <c r="GS1732"/>
      <c r="GT1732"/>
      <c r="GU1732"/>
      <c r="GV1732"/>
      <c r="GW1732"/>
      <c r="GX1732"/>
      <c r="GY1732"/>
      <c r="GZ1732"/>
      <c r="HA1732"/>
      <c r="HB1732"/>
      <c r="HC1732"/>
      <c r="HD1732"/>
      <c r="HE1732"/>
      <c r="HF1732"/>
      <c r="HG1732"/>
      <c r="HH1732"/>
      <c r="HI1732"/>
      <c r="HJ1732"/>
      <c r="HK1732"/>
      <c r="HL1732"/>
    </row>
    <row r="1733" spans="39:220" x14ac:dyDescent="0.25">
      <c r="AM1733" s="59"/>
      <c r="AN1733" s="58"/>
      <c r="AO1733" s="58"/>
      <c r="AP1733" s="58"/>
      <c r="AQ1733" s="58"/>
      <c r="AR1733" s="58"/>
      <c r="AS1733" s="58"/>
      <c r="AT1733" s="58"/>
      <c r="AU1733" s="58"/>
      <c r="AV1733" s="58"/>
      <c r="AW1733" s="58"/>
      <c r="AX1733" s="58"/>
      <c r="AY1733" s="58"/>
      <c r="AZ1733" s="58"/>
      <c r="BA1733" s="58"/>
      <c r="BB1733" s="58"/>
      <c r="BC1733" s="58"/>
      <c r="BD1733" s="58"/>
      <c r="BE1733" s="58"/>
      <c r="BF1733" s="58"/>
      <c r="BG1733" s="58"/>
      <c r="BH1733" s="58"/>
      <c r="BI1733" s="58"/>
      <c r="BJ1733" s="58"/>
      <c r="BK1733" s="58"/>
      <c r="BL1733" s="12"/>
      <c r="BM1733" s="12"/>
      <c r="BN1733" s="12"/>
      <c r="BO1733" s="12"/>
      <c r="BP1733" s="12"/>
      <c r="BQ1733" s="12"/>
      <c r="BR1733" s="12"/>
      <c r="BS1733" s="12"/>
      <c r="BT1733" s="12"/>
      <c r="BU1733" s="12"/>
      <c r="BV1733" s="12"/>
      <c r="BW1733" s="12"/>
      <c r="BX1733" s="12"/>
      <c r="BY1733" s="12"/>
      <c r="BZ1733" s="12"/>
      <c r="CA1733" s="12"/>
      <c r="CB1733" s="12"/>
      <c r="CC1733" s="12"/>
      <c r="CD1733" s="12"/>
      <c r="CE1733" s="12"/>
      <c r="CF1733" s="12"/>
      <c r="CG1733" s="12"/>
      <c r="CH1733" s="12"/>
      <c r="CI1733" s="12"/>
      <c r="CJ1733" s="12"/>
      <c r="CK1733" s="12"/>
      <c r="CL1733" s="12"/>
      <c r="CM1733" s="12"/>
      <c r="CN1733" s="12"/>
      <c r="CO1733" s="12"/>
      <c r="CP1733" s="12"/>
      <c r="CQ1733" s="12"/>
      <c r="CR1733" s="12"/>
      <c r="CS1733" s="12"/>
      <c r="CT1733" s="12"/>
      <c r="CU1733" s="12"/>
      <c r="CV1733" s="12"/>
      <c r="CW1733" s="12"/>
      <c r="CX1733" s="12"/>
      <c r="CY1733" s="12"/>
      <c r="CZ1733" s="12"/>
      <c r="DA1733" s="12"/>
      <c r="DB1733" s="12"/>
      <c r="DC1733" s="12"/>
      <c r="DD1733" s="12"/>
      <c r="DE1733" s="12"/>
      <c r="DF1733" s="12"/>
      <c r="DG1733"/>
      <c r="DH1733"/>
      <c r="DI1733"/>
      <c r="DJ1733"/>
      <c r="DK1733"/>
      <c r="DL1733"/>
      <c r="DM1733"/>
      <c r="DN1733"/>
      <c r="DO1733"/>
      <c r="DP1733"/>
      <c r="DQ1733"/>
      <c r="DR1733"/>
      <c r="DS1733"/>
      <c r="DT1733"/>
      <c r="DU1733"/>
      <c r="DV1733"/>
      <c r="DW1733"/>
      <c r="DX1733"/>
      <c r="DY1733"/>
      <c r="DZ1733"/>
      <c r="EA1733"/>
      <c r="EB1733"/>
      <c r="EC1733"/>
      <c r="ED1733"/>
      <c r="EE1733"/>
      <c r="EF1733"/>
      <c r="EG1733"/>
      <c r="EH1733"/>
      <c r="EI1733"/>
      <c r="EJ1733"/>
      <c r="EK1733"/>
      <c r="EL1733"/>
      <c r="EM1733"/>
      <c r="EN1733"/>
      <c r="EO1733"/>
      <c r="EP1733"/>
      <c r="EQ1733"/>
      <c r="ER1733"/>
      <c r="ES1733"/>
      <c r="ET1733"/>
      <c r="EU1733"/>
      <c r="EV1733"/>
      <c r="EW1733"/>
      <c r="EX1733"/>
      <c r="EY1733"/>
      <c r="EZ1733"/>
      <c r="FA1733"/>
      <c r="FB1733"/>
      <c r="FC1733"/>
      <c r="FD1733"/>
      <c r="FE1733"/>
      <c r="FF1733"/>
      <c r="FG1733"/>
      <c r="FH1733"/>
      <c r="FI1733"/>
      <c r="FJ1733"/>
      <c r="FK1733"/>
      <c r="FL1733"/>
      <c r="FM1733"/>
      <c r="FN1733"/>
      <c r="FO1733"/>
      <c r="FP1733"/>
      <c r="FQ1733"/>
      <c r="FR1733"/>
      <c r="FS1733"/>
      <c r="FT1733"/>
      <c r="FU1733"/>
      <c r="FV1733"/>
      <c r="FW1733"/>
      <c r="FX1733"/>
      <c r="FY1733"/>
      <c r="FZ1733"/>
      <c r="GA1733"/>
      <c r="GB1733"/>
      <c r="GC1733"/>
      <c r="GD1733"/>
      <c r="GE1733"/>
      <c r="GF1733"/>
      <c r="GG1733"/>
      <c r="GH1733"/>
      <c r="GI1733"/>
      <c r="GJ1733"/>
      <c r="GK1733"/>
      <c r="GL1733"/>
      <c r="GM1733"/>
      <c r="GN1733"/>
      <c r="GO1733"/>
      <c r="GP1733"/>
      <c r="GQ1733"/>
      <c r="GR1733"/>
      <c r="GS1733"/>
      <c r="GT1733"/>
      <c r="GU1733"/>
      <c r="GV1733"/>
      <c r="GW1733"/>
      <c r="GX1733"/>
      <c r="GY1733"/>
      <c r="GZ1733"/>
      <c r="HA1733"/>
      <c r="HB1733"/>
      <c r="HC1733"/>
      <c r="HD1733"/>
      <c r="HE1733"/>
      <c r="HF1733"/>
      <c r="HG1733"/>
      <c r="HH1733"/>
      <c r="HI1733"/>
      <c r="HJ1733"/>
      <c r="HK1733"/>
      <c r="HL1733"/>
    </row>
    <row r="1734" spans="39:220" x14ac:dyDescent="0.25">
      <c r="AM1734" s="59"/>
      <c r="AN1734" s="58"/>
      <c r="AO1734" s="58"/>
      <c r="AP1734" s="58"/>
      <c r="AQ1734" s="58"/>
      <c r="AR1734" s="58"/>
      <c r="AS1734" s="58"/>
      <c r="AT1734" s="58"/>
      <c r="AU1734" s="58"/>
      <c r="AV1734" s="58"/>
      <c r="AW1734" s="58"/>
      <c r="AX1734" s="58"/>
      <c r="AY1734" s="58"/>
      <c r="AZ1734" s="58"/>
      <c r="BA1734" s="58"/>
      <c r="BB1734" s="58"/>
      <c r="BC1734" s="58"/>
      <c r="BD1734" s="58"/>
      <c r="BE1734" s="58"/>
      <c r="BF1734" s="58"/>
      <c r="BG1734" s="58"/>
      <c r="BH1734" s="58"/>
      <c r="BI1734" s="58"/>
      <c r="BJ1734" s="58"/>
      <c r="BK1734" s="58"/>
      <c r="BL1734" s="12"/>
      <c r="BM1734" s="12"/>
      <c r="BN1734" s="12"/>
      <c r="BO1734" s="12"/>
      <c r="BP1734" s="12"/>
      <c r="BQ1734" s="12"/>
      <c r="BR1734" s="12"/>
      <c r="BS1734" s="12"/>
      <c r="BT1734" s="12"/>
      <c r="BU1734" s="12"/>
      <c r="BV1734" s="12"/>
      <c r="BW1734" s="12"/>
      <c r="BX1734" s="12"/>
      <c r="BY1734" s="12"/>
      <c r="BZ1734" s="12"/>
      <c r="CA1734" s="12"/>
      <c r="CB1734" s="12"/>
      <c r="CC1734" s="12"/>
      <c r="CD1734" s="12"/>
      <c r="CE1734" s="12"/>
      <c r="CF1734" s="12"/>
      <c r="CG1734" s="12"/>
      <c r="CH1734" s="12"/>
      <c r="CI1734" s="12"/>
      <c r="CJ1734" s="12"/>
      <c r="CK1734" s="12"/>
      <c r="CL1734" s="12"/>
      <c r="CM1734" s="12"/>
      <c r="CN1734" s="12"/>
      <c r="CO1734" s="12"/>
      <c r="CP1734" s="12"/>
      <c r="CQ1734" s="12"/>
      <c r="CR1734" s="12"/>
      <c r="CS1734" s="12"/>
      <c r="CT1734" s="12"/>
      <c r="CU1734" s="12"/>
      <c r="CV1734" s="12"/>
      <c r="CW1734" s="12"/>
      <c r="CX1734" s="12"/>
      <c r="CY1734" s="12"/>
      <c r="CZ1734" s="12"/>
      <c r="DA1734" s="12"/>
      <c r="DB1734" s="12"/>
      <c r="DC1734" s="12"/>
      <c r="DD1734" s="12"/>
      <c r="DE1734" s="12"/>
      <c r="DF1734" s="12"/>
      <c r="DG1734"/>
      <c r="DH1734"/>
      <c r="DI1734"/>
      <c r="DJ1734"/>
      <c r="DK1734"/>
      <c r="DL1734"/>
      <c r="DM1734"/>
      <c r="DN1734"/>
      <c r="DO1734"/>
      <c r="DP1734"/>
      <c r="DQ1734"/>
      <c r="DR1734"/>
      <c r="DS1734"/>
      <c r="DT1734"/>
      <c r="DU1734"/>
      <c r="DV1734"/>
      <c r="DW1734"/>
      <c r="DX1734"/>
      <c r="DY1734"/>
      <c r="DZ1734"/>
      <c r="EA1734"/>
      <c r="EB1734"/>
      <c r="EC1734"/>
      <c r="ED1734"/>
      <c r="EE1734"/>
      <c r="EF1734"/>
      <c r="EG1734"/>
      <c r="EH1734"/>
      <c r="EI1734"/>
      <c r="EJ1734"/>
      <c r="EK1734"/>
      <c r="EL1734"/>
      <c r="EM1734"/>
      <c r="EN1734"/>
      <c r="EO1734"/>
      <c r="EP1734"/>
      <c r="EQ1734"/>
      <c r="ER1734"/>
      <c r="ES1734"/>
      <c r="ET1734"/>
      <c r="EU1734"/>
      <c r="EV1734"/>
      <c r="EW1734"/>
      <c r="EX1734"/>
      <c r="EY1734"/>
      <c r="EZ1734"/>
      <c r="FA1734"/>
      <c r="FB1734"/>
      <c r="FC1734"/>
      <c r="FD1734"/>
      <c r="FE1734"/>
      <c r="FF1734"/>
      <c r="FG1734"/>
      <c r="FH1734"/>
      <c r="FI1734"/>
      <c r="FJ1734"/>
      <c r="FK1734"/>
      <c r="FL1734"/>
      <c r="FM1734"/>
      <c r="FN1734"/>
      <c r="FO1734"/>
      <c r="FP1734"/>
      <c r="FQ1734"/>
      <c r="FR1734"/>
      <c r="FS1734"/>
      <c r="FT1734"/>
      <c r="FU1734"/>
      <c r="FV1734"/>
      <c r="FW1734"/>
      <c r="FX1734"/>
      <c r="FY1734"/>
      <c r="FZ1734"/>
      <c r="GA1734"/>
      <c r="GB1734"/>
      <c r="GC1734"/>
      <c r="GD1734"/>
      <c r="GE1734"/>
      <c r="GF1734"/>
      <c r="GG1734"/>
      <c r="GH1734"/>
      <c r="GI1734"/>
      <c r="GJ1734"/>
      <c r="GK1734"/>
      <c r="GL1734"/>
      <c r="GM1734"/>
      <c r="GN1734"/>
      <c r="GO1734"/>
      <c r="GP1734"/>
      <c r="GQ1734"/>
      <c r="GR1734"/>
      <c r="GS1734"/>
      <c r="GT1734"/>
      <c r="GU1734"/>
      <c r="GV1734"/>
      <c r="GW1734"/>
      <c r="GX1734"/>
      <c r="GY1734"/>
      <c r="GZ1734"/>
      <c r="HA1734"/>
      <c r="HB1734"/>
      <c r="HC1734"/>
      <c r="HD1734"/>
      <c r="HE1734"/>
      <c r="HF1734"/>
      <c r="HG1734"/>
      <c r="HH1734"/>
      <c r="HI1734"/>
      <c r="HJ1734"/>
      <c r="HK1734"/>
      <c r="HL1734"/>
    </row>
    <row r="1735" spans="39:220" x14ac:dyDescent="0.25">
      <c r="AM1735" s="59"/>
      <c r="AN1735" s="58"/>
      <c r="AO1735" s="58"/>
      <c r="AP1735" s="58"/>
      <c r="AQ1735" s="58"/>
      <c r="AR1735" s="58"/>
      <c r="AS1735" s="58"/>
      <c r="AT1735" s="58"/>
      <c r="AU1735" s="58"/>
      <c r="AV1735" s="58"/>
      <c r="AW1735" s="58"/>
      <c r="AX1735" s="58"/>
      <c r="AY1735" s="58"/>
      <c r="AZ1735" s="58"/>
      <c r="BA1735" s="58"/>
      <c r="BB1735" s="58"/>
      <c r="BC1735" s="58"/>
      <c r="BD1735" s="58"/>
      <c r="BE1735" s="58"/>
      <c r="BF1735" s="58"/>
      <c r="BG1735" s="58"/>
      <c r="BH1735" s="58"/>
      <c r="BI1735" s="58"/>
      <c r="BJ1735" s="58"/>
      <c r="BK1735" s="58"/>
      <c r="BL1735" s="12"/>
      <c r="BM1735" s="12"/>
      <c r="BN1735" s="12"/>
      <c r="BO1735" s="12"/>
      <c r="BP1735" s="12"/>
      <c r="BQ1735" s="12"/>
      <c r="BR1735" s="12"/>
      <c r="BS1735" s="12"/>
      <c r="BT1735" s="12"/>
      <c r="BU1735" s="12"/>
      <c r="BV1735" s="12"/>
      <c r="BW1735" s="12"/>
      <c r="BX1735" s="12"/>
      <c r="BY1735" s="12"/>
      <c r="BZ1735" s="12"/>
      <c r="CA1735" s="12"/>
      <c r="CB1735" s="12"/>
      <c r="CC1735" s="12"/>
      <c r="CD1735" s="12"/>
      <c r="CE1735" s="12"/>
      <c r="CF1735" s="12"/>
      <c r="CG1735" s="12"/>
      <c r="CH1735" s="12"/>
      <c r="CI1735" s="12"/>
      <c r="CJ1735" s="12"/>
      <c r="CK1735" s="12"/>
      <c r="CL1735" s="12"/>
      <c r="CM1735" s="12"/>
      <c r="CN1735" s="12"/>
      <c r="CO1735" s="12"/>
      <c r="CP1735" s="12"/>
      <c r="CQ1735" s="12"/>
      <c r="CR1735" s="12"/>
      <c r="CS1735" s="12"/>
      <c r="CT1735" s="12"/>
      <c r="CU1735" s="12"/>
      <c r="CV1735" s="12"/>
      <c r="CW1735" s="12"/>
      <c r="CX1735" s="12"/>
      <c r="CY1735" s="12"/>
      <c r="CZ1735" s="12"/>
      <c r="DA1735" s="12"/>
      <c r="DB1735" s="12"/>
      <c r="DC1735" s="12"/>
      <c r="DD1735" s="12"/>
      <c r="DE1735" s="12"/>
      <c r="DF1735" s="12"/>
      <c r="DG1735"/>
      <c r="DH1735"/>
      <c r="DI1735"/>
      <c r="DJ1735"/>
      <c r="DK1735"/>
      <c r="DL1735"/>
      <c r="DM1735"/>
      <c r="DN1735"/>
      <c r="DO1735"/>
      <c r="DP1735"/>
      <c r="DQ1735"/>
      <c r="DR1735"/>
      <c r="DS1735"/>
      <c r="DT1735"/>
      <c r="DU1735"/>
      <c r="DV1735"/>
      <c r="DW1735"/>
      <c r="DX1735"/>
      <c r="DY1735"/>
      <c r="DZ1735"/>
      <c r="EA1735"/>
      <c r="EB1735"/>
      <c r="EC1735"/>
      <c r="ED1735"/>
      <c r="EE1735"/>
      <c r="EF1735"/>
      <c r="EG1735"/>
      <c r="EH1735"/>
      <c r="EI1735"/>
      <c r="EJ1735"/>
      <c r="EK1735"/>
      <c r="EL1735"/>
      <c r="EM1735"/>
      <c r="EN1735"/>
      <c r="EO1735"/>
      <c r="EP1735"/>
      <c r="EQ1735"/>
      <c r="ER1735"/>
      <c r="ES1735"/>
      <c r="ET1735"/>
      <c r="EU1735"/>
      <c r="EV1735"/>
      <c r="EW1735"/>
      <c r="EX1735"/>
      <c r="EY1735"/>
      <c r="EZ1735"/>
      <c r="FA1735"/>
      <c r="FB1735"/>
      <c r="FC1735"/>
      <c r="FD1735"/>
      <c r="FE1735"/>
      <c r="FF1735"/>
      <c r="FG1735"/>
      <c r="FH1735"/>
      <c r="FI1735"/>
      <c r="FJ1735"/>
      <c r="FK1735"/>
      <c r="FL1735"/>
      <c r="FM1735"/>
      <c r="FN1735"/>
      <c r="FO1735"/>
      <c r="FP1735"/>
      <c r="FQ1735"/>
      <c r="FR1735"/>
      <c r="FS1735"/>
      <c r="FT1735"/>
      <c r="FU1735"/>
      <c r="FV1735"/>
      <c r="FW1735"/>
      <c r="FX1735"/>
      <c r="FY1735"/>
      <c r="FZ1735"/>
      <c r="GA1735"/>
      <c r="GB1735"/>
      <c r="GC1735"/>
      <c r="GD1735"/>
      <c r="GE1735"/>
      <c r="GF1735"/>
      <c r="GG1735"/>
      <c r="GH1735"/>
      <c r="GI1735"/>
      <c r="GJ1735"/>
      <c r="GK1735"/>
      <c r="GL1735"/>
      <c r="GM1735"/>
      <c r="GN1735"/>
      <c r="GO1735"/>
      <c r="GP1735"/>
      <c r="GQ1735"/>
      <c r="GR1735"/>
      <c r="GS1735"/>
      <c r="GT1735"/>
      <c r="GU1735"/>
      <c r="GV1735"/>
      <c r="GW1735"/>
      <c r="GX1735"/>
      <c r="GY1735"/>
      <c r="GZ1735"/>
      <c r="HA1735"/>
      <c r="HB1735"/>
      <c r="HC1735"/>
      <c r="HD1735"/>
      <c r="HE1735"/>
      <c r="HF1735"/>
      <c r="HG1735"/>
      <c r="HH1735"/>
      <c r="HI1735"/>
      <c r="HJ1735"/>
      <c r="HK1735"/>
      <c r="HL1735"/>
    </row>
    <row r="1736" spans="39:220" x14ac:dyDescent="0.25">
      <c r="AM1736" s="59"/>
      <c r="AN1736" s="58"/>
      <c r="AO1736" s="58"/>
      <c r="AP1736" s="58"/>
      <c r="AQ1736" s="58"/>
      <c r="AR1736" s="58"/>
      <c r="AS1736" s="58"/>
      <c r="AT1736" s="58"/>
      <c r="AU1736" s="58"/>
      <c r="AV1736" s="58"/>
      <c r="AW1736" s="58"/>
      <c r="AX1736" s="58"/>
      <c r="AY1736" s="58"/>
      <c r="AZ1736" s="58"/>
      <c r="BA1736" s="58"/>
      <c r="BB1736" s="58"/>
      <c r="BC1736" s="58"/>
      <c r="BD1736" s="58"/>
      <c r="BE1736" s="58"/>
      <c r="BF1736" s="58"/>
      <c r="BG1736" s="58"/>
      <c r="BH1736" s="58"/>
      <c r="BI1736" s="58"/>
      <c r="BJ1736" s="58"/>
      <c r="BK1736" s="58"/>
      <c r="BL1736" s="12"/>
      <c r="BM1736" s="12"/>
      <c r="BN1736" s="12"/>
      <c r="BO1736" s="12"/>
      <c r="BP1736" s="12"/>
      <c r="BQ1736" s="12"/>
      <c r="BR1736" s="12"/>
      <c r="BS1736" s="12"/>
      <c r="BT1736" s="12"/>
      <c r="BU1736" s="12"/>
      <c r="BV1736" s="12"/>
      <c r="BW1736" s="12"/>
      <c r="BX1736" s="12"/>
      <c r="BY1736" s="12"/>
      <c r="BZ1736" s="12"/>
      <c r="CA1736" s="12"/>
      <c r="CB1736" s="12"/>
      <c r="CC1736" s="12"/>
      <c r="CD1736" s="12"/>
      <c r="CE1736" s="12"/>
      <c r="CF1736" s="12"/>
      <c r="CG1736" s="12"/>
      <c r="CH1736" s="12"/>
      <c r="CI1736" s="12"/>
      <c r="CJ1736" s="12"/>
      <c r="CK1736" s="12"/>
      <c r="CL1736" s="12"/>
      <c r="CM1736" s="12"/>
      <c r="CN1736" s="12"/>
      <c r="CO1736" s="12"/>
      <c r="CP1736" s="12"/>
      <c r="CQ1736" s="12"/>
      <c r="CR1736" s="12"/>
      <c r="CS1736" s="12"/>
      <c r="CT1736" s="12"/>
      <c r="CU1736" s="12"/>
      <c r="CV1736" s="12"/>
      <c r="CW1736" s="12"/>
      <c r="CX1736" s="12"/>
      <c r="CY1736" s="12"/>
      <c r="CZ1736" s="12"/>
      <c r="DA1736" s="12"/>
      <c r="DB1736" s="12"/>
      <c r="DC1736" s="12"/>
      <c r="DD1736" s="12"/>
      <c r="DE1736" s="12"/>
      <c r="DF1736" s="12"/>
      <c r="DG1736"/>
      <c r="DH1736"/>
      <c r="DI1736"/>
      <c r="DJ1736"/>
      <c r="DK1736"/>
      <c r="DL1736"/>
      <c r="DM1736"/>
      <c r="DN1736"/>
      <c r="DO1736"/>
      <c r="DP1736"/>
      <c r="DQ1736"/>
      <c r="DR1736"/>
      <c r="DS1736"/>
      <c r="DT1736"/>
      <c r="DU1736"/>
      <c r="DV1736"/>
      <c r="DW1736"/>
      <c r="DX1736"/>
      <c r="DY1736"/>
      <c r="DZ1736"/>
      <c r="EA1736"/>
      <c r="EB1736"/>
      <c r="EC1736"/>
      <c r="ED1736"/>
      <c r="EE1736"/>
      <c r="EF1736"/>
      <c r="EG1736"/>
      <c r="EH1736"/>
      <c r="EI1736"/>
      <c r="EJ1736"/>
      <c r="EK1736"/>
      <c r="EL1736"/>
      <c r="EM1736"/>
      <c r="EN1736"/>
      <c r="EO1736"/>
      <c r="EP1736"/>
      <c r="EQ1736"/>
      <c r="ER1736"/>
      <c r="ES1736"/>
      <c r="ET1736"/>
      <c r="EU1736"/>
      <c r="EV1736"/>
      <c r="EW1736"/>
      <c r="EX1736"/>
      <c r="EY1736"/>
      <c r="EZ1736"/>
      <c r="FA1736"/>
      <c r="FB1736"/>
      <c r="FC1736"/>
      <c r="FD1736"/>
      <c r="FE1736"/>
      <c r="FF1736"/>
      <c r="FG1736"/>
      <c r="FH1736"/>
      <c r="FI1736"/>
      <c r="FJ1736"/>
      <c r="FK1736"/>
      <c r="FL1736"/>
      <c r="FM1736"/>
      <c r="FN1736"/>
      <c r="FO1736"/>
      <c r="FP1736"/>
      <c r="FQ1736"/>
      <c r="FR1736"/>
      <c r="FS1736"/>
      <c r="FT1736"/>
      <c r="FU1736"/>
      <c r="FV1736"/>
      <c r="FW1736"/>
      <c r="FX1736"/>
      <c r="FY1736"/>
      <c r="FZ1736"/>
      <c r="GA1736"/>
      <c r="GB1736"/>
      <c r="GC1736"/>
      <c r="GD1736"/>
      <c r="GE1736"/>
      <c r="GF1736"/>
      <c r="GG1736"/>
      <c r="GH1736"/>
      <c r="GI1736"/>
      <c r="GJ1736"/>
      <c r="GK1736"/>
      <c r="GL1736"/>
      <c r="GM1736"/>
      <c r="GN1736"/>
      <c r="GO1736"/>
      <c r="GP1736"/>
      <c r="GQ1736"/>
      <c r="GR1736"/>
      <c r="GS1736"/>
      <c r="GT1736"/>
      <c r="GU1736"/>
      <c r="GV1736"/>
      <c r="GW1736"/>
      <c r="GX1736"/>
      <c r="GY1736"/>
      <c r="GZ1736"/>
      <c r="HA1736"/>
      <c r="HB1736"/>
      <c r="HC1736"/>
      <c r="HD1736"/>
      <c r="HE1736"/>
      <c r="HF1736"/>
      <c r="HG1736"/>
      <c r="HH1736"/>
      <c r="HI1736"/>
      <c r="HJ1736"/>
      <c r="HK1736"/>
      <c r="HL1736"/>
    </row>
    <row r="1737" spans="39:220" x14ac:dyDescent="0.25">
      <c r="AM1737" s="59"/>
      <c r="AN1737" s="58"/>
      <c r="AO1737" s="58"/>
      <c r="AP1737" s="58"/>
      <c r="AQ1737" s="58"/>
      <c r="AR1737" s="58"/>
      <c r="AS1737" s="58"/>
      <c r="AT1737" s="58"/>
      <c r="AU1737" s="58"/>
      <c r="AV1737" s="58"/>
      <c r="AW1737" s="58"/>
      <c r="AX1737" s="58"/>
      <c r="AY1737" s="58"/>
      <c r="AZ1737" s="58"/>
      <c r="BA1737" s="58"/>
      <c r="BB1737" s="58"/>
      <c r="BC1737" s="58"/>
      <c r="BD1737" s="58"/>
      <c r="BE1737" s="58"/>
      <c r="BF1737" s="58"/>
      <c r="BG1737" s="58"/>
      <c r="BH1737" s="58"/>
      <c r="BI1737" s="58"/>
      <c r="BJ1737" s="58"/>
      <c r="BK1737" s="58"/>
      <c r="BL1737" s="12"/>
      <c r="BM1737" s="12"/>
      <c r="BN1737" s="12"/>
      <c r="BO1737" s="12"/>
      <c r="BP1737" s="12"/>
      <c r="BQ1737" s="12"/>
      <c r="BR1737" s="12"/>
      <c r="BS1737" s="12"/>
      <c r="BT1737" s="12"/>
      <c r="BU1737" s="12"/>
      <c r="BV1737" s="12"/>
      <c r="BW1737" s="12"/>
      <c r="BX1737" s="12"/>
      <c r="BY1737" s="12"/>
      <c r="BZ1737" s="12"/>
      <c r="CA1737" s="12"/>
      <c r="CB1737" s="12"/>
      <c r="CC1737" s="12"/>
      <c r="CD1737" s="12"/>
      <c r="CE1737" s="12"/>
      <c r="CF1737" s="12"/>
      <c r="CG1737" s="12"/>
      <c r="CH1737" s="12"/>
      <c r="CI1737" s="12"/>
      <c r="CJ1737" s="12"/>
      <c r="CK1737" s="12"/>
      <c r="CL1737" s="12"/>
      <c r="CM1737" s="12"/>
      <c r="CN1737" s="12"/>
      <c r="CO1737" s="12"/>
      <c r="CP1737" s="12"/>
      <c r="CQ1737" s="12"/>
      <c r="CR1737" s="12"/>
      <c r="CS1737" s="12"/>
      <c r="CT1737" s="12"/>
      <c r="CU1737" s="12"/>
      <c r="CV1737" s="12"/>
      <c r="CW1737" s="12"/>
      <c r="CX1737" s="12"/>
      <c r="CY1737" s="12"/>
      <c r="CZ1737" s="12"/>
      <c r="DA1737" s="12"/>
      <c r="DB1737" s="12"/>
      <c r="DC1737" s="12"/>
      <c r="DD1737" s="12"/>
      <c r="DE1737" s="12"/>
      <c r="DF1737" s="12"/>
      <c r="DG1737"/>
      <c r="DH1737"/>
      <c r="DI1737"/>
      <c r="DJ1737"/>
      <c r="DK1737"/>
      <c r="DL1737"/>
      <c r="DM1737"/>
      <c r="DN1737"/>
      <c r="DO1737"/>
      <c r="DP1737"/>
      <c r="DQ1737"/>
      <c r="DR1737"/>
      <c r="DS1737"/>
      <c r="DT1737"/>
      <c r="DU1737"/>
      <c r="DV1737"/>
      <c r="DW1737"/>
      <c r="DX1737"/>
      <c r="DY1737"/>
      <c r="DZ1737"/>
      <c r="EA1737"/>
      <c r="EB1737"/>
      <c r="EC1737"/>
      <c r="ED1737"/>
      <c r="EE1737"/>
      <c r="EF1737"/>
      <c r="EG1737"/>
      <c r="EH1737"/>
      <c r="EI1737"/>
      <c r="EJ1737"/>
      <c r="EK1737"/>
      <c r="EL1737"/>
      <c r="EM1737"/>
      <c r="EN1737"/>
      <c r="EO1737"/>
      <c r="EP1737"/>
      <c r="EQ1737"/>
      <c r="ER1737"/>
      <c r="ES1737"/>
      <c r="ET1737"/>
      <c r="EU1737"/>
      <c r="EV1737"/>
      <c r="EW1737"/>
      <c r="EX1737"/>
      <c r="EY1737"/>
      <c r="EZ1737"/>
      <c r="FA1737"/>
      <c r="FB1737"/>
      <c r="FC1737"/>
      <c r="FD1737"/>
      <c r="FE1737"/>
      <c r="FF1737"/>
      <c r="FG1737"/>
      <c r="FH1737"/>
      <c r="FI1737"/>
      <c r="FJ1737"/>
      <c r="FK1737"/>
      <c r="FL1737"/>
      <c r="FM1737"/>
      <c r="FN1737"/>
      <c r="FO1737"/>
      <c r="FP1737"/>
      <c r="FQ1737"/>
      <c r="FR1737"/>
      <c r="FS1737"/>
      <c r="FT1737"/>
      <c r="FU1737"/>
      <c r="FV1737"/>
      <c r="FW1737"/>
      <c r="FX1737"/>
      <c r="FY1737"/>
      <c r="FZ1737"/>
      <c r="GA1737"/>
      <c r="GB1737"/>
      <c r="GC1737"/>
      <c r="GD1737"/>
      <c r="GE1737"/>
      <c r="GF1737"/>
      <c r="GG1737"/>
      <c r="GH1737"/>
      <c r="GI1737"/>
      <c r="GJ1737"/>
      <c r="GK1737"/>
      <c r="GL1737"/>
      <c r="GM1737"/>
      <c r="GN1737"/>
      <c r="GO1737"/>
      <c r="GP1737"/>
      <c r="GQ1737"/>
      <c r="GR1737"/>
      <c r="GS1737"/>
      <c r="GT1737"/>
      <c r="GU1737"/>
      <c r="GV1737"/>
      <c r="GW1737"/>
      <c r="GX1737"/>
      <c r="GY1737"/>
      <c r="GZ1737"/>
      <c r="HA1737"/>
      <c r="HB1737"/>
      <c r="HC1737"/>
      <c r="HD1737"/>
      <c r="HE1737"/>
      <c r="HF1737"/>
      <c r="HG1737"/>
      <c r="HH1737"/>
      <c r="HI1737"/>
      <c r="HJ1737"/>
      <c r="HK1737"/>
      <c r="HL1737"/>
    </row>
    <row r="1738" spans="39:220" x14ac:dyDescent="0.25">
      <c r="AM1738" s="59"/>
      <c r="AN1738" s="58"/>
      <c r="AO1738" s="58"/>
      <c r="AP1738" s="58"/>
      <c r="AQ1738" s="58"/>
      <c r="AR1738" s="58"/>
      <c r="AS1738" s="58"/>
      <c r="AT1738" s="58"/>
      <c r="AU1738" s="58"/>
      <c r="AV1738" s="58"/>
      <c r="AW1738" s="58"/>
      <c r="AX1738" s="58"/>
      <c r="AY1738" s="58"/>
      <c r="AZ1738" s="58"/>
      <c r="BA1738" s="58"/>
      <c r="BB1738" s="58"/>
      <c r="BC1738" s="58"/>
      <c r="BD1738" s="58"/>
      <c r="BE1738" s="58"/>
      <c r="BF1738" s="58"/>
      <c r="BG1738" s="58"/>
      <c r="BH1738" s="58"/>
      <c r="BI1738" s="58"/>
      <c r="BJ1738" s="58"/>
      <c r="BK1738" s="58"/>
      <c r="BL1738" s="12"/>
      <c r="BM1738" s="12"/>
      <c r="BN1738" s="12"/>
      <c r="BO1738" s="12"/>
      <c r="BP1738" s="12"/>
      <c r="BQ1738" s="12"/>
      <c r="BR1738" s="12"/>
      <c r="BS1738" s="12"/>
      <c r="BT1738" s="12"/>
      <c r="BU1738" s="12"/>
      <c r="BV1738" s="12"/>
      <c r="BW1738" s="12"/>
      <c r="BX1738" s="12"/>
      <c r="BY1738" s="12"/>
      <c r="BZ1738" s="12"/>
      <c r="CA1738" s="12"/>
      <c r="CB1738" s="12"/>
      <c r="CC1738" s="12"/>
      <c r="CD1738" s="12"/>
      <c r="CE1738" s="12"/>
      <c r="CF1738" s="12"/>
      <c r="CG1738" s="12"/>
      <c r="CH1738" s="12"/>
      <c r="CI1738" s="12"/>
      <c r="CJ1738" s="12"/>
      <c r="CK1738" s="12"/>
      <c r="CL1738" s="12"/>
      <c r="CM1738" s="12"/>
      <c r="CN1738" s="12"/>
      <c r="CO1738" s="12"/>
      <c r="CP1738" s="12"/>
      <c r="CQ1738" s="12"/>
      <c r="CR1738" s="12"/>
      <c r="CS1738" s="12"/>
      <c r="CT1738" s="12"/>
      <c r="CU1738" s="12"/>
      <c r="CV1738" s="12"/>
      <c r="CW1738" s="12"/>
      <c r="CX1738" s="12"/>
      <c r="CY1738" s="12"/>
      <c r="CZ1738" s="12"/>
      <c r="DA1738" s="12"/>
      <c r="DB1738" s="12"/>
      <c r="DC1738" s="12"/>
      <c r="DD1738" s="12"/>
      <c r="DE1738" s="12"/>
      <c r="DF1738" s="12"/>
      <c r="DG1738"/>
      <c r="DH1738"/>
      <c r="DI1738"/>
      <c r="DJ1738"/>
      <c r="DK1738"/>
      <c r="DL1738"/>
      <c r="DM1738"/>
      <c r="DN1738"/>
      <c r="DO1738"/>
      <c r="DP1738"/>
      <c r="DQ1738"/>
      <c r="DR1738"/>
      <c r="DS1738"/>
      <c r="DT1738"/>
      <c r="DU1738"/>
      <c r="DV1738"/>
      <c r="DW1738"/>
      <c r="DX1738"/>
      <c r="DY1738"/>
      <c r="DZ1738"/>
      <c r="EA1738"/>
      <c r="EB1738"/>
      <c r="EC1738"/>
      <c r="ED1738"/>
      <c r="EE1738"/>
      <c r="EF1738"/>
      <c r="EG1738"/>
      <c r="EH1738"/>
      <c r="EI1738"/>
      <c r="EJ1738"/>
      <c r="EK1738"/>
      <c r="EL1738"/>
      <c r="EM1738"/>
      <c r="EN1738"/>
      <c r="EO1738"/>
      <c r="EP1738"/>
      <c r="EQ1738"/>
      <c r="ER1738"/>
      <c r="ES1738"/>
      <c r="ET1738"/>
      <c r="EU1738"/>
      <c r="EV1738"/>
      <c r="EW1738"/>
      <c r="EX1738"/>
      <c r="EY1738"/>
      <c r="EZ1738"/>
      <c r="FA1738"/>
      <c r="FB1738"/>
      <c r="FC1738"/>
      <c r="FD1738"/>
      <c r="FE1738"/>
      <c r="FF1738"/>
      <c r="FG1738"/>
      <c r="FH1738"/>
      <c r="FI1738"/>
      <c r="FJ1738"/>
      <c r="FK1738"/>
      <c r="FL1738"/>
      <c r="FM1738"/>
      <c r="FN1738"/>
      <c r="FO1738"/>
      <c r="FP1738"/>
      <c r="FQ1738"/>
      <c r="FR1738"/>
      <c r="FS1738"/>
      <c r="FT1738"/>
      <c r="FU1738"/>
      <c r="FV1738"/>
      <c r="FW1738"/>
      <c r="FX1738"/>
      <c r="FY1738"/>
      <c r="FZ1738"/>
      <c r="GA1738"/>
      <c r="GB1738"/>
      <c r="GC1738"/>
      <c r="GD1738"/>
      <c r="GE1738"/>
      <c r="GF1738"/>
      <c r="GG1738"/>
      <c r="GH1738"/>
      <c r="GI1738"/>
      <c r="GJ1738"/>
      <c r="GK1738"/>
      <c r="GL1738"/>
      <c r="GM1738"/>
      <c r="GN1738"/>
      <c r="GO1738"/>
      <c r="GP1738"/>
      <c r="GQ1738"/>
      <c r="GR1738"/>
      <c r="GS1738"/>
      <c r="GT1738"/>
      <c r="GU1738"/>
      <c r="GV1738"/>
      <c r="GW1738"/>
      <c r="GX1738"/>
      <c r="GY1738"/>
      <c r="GZ1738"/>
      <c r="HA1738"/>
      <c r="HB1738"/>
      <c r="HC1738"/>
      <c r="HD1738"/>
      <c r="HE1738"/>
      <c r="HF1738"/>
      <c r="HG1738"/>
      <c r="HH1738"/>
      <c r="HI1738"/>
      <c r="HJ1738"/>
      <c r="HK1738"/>
      <c r="HL1738"/>
    </row>
    <row r="1739" spans="39:220" x14ac:dyDescent="0.25">
      <c r="AM1739" s="59"/>
      <c r="AN1739" s="58"/>
      <c r="AO1739" s="58"/>
      <c r="AP1739" s="58"/>
      <c r="AQ1739" s="58"/>
      <c r="AR1739" s="58"/>
      <c r="AS1739" s="58"/>
      <c r="AT1739" s="58"/>
      <c r="AU1739" s="58"/>
      <c r="AV1739" s="58"/>
      <c r="AW1739" s="58"/>
      <c r="AX1739" s="58"/>
      <c r="AY1739" s="58"/>
      <c r="AZ1739" s="58"/>
      <c r="BA1739" s="58"/>
      <c r="BB1739" s="58"/>
      <c r="BC1739" s="58"/>
      <c r="BD1739" s="58"/>
      <c r="BE1739" s="58"/>
      <c r="BF1739" s="58"/>
      <c r="BG1739" s="58"/>
      <c r="BH1739" s="58"/>
      <c r="BI1739" s="58"/>
      <c r="BJ1739" s="58"/>
      <c r="BK1739" s="58"/>
      <c r="BL1739" s="12"/>
      <c r="BM1739" s="12"/>
      <c r="BN1739" s="12"/>
      <c r="BO1739" s="12"/>
      <c r="BP1739" s="12"/>
      <c r="BQ1739" s="12"/>
      <c r="BR1739" s="12"/>
      <c r="BS1739" s="12"/>
      <c r="BT1739" s="12"/>
      <c r="BU1739" s="12"/>
      <c r="BV1739" s="12"/>
      <c r="BW1739" s="12"/>
      <c r="BX1739" s="12"/>
      <c r="BY1739" s="12"/>
      <c r="BZ1739" s="12"/>
      <c r="CA1739" s="12"/>
      <c r="CB1739" s="12"/>
      <c r="CC1739" s="12"/>
      <c r="CD1739" s="12"/>
      <c r="CE1739" s="12"/>
      <c r="CF1739" s="12"/>
      <c r="CG1739" s="12"/>
      <c r="CH1739" s="12"/>
      <c r="CI1739" s="12"/>
      <c r="CJ1739" s="12"/>
      <c r="CK1739" s="12"/>
      <c r="CL1739" s="12"/>
      <c r="CM1739" s="12"/>
      <c r="CN1739" s="12"/>
      <c r="CO1739" s="12"/>
      <c r="CP1739" s="12"/>
      <c r="CQ1739" s="12"/>
      <c r="CR1739" s="12"/>
      <c r="CS1739" s="12"/>
      <c r="CT1739" s="12"/>
      <c r="CU1739" s="12"/>
      <c r="CV1739" s="12"/>
      <c r="CW1739" s="12"/>
      <c r="CX1739" s="12"/>
      <c r="CY1739" s="12"/>
      <c r="CZ1739" s="12"/>
      <c r="DA1739" s="12"/>
      <c r="DB1739" s="12"/>
      <c r="DC1739" s="12"/>
      <c r="DD1739" s="12"/>
      <c r="DE1739" s="12"/>
      <c r="DF1739" s="12"/>
      <c r="DG1739"/>
      <c r="DH1739"/>
      <c r="DI1739"/>
      <c r="DJ1739"/>
      <c r="DK1739"/>
      <c r="DL1739"/>
      <c r="DM1739"/>
      <c r="DN1739"/>
      <c r="DO1739"/>
      <c r="DP1739"/>
      <c r="DQ1739"/>
      <c r="DR1739"/>
      <c r="DS1739"/>
      <c r="DT1739"/>
      <c r="DU1739"/>
      <c r="DV1739"/>
      <c r="DW1739"/>
      <c r="DX1739"/>
      <c r="DY1739"/>
      <c r="DZ1739"/>
      <c r="EA1739"/>
      <c r="EB1739"/>
      <c r="EC1739"/>
      <c r="ED1739"/>
      <c r="EE1739"/>
      <c r="EF1739"/>
      <c r="EG1739"/>
      <c r="EH1739"/>
      <c r="EI1739"/>
      <c r="EJ1739"/>
      <c r="EK1739"/>
      <c r="EL1739"/>
      <c r="EM1739"/>
      <c r="EN1739"/>
      <c r="EO1739"/>
      <c r="EP1739"/>
      <c r="EQ1739"/>
      <c r="ER1739"/>
      <c r="ES1739"/>
      <c r="ET1739"/>
      <c r="EU1739"/>
      <c r="EV1739"/>
      <c r="EW1739"/>
      <c r="EX1739"/>
      <c r="EY1739"/>
      <c r="EZ1739"/>
      <c r="FA1739"/>
      <c r="FB1739"/>
      <c r="FC1739"/>
      <c r="FD1739"/>
      <c r="FE1739"/>
      <c r="FF1739"/>
      <c r="FG1739"/>
      <c r="FH1739"/>
      <c r="FI1739"/>
      <c r="FJ1739"/>
      <c r="FK1739"/>
      <c r="FL1739"/>
      <c r="FM1739"/>
      <c r="FN1739"/>
      <c r="FO1739"/>
      <c r="FP1739"/>
      <c r="FQ1739"/>
      <c r="FR1739"/>
      <c r="FS1739"/>
      <c r="FT1739"/>
      <c r="FU1739"/>
      <c r="FV1739"/>
      <c r="FW1739"/>
      <c r="FX1739"/>
      <c r="FY1739"/>
      <c r="FZ1739"/>
      <c r="GA1739"/>
      <c r="GB1739"/>
      <c r="GC1739"/>
      <c r="GD1739"/>
      <c r="GE1739"/>
      <c r="GF1739"/>
      <c r="GG1739"/>
      <c r="GH1739"/>
      <c r="GI1739"/>
      <c r="GJ1739"/>
      <c r="GK1739"/>
      <c r="GL1739"/>
      <c r="GM1739"/>
      <c r="GN1739"/>
      <c r="GO1739"/>
      <c r="GP1739"/>
      <c r="GQ1739"/>
      <c r="GR1739"/>
      <c r="GS1739"/>
      <c r="GT1739"/>
      <c r="GU1739"/>
      <c r="GV1739"/>
      <c r="GW1739"/>
      <c r="GX1739"/>
      <c r="GY1739"/>
      <c r="GZ1739"/>
      <c r="HA1739"/>
      <c r="HB1739"/>
      <c r="HC1739"/>
      <c r="HD1739"/>
      <c r="HE1739"/>
      <c r="HF1739"/>
      <c r="HG1739"/>
      <c r="HH1739"/>
      <c r="HI1739"/>
      <c r="HJ1739"/>
      <c r="HK1739"/>
      <c r="HL1739"/>
    </row>
    <row r="1740" spans="39:220" x14ac:dyDescent="0.25">
      <c r="AM1740" s="59"/>
      <c r="AN1740" s="58"/>
      <c r="AO1740" s="58"/>
      <c r="AP1740" s="58"/>
      <c r="AQ1740" s="58"/>
      <c r="AR1740" s="58"/>
      <c r="AS1740" s="58"/>
      <c r="AT1740" s="58"/>
      <c r="AU1740" s="58"/>
      <c r="AV1740" s="58"/>
      <c r="AW1740" s="58"/>
      <c r="AX1740" s="58"/>
      <c r="AY1740" s="58"/>
      <c r="AZ1740" s="58"/>
      <c r="BA1740" s="58"/>
      <c r="BB1740" s="58"/>
      <c r="BC1740" s="58"/>
      <c r="BD1740" s="58"/>
      <c r="BE1740" s="58"/>
      <c r="BF1740" s="58"/>
      <c r="BG1740" s="58"/>
      <c r="BH1740" s="58"/>
      <c r="BI1740" s="58"/>
      <c r="BJ1740" s="58"/>
      <c r="BK1740" s="58"/>
      <c r="BL1740" s="12"/>
      <c r="BM1740" s="12"/>
      <c r="BN1740" s="12"/>
      <c r="BO1740" s="12"/>
      <c r="BP1740" s="12"/>
      <c r="BQ1740" s="12"/>
      <c r="BR1740" s="12"/>
      <c r="BS1740" s="12"/>
      <c r="BT1740" s="12"/>
      <c r="BU1740" s="12"/>
      <c r="BV1740" s="12"/>
      <c r="BW1740" s="12"/>
      <c r="BX1740" s="12"/>
      <c r="BY1740" s="12"/>
      <c r="BZ1740" s="12"/>
      <c r="CA1740" s="12"/>
      <c r="CB1740" s="12"/>
      <c r="CC1740" s="12"/>
      <c r="CD1740" s="12"/>
      <c r="CE1740" s="12"/>
      <c r="CF1740" s="12"/>
      <c r="CG1740" s="12"/>
      <c r="CH1740" s="12"/>
      <c r="CI1740" s="12"/>
      <c r="CJ1740" s="12"/>
      <c r="CK1740" s="12"/>
      <c r="CL1740" s="12"/>
      <c r="CM1740" s="12"/>
      <c r="CN1740" s="12"/>
      <c r="CO1740" s="12"/>
      <c r="CP1740" s="12"/>
      <c r="CQ1740" s="12"/>
      <c r="CR1740" s="12"/>
      <c r="CS1740" s="12"/>
      <c r="CT1740" s="12"/>
      <c r="CU1740" s="12"/>
      <c r="CV1740" s="12"/>
      <c r="CW1740" s="12"/>
      <c r="CX1740" s="12"/>
      <c r="CY1740" s="12"/>
      <c r="CZ1740" s="12"/>
      <c r="DA1740" s="12"/>
      <c r="DB1740" s="12"/>
      <c r="DC1740" s="12"/>
      <c r="DD1740" s="12"/>
      <c r="DE1740" s="12"/>
      <c r="DF1740" s="12"/>
      <c r="DG1740"/>
      <c r="DH1740"/>
      <c r="DI1740"/>
      <c r="DJ1740"/>
      <c r="DK1740"/>
      <c r="DL1740"/>
      <c r="DM1740"/>
      <c r="DN1740"/>
      <c r="DO1740"/>
      <c r="DP1740"/>
      <c r="DQ1740"/>
      <c r="DR1740"/>
      <c r="DS1740"/>
      <c r="DT1740"/>
      <c r="DU1740"/>
      <c r="DV1740"/>
      <c r="DW1740"/>
      <c r="DX1740"/>
      <c r="DY1740"/>
      <c r="DZ1740"/>
      <c r="EA1740"/>
      <c r="EB1740"/>
      <c r="EC1740"/>
      <c r="ED1740"/>
      <c r="EE1740"/>
      <c r="EF1740"/>
      <c r="EG1740"/>
      <c r="EH1740"/>
      <c r="EI1740"/>
      <c r="EJ1740"/>
      <c r="EK1740"/>
      <c r="EL1740"/>
      <c r="EM1740"/>
      <c r="EN1740"/>
      <c r="EO1740"/>
      <c r="EP1740"/>
      <c r="EQ1740"/>
      <c r="ER1740"/>
      <c r="ES1740"/>
      <c r="ET1740"/>
      <c r="EU1740"/>
      <c r="EV1740"/>
      <c r="EW1740"/>
      <c r="EX1740"/>
      <c r="EY1740"/>
      <c r="EZ1740"/>
      <c r="FA1740"/>
      <c r="FB1740"/>
      <c r="FC1740"/>
      <c r="FD1740"/>
      <c r="FE1740"/>
      <c r="FF1740"/>
      <c r="FG1740"/>
      <c r="FH1740"/>
      <c r="FI1740"/>
      <c r="FJ1740"/>
      <c r="FK1740"/>
      <c r="FL1740"/>
      <c r="FM1740"/>
      <c r="FN1740"/>
      <c r="FO1740"/>
      <c r="FP1740"/>
      <c r="FQ1740"/>
      <c r="FR1740"/>
      <c r="FS1740"/>
      <c r="FT1740"/>
      <c r="FU1740"/>
      <c r="FV1740"/>
      <c r="FW1740"/>
      <c r="FX1740"/>
      <c r="FY1740"/>
      <c r="FZ1740"/>
      <c r="GA1740"/>
      <c r="GB1740"/>
      <c r="GC1740"/>
      <c r="GD1740"/>
      <c r="GE1740"/>
      <c r="GF1740"/>
      <c r="GG1740"/>
      <c r="GH1740"/>
      <c r="GI1740"/>
      <c r="GJ1740"/>
      <c r="GK1740"/>
      <c r="GL1740"/>
      <c r="GM1740"/>
      <c r="GN1740"/>
      <c r="GO1740"/>
      <c r="GP1740"/>
      <c r="GQ1740"/>
      <c r="GR1740"/>
      <c r="GS1740"/>
      <c r="GT1740"/>
      <c r="GU1740"/>
      <c r="GV1740"/>
      <c r="GW1740"/>
      <c r="GX1740"/>
      <c r="GY1740"/>
      <c r="GZ1740"/>
      <c r="HA1740"/>
      <c r="HB1740"/>
      <c r="HC1740"/>
      <c r="HD1740"/>
      <c r="HE1740"/>
      <c r="HF1740"/>
      <c r="HG1740"/>
      <c r="HH1740"/>
      <c r="HI1740"/>
      <c r="HJ1740"/>
      <c r="HK1740"/>
      <c r="HL1740"/>
    </row>
    <row r="1741" spans="39:220" x14ac:dyDescent="0.25">
      <c r="AM1741" s="59"/>
      <c r="AN1741" s="58"/>
      <c r="AO1741" s="58"/>
      <c r="AP1741" s="58"/>
      <c r="AQ1741" s="58"/>
      <c r="AR1741" s="58"/>
      <c r="AS1741" s="58"/>
      <c r="AT1741" s="58"/>
      <c r="AU1741" s="58"/>
      <c r="AV1741" s="58"/>
      <c r="AW1741" s="58"/>
      <c r="AX1741" s="58"/>
      <c r="AY1741" s="58"/>
      <c r="AZ1741" s="58"/>
      <c r="BA1741" s="58"/>
      <c r="BB1741" s="58"/>
      <c r="BC1741" s="58"/>
      <c r="BD1741" s="58"/>
      <c r="BE1741" s="58"/>
      <c r="BF1741" s="58"/>
      <c r="BG1741" s="58"/>
      <c r="BH1741" s="58"/>
      <c r="BI1741" s="58"/>
      <c r="BJ1741" s="58"/>
      <c r="BK1741" s="58"/>
      <c r="BL1741" s="12"/>
      <c r="BM1741" s="12"/>
      <c r="BN1741" s="12"/>
      <c r="BO1741" s="12"/>
      <c r="BP1741" s="12"/>
      <c r="BQ1741" s="12"/>
      <c r="BR1741" s="12"/>
      <c r="BS1741" s="12"/>
      <c r="BT1741" s="12"/>
      <c r="BU1741" s="12"/>
      <c r="BV1741" s="12"/>
      <c r="BW1741" s="12"/>
      <c r="BX1741" s="12"/>
      <c r="BY1741" s="12"/>
      <c r="BZ1741" s="12"/>
      <c r="CA1741" s="12"/>
      <c r="CB1741" s="12"/>
      <c r="CC1741" s="12"/>
      <c r="CD1741" s="12"/>
      <c r="CE1741" s="12"/>
      <c r="CF1741" s="12"/>
      <c r="CG1741" s="12"/>
      <c r="CH1741" s="12"/>
      <c r="CI1741" s="12"/>
      <c r="CJ1741" s="12"/>
      <c r="CK1741" s="12"/>
      <c r="CL1741" s="12"/>
      <c r="CM1741" s="12"/>
      <c r="CN1741" s="12"/>
      <c r="CO1741" s="12"/>
      <c r="CP1741" s="12"/>
      <c r="CQ1741" s="12"/>
      <c r="CR1741" s="12"/>
      <c r="CS1741" s="12"/>
      <c r="CT1741" s="12"/>
      <c r="CU1741" s="12"/>
      <c r="CV1741" s="12"/>
      <c r="CW1741" s="12"/>
      <c r="CX1741" s="12"/>
      <c r="CY1741" s="12"/>
      <c r="CZ1741" s="12"/>
      <c r="DA1741" s="12"/>
      <c r="DB1741" s="12"/>
      <c r="DC1741" s="12"/>
      <c r="DD1741" s="12"/>
      <c r="DE1741" s="12"/>
      <c r="DF1741" s="12"/>
      <c r="DG1741"/>
      <c r="DH1741"/>
      <c r="DI1741"/>
      <c r="DJ1741"/>
      <c r="DK1741"/>
      <c r="DL1741"/>
      <c r="DM1741"/>
      <c r="DN1741"/>
      <c r="DO1741"/>
      <c r="DP1741"/>
      <c r="DQ1741"/>
      <c r="DR1741"/>
      <c r="DS1741"/>
      <c r="DT1741"/>
      <c r="DU1741"/>
      <c r="DV1741"/>
      <c r="DW1741"/>
      <c r="DX1741"/>
      <c r="DY1741"/>
      <c r="DZ1741"/>
      <c r="EA1741"/>
      <c r="EB1741"/>
      <c r="EC1741"/>
      <c r="ED1741"/>
      <c r="EE1741"/>
      <c r="EF1741"/>
      <c r="EG1741"/>
      <c r="EH1741"/>
      <c r="EI1741"/>
      <c r="EJ1741"/>
      <c r="EK1741"/>
      <c r="EL1741"/>
      <c r="EM1741"/>
      <c r="EN1741"/>
      <c r="EO1741"/>
      <c r="EP1741"/>
      <c r="EQ1741"/>
      <c r="ER1741"/>
      <c r="ES1741"/>
      <c r="ET1741"/>
      <c r="EU1741"/>
      <c r="EV1741"/>
      <c r="EW1741"/>
      <c r="EX1741"/>
      <c r="EY1741"/>
      <c r="EZ1741"/>
      <c r="FA1741"/>
      <c r="FB1741"/>
      <c r="FC1741"/>
      <c r="FD1741"/>
      <c r="FE1741"/>
      <c r="FF1741"/>
      <c r="FG1741"/>
      <c r="FH1741"/>
      <c r="FI1741"/>
      <c r="FJ1741"/>
      <c r="FK1741"/>
      <c r="FL1741"/>
      <c r="FM1741"/>
      <c r="FN1741"/>
      <c r="FO1741"/>
      <c r="FP1741"/>
      <c r="FQ1741"/>
      <c r="FR1741"/>
      <c r="FS1741"/>
      <c r="FT1741"/>
      <c r="FU1741"/>
      <c r="FV1741"/>
      <c r="FW1741"/>
      <c r="FX1741"/>
      <c r="FY1741"/>
      <c r="FZ1741"/>
      <c r="GA1741"/>
      <c r="GB1741"/>
      <c r="GC1741"/>
      <c r="GD1741"/>
      <c r="GE1741"/>
      <c r="GF1741"/>
      <c r="GG1741"/>
      <c r="GH1741"/>
      <c r="GI1741"/>
      <c r="GJ1741"/>
      <c r="GK1741"/>
      <c r="GL1741"/>
      <c r="GM1741"/>
      <c r="GN1741"/>
      <c r="GO1741"/>
      <c r="GP1741"/>
      <c r="GQ1741"/>
      <c r="GR1741"/>
      <c r="GS1741"/>
      <c r="GT1741"/>
      <c r="GU1741"/>
      <c r="GV1741"/>
      <c r="GW1741"/>
      <c r="GX1741"/>
      <c r="GY1741"/>
      <c r="GZ1741"/>
      <c r="HA1741"/>
      <c r="HB1741"/>
      <c r="HC1741"/>
      <c r="HD1741"/>
      <c r="HE1741"/>
      <c r="HF1741"/>
      <c r="HG1741"/>
      <c r="HH1741"/>
      <c r="HI1741"/>
      <c r="HJ1741"/>
      <c r="HK1741"/>
      <c r="HL1741"/>
    </row>
    <row r="1742" spans="39:220" x14ac:dyDescent="0.25">
      <c r="AM1742" s="59"/>
      <c r="AN1742" s="58"/>
      <c r="AO1742" s="58"/>
      <c r="AP1742" s="58"/>
      <c r="AQ1742" s="58"/>
      <c r="AR1742" s="58"/>
      <c r="AS1742" s="58"/>
      <c r="AT1742" s="58"/>
      <c r="AU1742" s="58"/>
      <c r="AV1742" s="58"/>
      <c r="AW1742" s="58"/>
      <c r="AX1742" s="58"/>
      <c r="AY1742" s="58"/>
      <c r="AZ1742" s="58"/>
      <c r="BA1742" s="58"/>
      <c r="BB1742" s="58"/>
      <c r="BC1742" s="58"/>
      <c r="BD1742" s="58"/>
      <c r="BE1742" s="58"/>
      <c r="BF1742" s="58"/>
      <c r="BG1742" s="58"/>
      <c r="BH1742" s="58"/>
      <c r="BI1742" s="58"/>
      <c r="BJ1742" s="58"/>
      <c r="BK1742" s="58"/>
      <c r="BL1742" s="12"/>
      <c r="BM1742" s="12"/>
      <c r="BN1742" s="12"/>
      <c r="BO1742" s="12"/>
      <c r="BP1742" s="12"/>
      <c r="BQ1742" s="12"/>
      <c r="BR1742" s="12"/>
      <c r="BS1742" s="12"/>
      <c r="BT1742" s="12"/>
      <c r="BU1742" s="12"/>
      <c r="BV1742" s="12"/>
      <c r="BW1742" s="12"/>
      <c r="BX1742" s="12"/>
      <c r="BY1742" s="12"/>
      <c r="BZ1742" s="12"/>
      <c r="CA1742" s="12"/>
      <c r="CB1742" s="12"/>
      <c r="CC1742" s="12"/>
      <c r="CD1742" s="12"/>
      <c r="CE1742" s="12"/>
      <c r="CF1742" s="12"/>
      <c r="CG1742" s="12"/>
      <c r="CH1742" s="12"/>
      <c r="CI1742" s="12"/>
      <c r="CJ1742" s="12"/>
      <c r="CK1742" s="12"/>
      <c r="CL1742" s="12"/>
      <c r="CM1742" s="12"/>
      <c r="CN1742" s="12"/>
      <c r="CO1742" s="12"/>
      <c r="CP1742" s="12"/>
      <c r="CQ1742" s="12"/>
      <c r="CR1742" s="12"/>
      <c r="CS1742" s="12"/>
      <c r="CT1742" s="12"/>
      <c r="CU1742" s="12"/>
      <c r="CV1742" s="12"/>
      <c r="CW1742" s="12"/>
      <c r="CX1742" s="12"/>
      <c r="CY1742" s="12"/>
      <c r="CZ1742" s="12"/>
      <c r="DA1742" s="12"/>
      <c r="DB1742" s="12"/>
      <c r="DC1742" s="12"/>
      <c r="DD1742" s="12"/>
      <c r="DE1742" s="12"/>
      <c r="DF1742" s="12"/>
      <c r="DG1742"/>
      <c r="DH1742"/>
      <c r="DI1742"/>
      <c r="DJ1742"/>
      <c r="DK1742"/>
      <c r="DL1742"/>
      <c r="DM1742"/>
      <c r="DN1742"/>
      <c r="DO1742"/>
      <c r="DP1742"/>
      <c r="DQ1742"/>
      <c r="DR1742"/>
      <c r="DS1742"/>
      <c r="DT1742"/>
      <c r="DU1742"/>
      <c r="DV1742"/>
      <c r="DW1742"/>
      <c r="DX1742"/>
      <c r="DY1742"/>
      <c r="DZ1742"/>
      <c r="EA1742"/>
      <c r="EB1742"/>
      <c r="EC1742"/>
      <c r="ED1742"/>
      <c r="EE1742"/>
      <c r="EF1742"/>
      <c r="EG1742"/>
      <c r="EH1742"/>
      <c r="EI1742"/>
      <c r="EJ1742"/>
      <c r="EK1742"/>
      <c r="EL1742"/>
      <c r="EM1742"/>
      <c r="EN1742"/>
      <c r="EO1742"/>
      <c r="EP1742"/>
      <c r="EQ1742"/>
      <c r="ER1742"/>
      <c r="ES1742"/>
      <c r="ET1742"/>
      <c r="EU1742"/>
      <c r="EV1742"/>
      <c r="EW1742"/>
      <c r="EX1742"/>
      <c r="EY1742"/>
      <c r="EZ1742"/>
      <c r="FA1742"/>
      <c r="FB1742"/>
      <c r="FC1742"/>
      <c r="FD1742"/>
      <c r="FE1742"/>
      <c r="FF1742"/>
      <c r="FG1742"/>
      <c r="FH1742"/>
      <c r="FI1742"/>
      <c r="FJ1742"/>
      <c r="FK1742"/>
      <c r="FL1742"/>
      <c r="FM1742"/>
      <c r="FN1742"/>
      <c r="FO1742"/>
      <c r="FP1742"/>
      <c r="FQ1742"/>
      <c r="FR1742"/>
      <c r="FS1742"/>
      <c r="FT1742"/>
      <c r="FU1742"/>
      <c r="FV1742"/>
      <c r="FW1742"/>
      <c r="FX1742"/>
      <c r="FY1742"/>
      <c r="FZ1742"/>
      <c r="GA1742"/>
      <c r="GB1742"/>
      <c r="GC1742"/>
      <c r="GD1742"/>
      <c r="GE1742"/>
      <c r="GF1742"/>
      <c r="GG1742"/>
      <c r="GH1742"/>
      <c r="GI1742"/>
      <c r="GJ1742"/>
      <c r="GK1742"/>
      <c r="GL1742"/>
      <c r="GM1742"/>
      <c r="GN1742"/>
      <c r="GO1742"/>
      <c r="GP1742"/>
      <c r="GQ1742"/>
      <c r="GR1742"/>
      <c r="GS1742"/>
      <c r="GT1742"/>
      <c r="GU1742"/>
      <c r="GV1742"/>
      <c r="GW1742"/>
      <c r="GX1742"/>
      <c r="GY1742"/>
      <c r="GZ1742"/>
      <c r="HA1742"/>
      <c r="HB1742"/>
      <c r="HC1742"/>
      <c r="HD1742"/>
      <c r="HE1742"/>
      <c r="HF1742"/>
      <c r="HG1742"/>
      <c r="HH1742"/>
      <c r="HI1742"/>
      <c r="HJ1742"/>
      <c r="HK1742"/>
      <c r="HL1742"/>
    </row>
    <row r="1743" spans="39:220" x14ac:dyDescent="0.25">
      <c r="AM1743" s="59"/>
      <c r="AN1743" s="58"/>
      <c r="AO1743" s="58"/>
      <c r="AP1743" s="58"/>
      <c r="AQ1743" s="58"/>
      <c r="AR1743" s="58"/>
      <c r="AS1743" s="58"/>
      <c r="AT1743" s="58"/>
      <c r="AU1743" s="58"/>
      <c r="AV1743" s="58"/>
      <c r="AW1743" s="58"/>
      <c r="AX1743" s="58"/>
      <c r="AY1743" s="58"/>
      <c r="AZ1743" s="58"/>
      <c r="BA1743" s="58"/>
      <c r="BB1743" s="58"/>
      <c r="BC1743" s="58"/>
      <c r="BD1743" s="58"/>
      <c r="BE1743" s="58"/>
      <c r="BF1743" s="58"/>
      <c r="BG1743" s="58"/>
      <c r="BH1743" s="58"/>
      <c r="BI1743" s="58"/>
      <c r="BJ1743" s="58"/>
      <c r="BK1743" s="58"/>
      <c r="BL1743" s="12"/>
      <c r="BM1743" s="12"/>
      <c r="BN1743" s="12"/>
      <c r="BO1743" s="12"/>
      <c r="BP1743" s="12"/>
      <c r="BQ1743" s="12"/>
      <c r="BR1743" s="12"/>
      <c r="BS1743" s="12"/>
      <c r="BT1743" s="12"/>
      <c r="BU1743" s="12"/>
      <c r="BV1743" s="12"/>
      <c r="BW1743" s="12"/>
      <c r="BX1743" s="12"/>
      <c r="BY1743" s="12"/>
      <c r="BZ1743" s="12"/>
      <c r="CA1743" s="12"/>
      <c r="CB1743" s="12"/>
      <c r="CC1743" s="12"/>
      <c r="CD1743" s="12"/>
      <c r="CE1743" s="12"/>
      <c r="CF1743" s="12"/>
      <c r="CG1743" s="12"/>
      <c r="CH1743" s="12"/>
      <c r="CI1743" s="12"/>
      <c r="CJ1743" s="12"/>
      <c r="CK1743" s="12"/>
      <c r="CL1743" s="12"/>
      <c r="CM1743" s="12"/>
      <c r="CN1743" s="12"/>
      <c r="CO1743" s="12"/>
      <c r="CP1743" s="12"/>
      <c r="CQ1743" s="12"/>
      <c r="CR1743" s="12"/>
      <c r="CS1743" s="12"/>
      <c r="CT1743" s="12"/>
      <c r="CU1743" s="12"/>
      <c r="CV1743" s="12"/>
      <c r="CW1743" s="12"/>
      <c r="CX1743" s="12"/>
      <c r="CY1743" s="12"/>
      <c r="CZ1743" s="12"/>
      <c r="DA1743" s="12"/>
      <c r="DB1743" s="12"/>
      <c r="DC1743" s="12"/>
      <c r="DD1743" s="12"/>
      <c r="DE1743" s="12"/>
      <c r="DF1743" s="12"/>
      <c r="DG1743"/>
      <c r="DH1743"/>
      <c r="DI1743"/>
      <c r="DJ1743"/>
      <c r="DK1743"/>
      <c r="DL1743"/>
      <c r="DM1743"/>
      <c r="DN1743"/>
      <c r="DO1743"/>
      <c r="DP1743"/>
      <c r="DQ1743"/>
      <c r="DR1743"/>
      <c r="DS1743"/>
      <c r="DT1743"/>
      <c r="DU1743"/>
      <c r="DV1743"/>
      <c r="DW1743"/>
      <c r="DX1743"/>
      <c r="DY1743"/>
      <c r="DZ1743"/>
      <c r="EA1743"/>
      <c r="EB1743"/>
      <c r="EC1743"/>
      <c r="ED1743"/>
      <c r="EE1743"/>
      <c r="EF1743"/>
      <c r="EG1743"/>
      <c r="EH1743"/>
      <c r="EI1743"/>
      <c r="EJ1743"/>
      <c r="EK1743"/>
      <c r="EL1743"/>
      <c r="EM1743"/>
      <c r="EN1743"/>
      <c r="EO1743"/>
      <c r="EP1743"/>
      <c r="EQ1743"/>
      <c r="ER1743"/>
      <c r="ES1743"/>
      <c r="ET1743"/>
      <c r="EU1743"/>
      <c r="EV1743"/>
      <c r="EW1743"/>
      <c r="EX1743"/>
      <c r="EY1743"/>
      <c r="EZ1743"/>
      <c r="FA1743"/>
      <c r="FB1743"/>
      <c r="FC1743"/>
      <c r="FD1743"/>
      <c r="FE1743"/>
      <c r="FF1743"/>
      <c r="FG1743"/>
      <c r="FH1743"/>
      <c r="FI1743"/>
      <c r="FJ1743"/>
      <c r="FK1743"/>
      <c r="FL1743"/>
      <c r="FM1743"/>
      <c r="FN1743"/>
      <c r="FO1743"/>
      <c r="FP1743"/>
      <c r="FQ1743"/>
      <c r="FR1743"/>
      <c r="FS1743"/>
      <c r="FT1743"/>
      <c r="FU1743"/>
      <c r="FV1743"/>
      <c r="FW1743"/>
      <c r="FX1743"/>
      <c r="FY1743"/>
      <c r="FZ1743"/>
      <c r="GA1743"/>
      <c r="GB1743"/>
      <c r="GC1743"/>
      <c r="GD1743"/>
      <c r="GE1743"/>
      <c r="GF1743"/>
      <c r="GG1743"/>
      <c r="GH1743"/>
      <c r="GI1743"/>
      <c r="GJ1743"/>
      <c r="GK1743"/>
      <c r="GL1743"/>
      <c r="GM1743"/>
      <c r="GN1743"/>
      <c r="GO1743"/>
      <c r="GP1743"/>
      <c r="GQ1743"/>
      <c r="GR1743"/>
      <c r="GS1743"/>
      <c r="GT1743"/>
      <c r="GU1743"/>
      <c r="GV1743"/>
      <c r="GW1743"/>
      <c r="GX1743"/>
      <c r="GY1743"/>
      <c r="GZ1743"/>
      <c r="HA1743"/>
      <c r="HB1743"/>
      <c r="HC1743"/>
      <c r="HD1743"/>
      <c r="HE1743"/>
      <c r="HF1743"/>
      <c r="HG1743"/>
      <c r="HH1743"/>
      <c r="HI1743"/>
      <c r="HJ1743"/>
      <c r="HK1743"/>
      <c r="HL1743"/>
    </row>
    <row r="1744" spans="39:220" x14ac:dyDescent="0.25">
      <c r="AM1744" s="59"/>
      <c r="AN1744" s="58"/>
      <c r="AO1744" s="58"/>
      <c r="AP1744" s="58"/>
      <c r="AQ1744" s="58"/>
      <c r="AR1744" s="58"/>
      <c r="AS1744" s="58"/>
      <c r="AT1744" s="58"/>
      <c r="AU1744" s="58"/>
      <c r="AV1744" s="58"/>
      <c r="AW1744" s="58"/>
      <c r="AX1744" s="58"/>
      <c r="AY1744" s="58"/>
      <c r="AZ1744" s="58"/>
      <c r="BA1744" s="58"/>
      <c r="BB1744" s="58"/>
      <c r="BC1744" s="58"/>
      <c r="BD1744" s="58"/>
      <c r="BE1744" s="58"/>
      <c r="BF1744" s="58"/>
      <c r="BG1744" s="58"/>
      <c r="BH1744" s="58"/>
      <c r="BI1744" s="58"/>
      <c r="BJ1744" s="58"/>
      <c r="BK1744" s="58"/>
      <c r="BL1744" s="12"/>
      <c r="BM1744" s="12"/>
      <c r="BN1744" s="12"/>
      <c r="BO1744" s="12"/>
      <c r="BP1744" s="12"/>
      <c r="BQ1744" s="12"/>
      <c r="BR1744" s="12"/>
      <c r="BS1744" s="12"/>
      <c r="BT1744" s="12"/>
      <c r="BU1744" s="12"/>
      <c r="BV1744" s="12"/>
      <c r="BW1744" s="12"/>
      <c r="BX1744" s="12"/>
      <c r="BY1744" s="12"/>
      <c r="BZ1744" s="12"/>
      <c r="CA1744" s="12"/>
      <c r="CB1744" s="12"/>
      <c r="CC1744" s="12"/>
      <c r="CD1744" s="12"/>
      <c r="CE1744" s="12"/>
      <c r="CF1744" s="12"/>
      <c r="CG1744" s="12"/>
      <c r="CH1744" s="12"/>
      <c r="CI1744" s="12"/>
      <c r="CJ1744" s="12"/>
      <c r="CK1744" s="12"/>
      <c r="CL1744" s="12"/>
      <c r="CM1744" s="12"/>
      <c r="CN1744" s="12"/>
      <c r="CO1744" s="12"/>
      <c r="CP1744" s="12"/>
      <c r="CQ1744" s="12"/>
      <c r="CR1744" s="12"/>
      <c r="CS1744" s="12"/>
      <c r="CT1744" s="12"/>
      <c r="CU1744" s="12"/>
      <c r="CV1744" s="12"/>
      <c r="CW1744" s="12"/>
      <c r="CX1744" s="12"/>
      <c r="CY1744" s="12"/>
      <c r="CZ1744" s="12"/>
      <c r="DA1744" s="12"/>
      <c r="DB1744" s="12"/>
      <c r="DC1744" s="12"/>
      <c r="DD1744" s="12"/>
      <c r="DE1744" s="12"/>
      <c r="DF1744" s="12"/>
      <c r="DG1744"/>
      <c r="DH1744"/>
      <c r="DI1744"/>
      <c r="DJ1744"/>
      <c r="DK1744"/>
      <c r="DL1744"/>
      <c r="DM1744"/>
      <c r="DN1744"/>
      <c r="DO1744"/>
      <c r="DP1744"/>
      <c r="DQ1744"/>
      <c r="DR1744"/>
      <c r="DS1744"/>
      <c r="DT1744"/>
      <c r="DU1744"/>
      <c r="DV1744"/>
      <c r="DW1744"/>
      <c r="DX1744"/>
      <c r="DY1744"/>
      <c r="DZ1744"/>
      <c r="EA1744"/>
      <c r="EB1744"/>
      <c r="EC1744"/>
      <c r="ED1744"/>
      <c r="EE1744"/>
      <c r="EF1744"/>
      <c r="EG1744"/>
      <c r="EH1744"/>
      <c r="EI1744"/>
      <c r="EJ1744"/>
      <c r="EK1744"/>
      <c r="EL1744"/>
      <c r="EM1744"/>
      <c r="EN1744"/>
      <c r="EO1744"/>
      <c r="EP1744"/>
      <c r="EQ1744"/>
      <c r="ER1744"/>
      <c r="ES1744"/>
      <c r="ET1744"/>
      <c r="EU1744"/>
      <c r="EV1744"/>
      <c r="EW1744"/>
      <c r="EX1744"/>
      <c r="EY1744"/>
      <c r="EZ1744"/>
      <c r="FA1744"/>
      <c r="FB1744"/>
      <c r="FC1744"/>
      <c r="FD1744"/>
      <c r="FE1744"/>
      <c r="FF1744"/>
      <c r="FG1744"/>
      <c r="FH1744"/>
      <c r="FI1744"/>
      <c r="FJ1744"/>
      <c r="FK1744"/>
      <c r="FL1744"/>
      <c r="FM1744"/>
      <c r="FN1744"/>
      <c r="FO1744"/>
      <c r="FP1744"/>
      <c r="FQ1744"/>
      <c r="FR1744"/>
      <c r="FS1744"/>
      <c r="FT1744"/>
      <c r="FU1744"/>
      <c r="FV1744"/>
      <c r="FW1744"/>
      <c r="FX1744"/>
      <c r="FY1744"/>
      <c r="FZ1744"/>
      <c r="GA1744"/>
      <c r="GB1744"/>
      <c r="GC1744"/>
      <c r="GD1744"/>
      <c r="GE1744"/>
      <c r="GF1744"/>
      <c r="GG1744"/>
      <c r="GH1744"/>
      <c r="GI1744"/>
      <c r="GJ1744"/>
      <c r="GK1744"/>
      <c r="GL1744"/>
      <c r="GM1744"/>
      <c r="GN1744"/>
      <c r="GO1744"/>
      <c r="GP1744"/>
      <c r="GQ1744"/>
      <c r="GR1744"/>
      <c r="GS1744"/>
      <c r="GT1744"/>
      <c r="GU1744"/>
      <c r="GV1744"/>
      <c r="GW1744"/>
      <c r="GX1744"/>
      <c r="GY1744"/>
      <c r="GZ1744"/>
      <c r="HA1744"/>
      <c r="HB1744"/>
      <c r="HC1744"/>
      <c r="HD1744"/>
      <c r="HE1744"/>
      <c r="HF1744"/>
      <c r="HG1744"/>
      <c r="HH1744"/>
      <c r="HI1744"/>
      <c r="HJ1744"/>
      <c r="HK1744"/>
      <c r="HL1744"/>
    </row>
    <row r="1745" spans="39:220" x14ac:dyDescent="0.25">
      <c r="AM1745" s="59"/>
      <c r="AN1745" s="58"/>
      <c r="AO1745" s="58"/>
      <c r="AP1745" s="58"/>
      <c r="AQ1745" s="58"/>
      <c r="AR1745" s="58"/>
      <c r="AS1745" s="58"/>
      <c r="AT1745" s="58"/>
      <c r="AU1745" s="58"/>
      <c r="AV1745" s="58"/>
      <c r="AW1745" s="58"/>
      <c r="AX1745" s="58"/>
      <c r="AY1745" s="58"/>
      <c r="AZ1745" s="58"/>
      <c r="BA1745" s="58"/>
      <c r="BB1745" s="58"/>
      <c r="BC1745" s="58"/>
      <c r="BD1745" s="58"/>
      <c r="BE1745" s="58"/>
      <c r="BF1745" s="58"/>
      <c r="BG1745" s="58"/>
      <c r="BH1745" s="58"/>
      <c r="BI1745" s="58"/>
      <c r="BJ1745" s="58"/>
      <c r="BK1745" s="58"/>
      <c r="BL1745" s="12"/>
      <c r="BM1745" s="12"/>
      <c r="BN1745" s="12"/>
      <c r="BO1745" s="12"/>
      <c r="BP1745" s="12"/>
      <c r="BQ1745" s="12"/>
      <c r="BR1745" s="12"/>
      <c r="BS1745" s="12"/>
      <c r="BT1745" s="12"/>
      <c r="BU1745" s="12"/>
      <c r="BV1745" s="12"/>
      <c r="BW1745" s="12"/>
      <c r="BX1745" s="12"/>
      <c r="BY1745" s="12"/>
      <c r="BZ1745" s="12"/>
      <c r="CA1745" s="12"/>
      <c r="CB1745" s="12"/>
      <c r="CC1745" s="12"/>
      <c r="CD1745" s="12"/>
      <c r="CE1745" s="12"/>
      <c r="CF1745" s="12"/>
      <c r="CG1745" s="12"/>
      <c r="CH1745" s="12"/>
      <c r="CI1745" s="12"/>
      <c r="CJ1745" s="12"/>
      <c r="CK1745" s="12"/>
      <c r="CL1745" s="12"/>
      <c r="CM1745" s="12"/>
      <c r="CN1745" s="12"/>
      <c r="CO1745" s="12"/>
      <c r="CP1745" s="12"/>
      <c r="CQ1745" s="12"/>
      <c r="CR1745" s="12"/>
      <c r="CS1745" s="12"/>
      <c r="CT1745" s="12"/>
      <c r="CU1745" s="12"/>
      <c r="CV1745" s="12"/>
      <c r="CW1745" s="12"/>
      <c r="CX1745" s="12"/>
      <c r="CY1745" s="12"/>
      <c r="CZ1745" s="12"/>
      <c r="DA1745" s="12"/>
      <c r="DB1745" s="12"/>
      <c r="DC1745" s="12"/>
      <c r="DD1745" s="12"/>
      <c r="DE1745" s="12"/>
      <c r="DF1745" s="12"/>
      <c r="DG1745"/>
      <c r="DH1745"/>
      <c r="DI1745"/>
      <c r="DJ1745"/>
      <c r="DK1745"/>
      <c r="DL1745"/>
      <c r="DM1745"/>
      <c r="DN1745"/>
      <c r="DO1745"/>
      <c r="DP1745"/>
      <c r="DQ1745"/>
      <c r="DR1745"/>
      <c r="DS1745"/>
      <c r="DT1745"/>
      <c r="DU1745"/>
      <c r="DV1745"/>
      <c r="DW1745"/>
      <c r="DX1745"/>
      <c r="DY1745"/>
      <c r="DZ1745"/>
      <c r="EA1745"/>
      <c r="EB1745"/>
      <c r="EC1745"/>
      <c r="ED1745"/>
      <c r="EE1745"/>
      <c r="EF1745"/>
      <c r="EG1745"/>
      <c r="EH1745"/>
      <c r="EI1745"/>
      <c r="EJ1745"/>
      <c r="EK1745"/>
      <c r="EL1745"/>
      <c r="EM1745"/>
      <c r="EN1745"/>
      <c r="EO1745"/>
      <c r="EP1745"/>
      <c r="EQ1745"/>
      <c r="ER1745"/>
      <c r="ES1745"/>
      <c r="ET1745"/>
      <c r="EU1745"/>
      <c r="EV1745"/>
      <c r="EW1745"/>
      <c r="EX1745"/>
      <c r="EY1745"/>
      <c r="EZ1745"/>
      <c r="FA1745"/>
      <c r="FB1745"/>
      <c r="FC1745"/>
      <c r="FD1745"/>
      <c r="FE1745"/>
      <c r="FF1745"/>
      <c r="FG1745"/>
      <c r="FH1745"/>
      <c r="FI1745"/>
      <c r="FJ1745"/>
      <c r="FK1745"/>
      <c r="FL1745"/>
      <c r="FM1745"/>
      <c r="FN1745"/>
      <c r="FO1745"/>
      <c r="FP1745"/>
      <c r="FQ1745"/>
      <c r="FR1745"/>
      <c r="FS1745"/>
      <c r="FT1745"/>
      <c r="FU1745"/>
      <c r="FV1745"/>
      <c r="FW1745"/>
      <c r="FX1745"/>
      <c r="FY1745"/>
      <c r="FZ1745"/>
      <c r="GA1745"/>
      <c r="GB1745"/>
      <c r="GC1745"/>
      <c r="GD1745"/>
      <c r="GE1745"/>
      <c r="GF1745"/>
      <c r="GG1745"/>
      <c r="GH1745"/>
      <c r="GI1745"/>
      <c r="GJ1745"/>
      <c r="GK1745"/>
      <c r="GL1745"/>
      <c r="GM1745"/>
      <c r="GN1745"/>
      <c r="GO1745"/>
      <c r="GP1745"/>
      <c r="GQ1745"/>
      <c r="GR1745"/>
      <c r="GS1745"/>
      <c r="GT1745"/>
      <c r="GU1745"/>
      <c r="GV1745"/>
      <c r="GW1745"/>
      <c r="GX1745"/>
      <c r="GY1745"/>
      <c r="GZ1745"/>
      <c r="HA1745"/>
      <c r="HB1745"/>
      <c r="HC1745"/>
      <c r="HD1745"/>
      <c r="HE1745"/>
      <c r="HF1745"/>
      <c r="HG1745"/>
      <c r="HH1745"/>
      <c r="HI1745"/>
      <c r="HJ1745"/>
      <c r="HK1745"/>
      <c r="HL1745"/>
    </row>
    <row r="1746" spans="39:220" x14ac:dyDescent="0.25">
      <c r="AM1746" s="59"/>
      <c r="AN1746" s="58"/>
      <c r="AO1746" s="58"/>
      <c r="AP1746" s="58"/>
      <c r="AQ1746" s="58"/>
      <c r="AR1746" s="58"/>
      <c r="AS1746" s="58"/>
      <c r="AT1746" s="58"/>
      <c r="AU1746" s="58"/>
      <c r="AV1746" s="58"/>
      <c r="AW1746" s="58"/>
      <c r="AX1746" s="58"/>
      <c r="AY1746" s="58"/>
      <c r="AZ1746" s="58"/>
      <c r="BA1746" s="58"/>
      <c r="BB1746" s="58"/>
      <c r="BC1746" s="58"/>
      <c r="BD1746" s="58"/>
      <c r="BE1746" s="58"/>
      <c r="BF1746" s="58"/>
      <c r="BG1746" s="58"/>
      <c r="BH1746" s="58"/>
      <c r="BI1746" s="58"/>
      <c r="BJ1746" s="58"/>
      <c r="BK1746" s="58"/>
      <c r="BL1746" s="12"/>
      <c r="BM1746" s="12"/>
      <c r="BN1746" s="12"/>
      <c r="BO1746" s="12"/>
      <c r="BP1746" s="12"/>
      <c r="BQ1746" s="12"/>
      <c r="BR1746" s="12"/>
      <c r="BS1746" s="12"/>
      <c r="BT1746" s="12"/>
      <c r="BU1746" s="12"/>
      <c r="BV1746" s="12"/>
      <c r="BW1746" s="12"/>
      <c r="BX1746" s="12"/>
      <c r="BY1746" s="12"/>
      <c r="BZ1746" s="12"/>
      <c r="CA1746" s="12"/>
      <c r="CB1746" s="12"/>
      <c r="CC1746" s="12"/>
      <c r="CD1746" s="12"/>
      <c r="CE1746" s="12"/>
      <c r="CF1746" s="12"/>
      <c r="CG1746" s="12"/>
      <c r="CH1746" s="12"/>
      <c r="CI1746" s="12"/>
      <c r="CJ1746" s="12"/>
      <c r="CK1746" s="12"/>
      <c r="CL1746" s="12"/>
      <c r="CM1746" s="12"/>
      <c r="CN1746" s="12"/>
      <c r="CO1746" s="12"/>
      <c r="CP1746" s="12"/>
      <c r="CQ1746" s="12"/>
      <c r="CR1746" s="12"/>
      <c r="CS1746" s="12"/>
      <c r="CT1746" s="12"/>
      <c r="CU1746" s="12"/>
      <c r="CV1746" s="12"/>
      <c r="CW1746" s="12"/>
      <c r="CX1746" s="12"/>
      <c r="CY1746" s="12"/>
      <c r="CZ1746" s="12"/>
      <c r="DA1746" s="12"/>
      <c r="DB1746" s="12"/>
      <c r="DC1746" s="12"/>
      <c r="DD1746" s="12"/>
      <c r="DE1746" s="12"/>
      <c r="DF1746" s="12"/>
      <c r="DG1746"/>
      <c r="DH1746"/>
      <c r="DI1746"/>
      <c r="DJ1746"/>
      <c r="DK1746"/>
      <c r="DL1746"/>
      <c r="DM1746"/>
      <c r="DN1746"/>
      <c r="DO1746"/>
      <c r="DP1746"/>
      <c r="DQ1746"/>
      <c r="DR1746"/>
      <c r="DS1746"/>
      <c r="DT1746"/>
      <c r="DU1746"/>
      <c r="DV1746"/>
      <c r="DW1746"/>
      <c r="DX1746"/>
      <c r="DY1746"/>
      <c r="DZ1746"/>
      <c r="EA1746"/>
      <c r="EB1746"/>
      <c r="EC1746"/>
      <c r="ED1746"/>
      <c r="EE1746"/>
      <c r="EF1746"/>
      <c r="EG1746"/>
      <c r="EH1746"/>
      <c r="EI1746"/>
      <c r="EJ1746"/>
      <c r="EK1746"/>
      <c r="EL1746"/>
      <c r="EM1746"/>
      <c r="EN1746"/>
      <c r="EO1746"/>
      <c r="EP1746"/>
      <c r="EQ1746"/>
      <c r="ER1746"/>
      <c r="ES1746"/>
      <c r="ET1746"/>
      <c r="EU1746"/>
      <c r="EV1746"/>
      <c r="EW1746"/>
      <c r="EX1746"/>
      <c r="EY1746"/>
      <c r="EZ1746"/>
      <c r="FA1746"/>
      <c r="FB1746"/>
      <c r="FC1746"/>
      <c r="FD1746"/>
      <c r="FE1746"/>
      <c r="FF1746"/>
      <c r="FG1746"/>
      <c r="FH1746"/>
      <c r="FI1746"/>
      <c r="FJ1746"/>
      <c r="FK1746"/>
      <c r="FL1746"/>
      <c r="FM1746"/>
      <c r="FN1746"/>
      <c r="FO1746"/>
      <c r="FP1746"/>
      <c r="FQ1746"/>
      <c r="FR1746"/>
      <c r="FS1746"/>
      <c r="FT1746"/>
      <c r="FU1746"/>
      <c r="FV1746"/>
      <c r="FW1746"/>
      <c r="FX1746"/>
      <c r="FY1746"/>
      <c r="FZ1746"/>
      <c r="GA1746"/>
      <c r="GB1746"/>
      <c r="GC1746"/>
      <c r="GD1746"/>
      <c r="GE1746"/>
      <c r="GF1746"/>
      <c r="GG1746"/>
      <c r="GH1746"/>
      <c r="GI1746"/>
      <c r="GJ1746"/>
      <c r="GK1746"/>
      <c r="GL1746"/>
      <c r="GM1746"/>
      <c r="GN1746"/>
      <c r="GO1746"/>
      <c r="GP1746"/>
      <c r="GQ1746"/>
      <c r="GR1746"/>
      <c r="GS1746"/>
      <c r="GT1746"/>
      <c r="GU1746"/>
      <c r="GV1746"/>
      <c r="GW1746"/>
      <c r="GX1746"/>
      <c r="GY1746"/>
      <c r="GZ1746"/>
      <c r="HA1746"/>
      <c r="HB1746"/>
      <c r="HC1746"/>
      <c r="HD1746"/>
      <c r="HE1746"/>
      <c r="HF1746"/>
      <c r="HG1746"/>
      <c r="HH1746"/>
      <c r="HI1746"/>
      <c r="HJ1746"/>
      <c r="HK1746"/>
      <c r="HL1746"/>
    </row>
    <row r="1747" spans="39:220" x14ac:dyDescent="0.25">
      <c r="AM1747" s="59"/>
      <c r="AN1747" s="58"/>
      <c r="AO1747" s="58"/>
      <c r="AP1747" s="58"/>
      <c r="AQ1747" s="58"/>
      <c r="AR1747" s="58"/>
      <c r="AS1747" s="58"/>
      <c r="AT1747" s="58"/>
      <c r="AU1747" s="58"/>
      <c r="AV1747" s="58"/>
      <c r="AW1747" s="58"/>
      <c r="AX1747" s="58"/>
      <c r="AY1747" s="58"/>
      <c r="AZ1747" s="58"/>
      <c r="BA1747" s="58"/>
      <c r="BB1747" s="58"/>
      <c r="BC1747" s="58"/>
      <c r="BD1747" s="58"/>
      <c r="BE1747" s="58"/>
      <c r="BF1747" s="58"/>
      <c r="BG1747" s="58"/>
      <c r="BH1747" s="58"/>
      <c r="BI1747" s="58"/>
      <c r="BJ1747" s="58"/>
      <c r="BK1747" s="58"/>
      <c r="BL1747" s="12"/>
      <c r="BM1747" s="12"/>
      <c r="BN1747" s="12"/>
      <c r="BO1747" s="12"/>
      <c r="BP1747" s="12"/>
      <c r="BQ1747" s="12"/>
      <c r="BR1747" s="12"/>
      <c r="BS1747" s="12"/>
      <c r="BT1747" s="12"/>
      <c r="BU1747" s="12"/>
      <c r="BV1747" s="12"/>
      <c r="BW1747" s="12"/>
      <c r="BX1747" s="12"/>
      <c r="BY1747" s="12"/>
      <c r="BZ1747" s="12"/>
      <c r="CA1747" s="12"/>
      <c r="CB1747" s="12"/>
      <c r="CC1747" s="12"/>
      <c r="CD1747" s="12"/>
      <c r="CE1747" s="12"/>
      <c r="CF1747" s="12"/>
      <c r="CG1747" s="12"/>
      <c r="CH1747" s="12"/>
      <c r="CI1747" s="12"/>
      <c r="CJ1747" s="12"/>
      <c r="CK1747" s="12"/>
      <c r="CL1747" s="12"/>
      <c r="CM1747" s="12"/>
      <c r="CN1747" s="12"/>
      <c r="CO1747" s="12"/>
      <c r="CP1747" s="12"/>
      <c r="CQ1747" s="12"/>
      <c r="CR1747" s="12"/>
      <c r="CS1747" s="12"/>
      <c r="CT1747" s="12"/>
      <c r="CU1747" s="12"/>
      <c r="CV1747" s="12"/>
      <c r="CW1747" s="12"/>
      <c r="CX1747" s="12"/>
      <c r="CY1747" s="12"/>
      <c r="CZ1747" s="12"/>
      <c r="DA1747" s="12"/>
      <c r="DB1747" s="12"/>
      <c r="DC1747" s="12"/>
      <c r="DD1747" s="12"/>
      <c r="DE1747" s="12"/>
      <c r="DF1747" s="12"/>
      <c r="DG1747"/>
      <c r="DH1747"/>
      <c r="DI1747"/>
      <c r="DJ1747"/>
      <c r="DK1747"/>
      <c r="DL1747"/>
      <c r="DM1747"/>
      <c r="DN1747"/>
      <c r="DO1747"/>
      <c r="DP1747"/>
      <c r="DQ1747"/>
      <c r="DR1747"/>
      <c r="DS1747"/>
      <c r="DT1747"/>
      <c r="DU1747"/>
      <c r="DV1747"/>
      <c r="DW1747"/>
      <c r="DX1747"/>
      <c r="DY1747"/>
      <c r="DZ1747"/>
      <c r="EA1747"/>
      <c r="EB1747"/>
      <c r="EC1747"/>
      <c r="ED1747"/>
      <c r="EE1747"/>
      <c r="EF1747"/>
      <c r="EG1747"/>
      <c r="EH1747"/>
      <c r="EI1747"/>
      <c r="EJ1747"/>
      <c r="EK1747"/>
      <c r="EL1747"/>
      <c r="EM1747"/>
      <c r="EN1747"/>
      <c r="EO1747"/>
      <c r="EP1747"/>
      <c r="EQ1747"/>
      <c r="ER1747"/>
      <c r="ES1747"/>
      <c r="ET1747"/>
      <c r="EU1747"/>
      <c r="EV1747"/>
      <c r="EW1747"/>
      <c r="EX1747"/>
      <c r="EY1747"/>
      <c r="EZ1747"/>
      <c r="FA1747"/>
      <c r="FB1747"/>
      <c r="FC1747"/>
      <c r="FD1747"/>
      <c r="FE1747"/>
      <c r="FF1747"/>
      <c r="FG1747"/>
      <c r="FH1747"/>
      <c r="FI1747"/>
      <c r="FJ1747"/>
      <c r="FK1747"/>
      <c r="FL1747"/>
      <c r="FM1747"/>
      <c r="FN1747"/>
      <c r="FO1747"/>
      <c r="FP1747"/>
      <c r="FQ1747"/>
      <c r="FR1747"/>
      <c r="FS1747"/>
      <c r="FT1747"/>
      <c r="FU1747"/>
      <c r="FV1747"/>
      <c r="FW1747"/>
      <c r="FX1747"/>
      <c r="FY1747"/>
      <c r="FZ1747"/>
      <c r="GA1747"/>
      <c r="GB1747"/>
      <c r="GC1747"/>
      <c r="GD1747"/>
      <c r="GE1747"/>
      <c r="GF1747"/>
      <c r="GG1747"/>
      <c r="GH1747"/>
      <c r="GI1747"/>
      <c r="GJ1747"/>
      <c r="GK1747"/>
      <c r="GL1747"/>
      <c r="GM1747"/>
      <c r="GN1747"/>
      <c r="GO1747"/>
      <c r="GP1747"/>
      <c r="GQ1747"/>
      <c r="GR1747"/>
      <c r="GS1747"/>
      <c r="GT1747"/>
      <c r="GU1747"/>
      <c r="GV1747"/>
      <c r="GW1747"/>
      <c r="GX1747"/>
      <c r="GY1747"/>
      <c r="GZ1747"/>
      <c r="HA1747"/>
      <c r="HB1747"/>
      <c r="HC1747"/>
      <c r="HD1747"/>
      <c r="HE1747"/>
      <c r="HF1747"/>
      <c r="HG1747"/>
      <c r="HH1747"/>
      <c r="HI1747"/>
      <c r="HJ1747"/>
      <c r="HK1747"/>
      <c r="HL1747"/>
    </row>
    <row r="1748" spans="39:220" x14ac:dyDescent="0.25">
      <c r="AM1748" s="59"/>
      <c r="AN1748" s="58"/>
      <c r="AO1748" s="58"/>
      <c r="AP1748" s="58"/>
      <c r="AQ1748" s="58"/>
      <c r="AR1748" s="58"/>
      <c r="AS1748" s="58"/>
      <c r="AT1748" s="58"/>
      <c r="AU1748" s="58"/>
      <c r="AV1748" s="58"/>
      <c r="AW1748" s="58"/>
      <c r="AX1748" s="58"/>
      <c r="AY1748" s="58"/>
      <c r="AZ1748" s="58"/>
      <c r="BA1748" s="58"/>
      <c r="BB1748" s="58"/>
      <c r="BC1748" s="58"/>
      <c r="BD1748" s="58"/>
      <c r="BE1748" s="58"/>
      <c r="BF1748" s="58"/>
      <c r="BG1748" s="58"/>
      <c r="BH1748" s="58"/>
      <c r="BI1748" s="58"/>
      <c r="BJ1748" s="58"/>
      <c r="BK1748" s="58"/>
      <c r="BL1748" s="12"/>
      <c r="BM1748" s="12"/>
      <c r="BN1748" s="12"/>
      <c r="BO1748" s="12"/>
      <c r="BP1748" s="12"/>
      <c r="BQ1748" s="12"/>
      <c r="BR1748" s="12"/>
      <c r="BS1748" s="12"/>
      <c r="BT1748" s="12"/>
      <c r="BU1748" s="12"/>
      <c r="BV1748" s="12"/>
      <c r="BW1748" s="12"/>
      <c r="BX1748" s="12"/>
      <c r="BY1748" s="12"/>
      <c r="BZ1748" s="12"/>
      <c r="CA1748" s="12"/>
      <c r="CB1748" s="12"/>
      <c r="CC1748" s="12"/>
      <c r="CD1748" s="12"/>
      <c r="CE1748" s="12"/>
      <c r="CF1748" s="12"/>
      <c r="CG1748" s="12"/>
      <c r="CH1748" s="12"/>
      <c r="CI1748" s="12"/>
      <c r="CJ1748" s="12"/>
      <c r="CK1748" s="12"/>
      <c r="CL1748" s="12"/>
      <c r="CM1748" s="12"/>
      <c r="CN1748" s="12"/>
      <c r="CO1748" s="12"/>
      <c r="CP1748" s="12"/>
      <c r="CQ1748" s="12"/>
      <c r="CR1748" s="12"/>
      <c r="CS1748" s="12"/>
      <c r="CT1748" s="12"/>
      <c r="CU1748" s="12"/>
      <c r="CV1748" s="12"/>
      <c r="CW1748" s="12"/>
      <c r="CX1748" s="12"/>
      <c r="CY1748" s="12"/>
      <c r="CZ1748" s="12"/>
      <c r="DA1748" s="12"/>
      <c r="DB1748" s="12"/>
      <c r="DC1748" s="12"/>
      <c r="DD1748" s="12"/>
      <c r="DE1748" s="12"/>
      <c r="DF1748" s="12"/>
      <c r="DG1748"/>
      <c r="DH1748"/>
      <c r="DI1748"/>
      <c r="DJ1748"/>
      <c r="DK1748"/>
      <c r="DL1748"/>
      <c r="DM1748"/>
      <c r="DN1748"/>
      <c r="DO1748"/>
      <c r="DP1748"/>
      <c r="DQ1748"/>
      <c r="DR1748"/>
      <c r="DS1748"/>
      <c r="DT1748"/>
      <c r="DU1748"/>
      <c r="DV1748"/>
      <c r="DW1748"/>
      <c r="DX1748"/>
      <c r="DY1748"/>
      <c r="DZ1748"/>
      <c r="EA1748"/>
      <c r="EB1748"/>
      <c r="EC1748"/>
      <c r="ED1748"/>
      <c r="EE1748"/>
      <c r="EF1748"/>
      <c r="EG1748"/>
      <c r="EH1748"/>
      <c r="EI1748"/>
      <c r="EJ1748"/>
      <c r="EK1748"/>
      <c r="EL1748"/>
      <c r="EM1748"/>
      <c r="EN1748"/>
      <c r="EO1748"/>
      <c r="EP1748"/>
      <c r="EQ1748"/>
      <c r="ER1748"/>
      <c r="ES1748"/>
      <c r="ET1748"/>
      <c r="EU1748"/>
      <c r="EV1748"/>
      <c r="EW1748"/>
      <c r="EX1748"/>
      <c r="EY1748"/>
      <c r="EZ1748"/>
      <c r="FA1748"/>
      <c r="FB1748"/>
      <c r="FC1748"/>
      <c r="FD1748"/>
      <c r="FE1748"/>
      <c r="FF1748"/>
      <c r="FG1748"/>
      <c r="FH1748"/>
      <c r="FI1748"/>
      <c r="FJ1748"/>
      <c r="FK1748"/>
      <c r="FL1748"/>
      <c r="FM1748"/>
      <c r="FN1748"/>
      <c r="FO1748"/>
      <c r="FP1748"/>
      <c r="FQ1748"/>
      <c r="FR1748"/>
      <c r="FS1748"/>
      <c r="FT1748"/>
      <c r="FU1748"/>
      <c r="FV1748"/>
      <c r="FW1748"/>
      <c r="FX1748"/>
      <c r="FY1748"/>
      <c r="FZ1748"/>
      <c r="GA1748"/>
      <c r="GB1748"/>
      <c r="GC1748"/>
      <c r="GD1748"/>
      <c r="GE1748"/>
      <c r="GF1748"/>
      <c r="GG1748"/>
      <c r="GH1748"/>
      <c r="GI1748"/>
      <c r="GJ1748"/>
      <c r="GK1748"/>
      <c r="GL1748"/>
      <c r="GM1748"/>
      <c r="GN1748"/>
      <c r="GO1748"/>
      <c r="GP1748"/>
      <c r="GQ1748"/>
      <c r="GR1748"/>
      <c r="GS1748"/>
      <c r="GT1748"/>
      <c r="GU1748"/>
      <c r="GV1748"/>
      <c r="GW1748"/>
      <c r="GX1748"/>
      <c r="GY1748"/>
      <c r="GZ1748"/>
      <c r="HA1748"/>
      <c r="HB1748"/>
      <c r="HC1748"/>
      <c r="HD1748"/>
      <c r="HE1748"/>
      <c r="HF1748"/>
      <c r="HG1748"/>
      <c r="HH1748"/>
      <c r="HI1748"/>
      <c r="HJ1748"/>
      <c r="HK1748"/>
      <c r="HL1748"/>
    </row>
    <row r="1749" spans="39:220" x14ac:dyDescent="0.25">
      <c r="AM1749" s="59"/>
      <c r="AN1749" s="58"/>
      <c r="AO1749" s="58"/>
      <c r="AP1749" s="58"/>
      <c r="AQ1749" s="58"/>
      <c r="AR1749" s="58"/>
      <c r="AS1749" s="58"/>
      <c r="AT1749" s="58"/>
      <c r="AU1749" s="58"/>
      <c r="AV1749" s="58"/>
      <c r="AW1749" s="58"/>
      <c r="AX1749" s="58"/>
      <c r="AY1749" s="58"/>
      <c r="AZ1749" s="58"/>
      <c r="BA1749" s="58"/>
      <c r="BB1749" s="58"/>
      <c r="BC1749" s="58"/>
      <c r="BD1749" s="58"/>
      <c r="BE1749" s="58"/>
      <c r="BF1749" s="58"/>
      <c r="BG1749" s="58"/>
      <c r="BH1749" s="58"/>
      <c r="BI1749" s="58"/>
      <c r="BJ1749" s="58"/>
      <c r="BK1749" s="58"/>
      <c r="BL1749" s="12"/>
      <c r="BM1749" s="12"/>
      <c r="BN1749" s="12"/>
      <c r="BO1749" s="12"/>
      <c r="BP1749" s="12"/>
      <c r="BQ1749" s="12"/>
      <c r="BR1749" s="12"/>
      <c r="BS1749" s="12"/>
      <c r="BT1749" s="12"/>
      <c r="BU1749" s="12"/>
      <c r="BV1749" s="12"/>
      <c r="BW1749" s="12"/>
      <c r="BX1749" s="12"/>
      <c r="BY1749" s="12"/>
      <c r="BZ1749" s="12"/>
      <c r="CA1749" s="12"/>
      <c r="CB1749" s="12"/>
      <c r="CC1749" s="12"/>
      <c r="CD1749" s="12"/>
      <c r="CE1749" s="12"/>
      <c r="CF1749" s="12"/>
      <c r="CG1749" s="12"/>
      <c r="CH1749" s="12"/>
      <c r="CI1749" s="12"/>
      <c r="CJ1749" s="12"/>
      <c r="CK1749" s="12"/>
      <c r="CL1749" s="12"/>
      <c r="CM1749" s="12"/>
      <c r="CN1749" s="12"/>
      <c r="CO1749" s="12"/>
      <c r="CP1749" s="12"/>
      <c r="CQ1749" s="12"/>
      <c r="CR1749" s="12"/>
      <c r="CS1749" s="12"/>
      <c r="CT1749" s="12"/>
      <c r="CU1749" s="12"/>
      <c r="CV1749" s="12"/>
      <c r="CW1749" s="12"/>
      <c r="CX1749" s="12"/>
      <c r="CY1749" s="12"/>
      <c r="CZ1749" s="12"/>
      <c r="DA1749" s="12"/>
      <c r="DB1749" s="12"/>
      <c r="DC1749" s="12"/>
      <c r="DD1749" s="12"/>
      <c r="DE1749" s="12"/>
      <c r="DF1749" s="12"/>
      <c r="DG1749"/>
      <c r="DH1749"/>
      <c r="DI1749"/>
      <c r="DJ1749"/>
      <c r="DK1749"/>
      <c r="DL1749"/>
      <c r="DM1749"/>
      <c r="DN1749"/>
      <c r="DO1749"/>
      <c r="DP1749"/>
      <c r="DQ1749"/>
      <c r="DR1749"/>
      <c r="DS1749"/>
      <c r="DT1749"/>
      <c r="DU1749"/>
      <c r="DV1749"/>
      <c r="DW1749"/>
      <c r="DX1749"/>
      <c r="DY1749"/>
      <c r="DZ1749"/>
      <c r="EA1749"/>
      <c r="EB1749"/>
      <c r="EC1749"/>
      <c r="ED1749"/>
      <c r="EE1749"/>
      <c r="EF1749"/>
      <c r="EG1749"/>
      <c r="EH1749"/>
      <c r="EI1749"/>
      <c r="EJ1749"/>
      <c r="EK1749"/>
      <c r="EL1749"/>
      <c r="EM1749"/>
      <c r="EN1749"/>
      <c r="EO1749"/>
      <c r="EP1749"/>
      <c r="EQ1749"/>
      <c r="ER1749"/>
      <c r="ES1749"/>
      <c r="ET1749"/>
      <c r="EU1749"/>
      <c r="EV1749"/>
      <c r="EW1749"/>
      <c r="EX1749"/>
      <c r="EY1749"/>
      <c r="EZ1749"/>
      <c r="FA1749"/>
      <c r="FB1749"/>
      <c r="FC1749"/>
      <c r="FD1749"/>
      <c r="FE1749"/>
      <c r="FF1749"/>
      <c r="FG1749"/>
      <c r="FH1749"/>
      <c r="FI1749"/>
      <c r="FJ1749"/>
      <c r="FK1749"/>
      <c r="FL1749"/>
      <c r="FM1749"/>
      <c r="FN1749"/>
      <c r="FO1749"/>
      <c r="FP1749"/>
      <c r="FQ1749"/>
      <c r="FR1749"/>
      <c r="FS1749"/>
      <c r="FT1749"/>
      <c r="FU1749"/>
      <c r="FV1749"/>
      <c r="FW1749"/>
      <c r="FX1749"/>
      <c r="FY1749"/>
      <c r="FZ1749"/>
      <c r="GA1749"/>
      <c r="GB1749"/>
      <c r="GC1749"/>
      <c r="GD1749"/>
      <c r="GE1749"/>
      <c r="GF1749"/>
      <c r="GG1749"/>
      <c r="GH1749"/>
      <c r="GI1749"/>
      <c r="GJ1749"/>
      <c r="GK1749"/>
      <c r="GL1749"/>
      <c r="GM1749"/>
      <c r="GN1749"/>
      <c r="GO1749"/>
      <c r="GP1749"/>
      <c r="GQ1749"/>
      <c r="GR1749"/>
      <c r="GS1749"/>
      <c r="GT1749"/>
      <c r="GU1749"/>
      <c r="GV1749"/>
      <c r="GW1749"/>
      <c r="GX1749"/>
      <c r="GY1749"/>
      <c r="GZ1749"/>
      <c r="HA1749"/>
      <c r="HB1749"/>
      <c r="HC1749"/>
      <c r="HD1749"/>
      <c r="HE1749"/>
      <c r="HF1749"/>
      <c r="HG1749"/>
      <c r="HH1749"/>
      <c r="HI1749"/>
      <c r="HJ1749"/>
      <c r="HK1749"/>
      <c r="HL1749"/>
    </row>
    <row r="1750" spans="39:220" x14ac:dyDescent="0.25">
      <c r="AM1750" s="59"/>
      <c r="AN1750" s="58"/>
      <c r="AO1750" s="58"/>
      <c r="AP1750" s="58"/>
      <c r="AQ1750" s="58"/>
      <c r="AR1750" s="58"/>
      <c r="AS1750" s="58"/>
      <c r="AT1750" s="58"/>
      <c r="AU1750" s="58"/>
      <c r="AV1750" s="58"/>
      <c r="AW1750" s="58"/>
      <c r="AX1750" s="58"/>
      <c r="AY1750" s="58"/>
      <c r="AZ1750" s="58"/>
      <c r="BA1750" s="58"/>
      <c r="BB1750" s="58"/>
      <c r="BC1750" s="58"/>
      <c r="BD1750" s="58"/>
      <c r="BE1750" s="58"/>
      <c r="BF1750" s="58"/>
      <c r="BG1750" s="58"/>
      <c r="BH1750" s="58"/>
      <c r="BI1750" s="58"/>
      <c r="BJ1750" s="58"/>
      <c r="BK1750" s="58"/>
      <c r="BL1750" s="12"/>
      <c r="BM1750" s="12"/>
      <c r="BN1750" s="12"/>
      <c r="BO1750" s="12"/>
      <c r="BP1750" s="12"/>
      <c r="BQ1750" s="12"/>
      <c r="BR1750" s="12"/>
      <c r="BS1750" s="12"/>
      <c r="BT1750" s="12"/>
      <c r="BU1750" s="12"/>
      <c r="BV1750" s="12"/>
      <c r="BW1750" s="12"/>
      <c r="BX1750" s="12"/>
      <c r="BY1750" s="12"/>
      <c r="BZ1750" s="12"/>
      <c r="CA1750" s="12"/>
      <c r="CB1750" s="12"/>
      <c r="CC1750" s="12"/>
      <c r="CD1750" s="12"/>
      <c r="CE1750" s="12"/>
      <c r="CF1750" s="12"/>
      <c r="CG1750" s="12"/>
      <c r="CH1750" s="12"/>
      <c r="CI1750" s="12"/>
      <c r="CJ1750" s="12"/>
      <c r="CK1750" s="12"/>
      <c r="CL1750" s="12"/>
      <c r="CM1750" s="12"/>
      <c r="CN1750" s="12"/>
      <c r="CO1750" s="12"/>
      <c r="CP1750" s="12"/>
      <c r="CQ1750" s="12"/>
      <c r="CR1750" s="12"/>
      <c r="CS1750" s="12"/>
      <c r="CT1750" s="12"/>
      <c r="CU1750" s="12"/>
      <c r="CV1750" s="12"/>
      <c r="CW1750" s="12"/>
      <c r="CX1750" s="12"/>
      <c r="CY1750" s="12"/>
      <c r="CZ1750" s="12"/>
      <c r="DA1750" s="12"/>
      <c r="DB1750" s="12"/>
      <c r="DC1750" s="12"/>
      <c r="DD1750" s="12"/>
      <c r="DE1750" s="12"/>
      <c r="DF1750" s="12"/>
      <c r="DG1750"/>
      <c r="DH1750"/>
      <c r="DI1750"/>
      <c r="DJ1750"/>
      <c r="DK1750"/>
      <c r="DL1750"/>
      <c r="DM1750"/>
      <c r="DN1750"/>
      <c r="DO1750"/>
      <c r="DP1750"/>
      <c r="DQ1750"/>
      <c r="DR1750"/>
      <c r="DS1750"/>
      <c r="DT1750"/>
      <c r="DU1750"/>
      <c r="DV1750"/>
      <c r="DW1750"/>
      <c r="DX1750"/>
      <c r="DY1750"/>
      <c r="DZ1750"/>
      <c r="EA1750"/>
      <c r="EB1750"/>
      <c r="EC1750"/>
      <c r="ED1750"/>
      <c r="EE1750"/>
      <c r="EF1750"/>
      <c r="EG1750"/>
      <c r="EH1750"/>
      <c r="EI1750"/>
      <c r="EJ1750"/>
      <c r="EK1750"/>
      <c r="EL1750"/>
      <c r="EM1750"/>
      <c r="EN1750"/>
      <c r="EO1750"/>
      <c r="EP1750"/>
      <c r="EQ1750"/>
      <c r="ER1750"/>
      <c r="ES1750"/>
      <c r="ET1750"/>
      <c r="EU1750"/>
      <c r="EV1750"/>
      <c r="EW1750"/>
      <c r="EX1750"/>
      <c r="EY1750"/>
      <c r="EZ1750"/>
      <c r="FA1750"/>
      <c r="FB1750"/>
      <c r="FC1750"/>
      <c r="FD1750"/>
      <c r="FE1750"/>
      <c r="FF1750"/>
      <c r="FG1750"/>
      <c r="FH1750"/>
      <c r="FI1750"/>
      <c r="FJ1750"/>
      <c r="FK1750"/>
      <c r="FL1750"/>
      <c r="FM1750"/>
      <c r="FN1750"/>
      <c r="FO1750"/>
      <c r="FP1750"/>
      <c r="FQ1750"/>
      <c r="FR1750"/>
      <c r="FS1750"/>
      <c r="FT1750"/>
      <c r="FU1750"/>
      <c r="FV1750"/>
      <c r="FW1750"/>
      <c r="FX1750"/>
      <c r="FY1750"/>
      <c r="FZ1750"/>
      <c r="GA1750"/>
      <c r="GB1750"/>
      <c r="GC1750"/>
      <c r="GD1750"/>
      <c r="GE1750"/>
      <c r="GF1750"/>
      <c r="GG1750"/>
      <c r="GH1750"/>
      <c r="GI1750"/>
      <c r="GJ1750"/>
      <c r="GK1750"/>
      <c r="GL1750"/>
      <c r="GM1750"/>
      <c r="GN1750"/>
      <c r="GO1750"/>
      <c r="GP1750"/>
      <c r="GQ1750"/>
      <c r="GR1750"/>
      <c r="GS1750"/>
      <c r="GT1750"/>
      <c r="GU1750"/>
      <c r="GV1750"/>
      <c r="GW1750"/>
      <c r="GX1750"/>
      <c r="GY1750"/>
      <c r="GZ1750"/>
      <c r="HA1750"/>
      <c r="HB1750"/>
      <c r="HC1750"/>
      <c r="HD1750"/>
      <c r="HE1750"/>
      <c r="HF1750"/>
      <c r="HG1750"/>
      <c r="HH1750"/>
      <c r="HI1750"/>
      <c r="HJ1750"/>
      <c r="HK1750"/>
      <c r="HL1750"/>
    </row>
    <row r="1751" spans="39:220" x14ac:dyDescent="0.25">
      <c r="AM1751" s="59"/>
      <c r="AN1751" s="58"/>
      <c r="AO1751" s="58"/>
      <c r="AP1751" s="58"/>
      <c r="AQ1751" s="58"/>
      <c r="AR1751" s="58"/>
      <c r="AS1751" s="58"/>
      <c r="AT1751" s="58"/>
      <c r="AU1751" s="58"/>
      <c r="AV1751" s="58"/>
      <c r="AW1751" s="58"/>
      <c r="AX1751" s="58"/>
      <c r="AY1751" s="58"/>
      <c r="AZ1751" s="58"/>
      <c r="BA1751" s="58"/>
      <c r="BB1751" s="58"/>
      <c r="BC1751" s="58"/>
      <c r="BD1751" s="58"/>
      <c r="BE1751" s="58"/>
      <c r="BF1751" s="58"/>
      <c r="BG1751" s="58"/>
      <c r="BH1751" s="58"/>
      <c r="BI1751" s="58"/>
      <c r="BJ1751" s="58"/>
      <c r="BK1751" s="58"/>
      <c r="BL1751" s="12"/>
      <c r="BM1751" s="12"/>
      <c r="BN1751" s="12"/>
      <c r="BO1751" s="12"/>
      <c r="BP1751" s="12"/>
      <c r="BQ1751" s="12"/>
      <c r="BR1751" s="12"/>
      <c r="BS1751" s="12"/>
      <c r="BT1751" s="12"/>
      <c r="BU1751" s="12"/>
      <c r="BV1751" s="12"/>
      <c r="BW1751" s="12"/>
      <c r="BX1751" s="12"/>
      <c r="BY1751" s="12"/>
      <c r="BZ1751" s="12"/>
      <c r="CA1751" s="12"/>
      <c r="CB1751" s="12"/>
      <c r="CC1751" s="12"/>
      <c r="CD1751" s="12"/>
      <c r="CE1751" s="12"/>
      <c r="CF1751" s="12"/>
      <c r="CG1751" s="12"/>
      <c r="CH1751" s="12"/>
      <c r="CI1751" s="12"/>
      <c r="CJ1751" s="12"/>
      <c r="CK1751" s="12"/>
      <c r="CL1751" s="12"/>
      <c r="CM1751" s="12"/>
      <c r="CN1751" s="12"/>
      <c r="CO1751" s="12"/>
      <c r="CP1751" s="12"/>
      <c r="CQ1751" s="12"/>
      <c r="CR1751" s="12"/>
      <c r="CS1751" s="12"/>
      <c r="CT1751" s="12"/>
      <c r="CU1751" s="12"/>
      <c r="CV1751" s="12"/>
      <c r="CW1751" s="12"/>
      <c r="CX1751" s="12"/>
      <c r="CY1751" s="12"/>
      <c r="CZ1751" s="12"/>
      <c r="DA1751" s="12"/>
      <c r="DB1751" s="12"/>
      <c r="DC1751" s="12"/>
      <c r="DD1751" s="12"/>
      <c r="DE1751" s="12"/>
      <c r="DF1751" s="12"/>
      <c r="DG1751"/>
      <c r="DH1751"/>
      <c r="DI1751"/>
      <c r="DJ1751"/>
      <c r="DK1751"/>
      <c r="DL1751"/>
      <c r="DM1751"/>
      <c r="DN1751"/>
      <c r="DO1751"/>
      <c r="DP1751"/>
      <c r="DQ1751"/>
      <c r="DR1751"/>
      <c r="DS1751"/>
      <c r="DT1751"/>
      <c r="DU1751"/>
      <c r="DV1751"/>
      <c r="DW1751"/>
      <c r="DX1751"/>
      <c r="DY1751"/>
      <c r="DZ1751"/>
      <c r="EA1751"/>
      <c r="EB1751"/>
      <c r="EC1751"/>
      <c r="ED1751"/>
      <c r="EE1751"/>
      <c r="EF1751"/>
      <c r="EG1751"/>
      <c r="EH1751"/>
      <c r="EI1751"/>
      <c r="EJ1751"/>
      <c r="EK1751"/>
      <c r="EL1751"/>
      <c r="EM1751"/>
      <c r="EN1751"/>
      <c r="EO1751"/>
      <c r="EP1751"/>
      <c r="EQ1751"/>
      <c r="ER1751"/>
      <c r="ES1751"/>
      <c r="ET1751"/>
      <c r="EU1751"/>
      <c r="EV1751"/>
      <c r="EW1751"/>
      <c r="EX1751"/>
      <c r="EY1751"/>
      <c r="EZ1751"/>
      <c r="FA1751"/>
      <c r="FB1751"/>
      <c r="FC1751"/>
      <c r="FD1751"/>
      <c r="FE1751"/>
      <c r="FF1751"/>
      <c r="FG1751"/>
      <c r="FH1751"/>
      <c r="FI1751"/>
      <c r="FJ1751"/>
      <c r="FK1751"/>
      <c r="FL1751"/>
      <c r="FM1751"/>
      <c r="FN1751"/>
      <c r="FO1751"/>
      <c r="FP1751"/>
      <c r="FQ1751"/>
      <c r="FR1751"/>
      <c r="FS1751"/>
      <c r="FT1751"/>
      <c r="FU1751"/>
      <c r="FV1751"/>
      <c r="FW1751"/>
      <c r="FX1751"/>
      <c r="FY1751"/>
      <c r="FZ1751"/>
      <c r="GA1751"/>
      <c r="GB1751"/>
      <c r="GC1751"/>
      <c r="GD1751"/>
      <c r="GE1751"/>
      <c r="GF1751"/>
      <c r="GG1751"/>
      <c r="GH1751"/>
      <c r="GI1751"/>
      <c r="GJ1751"/>
      <c r="GK1751"/>
      <c r="GL1751"/>
      <c r="GM1751"/>
      <c r="GN1751"/>
      <c r="GO1751"/>
      <c r="GP1751"/>
      <c r="GQ1751"/>
      <c r="GR1751"/>
      <c r="GS1751"/>
      <c r="GT1751"/>
      <c r="GU1751"/>
      <c r="GV1751"/>
      <c r="GW1751"/>
      <c r="GX1751"/>
      <c r="GY1751"/>
      <c r="GZ1751"/>
      <c r="HA1751"/>
      <c r="HB1751"/>
      <c r="HC1751"/>
      <c r="HD1751"/>
      <c r="HE1751"/>
      <c r="HF1751"/>
      <c r="HG1751"/>
      <c r="HH1751"/>
      <c r="HI1751"/>
      <c r="HJ1751"/>
      <c r="HK1751"/>
      <c r="HL1751"/>
    </row>
    <row r="1752" spans="39:220" x14ac:dyDescent="0.25">
      <c r="AM1752" s="59"/>
      <c r="AN1752" s="58"/>
      <c r="AO1752" s="58"/>
      <c r="AP1752" s="58"/>
      <c r="AQ1752" s="58"/>
      <c r="AR1752" s="58"/>
      <c r="AS1752" s="58"/>
      <c r="AT1752" s="58"/>
      <c r="AU1752" s="58"/>
      <c r="AV1752" s="58"/>
      <c r="AW1752" s="58"/>
      <c r="AX1752" s="58"/>
      <c r="AY1752" s="58"/>
      <c r="AZ1752" s="58"/>
      <c r="BA1752" s="58"/>
      <c r="BB1752" s="58"/>
      <c r="BC1752" s="58"/>
      <c r="BD1752" s="58"/>
      <c r="BE1752" s="58"/>
      <c r="BF1752" s="58"/>
      <c r="BG1752" s="58"/>
      <c r="BH1752" s="58"/>
      <c r="BI1752" s="58"/>
      <c r="BJ1752" s="58"/>
      <c r="BK1752" s="58"/>
      <c r="BL1752" s="12"/>
      <c r="BM1752" s="12"/>
      <c r="BN1752" s="12"/>
      <c r="BO1752" s="12"/>
      <c r="BP1752" s="12"/>
      <c r="BQ1752" s="12"/>
      <c r="BR1752" s="12"/>
      <c r="BS1752" s="12"/>
      <c r="BT1752" s="12"/>
      <c r="BU1752" s="12"/>
      <c r="BV1752" s="12"/>
      <c r="BW1752" s="12"/>
      <c r="BX1752" s="12"/>
      <c r="BY1752" s="12"/>
      <c r="BZ1752" s="12"/>
      <c r="CA1752" s="12"/>
      <c r="CB1752" s="12"/>
      <c r="CC1752" s="12"/>
      <c r="CD1752" s="12"/>
      <c r="CE1752" s="12"/>
      <c r="CF1752" s="12"/>
      <c r="CG1752" s="12"/>
      <c r="CH1752" s="12"/>
      <c r="CI1752" s="12"/>
      <c r="CJ1752" s="12"/>
      <c r="CK1752" s="12"/>
      <c r="CL1752" s="12"/>
      <c r="CM1752" s="12"/>
      <c r="CN1752" s="12"/>
      <c r="CO1752" s="12"/>
      <c r="CP1752" s="12"/>
      <c r="CQ1752" s="12"/>
      <c r="CR1752" s="12"/>
      <c r="CS1752" s="12"/>
      <c r="CT1752" s="12"/>
      <c r="CU1752" s="12"/>
      <c r="CV1752" s="12"/>
      <c r="CW1752" s="12"/>
      <c r="CX1752" s="12"/>
      <c r="CY1752" s="12"/>
      <c r="CZ1752" s="12"/>
      <c r="DA1752" s="12"/>
      <c r="DB1752" s="12"/>
      <c r="DC1752" s="12"/>
      <c r="DD1752" s="12"/>
      <c r="DE1752" s="12"/>
      <c r="DF1752" s="12"/>
      <c r="DG1752"/>
      <c r="DH1752"/>
      <c r="DI1752"/>
      <c r="DJ1752"/>
      <c r="DK1752"/>
      <c r="DL1752"/>
      <c r="DM1752"/>
      <c r="DN1752"/>
      <c r="DO1752"/>
      <c r="DP1752"/>
      <c r="DQ1752"/>
      <c r="DR1752"/>
      <c r="DS1752"/>
      <c r="DT1752"/>
      <c r="DU1752"/>
      <c r="DV1752"/>
      <c r="DW1752"/>
      <c r="DX1752"/>
      <c r="DY1752"/>
      <c r="DZ1752"/>
      <c r="EA1752"/>
      <c r="EB1752"/>
      <c r="EC1752"/>
      <c r="ED1752"/>
      <c r="EE1752"/>
      <c r="EF1752"/>
      <c r="EG1752"/>
      <c r="EH1752"/>
      <c r="EI1752"/>
      <c r="EJ1752"/>
      <c r="EK1752"/>
      <c r="EL1752"/>
      <c r="EM1752"/>
      <c r="EN1752"/>
      <c r="EO1752"/>
      <c r="EP1752"/>
      <c r="EQ1752"/>
      <c r="ER1752"/>
      <c r="ES1752"/>
      <c r="ET1752"/>
      <c r="EU1752"/>
      <c r="EV1752"/>
      <c r="EW1752"/>
      <c r="EX1752"/>
      <c r="EY1752"/>
      <c r="EZ1752"/>
      <c r="FA1752"/>
      <c r="FB1752"/>
      <c r="FC1752"/>
      <c r="FD1752"/>
      <c r="FE1752"/>
      <c r="FF1752"/>
      <c r="FG1752"/>
      <c r="FH1752"/>
      <c r="FI1752"/>
      <c r="FJ1752"/>
      <c r="FK1752"/>
      <c r="FL1752"/>
      <c r="FM1752"/>
      <c r="FN1752"/>
      <c r="FO1752"/>
      <c r="FP1752"/>
      <c r="FQ1752"/>
      <c r="FR1752"/>
      <c r="FS1752"/>
      <c r="FT1752"/>
      <c r="FU1752"/>
      <c r="FV1752"/>
      <c r="FW1752"/>
      <c r="FX1752"/>
      <c r="FY1752"/>
      <c r="FZ1752"/>
      <c r="GA1752"/>
      <c r="GB1752"/>
      <c r="GC1752"/>
      <c r="GD1752"/>
      <c r="GE1752"/>
      <c r="GF1752"/>
      <c r="GG1752"/>
      <c r="GH1752"/>
      <c r="GI1752"/>
      <c r="GJ1752"/>
      <c r="GK1752"/>
      <c r="GL1752"/>
      <c r="GM1752"/>
      <c r="GN1752"/>
      <c r="GO1752"/>
      <c r="GP1752"/>
      <c r="GQ1752"/>
      <c r="GR1752"/>
      <c r="GS1752"/>
      <c r="GT1752"/>
      <c r="GU1752"/>
      <c r="GV1752"/>
      <c r="GW1752"/>
      <c r="GX1752"/>
      <c r="GY1752"/>
      <c r="GZ1752"/>
      <c r="HA1752"/>
      <c r="HB1752"/>
      <c r="HC1752"/>
      <c r="HD1752"/>
      <c r="HE1752"/>
      <c r="HF1752"/>
      <c r="HG1752"/>
      <c r="HH1752"/>
      <c r="HI1752"/>
      <c r="HJ1752"/>
      <c r="HK1752"/>
      <c r="HL1752"/>
    </row>
    <row r="1753" spans="39:220" x14ac:dyDescent="0.25">
      <c r="AM1753" s="59"/>
      <c r="AN1753" s="58"/>
      <c r="AO1753" s="58"/>
      <c r="AP1753" s="58"/>
      <c r="AQ1753" s="58"/>
      <c r="AR1753" s="58"/>
      <c r="AS1753" s="58"/>
      <c r="AT1753" s="58"/>
      <c r="AU1753" s="58"/>
      <c r="AV1753" s="58"/>
      <c r="AW1753" s="58"/>
      <c r="AX1753" s="58"/>
      <c r="AY1753" s="58"/>
      <c r="AZ1753" s="58"/>
      <c r="BA1753" s="58"/>
      <c r="BB1753" s="58"/>
      <c r="BC1753" s="58"/>
      <c r="BD1753" s="58"/>
      <c r="BE1753" s="58"/>
      <c r="BF1753" s="58"/>
      <c r="BG1753" s="58"/>
      <c r="BH1753" s="58"/>
      <c r="BI1753" s="58"/>
      <c r="BJ1753" s="58"/>
      <c r="BK1753" s="58"/>
      <c r="BL1753" s="12"/>
      <c r="BM1753" s="12"/>
      <c r="BN1753" s="12"/>
      <c r="BO1753" s="12"/>
      <c r="BP1753" s="12"/>
      <c r="BQ1753" s="12"/>
      <c r="BR1753" s="12"/>
      <c r="BS1753" s="12"/>
      <c r="BT1753" s="12"/>
      <c r="BU1753" s="12"/>
      <c r="BV1753" s="12"/>
      <c r="BW1753" s="12"/>
      <c r="BX1753" s="12"/>
      <c r="BY1753" s="12"/>
      <c r="BZ1753" s="12"/>
      <c r="CA1753" s="12"/>
      <c r="CB1753" s="12"/>
      <c r="CC1753" s="12"/>
      <c r="CD1753" s="12"/>
      <c r="CE1753" s="12"/>
      <c r="CF1753" s="12"/>
      <c r="CG1753" s="12"/>
      <c r="CH1753" s="12"/>
      <c r="CI1753" s="12"/>
      <c r="CJ1753" s="12"/>
      <c r="CK1753" s="12"/>
      <c r="CL1753" s="12"/>
      <c r="CM1753" s="12"/>
      <c r="CN1753" s="12"/>
      <c r="CO1753" s="12"/>
      <c r="CP1753" s="12"/>
      <c r="CQ1753" s="12"/>
      <c r="CR1753" s="12"/>
      <c r="CS1753" s="12"/>
      <c r="CT1753" s="12"/>
      <c r="CU1753" s="12"/>
      <c r="CV1753" s="12"/>
      <c r="CW1753" s="12"/>
      <c r="CX1753" s="12"/>
      <c r="CY1753" s="12"/>
      <c r="CZ1753" s="12"/>
      <c r="DA1753" s="12"/>
      <c r="DB1753" s="12"/>
      <c r="DC1753" s="12"/>
      <c r="DD1753" s="12"/>
      <c r="DE1753" s="12"/>
      <c r="DF1753" s="12"/>
      <c r="DG1753"/>
      <c r="DH1753"/>
      <c r="DI1753"/>
      <c r="DJ1753"/>
      <c r="DK1753"/>
      <c r="DL1753"/>
      <c r="DM1753"/>
      <c r="DN1753"/>
      <c r="DO1753"/>
      <c r="DP1753"/>
      <c r="DQ1753"/>
      <c r="DR1753"/>
      <c r="DS1753"/>
      <c r="DT1753"/>
      <c r="DU1753"/>
      <c r="DV1753"/>
      <c r="DW1753"/>
      <c r="DX1753"/>
      <c r="DY1753"/>
      <c r="DZ1753"/>
      <c r="EA1753"/>
      <c r="EB1753"/>
      <c r="EC1753"/>
      <c r="ED1753"/>
      <c r="EE1753"/>
      <c r="EF1753"/>
      <c r="EG1753"/>
      <c r="EH1753"/>
      <c r="EI1753"/>
      <c r="EJ1753"/>
      <c r="EK1753"/>
      <c r="EL1753"/>
      <c r="EM1753"/>
      <c r="EN1753"/>
      <c r="EO1753"/>
      <c r="EP1753"/>
      <c r="EQ1753"/>
      <c r="ER1753"/>
      <c r="ES1753"/>
      <c r="ET1753"/>
      <c r="EU1753"/>
      <c r="EV1753"/>
      <c r="EW1753"/>
      <c r="EX1753"/>
      <c r="EY1753"/>
      <c r="EZ1753"/>
      <c r="FA1753"/>
      <c r="FB1753"/>
      <c r="FC1753"/>
      <c r="FD1753"/>
      <c r="FE1753"/>
      <c r="FF1753"/>
      <c r="FG1753"/>
      <c r="FH1753"/>
      <c r="FI1753"/>
      <c r="FJ1753"/>
      <c r="FK1753"/>
      <c r="FL1753"/>
      <c r="FM1753"/>
      <c r="FN1753"/>
      <c r="FO1753"/>
      <c r="FP1753"/>
      <c r="FQ1753"/>
      <c r="FR1753"/>
      <c r="FS1753"/>
      <c r="FT1753"/>
      <c r="FU1753"/>
      <c r="FV1753"/>
      <c r="FW1753"/>
      <c r="FX1753"/>
      <c r="FY1753"/>
      <c r="FZ1753"/>
      <c r="GA1753"/>
      <c r="GB1753"/>
      <c r="GC1753"/>
      <c r="GD1753"/>
      <c r="GE1753"/>
      <c r="GF1753"/>
      <c r="GG1753"/>
      <c r="GH1753"/>
      <c r="GI1753"/>
      <c r="GJ1753"/>
      <c r="GK1753"/>
      <c r="GL1753"/>
      <c r="GM1753"/>
      <c r="GN1753"/>
      <c r="GO1753"/>
      <c r="GP1753"/>
      <c r="GQ1753"/>
      <c r="GR1753"/>
      <c r="GS1753"/>
      <c r="GT1753"/>
      <c r="GU1753"/>
      <c r="GV1753"/>
      <c r="GW1753"/>
      <c r="GX1753"/>
      <c r="GY1753"/>
      <c r="GZ1753"/>
      <c r="HA1753"/>
      <c r="HB1753"/>
      <c r="HC1753"/>
      <c r="HD1753"/>
      <c r="HE1753"/>
      <c r="HF1753"/>
      <c r="HG1753"/>
      <c r="HH1753"/>
      <c r="HI1753"/>
      <c r="HJ1753"/>
      <c r="HK1753"/>
      <c r="HL1753"/>
    </row>
    <row r="1754" spans="39:220" x14ac:dyDescent="0.25">
      <c r="AM1754" s="59"/>
      <c r="AN1754" s="58"/>
      <c r="AO1754" s="58"/>
      <c r="AP1754" s="58"/>
      <c r="AQ1754" s="58"/>
      <c r="AR1754" s="58"/>
      <c r="AS1754" s="58"/>
      <c r="AT1754" s="58"/>
      <c r="AU1754" s="58"/>
      <c r="AV1754" s="58"/>
      <c r="AW1754" s="58"/>
      <c r="AX1754" s="58"/>
      <c r="AY1754" s="58"/>
      <c r="AZ1754" s="58"/>
      <c r="BA1754" s="58"/>
      <c r="BB1754" s="58"/>
      <c r="BC1754" s="58"/>
      <c r="BD1754" s="58"/>
      <c r="BE1754" s="58"/>
      <c r="BF1754" s="58"/>
      <c r="BG1754" s="58"/>
      <c r="BH1754" s="58"/>
      <c r="BI1754" s="58"/>
      <c r="BJ1754" s="58"/>
      <c r="BK1754" s="58"/>
      <c r="BL1754" s="12"/>
      <c r="BM1754" s="12"/>
      <c r="BN1754" s="12"/>
      <c r="BO1754" s="12"/>
      <c r="BP1754" s="12"/>
      <c r="BQ1754" s="12"/>
      <c r="BR1754" s="12"/>
      <c r="BS1754" s="12"/>
      <c r="BT1754" s="12"/>
      <c r="BU1754" s="12"/>
      <c r="BV1754" s="12"/>
      <c r="BW1754" s="12"/>
      <c r="BX1754" s="12"/>
      <c r="BY1754" s="12"/>
      <c r="BZ1754" s="12"/>
      <c r="CA1754" s="12"/>
      <c r="CB1754" s="12"/>
      <c r="CC1754" s="12"/>
      <c r="CD1754" s="12"/>
      <c r="CE1754" s="12"/>
      <c r="CF1754" s="12"/>
      <c r="CG1754" s="12"/>
      <c r="CH1754" s="12"/>
      <c r="CI1754" s="12"/>
      <c r="CJ1754" s="12"/>
      <c r="CK1754" s="12"/>
      <c r="CL1754" s="12"/>
      <c r="CM1754" s="12"/>
      <c r="CN1754" s="12"/>
      <c r="CO1754" s="12"/>
      <c r="CP1754" s="12"/>
      <c r="CQ1754" s="12"/>
      <c r="CR1754" s="12"/>
      <c r="CS1754" s="12"/>
      <c r="CT1754" s="12"/>
      <c r="CU1754" s="12"/>
      <c r="CV1754" s="12"/>
      <c r="CW1754" s="12"/>
      <c r="CX1754" s="12"/>
      <c r="CY1754" s="12"/>
      <c r="CZ1754" s="12"/>
      <c r="DA1754" s="12"/>
      <c r="DB1754" s="12"/>
      <c r="DC1754" s="12"/>
      <c r="DD1754" s="12"/>
      <c r="DE1754" s="12"/>
      <c r="DF1754" s="12"/>
      <c r="DG1754"/>
      <c r="DH1754"/>
      <c r="DI1754"/>
      <c r="DJ1754"/>
      <c r="DK1754"/>
      <c r="DL1754"/>
      <c r="DM1754"/>
      <c r="DN1754"/>
      <c r="DO1754"/>
      <c r="DP1754"/>
      <c r="DQ1754"/>
      <c r="DR1754"/>
      <c r="DS1754"/>
      <c r="DT1754"/>
      <c r="DU1754"/>
      <c r="DV1754"/>
      <c r="DW1754"/>
      <c r="DX1754"/>
      <c r="DY1754"/>
      <c r="DZ1754"/>
      <c r="EA1754"/>
      <c r="EB1754"/>
      <c r="EC1754"/>
      <c r="ED1754"/>
      <c r="EE1754"/>
      <c r="EF1754"/>
      <c r="EG1754"/>
      <c r="EH1754"/>
      <c r="EI1754"/>
      <c r="EJ1754"/>
      <c r="EK1754"/>
      <c r="EL1754"/>
      <c r="EM1754"/>
      <c r="EN1754"/>
      <c r="EO1754"/>
      <c r="EP1754"/>
      <c r="EQ1754"/>
      <c r="ER1754"/>
      <c r="ES1754"/>
      <c r="ET1754"/>
      <c r="EU1754"/>
      <c r="EV1754"/>
      <c r="EW1754"/>
      <c r="EX1754"/>
      <c r="EY1754"/>
      <c r="EZ1754"/>
      <c r="FA1754"/>
      <c r="FB1754"/>
      <c r="FC1754"/>
      <c r="FD1754"/>
      <c r="FE1754"/>
      <c r="FF1754"/>
      <c r="FG1754"/>
      <c r="FH1754"/>
      <c r="FI1754"/>
      <c r="FJ1754"/>
      <c r="FK1754"/>
      <c r="FL1754"/>
      <c r="FM1754"/>
      <c r="FN1754"/>
      <c r="FO1754"/>
      <c r="FP1754"/>
      <c r="FQ1754"/>
      <c r="FR1754"/>
      <c r="FS1754"/>
      <c r="FT1754"/>
      <c r="FU1754"/>
      <c r="FV1754"/>
      <c r="FW1754"/>
      <c r="FX1754"/>
      <c r="FY1754"/>
      <c r="FZ1754"/>
      <c r="GA1754"/>
      <c r="GB1754"/>
      <c r="GC1754"/>
      <c r="GD1754"/>
      <c r="GE1754"/>
      <c r="GF1754"/>
      <c r="GG1754"/>
      <c r="GH1754"/>
      <c r="GI1754"/>
      <c r="GJ1754"/>
      <c r="GK1754"/>
      <c r="GL1754"/>
      <c r="GM1754"/>
      <c r="GN1754"/>
      <c r="GO1754"/>
      <c r="GP1754"/>
      <c r="GQ1754"/>
      <c r="GR1754"/>
      <c r="GS1754"/>
      <c r="GT1754"/>
      <c r="GU1754"/>
      <c r="GV1754"/>
      <c r="GW1754"/>
      <c r="GX1754"/>
      <c r="GY1754"/>
      <c r="GZ1754"/>
      <c r="HA1754"/>
      <c r="HB1754"/>
      <c r="HC1754"/>
      <c r="HD1754"/>
      <c r="HE1754"/>
      <c r="HF1754"/>
      <c r="HG1754"/>
      <c r="HH1754"/>
      <c r="HI1754"/>
      <c r="HJ1754"/>
      <c r="HK1754"/>
      <c r="HL1754"/>
    </row>
    <row r="1755" spans="39:220" x14ac:dyDescent="0.25">
      <c r="AM1755" s="59"/>
      <c r="AN1755" s="58"/>
      <c r="AO1755" s="58"/>
      <c r="AP1755" s="58"/>
      <c r="AQ1755" s="58"/>
      <c r="AR1755" s="58"/>
      <c r="AS1755" s="58"/>
      <c r="AT1755" s="58"/>
      <c r="AU1755" s="58"/>
      <c r="AV1755" s="58"/>
      <c r="AW1755" s="58"/>
      <c r="AX1755" s="58"/>
      <c r="AY1755" s="58"/>
      <c r="AZ1755" s="58"/>
      <c r="BA1755" s="58"/>
      <c r="BB1755" s="58"/>
      <c r="BC1755" s="58"/>
      <c r="BD1755" s="58"/>
      <c r="BE1755" s="58"/>
      <c r="BF1755" s="58"/>
      <c r="BG1755" s="58"/>
      <c r="BH1755" s="58"/>
      <c r="BI1755" s="58"/>
      <c r="BJ1755" s="58"/>
      <c r="BK1755" s="58"/>
      <c r="BL1755" s="12"/>
      <c r="BM1755" s="12"/>
      <c r="BN1755" s="12"/>
      <c r="BO1755" s="12"/>
      <c r="BP1755" s="12"/>
      <c r="BQ1755" s="12"/>
      <c r="BR1755" s="12"/>
      <c r="BS1755" s="12"/>
      <c r="BT1755" s="12"/>
      <c r="BU1755" s="12"/>
      <c r="BV1755" s="12"/>
      <c r="BW1755" s="12"/>
      <c r="BX1755" s="12"/>
      <c r="BY1755" s="12"/>
      <c r="BZ1755" s="12"/>
      <c r="CA1755" s="12"/>
      <c r="CB1755" s="12"/>
      <c r="CC1755" s="12"/>
      <c r="CD1755" s="12"/>
      <c r="CE1755" s="12"/>
      <c r="CF1755" s="12"/>
      <c r="CG1755" s="12"/>
      <c r="CH1755" s="12"/>
      <c r="CI1755" s="12"/>
      <c r="CJ1755" s="12"/>
      <c r="CK1755" s="12"/>
      <c r="CL1755" s="12"/>
      <c r="CM1755" s="12"/>
      <c r="CN1755" s="12"/>
      <c r="CO1755" s="12"/>
      <c r="CP1755" s="12"/>
      <c r="CQ1755" s="12"/>
      <c r="CR1755" s="12"/>
      <c r="CS1755" s="12"/>
      <c r="CT1755" s="12"/>
      <c r="CU1755" s="12"/>
      <c r="CV1755" s="12"/>
      <c r="CW1755" s="12"/>
      <c r="CX1755" s="12"/>
      <c r="CY1755" s="12"/>
      <c r="CZ1755" s="12"/>
      <c r="DA1755" s="12"/>
      <c r="DB1755" s="12"/>
      <c r="DC1755" s="12"/>
      <c r="DD1755" s="12"/>
      <c r="DE1755" s="12"/>
      <c r="DF1755" s="12"/>
      <c r="DG1755"/>
      <c r="DH1755"/>
      <c r="DI1755"/>
      <c r="DJ1755"/>
      <c r="DK1755"/>
      <c r="DL1755"/>
      <c r="DM1755"/>
      <c r="DN1755"/>
      <c r="DO1755"/>
      <c r="DP1755"/>
      <c r="DQ1755"/>
      <c r="DR1755"/>
      <c r="DS1755"/>
      <c r="DT1755"/>
      <c r="DU1755"/>
      <c r="DV1755"/>
      <c r="DW1755"/>
      <c r="DX1755"/>
      <c r="DY1755"/>
      <c r="DZ1755"/>
      <c r="EA1755"/>
      <c r="EB1755"/>
      <c r="EC1755"/>
      <c r="ED1755"/>
      <c r="EE1755"/>
      <c r="EF1755"/>
      <c r="EG1755"/>
      <c r="EH1755"/>
      <c r="EI1755"/>
      <c r="EJ1755"/>
      <c r="EK1755"/>
      <c r="EL1755"/>
      <c r="EM1755"/>
      <c r="EN1755"/>
      <c r="EO1755"/>
      <c r="EP1755"/>
      <c r="EQ1755"/>
      <c r="ER1755"/>
      <c r="ES1755"/>
      <c r="ET1755"/>
      <c r="EU1755"/>
      <c r="EV1755"/>
      <c r="EW1755"/>
      <c r="EX1755"/>
      <c r="EY1755"/>
      <c r="EZ1755"/>
      <c r="FA1755"/>
      <c r="FB1755"/>
      <c r="FC1755"/>
      <c r="FD1755"/>
      <c r="FE1755"/>
      <c r="FF1755"/>
      <c r="FG1755"/>
      <c r="FH1755"/>
      <c r="FI1755"/>
      <c r="FJ1755"/>
      <c r="FK1755"/>
      <c r="FL1755"/>
      <c r="FM1755"/>
      <c r="FN1755"/>
      <c r="FO1755"/>
      <c r="FP1755"/>
      <c r="FQ1755"/>
      <c r="FR1755"/>
      <c r="FS1755"/>
      <c r="FT1755"/>
      <c r="FU1755"/>
      <c r="FV1755"/>
      <c r="FW1755"/>
      <c r="FX1755"/>
      <c r="FY1755"/>
      <c r="FZ1755"/>
      <c r="GA1755"/>
      <c r="GB1755"/>
      <c r="GC1755"/>
      <c r="GD1755"/>
      <c r="GE1755"/>
      <c r="GF1755"/>
      <c r="GG1755"/>
      <c r="GH1755"/>
      <c r="GI1755"/>
      <c r="GJ1755"/>
      <c r="GK1755"/>
      <c r="GL1755"/>
      <c r="GM1755"/>
      <c r="GN1755"/>
      <c r="GO1755"/>
      <c r="GP1755"/>
      <c r="GQ1755"/>
      <c r="GR1755"/>
      <c r="GS1755"/>
      <c r="GT1755"/>
      <c r="GU1755"/>
      <c r="GV1755"/>
      <c r="GW1755"/>
      <c r="GX1755"/>
      <c r="GY1755"/>
      <c r="GZ1755"/>
      <c r="HA1755"/>
      <c r="HB1755"/>
      <c r="HC1755"/>
      <c r="HD1755"/>
      <c r="HE1755"/>
      <c r="HF1755"/>
      <c r="HG1755"/>
      <c r="HH1755"/>
      <c r="HI1755"/>
      <c r="HJ1755"/>
      <c r="HK1755"/>
      <c r="HL1755"/>
    </row>
    <row r="1756" spans="39:220" x14ac:dyDescent="0.25">
      <c r="AM1756" s="59"/>
      <c r="AN1756" s="58"/>
      <c r="AO1756" s="58"/>
      <c r="AP1756" s="58"/>
      <c r="AQ1756" s="58"/>
      <c r="AR1756" s="58"/>
      <c r="AS1756" s="58"/>
      <c r="AT1756" s="58"/>
      <c r="AU1756" s="58"/>
      <c r="AV1756" s="58"/>
      <c r="AW1756" s="58"/>
      <c r="AX1756" s="58"/>
      <c r="AY1756" s="58"/>
      <c r="AZ1756" s="58"/>
      <c r="BA1756" s="58"/>
      <c r="BB1756" s="58"/>
      <c r="BC1756" s="58"/>
      <c r="BD1756" s="58"/>
      <c r="BE1756" s="58"/>
      <c r="BF1756" s="58"/>
      <c r="BG1756" s="58"/>
      <c r="BH1756" s="58"/>
      <c r="BI1756" s="58"/>
      <c r="BJ1756" s="58"/>
      <c r="BK1756" s="58"/>
      <c r="BL1756" s="12"/>
      <c r="BM1756" s="12"/>
      <c r="BN1756" s="12"/>
      <c r="BO1756" s="12"/>
      <c r="BP1756" s="12"/>
      <c r="BQ1756" s="12"/>
      <c r="BR1756" s="12"/>
      <c r="BS1756" s="12"/>
      <c r="BT1756" s="12"/>
      <c r="BU1756" s="12"/>
      <c r="BV1756" s="12"/>
      <c r="BW1756" s="12"/>
      <c r="BX1756" s="12"/>
      <c r="BY1756" s="12"/>
      <c r="BZ1756" s="12"/>
      <c r="CA1756" s="12"/>
      <c r="CB1756" s="12"/>
      <c r="CC1756" s="12"/>
      <c r="CD1756" s="12"/>
      <c r="CE1756" s="12"/>
      <c r="CF1756" s="12"/>
      <c r="CG1756" s="12"/>
      <c r="CH1756" s="12"/>
      <c r="CI1756" s="12"/>
      <c r="CJ1756" s="12"/>
      <c r="CK1756" s="12"/>
      <c r="CL1756" s="12"/>
      <c r="CM1756" s="12"/>
      <c r="CN1756" s="12"/>
      <c r="CO1756" s="12"/>
      <c r="CP1756" s="12"/>
      <c r="CQ1756" s="12"/>
      <c r="CR1756" s="12"/>
      <c r="CS1756" s="12"/>
      <c r="CT1756" s="12"/>
      <c r="CU1756" s="12"/>
      <c r="CV1756" s="12"/>
      <c r="CW1756" s="12"/>
      <c r="CX1756" s="12"/>
      <c r="CY1756" s="12"/>
      <c r="CZ1756" s="12"/>
      <c r="DA1756" s="12"/>
      <c r="DB1756" s="12"/>
      <c r="DC1756" s="12"/>
      <c r="DD1756" s="12"/>
      <c r="DE1756" s="12"/>
      <c r="DF1756" s="12"/>
      <c r="DG1756"/>
      <c r="DH1756"/>
      <c r="DI1756"/>
      <c r="DJ1756"/>
      <c r="DK1756"/>
      <c r="DL1756"/>
      <c r="DM1756"/>
      <c r="DN1756"/>
      <c r="DO1756"/>
      <c r="DP1756"/>
      <c r="DQ1756"/>
      <c r="DR1756"/>
      <c r="DS1756"/>
      <c r="DT1756"/>
      <c r="DU1756"/>
      <c r="DV1756"/>
      <c r="DW1756"/>
      <c r="DX1756"/>
      <c r="DY1756"/>
      <c r="DZ1756"/>
      <c r="EA1756"/>
      <c r="EB1756"/>
      <c r="EC1756"/>
      <c r="ED1756"/>
      <c r="EE1756"/>
      <c r="EF1756"/>
      <c r="EG1756"/>
      <c r="EH1756"/>
      <c r="EI1756"/>
      <c r="EJ1756"/>
      <c r="EK1756"/>
      <c r="EL1756"/>
      <c r="EM1756"/>
      <c r="EN1756"/>
      <c r="EO1756"/>
      <c r="EP1756"/>
      <c r="EQ1756"/>
      <c r="ER1756"/>
      <c r="ES1756"/>
      <c r="ET1756"/>
      <c r="EU1756"/>
      <c r="EV1756"/>
      <c r="EW1756"/>
      <c r="EX1756"/>
      <c r="EY1756"/>
      <c r="EZ1756"/>
      <c r="FA1756"/>
      <c r="FB1756"/>
      <c r="FC1756"/>
      <c r="FD1756"/>
      <c r="FE1756"/>
      <c r="FF1756"/>
      <c r="FG1756"/>
      <c r="FH1756"/>
      <c r="FI1756"/>
      <c r="FJ1756"/>
      <c r="FK1756"/>
      <c r="FL1756"/>
      <c r="FM1756"/>
      <c r="FN1756"/>
      <c r="FO1756"/>
      <c r="FP1756"/>
      <c r="FQ1756"/>
      <c r="FR1756"/>
      <c r="FS1756"/>
      <c r="FT1756"/>
      <c r="FU1756"/>
      <c r="FV1756"/>
      <c r="FW1756"/>
      <c r="FX1756"/>
      <c r="FY1756"/>
      <c r="FZ1756"/>
      <c r="GA1756"/>
      <c r="GB1756"/>
      <c r="GC1756"/>
      <c r="GD1756"/>
      <c r="GE1756"/>
      <c r="GF1756"/>
      <c r="GG1756"/>
      <c r="GH1756"/>
      <c r="GI1756"/>
      <c r="GJ1756"/>
      <c r="GK1756"/>
      <c r="GL1756"/>
      <c r="GM1756"/>
      <c r="GN1756"/>
      <c r="GO1756"/>
      <c r="GP1756"/>
      <c r="GQ1756"/>
      <c r="GR1756"/>
      <c r="GS1756"/>
      <c r="GT1756"/>
      <c r="GU1756"/>
      <c r="GV1756"/>
      <c r="GW1756"/>
      <c r="GX1756"/>
      <c r="GY1756"/>
      <c r="GZ1756"/>
      <c r="HA1756"/>
      <c r="HB1756"/>
      <c r="HC1756"/>
      <c r="HD1756"/>
      <c r="HE1756"/>
      <c r="HF1756"/>
      <c r="HG1756"/>
      <c r="HH1756"/>
      <c r="HI1756"/>
      <c r="HJ1756"/>
      <c r="HK1756"/>
      <c r="HL1756"/>
    </row>
    <row r="1757" spans="39:220" x14ac:dyDescent="0.25">
      <c r="AM1757" s="59"/>
      <c r="AN1757" s="58"/>
      <c r="AO1757" s="58"/>
      <c r="AP1757" s="58"/>
      <c r="AQ1757" s="58"/>
      <c r="AR1757" s="58"/>
      <c r="AS1757" s="58"/>
      <c r="AT1757" s="58"/>
      <c r="AU1757" s="58"/>
      <c r="AV1757" s="58"/>
      <c r="AW1757" s="58"/>
      <c r="AX1757" s="58"/>
      <c r="AY1757" s="58"/>
      <c r="AZ1757" s="58"/>
      <c r="BA1757" s="58"/>
      <c r="BB1757" s="58"/>
      <c r="BC1757" s="58"/>
      <c r="BD1757" s="58"/>
      <c r="BE1757" s="58"/>
      <c r="BF1757" s="58"/>
      <c r="BG1757" s="58"/>
      <c r="BH1757" s="58"/>
      <c r="BI1757" s="58"/>
      <c r="BJ1757" s="58"/>
      <c r="BK1757" s="58"/>
      <c r="BL1757" s="12"/>
      <c r="BM1757" s="12"/>
      <c r="BN1757" s="12"/>
      <c r="BO1757" s="12"/>
      <c r="BP1757" s="12"/>
      <c r="BQ1757" s="12"/>
      <c r="BR1757" s="12"/>
      <c r="BS1757" s="12"/>
      <c r="BT1757" s="12"/>
      <c r="BU1757" s="12"/>
      <c r="BV1757" s="12"/>
      <c r="BW1757" s="12"/>
      <c r="BX1757" s="12"/>
      <c r="BY1757" s="12"/>
      <c r="BZ1757" s="12"/>
      <c r="CA1757" s="12"/>
      <c r="CB1757" s="12"/>
      <c r="CC1757" s="12"/>
      <c r="CD1757" s="12"/>
      <c r="CE1757" s="12"/>
      <c r="CF1757" s="12"/>
      <c r="CG1757" s="12"/>
      <c r="CH1757" s="12"/>
      <c r="CI1757" s="12"/>
      <c r="CJ1757" s="12"/>
      <c r="CK1757" s="12"/>
      <c r="CL1757" s="12"/>
      <c r="CM1757" s="12"/>
      <c r="CN1757" s="12"/>
      <c r="CO1757" s="12"/>
      <c r="CP1757" s="12"/>
      <c r="CQ1757" s="12"/>
      <c r="CR1757" s="12"/>
      <c r="CS1757" s="12"/>
      <c r="CT1757" s="12"/>
      <c r="CU1757" s="12"/>
      <c r="CV1757" s="12"/>
      <c r="CW1757" s="12"/>
      <c r="CX1757" s="12"/>
      <c r="CY1757" s="12"/>
      <c r="CZ1757" s="12"/>
      <c r="DA1757" s="12"/>
      <c r="DB1757" s="12"/>
      <c r="DC1757" s="12"/>
      <c r="DD1757" s="12"/>
      <c r="DE1757" s="12"/>
      <c r="DF1757" s="12"/>
      <c r="DG1757"/>
      <c r="DH1757"/>
      <c r="DI1757"/>
      <c r="DJ1757"/>
      <c r="DK1757"/>
      <c r="DL1757"/>
      <c r="DM1757"/>
      <c r="DN1757"/>
      <c r="DO1757"/>
      <c r="DP1757"/>
      <c r="DQ1757"/>
      <c r="DR1757"/>
      <c r="DS1757"/>
      <c r="DT1757"/>
      <c r="DU1757"/>
      <c r="DV1757"/>
      <c r="DW1757"/>
      <c r="DX1757"/>
      <c r="DY1757"/>
      <c r="DZ1757"/>
      <c r="EA1757"/>
      <c r="EB1757"/>
      <c r="EC1757"/>
      <c r="ED1757"/>
      <c r="EE1757"/>
      <c r="EF1757"/>
      <c r="EG1757"/>
      <c r="EH1757"/>
      <c r="EI1757"/>
      <c r="EJ1757"/>
      <c r="EK1757"/>
      <c r="EL1757"/>
      <c r="EM1757"/>
      <c r="EN1757"/>
      <c r="EO1757"/>
      <c r="EP1757"/>
      <c r="EQ1757"/>
      <c r="ER1757"/>
      <c r="ES1757"/>
      <c r="ET1757"/>
      <c r="EU1757"/>
      <c r="EV1757"/>
      <c r="EW1757"/>
      <c r="EX1757"/>
      <c r="EY1757"/>
      <c r="EZ1757"/>
      <c r="FA1757"/>
      <c r="FB1757"/>
      <c r="FC1757"/>
      <c r="FD1757"/>
      <c r="FE1757"/>
      <c r="FF1757"/>
      <c r="FG1757"/>
      <c r="FH1757"/>
      <c r="FI1757"/>
      <c r="FJ1757"/>
      <c r="FK1757"/>
      <c r="FL1757"/>
      <c r="FM1757"/>
      <c r="FN1757"/>
      <c r="FO1757"/>
      <c r="FP1757"/>
      <c r="FQ1757"/>
      <c r="FR1757"/>
      <c r="FS1757"/>
      <c r="FT1757"/>
      <c r="FU1757"/>
      <c r="FV1757"/>
      <c r="FW1757"/>
      <c r="FX1757"/>
      <c r="FY1757"/>
      <c r="FZ1757"/>
      <c r="GA1757"/>
      <c r="GB1757"/>
      <c r="GC1757"/>
      <c r="GD1757"/>
      <c r="GE1757"/>
      <c r="GF1757"/>
      <c r="GG1757"/>
      <c r="GH1757"/>
      <c r="GI1757"/>
      <c r="GJ1757"/>
      <c r="GK1757"/>
      <c r="GL1757"/>
      <c r="GM1757"/>
      <c r="GN1757"/>
      <c r="GO1757"/>
      <c r="GP1757"/>
      <c r="GQ1757"/>
      <c r="GR1757"/>
      <c r="GS1757"/>
      <c r="GT1757"/>
      <c r="GU1757"/>
      <c r="GV1757"/>
      <c r="GW1757"/>
      <c r="GX1757"/>
      <c r="GY1757"/>
      <c r="GZ1757"/>
      <c r="HA1757"/>
      <c r="HB1757"/>
      <c r="HC1757"/>
      <c r="HD1757"/>
      <c r="HE1757"/>
      <c r="HF1757"/>
      <c r="HG1757"/>
      <c r="HH1757"/>
      <c r="HI1757"/>
      <c r="HJ1757"/>
      <c r="HK1757"/>
      <c r="HL1757"/>
    </row>
    <row r="1758" spans="39:220" x14ac:dyDescent="0.25">
      <c r="AM1758" s="59"/>
      <c r="AN1758" s="58"/>
      <c r="AO1758" s="58"/>
      <c r="AP1758" s="58"/>
      <c r="AQ1758" s="58"/>
      <c r="AR1758" s="58"/>
      <c r="AS1758" s="58"/>
      <c r="AT1758" s="58"/>
      <c r="AU1758" s="58"/>
      <c r="AV1758" s="58"/>
      <c r="AW1758" s="58"/>
      <c r="AX1758" s="58"/>
      <c r="AY1758" s="58"/>
      <c r="AZ1758" s="58"/>
      <c r="BA1758" s="58"/>
      <c r="BB1758" s="58"/>
      <c r="BC1758" s="58"/>
      <c r="BD1758" s="58"/>
      <c r="BE1758" s="58"/>
      <c r="BF1758" s="58"/>
      <c r="BG1758" s="58"/>
      <c r="BH1758" s="58"/>
      <c r="BI1758" s="58"/>
      <c r="BJ1758" s="58"/>
      <c r="BK1758" s="58"/>
      <c r="BL1758" s="12"/>
      <c r="BM1758" s="12"/>
      <c r="BN1758" s="12"/>
      <c r="BO1758" s="12"/>
      <c r="BP1758" s="12"/>
      <c r="BQ1758" s="12"/>
      <c r="BR1758" s="12"/>
      <c r="BS1758" s="12"/>
      <c r="BT1758" s="12"/>
      <c r="BU1758" s="12"/>
      <c r="BV1758" s="12"/>
      <c r="BW1758" s="12"/>
      <c r="BX1758" s="12"/>
      <c r="BY1758" s="12"/>
      <c r="BZ1758" s="12"/>
      <c r="CA1758" s="12"/>
      <c r="CB1758" s="12"/>
      <c r="CC1758" s="12"/>
      <c r="CD1758" s="12"/>
      <c r="CE1758" s="12"/>
      <c r="CF1758" s="12"/>
      <c r="CG1758" s="12"/>
      <c r="CH1758" s="12"/>
      <c r="CI1758" s="12"/>
      <c r="CJ1758" s="12"/>
      <c r="CK1758" s="12"/>
      <c r="CL1758" s="12"/>
      <c r="CM1758" s="12"/>
      <c r="CN1758" s="12"/>
      <c r="CO1758" s="12"/>
      <c r="CP1758" s="12"/>
      <c r="CQ1758" s="12"/>
      <c r="CR1758" s="12"/>
      <c r="CS1758" s="12"/>
      <c r="CT1758" s="12"/>
      <c r="CU1758" s="12"/>
      <c r="CV1758" s="12"/>
      <c r="CW1758" s="12"/>
      <c r="CX1758" s="12"/>
      <c r="CY1758" s="12"/>
      <c r="CZ1758" s="12"/>
      <c r="DA1758" s="12"/>
      <c r="DB1758" s="12"/>
      <c r="DC1758" s="12"/>
      <c r="DD1758" s="12"/>
      <c r="DE1758" s="12"/>
      <c r="DF1758" s="12"/>
      <c r="DG1758"/>
      <c r="DH1758"/>
      <c r="DI1758"/>
      <c r="DJ1758"/>
      <c r="DK1758"/>
      <c r="DL1758"/>
      <c r="DM1758"/>
      <c r="DN1758"/>
      <c r="DO1758"/>
      <c r="DP1758"/>
      <c r="DQ1758"/>
      <c r="DR1758"/>
      <c r="DS1758"/>
      <c r="DT1758"/>
      <c r="DU1758"/>
      <c r="DV1758"/>
      <c r="DW1758"/>
      <c r="DX1758"/>
      <c r="DY1758"/>
      <c r="DZ1758"/>
      <c r="EA1758"/>
      <c r="EB1758"/>
      <c r="EC1758"/>
      <c r="ED1758"/>
      <c r="EE1758"/>
      <c r="EF1758"/>
      <c r="EG1758"/>
      <c r="EH1758"/>
      <c r="EI1758"/>
      <c r="EJ1758"/>
      <c r="EK1758"/>
      <c r="EL1758"/>
      <c r="EM1758"/>
      <c r="EN1758"/>
      <c r="EO1758"/>
      <c r="EP1758"/>
      <c r="EQ1758"/>
      <c r="ER1758"/>
      <c r="ES1758"/>
      <c r="ET1758"/>
      <c r="EU1758"/>
      <c r="EV1758"/>
      <c r="EW1758"/>
      <c r="EX1758"/>
      <c r="EY1758"/>
      <c r="EZ1758"/>
      <c r="FA1758"/>
      <c r="FB1758"/>
      <c r="FC1758"/>
      <c r="FD1758"/>
      <c r="FE1758"/>
      <c r="FF1758"/>
      <c r="FG1758"/>
      <c r="FH1758"/>
      <c r="FI1758"/>
      <c r="FJ1758"/>
      <c r="FK1758"/>
      <c r="FL1758"/>
      <c r="FM1758"/>
      <c r="FN1758"/>
      <c r="FO1758"/>
      <c r="FP1758"/>
      <c r="FQ1758"/>
      <c r="FR1758"/>
      <c r="FS1758"/>
      <c r="FT1758"/>
      <c r="FU1758"/>
      <c r="FV1758"/>
      <c r="FW1758"/>
      <c r="FX1758"/>
      <c r="FY1758"/>
      <c r="FZ1758"/>
      <c r="GA1758"/>
      <c r="GB1758"/>
      <c r="GC1758"/>
      <c r="GD1758"/>
      <c r="GE1758"/>
      <c r="GF1758"/>
      <c r="GG1758"/>
      <c r="GH1758"/>
      <c r="GI1758"/>
      <c r="GJ1758"/>
      <c r="GK1758"/>
      <c r="GL1758"/>
      <c r="GM1758"/>
      <c r="GN1758"/>
      <c r="GO1758"/>
      <c r="GP1758"/>
      <c r="GQ1758"/>
      <c r="GR1758"/>
      <c r="GS1758"/>
      <c r="GT1758"/>
      <c r="GU1758"/>
      <c r="GV1758"/>
      <c r="GW1758"/>
      <c r="GX1758"/>
      <c r="GY1758"/>
      <c r="GZ1758"/>
      <c r="HA1758"/>
      <c r="HB1758"/>
      <c r="HC1758"/>
      <c r="HD1758"/>
      <c r="HE1758"/>
      <c r="HF1758"/>
      <c r="HG1758"/>
      <c r="HH1758"/>
      <c r="HI1758"/>
      <c r="HJ1758"/>
      <c r="HK1758"/>
      <c r="HL1758"/>
    </row>
    <row r="1759" spans="39:220" x14ac:dyDescent="0.25">
      <c r="AM1759" s="59"/>
      <c r="AN1759" s="58"/>
      <c r="AO1759" s="58"/>
      <c r="AP1759" s="58"/>
      <c r="AQ1759" s="58"/>
      <c r="AR1759" s="58"/>
      <c r="AS1759" s="58"/>
      <c r="AT1759" s="58"/>
      <c r="AU1759" s="58"/>
      <c r="AV1759" s="58"/>
      <c r="AW1759" s="58"/>
      <c r="AX1759" s="58"/>
      <c r="AY1759" s="58"/>
      <c r="AZ1759" s="58"/>
      <c r="BA1759" s="58"/>
      <c r="BB1759" s="58"/>
      <c r="BC1759" s="58"/>
      <c r="BD1759" s="58"/>
      <c r="BE1759" s="58"/>
      <c r="BF1759" s="58"/>
      <c r="BG1759" s="58"/>
      <c r="BH1759" s="58"/>
      <c r="BI1759" s="58"/>
      <c r="BJ1759" s="58"/>
      <c r="BK1759" s="58"/>
      <c r="BL1759" s="12"/>
      <c r="BM1759" s="12"/>
      <c r="BN1759" s="12"/>
      <c r="BO1759" s="12"/>
      <c r="BP1759" s="12"/>
      <c r="BQ1759" s="12"/>
      <c r="BR1759" s="12"/>
      <c r="BS1759" s="12"/>
      <c r="BT1759" s="12"/>
      <c r="BU1759" s="12"/>
      <c r="BV1759" s="12"/>
      <c r="BW1759" s="12"/>
      <c r="BX1759" s="12"/>
      <c r="BY1759" s="12"/>
      <c r="BZ1759" s="12"/>
      <c r="CA1759" s="12"/>
      <c r="CB1759" s="12"/>
      <c r="CC1759" s="12"/>
      <c r="CD1759" s="12"/>
      <c r="CE1759" s="12"/>
      <c r="CF1759" s="12"/>
      <c r="CG1759" s="12"/>
      <c r="CH1759" s="12"/>
      <c r="CI1759" s="12"/>
      <c r="CJ1759" s="12"/>
      <c r="CK1759" s="12"/>
      <c r="CL1759" s="12"/>
      <c r="CM1759" s="12"/>
      <c r="CN1759" s="12"/>
      <c r="CO1759" s="12"/>
      <c r="CP1759" s="12"/>
      <c r="CQ1759" s="12"/>
      <c r="CR1759" s="12"/>
      <c r="CS1759" s="12"/>
      <c r="CT1759" s="12"/>
      <c r="CU1759" s="12"/>
      <c r="CV1759" s="12"/>
      <c r="CW1759" s="12"/>
      <c r="CX1759" s="12"/>
      <c r="CY1759" s="12"/>
      <c r="CZ1759" s="12"/>
      <c r="DA1759" s="12"/>
      <c r="DB1759" s="12"/>
      <c r="DC1759" s="12"/>
      <c r="DD1759" s="12"/>
      <c r="DE1759" s="12"/>
      <c r="DF1759" s="12"/>
      <c r="DG1759"/>
      <c r="DH1759"/>
      <c r="DI1759"/>
      <c r="DJ1759"/>
      <c r="DK1759"/>
      <c r="DL1759"/>
      <c r="DM1759"/>
      <c r="DN1759"/>
      <c r="DO1759"/>
      <c r="DP1759"/>
      <c r="DQ1759"/>
      <c r="DR1759"/>
      <c r="DS1759"/>
      <c r="DT1759"/>
      <c r="DU1759"/>
      <c r="DV1759"/>
      <c r="DW1759"/>
      <c r="DX1759"/>
      <c r="DY1759"/>
      <c r="DZ1759"/>
      <c r="EA1759"/>
      <c r="EB1759"/>
      <c r="EC1759"/>
      <c r="ED1759"/>
      <c r="EE1759"/>
      <c r="EF1759"/>
      <c r="EG1759"/>
      <c r="EH1759"/>
      <c r="EI1759"/>
      <c r="EJ1759"/>
      <c r="EK1759"/>
      <c r="EL1759"/>
      <c r="EM1759"/>
      <c r="EN1759"/>
      <c r="EO1759"/>
      <c r="EP1759"/>
      <c r="EQ1759"/>
      <c r="ER1759"/>
      <c r="ES1759"/>
      <c r="ET1759"/>
      <c r="EU1759"/>
      <c r="EV1759"/>
      <c r="EW1759"/>
      <c r="EX1759"/>
      <c r="EY1759"/>
      <c r="EZ1759"/>
      <c r="FA1759"/>
      <c r="FB1759"/>
      <c r="FC1759"/>
      <c r="FD1759"/>
      <c r="FE1759"/>
      <c r="FF1759"/>
      <c r="FG1759"/>
      <c r="FH1759"/>
      <c r="FI1759"/>
      <c r="FJ1759"/>
      <c r="FK1759"/>
      <c r="FL1759"/>
      <c r="FM1759"/>
      <c r="FN1759"/>
      <c r="FO1759"/>
      <c r="FP1759"/>
      <c r="FQ1759"/>
      <c r="FR1759"/>
      <c r="FS1759"/>
      <c r="FT1759"/>
      <c r="FU1759"/>
      <c r="FV1759"/>
      <c r="FW1759"/>
      <c r="FX1759"/>
      <c r="FY1759"/>
      <c r="FZ1759"/>
      <c r="GA1759"/>
      <c r="GB1759"/>
      <c r="GC1759"/>
      <c r="GD1759"/>
      <c r="GE1759"/>
      <c r="GF1759"/>
      <c r="GG1759"/>
      <c r="GH1759"/>
      <c r="GI1759"/>
      <c r="GJ1759"/>
      <c r="GK1759"/>
      <c r="GL1759"/>
      <c r="GM1759"/>
      <c r="GN1759"/>
      <c r="GO1759"/>
      <c r="GP1759"/>
      <c r="GQ1759"/>
      <c r="GR1759"/>
      <c r="GS1759"/>
      <c r="GT1759"/>
      <c r="GU1759"/>
      <c r="GV1759"/>
      <c r="GW1759"/>
      <c r="GX1759"/>
      <c r="GY1759"/>
      <c r="GZ1759"/>
      <c r="HA1759"/>
      <c r="HB1759"/>
      <c r="HC1759"/>
      <c r="HD1759"/>
      <c r="HE1759"/>
      <c r="HF1759"/>
      <c r="HG1759"/>
      <c r="HH1759"/>
      <c r="HI1759"/>
      <c r="HJ1759"/>
      <c r="HK1759"/>
      <c r="HL1759"/>
    </row>
    <row r="1760" spans="39:220" x14ac:dyDescent="0.25">
      <c r="AM1760" s="59"/>
      <c r="AN1760" s="58"/>
      <c r="AO1760" s="58"/>
      <c r="AP1760" s="58"/>
      <c r="AQ1760" s="58"/>
      <c r="AR1760" s="58"/>
      <c r="AS1760" s="58"/>
      <c r="AT1760" s="58"/>
      <c r="AU1760" s="58"/>
      <c r="AV1760" s="58"/>
      <c r="AW1760" s="58"/>
      <c r="AX1760" s="58"/>
      <c r="AY1760" s="58"/>
      <c r="AZ1760" s="58"/>
      <c r="BA1760" s="58"/>
      <c r="BB1760" s="58"/>
      <c r="BC1760" s="58"/>
      <c r="BD1760" s="58"/>
      <c r="BE1760" s="58"/>
      <c r="BF1760" s="58"/>
      <c r="BG1760" s="58"/>
      <c r="BH1760" s="58"/>
      <c r="BI1760" s="58"/>
      <c r="BJ1760" s="58"/>
      <c r="BK1760" s="58"/>
      <c r="BL1760" s="12"/>
      <c r="BM1760" s="12"/>
      <c r="BN1760" s="12"/>
      <c r="BO1760" s="12"/>
      <c r="BP1760" s="12"/>
      <c r="BQ1760" s="12"/>
      <c r="BR1760" s="12"/>
      <c r="BS1760" s="12"/>
      <c r="BT1760" s="12"/>
      <c r="BU1760" s="12"/>
      <c r="BV1760" s="12"/>
      <c r="BW1760" s="12"/>
      <c r="BX1760" s="12"/>
      <c r="BY1760" s="12"/>
      <c r="BZ1760" s="12"/>
      <c r="CA1760" s="12"/>
      <c r="CB1760" s="12"/>
      <c r="CC1760" s="12"/>
      <c r="CD1760" s="12"/>
      <c r="CE1760" s="12"/>
      <c r="CF1760" s="12"/>
      <c r="CG1760" s="12"/>
      <c r="CH1760" s="12"/>
      <c r="CI1760" s="12"/>
      <c r="CJ1760" s="12"/>
      <c r="CK1760" s="12"/>
      <c r="CL1760" s="12"/>
      <c r="CM1760" s="12"/>
      <c r="CN1760" s="12"/>
      <c r="CO1760" s="12"/>
      <c r="CP1760" s="12"/>
      <c r="CQ1760" s="12"/>
      <c r="CR1760" s="12"/>
      <c r="CS1760" s="12"/>
      <c r="CT1760" s="12"/>
      <c r="CU1760" s="12"/>
      <c r="CV1760" s="12"/>
      <c r="CW1760" s="12"/>
      <c r="CX1760" s="12"/>
      <c r="CY1760" s="12"/>
      <c r="CZ1760" s="12"/>
      <c r="DA1760" s="12"/>
      <c r="DB1760" s="12"/>
      <c r="DC1760" s="12"/>
      <c r="DD1760" s="12"/>
      <c r="DE1760" s="12"/>
      <c r="DF1760" s="12"/>
      <c r="DG1760"/>
      <c r="DH1760"/>
      <c r="DI1760"/>
      <c r="DJ1760"/>
      <c r="DK1760"/>
      <c r="DL1760"/>
      <c r="DM1760"/>
      <c r="DN1760"/>
      <c r="DO1760"/>
      <c r="DP1760"/>
      <c r="DQ1760"/>
      <c r="DR1760"/>
      <c r="DS1760"/>
      <c r="DT1760"/>
      <c r="DU1760"/>
      <c r="DV1760"/>
      <c r="DW1760"/>
      <c r="DX1760"/>
      <c r="DY1760"/>
      <c r="DZ1760"/>
      <c r="EA1760"/>
      <c r="EB1760"/>
      <c r="EC1760"/>
      <c r="ED1760"/>
      <c r="EE1760"/>
      <c r="EF1760"/>
      <c r="EG1760"/>
      <c r="EH1760"/>
      <c r="EI1760"/>
      <c r="EJ1760"/>
      <c r="EK1760"/>
      <c r="EL1760"/>
      <c r="EM1760"/>
      <c r="EN1760"/>
      <c r="EO1760"/>
      <c r="EP1760"/>
      <c r="EQ1760"/>
      <c r="ER1760"/>
      <c r="ES1760"/>
      <c r="ET1760"/>
      <c r="EU1760"/>
      <c r="EV1760"/>
      <c r="EW1760"/>
      <c r="EX1760"/>
      <c r="EY1760"/>
      <c r="EZ1760"/>
      <c r="FA1760"/>
      <c r="FB1760"/>
      <c r="FC1760"/>
      <c r="FD1760"/>
      <c r="FE1760"/>
      <c r="FF1760"/>
      <c r="FG1760"/>
      <c r="FH1760"/>
      <c r="FI1760"/>
      <c r="FJ1760"/>
      <c r="FK1760"/>
      <c r="FL1760"/>
      <c r="FM1760"/>
      <c r="FN1760"/>
      <c r="FO1760"/>
      <c r="FP1760"/>
      <c r="FQ1760"/>
      <c r="FR1760"/>
      <c r="FS1760"/>
      <c r="FT1760"/>
      <c r="FU1760"/>
      <c r="FV1760"/>
      <c r="FW1760"/>
      <c r="FX1760"/>
      <c r="FY1760"/>
      <c r="FZ1760"/>
      <c r="GA1760"/>
      <c r="GB1760"/>
      <c r="GC1760"/>
      <c r="GD1760"/>
      <c r="GE1760"/>
      <c r="GF1760"/>
      <c r="GG1760"/>
      <c r="GH1760"/>
      <c r="GI1760"/>
      <c r="GJ1760"/>
      <c r="GK1760"/>
      <c r="GL1760"/>
      <c r="GM1760"/>
      <c r="GN1760"/>
      <c r="GO1760"/>
      <c r="GP1760"/>
      <c r="GQ1760"/>
      <c r="GR1760"/>
      <c r="GS1760"/>
      <c r="GT1760"/>
      <c r="GU1760"/>
      <c r="GV1760"/>
      <c r="GW1760"/>
      <c r="GX1760"/>
      <c r="GY1760"/>
      <c r="GZ1760"/>
      <c r="HA1760"/>
      <c r="HB1760"/>
      <c r="HC1760"/>
      <c r="HD1760"/>
      <c r="HE1760"/>
      <c r="HF1760"/>
      <c r="HG1760"/>
      <c r="HH1760"/>
      <c r="HI1760"/>
      <c r="HJ1760"/>
      <c r="HK1760"/>
      <c r="HL1760"/>
    </row>
    <row r="1761" spans="39:220" x14ac:dyDescent="0.25">
      <c r="AM1761" s="59"/>
      <c r="AN1761" s="58"/>
      <c r="AO1761" s="58"/>
      <c r="AP1761" s="58"/>
      <c r="AQ1761" s="58"/>
      <c r="AR1761" s="58"/>
      <c r="AS1761" s="58"/>
      <c r="AT1761" s="58"/>
      <c r="AU1761" s="58"/>
      <c r="AV1761" s="58"/>
      <c r="AW1761" s="58"/>
      <c r="AX1761" s="58"/>
      <c r="AY1761" s="58"/>
      <c r="AZ1761" s="58"/>
      <c r="BA1761" s="58"/>
      <c r="BB1761" s="58"/>
      <c r="BC1761" s="58"/>
      <c r="BD1761" s="58"/>
      <c r="BE1761" s="58"/>
      <c r="BF1761" s="58"/>
      <c r="BG1761" s="58"/>
      <c r="BH1761" s="58"/>
      <c r="BI1761" s="58"/>
      <c r="BJ1761" s="58"/>
      <c r="BK1761" s="58"/>
      <c r="BL1761" s="12"/>
      <c r="BM1761" s="12"/>
      <c r="BN1761" s="12"/>
      <c r="BO1761" s="12"/>
      <c r="BP1761" s="12"/>
      <c r="BQ1761" s="12"/>
      <c r="BR1761" s="12"/>
      <c r="BS1761" s="12"/>
      <c r="BT1761" s="12"/>
      <c r="BU1761" s="12"/>
      <c r="BV1761" s="12"/>
      <c r="BW1761" s="12"/>
      <c r="BX1761" s="12"/>
      <c r="BY1761" s="12"/>
      <c r="BZ1761" s="12"/>
      <c r="CA1761" s="12"/>
      <c r="CB1761" s="12"/>
      <c r="CC1761" s="12"/>
      <c r="CD1761" s="12"/>
      <c r="CE1761" s="12"/>
      <c r="CF1761" s="12"/>
      <c r="CG1761" s="12"/>
      <c r="CH1761" s="12"/>
      <c r="CI1761" s="12"/>
      <c r="CJ1761" s="12"/>
      <c r="CK1761" s="12"/>
      <c r="CL1761" s="12"/>
      <c r="CM1761" s="12"/>
      <c r="CN1761" s="12"/>
      <c r="CO1761" s="12"/>
      <c r="CP1761" s="12"/>
      <c r="CQ1761" s="12"/>
      <c r="CR1761" s="12"/>
      <c r="CS1761" s="12"/>
      <c r="CT1761" s="12"/>
      <c r="CU1761" s="12"/>
      <c r="CV1761" s="12"/>
      <c r="CW1761" s="12"/>
      <c r="CX1761" s="12"/>
      <c r="CY1761" s="12"/>
      <c r="CZ1761" s="12"/>
      <c r="DA1761" s="12"/>
      <c r="DB1761" s="12"/>
      <c r="DC1761" s="12"/>
      <c r="DD1761" s="12"/>
      <c r="DE1761" s="12"/>
      <c r="DF1761" s="12"/>
      <c r="DG1761"/>
      <c r="DH1761"/>
      <c r="DI1761"/>
      <c r="DJ1761"/>
      <c r="DK1761"/>
      <c r="DL1761"/>
      <c r="DM1761"/>
      <c r="DN1761"/>
      <c r="DO1761"/>
      <c r="DP1761"/>
      <c r="DQ1761"/>
      <c r="DR1761"/>
      <c r="DS1761"/>
      <c r="DT1761"/>
      <c r="DU1761"/>
      <c r="DV1761"/>
      <c r="DW1761"/>
      <c r="DX1761"/>
      <c r="DY1761"/>
      <c r="DZ1761"/>
      <c r="EA1761"/>
      <c r="EB1761"/>
      <c r="EC1761"/>
      <c r="ED1761"/>
      <c r="EE1761"/>
      <c r="EF1761"/>
      <c r="EG1761"/>
      <c r="EH1761"/>
      <c r="EI1761"/>
      <c r="EJ1761"/>
      <c r="EK1761"/>
      <c r="EL1761"/>
      <c r="EM1761"/>
      <c r="EN1761"/>
      <c r="EO1761"/>
      <c r="EP1761"/>
      <c r="EQ1761"/>
      <c r="ER1761"/>
      <c r="ES1761"/>
      <c r="ET1761"/>
      <c r="EU1761"/>
      <c r="EV1761"/>
      <c r="EW1761"/>
      <c r="EX1761"/>
      <c r="EY1761"/>
      <c r="EZ1761"/>
      <c r="FA1761"/>
      <c r="FB1761"/>
      <c r="FC1761"/>
      <c r="FD1761"/>
      <c r="FE1761"/>
      <c r="FF1761"/>
      <c r="FG1761"/>
      <c r="FH1761"/>
      <c r="FI1761"/>
      <c r="FJ1761"/>
      <c r="FK1761"/>
      <c r="FL1761"/>
      <c r="FM1761"/>
      <c r="FN1761"/>
      <c r="FO1761"/>
      <c r="FP1761"/>
      <c r="FQ1761"/>
      <c r="FR1761"/>
      <c r="FS1761"/>
      <c r="FT1761"/>
      <c r="FU1761"/>
      <c r="FV1761"/>
      <c r="FW1761"/>
      <c r="FX1761"/>
      <c r="FY1761"/>
      <c r="FZ1761"/>
      <c r="GA1761"/>
      <c r="GB1761"/>
      <c r="GC1761"/>
      <c r="GD1761"/>
      <c r="GE1761"/>
      <c r="GF1761"/>
      <c r="GG1761"/>
      <c r="GH1761"/>
      <c r="GI1761"/>
      <c r="GJ1761"/>
      <c r="GK1761"/>
      <c r="GL1761"/>
      <c r="GM1761"/>
      <c r="GN1761"/>
      <c r="GO1761"/>
      <c r="GP1761"/>
      <c r="GQ1761"/>
      <c r="GR1761"/>
      <c r="GS1761"/>
      <c r="GT1761"/>
      <c r="GU1761"/>
      <c r="GV1761"/>
      <c r="GW1761"/>
      <c r="GX1761"/>
      <c r="GY1761"/>
      <c r="GZ1761"/>
      <c r="HA1761"/>
      <c r="HB1761"/>
      <c r="HC1761"/>
      <c r="HD1761"/>
      <c r="HE1761"/>
      <c r="HF1761"/>
      <c r="HG1761"/>
      <c r="HH1761"/>
      <c r="HI1761"/>
      <c r="HJ1761"/>
      <c r="HK1761"/>
      <c r="HL1761"/>
    </row>
    <row r="1762" spans="39:220" x14ac:dyDescent="0.25">
      <c r="AM1762" s="59"/>
      <c r="AN1762" s="58"/>
      <c r="AO1762" s="58"/>
      <c r="AP1762" s="58"/>
      <c r="AQ1762" s="58"/>
      <c r="AR1762" s="58"/>
      <c r="AS1762" s="58"/>
      <c r="AT1762" s="58"/>
      <c r="AU1762" s="58"/>
      <c r="AV1762" s="58"/>
      <c r="AW1762" s="58"/>
      <c r="AX1762" s="58"/>
      <c r="AY1762" s="58"/>
      <c r="AZ1762" s="58"/>
      <c r="BA1762" s="58"/>
      <c r="BB1762" s="58"/>
      <c r="BC1762" s="58"/>
      <c r="BD1762" s="58"/>
      <c r="BE1762" s="58"/>
      <c r="BF1762" s="58"/>
      <c r="BG1762" s="58"/>
      <c r="BH1762" s="58"/>
      <c r="BI1762" s="58"/>
      <c r="BJ1762" s="58"/>
      <c r="BK1762" s="58"/>
      <c r="BL1762" s="12"/>
      <c r="BM1762" s="12"/>
      <c r="BN1762" s="12"/>
      <c r="BO1762" s="12"/>
      <c r="BP1762" s="12"/>
      <c r="BQ1762" s="12"/>
      <c r="BR1762" s="12"/>
      <c r="BS1762" s="12"/>
      <c r="BT1762" s="12"/>
      <c r="BU1762" s="12"/>
      <c r="BV1762" s="12"/>
      <c r="BW1762" s="12"/>
      <c r="BX1762" s="12"/>
      <c r="BY1762" s="12"/>
      <c r="BZ1762" s="12"/>
      <c r="CA1762" s="12"/>
      <c r="CB1762" s="12"/>
      <c r="CC1762" s="12"/>
      <c r="CD1762" s="12"/>
      <c r="CE1762" s="12"/>
      <c r="CF1762" s="12"/>
      <c r="CG1762" s="12"/>
      <c r="CH1762" s="12"/>
      <c r="CI1762" s="12"/>
      <c r="CJ1762" s="12"/>
      <c r="CK1762" s="12"/>
      <c r="CL1762" s="12"/>
      <c r="CM1762" s="12"/>
      <c r="CN1762" s="12"/>
      <c r="CO1762" s="12"/>
      <c r="CP1762" s="12"/>
      <c r="CQ1762" s="12"/>
      <c r="CR1762" s="12"/>
      <c r="CS1762" s="12"/>
      <c r="CT1762" s="12"/>
      <c r="CU1762" s="12"/>
      <c r="CV1762" s="12"/>
      <c r="CW1762" s="12"/>
      <c r="CX1762" s="12"/>
      <c r="CY1762" s="12"/>
      <c r="CZ1762" s="12"/>
      <c r="DA1762" s="12"/>
      <c r="DB1762" s="12"/>
      <c r="DC1762" s="12"/>
      <c r="DD1762" s="12"/>
      <c r="DE1762" s="12"/>
      <c r="DF1762" s="12"/>
      <c r="DG1762"/>
      <c r="DH1762"/>
      <c r="DI1762"/>
      <c r="DJ1762"/>
      <c r="DK1762"/>
      <c r="DL1762"/>
      <c r="DM1762"/>
      <c r="DN1762"/>
      <c r="DO1762"/>
      <c r="DP1762"/>
      <c r="DQ1762"/>
      <c r="DR1762"/>
      <c r="DS1762"/>
      <c r="DT1762"/>
      <c r="DU1762"/>
      <c r="DV1762"/>
      <c r="DW1762"/>
      <c r="DX1762"/>
      <c r="DY1762"/>
      <c r="DZ1762"/>
      <c r="EA1762"/>
      <c r="EB1762"/>
      <c r="EC1762"/>
      <c r="ED1762"/>
      <c r="EE1762"/>
      <c r="EF1762"/>
      <c r="EG1762"/>
      <c r="EH1762"/>
      <c r="EI1762"/>
      <c r="EJ1762"/>
      <c r="EK1762"/>
      <c r="EL1762"/>
      <c r="EM1762"/>
      <c r="EN1762"/>
      <c r="EO1762"/>
      <c r="EP1762"/>
      <c r="EQ1762"/>
      <c r="ER1762"/>
      <c r="ES1762"/>
      <c r="ET1762"/>
      <c r="EU1762"/>
      <c r="EV1762"/>
      <c r="EW1762"/>
      <c r="EX1762"/>
      <c r="EY1762"/>
      <c r="EZ1762"/>
      <c r="FA1762"/>
      <c r="FB1762"/>
      <c r="FC1762"/>
      <c r="FD1762"/>
      <c r="FE1762"/>
      <c r="FF1762"/>
      <c r="FG1762"/>
      <c r="FH1762"/>
      <c r="FI1762"/>
      <c r="FJ1762"/>
      <c r="FK1762"/>
      <c r="FL1762"/>
      <c r="FM1762"/>
      <c r="FN1762"/>
      <c r="FO1762"/>
      <c r="FP1762"/>
      <c r="FQ1762"/>
      <c r="FR1762"/>
      <c r="FS1762"/>
      <c r="FT1762"/>
      <c r="FU1762"/>
      <c r="FV1762"/>
      <c r="FW1762"/>
      <c r="FX1762"/>
      <c r="FY1762"/>
      <c r="FZ1762"/>
      <c r="GA1762"/>
      <c r="GB1762"/>
      <c r="GC1762"/>
      <c r="GD1762"/>
      <c r="GE1762"/>
      <c r="GF1762"/>
      <c r="GG1762"/>
      <c r="GH1762"/>
      <c r="GI1762"/>
      <c r="GJ1762"/>
      <c r="GK1762"/>
      <c r="GL1762"/>
      <c r="GM1762"/>
      <c r="GN1762"/>
      <c r="GO1762"/>
      <c r="GP1762"/>
      <c r="GQ1762"/>
      <c r="GR1762"/>
      <c r="GS1762"/>
      <c r="GT1762"/>
      <c r="GU1762"/>
      <c r="GV1762"/>
      <c r="GW1762"/>
      <c r="GX1762"/>
      <c r="GY1762"/>
      <c r="GZ1762"/>
      <c r="HA1762"/>
      <c r="HB1762"/>
      <c r="HC1762"/>
      <c r="HD1762"/>
      <c r="HE1762"/>
      <c r="HF1762"/>
      <c r="HG1762"/>
      <c r="HH1762"/>
      <c r="HI1762"/>
      <c r="HJ1762"/>
      <c r="HK1762"/>
      <c r="HL1762"/>
    </row>
    <row r="1763" spans="39:220" x14ac:dyDescent="0.25">
      <c r="AM1763" s="59"/>
      <c r="AN1763" s="58"/>
      <c r="AO1763" s="58"/>
      <c r="AP1763" s="58"/>
      <c r="AQ1763" s="58"/>
      <c r="AR1763" s="58"/>
      <c r="AS1763" s="58"/>
      <c r="AT1763" s="58"/>
      <c r="AU1763" s="58"/>
      <c r="AV1763" s="58"/>
      <c r="AW1763" s="58"/>
      <c r="AX1763" s="58"/>
      <c r="AY1763" s="58"/>
      <c r="AZ1763" s="58"/>
      <c r="BA1763" s="58"/>
      <c r="BB1763" s="58"/>
      <c r="BC1763" s="58"/>
      <c r="BD1763" s="58"/>
      <c r="BE1763" s="58"/>
      <c r="BF1763" s="58"/>
      <c r="BG1763" s="58"/>
      <c r="BH1763" s="58"/>
      <c r="BI1763" s="58"/>
      <c r="BJ1763" s="58"/>
      <c r="BK1763" s="58"/>
      <c r="BL1763" s="12"/>
      <c r="BM1763" s="12"/>
      <c r="BN1763" s="12"/>
      <c r="BO1763" s="12"/>
      <c r="BP1763" s="12"/>
      <c r="BQ1763" s="12"/>
      <c r="BR1763" s="12"/>
      <c r="BS1763" s="12"/>
      <c r="BT1763" s="12"/>
      <c r="BU1763" s="12"/>
      <c r="BV1763" s="12"/>
      <c r="BW1763" s="12"/>
      <c r="BX1763" s="12"/>
      <c r="BY1763" s="12"/>
      <c r="BZ1763" s="12"/>
      <c r="CA1763" s="12"/>
      <c r="CB1763" s="12"/>
      <c r="CC1763" s="12"/>
      <c r="CD1763" s="12"/>
      <c r="CE1763" s="12"/>
      <c r="CF1763" s="12"/>
      <c r="CG1763" s="12"/>
      <c r="CH1763" s="12"/>
      <c r="CI1763" s="12"/>
      <c r="CJ1763" s="12"/>
      <c r="CK1763" s="12"/>
      <c r="CL1763" s="12"/>
      <c r="CM1763" s="12"/>
      <c r="CN1763" s="12"/>
      <c r="CO1763" s="12"/>
      <c r="CP1763" s="12"/>
      <c r="CQ1763" s="12"/>
      <c r="CR1763" s="12"/>
      <c r="CS1763" s="12"/>
      <c r="CT1763" s="12"/>
      <c r="CU1763" s="12"/>
      <c r="CV1763" s="12"/>
      <c r="CW1763" s="12"/>
      <c r="CX1763" s="12"/>
      <c r="CY1763" s="12"/>
      <c r="CZ1763" s="12"/>
      <c r="DA1763" s="12"/>
      <c r="DB1763" s="12"/>
      <c r="DC1763" s="12"/>
      <c r="DD1763" s="12"/>
      <c r="DE1763" s="12"/>
      <c r="DF1763" s="12"/>
      <c r="DG1763"/>
      <c r="DH1763"/>
      <c r="DI1763"/>
      <c r="DJ1763"/>
      <c r="DK1763"/>
      <c r="DL1763"/>
      <c r="DM1763"/>
      <c r="DN1763"/>
      <c r="DO1763"/>
      <c r="DP1763"/>
      <c r="DQ1763"/>
      <c r="DR1763"/>
      <c r="DS1763"/>
      <c r="DT1763"/>
      <c r="DU1763"/>
      <c r="DV1763"/>
      <c r="DW1763"/>
      <c r="DX1763"/>
      <c r="DY1763"/>
      <c r="DZ1763"/>
      <c r="EA1763"/>
      <c r="EB1763"/>
      <c r="EC1763"/>
      <c r="ED1763"/>
      <c r="EE1763"/>
      <c r="EF1763"/>
      <c r="EG1763"/>
      <c r="EH1763"/>
      <c r="EI1763"/>
      <c r="EJ1763"/>
      <c r="EK1763"/>
      <c r="EL1763"/>
      <c r="EM1763"/>
      <c r="EN1763"/>
      <c r="EO1763"/>
      <c r="EP1763"/>
      <c r="EQ1763"/>
      <c r="ER1763"/>
      <c r="ES1763"/>
      <c r="ET1763"/>
      <c r="EU1763"/>
      <c r="EV1763"/>
      <c r="EW1763"/>
      <c r="EX1763"/>
      <c r="EY1763"/>
      <c r="EZ1763"/>
      <c r="FA1763"/>
      <c r="FB1763"/>
      <c r="FC1763"/>
      <c r="FD1763"/>
      <c r="FE1763"/>
      <c r="FF1763"/>
      <c r="FG1763"/>
      <c r="FH1763"/>
      <c r="FI1763"/>
      <c r="FJ1763"/>
      <c r="FK1763"/>
      <c r="FL1763"/>
      <c r="FM1763"/>
      <c r="FN1763"/>
      <c r="FO1763"/>
      <c r="FP1763"/>
      <c r="FQ1763"/>
      <c r="FR1763"/>
      <c r="FS1763"/>
      <c r="FT1763"/>
      <c r="FU1763"/>
      <c r="FV1763"/>
      <c r="FW1763"/>
      <c r="FX1763"/>
      <c r="FY1763"/>
      <c r="FZ1763"/>
      <c r="GA1763"/>
      <c r="GB1763"/>
      <c r="GC1763"/>
      <c r="GD1763"/>
      <c r="GE1763"/>
      <c r="GF1763"/>
      <c r="GG1763"/>
      <c r="GH1763"/>
      <c r="GI1763"/>
      <c r="GJ1763"/>
      <c r="GK1763"/>
      <c r="GL1763"/>
      <c r="GM1763"/>
      <c r="GN1763"/>
      <c r="GO1763"/>
      <c r="GP1763"/>
      <c r="GQ1763"/>
      <c r="GR1763"/>
      <c r="GS1763"/>
      <c r="GT1763"/>
      <c r="GU1763"/>
      <c r="GV1763"/>
      <c r="GW1763"/>
      <c r="GX1763"/>
      <c r="GY1763"/>
      <c r="GZ1763"/>
      <c r="HA1763"/>
      <c r="HB1763"/>
      <c r="HC1763"/>
      <c r="HD1763"/>
      <c r="HE1763"/>
      <c r="HF1763"/>
      <c r="HG1763"/>
      <c r="HH1763"/>
      <c r="HI1763"/>
      <c r="HJ1763"/>
      <c r="HK1763"/>
      <c r="HL1763"/>
    </row>
    <row r="1764" spans="39:220" x14ac:dyDescent="0.25">
      <c r="AM1764" s="59"/>
      <c r="AN1764" s="58"/>
      <c r="AO1764" s="58"/>
      <c r="AP1764" s="58"/>
      <c r="AQ1764" s="58"/>
      <c r="AR1764" s="58"/>
      <c r="AS1764" s="58"/>
      <c r="AT1764" s="58"/>
      <c r="AU1764" s="58"/>
      <c r="AV1764" s="58"/>
      <c r="AW1764" s="58"/>
      <c r="AX1764" s="58"/>
      <c r="AY1764" s="58"/>
      <c r="AZ1764" s="58"/>
      <c r="BA1764" s="58"/>
      <c r="BB1764" s="58"/>
      <c r="BC1764" s="58"/>
      <c r="BD1764" s="58"/>
      <c r="BE1764" s="58"/>
      <c r="BF1764" s="58"/>
      <c r="BG1764" s="58"/>
      <c r="BH1764" s="58"/>
      <c r="BI1764" s="58"/>
      <c r="BJ1764" s="58"/>
      <c r="BK1764" s="58"/>
      <c r="BL1764" s="12"/>
      <c r="BM1764" s="12"/>
      <c r="BN1764" s="12"/>
      <c r="BO1764" s="12"/>
      <c r="BP1764" s="12"/>
      <c r="BQ1764" s="12"/>
      <c r="BR1764" s="12"/>
      <c r="BS1764" s="12"/>
      <c r="BT1764" s="12"/>
      <c r="BU1764" s="12"/>
      <c r="BV1764" s="12"/>
      <c r="BW1764" s="12"/>
      <c r="BX1764" s="12"/>
      <c r="BY1764" s="12"/>
      <c r="BZ1764" s="12"/>
      <c r="CA1764" s="12"/>
      <c r="CB1764" s="12"/>
      <c r="CC1764" s="12"/>
      <c r="CD1764" s="12"/>
      <c r="CE1764" s="12"/>
      <c r="CF1764" s="12"/>
      <c r="CG1764" s="12"/>
      <c r="CH1764" s="12"/>
      <c r="CI1764" s="12"/>
      <c r="CJ1764" s="12"/>
      <c r="CK1764" s="12"/>
      <c r="CL1764" s="12"/>
      <c r="CM1764" s="12"/>
      <c r="CN1764" s="12"/>
      <c r="CO1764" s="12"/>
      <c r="CP1764" s="12"/>
      <c r="CQ1764" s="12"/>
      <c r="CR1764" s="12"/>
      <c r="CS1764" s="12"/>
      <c r="CT1764" s="12"/>
      <c r="CU1764" s="12"/>
      <c r="CV1764" s="12"/>
      <c r="CW1764" s="12"/>
      <c r="CX1764" s="12"/>
      <c r="CY1764" s="12"/>
      <c r="CZ1764" s="12"/>
      <c r="DA1764" s="12"/>
      <c r="DB1764" s="12"/>
      <c r="DC1764" s="12"/>
      <c r="DD1764" s="12"/>
      <c r="DE1764" s="12"/>
      <c r="DF1764" s="12"/>
      <c r="DG1764"/>
      <c r="DH1764"/>
      <c r="DI1764"/>
      <c r="DJ1764"/>
      <c r="DK1764"/>
      <c r="DL1764"/>
      <c r="DM1764"/>
      <c r="DN1764"/>
      <c r="DO1764"/>
      <c r="DP1764"/>
      <c r="DQ1764"/>
      <c r="DR1764"/>
      <c r="DS1764"/>
      <c r="DT1764"/>
      <c r="DU1764"/>
      <c r="DV1764"/>
      <c r="DW1764"/>
      <c r="DX1764"/>
      <c r="DY1764"/>
      <c r="DZ1764"/>
      <c r="EA1764"/>
      <c r="EB1764"/>
      <c r="EC1764"/>
      <c r="ED1764"/>
      <c r="EE1764"/>
      <c r="EF1764"/>
      <c r="EG1764"/>
      <c r="EH1764"/>
      <c r="EI1764"/>
      <c r="EJ1764"/>
      <c r="EK1764"/>
      <c r="EL1764"/>
      <c r="EM1764"/>
      <c r="EN1764"/>
      <c r="EO1764"/>
      <c r="EP1764"/>
      <c r="EQ1764"/>
      <c r="ER1764"/>
      <c r="ES1764"/>
      <c r="ET1764"/>
      <c r="EU1764"/>
      <c r="EV1764"/>
      <c r="EW1764"/>
      <c r="EX1764"/>
      <c r="EY1764"/>
      <c r="EZ1764"/>
      <c r="FA1764"/>
      <c r="FB1764"/>
      <c r="FC1764"/>
      <c r="FD1764"/>
      <c r="FE1764"/>
      <c r="FF1764"/>
      <c r="FG1764"/>
      <c r="FH1764"/>
      <c r="FI1764"/>
      <c r="FJ1764"/>
      <c r="FK1764"/>
      <c r="FL1764"/>
      <c r="FM1764"/>
      <c r="FN1764"/>
      <c r="FO1764"/>
      <c r="FP1764"/>
      <c r="FQ1764"/>
      <c r="FR1764"/>
      <c r="FS1764"/>
      <c r="FT1764"/>
      <c r="FU1764"/>
      <c r="FV1764"/>
      <c r="FW1764"/>
      <c r="FX1764"/>
      <c r="FY1764"/>
      <c r="FZ1764"/>
      <c r="GA1764"/>
      <c r="GB1764"/>
      <c r="GC1764"/>
      <c r="GD1764"/>
      <c r="GE1764"/>
      <c r="GF1764"/>
      <c r="GG1764"/>
      <c r="GH1764"/>
      <c r="GI1764"/>
      <c r="GJ1764"/>
      <c r="GK1764"/>
      <c r="GL1764"/>
      <c r="GM1764"/>
      <c r="GN1764"/>
      <c r="GO1764"/>
      <c r="GP1764"/>
      <c r="GQ1764"/>
      <c r="GR1764"/>
      <c r="GS1764"/>
      <c r="GT1764"/>
      <c r="GU1764"/>
      <c r="GV1764"/>
      <c r="GW1764"/>
      <c r="GX1764"/>
      <c r="GY1764"/>
      <c r="GZ1764"/>
      <c r="HA1764"/>
      <c r="HB1764"/>
      <c r="HC1764"/>
      <c r="HD1764"/>
      <c r="HE1764"/>
      <c r="HF1764"/>
      <c r="HG1764"/>
      <c r="HH1764"/>
      <c r="HI1764"/>
      <c r="HJ1764"/>
      <c r="HK1764"/>
      <c r="HL1764"/>
    </row>
    <row r="1765" spans="39:220" x14ac:dyDescent="0.25">
      <c r="AM1765" s="59"/>
      <c r="AN1765" s="58"/>
      <c r="AO1765" s="58"/>
      <c r="AP1765" s="58"/>
      <c r="AQ1765" s="58"/>
      <c r="AR1765" s="58"/>
      <c r="AS1765" s="58"/>
      <c r="AT1765" s="58"/>
      <c r="AU1765" s="58"/>
      <c r="AV1765" s="58"/>
      <c r="AW1765" s="58"/>
      <c r="AX1765" s="58"/>
      <c r="AY1765" s="58"/>
      <c r="AZ1765" s="58"/>
      <c r="BA1765" s="58"/>
      <c r="BB1765" s="58"/>
      <c r="BC1765" s="58"/>
      <c r="BD1765" s="58"/>
      <c r="BE1765" s="58"/>
      <c r="BF1765" s="58"/>
      <c r="BG1765" s="58"/>
      <c r="BH1765" s="58"/>
      <c r="BI1765" s="58"/>
      <c r="BJ1765" s="58"/>
      <c r="BK1765" s="58"/>
      <c r="BL1765" s="12"/>
      <c r="BM1765" s="12"/>
      <c r="BN1765" s="12"/>
      <c r="BO1765" s="12"/>
      <c r="BP1765" s="12"/>
      <c r="BQ1765" s="12"/>
      <c r="BR1765" s="12"/>
      <c r="BS1765" s="12"/>
      <c r="BT1765" s="12"/>
      <c r="BU1765" s="12"/>
      <c r="BV1765" s="12"/>
      <c r="BW1765" s="12"/>
      <c r="BX1765" s="12"/>
      <c r="BY1765" s="12"/>
      <c r="BZ1765" s="12"/>
      <c r="CA1765" s="12"/>
      <c r="CB1765" s="12"/>
      <c r="CC1765" s="12"/>
      <c r="CD1765" s="12"/>
      <c r="CE1765" s="12"/>
      <c r="CF1765" s="12"/>
      <c r="CG1765" s="12"/>
      <c r="CH1765" s="12"/>
      <c r="CI1765" s="12"/>
      <c r="CJ1765" s="12"/>
      <c r="CK1765" s="12"/>
      <c r="CL1765" s="12"/>
      <c r="CM1765" s="12"/>
      <c r="CN1765" s="12"/>
      <c r="CO1765" s="12"/>
      <c r="CP1765" s="12"/>
      <c r="CQ1765" s="12"/>
      <c r="CR1765" s="12"/>
      <c r="CS1765" s="12"/>
      <c r="CT1765" s="12"/>
      <c r="CU1765" s="12"/>
      <c r="CV1765" s="12"/>
      <c r="CW1765" s="12"/>
      <c r="CX1765" s="12"/>
      <c r="CY1765" s="12"/>
      <c r="CZ1765" s="12"/>
      <c r="DA1765" s="12"/>
      <c r="DB1765" s="12"/>
      <c r="DC1765" s="12"/>
      <c r="DD1765" s="12"/>
      <c r="DE1765" s="12"/>
      <c r="DF1765" s="12"/>
      <c r="DG1765"/>
      <c r="DH1765"/>
      <c r="DI1765"/>
      <c r="DJ1765"/>
      <c r="DK1765"/>
      <c r="DL1765"/>
      <c r="DM1765"/>
      <c r="DN1765"/>
      <c r="DO1765"/>
      <c r="DP1765"/>
      <c r="DQ1765"/>
      <c r="DR1765"/>
      <c r="DS1765"/>
      <c r="DT1765"/>
      <c r="DU1765"/>
      <c r="DV1765"/>
      <c r="DW1765"/>
      <c r="DX1765"/>
      <c r="DY1765"/>
      <c r="DZ1765"/>
      <c r="EA1765"/>
      <c r="EB1765"/>
      <c r="EC1765"/>
      <c r="ED1765"/>
      <c r="EE1765"/>
      <c r="EF1765"/>
      <c r="EG1765"/>
      <c r="EH1765"/>
      <c r="EI1765"/>
      <c r="EJ1765"/>
      <c r="EK1765"/>
      <c r="EL1765"/>
      <c r="EM1765"/>
      <c r="EN1765"/>
      <c r="EO1765"/>
      <c r="EP1765"/>
      <c r="EQ1765"/>
      <c r="ER1765"/>
      <c r="ES1765"/>
      <c r="ET1765"/>
      <c r="EU1765"/>
      <c r="EV1765"/>
      <c r="EW1765"/>
      <c r="EX1765"/>
      <c r="EY1765"/>
      <c r="EZ1765"/>
      <c r="FA1765"/>
      <c r="FB1765"/>
      <c r="FC1765"/>
      <c r="FD1765"/>
      <c r="FE1765"/>
      <c r="FF1765"/>
      <c r="FG1765"/>
      <c r="FH1765"/>
      <c r="FI1765"/>
      <c r="FJ1765"/>
      <c r="FK1765"/>
      <c r="FL1765"/>
      <c r="FM1765"/>
      <c r="FN1765"/>
      <c r="FO1765"/>
      <c r="FP1765"/>
      <c r="FQ1765"/>
      <c r="FR1765"/>
      <c r="FS1765"/>
      <c r="FT1765"/>
      <c r="FU1765"/>
      <c r="FV1765"/>
      <c r="FW1765"/>
      <c r="FX1765"/>
      <c r="FY1765"/>
      <c r="FZ1765"/>
      <c r="GA1765"/>
      <c r="GB1765"/>
      <c r="GC1765"/>
      <c r="GD1765"/>
      <c r="GE1765"/>
      <c r="GF1765"/>
      <c r="GG1765"/>
      <c r="GH1765"/>
      <c r="GI1765"/>
      <c r="GJ1765"/>
      <c r="GK1765"/>
      <c r="GL1765"/>
      <c r="GM1765"/>
      <c r="GN1765"/>
      <c r="GO1765"/>
      <c r="GP1765"/>
      <c r="GQ1765"/>
      <c r="GR1765"/>
      <c r="GS1765"/>
      <c r="GT1765"/>
      <c r="GU1765"/>
      <c r="GV1765"/>
      <c r="GW1765"/>
      <c r="GX1765"/>
      <c r="GY1765"/>
      <c r="GZ1765"/>
      <c r="HA1765"/>
      <c r="HB1765"/>
      <c r="HC1765"/>
      <c r="HD1765"/>
      <c r="HE1765"/>
      <c r="HF1765"/>
      <c r="HG1765"/>
      <c r="HH1765"/>
      <c r="HI1765"/>
      <c r="HJ1765"/>
      <c r="HK1765"/>
      <c r="HL1765"/>
    </row>
    <row r="1766" spans="39:220" x14ac:dyDescent="0.25">
      <c r="AM1766" s="59"/>
      <c r="AN1766" s="58"/>
      <c r="AO1766" s="58"/>
      <c r="AP1766" s="58"/>
      <c r="AQ1766" s="58"/>
      <c r="AR1766" s="58"/>
      <c r="AS1766" s="58"/>
      <c r="AT1766" s="58"/>
      <c r="AU1766" s="58"/>
      <c r="AV1766" s="58"/>
      <c r="AW1766" s="58"/>
      <c r="AX1766" s="58"/>
      <c r="AY1766" s="58"/>
      <c r="AZ1766" s="58"/>
      <c r="BA1766" s="58"/>
      <c r="BB1766" s="58"/>
      <c r="BC1766" s="58"/>
      <c r="BD1766" s="58"/>
      <c r="BE1766" s="58"/>
      <c r="BF1766" s="58"/>
      <c r="BG1766" s="58"/>
      <c r="BH1766" s="58"/>
      <c r="BI1766" s="58"/>
      <c r="BJ1766" s="58"/>
      <c r="BK1766" s="58"/>
      <c r="BL1766" s="12"/>
      <c r="BM1766" s="12"/>
      <c r="BN1766" s="12"/>
      <c r="BO1766" s="12"/>
      <c r="BP1766" s="12"/>
      <c r="BQ1766" s="12"/>
      <c r="BR1766" s="12"/>
      <c r="BS1766" s="12"/>
      <c r="BT1766" s="12"/>
      <c r="BU1766" s="12"/>
      <c r="BV1766" s="12"/>
      <c r="BW1766" s="12"/>
      <c r="BX1766" s="12"/>
      <c r="BY1766" s="12"/>
      <c r="BZ1766" s="12"/>
      <c r="CA1766" s="12"/>
      <c r="CB1766" s="12"/>
      <c r="CC1766" s="12"/>
      <c r="CD1766" s="12"/>
      <c r="CE1766" s="12"/>
      <c r="CF1766" s="12"/>
      <c r="CG1766" s="12"/>
      <c r="CH1766" s="12"/>
      <c r="CI1766" s="12"/>
      <c r="CJ1766" s="12"/>
      <c r="CK1766" s="12"/>
      <c r="CL1766" s="12"/>
      <c r="CM1766" s="12"/>
      <c r="CN1766" s="12"/>
      <c r="CO1766" s="12"/>
      <c r="CP1766" s="12"/>
      <c r="CQ1766" s="12"/>
      <c r="CR1766" s="12"/>
      <c r="CS1766" s="12"/>
      <c r="CT1766" s="12"/>
      <c r="CU1766" s="12"/>
      <c r="CV1766" s="12"/>
      <c r="CW1766" s="12"/>
      <c r="CX1766" s="12"/>
      <c r="CY1766" s="12"/>
      <c r="CZ1766" s="12"/>
      <c r="DA1766" s="12"/>
      <c r="DB1766" s="12"/>
      <c r="DC1766" s="12"/>
      <c r="DD1766" s="12"/>
      <c r="DE1766" s="12"/>
      <c r="DF1766" s="12"/>
      <c r="DG1766"/>
      <c r="DH1766"/>
      <c r="DI1766"/>
      <c r="DJ1766"/>
      <c r="DK1766"/>
      <c r="DL1766"/>
      <c r="DM1766"/>
      <c r="DN1766"/>
      <c r="DO1766"/>
      <c r="DP1766"/>
      <c r="DQ1766"/>
      <c r="DR1766"/>
      <c r="DS1766"/>
      <c r="DT1766"/>
      <c r="DU1766"/>
      <c r="DV1766"/>
      <c r="DW1766"/>
      <c r="DX1766"/>
      <c r="DY1766"/>
      <c r="DZ1766"/>
      <c r="EA1766"/>
      <c r="EB1766"/>
      <c r="EC1766"/>
      <c r="ED1766"/>
      <c r="EE1766"/>
      <c r="EF1766"/>
      <c r="EG1766"/>
      <c r="EH1766"/>
      <c r="EI1766"/>
      <c r="EJ1766"/>
      <c r="EK1766"/>
      <c r="EL1766"/>
      <c r="EM1766"/>
      <c r="EN1766"/>
      <c r="EO1766"/>
      <c r="EP1766"/>
      <c r="EQ1766"/>
      <c r="ER1766"/>
      <c r="ES1766"/>
      <c r="ET1766"/>
      <c r="EU1766"/>
      <c r="EV1766"/>
      <c r="EW1766"/>
      <c r="EX1766"/>
      <c r="EY1766"/>
      <c r="EZ1766"/>
      <c r="FA1766"/>
      <c r="FB1766"/>
      <c r="FC1766"/>
      <c r="FD1766"/>
      <c r="FE1766"/>
      <c r="FF1766"/>
      <c r="FG1766"/>
      <c r="FH1766"/>
      <c r="FI1766"/>
      <c r="FJ1766"/>
      <c r="FK1766"/>
      <c r="FL1766"/>
      <c r="FM1766"/>
      <c r="FN1766"/>
      <c r="FO1766"/>
      <c r="FP1766"/>
      <c r="FQ1766"/>
      <c r="FR1766"/>
      <c r="FS1766"/>
      <c r="FT1766"/>
      <c r="FU1766"/>
      <c r="FV1766"/>
      <c r="FW1766"/>
      <c r="FX1766"/>
      <c r="FY1766"/>
      <c r="FZ1766"/>
      <c r="GA1766"/>
      <c r="GB1766"/>
      <c r="GC1766"/>
      <c r="GD1766"/>
      <c r="GE1766"/>
      <c r="GF1766"/>
      <c r="GG1766"/>
      <c r="GH1766"/>
      <c r="GI1766"/>
      <c r="GJ1766"/>
      <c r="GK1766"/>
      <c r="GL1766"/>
      <c r="GM1766"/>
      <c r="GN1766"/>
      <c r="GO1766"/>
      <c r="GP1766"/>
      <c r="GQ1766"/>
      <c r="GR1766"/>
      <c r="GS1766"/>
      <c r="GT1766"/>
      <c r="GU1766"/>
      <c r="GV1766"/>
      <c r="GW1766"/>
      <c r="GX1766"/>
      <c r="GY1766"/>
      <c r="GZ1766"/>
      <c r="HA1766"/>
      <c r="HB1766"/>
      <c r="HC1766"/>
      <c r="HD1766"/>
      <c r="HE1766"/>
      <c r="HF1766"/>
      <c r="HG1766"/>
      <c r="HH1766"/>
      <c r="HI1766"/>
      <c r="HJ1766"/>
      <c r="HK1766"/>
      <c r="HL1766"/>
    </row>
    <row r="1767" spans="39:220" x14ac:dyDescent="0.25">
      <c r="AM1767" s="59"/>
      <c r="AN1767" s="58"/>
      <c r="AO1767" s="58"/>
      <c r="AP1767" s="58"/>
      <c r="AQ1767" s="58"/>
      <c r="AR1767" s="58"/>
      <c r="AS1767" s="58"/>
      <c r="AT1767" s="58"/>
      <c r="AU1767" s="58"/>
      <c r="AV1767" s="58"/>
      <c r="AW1767" s="58"/>
      <c r="AX1767" s="58"/>
      <c r="AY1767" s="58"/>
      <c r="AZ1767" s="58"/>
      <c r="BA1767" s="58"/>
      <c r="BB1767" s="58"/>
      <c r="BC1767" s="58"/>
      <c r="BD1767" s="58"/>
      <c r="BE1767" s="58"/>
      <c r="BF1767" s="58"/>
      <c r="BG1767" s="58"/>
      <c r="BH1767" s="58"/>
      <c r="BI1767" s="58"/>
      <c r="BJ1767" s="58"/>
      <c r="BK1767" s="58"/>
      <c r="BL1767" s="12"/>
      <c r="BM1767" s="12"/>
      <c r="BN1767" s="12"/>
      <c r="BO1767" s="12"/>
      <c r="BP1767" s="12"/>
      <c r="BQ1767" s="12"/>
      <c r="BR1767" s="12"/>
      <c r="BS1767" s="12"/>
      <c r="BT1767" s="12"/>
      <c r="BU1767" s="12"/>
      <c r="BV1767" s="12"/>
      <c r="BW1767" s="12"/>
      <c r="BX1767" s="12"/>
      <c r="BY1767" s="12"/>
      <c r="BZ1767" s="12"/>
      <c r="CA1767" s="12"/>
      <c r="CB1767" s="12"/>
      <c r="CC1767" s="12"/>
      <c r="CD1767" s="12"/>
      <c r="CE1767" s="12"/>
      <c r="CF1767" s="12"/>
      <c r="CG1767" s="12"/>
      <c r="CH1767" s="12"/>
      <c r="CI1767" s="12"/>
      <c r="CJ1767" s="12"/>
      <c r="CK1767" s="12"/>
      <c r="CL1767" s="12"/>
      <c r="CM1767" s="12"/>
      <c r="CN1767" s="12"/>
      <c r="CO1767" s="12"/>
      <c r="CP1767" s="12"/>
      <c r="CQ1767" s="12"/>
      <c r="CR1767" s="12"/>
      <c r="CS1767" s="12"/>
      <c r="CT1767" s="12"/>
      <c r="CU1767" s="12"/>
      <c r="CV1767" s="12"/>
      <c r="CW1767" s="12"/>
      <c r="CX1767" s="12"/>
      <c r="CY1767" s="12"/>
      <c r="CZ1767" s="12"/>
      <c r="DA1767" s="12"/>
      <c r="DB1767" s="12"/>
      <c r="DC1767" s="12"/>
      <c r="DD1767" s="12"/>
      <c r="DE1767" s="12"/>
      <c r="DF1767" s="12"/>
      <c r="DG1767"/>
      <c r="DH1767"/>
      <c r="DI1767"/>
      <c r="DJ1767"/>
      <c r="DK1767"/>
      <c r="DL1767"/>
      <c r="DM1767"/>
      <c r="DN1767"/>
      <c r="DO1767"/>
      <c r="DP1767"/>
      <c r="DQ1767"/>
      <c r="DR1767"/>
      <c r="DS1767"/>
      <c r="DT1767"/>
      <c r="DU1767"/>
      <c r="DV1767"/>
      <c r="DW1767"/>
      <c r="DX1767"/>
      <c r="DY1767"/>
      <c r="DZ1767"/>
      <c r="EA1767"/>
      <c r="EB1767"/>
      <c r="EC1767"/>
      <c r="ED1767"/>
      <c r="EE1767"/>
      <c r="EF1767"/>
      <c r="EG1767"/>
      <c r="EH1767"/>
      <c r="EI1767"/>
      <c r="EJ1767"/>
      <c r="EK1767"/>
      <c r="EL1767"/>
      <c r="EM1767"/>
      <c r="EN1767"/>
      <c r="EO1767"/>
      <c r="EP1767"/>
      <c r="EQ1767"/>
      <c r="ER1767"/>
      <c r="ES1767"/>
      <c r="ET1767"/>
      <c r="EU1767"/>
      <c r="EV1767"/>
      <c r="EW1767"/>
      <c r="EX1767"/>
      <c r="EY1767"/>
      <c r="EZ1767"/>
      <c r="FA1767"/>
      <c r="FB1767"/>
      <c r="FC1767"/>
      <c r="FD1767"/>
      <c r="FE1767"/>
      <c r="FF1767"/>
      <c r="FG1767"/>
      <c r="FH1767"/>
      <c r="FI1767"/>
      <c r="FJ1767"/>
      <c r="FK1767"/>
      <c r="FL1767"/>
      <c r="FM1767"/>
      <c r="FN1767"/>
      <c r="FO1767"/>
      <c r="FP1767"/>
      <c r="FQ1767"/>
      <c r="FR1767"/>
      <c r="FS1767"/>
      <c r="FT1767"/>
      <c r="FU1767"/>
      <c r="FV1767"/>
      <c r="FW1767"/>
      <c r="FX1767"/>
      <c r="FY1767"/>
      <c r="FZ1767"/>
      <c r="GA1767"/>
      <c r="GB1767"/>
      <c r="GC1767"/>
      <c r="GD1767"/>
      <c r="GE1767"/>
      <c r="GF1767"/>
      <c r="GG1767"/>
      <c r="GH1767"/>
      <c r="GI1767"/>
      <c r="GJ1767"/>
      <c r="GK1767"/>
      <c r="GL1767"/>
      <c r="GM1767"/>
      <c r="GN1767"/>
      <c r="GO1767"/>
      <c r="GP1767"/>
      <c r="GQ1767"/>
      <c r="GR1767"/>
      <c r="GS1767"/>
      <c r="GT1767"/>
      <c r="GU1767"/>
      <c r="GV1767"/>
      <c r="GW1767"/>
      <c r="GX1767"/>
      <c r="GY1767"/>
      <c r="GZ1767"/>
      <c r="HA1767"/>
      <c r="HB1767"/>
      <c r="HC1767"/>
      <c r="HD1767"/>
      <c r="HE1767"/>
      <c r="HF1767"/>
      <c r="HG1767"/>
      <c r="HH1767"/>
      <c r="HI1767"/>
      <c r="HJ1767"/>
      <c r="HK1767"/>
      <c r="HL1767"/>
    </row>
    <row r="1768" spans="39:220" x14ac:dyDescent="0.25">
      <c r="AM1768" s="59"/>
      <c r="AN1768" s="58"/>
      <c r="AO1768" s="58"/>
      <c r="AP1768" s="58"/>
      <c r="AQ1768" s="58"/>
      <c r="AR1768" s="58"/>
      <c r="AS1768" s="58"/>
      <c r="AT1768" s="58"/>
      <c r="AU1768" s="58"/>
      <c r="AV1768" s="58"/>
      <c r="AW1768" s="58"/>
      <c r="AX1768" s="58"/>
      <c r="AY1768" s="58"/>
      <c r="AZ1768" s="58"/>
      <c r="BA1768" s="58"/>
      <c r="BB1768" s="58"/>
      <c r="BC1768" s="58"/>
      <c r="BD1768" s="58"/>
      <c r="BE1768" s="58"/>
      <c r="BF1768" s="58"/>
      <c r="BG1768" s="58"/>
      <c r="BH1768" s="58"/>
      <c r="BI1768" s="58"/>
      <c r="BJ1768" s="58"/>
      <c r="BK1768" s="58"/>
      <c r="BL1768" s="12"/>
      <c r="BM1768" s="12"/>
      <c r="BN1768" s="12"/>
      <c r="BO1768" s="12"/>
      <c r="BP1768" s="12"/>
      <c r="BQ1768" s="12"/>
      <c r="BR1768" s="12"/>
      <c r="BS1768" s="12"/>
      <c r="BT1768" s="12"/>
      <c r="BU1768" s="12"/>
      <c r="BV1768" s="12"/>
      <c r="BW1768" s="12"/>
      <c r="BX1768" s="12"/>
      <c r="BY1768" s="12"/>
      <c r="BZ1768" s="12"/>
      <c r="CA1768" s="12"/>
      <c r="CB1768" s="12"/>
      <c r="CC1768" s="12"/>
      <c r="CD1768" s="12"/>
      <c r="CE1768" s="12"/>
      <c r="CF1768" s="12"/>
      <c r="CG1768" s="12"/>
      <c r="CH1768" s="12"/>
      <c r="CI1768" s="12"/>
      <c r="CJ1768" s="12"/>
      <c r="CK1768" s="12"/>
      <c r="CL1768" s="12"/>
      <c r="CM1768" s="12"/>
      <c r="CN1768" s="12"/>
      <c r="CO1768" s="12"/>
      <c r="CP1768" s="12"/>
      <c r="CQ1768" s="12"/>
      <c r="CR1768" s="12"/>
      <c r="CS1768" s="12"/>
      <c r="CT1768" s="12"/>
      <c r="CU1768" s="12"/>
      <c r="CV1768" s="12"/>
      <c r="CW1768" s="12"/>
      <c r="CX1768" s="12"/>
      <c r="CY1768" s="12"/>
      <c r="CZ1768" s="12"/>
      <c r="DA1768" s="12"/>
      <c r="DB1768" s="12"/>
      <c r="DC1768" s="12"/>
      <c r="DD1768" s="12"/>
      <c r="DE1768" s="12"/>
      <c r="DF1768" s="12"/>
      <c r="DG1768"/>
      <c r="DH1768"/>
      <c r="DI1768"/>
      <c r="DJ1768"/>
      <c r="DK1768"/>
      <c r="DL1768"/>
      <c r="DM1768"/>
      <c r="DN1768"/>
      <c r="DO1768"/>
      <c r="DP1768"/>
      <c r="DQ1768"/>
      <c r="DR1768"/>
      <c r="DS1768"/>
      <c r="DT1768"/>
      <c r="DU1768"/>
      <c r="DV1768"/>
      <c r="DW1768"/>
      <c r="DX1768"/>
      <c r="DY1768"/>
      <c r="DZ1768"/>
      <c r="EA1768"/>
      <c r="EB1768"/>
      <c r="EC1768"/>
      <c r="ED1768"/>
      <c r="EE1768"/>
      <c r="EF1768"/>
      <c r="EG1768"/>
      <c r="EH1768"/>
      <c r="EI1768"/>
      <c r="EJ1768"/>
      <c r="EK1768"/>
      <c r="EL1768"/>
      <c r="EM1768"/>
      <c r="EN1768"/>
      <c r="EO1768"/>
      <c r="EP1768"/>
      <c r="EQ1768"/>
      <c r="ER1768"/>
      <c r="ES1768"/>
      <c r="ET1768"/>
      <c r="EU1768"/>
      <c r="EV1768"/>
      <c r="EW1768"/>
      <c r="EX1768"/>
      <c r="EY1768"/>
      <c r="EZ1768"/>
      <c r="FA1768"/>
      <c r="FB1768"/>
      <c r="FC1768"/>
      <c r="FD1768"/>
      <c r="FE1768"/>
      <c r="FF1768"/>
      <c r="FG1768"/>
      <c r="FH1768"/>
      <c r="FI1768"/>
      <c r="FJ1768"/>
      <c r="FK1768"/>
      <c r="FL1768"/>
      <c r="FM1768"/>
      <c r="FN1768"/>
      <c r="FO1768"/>
      <c r="FP1768"/>
      <c r="FQ1768"/>
      <c r="FR1768"/>
      <c r="FS1768"/>
      <c r="FT1768"/>
      <c r="FU1768"/>
      <c r="FV1768"/>
      <c r="FW1768"/>
      <c r="FX1768"/>
      <c r="FY1768"/>
      <c r="FZ1768"/>
      <c r="GA1768"/>
      <c r="GB1768"/>
      <c r="GC1768"/>
      <c r="GD1768"/>
      <c r="GE1768"/>
      <c r="GF1768"/>
      <c r="GG1768"/>
      <c r="GH1768"/>
      <c r="GI1768"/>
      <c r="GJ1768"/>
      <c r="GK1768"/>
      <c r="GL1768"/>
      <c r="GM1768"/>
      <c r="GN1768"/>
      <c r="GO1768"/>
      <c r="GP1768"/>
      <c r="GQ1768"/>
      <c r="GR1768"/>
      <c r="GS1768"/>
      <c r="GT1768"/>
      <c r="GU1768"/>
      <c r="GV1768"/>
      <c r="GW1768"/>
      <c r="GX1768"/>
      <c r="GY1768"/>
      <c r="GZ1768"/>
      <c r="HA1768"/>
      <c r="HB1768"/>
      <c r="HC1768"/>
      <c r="HD1768"/>
      <c r="HE1768"/>
      <c r="HF1768"/>
      <c r="HG1768"/>
      <c r="HH1768"/>
      <c r="HI1768"/>
      <c r="HJ1768"/>
      <c r="HK1768"/>
      <c r="HL1768"/>
    </row>
    <row r="1769" spans="39:220" x14ac:dyDescent="0.25">
      <c r="AM1769" s="59"/>
      <c r="AN1769" s="58"/>
      <c r="AO1769" s="58"/>
      <c r="AP1769" s="58"/>
      <c r="AQ1769" s="58"/>
      <c r="AR1769" s="58"/>
      <c r="AS1769" s="58"/>
      <c r="AT1769" s="58"/>
      <c r="AU1769" s="58"/>
      <c r="AV1769" s="58"/>
      <c r="AW1769" s="58"/>
      <c r="AX1769" s="58"/>
      <c r="AY1769" s="58"/>
      <c r="AZ1769" s="58"/>
      <c r="BA1769" s="58"/>
      <c r="BB1769" s="58"/>
      <c r="BC1769" s="58"/>
      <c r="BD1769" s="58"/>
      <c r="BE1769" s="58"/>
      <c r="BF1769" s="58"/>
      <c r="BG1769" s="58"/>
      <c r="BH1769" s="58"/>
      <c r="BI1769" s="58"/>
      <c r="BJ1769" s="58"/>
      <c r="BK1769" s="58"/>
      <c r="BL1769" s="12"/>
      <c r="BM1769" s="12"/>
      <c r="BN1769" s="12"/>
      <c r="BO1769" s="12"/>
      <c r="BP1769" s="12"/>
      <c r="BQ1769" s="12"/>
      <c r="BR1769" s="12"/>
      <c r="BS1769" s="12"/>
      <c r="BT1769" s="12"/>
      <c r="BU1769" s="12"/>
      <c r="BV1769" s="12"/>
      <c r="BW1769" s="12"/>
      <c r="BX1769" s="12"/>
      <c r="BY1769" s="12"/>
      <c r="BZ1769" s="12"/>
      <c r="CA1769" s="12"/>
      <c r="CB1769" s="12"/>
      <c r="CC1769" s="12"/>
      <c r="CD1769" s="12"/>
      <c r="CE1769" s="12"/>
      <c r="CF1769" s="12"/>
      <c r="CG1769" s="12"/>
      <c r="CH1769" s="12"/>
      <c r="CI1769" s="12"/>
      <c r="CJ1769" s="12"/>
      <c r="CK1769" s="12"/>
      <c r="CL1769" s="12"/>
      <c r="CM1769" s="12"/>
      <c r="CN1769" s="12"/>
      <c r="CO1769" s="12"/>
      <c r="CP1769" s="12"/>
      <c r="CQ1769" s="12"/>
      <c r="CR1769" s="12"/>
      <c r="CS1769" s="12"/>
      <c r="CT1769" s="12"/>
      <c r="CU1769" s="12"/>
      <c r="CV1769" s="12"/>
      <c r="CW1769" s="12"/>
      <c r="CX1769" s="12"/>
      <c r="CY1769" s="12"/>
      <c r="CZ1769" s="12"/>
      <c r="DA1769" s="12"/>
      <c r="DB1769" s="12"/>
      <c r="DC1769" s="12"/>
      <c r="DD1769" s="12"/>
      <c r="DE1769" s="12"/>
      <c r="DF1769" s="12"/>
      <c r="DG1769"/>
      <c r="DH1769"/>
      <c r="DI1769"/>
      <c r="DJ1769"/>
      <c r="DK1769"/>
      <c r="DL1769"/>
      <c r="DM1769"/>
      <c r="DN1769"/>
      <c r="DO1769"/>
      <c r="DP1769"/>
      <c r="DQ1769"/>
      <c r="DR1769"/>
      <c r="DS1769"/>
      <c r="DT1769"/>
      <c r="DU1769"/>
      <c r="DV1769"/>
      <c r="DW1769"/>
      <c r="DX1769"/>
      <c r="DY1769"/>
      <c r="DZ1769"/>
      <c r="EA1769"/>
      <c r="EB1769"/>
      <c r="EC1769"/>
      <c r="ED1769"/>
      <c r="EE1769"/>
      <c r="EF1769"/>
      <c r="EG1769"/>
      <c r="EH1769"/>
      <c r="EI1769"/>
      <c r="EJ1769"/>
      <c r="EK1769"/>
      <c r="EL1769"/>
      <c r="EM1769"/>
      <c r="EN1769"/>
      <c r="EO1769"/>
      <c r="EP1769"/>
      <c r="EQ1769"/>
      <c r="ER1769"/>
      <c r="ES1769"/>
      <c r="ET1769"/>
      <c r="EU1769"/>
      <c r="EV1769"/>
      <c r="EW1769"/>
      <c r="EX1769"/>
      <c r="EY1769"/>
      <c r="EZ1769"/>
      <c r="FA1769"/>
      <c r="FB1769"/>
      <c r="FC1769"/>
      <c r="FD1769"/>
      <c r="FE1769"/>
      <c r="FF1769"/>
      <c r="FG1769"/>
      <c r="FH1769"/>
      <c r="FI1769"/>
      <c r="FJ1769"/>
      <c r="FK1769"/>
      <c r="FL1769"/>
      <c r="FM1769"/>
      <c r="FN1769"/>
      <c r="FO1769"/>
      <c r="FP1769"/>
      <c r="FQ1769"/>
      <c r="FR1769"/>
      <c r="FS1769"/>
      <c r="FT1769"/>
      <c r="FU1769"/>
      <c r="FV1769"/>
      <c r="FW1769"/>
      <c r="FX1769"/>
      <c r="FY1769"/>
      <c r="FZ1769"/>
      <c r="GA1769"/>
      <c r="GB1769"/>
      <c r="GC1769"/>
      <c r="GD1769"/>
      <c r="GE1769"/>
      <c r="GF1769"/>
      <c r="GG1769"/>
      <c r="GH1769"/>
      <c r="GI1769"/>
      <c r="GJ1769"/>
      <c r="GK1769"/>
      <c r="GL1769"/>
      <c r="GM1769"/>
      <c r="GN1769"/>
      <c r="GO1769"/>
      <c r="GP1769"/>
      <c r="GQ1769"/>
      <c r="GR1769"/>
      <c r="GS1769"/>
      <c r="GT1769"/>
      <c r="GU1769"/>
      <c r="GV1769"/>
      <c r="GW1769"/>
      <c r="GX1769"/>
      <c r="GY1769"/>
      <c r="GZ1769"/>
      <c r="HA1769"/>
      <c r="HB1769"/>
      <c r="HC1769"/>
      <c r="HD1769"/>
      <c r="HE1769"/>
      <c r="HF1769"/>
      <c r="HG1769"/>
      <c r="HH1769"/>
      <c r="HI1769"/>
      <c r="HJ1769"/>
      <c r="HK1769"/>
      <c r="HL1769"/>
    </row>
    <row r="1770" spans="39:220" x14ac:dyDescent="0.25">
      <c r="AM1770" s="59"/>
      <c r="AN1770" s="58"/>
      <c r="AO1770" s="58"/>
      <c r="AP1770" s="58"/>
      <c r="AQ1770" s="58"/>
      <c r="AR1770" s="58"/>
      <c r="AS1770" s="58"/>
      <c r="AT1770" s="58"/>
      <c r="AU1770" s="58"/>
      <c r="AV1770" s="58"/>
      <c r="AW1770" s="58"/>
      <c r="AX1770" s="58"/>
      <c r="AY1770" s="58"/>
      <c r="AZ1770" s="58"/>
      <c r="BA1770" s="58"/>
      <c r="BB1770" s="58"/>
      <c r="BC1770" s="58"/>
      <c r="BD1770" s="58"/>
      <c r="BE1770" s="58"/>
      <c r="BF1770" s="58"/>
      <c r="BG1770" s="58"/>
      <c r="BH1770" s="58"/>
      <c r="BI1770" s="58"/>
      <c r="BJ1770" s="58"/>
      <c r="BK1770" s="58"/>
      <c r="BL1770" s="12"/>
      <c r="BM1770" s="12"/>
      <c r="BN1770" s="12"/>
      <c r="BO1770" s="12"/>
      <c r="BP1770" s="12"/>
      <c r="BQ1770" s="12"/>
      <c r="BR1770" s="12"/>
      <c r="BS1770" s="12"/>
      <c r="BT1770" s="12"/>
      <c r="BU1770" s="12"/>
      <c r="BV1770" s="12"/>
      <c r="BW1770" s="12"/>
      <c r="BX1770" s="12"/>
      <c r="BY1770" s="12"/>
      <c r="BZ1770" s="12"/>
      <c r="CA1770" s="12"/>
      <c r="CB1770" s="12"/>
      <c r="CC1770" s="12"/>
      <c r="CD1770" s="12"/>
      <c r="CE1770" s="12"/>
      <c r="CF1770" s="12"/>
      <c r="CG1770" s="12"/>
      <c r="CH1770" s="12"/>
      <c r="CI1770" s="12"/>
      <c r="CJ1770" s="12"/>
      <c r="CK1770" s="12"/>
      <c r="CL1770" s="12"/>
      <c r="CM1770" s="12"/>
      <c r="CN1770" s="12"/>
      <c r="CO1770" s="12"/>
      <c r="CP1770" s="12"/>
      <c r="CQ1770" s="12"/>
      <c r="CR1770" s="12"/>
      <c r="CS1770" s="12"/>
      <c r="CT1770" s="12"/>
      <c r="CU1770" s="12"/>
      <c r="CV1770" s="12"/>
      <c r="CW1770" s="12"/>
      <c r="CX1770" s="12"/>
      <c r="CY1770" s="12"/>
      <c r="CZ1770" s="12"/>
      <c r="DA1770" s="12"/>
      <c r="DB1770" s="12"/>
      <c r="DC1770" s="12"/>
      <c r="DD1770" s="12"/>
      <c r="DE1770" s="12"/>
      <c r="DF1770" s="12"/>
      <c r="DG1770"/>
      <c r="DH1770"/>
      <c r="DI1770"/>
      <c r="DJ1770"/>
      <c r="DK1770"/>
      <c r="DL1770"/>
      <c r="DM1770"/>
      <c r="DN1770"/>
      <c r="DO1770"/>
      <c r="DP1770"/>
      <c r="DQ1770"/>
      <c r="DR1770"/>
      <c r="DS1770"/>
      <c r="DT1770"/>
      <c r="DU1770"/>
      <c r="DV1770"/>
      <c r="DW1770"/>
      <c r="DX1770"/>
      <c r="DY1770"/>
      <c r="DZ1770"/>
      <c r="EA1770"/>
      <c r="EB1770"/>
      <c r="EC1770"/>
      <c r="ED1770"/>
      <c r="EE1770"/>
      <c r="EF1770"/>
      <c r="EG1770"/>
      <c r="EH1770"/>
      <c r="EI1770"/>
      <c r="EJ1770"/>
      <c r="EK1770"/>
      <c r="EL1770"/>
      <c r="EM1770"/>
      <c r="EN1770"/>
      <c r="EO1770"/>
      <c r="EP1770"/>
      <c r="EQ1770"/>
      <c r="ER1770"/>
      <c r="ES1770"/>
      <c r="ET1770"/>
      <c r="EU1770"/>
      <c r="EV1770"/>
      <c r="EW1770"/>
      <c r="EX1770"/>
      <c r="EY1770"/>
      <c r="EZ1770"/>
      <c r="FA1770"/>
      <c r="FB1770"/>
      <c r="FC1770"/>
      <c r="FD1770"/>
      <c r="FE1770"/>
      <c r="FF1770"/>
      <c r="FG1770"/>
      <c r="FH1770"/>
      <c r="FI1770"/>
      <c r="FJ1770"/>
      <c r="FK1770"/>
      <c r="FL1770"/>
      <c r="FM1770"/>
      <c r="FN1770"/>
      <c r="FO1770"/>
      <c r="FP1770"/>
      <c r="FQ1770"/>
      <c r="FR1770"/>
      <c r="FS1770"/>
      <c r="FT1770"/>
      <c r="FU1770"/>
      <c r="FV1770"/>
      <c r="FW1770"/>
      <c r="FX1770"/>
      <c r="FY1770"/>
      <c r="FZ1770"/>
      <c r="GA1770"/>
      <c r="GB1770"/>
      <c r="GC1770"/>
      <c r="GD1770"/>
      <c r="GE1770"/>
      <c r="GF1770"/>
      <c r="GG1770"/>
      <c r="GH1770"/>
      <c r="GI1770"/>
      <c r="GJ1770"/>
      <c r="GK1770"/>
      <c r="GL1770"/>
      <c r="GM1770"/>
      <c r="GN1770"/>
      <c r="GO1770"/>
      <c r="GP1770"/>
      <c r="GQ1770"/>
      <c r="GR1770"/>
      <c r="GS1770"/>
      <c r="GT1770"/>
      <c r="GU1770"/>
      <c r="GV1770"/>
      <c r="GW1770"/>
      <c r="GX1770"/>
      <c r="GY1770"/>
      <c r="GZ1770"/>
      <c r="HA1770"/>
      <c r="HB1770"/>
      <c r="HC1770"/>
      <c r="HD1770"/>
      <c r="HE1770"/>
      <c r="HF1770"/>
      <c r="HG1770"/>
      <c r="HH1770"/>
      <c r="HI1770"/>
      <c r="HJ1770"/>
      <c r="HK1770"/>
      <c r="HL1770"/>
    </row>
    <row r="1771" spans="39:220" x14ac:dyDescent="0.25">
      <c r="AM1771" s="59"/>
      <c r="AN1771" s="58"/>
      <c r="AO1771" s="58"/>
      <c r="AP1771" s="58"/>
      <c r="AQ1771" s="58"/>
      <c r="AR1771" s="58"/>
      <c r="AS1771" s="58"/>
      <c r="AT1771" s="58"/>
      <c r="AU1771" s="58"/>
      <c r="AV1771" s="58"/>
      <c r="AW1771" s="58"/>
      <c r="AX1771" s="58"/>
      <c r="AY1771" s="58"/>
      <c r="AZ1771" s="58"/>
      <c r="BA1771" s="58"/>
      <c r="BB1771" s="58"/>
      <c r="BC1771" s="58"/>
      <c r="BD1771" s="58"/>
      <c r="BE1771" s="58"/>
      <c r="BF1771" s="58"/>
      <c r="BG1771" s="58"/>
      <c r="BH1771" s="58"/>
      <c r="BI1771" s="58"/>
      <c r="BJ1771" s="58"/>
      <c r="BK1771" s="58"/>
      <c r="BL1771" s="12"/>
      <c r="BM1771" s="12"/>
      <c r="BN1771" s="12"/>
      <c r="BO1771" s="12"/>
      <c r="BP1771" s="12"/>
      <c r="BQ1771" s="12"/>
      <c r="BR1771" s="12"/>
      <c r="BS1771" s="12"/>
      <c r="BT1771" s="12"/>
      <c r="BU1771" s="12"/>
      <c r="BV1771" s="12"/>
      <c r="BW1771" s="12"/>
      <c r="BX1771" s="12"/>
      <c r="BY1771" s="12"/>
      <c r="BZ1771" s="12"/>
      <c r="CA1771" s="12"/>
      <c r="CB1771" s="12"/>
      <c r="CC1771" s="12"/>
      <c r="CD1771" s="12"/>
      <c r="CE1771" s="12"/>
      <c r="CF1771" s="12"/>
      <c r="CG1771" s="12"/>
      <c r="CH1771" s="12"/>
      <c r="CI1771" s="12"/>
      <c r="CJ1771" s="12"/>
      <c r="CK1771" s="12"/>
      <c r="CL1771" s="12"/>
      <c r="CM1771" s="12"/>
      <c r="CN1771" s="12"/>
      <c r="CO1771" s="12"/>
      <c r="CP1771" s="12"/>
      <c r="CQ1771" s="12"/>
      <c r="CR1771" s="12"/>
      <c r="CS1771" s="12"/>
      <c r="CT1771" s="12"/>
      <c r="CU1771" s="12"/>
      <c r="CV1771" s="12"/>
      <c r="CW1771" s="12"/>
      <c r="CX1771" s="12"/>
      <c r="CY1771" s="12"/>
      <c r="CZ1771" s="12"/>
      <c r="DA1771" s="12"/>
      <c r="DB1771" s="12"/>
      <c r="DC1771" s="12"/>
      <c r="DD1771" s="12"/>
      <c r="DE1771" s="12"/>
      <c r="DF1771" s="12"/>
      <c r="DG1771"/>
      <c r="DH1771"/>
      <c r="DI1771"/>
      <c r="DJ1771"/>
      <c r="DK1771"/>
      <c r="DL1771"/>
      <c r="DM1771"/>
      <c r="DN1771"/>
      <c r="DO1771"/>
      <c r="DP1771"/>
      <c r="DQ1771"/>
      <c r="DR1771"/>
      <c r="DS1771"/>
      <c r="DT1771"/>
      <c r="DU1771"/>
      <c r="DV1771"/>
      <c r="DW1771"/>
      <c r="DX1771"/>
      <c r="DY1771"/>
      <c r="DZ1771"/>
      <c r="EA1771"/>
      <c r="EB1771"/>
      <c r="EC1771"/>
      <c r="ED1771"/>
      <c r="EE1771"/>
      <c r="EF1771"/>
      <c r="EG1771"/>
      <c r="EH1771"/>
      <c r="EI1771"/>
      <c r="EJ1771"/>
      <c r="EK1771"/>
      <c r="EL1771"/>
      <c r="EM1771"/>
      <c r="EN1771"/>
      <c r="EO1771"/>
      <c r="EP1771"/>
      <c r="EQ1771"/>
      <c r="ER1771"/>
      <c r="ES1771"/>
      <c r="ET1771"/>
      <c r="EU1771"/>
      <c r="EV1771"/>
      <c r="EW1771"/>
      <c r="EX1771"/>
      <c r="EY1771"/>
      <c r="EZ1771"/>
      <c r="FA1771"/>
      <c r="FB1771"/>
      <c r="FC1771"/>
      <c r="FD1771"/>
      <c r="FE1771"/>
      <c r="FF1771"/>
      <c r="FG1771"/>
      <c r="FH1771"/>
      <c r="FI1771"/>
      <c r="FJ1771"/>
      <c r="FK1771"/>
      <c r="FL1771"/>
      <c r="FM1771"/>
      <c r="FN1771"/>
      <c r="FO1771"/>
      <c r="FP1771"/>
      <c r="FQ1771"/>
      <c r="FR1771"/>
      <c r="FS1771"/>
      <c r="FT1771"/>
      <c r="FU1771"/>
      <c r="FV1771"/>
      <c r="FW1771"/>
      <c r="FX1771"/>
      <c r="FY1771"/>
      <c r="FZ1771"/>
      <c r="GA1771"/>
      <c r="GB1771"/>
      <c r="GC1771"/>
      <c r="GD1771"/>
      <c r="GE1771"/>
      <c r="GF1771"/>
      <c r="GG1771"/>
      <c r="GH1771"/>
      <c r="GI1771"/>
      <c r="GJ1771"/>
      <c r="GK1771"/>
      <c r="GL1771"/>
      <c r="GM1771"/>
      <c r="GN1771"/>
      <c r="GO1771"/>
      <c r="GP1771"/>
      <c r="GQ1771"/>
      <c r="GR1771"/>
      <c r="GS1771"/>
      <c r="GT1771"/>
      <c r="GU1771"/>
      <c r="GV1771"/>
      <c r="GW1771"/>
      <c r="GX1771"/>
      <c r="GY1771"/>
      <c r="GZ1771"/>
      <c r="HA1771"/>
      <c r="HB1771"/>
      <c r="HC1771"/>
      <c r="HD1771"/>
      <c r="HE1771"/>
      <c r="HF1771"/>
      <c r="HG1771"/>
      <c r="HH1771"/>
      <c r="HI1771"/>
      <c r="HJ1771"/>
      <c r="HK1771"/>
      <c r="HL1771"/>
    </row>
    <row r="1772" spans="39:220" x14ac:dyDescent="0.25">
      <c r="AM1772" s="59"/>
      <c r="AN1772" s="58"/>
      <c r="AO1772" s="58"/>
      <c r="AP1772" s="58"/>
      <c r="AQ1772" s="58"/>
      <c r="AR1772" s="58"/>
      <c r="AS1772" s="58"/>
      <c r="AT1772" s="58"/>
      <c r="AU1772" s="58"/>
      <c r="AV1772" s="58"/>
      <c r="AW1772" s="58"/>
      <c r="AX1772" s="58"/>
      <c r="AY1772" s="58"/>
      <c r="AZ1772" s="58"/>
      <c r="BA1772" s="58"/>
      <c r="BB1772" s="58"/>
      <c r="BC1772" s="58"/>
      <c r="BD1772" s="58"/>
      <c r="BE1772" s="58"/>
      <c r="BF1772" s="58"/>
      <c r="BG1772" s="58"/>
      <c r="BH1772" s="58"/>
      <c r="BI1772" s="58"/>
      <c r="BJ1772" s="58"/>
      <c r="BK1772" s="58"/>
      <c r="BL1772" s="12"/>
      <c r="BM1772" s="12"/>
      <c r="BN1772" s="12"/>
      <c r="BO1772" s="12"/>
      <c r="BP1772" s="12"/>
      <c r="BQ1772" s="12"/>
      <c r="BR1772" s="12"/>
      <c r="BS1772" s="12"/>
      <c r="BT1772" s="12"/>
      <c r="BU1772" s="12"/>
      <c r="BV1772" s="12"/>
      <c r="BW1772" s="12"/>
      <c r="BX1772" s="12"/>
      <c r="BY1772" s="12"/>
      <c r="BZ1772" s="12"/>
      <c r="CA1772" s="12"/>
      <c r="CB1772" s="12"/>
      <c r="CC1772" s="12"/>
      <c r="CD1772" s="12"/>
      <c r="CE1772" s="12"/>
      <c r="CF1772" s="12"/>
      <c r="CG1772" s="12"/>
      <c r="CH1772" s="12"/>
      <c r="CI1772" s="12"/>
      <c r="CJ1772" s="12"/>
      <c r="CK1772" s="12"/>
      <c r="CL1772" s="12"/>
      <c r="CM1772" s="12"/>
      <c r="CN1772" s="12"/>
      <c r="CO1772" s="12"/>
      <c r="CP1772" s="12"/>
      <c r="CQ1772" s="12"/>
      <c r="CR1772" s="12"/>
      <c r="CS1772" s="12"/>
      <c r="CT1772" s="12"/>
      <c r="CU1772" s="12"/>
      <c r="CV1772" s="12"/>
      <c r="CW1772" s="12"/>
      <c r="CX1772" s="12"/>
      <c r="CY1772" s="12"/>
      <c r="CZ1772" s="12"/>
      <c r="DA1772" s="12"/>
      <c r="DB1772" s="12"/>
      <c r="DC1772" s="12"/>
      <c r="DD1772" s="12"/>
      <c r="DE1772" s="12"/>
      <c r="DF1772" s="12"/>
      <c r="DG1772"/>
      <c r="DH1772"/>
      <c r="DI1772"/>
      <c r="DJ1772"/>
      <c r="DK1772"/>
      <c r="DL1772"/>
      <c r="DM1772"/>
      <c r="DN1772"/>
      <c r="DO1772"/>
      <c r="DP1772"/>
      <c r="DQ1772"/>
      <c r="DR1772"/>
      <c r="DS1772"/>
      <c r="DT1772"/>
      <c r="DU1772"/>
      <c r="DV1772"/>
      <c r="DW1772"/>
      <c r="DX1772"/>
      <c r="DY1772"/>
      <c r="DZ1772"/>
      <c r="EA1772"/>
      <c r="EB1772"/>
      <c r="EC1772"/>
      <c r="ED1772"/>
      <c r="EE1772"/>
      <c r="EF1772"/>
      <c r="EG1772"/>
      <c r="EH1772"/>
      <c r="EI1772"/>
      <c r="EJ1772"/>
      <c r="EK1772"/>
      <c r="EL1772"/>
      <c r="EM1772"/>
      <c r="EN1772"/>
      <c r="EO1772"/>
      <c r="EP1772"/>
      <c r="EQ1772"/>
      <c r="ER1772"/>
      <c r="ES1772"/>
      <c r="ET1772"/>
      <c r="EU1772"/>
      <c r="EV1772"/>
      <c r="EW1772"/>
      <c r="EX1772"/>
      <c r="EY1772"/>
      <c r="EZ1772"/>
      <c r="FA1772"/>
      <c r="FB1772"/>
      <c r="FC1772"/>
      <c r="FD1772"/>
      <c r="FE1772"/>
      <c r="FF1772"/>
      <c r="FG1772"/>
      <c r="FH1772"/>
      <c r="FI1772"/>
      <c r="FJ1772"/>
      <c r="FK1772"/>
      <c r="FL1772"/>
      <c r="FM1772"/>
      <c r="FN1772"/>
      <c r="FO1772"/>
      <c r="FP1772"/>
      <c r="FQ1772"/>
      <c r="FR1772"/>
      <c r="FS1772"/>
      <c r="FT1772"/>
      <c r="FU1772"/>
      <c r="FV1772"/>
      <c r="FW1772"/>
      <c r="FX1772"/>
      <c r="FY1772"/>
      <c r="FZ1772"/>
      <c r="GA1772"/>
      <c r="GB1772"/>
      <c r="GC1772"/>
      <c r="GD1772"/>
      <c r="GE1772"/>
      <c r="GF1772"/>
      <c r="GG1772"/>
      <c r="GH1772"/>
      <c r="GI1772"/>
      <c r="GJ1772"/>
      <c r="GK1772"/>
      <c r="GL1772"/>
      <c r="GM1772"/>
      <c r="GN1772"/>
      <c r="GO1772"/>
      <c r="GP1772"/>
      <c r="GQ1772"/>
      <c r="GR1772"/>
      <c r="GS1772"/>
      <c r="GT1772"/>
      <c r="GU1772"/>
      <c r="GV1772"/>
      <c r="GW1772"/>
      <c r="GX1772"/>
      <c r="GY1772"/>
      <c r="GZ1772"/>
      <c r="HA1772"/>
      <c r="HB1772"/>
      <c r="HC1772"/>
      <c r="HD1772"/>
      <c r="HE1772"/>
      <c r="HF1772"/>
      <c r="HG1772"/>
      <c r="HH1772"/>
      <c r="HI1772"/>
      <c r="HJ1772"/>
      <c r="HK1772"/>
      <c r="HL1772"/>
    </row>
    <row r="1773" spans="39:220" x14ac:dyDescent="0.25">
      <c r="AM1773" s="59"/>
      <c r="AN1773" s="58"/>
      <c r="AO1773" s="58"/>
      <c r="AP1773" s="58"/>
      <c r="AQ1773" s="58"/>
      <c r="AR1773" s="58"/>
      <c r="AS1773" s="58"/>
      <c r="AT1773" s="58"/>
      <c r="AU1773" s="58"/>
      <c r="AV1773" s="58"/>
      <c r="AW1773" s="58"/>
      <c r="AX1773" s="58"/>
      <c r="AY1773" s="58"/>
      <c r="AZ1773" s="58"/>
      <c r="BA1773" s="58"/>
      <c r="BB1773" s="58"/>
      <c r="BC1773" s="58"/>
      <c r="BD1773" s="58"/>
      <c r="BE1773" s="58"/>
      <c r="BF1773" s="58"/>
      <c r="BG1773" s="58"/>
      <c r="BH1773" s="58"/>
      <c r="BI1773" s="58"/>
      <c r="BJ1773" s="58"/>
      <c r="BK1773" s="58"/>
      <c r="BL1773" s="12"/>
      <c r="BM1773" s="12"/>
      <c r="BN1773" s="12"/>
      <c r="BO1773" s="12"/>
      <c r="BP1773" s="12"/>
      <c r="BQ1773" s="12"/>
      <c r="BR1773" s="12"/>
      <c r="BS1773" s="12"/>
      <c r="BT1773" s="12"/>
      <c r="BU1773" s="12"/>
      <c r="BV1773" s="12"/>
      <c r="BW1773" s="12"/>
      <c r="BX1773" s="12"/>
      <c r="BY1773" s="12"/>
      <c r="BZ1773" s="12"/>
      <c r="CA1773" s="12"/>
      <c r="CB1773" s="12"/>
      <c r="CC1773" s="12"/>
      <c r="CD1773" s="12"/>
      <c r="CE1773" s="12"/>
      <c r="CF1773" s="12"/>
      <c r="CG1773" s="12"/>
      <c r="CH1773" s="12"/>
      <c r="CI1773" s="12"/>
      <c r="CJ1773" s="12"/>
      <c r="CK1773" s="12"/>
      <c r="CL1773" s="12"/>
      <c r="CM1773" s="12"/>
      <c r="CN1773" s="12"/>
      <c r="CO1773" s="12"/>
      <c r="CP1773" s="12"/>
      <c r="CQ1773" s="12"/>
      <c r="CR1773" s="12"/>
      <c r="CS1773" s="12"/>
      <c r="CT1773" s="12"/>
      <c r="CU1773" s="12"/>
      <c r="CV1773" s="12"/>
      <c r="CW1773" s="12"/>
      <c r="CX1773" s="12"/>
      <c r="CY1773" s="12"/>
      <c r="CZ1773" s="12"/>
      <c r="DA1773" s="12"/>
      <c r="DB1773" s="12"/>
      <c r="DC1773" s="12"/>
      <c r="DD1773" s="12"/>
      <c r="DE1773" s="12"/>
      <c r="DF1773" s="12"/>
      <c r="DG1773"/>
      <c r="DH1773"/>
      <c r="DI1773"/>
      <c r="DJ1773"/>
      <c r="DK1773"/>
      <c r="DL1773"/>
      <c r="DM1773"/>
      <c r="DN1773"/>
      <c r="DO1773"/>
      <c r="DP1773"/>
      <c r="DQ1773"/>
      <c r="DR1773"/>
      <c r="DS1773"/>
      <c r="DT1773"/>
      <c r="DU1773"/>
      <c r="DV1773"/>
      <c r="DW1773"/>
      <c r="DX1773"/>
      <c r="DY1773"/>
      <c r="DZ1773"/>
      <c r="EA1773"/>
      <c r="EB1773"/>
      <c r="EC1773"/>
      <c r="ED1773"/>
      <c r="EE1773"/>
      <c r="EF1773"/>
      <c r="EG1773"/>
      <c r="EH1773"/>
      <c r="EI1773"/>
      <c r="EJ1773"/>
      <c r="EK1773"/>
      <c r="EL1773"/>
      <c r="EM1773"/>
      <c r="EN1773"/>
      <c r="EO1773"/>
      <c r="EP1773"/>
      <c r="EQ1773"/>
      <c r="ER1773"/>
      <c r="ES1773"/>
      <c r="ET1773"/>
      <c r="EU1773"/>
      <c r="EV1773"/>
      <c r="EW1773"/>
      <c r="EX1773"/>
      <c r="EY1773"/>
      <c r="EZ1773"/>
      <c r="FA1773"/>
      <c r="FB1773"/>
      <c r="FC1773"/>
      <c r="FD1773"/>
      <c r="FE1773"/>
      <c r="FF1773"/>
      <c r="FG1773"/>
      <c r="FH1773"/>
      <c r="FI1773"/>
      <c r="FJ1773"/>
      <c r="FK1773"/>
      <c r="FL1773"/>
      <c r="FM1773"/>
      <c r="FN1773"/>
      <c r="FO1773"/>
      <c r="FP1773"/>
      <c r="FQ1773"/>
      <c r="FR1773"/>
      <c r="FS1773"/>
      <c r="FT1773"/>
      <c r="FU1773"/>
      <c r="FV1773"/>
      <c r="FW1773"/>
      <c r="FX1773"/>
      <c r="FY1773"/>
      <c r="FZ1773"/>
      <c r="GA1773"/>
      <c r="GB1773"/>
      <c r="GC1773"/>
      <c r="GD1773"/>
      <c r="GE1773"/>
      <c r="GF1773"/>
      <c r="GG1773"/>
      <c r="GH1773"/>
      <c r="GI1773"/>
      <c r="GJ1773"/>
      <c r="GK1773"/>
      <c r="GL1773"/>
      <c r="GM1773"/>
      <c r="GN1773"/>
      <c r="GO1773"/>
      <c r="GP1773"/>
      <c r="GQ1773"/>
      <c r="GR1773"/>
      <c r="GS1773"/>
      <c r="GT1773"/>
      <c r="GU1773"/>
      <c r="GV1773"/>
      <c r="GW1773"/>
      <c r="GX1773"/>
      <c r="GY1773"/>
      <c r="GZ1773"/>
      <c r="HA1773"/>
      <c r="HB1773"/>
      <c r="HC1773"/>
      <c r="HD1773"/>
      <c r="HE1773"/>
      <c r="HF1773"/>
      <c r="HG1773"/>
      <c r="HH1773"/>
      <c r="HI1773"/>
      <c r="HJ1773"/>
      <c r="HK1773"/>
      <c r="HL1773"/>
    </row>
    <row r="1774" spans="39:220" x14ac:dyDescent="0.25">
      <c r="AM1774" s="59"/>
      <c r="AN1774" s="58"/>
      <c r="AO1774" s="58"/>
      <c r="AP1774" s="58"/>
      <c r="AQ1774" s="58"/>
      <c r="AR1774" s="58"/>
      <c r="AS1774" s="58"/>
      <c r="AT1774" s="58"/>
      <c r="AU1774" s="58"/>
      <c r="AV1774" s="58"/>
      <c r="AW1774" s="58"/>
      <c r="AX1774" s="58"/>
      <c r="AY1774" s="58"/>
      <c r="AZ1774" s="58"/>
      <c r="BA1774" s="58"/>
      <c r="BB1774" s="58"/>
      <c r="BC1774" s="58"/>
      <c r="BD1774" s="58"/>
      <c r="BE1774" s="58"/>
      <c r="BF1774" s="58"/>
      <c r="BG1774" s="58"/>
      <c r="BH1774" s="58"/>
      <c r="BI1774" s="58"/>
      <c r="BJ1774" s="58"/>
      <c r="BK1774" s="58"/>
      <c r="BL1774" s="12"/>
      <c r="BM1774" s="12"/>
      <c r="BN1774" s="12"/>
      <c r="BO1774" s="12"/>
      <c r="BP1774" s="12"/>
      <c r="BQ1774" s="12"/>
      <c r="BR1774" s="12"/>
      <c r="BS1774" s="12"/>
      <c r="BT1774" s="12"/>
      <c r="BU1774" s="12"/>
      <c r="BV1774" s="12"/>
      <c r="BW1774" s="12"/>
      <c r="BX1774" s="12"/>
      <c r="BY1774" s="12"/>
      <c r="BZ1774" s="12"/>
      <c r="CA1774" s="12"/>
      <c r="CB1774" s="12"/>
      <c r="CC1774" s="12"/>
      <c r="CD1774" s="12"/>
      <c r="CE1774" s="12"/>
      <c r="CF1774" s="12"/>
      <c r="CG1774" s="12"/>
      <c r="CH1774" s="12"/>
      <c r="CI1774" s="12"/>
      <c r="CJ1774" s="12"/>
      <c r="CK1774" s="12"/>
      <c r="CL1774" s="12"/>
      <c r="CM1774" s="12"/>
      <c r="CN1774" s="12"/>
      <c r="CO1774" s="12"/>
      <c r="CP1774" s="12"/>
      <c r="CQ1774" s="12"/>
      <c r="CR1774" s="12"/>
      <c r="CS1774" s="12"/>
      <c r="CT1774" s="12"/>
      <c r="CU1774" s="12"/>
      <c r="CV1774" s="12"/>
      <c r="CW1774" s="12"/>
      <c r="CX1774" s="12"/>
      <c r="CY1774" s="12"/>
      <c r="CZ1774" s="12"/>
      <c r="DA1774" s="12"/>
      <c r="DB1774" s="12"/>
      <c r="DC1774" s="12"/>
      <c r="DD1774" s="12"/>
      <c r="DE1774" s="12"/>
      <c r="DF1774" s="12"/>
      <c r="DG1774"/>
      <c r="DH1774"/>
      <c r="DI1774"/>
      <c r="DJ1774"/>
      <c r="DK1774"/>
      <c r="DL1774"/>
      <c r="DM1774"/>
      <c r="DN1774"/>
      <c r="DO1774"/>
      <c r="DP1774"/>
      <c r="DQ1774"/>
      <c r="DR1774"/>
      <c r="DS1774"/>
      <c r="DT1774"/>
      <c r="DU1774"/>
      <c r="DV1774"/>
      <c r="DW1774"/>
      <c r="DX1774"/>
      <c r="DY1774"/>
      <c r="DZ1774"/>
      <c r="EA1774"/>
      <c r="EB1774"/>
      <c r="EC1774"/>
      <c r="ED1774"/>
      <c r="EE1774"/>
      <c r="EF1774"/>
      <c r="EG1774"/>
      <c r="EH1774"/>
      <c r="EI1774"/>
      <c r="EJ1774"/>
      <c r="EK1774"/>
      <c r="EL1774"/>
      <c r="EM1774"/>
      <c r="EN1774"/>
      <c r="EO1774"/>
      <c r="EP1774"/>
      <c r="EQ1774"/>
      <c r="ER1774"/>
      <c r="ES1774"/>
      <c r="ET1774"/>
      <c r="EU1774"/>
      <c r="EV1774"/>
      <c r="EW1774"/>
      <c r="EX1774"/>
      <c r="EY1774"/>
      <c r="EZ1774"/>
      <c r="FA1774"/>
      <c r="FB1774"/>
      <c r="FC1774"/>
      <c r="FD1774"/>
      <c r="FE1774"/>
      <c r="FF1774"/>
      <c r="FG1774"/>
      <c r="FH1774"/>
      <c r="FI1774"/>
      <c r="FJ1774"/>
      <c r="FK1774"/>
      <c r="FL1774"/>
      <c r="FM1774"/>
      <c r="FN1774"/>
      <c r="FO1774"/>
      <c r="FP1774"/>
      <c r="FQ1774"/>
      <c r="FR1774"/>
      <c r="FS1774"/>
      <c r="FT1774"/>
      <c r="FU1774"/>
      <c r="FV1774"/>
      <c r="FW1774"/>
      <c r="FX1774"/>
      <c r="FY1774"/>
      <c r="FZ1774"/>
      <c r="GA1774"/>
      <c r="GB1774"/>
      <c r="GC1774"/>
      <c r="GD1774"/>
      <c r="GE1774"/>
      <c r="GF1774"/>
      <c r="GG1774"/>
      <c r="GH1774"/>
      <c r="GI1774"/>
      <c r="GJ1774"/>
      <c r="GK1774"/>
      <c r="GL1774"/>
      <c r="GM1774"/>
      <c r="GN1774"/>
      <c r="GO1774"/>
      <c r="GP1774"/>
      <c r="GQ1774"/>
      <c r="GR1774"/>
      <c r="GS1774"/>
      <c r="GT1774"/>
      <c r="GU1774"/>
      <c r="GV1774"/>
      <c r="GW1774"/>
      <c r="GX1774"/>
      <c r="GY1774"/>
      <c r="GZ1774"/>
      <c r="HA1774"/>
      <c r="HB1774"/>
      <c r="HC1774"/>
      <c r="HD1774"/>
      <c r="HE1774"/>
      <c r="HF1774"/>
      <c r="HG1774"/>
      <c r="HH1774"/>
      <c r="HI1774"/>
      <c r="HJ1774"/>
      <c r="HK1774"/>
      <c r="HL1774"/>
    </row>
    <row r="1775" spans="39:220" x14ac:dyDescent="0.25">
      <c r="AM1775" s="59"/>
      <c r="AN1775" s="58"/>
      <c r="AO1775" s="58"/>
      <c r="AP1775" s="58"/>
      <c r="AQ1775" s="58"/>
      <c r="AR1775" s="58"/>
      <c r="AS1775" s="58"/>
      <c r="AT1775" s="58"/>
      <c r="AU1775" s="58"/>
      <c r="AV1775" s="58"/>
      <c r="AW1775" s="58"/>
      <c r="AX1775" s="58"/>
      <c r="AY1775" s="58"/>
      <c r="AZ1775" s="58"/>
      <c r="BA1775" s="58"/>
      <c r="BB1775" s="58"/>
      <c r="BC1775" s="58"/>
      <c r="BD1775" s="58"/>
      <c r="BE1775" s="58"/>
      <c r="BF1775" s="58"/>
      <c r="BG1775" s="58"/>
      <c r="BH1775" s="58"/>
      <c r="BI1775" s="58"/>
      <c r="BJ1775" s="58"/>
      <c r="BK1775" s="58"/>
      <c r="BL1775" s="12"/>
      <c r="BM1775" s="12"/>
      <c r="BN1775" s="12"/>
      <c r="BO1775" s="12"/>
      <c r="BP1775" s="12"/>
      <c r="BQ1775" s="12"/>
      <c r="BR1775" s="12"/>
      <c r="BS1775" s="12"/>
      <c r="BT1775" s="12"/>
      <c r="BU1775" s="12"/>
      <c r="BV1775" s="12"/>
      <c r="BW1775" s="12"/>
      <c r="BX1775" s="12"/>
      <c r="BY1775" s="12"/>
      <c r="BZ1775" s="12"/>
      <c r="CA1775" s="12"/>
      <c r="CB1775" s="12"/>
      <c r="CC1775" s="12"/>
      <c r="CD1775" s="12"/>
      <c r="CE1775" s="12"/>
      <c r="CF1775" s="12"/>
      <c r="CG1775" s="12"/>
      <c r="CH1775" s="12"/>
      <c r="CI1775" s="12"/>
      <c r="CJ1775" s="12"/>
      <c r="CK1775" s="12"/>
      <c r="CL1775" s="12"/>
      <c r="CM1775" s="12"/>
      <c r="CN1775" s="12"/>
      <c r="CO1775" s="12"/>
      <c r="CP1775" s="12"/>
      <c r="CQ1775" s="12"/>
      <c r="CR1775" s="12"/>
      <c r="CS1775" s="12"/>
      <c r="CT1775" s="12"/>
      <c r="CU1775" s="12"/>
      <c r="CV1775" s="12"/>
      <c r="CW1775" s="12"/>
      <c r="CX1775" s="12"/>
      <c r="CY1775" s="12"/>
      <c r="CZ1775" s="12"/>
      <c r="DA1775" s="12"/>
      <c r="DB1775" s="12"/>
      <c r="DC1775" s="12"/>
      <c r="DD1775" s="12"/>
      <c r="DE1775" s="12"/>
      <c r="DF1775" s="12"/>
      <c r="DG1775"/>
      <c r="DH1775"/>
      <c r="DI1775"/>
      <c r="DJ1775"/>
      <c r="DK1775"/>
      <c r="DL1775"/>
      <c r="DM1775"/>
      <c r="DN1775"/>
      <c r="DO1775"/>
      <c r="DP1775"/>
      <c r="DQ1775"/>
      <c r="DR1775"/>
      <c r="DS1775"/>
      <c r="DT1775"/>
      <c r="DU1775"/>
      <c r="DV1775"/>
      <c r="DW1775"/>
      <c r="DX1775"/>
      <c r="DY1775"/>
      <c r="DZ1775"/>
      <c r="EA1775"/>
      <c r="EB1775"/>
      <c r="EC1775"/>
      <c r="ED1775"/>
      <c r="EE1775"/>
      <c r="EF1775"/>
      <c r="EG1775"/>
      <c r="EH1775"/>
      <c r="EI1775"/>
      <c r="EJ1775"/>
      <c r="EK1775"/>
      <c r="EL1775"/>
      <c r="EM1775"/>
      <c r="EN1775"/>
      <c r="EO1775"/>
      <c r="EP1775"/>
      <c r="EQ1775"/>
      <c r="ER1775"/>
      <c r="ES1775"/>
      <c r="ET1775"/>
      <c r="EU1775"/>
      <c r="EV1775"/>
      <c r="EW1775"/>
      <c r="EX1775"/>
      <c r="EY1775"/>
      <c r="EZ1775"/>
      <c r="FA1775"/>
      <c r="FB1775"/>
      <c r="FC1775"/>
      <c r="FD1775"/>
      <c r="FE1775"/>
      <c r="FF1775"/>
      <c r="FG1775"/>
      <c r="FH1775"/>
      <c r="FI1775"/>
      <c r="FJ1775"/>
      <c r="FK1775"/>
      <c r="FL1775"/>
      <c r="FM1775"/>
      <c r="FN1775"/>
      <c r="FO1775"/>
      <c r="FP1775"/>
      <c r="FQ1775"/>
      <c r="FR1775"/>
      <c r="FS1775"/>
      <c r="FT1775"/>
      <c r="FU1775"/>
      <c r="FV1775"/>
      <c r="FW1775"/>
      <c r="FX1775"/>
      <c r="FY1775"/>
      <c r="FZ1775"/>
      <c r="GA1775"/>
      <c r="GB1775"/>
      <c r="GC1775"/>
      <c r="GD1775"/>
      <c r="GE1775"/>
      <c r="GF1775"/>
      <c r="GG1775"/>
      <c r="GH1775"/>
      <c r="GI1775"/>
      <c r="GJ1775"/>
      <c r="GK1775"/>
      <c r="GL1775"/>
      <c r="GM1775"/>
      <c r="GN1775"/>
      <c r="GO1775"/>
      <c r="GP1775"/>
      <c r="GQ1775"/>
      <c r="GR1775"/>
      <c r="GS1775"/>
      <c r="GT1775"/>
      <c r="GU1775"/>
      <c r="GV1775"/>
      <c r="GW1775"/>
      <c r="GX1775"/>
      <c r="GY1775"/>
      <c r="GZ1775"/>
      <c r="HA1775"/>
      <c r="HB1775"/>
      <c r="HC1775"/>
      <c r="HD1775"/>
      <c r="HE1775"/>
      <c r="HF1775"/>
      <c r="HG1775"/>
      <c r="HH1775"/>
      <c r="HI1775"/>
      <c r="HJ1775"/>
      <c r="HK1775"/>
      <c r="HL1775"/>
    </row>
    <row r="1776" spans="39:220" x14ac:dyDescent="0.25">
      <c r="AM1776" s="59"/>
      <c r="AN1776" s="58"/>
      <c r="AO1776" s="58"/>
      <c r="AP1776" s="58"/>
      <c r="AQ1776" s="58"/>
      <c r="AR1776" s="58"/>
      <c r="AS1776" s="58"/>
      <c r="AT1776" s="58"/>
      <c r="AU1776" s="58"/>
      <c r="AV1776" s="58"/>
      <c r="AW1776" s="58"/>
      <c r="AX1776" s="58"/>
      <c r="AY1776" s="58"/>
      <c r="AZ1776" s="58"/>
      <c r="BA1776" s="58"/>
      <c r="BB1776" s="58"/>
      <c r="BC1776" s="58"/>
      <c r="BD1776" s="58"/>
      <c r="BE1776" s="58"/>
      <c r="BF1776" s="58"/>
      <c r="BG1776" s="58"/>
      <c r="BH1776" s="58"/>
      <c r="BI1776" s="58"/>
      <c r="BJ1776" s="58"/>
      <c r="BK1776" s="58"/>
      <c r="BL1776" s="12"/>
      <c r="BM1776" s="12"/>
      <c r="BN1776" s="12"/>
      <c r="BO1776" s="12"/>
      <c r="BP1776" s="12"/>
      <c r="BQ1776" s="12"/>
      <c r="BR1776" s="12"/>
      <c r="BS1776" s="12"/>
      <c r="BT1776" s="12"/>
      <c r="BU1776" s="12"/>
      <c r="BV1776" s="12"/>
      <c r="BW1776" s="12"/>
      <c r="BX1776" s="12"/>
      <c r="BY1776" s="12"/>
      <c r="BZ1776" s="12"/>
      <c r="CA1776" s="12"/>
      <c r="CB1776" s="12"/>
      <c r="CC1776" s="12"/>
      <c r="CD1776" s="12"/>
      <c r="CE1776" s="12"/>
      <c r="CF1776" s="12"/>
      <c r="CG1776" s="12"/>
      <c r="CH1776" s="12"/>
      <c r="CI1776" s="12"/>
      <c r="CJ1776" s="12"/>
      <c r="CK1776" s="12"/>
      <c r="CL1776" s="12"/>
      <c r="CM1776" s="12"/>
      <c r="CN1776" s="12"/>
      <c r="CO1776" s="12"/>
      <c r="CP1776" s="12"/>
      <c r="CQ1776" s="12"/>
      <c r="CR1776" s="12"/>
      <c r="CS1776" s="12"/>
      <c r="CT1776" s="12"/>
      <c r="CU1776" s="12"/>
      <c r="CV1776" s="12"/>
      <c r="CW1776" s="12"/>
      <c r="CX1776" s="12"/>
      <c r="CY1776" s="12"/>
      <c r="CZ1776" s="12"/>
      <c r="DA1776" s="12"/>
      <c r="DB1776" s="12"/>
      <c r="DC1776" s="12"/>
      <c r="DD1776" s="12"/>
      <c r="DE1776" s="12"/>
      <c r="DF1776" s="12"/>
      <c r="DG1776"/>
      <c r="DH1776"/>
      <c r="DI1776"/>
      <c r="DJ1776"/>
      <c r="DK1776"/>
      <c r="DL1776"/>
      <c r="DM1776"/>
      <c r="DN1776"/>
      <c r="DO1776"/>
      <c r="DP1776"/>
      <c r="DQ1776"/>
      <c r="DR1776"/>
      <c r="DS1776"/>
      <c r="DT1776"/>
      <c r="DU1776"/>
      <c r="DV1776"/>
      <c r="DW1776"/>
      <c r="DX1776"/>
      <c r="DY1776"/>
      <c r="DZ1776"/>
      <c r="EA1776"/>
      <c r="EB1776"/>
      <c r="EC1776"/>
      <c r="ED1776"/>
      <c r="EE1776"/>
      <c r="EF1776"/>
      <c r="EG1776"/>
      <c r="EH1776"/>
      <c r="EI1776"/>
      <c r="EJ1776"/>
      <c r="EK1776"/>
      <c r="EL1776"/>
      <c r="EM1776"/>
      <c r="EN1776"/>
      <c r="EO1776"/>
      <c r="EP1776"/>
      <c r="EQ1776"/>
      <c r="ER1776"/>
      <c r="ES1776"/>
      <c r="ET1776"/>
      <c r="EU1776"/>
      <c r="EV1776"/>
      <c r="EW1776"/>
      <c r="EX1776"/>
      <c r="EY1776"/>
      <c r="EZ1776"/>
      <c r="FA1776"/>
      <c r="FB1776"/>
      <c r="FC1776"/>
      <c r="FD1776"/>
      <c r="FE1776"/>
      <c r="FF1776"/>
      <c r="FG1776"/>
      <c r="FH1776"/>
      <c r="FI1776"/>
      <c r="FJ1776"/>
      <c r="FK1776"/>
      <c r="FL1776"/>
      <c r="FM1776"/>
      <c r="FN1776"/>
      <c r="FO1776"/>
      <c r="FP1776"/>
      <c r="FQ1776"/>
      <c r="FR1776"/>
      <c r="FS1776"/>
      <c r="FT1776"/>
      <c r="FU1776"/>
      <c r="FV1776"/>
      <c r="FW1776"/>
      <c r="FX1776"/>
      <c r="FY1776"/>
      <c r="FZ1776"/>
      <c r="GA1776"/>
      <c r="GB1776"/>
      <c r="GC1776"/>
      <c r="GD1776"/>
      <c r="GE1776"/>
      <c r="GF1776"/>
      <c r="GG1776"/>
      <c r="GH1776"/>
      <c r="GI1776"/>
      <c r="GJ1776"/>
      <c r="GK1776"/>
      <c r="GL1776"/>
      <c r="GM1776"/>
      <c r="GN1776"/>
      <c r="GO1776"/>
      <c r="GP1776"/>
      <c r="GQ1776"/>
      <c r="GR1776"/>
      <c r="GS1776"/>
      <c r="GT1776"/>
      <c r="GU1776"/>
      <c r="GV1776"/>
      <c r="GW1776"/>
      <c r="GX1776"/>
      <c r="GY1776"/>
      <c r="GZ1776"/>
      <c r="HA1776"/>
      <c r="HB1776"/>
      <c r="HC1776"/>
      <c r="HD1776"/>
      <c r="HE1776"/>
      <c r="HF1776"/>
      <c r="HG1776"/>
      <c r="HH1776"/>
      <c r="HI1776"/>
      <c r="HJ1776"/>
      <c r="HK1776"/>
      <c r="HL1776"/>
    </row>
    <row r="1777" spans="39:220" x14ac:dyDescent="0.25">
      <c r="AM1777" s="59"/>
      <c r="AN1777" s="58"/>
      <c r="AO1777" s="58"/>
      <c r="AP1777" s="58"/>
      <c r="AQ1777" s="58"/>
      <c r="AR1777" s="58"/>
      <c r="AS1777" s="58"/>
      <c r="AT1777" s="58"/>
      <c r="AU1777" s="58"/>
      <c r="AV1777" s="58"/>
      <c r="AW1777" s="58"/>
      <c r="AX1777" s="58"/>
      <c r="AY1777" s="58"/>
      <c r="AZ1777" s="58"/>
      <c r="BA1777" s="58"/>
      <c r="BB1777" s="58"/>
      <c r="BC1777" s="58"/>
      <c r="BD1777" s="58"/>
      <c r="BE1777" s="58"/>
      <c r="BF1777" s="58"/>
      <c r="BG1777" s="58"/>
      <c r="BH1777" s="58"/>
      <c r="BI1777" s="58"/>
      <c r="BJ1777" s="58"/>
      <c r="BK1777" s="58"/>
      <c r="BL1777" s="12"/>
      <c r="BM1777" s="12"/>
      <c r="BN1777" s="12"/>
      <c r="BO1777" s="12"/>
      <c r="BP1777" s="12"/>
      <c r="BQ1777" s="12"/>
      <c r="BR1777" s="12"/>
      <c r="BS1777" s="12"/>
      <c r="BT1777" s="12"/>
      <c r="BU1777" s="12"/>
      <c r="BV1777" s="12"/>
      <c r="BW1777" s="12"/>
      <c r="BX1777" s="12"/>
      <c r="BY1777" s="12"/>
      <c r="BZ1777" s="12"/>
      <c r="CA1777" s="12"/>
      <c r="CB1777" s="12"/>
      <c r="CC1777" s="12"/>
      <c r="CD1777" s="12"/>
      <c r="CE1777" s="12"/>
      <c r="CF1777" s="12"/>
      <c r="CG1777" s="12"/>
      <c r="CH1777" s="12"/>
      <c r="CI1777" s="12"/>
      <c r="CJ1777" s="12"/>
      <c r="CK1777" s="12"/>
      <c r="CL1777" s="12"/>
      <c r="CM1777" s="12"/>
      <c r="CN1777" s="12"/>
      <c r="CO1777" s="12"/>
      <c r="CP1777" s="12"/>
      <c r="CQ1777" s="12"/>
      <c r="CR1777" s="12"/>
      <c r="CS1777" s="12"/>
      <c r="CT1777" s="12"/>
      <c r="CU1777" s="12"/>
      <c r="CV1777" s="12"/>
      <c r="CW1777" s="12"/>
      <c r="CX1777" s="12"/>
      <c r="CY1777" s="12"/>
      <c r="CZ1777" s="12"/>
      <c r="DA1777" s="12"/>
      <c r="DB1777" s="12"/>
      <c r="DC1777" s="12"/>
      <c r="DD1777" s="12"/>
      <c r="DE1777" s="12"/>
      <c r="DF1777" s="12"/>
      <c r="DG1777"/>
      <c r="DH1777"/>
      <c r="DI1777"/>
      <c r="DJ1777"/>
      <c r="DK1777"/>
      <c r="DL1777"/>
      <c r="DM1777"/>
      <c r="DN1777"/>
      <c r="DO1777"/>
      <c r="DP1777"/>
      <c r="DQ1777"/>
      <c r="DR1777"/>
      <c r="DS1777"/>
      <c r="DT1777"/>
      <c r="DU1777"/>
      <c r="DV1777"/>
      <c r="DW1777"/>
      <c r="DX1777"/>
      <c r="DY1777"/>
      <c r="DZ1777"/>
      <c r="EA1777"/>
      <c r="EB1777"/>
      <c r="EC1777"/>
      <c r="ED1777"/>
      <c r="EE1777"/>
      <c r="EF1777"/>
      <c r="EG1777"/>
      <c r="EH1777"/>
      <c r="EI1777"/>
      <c r="EJ1777"/>
      <c r="EK1777"/>
      <c r="EL1777"/>
      <c r="EM1777"/>
      <c r="EN1777"/>
      <c r="EO1777"/>
      <c r="EP1777"/>
      <c r="EQ1777"/>
      <c r="ER1777"/>
      <c r="ES1777"/>
      <c r="ET1777"/>
      <c r="EU1777"/>
      <c r="EV1777"/>
      <c r="EW1777"/>
      <c r="EX1777"/>
      <c r="EY1777"/>
      <c r="EZ1777"/>
      <c r="FA1777"/>
      <c r="FB1777"/>
      <c r="FC1777"/>
      <c r="FD1777"/>
      <c r="FE1777"/>
      <c r="FF1777"/>
      <c r="FG1777"/>
      <c r="FH1777"/>
      <c r="FI1777"/>
      <c r="FJ1777"/>
      <c r="FK1777"/>
      <c r="FL1777"/>
      <c r="FM1777"/>
      <c r="FN1777"/>
      <c r="FO1777"/>
      <c r="FP1777"/>
      <c r="FQ1777"/>
      <c r="FR1777"/>
      <c r="FS1777"/>
      <c r="FT1777"/>
      <c r="FU1777"/>
      <c r="FV1777"/>
      <c r="FW1777"/>
      <c r="FX1777"/>
      <c r="FY1777"/>
      <c r="FZ1777"/>
      <c r="GA1777"/>
      <c r="GB1777"/>
      <c r="GC1777"/>
      <c r="GD1777"/>
      <c r="GE1777"/>
      <c r="GF1777"/>
      <c r="GG1777"/>
      <c r="GH1777"/>
      <c r="GI1777"/>
      <c r="GJ1777"/>
      <c r="GK1777"/>
      <c r="GL1777"/>
      <c r="GM1777"/>
      <c r="GN1777"/>
      <c r="GO1777"/>
      <c r="GP1777"/>
      <c r="GQ1777"/>
      <c r="GR1777"/>
      <c r="GS1777"/>
      <c r="GT1777"/>
      <c r="GU1777"/>
      <c r="GV1777"/>
      <c r="GW1777"/>
      <c r="GX1777"/>
      <c r="GY1777"/>
      <c r="GZ1777"/>
      <c r="HA1777"/>
      <c r="HB1777"/>
      <c r="HC1777"/>
      <c r="HD1777"/>
      <c r="HE1777"/>
      <c r="HF1777"/>
      <c r="HG1777"/>
      <c r="HH1777"/>
      <c r="HI1777"/>
      <c r="HJ1777"/>
      <c r="HK1777"/>
      <c r="HL1777"/>
    </row>
    <row r="1778" spans="39:220" x14ac:dyDescent="0.25">
      <c r="AM1778" s="59"/>
      <c r="AN1778" s="58"/>
      <c r="AO1778" s="58"/>
      <c r="AP1778" s="58"/>
      <c r="AQ1778" s="58"/>
      <c r="AR1778" s="58"/>
      <c r="AS1778" s="58"/>
      <c r="AT1778" s="58"/>
      <c r="AU1778" s="58"/>
      <c r="AV1778" s="58"/>
      <c r="AW1778" s="58"/>
      <c r="AX1778" s="58"/>
      <c r="AY1778" s="58"/>
      <c r="AZ1778" s="58"/>
      <c r="BA1778" s="58"/>
      <c r="BB1778" s="58"/>
      <c r="BC1778" s="58"/>
      <c r="BD1778" s="58"/>
      <c r="BE1778" s="58"/>
      <c r="BF1778" s="58"/>
      <c r="BG1778" s="58"/>
      <c r="BH1778" s="58"/>
      <c r="BI1778" s="58"/>
      <c r="BJ1778" s="58"/>
      <c r="BK1778" s="58"/>
      <c r="BL1778" s="12"/>
      <c r="BM1778" s="12"/>
      <c r="BN1778" s="12"/>
      <c r="BO1778" s="12"/>
      <c r="BP1778" s="12"/>
      <c r="BQ1778" s="12"/>
      <c r="BR1778" s="12"/>
      <c r="BS1778" s="12"/>
      <c r="BT1778" s="12"/>
      <c r="BU1778" s="12"/>
      <c r="BV1778" s="12"/>
      <c r="BW1778" s="12"/>
      <c r="BX1778" s="12"/>
      <c r="BY1778" s="12"/>
      <c r="BZ1778" s="12"/>
      <c r="CA1778" s="12"/>
      <c r="CB1778" s="12"/>
      <c r="CC1778" s="12"/>
      <c r="CD1778" s="12"/>
      <c r="CE1778" s="12"/>
      <c r="CF1778" s="12"/>
      <c r="CG1778" s="12"/>
      <c r="CH1778" s="12"/>
      <c r="CI1778" s="12"/>
      <c r="CJ1778" s="12"/>
      <c r="CK1778" s="12"/>
      <c r="CL1778" s="12"/>
      <c r="CM1778" s="12"/>
      <c r="CN1778" s="12"/>
      <c r="CO1778" s="12"/>
      <c r="CP1778" s="12"/>
      <c r="CQ1778" s="12"/>
      <c r="CR1778" s="12"/>
      <c r="CS1778" s="12"/>
      <c r="CT1778" s="12"/>
      <c r="CU1778" s="12"/>
      <c r="CV1778" s="12"/>
      <c r="CW1778" s="12"/>
      <c r="CX1778" s="12"/>
      <c r="CY1778" s="12"/>
      <c r="CZ1778" s="12"/>
      <c r="DA1778" s="12"/>
      <c r="DB1778" s="12"/>
      <c r="DC1778" s="12"/>
      <c r="DD1778" s="12"/>
      <c r="DE1778" s="12"/>
      <c r="DF1778" s="12"/>
      <c r="DG1778"/>
      <c r="DH1778"/>
      <c r="DI1778"/>
      <c r="DJ1778"/>
      <c r="DK1778"/>
      <c r="DL1778"/>
      <c r="DM1778"/>
      <c r="DN1778"/>
      <c r="DO1778"/>
      <c r="DP1778"/>
      <c r="DQ1778"/>
      <c r="DR1778"/>
      <c r="DS1778"/>
      <c r="DT1778"/>
      <c r="DU1778"/>
      <c r="DV1778"/>
      <c r="DW1778"/>
      <c r="DX1778"/>
      <c r="DY1778"/>
      <c r="DZ1778"/>
      <c r="EA1778"/>
      <c r="EB1778"/>
      <c r="EC1778"/>
      <c r="ED1778"/>
      <c r="EE1778"/>
      <c r="EF1778"/>
      <c r="EG1778"/>
      <c r="EH1778"/>
      <c r="EI1778"/>
      <c r="EJ1778"/>
      <c r="EK1778"/>
      <c r="EL1778"/>
      <c r="EM1778"/>
      <c r="EN1778"/>
      <c r="EO1778"/>
      <c r="EP1778"/>
      <c r="EQ1778"/>
      <c r="ER1778"/>
      <c r="ES1778"/>
      <c r="ET1778"/>
      <c r="EU1778"/>
      <c r="EV1778"/>
      <c r="EW1778"/>
      <c r="EX1778"/>
      <c r="EY1778"/>
      <c r="EZ1778"/>
      <c r="FA1778"/>
      <c r="FB1778"/>
      <c r="FC1778"/>
      <c r="FD1778"/>
      <c r="FE1778"/>
      <c r="FF1778"/>
      <c r="FG1778"/>
      <c r="FH1778"/>
      <c r="FI1778"/>
      <c r="FJ1778"/>
      <c r="FK1778"/>
      <c r="FL1778"/>
      <c r="FM1778"/>
      <c r="FN1778"/>
      <c r="FO1778"/>
      <c r="FP1778"/>
      <c r="FQ1778"/>
      <c r="FR1778"/>
      <c r="FS1778"/>
      <c r="FT1778"/>
      <c r="FU1778"/>
      <c r="FV1778"/>
      <c r="FW1778"/>
      <c r="FX1778"/>
      <c r="FY1778"/>
      <c r="FZ1778"/>
      <c r="GA1778"/>
      <c r="GB1778"/>
      <c r="GC1778"/>
      <c r="GD1778"/>
      <c r="GE1778"/>
      <c r="GF1778"/>
      <c r="GG1778"/>
      <c r="GH1778"/>
      <c r="GI1778"/>
      <c r="GJ1778"/>
      <c r="GK1778"/>
      <c r="GL1778"/>
      <c r="GM1778"/>
      <c r="GN1778"/>
      <c r="GO1778"/>
      <c r="GP1778"/>
      <c r="GQ1778"/>
      <c r="GR1778"/>
      <c r="GS1778"/>
      <c r="GT1778"/>
      <c r="GU1778"/>
      <c r="GV1778"/>
      <c r="GW1778"/>
      <c r="GX1778"/>
      <c r="GY1778"/>
      <c r="GZ1778"/>
      <c r="HA1778"/>
      <c r="HB1778"/>
      <c r="HC1778"/>
      <c r="HD1778"/>
      <c r="HE1778"/>
      <c r="HF1778"/>
      <c r="HG1778"/>
      <c r="HH1778"/>
      <c r="HI1778"/>
      <c r="HJ1778"/>
      <c r="HK1778"/>
      <c r="HL1778"/>
    </row>
    <row r="1779" spans="39:220" x14ac:dyDescent="0.25">
      <c r="AM1779" s="59"/>
      <c r="AN1779" s="58"/>
      <c r="AO1779" s="58"/>
      <c r="AP1779" s="58"/>
      <c r="AQ1779" s="58"/>
      <c r="AR1779" s="58"/>
      <c r="AS1779" s="58"/>
      <c r="AT1779" s="58"/>
      <c r="AU1779" s="58"/>
      <c r="AV1779" s="58"/>
      <c r="AW1779" s="58"/>
      <c r="AX1779" s="58"/>
      <c r="AY1779" s="58"/>
      <c r="AZ1779" s="58"/>
      <c r="BA1779" s="58"/>
      <c r="BB1779" s="58"/>
      <c r="BC1779" s="58"/>
      <c r="BD1779" s="58"/>
      <c r="BE1779" s="58"/>
      <c r="BF1779" s="58"/>
      <c r="BG1779" s="58"/>
      <c r="BH1779" s="58"/>
      <c r="BI1779" s="58"/>
      <c r="BJ1779" s="58"/>
      <c r="BK1779" s="58"/>
      <c r="BL1779" s="12"/>
      <c r="BM1779" s="12"/>
      <c r="BN1779" s="12"/>
      <c r="BO1779" s="12"/>
      <c r="BP1779" s="12"/>
      <c r="BQ1779" s="12"/>
      <c r="BR1779" s="12"/>
      <c r="BS1779" s="12"/>
      <c r="BT1779" s="12"/>
      <c r="BU1779" s="12"/>
      <c r="BV1779" s="12"/>
      <c r="BW1779" s="12"/>
      <c r="BX1779" s="12"/>
      <c r="BY1779" s="12"/>
      <c r="BZ1779" s="12"/>
      <c r="CA1779" s="12"/>
      <c r="CB1779" s="12"/>
      <c r="CC1779" s="12"/>
      <c r="CD1779" s="12"/>
      <c r="CE1779" s="12"/>
      <c r="CF1779" s="12"/>
      <c r="CG1779" s="12"/>
      <c r="CH1779" s="12"/>
      <c r="CI1779" s="12"/>
      <c r="CJ1779" s="12"/>
      <c r="CK1779" s="12"/>
      <c r="CL1779" s="12"/>
      <c r="CM1779" s="12"/>
      <c r="CN1779" s="12"/>
      <c r="CO1779" s="12"/>
      <c r="CP1779" s="12"/>
      <c r="CQ1779" s="12"/>
      <c r="CR1779" s="12"/>
      <c r="CS1779" s="12"/>
      <c r="CT1779" s="12"/>
      <c r="CU1779" s="12"/>
      <c r="CV1779" s="12"/>
      <c r="CW1779" s="12"/>
      <c r="CX1779" s="12"/>
      <c r="CY1779" s="12"/>
      <c r="CZ1779" s="12"/>
      <c r="DA1779" s="12"/>
      <c r="DB1779" s="12"/>
      <c r="DC1779" s="12"/>
      <c r="DD1779" s="12"/>
      <c r="DE1779" s="12"/>
      <c r="DF1779" s="12"/>
      <c r="DG1779"/>
      <c r="DH1779"/>
      <c r="DI1779"/>
      <c r="DJ1779"/>
      <c r="DK1779"/>
      <c r="DL1779"/>
      <c r="DM1779"/>
      <c r="DN1779"/>
      <c r="DO1779"/>
      <c r="DP1779"/>
      <c r="DQ1779"/>
      <c r="DR1779"/>
      <c r="DS1779"/>
      <c r="DT1779"/>
      <c r="DU1779"/>
      <c r="DV1779"/>
      <c r="DW1779"/>
      <c r="DX1779"/>
      <c r="DY1779"/>
      <c r="DZ1779"/>
      <c r="EA1779"/>
      <c r="EB1779"/>
      <c r="EC1779"/>
      <c r="ED1779"/>
      <c r="EE1779"/>
      <c r="EF1779"/>
      <c r="EG1779"/>
      <c r="EH1779"/>
      <c r="EI1779"/>
      <c r="EJ1779"/>
      <c r="EK1779"/>
      <c r="EL1779"/>
      <c r="EM1779"/>
      <c r="EN1779"/>
      <c r="EO1779"/>
      <c r="EP1779"/>
      <c r="EQ1779"/>
      <c r="ER1779"/>
      <c r="ES1779"/>
      <c r="ET1779"/>
      <c r="EU1779"/>
      <c r="EV1779"/>
      <c r="EW1779"/>
      <c r="EX1779"/>
      <c r="EY1779"/>
      <c r="EZ1779"/>
      <c r="FA1779"/>
      <c r="FB1779"/>
      <c r="FC1779"/>
      <c r="FD1779"/>
      <c r="FE1779"/>
      <c r="FF1779"/>
      <c r="FG1779"/>
      <c r="FH1779"/>
      <c r="FI1779"/>
      <c r="FJ1779"/>
      <c r="FK1779"/>
      <c r="FL1779"/>
      <c r="FM1779"/>
      <c r="FN1779"/>
      <c r="FO1779"/>
      <c r="FP1779"/>
      <c r="FQ1779"/>
      <c r="FR1779"/>
      <c r="FS1779"/>
      <c r="FT1779"/>
      <c r="FU1779"/>
      <c r="FV1779"/>
      <c r="FW1779"/>
      <c r="FX1779"/>
      <c r="FY1779"/>
      <c r="FZ1779"/>
      <c r="GA1779"/>
      <c r="GB1779"/>
      <c r="GC1779"/>
      <c r="GD1779"/>
      <c r="GE1779"/>
      <c r="GF1779"/>
      <c r="GG1779"/>
      <c r="GH1779"/>
      <c r="GI1779"/>
      <c r="GJ1779"/>
      <c r="GK1779"/>
      <c r="GL1779"/>
      <c r="GM1779"/>
      <c r="GN1779"/>
      <c r="GO1779"/>
      <c r="GP1779"/>
      <c r="GQ1779"/>
      <c r="GR1779"/>
      <c r="GS1779"/>
      <c r="GT1779"/>
      <c r="GU1779"/>
      <c r="GV1779"/>
      <c r="GW1779"/>
      <c r="GX1779"/>
      <c r="GY1779"/>
      <c r="GZ1779"/>
      <c r="HA1779"/>
      <c r="HB1779"/>
      <c r="HC1779"/>
      <c r="HD1779"/>
      <c r="HE1779"/>
      <c r="HF1779"/>
      <c r="HG1779"/>
      <c r="HH1779"/>
      <c r="HI1779"/>
      <c r="HJ1779"/>
      <c r="HK1779"/>
      <c r="HL1779"/>
    </row>
    <row r="1780" spans="39:220" x14ac:dyDescent="0.25">
      <c r="AM1780" s="59"/>
      <c r="AN1780" s="58"/>
      <c r="AO1780" s="58"/>
      <c r="AP1780" s="58"/>
      <c r="AQ1780" s="58"/>
      <c r="AR1780" s="58"/>
      <c r="AS1780" s="58"/>
      <c r="AT1780" s="58"/>
      <c r="AU1780" s="58"/>
      <c r="AV1780" s="58"/>
      <c r="AW1780" s="58"/>
      <c r="AX1780" s="58"/>
      <c r="AY1780" s="58"/>
      <c r="AZ1780" s="58"/>
      <c r="BA1780" s="58"/>
      <c r="BB1780" s="58"/>
      <c r="BC1780" s="58"/>
      <c r="BD1780" s="58"/>
      <c r="BE1780" s="58"/>
      <c r="BF1780" s="58"/>
      <c r="BG1780" s="58"/>
      <c r="BH1780" s="58"/>
      <c r="BI1780" s="58"/>
      <c r="BJ1780" s="58"/>
      <c r="BK1780" s="58"/>
      <c r="BL1780" s="12"/>
      <c r="BM1780" s="12"/>
      <c r="BN1780" s="12"/>
      <c r="BO1780" s="12"/>
      <c r="BP1780" s="12"/>
      <c r="BQ1780" s="12"/>
      <c r="BR1780" s="12"/>
      <c r="BS1780" s="12"/>
      <c r="BT1780" s="12"/>
      <c r="BU1780" s="12"/>
      <c r="BV1780" s="12"/>
      <c r="BW1780" s="12"/>
      <c r="BX1780" s="12"/>
      <c r="BY1780" s="12"/>
      <c r="BZ1780" s="12"/>
      <c r="CA1780" s="12"/>
      <c r="CB1780" s="12"/>
      <c r="CC1780" s="12"/>
      <c r="CD1780" s="12"/>
      <c r="CE1780" s="12"/>
      <c r="CF1780" s="12"/>
      <c r="CG1780" s="12"/>
      <c r="CH1780" s="12"/>
      <c r="CI1780" s="12"/>
      <c r="CJ1780" s="12"/>
      <c r="CK1780" s="12"/>
      <c r="CL1780" s="12"/>
      <c r="CM1780" s="12"/>
      <c r="CN1780" s="12"/>
      <c r="CO1780" s="12"/>
      <c r="CP1780" s="12"/>
      <c r="CQ1780" s="12"/>
      <c r="CR1780" s="12"/>
      <c r="CS1780" s="12"/>
      <c r="CT1780" s="12"/>
      <c r="CU1780" s="12"/>
      <c r="CV1780" s="12"/>
      <c r="CW1780" s="12"/>
      <c r="CX1780" s="12"/>
      <c r="CY1780" s="12"/>
      <c r="CZ1780" s="12"/>
      <c r="DA1780" s="12"/>
      <c r="DB1780" s="12"/>
      <c r="DC1780" s="12"/>
      <c r="DD1780" s="12"/>
      <c r="DE1780" s="12"/>
      <c r="DF1780" s="12"/>
      <c r="DG1780"/>
      <c r="DH1780"/>
      <c r="DI1780"/>
      <c r="DJ1780"/>
      <c r="DK1780"/>
      <c r="DL1780"/>
      <c r="DM1780"/>
      <c r="DN1780"/>
      <c r="DO1780"/>
      <c r="DP1780"/>
      <c r="DQ1780"/>
      <c r="DR1780"/>
      <c r="DS1780"/>
      <c r="DT1780"/>
      <c r="DU1780"/>
      <c r="DV1780"/>
      <c r="DW1780"/>
      <c r="DX1780"/>
      <c r="DY1780"/>
      <c r="DZ1780"/>
      <c r="EA1780"/>
      <c r="EB1780"/>
      <c r="EC1780"/>
      <c r="ED1780"/>
      <c r="EE1780"/>
      <c r="EF1780"/>
      <c r="EG1780"/>
      <c r="EH1780"/>
      <c r="EI1780"/>
      <c r="EJ1780"/>
      <c r="EK1780"/>
      <c r="EL1780"/>
      <c r="EM1780"/>
      <c r="EN1780"/>
      <c r="EO1780"/>
      <c r="EP1780"/>
      <c r="EQ1780"/>
      <c r="ER1780"/>
      <c r="ES1780"/>
      <c r="ET1780"/>
      <c r="EU1780"/>
      <c r="EV1780"/>
      <c r="EW1780"/>
      <c r="EX1780"/>
      <c r="EY1780"/>
      <c r="EZ1780"/>
      <c r="FA1780"/>
      <c r="FB1780"/>
      <c r="FC1780"/>
      <c r="FD1780"/>
      <c r="FE1780"/>
      <c r="FF1780"/>
      <c r="FG1780"/>
      <c r="FH1780"/>
      <c r="FI1780"/>
      <c r="FJ1780"/>
      <c r="FK1780"/>
      <c r="FL1780"/>
      <c r="FM1780"/>
      <c r="FN1780"/>
      <c r="FO1780"/>
      <c r="FP1780"/>
      <c r="FQ1780"/>
      <c r="FR1780"/>
      <c r="FS1780"/>
      <c r="FT1780"/>
      <c r="FU1780"/>
      <c r="FV1780"/>
      <c r="FW1780"/>
      <c r="FX1780"/>
      <c r="FY1780"/>
      <c r="FZ1780"/>
      <c r="GA1780"/>
      <c r="GB1780"/>
      <c r="GC1780"/>
      <c r="GD1780"/>
      <c r="GE1780"/>
      <c r="GF1780"/>
      <c r="GG1780"/>
      <c r="GH1780"/>
      <c r="GI1780"/>
      <c r="GJ1780"/>
      <c r="GK1780"/>
      <c r="GL1780"/>
      <c r="GM1780"/>
      <c r="GN1780"/>
      <c r="GO1780"/>
      <c r="GP1780"/>
      <c r="GQ1780"/>
      <c r="GR1780"/>
      <c r="GS1780"/>
      <c r="GT1780"/>
      <c r="GU1780"/>
      <c r="GV1780"/>
      <c r="GW1780"/>
      <c r="GX1780"/>
      <c r="GY1780"/>
      <c r="GZ1780"/>
      <c r="HA1780"/>
      <c r="HB1780"/>
      <c r="HC1780"/>
      <c r="HD1780"/>
      <c r="HE1780"/>
      <c r="HF1780"/>
      <c r="HG1780"/>
      <c r="HH1780"/>
      <c r="HI1780"/>
      <c r="HJ1780"/>
      <c r="HK1780"/>
      <c r="HL1780"/>
    </row>
    <row r="1781" spans="39:220" x14ac:dyDescent="0.25">
      <c r="AM1781" s="59"/>
      <c r="AN1781" s="58"/>
      <c r="AO1781" s="58"/>
      <c r="AP1781" s="58"/>
      <c r="AQ1781" s="58"/>
      <c r="AR1781" s="58"/>
      <c r="AS1781" s="58"/>
      <c r="AT1781" s="58"/>
      <c r="AU1781" s="58"/>
      <c r="AV1781" s="58"/>
      <c r="AW1781" s="58"/>
      <c r="AX1781" s="58"/>
      <c r="AY1781" s="58"/>
      <c r="AZ1781" s="58"/>
      <c r="BA1781" s="58"/>
      <c r="BB1781" s="58"/>
      <c r="BC1781" s="58"/>
      <c r="BD1781" s="58"/>
      <c r="BE1781" s="58"/>
      <c r="BF1781" s="58"/>
      <c r="BG1781" s="58"/>
      <c r="BH1781" s="58"/>
      <c r="BI1781" s="58"/>
      <c r="BJ1781" s="58"/>
      <c r="BK1781" s="58"/>
      <c r="BL1781" s="12"/>
      <c r="BM1781" s="12"/>
      <c r="BN1781" s="12"/>
      <c r="BO1781" s="12"/>
      <c r="BP1781" s="12"/>
      <c r="BQ1781" s="12"/>
      <c r="BR1781" s="12"/>
      <c r="BS1781" s="12"/>
      <c r="BT1781" s="12"/>
      <c r="BU1781" s="12"/>
      <c r="BV1781" s="12"/>
      <c r="BW1781" s="12"/>
      <c r="BX1781" s="12"/>
      <c r="BY1781" s="12"/>
      <c r="BZ1781" s="12"/>
      <c r="CA1781" s="12"/>
      <c r="CB1781" s="12"/>
      <c r="CC1781" s="12"/>
      <c r="CD1781" s="12"/>
      <c r="CE1781" s="12"/>
      <c r="CF1781" s="12"/>
      <c r="CG1781" s="12"/>
      <c r="CH1781" s="12"/>
      <c r="CI1781" s="12"/>
      <c r="CJ1781" s="12"/>
      <c r="CK1781" s="12"/>
      <c r="CL1781" s="12"/>
      <c r="CM1781" s="12"/>
      <c r="CN1781" s="12"/>
      <c r="CO1781" s="12"/>
      <c r="CP1781" s="12"/>
      <c r="CQ1781" s="12"/>
      <c r="CR1781" s="12"/>
      <c r="CS1781" s="12"/>
      <c r="CT1781" s="12"/>
      <c r="CU1781" s="12"/>
      <c r="CV1781" s="12"/>
      <c r="CW1781" s="12"/>
      <c r="CX1781" s="12"/>
      <c r="CY1781" s="12"/>
      <c r="CZ1781" s="12"/>
      <c r="DA1781" s="12"/>
      <c r="DB1781" s="12"/>
      <c r="DC1781" s="12"/>
      <c r="DD1781" s="12"/>
      <c r="DE1781" s="12"/>
      <c r="DF1781" s="12"/>
      <c r="DG1781"/>
      <c r="DH1781"/>
      <c r="DI1781"/>
      <c r="DJ1781"/>
      <c r="DK1781"/>
      <c r="DL1781"/>
      <c r="DM1781"/>
      <c r="DN1781"/>
      <c r="DO1781"/>
      <c r="DP1781"/>
      <c r="DQ1781"/>
      <c r="DR1781"/>
      <c r="DS1781"/>
      <c r="DT1781"/>
      <c r="DU1781"/>
      <c r="DV1781"/>
      <c r="DW1781"/>
      <c r="DX1781"/>
      <c r="DY1781"/>
      <c r="DZ1781"/>
      <c r="EA1781"/>
      <c r="EB1781"/>
      <c r="EC1781"/>
      <c r="ED1781"/>
      <c r="EE1781"/>
      <c r="EF1781"/>
      <c r="EG1781"/>
      <c r="EH1781"/>
      <c r="EI1781"/>
      <c r="EJ1781"/>
      <c r="EK1781"/>
      <c r="EL1781"/>
      <c r="EM1781"/>
      <c r="EN1781"/>
      <c r="EO1781"/>
      <c r="EP1781"/>
      <c r="EQ1781"/>
      <c r="ER1781"/>
      <c r="ES1781"/>
      <c r="ET1781"/>
      <c r="EU1781"/>
      <c r="EV1781"/>
      <c r="EW1781"/>
      <c r="EX1781"/>
      <c r="EY1781"/>
      <c r="EZ1781"/>
      <c r="FA1781"/>
      <c r="FB1781"/>
      <c r="FC1781"/>
      <c r="FD1781"/>
      <c r="FE1781"/>
      <c r="FF1781"/>
      <c r="FG1781"/>
      <c r="FH1781"/>
      <c r="FI1781"/>
      <c r="FJ1781"/>
      <c r="FK1781"/>
      <c r="FL1781"/>
      <c r="FM1781"/>
      <c r="FN1781"/>
      <c r="FO1781"/>
      <c r="FP1781"/>
      <c r="FQ1781"/>
      <c r="FR1781"/>
      <c r="FS1781"/>
      <c r="FT1781"/>
      <c r="FU1781"/>
      <c r="FV1781"/>
      <c r="FW1781"/>
      <c r="FX1781"/>
      <c r="FY1781"/>
      <c r="FZ1781"/>
      <c r="GA1781"/>
      <c r="GB1781"/>
      <c r="GC1781"/>
      <c r="GD1781"/>
      <c r="GE1781"/>
      <c r="GF1781"/>
      <c r="GG1781"/>
      <c r="GH1781"/>
      <c r="GI1781"/>
      <c r="GJ1781"/>
      <c r="GK1781"/>
      <c r="GL1781"/>
      <c r="GM1781"/>
      <c r="GN1781"/>
      <c r="GO1781"/>
      <c r="GP1781"/>
      <c r="GQ1781"/>
      <c r="GR1781"/>
      <c r="GS1781"/>
      <c r="GT1781"/>
      <c r="GU1781"/>
      <c r="GV1781"/>
      <c r="GW1781"/>
      <c r="GX1781"/>
      <c r="GY1781"/>
      <c r="GZ1781"/>
      <c r="HA1781"/>
      <c r="HB1781"/>
      <c r="HC1781"/>
      <c r="HD1781"/>
      <c r="HE1781"/>
      <c r="HF1781"/>
      <c r="HG1781"/>
      <c r="HH1781"/>
      <c r="HI1781"/>
      <c r="HJ1781"/>
      <c r="HK1781"/>
      <c r="HL1781"/>
    </row>
    <row r="1782" spans="39:220" x14ac:dyDescent="0.25">
      <c r="AM1782" s="59"/>
      <c r="AN1782" s="58"/>
      <c r="AO1782" s="58"/>
      <c r="AP1782" s="58"/>
      <c r="AQ1782" s="58"/>
      <c r="AR1782" s="58"/>
      <c r="AS1782" s="58"/>
      <c r="AT1782" s="58"/>
      <c r="AU1782" s="58"/>
      <c r="AV1782" s="58"/>
      <c r="AW1782" s="58"/>
      <c r="AX1782" s="58"/>
      <c r="AY1782" s="58"/>
      <c r="AZ1782" s="58"/>
      <c r="BA1782" s="58"/>
      <c r="BB1782" s="58"/>
      <c r="BC1782" s="58"/>
      <c r="BD1782" s="58"/>
      <c r="BE1782" s="58"/>
      <c r="BF1782" s="58"/>
      <c r="BG1782" s="58"/>
      <c r="BH1782" s="58"/>
      <c r="BI1782" s="58"/>
      <c r="BJ1782" s="58"/>
      <c r="BK1782" s="58"/>
      <c r="BL1782" s="12"/>
      <c r="BM1782" s="12"/>
      <c r="BN1782" s="12"/>
      <c r="BO1782" s="12"/>
      <c r="BP1782" s="12"/>
      <c r="BQ1782" s="12"/>
      <c r="BR1782" s="12"/>
      <c r="BS1782" s="12"/>
      <c r="BT1782" s="12"/>
      <c r="BU1782" s="12"/>
      <c r="BV1782" s="12"/>
      <c r="BW1782" s="12"/>
      <c r="BX1782" s="12"/>
      <c r="BY1782" s="12"/>
      <c r="BZ1782" s="12"/>
      <c r="CA1782" s="12"/>
      <c r="CB1782" s="12"/>
      <c r="CC1782" s="12"/>
      <c r="CD1782" s="12"/>
      <c r="CE1782" s="12"/>
      <c r="CF1782" s="12"/>
      <c r="CG1782" s="12"/>
      <c r="CH1782" s="12"/>
      <c r="CI1782" s="12"/>
      <c r="CJ1782" s="12"/>
      <c r="CK1782" s="12"/>
      <c r="CL1782" s="12"/>
      <c r="CM1782" s="12"/>
      <c r="CN1782" s="12"/>
      <c r="CO1782" s="12"/>
      <c r="CP1782" s="12"/>
      <c r="CQ1782" s="12"/>
      <c r="CR1782" s="12"/>
      <c r="CS1782" s="12"/>
      <c r="CT1782" s="12"/>
      <c r="CU1782" s="12"/>
      <c r="CV1782" s="12"/>
      <c r="CW1782" s="12"/>
      <c r="CX1782" s="12"/>
      <c r="CY1782" s="12"/>
      <c r="CZ1782" s="12"/>
      <c r="DA1782" s="12"/>
      <c r="DB1782" s="12"/>
      <c r="DC1782" s="12"/>
      <c r="DD1782" s="12"/>
      <c r="DE1782" s="12"/>
      <c r="DF1782" s="12"/>
      <c r="DG1782"/>
      <c r="DH1782"/>
      <c r="DI1782"/>
      <c r="DJ1782"/>
      <c r="DK1782"/>
      <c r="DL1782"/>
      <c r="DM1782"/>
      <c r="DN1782"/>
      <c r="DO1782"/>
      <c r="DP1782"/>
      <c r="DQ1782"/>
      <c r="DR1782"/>
      <c r="DS1782"/>
      <c r="DT1782"/>
      <c r="DU1782"/>
      <c r="DV1782"/>
      <c r="DW1782"/>
      <c r="DX1782"/>
      <c r="DY1782"/>
      <c r="DZ1782"/>
      <c r="EA1782"/>
      <c r="EB1782"/>
      <c r="EC1782"/>
      <c r="ED1782"/>
      <c r="EE1782"/>
      <c r="EF1782"/>
      <c r="EG1782"/>
      <c r="EH1782"/>
      <c r="EI1782"/>
      <c r="EJ1782"/>
      <c r="EK1782"/>
      <c r="EL1782"/>
      <c r="EM1782"/>
      <c r="EN1782"/>
      <c r="EO1782"/>
      <c r="EP1782"/>
      <c r="EQ1782"/>
      <c r="ER1782"/>
      <c r="ES1782"/>
      <c r="ET1782"/>
      <c r="EU1782"/>
      <c r="EV1782"/>
      <c r="EW1782"/>
      <c r="EX1782"/>
      <c r="EY1782"/>
      <c r="EZ1782"/>
      <c r="FA1782"/>
      <c r="FB1782"/>
      <c r="FC1782"/>
      <c r="FD1782"/>
      <c r="FE1782"/>
      <c r="FF1782"/>
      <c r="FG1782"/>
      <c r="FH1782"/>
      <c r="FI1782"/>
      <c r="FJ1782"/>
      <c r="FK1782"/>
      <c r="FL1782"/>
      <c r="FM1782"/>
      <c r="FN1782"/>
      <c r="FO1782"/>
      <c r="FP1782"/>
      <c r="FQ1782"/>
      <c r="FR1782"/>
      <c r="FS1782"/>
      <c r="FT1782"/>
      <c r="FU1782"/>
      <c r="FV1782"/>
      <c r="FW1782"/>
      <c r="FX1782"/>
      <c r="FY1782"/>
      <c r="FZ1782"/>
      <c r="GA1782"/>
      <c r="GB1782"/>
      <c r="GC1782"/>
      <c r="GD1782"/>
      <c r="GE1782"/>
      <c r="GF1782"/>
      <c r="GG1782"/>
      <c r="GH1782"/>
      <c r="GI1782"/>
      <c r="GJ1782"/>
      <c r="GK1782"/>
      <c r="GL1782"/>
      <c r="GM1782"/>
      <c r="GN1782"/>
      <c r="GO1782"/>
      <c r="GP1782"/>
      <c r="GQ1782"/>
      <c r="GR1782"/>
      <c r="GS1782"/>
      <c r="GT1782"/>
      <c r="GU1782"/>
      <c r="GV1782"/>
      <c r="GW1782"/>
      <c r="GX1782"/>
      <c r="GY1782"/>
      <c r="GZ1782"/>
      <c r="HA1782"/>
      <c r="HB1782"/>
      <c r="HC1782"/>
      <c r="HD1782"/>
      <c r="HE1782"/>
      <c r="HF1782"/>
      <c r="HG1782"/>
      <c r="HH1782"/>
      <c r="HI1782"/>
      <c r="HJ1782"/>
      <c r="HK1782"/>
      <c r="HL1782"/>
    </row>
    <row r="1783" spans="39:220" x14ac:dyDescent="0.25">
      <c r="AM1783" s="59"/>
      <c r="AN1783" s="58"/>
      <c r="AO1783" s="58"/>
      <c r="AP1783" s="58"/>
      <c r="AQ1783" s="58"/>
      <c r="AR1783" s="58"/>
      <c r="AS1783" s="58"/>
      <c r="AT1783" s="58"/>
      <c r="AU1783" s="58"/>
      <c r="AV1783" s="58"/>
      <c r="AW1783" s="58"/>
      <c r="AX1783" s="58"/>
      <c r="AY1783" s="58"/>
      <c r="AZ1783" s="58"/>
      <c r="BA1783" s="58"/>
      <c r="BB1783" s="58"/>
      <c r="BC1783" s="58"/>
      <c r="BD1783" s="58"/>
      <c r="BE1783" s="58"/>
      <c r="BF1783" s="58"/>
      <c r="BG1783" s="58"/>
      <c r="BH1783" s="58"/>
      <c r="BI1783" s="58"/>
      <c r="BJ1783" s="58"/>
      <c r="BK1783" s="58"/>
      <c r="BL1783" s="12"/>
      <c r="BM1783" s="12"/>
      <c r="BN1783" s="12"/>
      <c r="BO1783" s="12"/>
      <c r="BP1783" s="12"/>
      <c r="BQ1783" s="12"/>
      <c r="BR1783" s="12"/>
      <c r="BS1783" s="12"/>
      <c r="BT1783" s="12"/>
      <c r="BU1783" s="12"/>
      <c r="BV1783" s="12"/>
      <c r="BW1783" s="12"/>
      <c r="BX1783" s="12"/>
      <c r="BY1783" s="12"/>
      <c r="BZ1783" s="12"/>
      <c r="CA1783" s="12"/>
      <c r="CB1783" s="12"/>
      <c r="CC1783" s="12"/>
      <c r="CD1783" s="12"/>
      <c r="CE1783" s="12"/>
      <c r="CF1783" s="12"/>
      <c r="CG1783" s="12"/>
      <c r="CH1783" s="12"/>
      <c r="CI1783" s="12"/>
      <c r="CJ1783" s="12"/>
      <c r="CK1783" s="12"/>
      <c r="CL1783" s="12"/>
      <c r="CM1783" s="12"/>
      <c r="CN1783" s="12"/>
      <c r="CO1783" s="12"/>
      <c r="CP1783" s="12"/>
      <c r="CQ1783" s="12"/>
      <c r="CR1783" s="12"/>
      <c r="CS1783" s="12"/>
      <c r="CT1783" s="12"/>
      <c r="CU1783" s="12"/>
      <c r="CV1783" s="12"/>
      <c r="CW1783" s="12"/>
      <c r="CX1783" s="12"/>
      <c r="CY1783" s="12"/>
      <c r="CZ1783" s="12"/>
      <c r="DA1783" s="12"/>
      <c r="DB1783" s="12"/>
      <c r="DC1783" s="12"/>
      <c r="DD1783" s="12"/>
      <c r="DE1783" s="12"/>
      <c r="DF1783" s="12"/>
      <c r="DG1783"/>
      <c r="DH1783"/>
      <c r="DI1783"/>
      <c r="DJ1783"/>
      <c r="DK1783"/>
      <c r="DL1783"/>
      <c r="DM1783"/>
      <c r="DN1783"/>
      <c r="DO1783"/>
      <c r="DP1783"/>
      <c r="DQ1783"/>
      <c r="DR1783"/>
      <c r="DS1783"/>
      <c r="DT1783"/>
      <c r="DU1783"/>
      <c r="DV1783"/>
      <c r="DW1783"/>
      <c r="DX1783"/>
      <c r="DY1783"/>
      <c r="DZ1783"/>
      <c r="EA1783"/>
      <c r="EB1783"/>
      <c r="EC1783"/>
      <c r="ED1783"/>
      <c r="EE1783"/>
      <c r="EF1783"/>
      <c r="EG1783"/>
      <c r="EH1783"/>
      <c r="EI1783"/>
      <c r="EJ1783"/>
      <c r="EK1783"/>
      <c r="EL1783"/>
      <c r="EM1783"/>
      <c r="EN1783"/>
      <c r="EO1783"/>
      <c r="EP1783"/>
      <c r="EQ1783"/>
      <c r="ER1783"/>
      <c r="ES1783"/>
      <c r="ET1783"/>
      <c r="EU1783"/>
      <c r="EV1783"/>
      <c r="EW1783"/>
      <c r="EX1783"/>
      <c r="EY1783"/>
      <c r="EZ1783"/>
      <c r="FA1783"/>
      <c r="FB1783"/>
      <c r="FC1783"/>
      <c r="FD1783"/>
      <c r="FE1783"/>
      <c r="FF1783"/>
      <c r="FG1783"/>
      <c r="FH1783"/>
      <c r="FI1783"/>
      <c r="FJ1783"/>
      <c r="FK1783"/>
      <c r="FL1783"/>
      <c r="FM1783"/>
      <c r="FN1783"/>
      <c r="FO1783"/>
      <c r="FP1783"/>
      <c r="FQ1783"/>
      <c r="FR1783"/>
      <c r="FS1783"/>
      <c r="FT1783"/>
      <c r="FU1783"/>
      <c r="FV1783"/>
      <c r="FW1783"/>
      <c r="FX1783"/>
      <c r="FY1783"/>
      <c r="FZ1783"/>
      <c r="GA1783"/>
      <c r="GB1783"/>
      <c r="GC1783"/>
      <c r="GD1783"/>
      <c r="GE1783"/>
      <c r="GF1783"/>
      <c r="GG1783"/>
      <c r="GH1783"/>
      <c r="GI1783"/>
      <c r="GJ1783"/>
      <c r="GK1783"/>
      <c r="GL1783"/>
      <c r="GM1783"/>
      <c r="GN1783"/>
      <c r="GO1783"/>
      <c r="GP1783"/>
      <c r="GQ1783"/>
      <c r="GR1783"/>
      <c r="GS1783"/>
      <c r="GT1783"/>
      <c r="GU1783"/>
      <c r="GV1783"/>
      <c r="GW1783"/>
      <c r="GX1783"/>
      <c r="GY1783"/>
      <c r="GZ1783"/>
      <c r="HA1783"/>
      <c r="HB1783"/>
      <c r="HC1783"/>
      <c r="HD1783"/>
      <c r="HE1783"/>
      <c r="HF1783"/>
      <c r="HG1783"/>
      <c r="HH1783"/>
      <c r="HI1783"/>
      <c r="HJ1783"/>
      <c r="HK1783"/>
      <c r="HL1783"/>
    </row>
    <row r="1784" spans="39:220" x14ac:dyDescent="0.25">
      <c r="AM1784" s="59"/>
      <c r="AN1784" s="58"/>
      <c r="AO1784" s="58"/>
      <c r="AP1784" s="58"/>
      <c r="AQ1784" s="58"/>
      <c r="AR1784" s="58"/>
      <c r="AS1784" s="58"/>
      <c r="AT1784" s="58"/>
      <c r="AU1784" s="58"/>
      <c r="AV1784" s="58"/>
      <c r="AW1784" s="58"/>
      <c r="AX1784" s="58"/>
      <c r="AY1784" s="58"/>
      <c r="AZ1784" s="58"/>
      <c r="BA1784" s="58"/>
      <c r="BB1784" s="58"/>
      <c r="BC1784" s="58"/>
      <c r="BD1784" s="58"/>
      <c r="BE1784" s="58"/>
      <c r="BF1784" s="58"/>
      <c r="BG1784" s="58"/>
      <c r="BH1784" s="58"/>
      <c r="BI1784" s="58"/>
      <c r="BJ1784" s="58"/>
      <c r="BK1784" s="58"/>
      <c r="BL1784" s="12"/>
      <c r="BM1784" s="12"/>
      <c r="BN1784" s="12"/>
      <c r="BO1784" s="12"/>
      <c r="BP1784" s="12"/>
      <c r="BQ1784" s="12"/>
      <c r="BR1784" s="12"/>
      <c r="BS1784" s="12"/>
      <c r="BT1784" s="12"/>
      <c r="BU1784" s="12"/>
      <c r="BV1784" s="12"/>
      <c r="BW1784" s="12"/>
      <c r="BX1784" s="12"/>
      <c r="BY1784" s="12"/>
      <c r="BZ1784" s="12"/>
      <c r="CA1784" s="12"/>
      <c r="CB1784" s="12"/>
      <c r="CC1784" s="12"/>
      <c r="CD1784" s="12"/>
      <c r="CE1784" s="12"/>
      <c r="CF1784" s="12"/>
      <c r="CG1784" s="12"/>
      <c r="CH1784" s="12"/>
      <c r="CI1784" s="12"/>
      <c r="CJ1784" s="12"/>
      <c r="CK1784" s="12"/>
      <c r="CL1784" s="12"/>
      <c r="CM1784" s="12"/>
      <c r="CN1784" s="12"/>
      <c r="CO1784" s="12"/>
      <c r="CP1784" s="12"/>
      <c r="CQ1784" s="12"/>
      <c r="CR1784" s="12"/>
      <c r="CS1784" s="12"/>
      <c r="CT1784" s="12"/>
      <c r="CU1784" s="12"/>
      <c r="CV1784" s="12"/>
      <c r="CW1784" s="12"/>
      <c r="CX1784" s="12"/>
      <c r="CY1784" s="12"/>
      <c r="CZ1784" s="12"/>
      <c r="DA1784" s="12"/>
      <c r="DB1784" s="12"/>
      <c r="DC1784" s="12"/>
      <c r="DD1784" s="12"/>
      <c r="DE1784" s="12"/>
      <c r="DF1784" s="12"/>
      <c r="DG1784"/>
      <c r="DH1784"/>
      <c r="DI1784"/>
      <c r="DJ1784"/>
      <c r="DK1784"/>
      <c r="DL1784"/>
      <c r="DM1784"/>
      <c r="DN1784"/>
      <c r="DO1784"/>
      <c r="DP1784"/>
      <c r="DQ1784"/>
      <c r="DR1784"/>
      <c r="DS1784"/>
      <c r="DT1784"/>
      <c r="DU1784"/>
      <c r="DV1784"/>
      <c r="DW1784"/>
      <c r="DX1784"/>
      <c r="DY1784"/>
      <c r="DZ1784"/>
      <c r="EA1784"/>
      <c r="EB1784"/>
      <c r="EC1784"/>
      <c r="ED1784"/>
      <c r="EE1784"/>
      <c r="EF1784"/>
      <c r="EG1784"/>
      <c r="EH1784"/>
      <c r="EI1784"/>
      <c r="EJ1784"/>
      <c r="EK1784"/>
      <c r="EL1784"/>
      <c r="EM1784"/>
      <c r="EN1784"/>
      <c r="EO1784"/>
      <c r="EP1784"/>
      <c r="EQ1784"/>
      <c r="ER1784"/>
      <c r="ES1784"/>
      <c r="ET1784"/>
      <c r="EU1784"/>
      <c r="EV1784"/>
      <c r="EW1784"/>
      <c r="EX1784"/>
      <c r="EY1784"/>
      <c r="EZ1784"/>
      <c r="FA1784"/>
      <c r="FB1784"/>
      <c r="FC1784"/>
      <c r="FD1784"/>
      <c r="FE1784"/>
      <c r="FF1784"/>
      <c r="FG1784"/>
      <c r="FH1784"/>
      <c r="FI1784"/>
      <c r="FJ1784"/>
      <c r="FK1784"/>
      <c r="FL1784"/>
      <c r="FM1784"/>
      <c r="FN1784"/>
      <c r="FO1784"/>
      <c r="FP1784"/>
      <c r="FQ1784"/>
      <c r="FR1784"/>
      <c r="FS1784"/>
      <c r="FT1784"/>
      <c r="FU1784"/>
      <c r="FV1784"/>
      <c r="FW1784"/>
      <c r="FX1784"/>
      <c r="FY1784"/>
      <c r="FZ1784"/>
      <c r="GA1784"/>
      <c r="GB1784"/>
      <c r="GC1784"/>
      <c r="GD1784"/>
      <c r="GE1784"/>
      <c r="GF1784"/>
      <c r="GG1784"/>
      <c r="GH1784"/>
      <c r="GI1784"/>
      <c r="GJ1784"/>
      <c r="GK1784"/>
      <c r="GL1784"/>
      <c r="GM1784"/>
      <c r="GN1784"/>
      <c r="GO1784"/>
      <c r="GP1784"/>
      <c r="GQ1784"/>
      <c r="GR1784"/>
      <c r="GS1784"/>
      <c r="GT1784"/>
      <c r="GU1784"/>
      <c r="GV1784"/>
      <c r="GW1784"/>
      <c r="GX1784"/>
      <c r="GY1784"/>
      <c r="GZ1784"/>
      <c r="HA1784"/>
      <c r="HB1784"/>
      <c r="HC1784"/>
      <c r="HD1784"/>
      <c r="HE1784"/>
      <c r="HF1784"/>
      <c r="HG1784"/>
      <c r="HH1784"/>
      <c r="HI1784"/>
      <c r="HJ1784"/>
      <c r="HK1784"/>
      <c r="HL1784"/>
    </row>
    <row r="1785" spans="39:220" x14ac:dyDescent="0.25">
      <c r="AM1785" s="59"/>
      <c r="AN1785" s="58"/>
      <c r="AO1785" s="58"/>
      <c r="AP1785" s="58"/>
      <c r="AQ1785" s="58"/>
      <c r="AR1785" s="58"/>
      <c r="AS1785" s="58"/>
      <c r="AT1785" s="58"/>
      <c r="AU1785" s="58"/>
      <c r="AV1785" s="58"/>
      <c r="AW1785" s="58"/>
      <c r="AX1785" s="58"/>
      <c r="AY1785" s="58"/>
      <c r="AZ1785" s="58"/>
      <c r="BA1785" s="58"/>
      <c r="BB1785" s="58"/>
      <c r="BC1785" s="58"/>
      <c r="BD1785" s="58"/>
      <c r="BE1785" s="58"/>
      <c r="BF1785" s="58"/>
      <c r="BG1785" s="58"/>
      <c r="BH1785" s="58"/>
      <c r="BI1785" s="58"/>
      <c r="BJ1785" s="58"/>
      <c r="BK1785" s="58"/>
      <c r="BL1785" s="12"/>
      <c r="BM1785" s="12"/>
      <c r="BN1785" s="12"/>
      <c r="BO1785" s="12"/>
      <c r="BP1785" s="12"/>
      <c r="BQ1785" s="12"/>
      <c r="BR1785" s="12"/>
      <c r="BS1785" s="12"/>
      <c r="BT1785" s="12"/>
      <c r="BU1785" s="12"/>
      <c r="BV1785" s="12"/>
      <c r="BW1785" s="12"/>
      <c r="BX1785" s="12"/>
      <c r="BY1785" s="12"/>
      <c r="BZ1785" s="12"/>
      <c r="CA1785" s="12"/>
      <c r="CB1785" s="12"/>
      <c r="CC1785" s="12"/>
      <c r="CD1785" s="12"/>
      <c r="CE1785" s="12"/>
      <c r="CF1785" s="12"/>
      <c r="CG1785" s="12"/>
      <c r="CH1785" s="12"/>
      <c r="CI1785" s="12"/>
      <c r="CJ1785" s="12"/>
      <c r="CK1785" s="12"/>
      <c r="CL1785" s="12"/>
      <c r="CM1785" s="12"/>
      <c r="CN1785" s="12"/>
      <c r="CO1785" s="12"/>
      <c r="CP1785" s="12"/>
      <c r="CQ1785" s="12"/>
      <c r="CR1785" s="12"/>
      <c r="CS1785" s="12"/>
      <c r="CT1785" s="12"/>
      <c r="CU1785" s="12"/>
      <c r="CV1785" s="12"/>
      <c r="CW1785" s="12"/>
      <c r="CX1785" s="12"/>
      <c r="CY1785" s="12"/>
      <c r="CZ1785" s="12"/>
      <c r="DA1785" s="12"/>
      <c r="DB1785" s="12"/>
      <c r="DC1785" s="12"/>
      <c r="DD1785" s="12"/>
      <c r="DE1785" s="12"/>
      <c r="DF1785" s="12"/>
      <c r="DG1785"/>
      <c r="DH1785"/>
      <c r="DI1785"/>
      <c r="DJ1785"/>
      <c r="DK1785"/>
      <c r="DL1785"/>
      <c r="DM1785"/>
      <c r="DN1785"/>
      <c r="DO1785"/>
      <c r="DP1785"/>
      <c r="DQ1785"/>
      <c r="DR1785"/>
      <c r="DS1785"/>
      <c r="DT1785"/>
      <c r="DU1785"/>
      <c r="DV1785"/>
      <c r="DW1785"/>
      <c r="DX1785"/>
      <c r="DY1785"/>
      <c r="DZ1785"/>
      <c r="EA1785"/>
      <c r="EB1785"/>
      <c r="EC1785"/>
      <c r="ED1785"/>
      <c r="EE1785"/>
      <c r="EF1785"/>
      <c r="EG1785"/>
      <c r="EH1785"/>
      <c r="EI1785"/>
      <c r="EJ1785"/>
      <c r="EK1785"/>
      <c r="EL1785"/>
      <c r="EM1785"/>
      <c r="EN1785"/>
      <c r="EO1785"/>
      <c r="EP1785"/>
      <c r="EQ1785"/>
      <c r="ER1785"/>
      <c r="ES1785"/>
      <c r="ET1785"/>
      <c r="EU1785"/>
      <c r="EV1785"/>
      <c r="EW1785"/>
      <c r="EX1785"/>
      <c r="EY1785"/>
      <c r="EZ1785"/>
      <c r="FA1785"/>
      <c r="FB1785"/>
      <c r="FC1785"/>
      <c r="FD1785"/>
      <c r="FE1785"/>
      <c r="FF1785"/>
      <c r="FG1785"/>
      <c r="FH1785"/>
      <c r="FI1785"/>
      <c r="FJ1785"/>
      <c r="FK1785"/>
      <c r="FL1785"/>
      <c r="FM1785"/>
      <c r="FN1785"/>
      <c r="FO1785"/>
      <c r="FP1785"/>
      <c r="FQ1785"/>
      <c r="FR1785"/>
      <c r="FS1785"/>
      <c r="FT1785"/>
      <c r="FU1785"/>
      <c r="FV1785"/>
      <c r="FW1785"/>
      <c r="FX1785"/>
      <c r="FY1785"/>
      <c r="FZ1785"/>
      <c r="GA1785"/>
      <c r="GB1785"/>
      <c r="GC1785"/>
      <c r="GD1785"/>
      <c r="GE1785"/>
      <c r="GF1785"/>
      <c r="GG1785"/>
      <c r="GH1785"/>
      <c r="GI1785"/>
      <c r="GJ1785"/>
      <c r="GK1785"/>
      <c r="GL1785"/>
      <c r="GM1785"/>
      <c r="GN1785"/>
      <c r="GO1785"/>
      <c r="GP1785"/>
      <c r="GQ1785"/>
      <c r="GR1785"/>
      <c r="GS1785"/>
      <c r="GT1785"/>
      <c r="GU1785"/>
      <c r="GV1785"/>
      <c r="GW1785"/>
      <c r="GX1785"/>
      <c r="GY1785"/>
      <c r="GZ1785"/>
      <c r="HA1785"/>
      <c r="HB1785"/>
      <c r="HC1785"/>
      <c r="HD1785"/>
      <c r="HE1785"/>
      <c r="HF1785"/>
      <c r="HG1785"/>
      <c r="HH1785"/>
      <c r="HI1785"/>
      <c r="HJ1785"/>
      <c r="HK1785"/>
      <c r="HL1785"/>
    </row>
    <row r="1786" spans="39:220" x14ac:dyDescent="0.25">
      <c r="AM1786" s="59"/>
      <c r="AN1786" s="58"/>
      <c r="AO1786" s="58"/>
      <c r="AP1786" s="58"/>
      <c r="AQ1786" s="58"/>
      <c r="AR1786" s="58"/>
      <c r="AS1786" s="58"/>
      <c r="AT1786" s="58"/>
      <c r="AU1786" s="58"/>
      <c r="AV1786" s="58"/>
      <c r="AW1786" s="58"/>
      <c r="AX1786" s="58"/>
      <c r="AY1786" s="58"/>
      <c r="AZ1786" s="58"/>
      <c r="BA1786" s="58"/>
      <c r="BB1786" s="58"/>
      <c r="BC1786" s="58"/>
      <c r="BD1786" s="58"/>
      <c r="BE1786" s="58"/>
      <c r="BF1786" s="58"/>
      <c r="BG1786" s="58"/>
      <c r="BH1786" s="58"/>
      <c r="BI1786" s="58"/>
      <c r="BJ1786" s="58"/>
      <c r="BK1786" s="58"/>
      <c r="BL1786" s="12"/>
      <c r="BM1786" s="12"/>
      <c r="BN1786" s="12"/>
      <c r="BO1786" s="12"/>
      <c r="BP1786" s="12"/>
      <c r="BQ1786" s="12"/>
      <c r="BR1786" s="12"/>
      <c r="BS1786" s="12"/>
      <c r="BT1786" s="12"/>
      <c r="BU1786" s="12"/>
      <c r="BV1786" s="12"/>
      <c r="BW1786" s="12"/>
      <c r="BX1786" s="12"/>
      <c r="BY1786" s="12"/>
      <c r="BZ1786" s="12"/>
      <c r="CA1786" s="12"/>
      <c r="CB1786" s="12"/>
      <c r="CC1786" s="12"/>
      <c r="CD1786" s="12"/>
      <c r="CE1786" s="12"/>
      <c r="CF1786" s="12"/>
      <c r="CG1786" s="12"/>
      <c r="CH1786" s="12"/>
      <c r="CI1786" s="12"/>
      <c r="CJ1786" s="12"/>
      <c r="CK1786" s="12"/>
      <c r="CL1786" s="12"/>
      <c r="CM1786" s="12"/>
      <c r="CN1786" s="12"/>
      <c r="CO1786" s="12"/>
      <c r="CP1786" s="12"/>
      <c r="CQ1786" s="12"/>
      <c r="CR1786" s="12"/>
      <c r="CS1786" s="12"/>
      <c r="CT1786" s="12"/>
      <c r="CU1786" s="12"/>
      <c r="CV1786" s="12"/>
      <c r="CW1786" s="12"/>
      <c r="CX1786" s="12"/>
      <c r="CY1786" s="12"/>
      <c r="CZ1786" s="12"/>
      <c r="DA1786" s="12"/>
      <c r="DB1786" s="12"/>
      <c r="DC1786" s="12"/>
      <c r="DD1786" s="12"/>
      <c r="DE1786" s="12"/>
      <c r="DF1786" s="12"/>
      <c r="DG1786"/>
      <c r="DH1786"/>
      <c r="DI1786"/>
      <c r="DJ1786"/>
      <c r="DK1786"/>
      <c r="DL1786"/>
      <c r="DM1786"/>
      <c r="DN1786"/>
      <c r="DO1786"/>
      <c r="DP1786"/>
      <c r="DQ1786"/>
      <c r="DR1786"/>
      <c r="DS1786"/>
      <c r="DT1786"/>
      <c r="DU1786"/>
      <c r="DV1786"/>
      <c r="DW1786"/>
      <c r="DX1786"/>
      <c r="DY1786"/>
      <c r="DZ1786"/>
      <c r="EA1786"/>
      <c r="EB1786"/>
      <c r="EC1786"/>
      <c r="ED1786"/>
      <c r="EE1786"/>
      <c r="EF1786"/>
      <c r="EG1786"/>
      <c r="EH1786"/>
      <c r="EI1786"/>
      <c r="EJ1786"/>
      <c r="EK1786"/>
      <c r="EL1786"/>
      <c r="EM1786"/>
      <c r="EN1786"/>
      <c r="EO1786"/>
      <c r="EP1786"/>
      <c r="EQ1786"/>
      <c r="ER1786"/>
      <c r="ES1786"/>
      <c r="ET1786"/>
      <c r="EU1786"/>
      <c r="EV1786"/>
      <c r="EW1786"/>
      <c r="EX1786"/>
      <c r="EY1786"/>
      <c r="EZ1786"/>
      <c r="FA1786"/>
      <c r="FB1786"/>
      <c r="FC1786"/>
      <c r="FD1786"/>
      <c r="FE1786"/>
      <c r="FF1786"/>
      <c r="FG1786"/>
      <c r="FH1786"/>
      <c r="FI1786"/>
      <c r="FJ1786"/>
      <c r="FK1786"/>
      <c r="FL1786"/>
      <c r="FM1786"/>
      <c r="FN1786"/>
      <c r="FO1786"/>
      <c r="FP1786"/>
      <c r="FQ1786"/>
      <c r="FR1786"/>
      <c r="FS1786"/>
      <c r="FT1786"/>
      <c r="FU1786"/>
      <c r="FV1786"/>
      <c r="FW1786"/>
      <c r="FX1786"/>
      <c r="FY1786"/>
      <c r="FZ1786"/>
      <c r="GA1786"/>
      <c r="GB1786"/>
      <c r="GC1786"/>
      <c r="GD1786"/>
      <c r="GE1786"/>
      <c r="GF1786"/>
      <c r="GG1786"/>
      <c r="GH1786"/>
      <c r="GI1786"/>
      <c r="GJ1786"/>
      <c r="GK1786"/>
      <c r="GL1786"/>
      <c r="GM1786"/>
      <c r="GN1786"/>
      <c r="GO1786"/>
      <c r="GP1786"/>
      <c r="GQ1786"/>
      <c r="GR1786"/>
      <c r="GS1786"/>
      <c r="GT1786"/>
      <c r="GU1786"/>
      <c r="GV1786"/>
      <c r="GW1786"/>
      <c r="GX1786"/>
      <c r="GY1786"/>
      <c r="GZ1786"/>
      <c r="HA1786"/>
      <c r="HB1786"/>
      <c r="HC1786"/>
      <c r="HD1786"/>
      <c r="HE1786"/>
      <c r="HF1786"/>
      <c r="HG1786"/>
      <c r="HH1786"/>
      <c r="HI1786"/>
      <c r="HJ1786"/>
      <c r="HK1786"/>
      <c r="HL1786"/>
    </row>
    <row r="1787" spans="39:220" x14ac:dyDescent="0.25">
      <c r="AM1787" s="59"/>
      <c r="AN1787" s="58"/>
      <c r="AO1787" s="58"/>
      <c r="AP1787" s="58"/>
      <c r="AQ1787" s="58"/>
      <c r="AR1787" s="58"/>
      <c r="AS1787" s="58"/>
      <c r="AT1787" s="58"/>
      <c r="AU1787" s="58"/>
      <c r="AV1787" s="58"/>
      <c r="AW1787" s="58"/>
      <c r="AX1787" s="58"/>
      <c r="AY1787" s="58"/>
      <c r="AZ1787" s="58"/>
      <c r="BA1787" s="58"/>
      <c r="BB1787" s="58"/>
      <c r="BC1787" s="58"/>
      <c r="BD1787" s="58"/>
      <c r="BE1787" s="58"/>
      <c r="BF1787" s="58"/>
      <c r="BG1787" s="58"/>
      <c r="BH1787" s="58"/>
      <c r="BI1787" s="58"/>
      <c r="BJ1787" s="58"/>
      <c r="BK1787" s="58"/>
      <c r="BL1787" s="12"/>
      <c r="BM1787" s="12"/>
      <c r="BN1787" s="12"/>
      <c r="BO1787" s="12"/>
      <c r="BP1787" s="12"/>
      <c r="BQ1787" s="12"/>
      <c r="BR1787" s="12"/>
      <c r="BS1787" s="12"/>
      <c r="BT1787" s="12"/>
      <c r="BU1787" s="12"/>
      <c r="BV1787" s="12"/>
      <c r="BW1787" s="12"/>
      <c r="BX1787" s="12"/>
      <c r="BY1787" s="12"/>
      <c r="BZ1787" s="12"/>
      <c r="CA1787" s="12"/>
      <c r="CB1787" s="12"/>
      <c r="CC1787" s="12"/>
      <c r="CD1787" s="12"/>
      <c r="CE1787" s="12"/>
      <c r="CF1787" s="12"/>
      <c r="CG1787" s="12"/>
      <c r="CH1787" s="12"/>
      <c r="CI1787" s="12"/>
      <c r="CJ1787" s="12"/>
      <c r="CK1787" s="12"/>
      <c r="CL1787" s="12"/>
      <c r="CM1787" s="12"/>
      <c r="CN1787" s="12"/>
      <c r="CO1787" s="12"/>
      <c r="CP1787" s="12"/>
      <c r="CQ1787" s="12"/>
      <c r="CR1787" s="12"/>
      <c r="CS1787" s="12"/>
      <c r="CT1787" s="12"/>
      <c r="CU1787" s="12"/>
      <c r="CV1787" s="12"/>
      <c r="CW1787" s="12"/>
      <c r="CX1787" s="12"/>
      <c r="CY1787" s="12"/>
      <c r="CZ1787" s="12"/>
      <c r="DA1787" s="12"/>
      <c r="DB1787" s="12"/>
      <c r="DC1787" s="12"/>
      <c r="DD1787" s="12"/>
      <c r="DE1787" s="12"/>
      <c r="DF1787" s="12"/>
      <c r="DG1787"/>
      <c r="DH1787"/>
      <c r="DI1787"/>
      <c r="DJ1787"/>
      <c r="DK1787"/>
      <c r="DL1787"/>
      <c r="DM1787"/>
      <c r="DN1787"/>
      <c r="DO1787"/>
      <c r="DP1787"/>
      <c r="DQ1787"/>
      <c r="DR1787"/>
      <c r="DS1787"/>
      <c r="DT1787"/>
      <c r="DU1787"/>
      <c r="DV1787"/>
      <c r="DW1787"/>
      <c r="DX1787"/>
      <c r="DY1787"/>
      <c r="DZ1787"/>
      <c r="EA1787"/>
      <c r="EB1787"/>
      <c r="EC1787"/>
      <c r="ED1787"/>
      <c r="EE1787"/>
      <c r="EF1787"/>
      <c r="EG1787"/>
      <c r="EH1787"/>
      <c r="EI1787"/>
      <c r="EJ1787"/>
      <c r="EK1787"/>
      <c r="EL1787"/>
      <c r="EM1787"/>
      <c r="EN1787"/>
      <c r="EO1787"/>
      <c r="EP1787"/>
      <c r="EQ1787"/>
      <c r="ER1787"/>
      <c r="ES1787"/>
      <c r="ET1787"/>
      <c r="EU1787"/>
      <c r="EV1787"/>
      <c r="EW1787"/>
      <c r="EX1787"/>
      <c r="EY1787"/>
      <c r="EZ1787"/>
      <c r="FA1787"/>
      <c r="FB1787"/>
      <c r="FC1787"/>
      <c r="FD1787"/>
      <c r="FE1787"/>
      <c r="FF1787"/>
      <c r="FG1787"/>
      <c r="FH1787"/>
      <c r="FI1787"/>
      <c r="FJ1787"/>
      <c r="FK1787"/>
      <c r="FL1787"/>
      <c r="FM1787"/>
      <c r="FN1787"/>
      <c r="FO1787"/>
      <c r="FP1787"/>
      <c r="FQ1787"/>
      <c r="FR1787"/>
      <c r="FS1787"/>
      <c r="FT1787"/>
      <c r="FU1787"/>
      <c r="FV1787"/>
      <c r="FW1787"/>
      <c r="FX1787"/>
      <c r="FY1787"/>
      <c r="FZ1787"/>
      <c r="GA1787"/>
      <c r="GB1787"/>
      <c r="GC1787"/>
      <c r="GD1787"/>
      <c r="GE1787"/>
      <c r="GF1787"/>
      <c r="GG1787"/>
      <c r="GH1787"/>
      <c r="GI1787"/>
      <c r="GJ1787"/>
      <c r="GK1787"/>
      <c r="GL1787"/>
      <c r="GM1787"/>
      <c r="GN1787"/>
      <c r="GO1787"/>
      <c r="GP1787"/>
      <c r="GQ1787"/>
      <c r="GR1787"/>
      <c r="GS1787"/>
      <c r="GT1787"/>
      <c r="GU1787"/>
      <c r="GV1787"/>
      <c r="GW1787"/>
      <c r="GX1787"/>
      <c r="GY1787"/>
      <c r="GZ1787"/>
      <c r="HA1787"/>
      <c r="HB1787"/>
      <c r="HC1787"/>
      <c r="HD1787"/>
      <c r="HE1787"/>
      <c r="HF1787"/>
      <c r="HG1787"/>
      <c r="HH1787"/>
      <c r="HI1787"/>
      <c r="HJ1787"/>
      <c r="HK1787"/>
      <c r="HL1787"/>
    </row>
    <row r="1788" spans="39:220" x14ac:dyDescent="0.25">
      <c r="AM1788" s="59"/>
      <c r="AN1788" s="58"/>
      <c r="AO1788" s="58"/>
      <c r="AP1788" s="58"/>
      <c r="AQ1788" s="58"/>
      <c r="AR1788" s="58"/>
      <c r="AS1788" s="58"/>
      <c r="AT1788" s="58"/>
      <c r="AU1788" s="58"/>
      <c r="AV1788" s="58"/>
      <c r="AW1788" s="58"/>
      <c r="AX1788" s="58"/>
      <c r="AY1788" s="58"/>
      <c r="AZ1788" s="58"/>
      <c r="BA1788" s="58"/>
      <c r="BB1788" s="58"/>
      <c r="BC1788" s="58"/>
      <c r="BD1788" s="58"/>
      <c r="BE1788" s="58"/>
      <c r="BF1788" s="58"/>
      <c r="BG1788" s="58"/>
      <c r="BH1788" s="58"/>
      <c r="BI1788" s="58"/>
      <c r="BJ1788" s="58"/>
      <c r="BK1788" s="58"/>
      <c r="BL1788" s="12"/>
      <c r="BM1788" s="12"/>
      <c r="BN1788" s="12"/>
      <c r="BO1788" s="12"/>
      <c r="BP1788" s="12"/>
      <c r="BQ1788" s="12"/>
      <c r="BR1788" s="12"/>
      <c r="BS1788" s="12"/>
      <c r="BT1788" s="12"/>
      <c r="BU1788" s="12"/>
      <c r="BV1788" s="12"/>
      <c r="BW1788" s="12"/>
      <c r="BX1788" s="12"/>
      <c r="BY1788" s="12"/>
      <c r="BZ1788" s="12"/>
      <c r="CA1788" s="12"/>
      <c r="CB1788" s="12"/>
      <c r="CC1788" s="12"/>
      <c r="CD1788" s="12"/>
      <c r="CE1788" s="12"/>
      <c r="CF1788" s="12"/>
      <c r="CG1788" s="12"/>
      <c r="CH1788" s="12"/>
      <c r="CI1788" s="12"/>
      <c r="CJ1788" s="12"/>
      <c r="CK1788" s="12"/>
      <c r="CL1788" s="12"/>
      <c r="CM1788" s="12"/>
      <c r="CN1788" s="12"/>
      <c r="CO1788" s="12"/>
      <c r="CP1788" s="12"/>
      <c r="CQ1788" s="12"/>
      <c r="CR1788" s="12"/>
      <c r="CS1788" s="12"/>
      <c r="CT1788" s="12"/>
      <c r="CU1788" s="12"/>
      <c r="CV1788" s="12"/>
      <c r="CW1788" s="12"/>
      <c r="CX1788" s="12"/>
      <c r="CY1788" s="12"/>
      <c r="CZ1788" s="12"/>
      <c r="DA1788" s="12"/>
      <c r="DB1788" s="12"/>
      <c r="DC1788" s="12"/>
      <c r="DD1788" s="12"/>
      <c r="DE1788" s="12"/>
      <c r="DF1788" s="12"/>
      <c r="DG1788"/>
      <c r="DH1788"/>
      <c r="DI1788"/>
      <c r="DJ1788"/>
      <c r="DK1788"/>
      <c r="DL1788"/>
      <c r="DM1788"/>
      <c r="DN1788"/>
      <c r="DO1788"/>
      <c r="DP1788"/>
      <c r="DQ1788"/>
      <c r="DR1788"/>
      <c r="DS1788"/>
      <c r="DT1788"/>
      <c r="DU1788"/>
      <c r="DV1788"/>
      <c r="DW1788"/>
      <c r="DX1788"/>
      <c r="DY1788"/>
      <c r="DZ1788"/>
      <c r="EA1788"/>
      <c r="EB1788"/>
      <c r="EC1788"/>
      <c r="ED1788"/>
      <c r="EE1788"/>
      <c r="EF1788"/>
      <c r="EG1788"/>
      <c r="EH1788"/>
      <c r="EI1788"/>
      <c r="EJ1788"/>
      <c r="EK1788"/>
      <c r="EL1788"/>
      <c r="EM1788"/>
      <c r="EN1788"/>
      <c r="EO1788"/>
      <c r="EP1788"/>
      <c r="EQ1788"/>
      <c r="ER1788"/>
      <c r="ES1788"/>
      <c r="ET1788"/>
      <c r="EU1788"/>
      <c r="EV1788"/>
      <c r="EW1788"/>
      <c r="EX1788"/>
      <c r="EY1788"/>
      <c r="EZ1788"/>
      <c r="FA1788"/>
      <c r="FB1788"/>
      <c r="FC1788"/>
      <c r="FD1788"/>
      <c r="FE1788"/>
      <c r="FF1788"/>
      <c r="FG1788"/>
      <c r="FH1788"/>
      <c r="FI1788"/>
      <c r="FJ1788"/>
      <c r="FK1788"/>
      <c r="FL1788"/>
      <c r="FM1788"/>
      <c r="FN1788"/>
      <c r="FO1788"/>
      <c r="FP1788"/>
      <c r="FQ1788"/>
      <c r="FR1788"/>
      <c r="FS1788"/>
      <c r="FT1788"/>
      <c r="FU1788"/>
      <c r="FV1788"/>
      <c r="FW1788"/>
      <c r="FX1788"/>
      <c r="FY1788"/>
      <c r="FZ1788"/>
      <c r="GA1788"/>
      <c r="GB1788"/>
      <c r="GC1788"/>
      <c r="GD1788"/>
      <c r="GE1788"/>
      <c r="GF1788"/>
      <c r="GG1788"/>
      <c r="GH1788"/>
      <c r="GI1788"/>
      <c r="GJ1788"/>
      <c r="GK1788"/>
      <c r="GL1788"/>
      <c r="GM1788"/>
      <c r="GN1788"/>
      <c r="GO1788"/>
      <c r="GP1788"/>
      <c r="GQ1788"/>
      <c r="GR1788"/>
      <c r="GS1788"/>
      <c r="GT1788"/>
      <c r="GU1788"/>
      <c r="GV1788"/>
      <c r="GW1788"/>
      <c r="GX1788"/>
      <c r="GY1788"/>
      <c r="GZ1788"/>
      <c r="HA1788"/>
      <c r="HB1788"/>
      <c r="HC1788"/>
      <c r="HD1788"/>
      <c r="HE1788"/>
      <c r="HF1788"/>
      <c r="HG1788"/>
      <c r="HH1788"/>
      <c r="HI1788"/>
      <c r="HJ1788"/>
      <c r="HK1788"/>
      <c r="HL1788"/>
    </row>
    <row r="1789" spans="39:220" x14ac:dyDescent="0.25">
      <c r="AM1789" s="59"/>
      <c r="AN1789" s="58"/>
      <c r="AO1789" s="58"/>
      <c r="AP1789" s="58"/>
      <c r="AQ1789" s="58"/>
      <c r="AR1789" s="58"/>
      <c r="AS1789" s="58"/>
      <c r="AT1789" s="58"/>
      <c r="AU1789" s="58"/>
      <c r="AV1789" s="58"/>
      <c r="AW1789" s="58"/>
      <c r="AX1789" s="58"/>
      <c r="AY1789" s="58"/>
      <c r="AZ1789" s="58"/>
      <c r="BA1789" s="58"/>
      <c r="BB1789" s="58"/>
      <c r="BC1789" s="58"/>
      <c r="BD1789" s="58"/>
      <c r="BE1789" s="58"/>
      <c r="BF1789" s="58"/>
      <c r="BG1789" s="58"/>
      <c r="BH1789" s="58"/>
      <c r="BI1789" s="58"/>
      <c r="BJ1789" s="58"/>
      <c r="BK1789" s="58"/>
      <c r="BL1789" s="12"/>
      <c r="BM1789" s="12"/>
      <c r="BN1789" s="12"/>
      <c r="BO1789" s="12"/>
      <c r="BP1789" s="12"/>
      <c r="BQ1789" s="12"/>
      <c r="BR1789" s="12"/>
      <c r="BS1789" s="12"/>
      <c r="BT1789" s="12"/>
      <c r="BU1789" s="12"/>
      <c r="BV1789" s="12"/>
      <c r="BW1789" s="12"/>
      <c r="BX1789" s="12"/>
      <c r="BY1789" s="12"/>
      <c r="BZ1789" s="12"/>
      <c r="CA1789" s="12"/>
      <c r="CB1789" s="12"/>
      <c r="CC1789" s="12"/>
      <c r="CD1789" s="12"/>
      <c r="CE1789" s="12"/>
      <c r="CF1789" s="12"/>
      <c r="CG1789" s="12"/>
      <c r="CH1789" s="12"/>
      <c r="CI1789" s="12"/>
      <c r="CJ1789" s="12"/>
      <c r="CK1789" s="12"/>
      <c r="CL1789" s="12"/>
      <c r="CM1789" s="12"/>
      <c r="CN1789" s="12"/>
      <c r="CO1789" s="12"/>
      <c r="CP1789" s="12"/>
      <c r="CQ1789" s="12"/>
      <c r="CR1789" s="12"/>
      <c r="CS1789" s="12"/>
      <c r="CT1789" s="12"/>
      <c r="CU1789" s="12"/>
      <c r="CV1789" s="12"/>
      <c r="CW1789" s="12"/>
      <c r="CX1789" s="12"/>
      <c r="CY1789" s="12"/>
      <c r="CZ1789" s="12"/>
      <c r="DA1789" s="12"/>
      <c r="DB1789" s="12"/>
      <c r="DC1789" s="12"/>
      <c r="DD1789" s="12"/>
      <c r="DE1789" s="12"/>
      <c r="DF1789" s="12"/>
      <c r="DG1789"/>
      <c r="DH1789"/>
      <c r="DI1789"/>
      <c r="DJ1789"/>
      <c r="DK1789"/>
      <c r="DL1789"/>
      <c r="DM1789"/>
      <c r="DN1789"/>
      <c r="DO1789"/>
      <c r="DP1789"/>
      <c r="DQ1789"/>
      <c r="DR1789"/>
      <c r="DS1789"/>
      <c r="DT1789"/>
      <c r="DU1789"/>
      <c r="DV1789"/>
      <c r="DW1789"/>
      <c r="DX1789"/>
      <c r="DY1789"/>
      <c r="DZ1789"/>
      <c r="EA1789"/>
      <c r="EB1789"/>
      <c r="EC1789"/>
      <c r="ED1789"/>
      <c r="EE1789"/>
      <c r="EF1789"/>
      <c r="EG1789"/>
      <c r="EH1789"/>
      <c r="EI1789"/>
      <c r="EJ1789"/>
      <c r="EK1789"/>
      <c r="EL1789"/>
      <c r="EM1789"/>
      <c r="EN1789"/>
      <c r="EO1789"/>
      <c r="EP1789"/>
      <c r="EQ1789"/>
      <c r="ER1789"/>
      <c r="ES1789"/>
      <c r="ET1789"/>
      <c r="EU1789"/>
      <c r="EV1789"/>
      <c r="EW1789"/>
      <c r="EX1789"/>
      <c r="EY1789"/>
      <c r="EZ1789"/>
      <c r="FA1789"/>
      <c r="FB1789"/>
      <c r="FC1789"/>
      <c r="FD1789"/>
      <c r="FE1789"/>
      <c r="FF1789"/>
      <c r="FG1789"/>
      <c r="FH1789"/>
      <c r="FI1789"/>
      <c r="FJ1789"/>
      <c r="FK1789"/>
      <c r="FL1789"/>
      <c r="FM1789"/>
      <c r="FN1789"/>
      <c r="FO1789"/>
      <c r="FP1789"/>
      <c r="FQ1789"/>
      <c r="FR1789"/>
      <c r="FS1789"/>
      <c r="FT1789"/>
      <c r="FU1789"/>
      <c r="FV1789"/>
      <c r="FW1789"/>
      <c r="FX1789"/>
      <c r="FY1789"/>
      <c r="FZ1789"/>
      <c r="GA1789"/>
      <c r="GB1789"/>
      <c r="GC1789"/>
      <c r="GD1789"/>
      <c r="GE1789"/>
      <c r="GF1789"/>
      <c r="GG1789"/>
      <c r="GH1789"/>
      <c r="GI1789"/>
      <c r="GJ1789"/>
      <c r="GK1789"/>
      <c r="GL1789"/>
      <c r="GM1789"/>
      <c r="GN1789"/>
      <c r="GO1789"/>
      <c r="GP1789"/>
      <c r="GQ1789"/>
      <c r="GR1789"/>
      <c r="GS1789"/>
      <c r="GT1789"/>
      <c r="GU1789"/>
      <c r="GV1789"/>
      <c r="GW1789"/>
      <c r="GX1789"/>
      <c r="GY1789"/>
      <c r="GZ1789"/>
      <c r="HA1789"/>
      <c r="HB1789"/>
      <c r="HC1789"/>
      <c r="HD1789"/>
      <c r="HE1789"/>
      <c r="HF1789"/>
      <c r="HG1789"/>
      <c r="HH1789"/>
      <c r="HI1789"/>
      <c r="HJ1789"/>
      <c r="HK1789"/>
      <c r="HL1789"/>
    </row>
    <row r="1790" spans="39:220" x14ac:dyDescent="0.25">
      <c r="AM1790" s="59"/>
      <c r="AN1790" s="58"/>
      <c r="AO1790" s="58"/>
      <c r="AP1790" s="58"/>
      <c r="AQ1790" s="58"/>
      <c r="AR1790" s="58"/>
      <c r="AS1790" s="58"/>
      <c r="AT1790" s="58"/>
      <c r="AU1790" s="58"/>
      <c r="AV1790" s="58"/>
      <c r="AW1790" s="58"/>
      <c r="AX1790" s="58"/>
      <c r="AY1790" s="58"/>
      <c r="AZ1790" s="58"/>
      <c r="BA1790" s="58"/>
      <c r="BB1790" s="58"/>
      <c r="BC1790" s="58"/>
      <c r="BD1790" s="58"/>
      <c r="BE1790" s="58"/>
      <c r="BF1790" s="58"/>
      <c r="BG1790" s="58"/>
      <c r="BH1790" s="58"/>
      <c r="BI1790" s="58"/>
      <c r="BJ1790" s="58"/>
      <c r="BK1790" s="58"/>
      <c r="BL1790" s="12"/>
      <c r="BM1790" s="12"/>
      <c r="BN1790" s="12"/>
      <c r="BO1790" s="12"/>
      <c r="BP1790" s="12"/>
      <c r="BQ1790" s="12"/>
      <c r="BR1790" s="12"/>
      <c r="BS1790" s="12"/>
      <c r="BT1790" s="12"/>
      <c r="BU1790" s="12"/>
      <c r="BV1790" s="12"/>
      <c r="BW1790" s="12"/>
      <c r="BX1790" s="12"/>
      <c r="BY1790" s="12"/>
      <c r="BZ1790" s="12"/>
      <c r="CA1790" s="12"/>
      <c r="CB1790" s="12"/>
      <c r="CC1790" s="12"/>
      <c r="CD1790" s="12"/>
      <c r="CE1790" s="12"/>
      <c r="CF1790" s="12"/>
      <c r="CG1790" s="12"/>
      <c r="CH1790" s="12"/>
      <c r="CI1790" s="12"/>
      <c r="CJ1790" s="12"/>
      <c r="CK1790" s="12"/>
      <c r="CL1790" s="12"/>
      <c r="CM1790" s="12"/>
      <c r="CN1790" s="12"/>
      <c r="CO1790" s="12"/>
      <c r="CP1790" s="12"/>
      <c r="CQ1790" s="12"/>
      <c r="CR1790" s="12"/>
      <c r="CS1790" s="12"/>
      <c r="CT1790" s="12"/>
      <c r="CU1790" s="12"/>
      <c r="CV1790" s="12"/>
      <c r="CW1790" s="12"/>
      <c r="CX1790" s="12"/>
      <c r="CY1790" s="12"/>
      <c r="CZ1790" s="12"/>
      <c r="DA1790" s="12"/>
      <c r="DB1790" s="12"/>
      <c r="DC1790" s="12"/>
      <c r="DD1790" s="12"/>
      <c r="DE1790" s="12"/>
      <c r="DF1790" s="12"/>
      <c r="DG1790"/>
      <c r="DH1790"/>
      <c r="DI1790"/>
      <c r="DJ1790"/>
      <c r="DK1790"/>
      <c r="DL1790"/>
      <c r="DM1790"/>
      <c r="DN1790"/>
      <c r="DO1790"/>
      <c r="DP1790"/>
      <c r="DQ1790"/>
      <c r="DR1790"/>
      <c r="DS1790"/>
      <c r="DT1790"/>
      <c r="DU1790"/>
      <c r="DV1790"/>
      <c r="DW1790"/>
      <c r="DX1790"/>
      <c r="DY1790"/>
      <c r="DZ1790"/>
      <c r="EA1790"/>
      <c r="EB1790"/>
      <c r="EC1790"/>
      <c r="ED1790"/>
      <c r="EE1790"/>
      <c r="EF1790"/>
      <c r="EG1790"/>
      <c r="EH1790"/>
      <c r="EI1790"/>
      <c r="EJ1790"/>
      <c r="EK1790"/>
      <c r="EL1790"/>
      <c r="EM1790"/>
      <c r="EN1790"/>
      <c r="EO1790"/>
      <c r="EP1790"/>
      <c r="EQ1790"/>
      <c r="ER1790"/>
      <c r="ES1790"/>
      <c r="ET1790"/>
      <c r="EU1790"/>
      <c r="EV1790"/>
      <c r="EW1790"/>
      <c r="EX1790"/>
      <c r="EY1790"/>
      <c r="EZ1790"/>
      <c r="FA1790"/>
      <c r="FB1790"/>
      <c r="FC1790"/>
      <c r="FD1790"/>
      <c r="FE1790"/>
      <c r="FF1790"/>
      <c r="FG1790"/>
      <c r="FH1790"/>
      <c r="FI1790"/>
      <c r="FJ1790"/>
      <c r="FK1790"/>
      <c r="FL1790"/>
      <c r="FM1790"/>
      <c r="FN1790"/>
      <c r="FO1790"/>
      <c r="FP1790"/>
      <c r="FQ1790"/>
      <c r="FR1790"/>
      <c r="FS1790"/>
      <c r="FT1790"/>
      <c r="FU1790"/>
      <c r="FV1790"/>
      <c r="FW1790"/>
      <c r="FX1790"/>
      <c r="FY1790"/>
      <c r="FZ1790"/>
      <c r="GA1790"/>
      <c r="GB1790"/>
      <c r="GC1790"/>
      <c r="GD1790"/>
      <c r="GE1790"/>
      <c r="GF1790"/>
      <c r="GG1790"/>
      <c r="GH1790"/>
      <c r="GI1790"/>
      <c r="GJ1790"/>
      <c r="GK1790"/>
      <c r="GL1790"/>
      <c r="GM1790"/>
      <c r="GN1790"/>
      <c r="GO1790"/>
      <c r="GP1790"/>
      <c r="GQ1790"/>
      <c r="GR1790"/>
      <c r="GS1790"/>
      <c r="GT1790"/>
      <c r="GU1790"/>
      <c r="GV1790"/>
      <c r="GW1790"/>
      <c r="GX1790"/>
      <c r="GY1790"/>
      <c r="GZ1790"/>
      <c r="HA1790"/>
      <c r="HB1790"/>
      <c r="HC1790"/>
      <c r="HD1790"/>
      <c r="HE1790"/>
      <c r="HF1790"/>
      <c r="HG1790"/>
      <c r="HH1790"/>
      <c r="HI1790"/>
      <c r="HJ1790"/>
      <c r="HK1790"/>
      <c r="HL1790"/>
    </row>
    <row r="1791" spans="39:220" x14ac:dyDescent="0.25">
      <c r="AM1791" s="59"/>
      <c r="AN1791" s="58"/>
      <c r="AO1791" s="58"/>
      <c r="AP1791" s="58"/>
      <c r="AQ1791" s="58"/>
      <c r="AR1791" s="58"/>
      <c r="AS1791" s="58"/>
      <c r="AT1791" s="58"/>
      <c r="AU1791" s="58"/>
      <c r="AV1791" s="58"/>
      <c r="AW1791" s="58"/>
      <c r="AX1791" s="58"/>
      <c r="AY1791" s="58"/>
      <c r="AZ1791" s="58"/>
      <c r="BA1791" s="58"/>
      <c r="BB1791" s="58"/>
      <c r="BC1791" s="58"/>
      <c r="BD1791" s="58"/>
      <c r="BE1791" s="58"/>
      <c r="BF1791" s="58"/>
      <c r="BG1791" s="58"/>
      <c r="BH1791" s="58"/>
      <c r="BI1791" s="58"/>
      <c r="BJ1791" s="58"/>
      <c r="BK1791" s="58"/>
      <c r="BL1791" s="12"/>
      <c r="BM1791" s="12"/>
      <c r="BN1791" s="12"/>
      <c r="BO1791" s="12"/>
      <c r="BP1791" s="12"/>
      <c r="BQ1791" s="12"/>
      <c r="BR1791" s="12"/>
      <c r="BS1791" s="12"/>
      <c r="BT1791" s="12"/>
      <c r="BU1791" s="12"/>
      <c r="BV1791" s="12"/>
      <c r="BW1791" s="12"/>
      <c r="BX1791" s="12"/>
      <c r="BY1791" s="12"/>
      <c r="BZ1791" s="12"/>
      <c r="CA1791" s="12"/>
      <c r="CB1791" s="12"/>
      <c r="CC1791" s="12"/>
      <c r="CD1791" s="12"/>
      <c r="CE1791" s="12"/>
      <c r="CF1791" s="12"/>
      <c r="CG1791" s="12"/>
      <c r="CH1791" s="12"/>
      <c r="CI1791" s="12"/>
      <c r="CJ1791" s="12"/>
      <c r="CK1791" s="12"/>
      <c r="CL1791" s="12"/>
      <c r="CM1791" s="12"/>
      <c r="CN1791" s="12"/>
      <c r="CO1791" s="12"/>
      <c r="CP1791" s="12"/>
      <c r="CQ1791" s="12"/>
      <c r="CR1791" s="12"/>
      <c r="CS1791" s="12"/>
      <c r="CT1791" s="12"/>
      <c r="CU1791" s="12"/>
      <c r="CV1791" s="12"/>
      <c r="CW1791" s="12"/>
      <c r="CX1791" s="12"/>
      <c r="CY1791" s="12"/>
      <c r="CZ1791" s="12"/>
      <c r="DA1791" s="12"/>
      <c r="DB1791" s="12"/>
      <c r="DC1791" s="12"/>
      <c r="DD1791" s="12"/>
      <c r="DE1791" s="12"/>
      <c r="DF1791" s="12"/>
      <c r="DG1791"/>
      <c r="DH1791"/>
      <c r="DI1791"/>
      <c r="DJ1791"/>
      <c r="DK1791"/>
      <c r="DL1791"/>
      <c r="DM1791"/>
      <c r="DN1791"/>
      <c r="DO1791"/>
      <c r="DP1791"/>
      <c r="DQ1791"/>
      <c r="DR1791"/>
      <c r="DS1791"/>
      <c r="DT1791"/>
      <c r="DU1791"/>
      <c r="DV1791"/>
      <c r="DW1791"/>
      <c r="DX1791"/>
      <c r="DY1791"/>
      <c r="DZ1791"/>
      <c r="EA1791"/>
      <c r="EB1791"/>
      <c r="EC1791"/>
      <c r="ED1791"/>
      <c r="EE1791"/>
      <c r="EF1791"/>
      <c r="EG1791"/>
      <c r="EH1791"/>
      <c r="EI1791"/>
      <c r="EJ1791"/>
      <c r="EK1791"/>
      <c r="EL1791"/>
      <c r="EM1791"/>
      <c r="EN1791"/>
      <c r="EO1791"/>
      <c r="EP1791"/>
      <c r="EQ1791"/>
      <c r="ER1791"/>
      <c r="ES1791"/>
      <c r="ET1791"/>
      <c r="EU1791"/>
      <c r="EV1791"/>
      <c r="EW1791"/>
      <c r="EX1791"/>
      <c r="EY1791"/>
      <c r="EZ1791"/>
      <c r="FA1791"/>
      <c r="FB1791"/>
      <c r="FC1791"/>
      <c r="FD1791"/>
      <c r="FE1791"/>
      <c r="FF1791"/>
      <c r="FG1791"/>
      <c r="FH1791"/>
      <c r="FI1791"/>
      <c r="FJ1791"/>
      <c r="FK1791"/>
      <c r="FL1791"/>
      <c r="FM1791"/>
      <c r="FN1791"/>
      <c r="FO1791"/>
      <c r="FP1791"/>
      <c r="FQ1791"/>
      <c r="FR1791"/>
      <c r="FS1791"/>
      <c r="FT1791"/>
      <c r="FU1791"/>
      <c r="FV1791"/>
      <c r="FW1791"/>
      <c r="FX1791"/>
      <c r="FY1791"/>
      <c r="FZ1791"/>
      <c r="GA1791"/>
      <c r="GB1791"/>
      <c r="GC1791"/>
      <c r="GD1791"/>
      <c r="GE1791"/>
      <c r="GF1791"/>
      <c r="GG1791"/>
      <c r="GH1791"/>
      <c r="GI1791"/>
      <c r="GJ1791"/>
      <c r="GK1791"/>
      <c r="GL1791"/>
      <c r="GM1791"/>
      <c r="GN1791"/>
      <c r="GO1791"/>
      <c r="GP1791"/>
      <c r="GQ1791"/>
      <c r="GR1791"/>
      <c r="GS1791"/>
      <c r="GT1791"/>
      <c r="GU1791"/>
      <c r="GV1791"/>
      <c r="GW1791"/>
      <c r="GX1791"/>
      <c r="GY1791"/>
      <c r="GZ1791"/>
      <c r="HA1791"/>
      <c r="HB1791"/>
      <c r="HC1791"/>
      <c r="HD1791"/>
      <c r="HE1791"/>
      <c r="HF1791"/>
      <c r="HG1791"/>
      <c r="HH1791"/>
      <c r="HI1791"/>
      <c r="HJ1791"/>
      <c r="HK1791"/>
      <c r="HL1791"/>
    </row>
    <row r="1792" spans="39:220" x14ac:dyDescent="0.25">
      <c r="AM1792" s="59"/>
      <c r="AN1792" s="58"/>
      <c r="AO1792" s="58"/>
      <c r="AP1792" s="58"/>
      <c r="AQ1792" s="58"/>
      <c r="AR1792" s="58"/>
      <c r="AS1792" s="58"/>
      <c r="AT1792" s="58"/>
      <c r="AU1792" s="58"/>
      <c r="AV1792" s="58"/>
      <c r="AW1792" s="58"/>
      <c r="AX1792" s="58"/>
      <c r="AY1792" s="58"/>
      <c r="AZ1792" s="58"/>
      <c r="BA1792" s="58"/>
      <c r="BB1792" s="58"/>
      <c r="BC1792" s="58"/>
      <c r="BD1792" s="58"/>
      <c r="BE1792" s="58"/>
      <c r="BF1792" s="58"/>
      <c r="BG1792" s="58"/>
      <c r="BH1792" s="58"/>
      <c r="BI1792" s="58"/>
      <c r="BJ1792" s="58"/>
      <c r="BK1792" s="58"/>
      <c r="BL1792" s="12"/>
      <c r="BM1792" s="12"/>
      <c r="BN1792" s="12"/>
      <c r="BO1792" s="12"/>
      <c r="BP1792" s="12"/>
      <c r="BQ1792" s="12"/>
      <c r="BR1792" s="12"/>
      <c r="BS1792" s="12"/>
      <c r="BT1792" s="12"/>
      <c r="BU1792" s="12"/>
      <c r="BV1792" s="12"/>
      <c r="BW1792" s="12"/>
      <c r="BX1792" s="12"/>
      <c r="BY1792" s="12"/>
      <c r="BZ1792" s="12"/>
      <c r="CA1792" s="12"/>
      <c r="CB1792" s="12"/>
      <c r="CC1792" s="12"/>
      <c r="CD1792" s="12"/>
      <c r="CE1792" s="12"/>
      <c r="CF1792" s="12"/>
      <c r="CG1792" s="12"/>
      <c r="CH1792" s="12"/>
      <c r="CI1792" s="12"/>
      <c r="CJ1792" s="12"/>
      <c r="CK1792" s="12"/>
      <c r="CL1792" s="12"/>
      <c r="CM1792" s="12"/>
      <c r="CN1792" s="12"/>
      <c r="CO1792" s="12"/>
      <c r="CP1792" s="12"/>
      <c r="CQ1792" s="12"/>
      <c r="CR1792" s="12"/>
      <c r="CS1792" s="12"/>
      <c r="CT1792" s="12"/>
      <c r="CU1792" s="12"/>
      <c r="CV1792" s="12"/>
      <c r="CW1792" s="12"/>
      <c r="CX1792" s="12"/>
      <c r="CY1792" s="12"/>
      <c r="CZ1792" s="12"/>
      <c r="DA1792" s="12"/>
      <c r="DB1792" s="12"/>
      <c r="DC1792" s="12"/>
      <c r="DD1792" s="12"/>
      <c r="DE1792" s="12"/>
      <c r="DF1792" s="12"/>
      <c r="DG1792"/>
      <c r="DH1792"/>
      <c r="DI1792"/>
      <c r="DJ1792"/>
      <c r="DK1792"/>
      <c r="DL1792"/>
      <c r="DM1792"/>
      <c r="DN1792"/>
      <c r="DO1792"/>
      <c r="DP1792"/>
      <c r="DQ1792"/>
      <c r="DR1792"/>
      <c r="DS1792"/>
      <c r="DT1792"/>
      <c r="DU1792"/>
      <c r="DV1792"/>
      <c r="DW1792"/>
      <c r="DX1792"/>
      <c r="DY1792"/>
      <c r="DZ1792"/>
      <c r="EA1792"/>
      <c r="EB1792"/>
      <c r="EC1792"/>
      <c r="ED1792"/>
      <c r="EE1792"/>
      <c r="EF1792"/>
      <c r="EG1792"/>
      <c r="EH1792"/>
      <c r="EI1792"/>
      <c r="EJ1792"/>
      <c r="EK1792"/>
      <c r="EL1792"/>
      <c r="EM1792"/>
      <c r="EN1792"/>
      <c r="EO1792"/>
      <c r="EP1792"/>
      <c r="EQ1792"/>
      <c r="ER1792"/>
      <c r="ES1792"/>
      <c r="ET1792"/>
      <c r="EU1792"/>
      <c r="EV1792"/>
      <c r="EW1792"/>
      <c r="EX1792"/>
      <c r="EY1792"/>
      <c r="EZ1792"/>
      <c r="FA1792"/>
      <c r="FB1792"/>
      <c r="FC1792"/>
      <c r="FD1792"/>
      <c r="FE1792"/>
      <c r="FF1792"/>
      <c r="FG1792"/>
      <c r="FH1792"/>
      <c r="FI1792"/>
      <c r="FJ1792"/>
      <c r="FK1792"/>
      <c r="FL1792"/>
      <c r="FM1792"/>
      <c r="FN1792"/>
      <c r="FO1792"/>
      <c r="FP1792"/>
      <c r="FQ1792"/>
      <c r="FR1792"/>
      <c r="FS1792"/>
      <c r="FT1792"/>
      <c r="FU1792"/>
      <c r="FV1792"/>
      <c r="FW1792"/>
      <c r="FX1792"/>
      <c r="FY1792"/>
      <c r="FZ1792"/>
      <c r="GA1792"/>
      <c r="GB1792"/>
      <c r="GC1792"/>
      <c r="GD1792"/>
      <c r="GE1792"/>
      <c r="GF1792"/>
      <c r="GG1792"/>
      <c r="GH1792"/>
      <c r="GI1792"/>
      <c r="GJ1792"/>
      <c r="GK1792"/>
      <c r="GL1792"/>
      <c r="GM1792"/>
      <c r="GN1792"/>
      <c r="GO1792"/>
      <c r="GP1792"/>
      <c r="GQ1792"/>
      <c r="GR1792"/>
      <c r="GS1792"/>
      <c r="GT1792"/>
      <c r="GU1792"/>
      <c r="GV1792"/>
      <c r="GW1792"/>
      <c r="GX1792"/>
      <c r="GY1792"/>
      <c r="GZ1792"/>
      <c r="HA1792"/>
      <c r="HB1792"/>
      <c r="HC1792"/>
      <c r="HD1792"/>
      <c r="HE1792"/>
      <c r="HF1792"/>
      <c r="HG1792"/>
      <c r="HH1792"/>
      <c r="HI1792"/>
      <c r="HJ1792"/>
      <c r="HK1792"/>
      <c r="HL1792"/>
    </row>
    <row r="1793" spans="39:220" x14ac:dyDescent="0.25">
      <c r="AM1793" s="59"/>
      <c r="AN1793" s="58"/>
      <c r="AO1793" s="58"/>
      <c r="AP1793" s="58"/>
      <c r="AQ1793" s="58"/>
      <c r="AR1793" s="58"/>
      <c r="AS1793" s="58"/>
      <c r="AT1793" s="58"/>
      <c r="AU1793" s="58"/>
      <c r="AV1793" s="58"/>
      <c r="AW1793" s="58"/>
      <c r="AX1793" s="58"/>
      <c r="AY1793" s="58"/>
      <c r="AZ1793" s="58"/>
      <c r="BA1793" s="58"/>
      <c r="BB1793" s="58"/>
      <c r="BC1793" s="58"/>
      <c r="BD1793" s="58"/>
      <c r="BE1793" s="58"/>
      <c r="BF1793" s="58"/>
      <c r="BG1793" s="58"/>
      <c r="BH1793" s="58"/>
      <c r="BI1793" s="58"/>
      <c r="BJ1793" s="58"/>
      <c r="BK1793" s="58"/>
      <c r="BL1793" s="12"/>
      <c r="BM1793" s="12"/>
      <c r="BN1793" s="12"/>
      <c r="BO1793" s="12"/>
      <c r="BP1793" s="12"/>
      <c r="BQ1793" s="12"/>
      <c r="BR1793" s="12"/>
      <c r="BS1793" s="12"/>
      <c r="BT1793" s="12"/>
      <c r="BU1793" s="12"/>
      <c r="BV1793" s="12"/>
      <c r="BW1793" s="12"/>
      <c r="BX1793" s="12"/>
      <c r="BY1793" s="12"/>
      <c r="BZ1793" s="12"/>
      <c r="CA1793" s="12"/>
      <c r="CB1793" s="12"/>
      <c r="CC1793" s="12"/>
      <c r="CD1793" s="12"/>
      <c r="CE1793" s="12"/>
      <c r="CF1793" s="12"/>
      <c r="CG1793" s="12"/>
      <c r="CH1793" s="12"/>
      <c r="CI1793" s="12"/>
      <c r="CJ1793" s="12"/>
      <c r="CK1793" s="12"/>
      <c r="CL1793" s="12"/>
      <c r="CM1793" s="12"/>
      <c r="CN1793" s="12"/>
      <c r="CO1793" s="12"/>
      <c r="CP1793" s="12"/>
      <c r="CQ1793" s="12"/>
      <c r="CR1793" s="12"/>
      <c r="CS1793" s="12"/>
      <c r="CT1793" s="12"/>
      <c r="CU1793" s="12"/>
      <c r="CV1793" s="12"/>
      <c r="CW1793" s="12"/>
      <c r="CX1793" s="12"/>
      <c r="CY1793" s="12"/>
      <c r="CZ1793" s="12"/>
      <c r="DA1793" s="12"/>
      <c r="DB1793" s="12"/>
      <c r="DC1793" s="12"/>
      <c r="DD1793" s="12"/>
      <c r="DE1793" s="12"/>
      <c r="DF1793" s="12"/>
      <c r="DG1793"/>
      <c r="DH1793"/>
      <c r="DI1793"/>
      <c r="DJ1793"/>
      <c r="DK1793"/>
      <c r="DL1793"/>
      <c r="DM1793"/>
      <c r="DN1793"/>
      <c r="DO1793"/>
      <c r="DP1793"/>
      <c r="DQ1793"/>
      <c r="DR1793"/>
      <c r="DS1793"/>
      <c r="DT1793"/>
      <c r="DU1793"/>
      <c r="DV1793"/>
      <c r="DW1793"/>
      <c r="DX1793"/>
      <c r="DY1793"/>
      <c r="DZ1793"/>
      <c r="EA1793"/>
      <c r="EB1793"/>
      <c r="EC1793"/>
      <c r="ED1793"/>
      <c r="EE1793"/>
      <c r="EF1793"/>
      <c r="EG1793"/>
      <c r="EH1793"/>
      <c r="EI1793"/>
      <c r="EJ1793"/>
      <c r="EK1793"/>
      <c r="EL1793"/>
      <c r="EM1793"/>
      <c r="EN1793"/>
      <c r="EO1793"/>
      <c r="EP1793"/>
      <c r="EQ1793"/>
      <c r="ER1793"/>
      <c r="ES1793"/>
      <c r="ET1793"/>
      <c r="EU1793"/>
      <c r="EV1793"/>
      <c r="EW1793"/>
      <c r="EX1793"/>
      <c r="EY1793"/>
      <c r="EZ1793"/>
      <c r="FA1793"/>
      <c r="FB1793"/>
      <c r="FC1793"/>
      <c r="FD1793"/>
      <c r="FE1793"/>
      <c r="FF1793"/>
      <c r="FG1793"/>
      <c r="FH1793"/>
      <c r="FI1793"/>
      <c r="FJ1793"/>
      <c r="FK1793"/>
      <c r="FL1793"/>
      <c r="FM1793"/>
      <c r="FN1793"/>
      <c r="FO1793"/>
      <c r="FP1793"/>
      <c r="FQ1793"/>
      <c r="FR1793"/>
      <c r="FS1793"/>
      <c r="FT1793"/>
      <c r="FU1793"/>
      <c r="FV1793"/>
      <c r="FW1793"/>
      <c r="FX1793"/>
      <c r="FY1793"/>
      <c r="FZ1793"/>
      <c r="GA1793"/>
      <c r="GB1793"/>
      <c r="GC1793"/>
      <c r="GD1793"/>
      <c r="GE1793"/>
      <c r="GF1793"/>
      <c r="GG1793"/>
      <c r="GH1793"/>
      <c r="GI1793"/>
      <c r="GJ1793"/>
      <c r="GK1793"/>
      <c r="GL1793"/>
      <c r="GM1793"/>
      <c r="GN1793"/>
      <c r="GO1793"/>
      <c r="GP1793"/>
      <c r="GQ1793"/>
      <c r="GR1793"/>
      <c r="GS1793"/>
      <c r="GT1793"/>
      <c r="GU1793"/>
      <c r="GV1793"/>
      <c r="GW1793"/>
      <c r="GX1793"/>
      <c r="GY1793"/>
      <c r="GZ1793"/>
      <c r="HA1793"/>
      <c r="HB1793"/>
      <c r="HC1793"/>
      <c r="HD1793"/>
      <c r="HE1793"/>
      <c r="HF1793"/>
      <c r="HG1793"/>
      <c r="HH1793"/>
      <c r="HI1793"/>
      <c r="HJ1793"/>
      <c r="HK1793"/>
      <c r="HL1793"/>
    </row>
    <row r="1794" spans="39:220" x14ac:dyDescent="0.25">
      <c r="AM1794" s="59"/>
      <c r="AN1794" s="58"/>
      <c r="AO1794" s="58"/>
      <c r="AP1794" s="58"/>
      <c r="AQ1794" s="58"/>
      <c r="AR1794" s="58"/>
      <c r="AS1794" s="58"/>
      <c r="AT1794" s="58"/>
      <c r="AU1794" s="58"/>
      <c r="AV1794" s="58"/>
      <c r="AW1794" s="58"/>
      <c r="AX1794" s="58"/>
      <c r="AY1794" s="58"/>
      <c r="AZ1794" s="58"/>
      <c r="BA1794" s="58"/>
      <c r="BB1794" s="58"/>
      <c r="BC1794" s="58"/>
      <c r="BD1794" s="58"/>
      <c r="BE1794" s="58"/>
      <c r="BF1794" s="58"/>
      <c r="BG1794" s="58"/>
      <c r="BH1794" s="58"/>
      <c r="BI1794" s="58"/>
      <c r="BJ1794" s="58"/>
      <c r="BK1794" s="58"/>
      <c r="BL1794" s="12"/>
      <c r="BM1794" s="12"/>
      <c r="BN1794" s="12"/>
      <c r="BO1794" s="12"/>
      <c r="BP1794" s="12"/>
      <c r="BQ1794" s="12"/>
      <c r="BR1794" s="12"/>
      <c r="BS1794" s="12"/>
      <c r="BT1794" s="12"/>
      <c r="BU1794" s="12"/>
      <c r="BV1794" s="12"/>
      <c r="BW1794" s="12"/>
      <c r="BX1794" s="12"/>
      <c r="BY1794" s="12"/>
      <c r="BZ1794" s="12"/>
      <c r="CA1794" s="12"/>
      <c r="CB1794" s="12"/>
      <c r="CC1794" s="12"/>
      <c r="CD1794" s="12"/>
      <c r="CE1794" s="12"/>
      <c r="CF1794" s="12"/>
      <c r="CG1794" s="12"/>
      <c r="CH1794" s="12"/>
      <c r="CI1794" s="12"/>
      <c r="CJ1794" s="12"/>
      <c r="CK1794" s="12"/>
      <c r="CL1794" s="12"/>
      <c r="CM1794" s="12"/>
      <c r="CN1794" s="12"/>
      <c r="CO1794" s="12"/>
      <c r="CP1794" s="12"/>
      <c r="CQ1794" s="12"/>
      <c r="CR1794" s="12"/>
      <c r="CS1794" s="12"/>
      <c r="CT1794" s="12"/>
      <c r="CU1794" s="12"/>
      <c r="CV1794" s="12"/>
      <c r="CW1794" s="12"/>
      <c r="CX1794" s="12"/>
      <c r="CY1794" s="12"/>
      <c r="CZ1794" s="12"/>
      <c r="DA1794" s="12"/>
      <c r="DB1794" s="12"/>
      <c r="DC1794" s="12"/>
      <c r="DD1794" s="12"/>
      <c r="DE1794" s="12"/>
      <c r="DF1794" s="12"/>
      <c r="DG1794"/>
      <c r="DH1794"/>
      <c r="DI1794"/>
      <c r="DJ1794"/>
      <c r="DK1794"/>
      <c r="DL1794"/>
      <c r="DM1794"/>
      <c r="DN1794"/>
      <c r="DO1794"/>
      <c r="DP1794"/>
      <c r="DQ1794"/>
      <c r="DR1794"/>
      <c r="DS1794"/>
      <c r="DT1794"/>
      <c r="DU1794"/>
      <c r="DV1794"/>
      <c r="DW1794"/>
      <c r="DX1794"/>
      <c r="DY1794"/>
      <c r="DZ1794"/>
      <c r="EA1794"/>
      <c r="EB1794"/>
      <c r="EC1794"/>
      <c r="ED1794"/>
      <c r="EE1794"/>
      <c r="EF1794"/>
      <c r="EG1794"/>
      <c r="EH1794"/>
      <c r="EI1794"/>
      <c r="EJ1794"/>
      <c r="EK1794"/>
      <c r="EL1794"/>
      <c r="EM1794"/>
      <c r="EN1794"/>
      <c r="EO1794"/>
      <c r="EP1794"/>
      <c r="EQ1794"/>
      <c r="ER1794"/>
      <c r="ES1794"/>
      <c r="ET1794"/>
      <c r="EU1794"/>
      <c r="EV1794"/>
      <c r="EW1794"/>
      <c r="EX1794"/>
      <c r="EY1794"/>
      <c r="EZ1794"/>
      <c r="FA1794"/>
      <c r="FB1794"/>
      <c r="FC1794"/>
      <c r="FD1794"/>
      <c r="FE1794"/>
      <c r="FF1794"/>
      <c r="FG1794"/>
      <c r="FH1794"/>
      <c r="FI1794"/>
      <c r="FJ1794"/>
      <c r="FK1794"/>
      <c r="FL1794"/>
      <c r="FM1794"/>
      <c r="FN1794"/>
      <c r="FO1794"/>
      <c r="FP1794"/>
      <c r="FQ1794"/>
      <c r="FR1794"/>
      <c r="FS1794"/>
      <c r="FT1794"/>
      <c r="FU1794"/>
      <c r="FV1794"/>
      <c r="FW1794"/>
      <c r="FX1794"/>
      <c r="FY1794"/>
      <c r="FZ1794"/>
      <c r="GA1794"/>
      <c r="GB1794"/>
      <c r="GC1794"/>
      <c r="GD1794"/>
      <c r="GE1794"/>
      <c r="GF1794"/>
      <c r="GG1794"/>
      <c r="GH1794"/>
      <c r="GI1794"/>
      <c r="GJ1794"/>
      <c r="GK1794"/>
      <c r="GL1794"/>
      <c r="GM1794"/>
      <c r="GN1794"/>
      <c r="GO1794"/>
      <c r="GP1794"/>
      <c r="GQ1794"/>
      <c r="GR1794"/>
      <c r="GS1794"/>
      <c r="GT1794"/>
      <c r="GU1794"/>
      <c r="GV1794"/>
      <c r="GW1794"/>
      <c r="GX1794"/>
      <c r="GY1794"/>
      <c r="GZ1794"/>
      <c r="HA1794"/>
      <c r="HB1794"/>
      <c r="HC1794"/>
      <c r="HD1794"/>
      <c r="HE1794"/>
      <c r="HF1794"/>
      <c r="HG1794"/>
      <c r="HH1794"/>
      <c r="HI1794"/>
      <c r="HJ1794"/>
      <c r="HK1794"/>
      <c r="HL1794"/>
    </row>
    <row r="1795" spans="39:220" x14ac:dyDescent="0.25">
      <c r="AM1795" s="59"/>
      <c r="AN1795" s="58"/>
      <c r="AO1795" s="58"/>
      <c r="AP1795" s="58"/>
      <c r="AQ1795" s="58"/>
      <c r="AR1795" s="58"/>
      <c r="AS1795" s="58"/>
      <c r="AT1795" s="58"/>
      <c r="AU1795" s="58"/>
      <c r="AV1795" s="58"/>
      <c r="AW1795" s="58"/>
      <c r="AX1795" s="58"/>
      <c r="AY1795" s="58"/>
      <c r="AZ1795" s="58"/>
      <c r="BA1795" s="58"/>
      <c r="BB1795" s="58"/>
      <c r="BC1795" s="58"/>
      <c r="BD1795" s="58"/>
      <c r="BE1795" s="58"/>
      <c r="BF1795" s="58"/>
      <c r="BG1795" s="58"/>
      <c r="BH1795" s="58"/>
      <c r="BI1795" s="58"/>
      <c r="BJ1795" s="58"/>
      <c r="BK1795" s="58"/>
      <c r="BL1795" s="12"/>
      <c r="BM1795" s="12"/>
      <c r="BN1795" s="12"/>
      <c r="BO1795" s="12"/>
      <c r="BP1795" s="12"/>
      <c r="BQ1795" s="12"/>
      <c r="BR1795" s="12"/>
      <c r="BS1795" s="12"/>
      <c r="BT1795" s="12"/>
      <c r="BU1795" s="12"/>
      <c r="BV1795" s="12"/>
      <c r="BW1795" s="12"/>
      <c r="BX1795" s="12"/>
      <c r="BY1795" s="12"/>
      <c r="BZ1795" s="12"/>
      <c r="CA1795" s="12"/>
      <c r="CB1795" s="12"/>
      <c r="CC1795" s="12"/>
      <c r="CD1795" s="12"/>
      <c r="CE1795" s="12"/>
      <c r="CF1795" s="12"/>
      <c r="CG1795" s="12"/>
      <c r="CH1795" s="12"/>
      <c r="CI1795" s="12"/>
      <c r="CJ1795" s="12"/>
      <c r="CK1795" s="12"/>
      <c r="CL1795" s="12"/>
      <c r="CM1795" s="12"/>
      <c r="CN1795" s="12"/>
      <c r="CO1795" s="12"/>
      <c r="CP1795" s="12"/>
      <c r="CQ1795" s="12"/>
      <c r="CR1795" s="12"/>
      <c r="CS1795" s="12"/>
      <c r="CT1795" s="12"/>
      <c r="CU1795" s="12"/>
      <c r="CV1795" s="12"/>
      <c r="CW1795" s="12"/>
      <c r="CX1795" s="12"/>
      <c r="CY1795" s="12"/>
      <c r="CZ1795" s="12"/>
      <c r="DA1795" s="12"/>
      <c r="DB1795" s="12"/>
      <c r="DC1795" s="12"/>
      <c r="DD1795" s="12"/>
      <c r="DE1795" s="12"/>
      <c r="DF1795" s="12"/>
      <c r="DG1795"/>
      <c r="DH1795"/>
      <c r="DI1795"/>
      <c r="DJ1795"/>
      <c r="DK1795"/>
      <c r="DL1795"/>
      <c r="DM1795"/>
      <c r="DN1795"/>
      <c r="DO1795"/>
      <c r="DP1795"/>
      <c r="DQ1795"/>
      <c r="DR1795"/>
      <c r="DS1795"/>
      <c r="DT1795"/>
      <c r="DU1795"/>
      <c r="DV1795"/>
      <c r="DW1795"/>
      <c r="DX1795"/>
      <c r="DY1795"/>
      <c r="DZ1795"/>
      <c r="EA1795"/>
      <c r="EB1795"/>
      <c r="EC1795"/>
      <c r="ED1795"/>
      <c r="EE1795"/>
      <c r="EF1795"/>
      <c r="EG1795"/>
      <c r="EH1795"/>
      <c r="EI1795"/>
      <c r="EJ1795"/>
      <c r="EK1795"/>
      <c r="EL1795"/>
      <c r="EM1795"/>
      <c r="EN1795"/>
      <c r="EO1795"/>
      <c r="EP1795"/>
      <c r="EQ1795"/>
      <c r="ER1795"/>
      <c r="ES1795"/>
      <c r="ET1795"/>
      <c r="EU1795"/>
      <c r="EV1795"/>
      <c r="EW1795"/>
      <c r="EX1795"/>
      <c r="EY1795"/>
      <c r="EZ1795"/>
      <c r="FA1795"/>
      <c r="FB1795"/>
      <c r="FC1795"/>
      <c r="FD1795"/>
      <c r="FE1795"/>
      <c r="FF1795"/>
      <c r="FG1795"/>
      <c r="FH1795"/>
      <c r="FI1795"/>
      <c r="FJ1795"/>
      <c r="FK1795"/>
      <c r="FL1795"/>
      <c r="FM1795"/>
      <c r="FN1795"/>
      <c r="FO1795"/>
      <c r="FP1795"/>
      <c r="FQ1795"/>
      <c r="FR1795"/>
      <c r="FS1795"/>
      <c r="FT1795"/>
      <c r="FU1795"/>
      <c r="FV1795"/>
      <c r="FW1795"/>
      <c r="FX1795"/>
      <c r="FY1795"/>
      <c r="FZ1795"/>
      <c r="GA1795"/>
      <c r="GB1795"/>
      <c r="GC1795"/>
      <c r="GD1795"/>
      <c r="GE1795"/>
      <c r="GF1795"/>
      <c r="GG1795"/>
      <c r="GH1795"/>
      <c r="GI1795"/>
      <c r="GJ1795"/>
      <c r="GK1795"/>
      <c r="GL1795"/>
      <c r="GM1795"/>
      <c r="GN1795"/>
      <c r="GO1795"/>
      <c r="GP1795"/>
      <c r="GQ1795"/>
      <c r="GR1795"/>
      <c r="GS1795"/>
      <c r="GT1795"/>
      <c r="GU1795"/>
      <c r="GV1795"/>
      <c r="GW1795"/>
      <c r="GX1795"/>
      <c r="GY1795"/>
      <c r="GZ1795"/>
      <c r="HA1795"/>
      <c r="HB1795"/>
      <c r="HC1795"/>
      <c r="HD1795"/>
      <c r="HE1795"/>
      <c r="HF1795"/>
      <c r="HG1795"/>
      <c r="HH1795"/>
      <c r="HI1795"/>
      <c r="HJ1795"/>
      <c r="HK1795"/>
      <c r="HL1795"/>
    </row>
    <row r="1796" spans="39:220" x14ac:dyDescent="0.25">
      <c r="AM1796" s="59"/>
      <c r="AN1796" s="58"/>
      <c r="AO1796" s="58"/>
      <c r="AP1796" s="58"/>
      <c r="AQ1796" s="58"/>
      <c r="AR1796" s="58"/>
      <c r="AS1796" s="58"/>
      <c r="AT1796" s="58"/>
      <c r="AU1796" s="58"/>
      <c r="AV1796" s="58"/>
      <c r="AW1796" s="58"/>
      <c r="AX1796" s="58"/>
      <c r="AY1796" s="58"/>
      <c r="AZ1796" s="58"/>
      <c r="BA1796" s="58"/>
      <c r="BB1796" s="58"/>
      <c r="BC1796" s="58"/>
      <c r="BD1796" s="58"/>
      <c r="BE1796" s="58"/>
      <c r="BF1796" s="58"/>
      <c r="BG1796" s="58"/>
      <c r="BH1796" s="58"/>
      <c r="BI1796" s="58"/>
      <c r="BJ1796" s="58"/>
      <c r="BK1796" s="58"/>
      <c r="BL1796" s="12"/>
      <c r="BM1796" s="12"/>
      <c r="BN1796" s="12"/>
      <c r="BO1796" s="12"/>
      <c r="BP1796" s="12"/>
      <c r="BQ1796" s="12"/>
      <c r="BR1796" s="12"/>
      <c r="BS1796" s="12"/>
      <c r="BT1796" s="12"/>
      <c r="BU1796" s="12"/>
      <c r="BV1796" s="12"/>
      <c r="BW1796" s="12"/>
      <c r="BX1796" s="12"/>
      <c r="BY1796" s="12"/>
      <c r="BZ1796" s="12"/>
      <c r="CA1796" s="12"/>
      <c r="CB1796" s="12"/>
      <c r="CC1796" s="12"/>
      <c r="CD1796" s="12"/>
      <c r="CE1796" s="12"/>
      <c r="CF1796" s="12"/>
      <c r="CG1796" s="12"/>
      <c r="CH1796" s="12"/>
      <c r="CI1796" s="12"/>
      <c r="CJ1796" s="12"/>
      <c r="CK1796" s="12"/>
      <c r="CL1796" s="12"/>
      <c r="CM1796" s="12"/>
      <c r="CN1796" s="12"/>
      <c r="CO1796" s="12"/>
      <c r="CP1796" s="12"/>
      <c r="CQ1796" s="12"/>
      <c r="CR1796" s="12"/>
      <c r="CS1796" s="12"/>
      <c r="CT1796" s="12"/>
      <c r="CU1796" s="12"/>
      <c r="CV1796" s="12"/>
      <c r="CW1796" s="12"/>
      <c r="CX1796" s="12"/>
      <c r="CY1796" s="12"/>
      <c r="CZ1796" s="12"/>
      <c r="DA1796" s="12"/>
      <c r="DB1796" s="12"/>
      <c r="DC1796" s="12"/>
      <c r="DD1796" s="12"/>
      <c r="DE1796" s="12"/>
      <c r="DF1796" s="12"/>
      <c r="DG1796"/>
      <c r="DH1796"/>
      <c r="DI1796"/>
      <c r="DJ1796"/>
      <c r="DK1796"/>
      <c r="DL1796"/>
      <c r="DM1796"/>
      <c r="DN1796"/>
      <c r="DO1796"/>
      <c r="DP1796"/>
      <c r="DQ1796"/>
      <c r="DR1796"/>
      <c r="DS1796"/>
      <c r="DT1796"/>
      <c r="DU1796"/>
      <c r="DV1796"/>
      <c r="DW1796"/>
      <c r="DX1796"/>
      <c r="DY1796"/>
      <c r="DZ1796"/>
      <c r="EA1796"/>
      <c r="EB1796"/>
      <c r="EC1796"/>
      <c r="ED1796"/>
      <c r="EE1796"/>
      <c r="EF1796"/>
      <c r="EG1796"/>
      <c r="EH1796"/>
      <c r="EI1796"/>
      <c r="EJ1796"/>
      <c r="EK1796"/>
      <c r="EL1796"/>
      <c r="EM1796"/>
      <c r="EN1796"/>
      <c r="EO1796"/>
      <c r="EP1796"/>
      <c r="EQ1796"/>
      <c r="ER1796"/>
      <c r="ES1796"/>
      <c r="ET1796"/>
      <c r="EU1796"/>
      <c r="EV1796"/>
      <c r="EW1796"/>
      <c r="EX1796"/>
      <c r="EY1796"/>
      <c r="EZ1796"/>
      <c r="FA1796"/>
      <c r="FB1796"/>
      <c r="FC1796"/>
      <c r="FD1796"/>
      <c r="FE1796"/>
      <c r="FF1796"/>
      <c r="FG1796"/>
      <c r="FH1796"/>
      <c r="FI1796"/>
      <c r="FJ1796"/>
      <c r="FK1796"/>
      <c r="FL1796"/>
      <c r="FM1796"/>
      <c r="FN1796"/>
      <c r="FO1796"/>
      <c r="FP1796"/>
      <c r="FQ1796"/>
      <c r="FR1796"/>
      <c r="FS1796"/>
      <c r="FT1796"/>
      <c r="FU1796"/>
      <c r="FV1796"/>
      <c r="FW1796"/>
      <c r="FX1796"/>
      <c r="FY1796"/>
      <c r="FZ1796"/>
      <c r="GA1796"/>
      <c r="GB1796"/>
      <c r="GC1796"/>
      <c r="GD1796"/>
      <c r="GE1796"/>
      <c r="GF1796"/>
      <c r="GG1796"/>
      <c r="GH1796"/>
      <c r="GI1796"/>
      <c r="GJ1796"/>
      <c r="GK1796"/>
      <c r="GL1796"/>
      <c r="GM1796"/>
      <c r="GN1796"/>
      <c r="GO1796"/>
      <c r="GP1796"/>
      <c r="GQ1796"/>
      <c r="GR1796"/>
      <c r="GS1796"/>
      <c r="GT1796"/>
      <c r="GU1796"/>
      <c r="GV1796"/>
      <c r="GW1796"/>
      <c r="GX1796"/>
      <c r="GY1796"/>
      <c r="GZ1796"/>
      <c r="HA1796"/>
      <c r="HB1796"/>
      <c r="HC1796"/>
      <c r="HD1796"/>
      <c r="HE1796"/>
      <c r="HF1796"/>
      <c r="HG1796"/>
      <c r="HH1796"/>
      <c r="HI1796"/>
      <c r="HJ1796"/>
      <c r="HK1796"/>
      <c r="HL1796"/>
    </row>
    <row r="1797" spans="39:220" x14ac:dyDescent="0.25">
      <c r="AM1797" s="59"/>
      <c r="AN1797" s="58"/>
      <c r="AO1797" s="58"/>
      <c r="AP1797" s="58"/>
      <c r="AQ1797" s="58"/>
      <c r="AR1797" s="58"/>
      <c r="AS1797" s="58"/>
      <c r="AT1797" s="58"/>
      <c r="AU1797" s="58"/>
      <c r="AV1797" s="58"/>
      <c r="AW1797" s="58"/>
      <c r="AX1797" s="58"/>
      <c r="AY1797" s="58"/>
      <c r="AZ1797" s="58"/>
      <c r="BA1797" s="58"/>
      <c r="BB1797" s="58"/>
      <c r="BC1797" s="58"/>
      <c r="BD1797" s="58"/>
      <c r="BE1797" s="58"/>
      <c r="BF1797" s="58"/>
      <c r="BG1797" s="58"/>
      <c r="BH1797" s="58"/>
      <c r="BI1797" s="58"/>
      <c r="BJ1797" s="58"/>
      <c r="BK1797" s="58"/>
      <c r="BL1797" s="12"/>
      <c r="BM1797" s="12"/>
      <c r="BN1797" s="12"/>
      <c r="BO1797" s="12"/>
      <c r="BP1797" s="12"/>
      <c r="BQ1797" s="12"/>
      <c r="BR1797" s="12"/>
      <c r="BS1797" s="12"/>
      <c r="BT1797" s="12"/>
      <c r="BU1797" s="12"/>
      <c r="BV1797" s="12"/>
      <c r="BW1797" s="12"/>
      <c r="BX1797" s="12"/>
      <c r="BY1797" s="12"/>
      <c r="BZ1797" s="12"/>
      <c r="CA1797" s="12"/>
      <c r="CB1797" s="12"/>
      <c r="CC1797" s="12"/>
      <c r="CD1797" s="12"/>
      <c r="CE1797" s="12"/>
      <c r="CF1797" s="12"/>
      <c r="CG1797" s="12"/>
      <c r="CH1797" s="12"/>
      <c r="CI1797" s="12"/>
      <c r="CJ1797" s="12"/>
      <c r="CK1797" s="12"/>
      <c r="CL1797" s="12"/>
      <c r="CM1797" s="12"/>
      <c r="CN1797" s="12"/>
      <c r="CO1797" s="12"/>
      <c r="CP1797" s="12"/>
      <c r="CQ1797" s="12"/>
      <c r="CR1797" s="12"/>
      <c r="CS1797" s="12"/>
      <c r="CT1797" s="12"/>
      <c r="CU1797" s="12"/>
      <c r="CV1797" s="12"/>
      <c r="CW1797" s="12"/>
      <c r="CX1797" s="12"/>
      <c r="CY1797" s="12"/>
      <c r="CZ1797" s="12"/>
      <c r="DA1797" s="12"/>
      <c r="DB1797" s="12"/>
      <c r="DC1797" s="12"/>
      <c r="DD1797" s="12"/>
      <c r="DE1797" s="12"/>
      <c r="DF1797" s="12"/>
      <c r="DG1797"/>
      <c r="DH1797"/>
      <c r="DI1797"/>
      <c r="DJ1797"/>
      <c r="DK1797"/>
      <c r="DL1797"/>
      <c r="DM1797"/>
      <c r="DN1797"/>
      <c r="DO1797"/>
      <c r="DP1797"/>
      <c r="DQ1797"/>
      <c r="DR1797"/>
      <c r="DS1797"/>
      <c r="DT1797"/>
      <c r="DU1797"/>
      <c r="DV1797"/>
      <c r="DW1797"/>
      <c r="DX1797"/>
      <c r="DY1797"/>
      <c r="DZ1797"/>
      <c r="EA1797"/>
      <c r="EB1797"/>
      <c r="EC1797"/>
      <c r="ED1797"/>
      <c r="EE1797"/>
      <c r="EF1797"/>
      <c r="EG1797"/>
      <c r="EH1797"/>
      <c r="EI1797"/>
      <c r="EJ1797"/>
      <c r="EK1797"/>
      <c r="EL1797"/>
      <c r="EM1797"/>
      <c r="EN1797"/>
      <c r="EO1797"/>
      <c r="EP1797"/>
      <c r="EQ1797"/>
      <c r="ER1797"/>
      <c r="ES1797"/>
      <c r="ET1797"/>
      <c r="EU1797"/>
      <c r="EV1797"/>
      <c r="EW1797"/>
      <c r="EX1797"/>
      <c r="EY1797"/>
      <c r="EZ1797"/>
      <c r="FA1797"/>
      <c r="FB1797"/>
      <c r="FC1797"/>
      <c r="FD1797"/>
      <c r="FE1797"/>
      <c r="FF1797"/>
      <c r="FG1797"/>
      <c r="FH1797"/>
      <c r="FI1797"/>
      <c r="FJ1797"/>
      <c r="FK1797"/>
      <c r="FL1797"/>
      <c r="FM1797"/>
      <c r="FN1797"/>
      <c r="FO1797"/>
      <c r="FP1797"/>
      <c r="FQ1797"/>
      <c r="FR1797"/>
      <c r="FS1797"/>
      <c r="FT1797"/>
      <c r="FU1797"/>
      <c r="FV1797"/>
      <c r="FW1797"/>
      <c r="FX1797"/>
      <c r="FY1797"/>
      <c r="FZ1797"/>
      <c r="GA1797"/>
      <c r="GB1797"/>
      <c r="GC1797"/>
      <c r="GD1797"/>
      <c r="GE1797"/>
      <c r="GF1797"/>
      <c r="GG1797"/>
      <c r="GH1797"/>
      <c r="GI1797"/>
      <c r="GJ1797"/>
      <c r="GK1797"/>
      <c r="GL1797"/>
      <c r="GM1797"/>
      <c r="GN1797"/>
      <c r="GO1797"/>
      <c r="GP1797"/>
      <c r="GQ1797"/>
      <c r="GR1797"/>
      <c r="GS1797"/>
      <c r="GT1797"/>
      <c r="GU1797"/>
      <c r="GV1797"/>
      <c r="GW1797"/>
      <c r="GX1797"/>
      <c r="GY1797"/>
      <c r="GZ1797"/>
      <c r="HA1797"/>
      <c r="HB1797"/>
      <c r="HC1797"/>
      <c r="HD1797"/>
      <c r="HE1797"/>
      <c r="HF1797"/>
      <c r="HG1797"/>
      <c r="HH1797"/>
      <c r="HI1797"/>
      <c r="HJ1797"/>
      <c r="HK1797"/>
      <c r="HL1797"/>
    </row>
    <row r="1798" spans="39:220" x14ac:dyDescent="0.25">
      <c r="AM1798" s="59"/>
      <c r="AN1798" s="58"/>
      <c r="AO1798" s="58"/>
      <c r="AP1798" s="58"/>
      <c r="AQ1798" s="58"/>
      <c r="AR1798" s="58"/>
      <c r="AS1798" s="58"/>
      <c r="AT1798" s="58"/>
      <c r="AU1798" s="58"/>
      <c r="AV1798" s="58"/>
      <c r="AW1798" s="58"/>
      <c r="AX1798" s="58"/>
      <c r="AY1798" s="58"/>
      <c r="AZ1798" s="58"/>
      <c r="BA1798" s="58"/>
      <c r="BB1798" s="58"/>
      <c r="BC1798" s="58"/>
      <c r="BD1798" s="58"/>
      <c r="BE1798" s="58"/>
      <c r="BF1798" s="58"/>
      <c r="BG1798" s="58"/>
      <c r="BH1798" s="58"/>
      <c r="BI1798" s="58"/>
      <c r="BJ1798" s="58"/>
      <c r="BK1798" s="58"/>
      <c r="BL1798" s="12"/>
      <c r="BM1798" s="12"/>
      <c r="BN1798" s="12"/>
      <c r="BO1798" s="12"/>
      <c r="BP1798" s="12"/>
      <c r="BQ1798" s="12"/>
      <c r="BR1798" s="12"/>
      <c r="BS1798" s="12"/>
      <c r="BT1798" s="12"/>
      <c r="BU1798" s="12"/>
      <c r="BV1798" s="12"/>
      <c r="BW1798" s="12"/>
      <c r="BX1798" s="12"/>
      <c r="BY1798" s="12"/>
      <c r="BZ1798" s="12"/>
      <c r="CA1798" s="12"/>
      <c r="CB1798" s="12"/>
      <c r="CC1798" s="12"/>
      <c r="CD1798" s="12"/>
      <c r="CE1798" s="12"/>
      <c r="CF1798" s="12"/>
      <c r="CG1798" s="12"/>
      <c r="CH1798" s="12"/>
      <c r="CI1798" s="12"/>
      <c r="CJ1798" s="12"/>
      <c r="CK1798" s="12"/>
      <c r="CL1798" s="12"/>
      <c r="CM1798" s="12"/>
      <c r="CN1798" s="12"/>
      <c r="CO1798" s="12"/>
      <c r="CP1798" s="12"/>
      <c r="CQ1798" s="12"/>
      <c r="CR1798" s="12"/>
      <c r="CS1798" s="12"/>
      <c r="CT1798" s="12"/>
      <c r="CU1798" s="12"/>
      <c r="CV1798" s="12"/>
      <c r="CW1798" s="12"/>
      <c r="CX1798" s="12"/>
      <c r="CY1798" s="12"/>
      <c r="CZ1798" s="12"/>
      <c r="DA1798" s="12"/>
      <c r="DB1798" s="12"/>
      <c r="DC1798" s="12"/>
      <c r="DD1798" s="12"/>
      <c r="DE1798" s="12"/>
      <c r="DF1798" s="12"/>
      <c r="DG1798"/>
      <c r="DH1798"/>
      <c r="DI1798"/>
      <c r="DJ1798"/>
      <c r="DK1798"/>
      <c r="DL1798"/>
      <c r="DM1798"/>
      <c r="DN1798"/>
      <c r="DO1798"/>
      <c r="DP1798"/>
      <c r="DQ1798"/>
      <c r="DR1798"/>
      <c r="DS1798"/>
      <c r="DT1798"/>
      <c r="DU1798"/>
      <c r="DV1798"/>
      <c r="DW1798"/>
      <c r="DX1798"/>
      <c r="DY1798"/>
      <c r="DZ1798"/>
      <c r="EA1798"/>
      <c r="EB1798"/>
      <c r="EC1798"/>
      <c r="ED1798"/>
      <c r="EE1798"/>
      <c r="EF1798"/>
      <c r="EG1798"/>
      <c r="EH1798"/>
      <c r="EI1798"/>
      <c r="EJ1798"/>
      <c r="EK1798"/>
      <c r="EL1798"/>
      <c r="EM1798"/>
      <c r="EN1798"/>
      <c r="EO1798"/>
      <c r="EP1798"/>
      <c r="EQ1798"/>
      <c r="ER1798"/>
      <c r="ES1798"/>
      <c r="ET1798"/>
      <c r="EU1798"/>
      <c r="EV1798"/>
      <c r="EW1798"/>
      <c r="EX1798"/>
      <c r="EY1798"/>
      <c r="EZ1798"/>
      <c r="FA1798"/>
      <c r="FB1798"/>
      <c r="FC1798"/>
      <c r="FD1798"/>
      <c r="FE1798"/>
      <c r="FF1798"/>
      <c r="FG1798"/>
      <c r="FH1798"/>
      <c r="FI1798"/>
      <c r="FJ1798"/>
      <c r="FK1798"/>
      <c r="FL1798"/>
      <c r="FM1798"/>
      <c r="FN1798"/>
      <c r="FO1798"/>
      <c r="FP1798"/>
      <c r="FQ1798"/>
      <c r="FR1798"/>
      <c r="FS1798"/>
      <c r="FT1798"/>
      <c r="FU1798"/>
      <c r="FV1798"/>
      <c r="FW1798"/>
      <c r="FX1798"/>
      <c r="FY1798"/>
      <c r="FZ1798"/>
      <c r="GA1798"/>
      <c r="GB1798"/>
      <c r="GC1798"/>
      <c r="GD1798"/>
      <c r="GE1798"/>
      <c r="GF1798"/>
      <c r="GG1798"/>
      <c r="GH1798"/>
      <c r="GI1798"/>
      <c r="GJ1798"/>
      <c r="GK1798"/>
      <c r="GL1798"/>
      <c r="GM1798"/>
      <c r="GN1798"/>
      <c r="GO1798"/>
      <c r="GP1798"/>
      <c r="GQ1798"/>
      <c r="GR1798"/>
      <c r="GS1798"/>
      <c r="GT1798"/>
      <c r="GU1798"/>
      <c r="GV1798"/>
      <c r="GW1798"/>
      <c r="GX1798"/>
      <c r="GY1798"/>
      <c r="GZ1798"/>
      <c r="HA1798"/>
      <c r="HB1798"/>
      <c r="HC1798"/>
      <c r="HD1798"/>
      <c r="HE1798"/>
      <c r="HF1798"/>
      <c r="HG1798"/>
      <c r="HH1798"/>
      <c r="HI1798"/>
      <c r="HJ1798"/>
      <c r="HK1798"/>
      <c r="HL1798"/>
    </row>
    <row r="1799" spans="39:220" x14ac:dyDescent="0.25">
      <c r="AM1799" s="59"/>
      <c r="AN1799" s="58"/>
      <c r="AO1799" s="58"/>
      <c r="AP1799" s="58"/>
      <c r="AQ1799" s="58"/>
      <c r="AR1799" s="58"/>
      <c r="AS1799" s="58"/>
      <c r="AT1799" s="58"/>
      <c r="AU1799" s="58"/>
      <c r="AV1799" s="58"/>
      <c r="AW1799" s="58"/>
      <c r="AX1799" s="58"/>
      <c r="AY1799" s="58"/>
      <c r="AZ1799" s="58"/>
      <c r="BA1799" s="58"/>
      <c r="BB1799" s="58"/>
      <c r="BC1799" s="58"/>
      <c r="BD1799" s="58"/>
      <c r="BE1799" s="58"/>
      <c r="BF1799" s="58"/>
      <c r="BG1799" s="58"/>
      <c r="BH1799" s="58"/>
      <c r="BI1799" s="58"/>
      <c r="BJ1799" s="58"/>
      <c r="BK1799" s="58"/>
      <c r="BL1799" s="12"/>
      <c r="BM1799" s="12"/>
      <c r="BN1799" s="12"/>
      <c r="BO1799" s="12"/>
      <c r="BP1799" s="12"/>
      <c r="BQ1799" s="12"/>
      <c r="BR1799" s="12"/>
      <c r="BS1799" s="12"/>
      <c r="BT1799" s="12"/>
      <c r="BU1799" s="12"/>
      <c r="BV1799" s="12"/>
      <c r="BW1799" s="12"/>
      <c r="BX1799" s="12"/>
      <c r="BY1799" s="12"/>
      <c r="BZ1799" s="12"/>
      <c r="CA1799" s="12"/>
      <c r="CB1799" s="12"/>
      <c r="CC1799" s="12"/>
      <c r="CD1799" s="12"/>
      <c r="CE1799" s="12"/>
      <c r="CF1799" s="12"/>
      <c r="CG1799" s="12"/>
      <c r="CH1799" s="12"/>
      <c r="CI1799" s="12"/>
      <c r="CJ1799" s="12"/>
      <c r="CK1799" s="12"/>
      <c r="CL1799" s="12"/>
      <c r="CM1799" s="12"/>
      <c r="CN1799" s="12"/>
      <c r="CO1799" s="12"/>
      <c r="CP1799" s="12"/>
      <c r="CQ1799" s="12"/>
      <c r="CR1799" s="12"/>
      <c r="CS1799" s="12"/>
      <c r="CT1799" s="12"/>
      <c r="CU1799" s="12"/>
      <c r="CV1799" s="12"/>
      <c r="CW1799" s="12"/>
      <c r="CX1799" s="12"/>
      <c r="CY1799" s="12"/>
      <c r="CZ1799" s="12"/>
      <c r="DA1799" s="12"/>
      <c r="DB1799" s="12"/>
      <c r="DC1799" s="12"/>
      <c r="DD1799" s="12"/>
      <c r="DE1799" s="12"/>
      <c r="DF1799" s="12"/>
      <c r="DG1799"/>
      <c r="DH1799"/>
      <c r="DI1799"/>
      <c r="DJ1799"/>
      <c r="DK1799"/>
      <c r="DL1799"/>
      <c r="DM1799"/>
      <c r="DN1799"/>
      <c r="DO1799"/>
      <c r="DP1799"/>
      <c r="DQ1799"/>
      <c r="DR1799"/>
      <c r="DS1799"/>
      <c r="DT1799"/>
      <c r="DU1799"/>
      <c r="DV1799"/>
      <c r="DW1799"/>
      <c r="DX1799"/>
      <c r="DY1799"/>
      <c r="DZ1799"/>
      <c r="EA1799"/>
      <c r="EB1799"/>
      <c r="EC1799"/>
      <c r="ED1799"/>
      <c r="EE1799"/>
      <c r="EF1799"/>
      <c r="EG1799"/>
      <c r="EH1799"/>
      <c r="EI1799"/>
      <c r="EJ1799"/>
      <c r="EK1799"/>
      <c r="EL1799"/>
      <c r="EM1799"/>
      <c r="EN1799"/>
      <c r="EO1799"/>
      <c r="EP1799"/>
      <c r="EQ1799"/>
      <c r="ER1799"/>
      <c r="ES1799"/>
      <c r="ET1799"/>
      <c r="EU1799"/>
      <c r="EV1799"/>
      <c r="EW1799"/>
      <c r="EX1799"/>
      <c r="EY1799"/>
      <c r="EZ1799"/>
      <c r="FA1799"/>
      <c r="FB1799"/>
      <c r="FC1799"/>
      <c r="FD1799"/>
      <c r="FE1799"/>
      <c r="FF1799"/>
      <c r="FG1799"/>
      <c r="FH1799"/>
      <c r="FI1799"/>
      <c r="FJ1799"/>
      <c r="FK1799"/>
      <c r="FL1799"/>
      <c r="FM1799"/>
      <c r="FN1799"/>
      <c r="FO1799"/>
      <c r="FP1799"/>
      <c r="FQ1799"/>
      <c r="FR1799"/>
      <c r="FS1799"/>
      <c r="FT1799"/>
      <c r="FU1799"/>
      <c r="FV1799"/>
      <c r="FW1799"/>
      <c r="FX1799"/>
      <c r="FY1799"/>
      <c r="FZ1799"/>
      <c r="GA1799"/>
      <c r="GB1799"/>
      <c r="GC1799"/>
      <c r="GD1799"/>
      <c r="GE1799"/>
      <c r="GF1799"/>
      <c r="GG1799"/>
      <c r="GH1799"/>
      <c r="GI1799"/>
      <c r="GJ1799"/>
      <c r="GK1799"/>
      <c r="GL1799"/>
      <c r="GM1799"/>
      <c r="GN1799"/>
      <c r="GO1799"/>
      <c r="GP1799"/>
      <c r="GQ1799"/>
      <c r="GR1799"/>
      <c r="GS1799"/>
      <c r="GT1799"/>
      <c r="GU1799"/>
      <c r="GV1799"/>
      <c r="GW1799"/>
      <c r="GX1799"/>
      <c r="GY1799"/>
      <c r="GZ1799"/>
      <c r="HA1799"/>
      <c r="HB1799"/>
      <c r="HC1799"/>
      <c r="HD1799"/>
      <c r="HE1799"/>
      <c r="HF1799"/>
      <c r="HG1799"/>
      <c r="HH1799"/>
      <c r="HI1799"/>
      <c r="HJ1799"/>
      <c r="HK1799"/>
      <c r="HL1799"/>
    </row>
    <row r="1800" spans="39:220" x14ac:dyDescent="0.25">
      <c r="AM1800" s="59"/>
      <c r="AN1800" s="58"/>
      <c r="AO1800" s="58"/>
      <c r="AP1800" s="58"/>
      <c r="AQ1800" s="58"/>
      <c r="AR1800" s="58"/>
      <c r="AS1800" s="58"/>
      <c r="AT1800" s="58"/>
      <c r="AU1800" s="58"/>
      <c r="AV1800" s="58"/>
      <c r="AW1800" s="58"/>
      <c r="AX1800" s="58"/>
      <c r="AY1800" s="58"/>
      <c r="AZ1800" s="58"/>
      <c r="BA1800" s="58"/>
      <c r="BB1800" s="58"/>
      <c r="BC1800" s="58"/>
      <c r="BD1800" s="58"/>
      <c r="BE1800" s="58"/>
      <c r="BF1800" s="58"/>
      <c r="BG1800" s="58"/>
      <c r="BH1800" s="58"/>
      <c r="BI1800" s="58"/>
      <c r="BJ1800" s="58"/>
      <c r="BK1800" s="58"/>
      <c r="BL1800" s="12"/>
      <c r="BM1800" s="12"/>
      <c r="BN1800" s="12"/>
      <c r="BO1800" s="12"/>
      <c r="BP1800" s="12"/>
      <c r="BQ1800" s="12"/>
      <c r="BR1800" s="12"/>
      <c r="BS1800" s="12"/>
      <c r="BT1800" s="12"/>
      <c r="BU1800" s="12"/>
      <c r="BV1800" s="12"/>
      <c r="BW1800" s="12"/>
      <c r="BX1800" s="12"/>
      <c r="BY1800" s="12"/>
      <c r="BZ1800" s="12"/>
      <c r="CA1800" s="12"/>
      <c r="CB1800" s="12"/>
      <c r="CC1800" s="12"/>
      <c r="CD1800" s="12"/>
      <c r="CE1800" s="12"/>
      <c r="CF1800" s="12"/>
      <c r="CG1800" s="12"/>
      <c r="CH1800" s="12"/>
      <c r="CI1800" s="12"/>
      <c r="CJ1800" s="12"/>
      <c r="CK1800" s="12"/>
      <c r="CL1800" s="12"/>
      <c r="CM1800" s="12"/>
      <c r="CN1800" s="12"/>
      <c r="CO1800" s="12"/>
      <c r="CP1800" s="12"/>
      <c r="CQ1800" s="12"/>
      <c r="CR1800" s="12"/>
      <c r="CS1800" s="12"/>
      <c r="CT1800" s="12"/>
      <c r="CU1800" s="12"/>
      <c r="CV1800" s="12"/>
      <c r="CW1800" s="12"/>
      <c r="CX1800" s="12"/>
      <c r="CY1800" s="12"/>
      <c r="CZ1800" s="12"/>
      <c r="DA1800" s="12"/>
      <c r="DB1800" s="12"/>
      <c r="DC1800" s="12"/>
      <c r="DD1800" s="12"/>
      <c r="DE1800" s="12"/>
      <c r="DF1800" s="12"/>
      <c r="DG1800"/>
      <c r="DH1800"/>
      <c r="DI1800"/>
      <c r="DJ1800"/>
      <c r="DK1800"/>
      <c r="DL1800"/>
      <c r="DM1800"/>
      <c r="DN1800"/>
      <c r="DO1800"/>
      <c r="DP1800"/>
      <c r="DQ1800"/>
      <c r="DR1800"/>
      <c r="DS1800"/>
      <c r="DT1800"/>
      <c r="DU1800"/>
      <c r="DV1800"/>
      <c r="DW1800"/>
      <c r="DX1800"/>
      <c r="DY1800"/>
      <c r="DZ1800"/>
      <c r="EA1800"/>
      <c r="EB1800"/>
      <c r="EC1800"/>
      <c r="ED1800"/>
      <c r="EE1800"/>
      <c r="EF1800"/>
      <c r="EG1800"/>
      <c r="EH1800"/>
      <c r="EI1800"/>
      <c r="EJ1800"/>
      <c r="EK1800"/>
      <c r="EL1800"/>
      <c r="EM1800"/>
      <c r="EN1800"/>
      <c r="EO1800"/>
      <c r="EP1800"/>
      <c r="EQ1800"/>
      <c r="ER1800"/>
      <c r="ES1800"/>
      <c r="ET1800"/>
      <c r="EU1800"/>
      <c r="EV1800"/>
      <c r="EW1800"/>
      <c r="EX1800"/>
      <c r="EY1800"/>
      <c r="EZ1800"/>
      <c r="FA1800"/>
      <c r="FB1800"/>
      <c r="FC1800"/>
      <c r="FD1800"/>
      <c r="FE1800"/>
      <c r="FF1800"/>
      <c r="FG1800"/>
      <c r="FH1800"/>
      <c r="FI1800"/>
      <c r="FJ1800"/>
      <c r="FK1800"/>
      <c r="FL1800"/>
      <c r="FM1800"/>
      <c r="FN1800"/>
      <c r="FO1800"/>
      <c r="FP1800"/>
      <c r="FQ1800"/>
      <c r="FR1800"/>
      <c r="FS1800"/>
      <c r="FT1800"/>
      <c r="FU1800"/>
      <c r="FV1800"/>
      <c r="FW1800"/>
      <c r="FX1800"/>
      <c r="FY1800"/>
      <c r="FZ1800"/>
      <c r="GA1800"/>
      <c r="GB1800"/>
      <c r="GC1800"/>
      <c r="GD1800"/>
      <c r="GE1800"/>
      <c r="GF1800"/>
      <c r="GG1800"/>
      <c r="GH1800"/>
      <c r="GI1800"/>
      <c r="GJ1800"/>
      <c r="GK1800"/>
      <c r="GL1800"/>
      <c r="GM1800"/>
      <c r="GN1800"/>
      <c r="GO1800"/>
      <c r="GP1800"/>
      <c r="GQ1800"/>
      <c r="GR1800"/>
      <c r="GS1800"/>
      <c r="GT1800"/>
      <c r="GU1800"/>
      <c r="GV1800"/>
      <c r="GW1800"/>
      <c r="GX1800"/>
      <c r="GY1800"/>
      <c r="GZ1800"/>
      <c r="HA1800"/>
      <c r="HB1800"/>
      <c r="HC1800"/>
      <c r="HD1800"/>
      <c r="HE1800"/>
      <c r="HF1800"/>
      <c r="HG1800"/>
      <c r="HH1800"/>
      <c r="HI1800"/>
      <c r="HJ1800"/>
      <c r="HK1800"/>
      <c r="HL1800"/>
    </row>
    <row r="1801" spans="39:220" x14ac:dyDescent="0.25">
      <c r="AM1801" s="59"/>
      <c r="AN1801" s="58"/>
      <c r="AO1801" s="58"/>
      <c r="AP1801" s="58"/>
      <c r="AQ1801" s="58"/>
      <c r="AR1801" s="58"/>
      <c r="AS1801" s="58"/>
      <c r="AT1801" s="58"/>
      <c r="AU1801" s="58"/>
      <c r="AV1801" s="58"/>
      <c r="AW1801" s="58"/>
      <c r="AX1801" s="58"/>
      <c r="AY1801" s="58"/>
      <c r="AZ1801" s="58"/>
      <c r="BA1801" s="58"/>
      <c r="BB1801" s="58"/>
      <c r="BC1801" s="58"/>
      <c r="BD1801" s="58"/>
      <c r="BE1801" s="58"/>
      <c r="BF1801" s="58"/>
      <c r="BG1801" s="58"/>
      <c r="BH1801" s="58"/>
      <c r="BI1801" s="58"/>
      <c r="BJ1801" s="58"/>
      <c r="BK1801" s="58"/>
      <c r="BL1801" s="12"/>
      <c r="BM1801" s="12"/>
      <c r="BN1801" s="12"/>
      <c r="BO1801" s="12"/>
      <c r="BP1801" s="12"/>
      <c r="BQ1801" s="12"/>
      <c r="BR1801" s="12"/>
      <c r="BS1801" s="12"/>
      <c r="BT1801" s="12"/>
      <c r="BU1801" s="12"/>
      <c r="BV1801" s="12"/>
      <c r="BW1801" s="12"/>
      <c r="BX1801" s="12"/>
      <c r="BY1801" s="12"/>
      <c r="BZ1801" s="12"/>
      <c r="CA1801" s="12"/>
      <c r="CB1801" s="12"/>
      <c r="CC1801" s="12"/>
      <c r="CD1801" s="12"/>
      <c r="CE1801" s="12"/>
      <c r="CF1801" s="12"/>
      <c r="CG1801" s="12"/>
      <c r="CH1801" s="12"/>
      <c r="CI1801" s="12"/>
      <c r="CJ1801" s="12"/>
      <c r="CK1801" s="12"/>
      <c r="CL1801" s="12"/>
      <c r="CM1801" s="12"/>
      <c r="CN1801" s="12"/>
      <c r="CO1801" s="12"/>
      <c r="CP1801" s="12"/>
      <c r="CQ1801" s="12"/>
      <c r="CR1801" s="12"/>
      <c r="CS1801" s="12"/>
      <c r="CT1801" s="12"/>
      <c r="CU1801" s="12"/>
      <c r="CV1801" s="12"/>
      <c r="CW1801" s="12"/>
      <c r="CX1801" s="12"/>
      <c r="CY1801" s="12"/>
      <c r="CZ1801" s="12"/>
      <c r="DA1801" s="12"/>
      <c r="DB1801" s="12"/>
      <c r="DC1801" s="12"/>
      <c r="DD1801" s="12"/>
      <c r="DE1801" s="12"/>
      <c r="DF1801" s="12"/>
      <c r="DG1801"/>
      <c r="DH1801"/>
      <c r="DI1801"/>
      <c r="DJ1801"/>
      <c r="DK1801"/>
      <c r="DL1801"/>
      <c r="DM1801"/>
      <c r="DN1801"/>
      <c r="DO1801"/>
      <c r="DP1801"/>
      <c r="DQ1801"/>
      <c r="DR1801"/>
      <c r="DS1801"/>
      <c r="DT1801"/>
      <c r="DU1801"/>
      <c r="DV1801"/>
      <c r="DW1801"/>
      <c r="DX1801"/>
      <c r="DY1801"/>
      <c r="DZ1801"/>
      <c r="EA1801"/>
      <c r="EB1801"/>
      <c r="EC1801"/>
      <c r="ED1801"/>
      <c r="EE1801"/>
      <c r="EF1801"/>
      <c r="EG1801"/>
      <c r="EH1801"/>
      <c r="EI1801"/>
      <c r="EJ1801"/>
      <c r="EK1801"/>
      <c r="EL1801"/>
      <c r="EM1801"/>
      <c r="EN1801"/>
      <c r="EO1801"/>
      <c r="EP1801"/>
      <c r="EQ1801"/>
      <c r="ER1801"/>
      <c r="ES1801"/>
      <c r="ET1801"/>
      <c r="EU1801"/>
      <c r="EV1801"/>
      <c r="EW1801"/>
      <c r="EX1801"/>
      <c r="EY1801"/>
      <c r="EZ1801"/>
      <c r="FA1801"/>
      <c r="FB1801"/>
      <c r="FC1801"/>
      <c r="FD1801"/>
      <c r="FE1801"/>
      <c r="FF1801"/>
      <c r="FG1801"/>
      <c r="FH1801"/>
      <c r="FI1801"/>
      <c r="FJ1801"/>
      <c r="FK1801"/>
      <c r="FL1801"/>
      <c r="FM1801"/>
      <c r="FN1801"/>
      <c r="FO1801"/>
      <c r="FP1801"/>
      <c r="FQ1801"/>
      <c r="FR1801"/>
      <c r="FS1801"/>
      <c r="FT1801"/>
      <c r="FU1801"/>
      <c r="FV1801"/>
      <c r="FW1801"/>
      <c r="FX1801"/>
      <c r="FY1801"/>
      <c r="FZ1801"/>
      <c r="GA1801"/>
      <c r="GB1801"/>
      <c r="GC1801"/>
      <c r="GD1801"/>
      <c r="GE1801"/>
      <c r="GF1801"/>
      <c r="GG1801"/>
      <c r="GH1801"/>
      <c r="GI1801"/>
      <c r="GJ1801"/>
      <c r="GK1801"/>
      <c r="GL1801"/>
      <c r="GM1801"/>
      <c r="GN1801"/>
      <c r="GO1801"/>
      <c r="GP1801"/>
      <c r="GQ1801"/>
      <c r="GR1801"/>
      <c r="GS1801"/>
      <c r="GT1801"/>
      <c r="GU1801"/>
      <c r="GV1801"/>
      <c r="GW1801"/>
      <c r="GX1801"/>
      <c r="GY1801"/>
      <c r="GZ1801"/>
      <c r="HA1801"/>
      <c r="HB1801"/>
      <c r="HC1801"/>
      <c r="HD1801"/>
      <c r="HE1801"/>
      <c r="HF1801"/>
      <c r="HG1801"/>
      <c r="HH1801"/>
      <c r="HI1801"/>
      <c r="HJ1801"/>
      <c r="HK1801"/>
      <c r="HL1801"/>
    </row>
    <row r="1802" spans="39:220" x14ac:dyDescent="0.25">
      <c r="AM1802" s="59"/>
      <c r="AN1802" s="58"/>
      <c r="AO1802" s="58"/>
      <c r="AP1802" s="58"/>
      <c r="AQ1802" s="58"/>
      <c r="AR1802" s="58"/>
      <c r="AS1802" s="58"/>
      <c r="AT1802" s="58"/>
      <c r="AU1802" s="58"/>
      <c r="AV1802" s="58"/>
      <c r="AW1802" s="58"/>
      <c r="AX1802" s="58"/>
      <c r="AY1802" s="58"/>
      <c r="AZ1802" s="58"/>
      <c r="BA1802" s="58"/>
      <c r="BB1802" s="58"/>
      <c r="BC1802" s="58"/>
      <c r="BD1802" s="58"/>
      <c r="BE1802" s="58"/>
      <c r="BF1802" s="58"/>
      <c r="BG1802" s="58"/>
      <c r="BH1802" s="58"/>
      <c r="BI1802" s="58"/>
      <c r="BJ1802" s="58"/>
      <c r="BK1802" s="58"/>
      <c r="BL1802" s="12"/>
      <c r="BM1802" s="12"/>
      <c r="BN1802" s="12"/>
      <c r="BO1802" s="12"/>
      <c r="BP1802" s="12"/>
      <c r="BQ1802" s="12"/>
      <c r="BR1802" s="12"/>
      <c r="BS1802" s="12"/>
      <c r="BT1802" s="12"/>
      <c r="BU1802" s="12"/>
      <c r="BV1802" s="12"/>
      <c r="BW1802" s="12"/>
      <c r="BX1802" s="12"/>
      <c r="BY1802" s="12"/>
      <c r="BZ1802" s="12"/>
      <c r="CA1802" s="12"/>
      <c r="CB1802" s="12"/>
      <c r="CC1802" s="12"/>
      <c r="CD1802" s="12"/>
      <c r="CE1802" s="12"/>
      <c r="CF1802" s="12"/>
      <c r="CG1802" s="12"/>
      <c r="CH1802" s="12"/>
      <c r="CI1802" s="12"/>
      <c r="CJ1802" s="12"/>
      <c r="CK1802" s="12"/>
      <c r="CL1802" s="12"/>
      <c r="CM1802" s="12"/>
      <c r="CN1802" s="12"/>
      <c r="CO1802" s="12"/>
      <c r="CP1802" s="12"/>
      <c r="CQ1802" s="12"/>
      <c r="CR1802" s="12"/>
      <c r="CS1802" s="12"/>
      <c r="CT1802" s="12"/>
      <c r="CU1802" s="12"/>
      <c r="CV1802" s="12"/>
      <c r="CW1802" s="12"/>
      <c r="CX1802" s="12"/>
      <c r="CY1802" s="12"/>
      <c r="CZ1802" s="12"/>
      <c r="DA1802" s="12"/>
      <c r="DB1802" s="12"/>
      <c r="DC1802" s="12"/>
      <c r="DD1802" s="12"/>
      <c r="DE1802" s="12"/>
      <c r="DF1802" s="12"/>
      <c r="DG1802"/>
      <c r="DH1802"/>
      <c r="DI1802"/>
      <c r="DJ1802"/>
      <c r="DK1802"/>
      <c r="DL1802"/>
      <c r="DM1802"/>
      <c r="DN1802"/>
      <c r="DO1802"/>
      <c r="DP1802"/>
      <c r="DQ1802"/>
      <c r="DR1802"/>
      <c r="DS1802"/>
      <c r="DT1802"/>
      <c r="DU1802"/>
      <c r="DV1802"/>
      <c r="DW1802"/>
      <c r="DX1802"/>
      <c r="DY1802"/>
      <c r="DZ1802"/>
      <c r="EA1802"/>
      <c r="EB1802"/>
      <c r="EC1802"/>
      <c r="ED1802"/>
      <c r="EE1802"/>
      <c r="EF1802"/>
      <c r="EG1802"/>
      <c r="EH1802"/>
      <c r="EI1802"/>
      <c r="EJ1802"/>
      <c r="EK1802"/>
      <c r="EL1802"/>
      <c r="EM1802"/>
      <c r="EN1802"/>
      <c r="EO1802"/>
      <c r="EP1802"/>
      <c r="EQ1802"/>
      <c r="ER1802"/>
      <c r="ES1802"/>
      <c r="ET1802"/>
      <c r="EU1802"/>
      <c r="EV1802"/>
      <c r="EW1802"/>
      <c r="EX1802"/>
      <c r="EY1802"/>
      <c r="EZ1802"/>
      <c r="FA1802"/>
      <c r="FB1802"/>
      <c r="FC1802"/>
      <c r="FD1802"/>
      <c r="FE1802"/>
      <c r="FF1802"/>
      <c r="FG1802"/>
      <c r="FH1802"/>
      <c r="FI1802"/>
      <c r="FJ1802"/>
      <c r="FK1802"/>
      <c r="FL1802"/>
      <c r="FM1802"/>
      <c r="FN1802"/>
      <c r="FO1802"/>
      <c r="FP1802"/>
      <c r="FQ1802"/>
      <c r="FR1802"/>
      <c r="FS1802"/>
      <c r="FT1802"/>
      <c r="FU1802"/>
      <c r="FV1802"/>
      <c r="FW1802"/>
      <c r="FX1802"/>
      <c r="FY1802"/>
      <c r="FZ1802"/>
      <c r="GA1802"/>
      <c r="GB1802"/>
      <c r="GC1802"/>
      <c r="GD1802"/>
      <c r="GE1802"/>
      <c r="GF1802"/>
      <c r="GG1802"/>
      <c r="GH1802"/>
      <c r="GI1802"/>
      <c r="GJ1802"/>
      <c r="GK1802"/>
      <c r="GL1802"/>
      <c r="GM1802"/>
      <c r="GN1802"/>
      <c r="GO1802"/>
      <c r="GP1802"/>
      <c r="GQ1802"/>
      <c r="GR1802"/>
      <c r="GS1802"/>
      <c r="GT1802"/>
      <c r="GU1802"/>
      <c r="GV1802"/>
      <c r="GW1802"/>
      <c r="GX1802"/>
      <c r="GY1802"/>
      <c r="GZ1802"/>
      <c r="HA1802"/>
      <c r="HB1802"/>
      <c r="HC1802"/>
      <c r="HD1802"/>
      <c r="HE1802"/>
      <c r="HF1802"/>
      <c r="HG1802"/>
      <c r="HH1802"/>
      <c r="HI1802"/>
      <c r="HJ1802"/>
      <c r="HK1802"/>
      <c r="HL1802"/>
    </row>
    <row r="1803" spans="39:220" x14ac:dyDescent="0.25">
      <c r="AM1803" s="59"/>
      <c r="AN1803" s="58"/>
      <c r="AO1803" s="58"/>
      <c r="AP1803" s="58"/>
      <c r="AQ1803" s="58"/>
      <c r="AR1803" s="58"/>
      <c r="AS1803" s="58"/>
      <c r="AT1803" s="58"/>
      <c r="AU1803" s="58"/>
      <c r="AV1803" s="58"/>
      <c r="AW1803" s="58"/>
      <c r="AX1803" s="58"/>
      <c r="AY1803" s="58"/>
      <c r="AZ1803" s="58"/>
      <c r="BA1803" s="58"/>
      <c r="BB1803" s="58"/>
      <c r="BC1803" s="58"/>
      <c r="BD1803" s="58"/>
      <c r="BE1803" s="58"/>
      <c r="BF1803" s="58"/>
      <c r="BG1803" s="58"/>
      <c r="BH1803" s="58"/>
      <c r="BI1803" s="58"/>
      <c r="BJ1803" s="58"/>
      <c r="BK1803" s="58"/>
      <c r="BL1803" s="12"/>
      <c r="BM1803" s="12"/>
      <c r="BN1803" s="12"/>
      <c r="BO1803" s="12"/>
      <c r="BP1803" s="12"/>
      <c r="BQ1803" s="12"/>
      <c r="BR1803" s="12"/>
      <c r="BS1803" s="12"/>
      <c r="BT1803" s="12"/>
      <c r="BU1803" s="12"/>
      <c r="BV1803" s="12"/>
      <c r="BW1803" s="12"/>
      <c r="BX1803" s="12"/>
      <c r="BY1803" s="12"/>
      <c r="BZ1803" s="12"/>
      <c r="CA1803" s="12"/>
      <c r="CB1803" s="12"/>
      <c r="CC1803" s="12"/>
      <c r="CD1803" s="12"/>
      <c r="CE1803" s="12"/>
      <c r="CF1803" s="12"/>
      <c r="CG1803" s="12"/>
      <c r="CH1803" s="12"/>
      <c r="CI1803" s="12"/>
      <c r="CJ1803" s="12"/>
      <c r="CK1803" s="12"/>
      <c r="CL1803" s="12"/>
      <c r="CM1803" s="12"/>
      <c r="CN1803" s="12"/>
      <c r="CO1803" s="12"/>
      <c r="CP1803" s="12"/>
      <c r="CQ1803" s="12"/>
      <c r="CR1803" s="12"/>
      <c r="CS1803" s="12"/>
      <c r="CT1803" s="12"/>
      <c r="CU1803" s="12"/>
      <c r="CV1803" s="12"/>
      <c r="CW1803" s="12"/>
      <c r="CX1803" s="12"/>
      <c r="CY1803" s="12"/>
      <c r="CZ1803" s="12"/>
      <c r="DA1803" s="12"/>
      <c r="DB1803" s="12"/>
      <c r="DC1803" s="12"/>
      <c r="DD1803" s="12"/>
      <c r="DE1803" s="12"/>
      <c r="DF1803" s="12"/>
      <c r="DG1803"/>
      <c r="DH1803"/>
      <c r="DI1803"/>
      <c r="DJ1803"/>
      <c r="DK1803"/>
      <c r="DL1803"/>
      <c r="DM1803"/>
      <c r="DN1803"/>
      <c r="DO1803"/>
      <c r="DP1803"/>
      <c r="DQ1803"/>
      <c r="DR1803"/>
      <c r="DS1803"/>
      <c r="DT1803"/>
      <c r="DU1803"/>
      <c r="DV1803"/>
      <c r="DW1803"/>
      <c r="DX1803"/>
      <c r="DY1803"/>
      <c r="DZ1803"/>
      <c r="EA1803"/>
      <c r="EB1803"/>
      <c r="EC1803"/>
      <c r="ED1803"/>
      <c r="EE1803"/>
      <c r="EF1803"/>
      <c r="EG1803"/>
      <c r="EH1803"/>
      <c r="EI1803"/>
      <c r="EJ1803"/>
      <c r="EK1803"/>
      <c r="EL1803"/>
      <c r="EM1803"/>
      <c r="EN1803"/>
      <c r="EO1803"/>
      <c r="EP1803"/>
      <c r="EQ1803"/>
      <c r="ER1803"/>
      <c r="ES1803"/>
      <c r="ET1803"/>
      <c r="EU1803"/>
      <c r="EV1803"/>
      <c r="EW1803"/>
      <c r="EX1803"/>
      <c r="EY1803"/>
      <c r="EZ1803"/>
      <c r="FA1803"/>
      <c r="FB1803"/>
      <c r="FC1803"/>
      <c r="FD1803"/>
      <c r="FE1803"/>
      <c r="FF1803"/>
      <c r="FG1803"/>
      <c r="FH1803"/>
      <c r="FI1803"/>
      <c r="FJ1803"/>
      <c r="FK1803"/>
      <c r="FL1803"/>
      <c r="FM1803"/>
      <c r="FN1803"/>
      <c r="FO1803"/>
      <c r="FP1803"/>
      <c r="FQ1803"/>
      <c r="FR1803"/>
      <c r="FS1803"/>
      <c r="FT1803"/>
      <c r="FU1803"/>
      <c r="FV1803"/>
      <c r="FW1803"/>
      <c r="FX1803"/>
      <c r="FY1803"/>
      <c r="FZ1803"/>
      <c r="GA1803"/>
      <c r="GB1803"/>
      <c r="GC1803"/>
      <c r="GD1803"/>
      <c r="GE1803"/>
      <c r="GF1803"/>
      <c r="GG1803"/>
      <c r="GH1803"/>
      <c r="GI1803"/>
      <c r="GJ1803"/>
      <c r="GK1803"/>
      <c r="GL1803"/>
      <c r="GM1803"/>
      <c r="GN1803"/>
      <c r="GO1803"/>
      <c r="GP1803"/>
      <c r="GQ1803"/>
      <c r="GR1803"/>
      <c r="GS1803"/>
      <c r="GT1803"/>
      <c r="GU1803"/>
      <c r="GV1803"/>
      <c r="GW1803"/>
      <c r="GX1803"/>
      <c r="GY1803"/>
      <c r="GZ1803"/>
      <c r="HA1803"/>
      <c r="HB1803"/>
      <c r="HC1803"/>
      <c r="HD1803"/>
      <c r="HE1803"/>
      <c r="HF1803"/>
      <c r="HG1803"/>
      <c r="HH1803"/>
      <c r="HI1803"/>
      <c r="HJ1803"/>
      <c r="HK1803"/>
      <c r="HL1803"/>
    </row>
    <row r="1804" spans="39:220" x14ac:dyDescent="0.25">
      <c r="AM1804" s="59"/>
      <c r="AN1804" s="58"/>
      <c r="AO1804" s="58"/>
      <c r="AP1804" s="58"/>
      <c r="AQ1804" s="58"/>
      <c r="AR1804" s="58"/>
      <c r="AS1804" s="58"/>
      <c r="AT1804" s="58"/>
      <c r="AU1804" s="58"/>
      <c r="AV1804" s="58"/>
      <c r="AW1804" s="58"/>
      <c r="AX1804" s="58"/>
      <c r="AY1804" s="58"/>
      <c r="AZ1804" s="58"/>
      <c r="BA1804" s="58"/>
      <c r="BB1804" s="58"/>
      <c r="BC1804" s="58"/>
      <c r="BD1804" s="58"/>
      <c r="BE1804" s="58"/>
      <c r="BF1804" s="58"/>
      <c r="BG1804" s="58"/>
      <c r="BH1804" s="58"/>
      <c r="BI1804" s="58"/>
      <c r="BJ1804" s="58"/>
      <c r="BK1804" s="58"/>
      <c r="BL1804" s="12"/>
      <c r="BM1804" s="12"/>
      <c r="BN1804" s="12"/>
      <c r="BO1804" s="12"/>
      <c r="BP1804" s="12"/>
      <c r="BQ1804" s="12"/>
      <c r="BR1804" s="12"/>
      <c r="BS1804" s="12"/>
      <c r="BT1804" s="12"/>
      <c r="BU1804" s="12"/>
      <c r="BV1804" s="12"/>
      <c r="BW1804" s="12"/>
      <c r="BX1804" s="12"/>
      <c r="BY1804" s="12"/>
      <c r="BZ1804" s="12"/>
      <c r="CA1804" s="12"/>
      <c r="CB1804" s="12"/>
      <c r="CC1804" s="12"/>
      <c r="CD1804" s="12"/>
      <c r="CE1804" s="12"/>
      <c r="CF1804" s="12"/>
      <c r="CG1804" s="12"/>
      <c r="CH1804" s="12"/>
      <c r="CI1804" s="12"/>
      <c r="CJ1804" s="12"/>
      <c r="CK1804" s="12"/>
      <c r="CL1804" s="12"/>
      <c r="CM1804" s="12"/>
      <c r="CN1804" s="12"/>
      <c r="CO1804" s="12"/>
      <c r="CP1804" s="12"/>
      <c r="CQ1804" s="12"/>
      <c r="CR1804" s="12"/>
      <c r="CS1804" s="12"/>
      <c r="CT1804" s="12"/>
      <c r="CU1804" s="12"/>
      <c r="CV1804" s="12"/>
      <c r="CW1804" s="12"/>
      <c r="CX1804" s="12"/>
      <c r="CY1804" s="12"/>
      <c r="CZ1804" s="12"/>
      <c r="DA1804" s="12"/>
      <c r="DB1804" s="12"/>
      <c r="DC1804" s="12"/>
      <c r="DD1804" s="12"/>
      <c r="DE1804" s="12"/>
      <c r="DF1804" s="12"/>
      <c r="DG1804"/>
      <c r="DH1804"/>
      <c r="DI1804"/>
      <c r="DJ1804"/>
      <c r="DK1804"/>
      <c r="DL1804"/>
      <c r="DM1804"/>
      <c r="DN1804"/>
      <c r="DO1804"/>
      <c r="DP1804"/>
      <c r="DQ1804"/>
      <c r="DR1804"/>
      <c r="DS1804"/>
      <c r="DT1804"/>
      <c r="DU1804"/>
      <c r="DV1804"/>
      <c r="DW1804"/>
      <c r="DX1804"/>
      <c r="DY1804"/>
      <c r="DZ1804"/>
      <c r="EA1804"/>
      <c r="EB1804"/>
      <c r="EC1804"/>
      <c r="ED1804"/>
      <c r="EE1804"/>
      <c r="EF1804"/>
      <c r="EG1804"/>
      <c r="EH1804"/>
      <c r="EI1804"/>
      <c r="EJ1804"/>
      <c r="EK1804"/>
      <c r="EL1804"/>
      <c r="EM1804"/>
      <c r="EN1804"/>
      <c r="EO1804"/>
      <c r="EP1804"/>
      <c r="EQ1804"/>
      <c r="ER1804"/>
      <c r="ES1804"/>
      <c r="ET1804"/>
      <c r="EU1804"/>
      <c r="EV1804"/>
      <c r="EW1804"/>
      <c r="EX1804"/>
      <c r="EY1804"/>
      <c r="EZ1804"/>
      <c r="FA1804"/>
      <c r="FB1804"/>
      <c r="FC1804"/>
      <c r="FD1804"/>
      <c r="FE1804"/>
      <c r="FF1804"/>
      <c r="FG1804"/>
      <c r="FH1804"/>
      <c r="FI1804"/>
      <c r="FJ1804"/>
      <c r="FK1804"/>
      <c r="FL1804"/>
      <c r="FM1804"/>
      <c r="FN1804"/>
      <c r="FO1804"/>
      <c r="FP1804"/>
      <c r="FQ1804"/>
      <c r="FR1804"/>
      <c r="FS1804"/>
      <c r="FT1804"/>
      <c r="FU1804"/>
      <c r="FV1804"/>
      <c r="FW1804"/>
      <c r="FX1804"/>
      <c r="FY1804"/>
      <c r="FZ1804"/>
      <c r="GA1804"/>
      <c r="GB1804"/>
      <c r="GC1804"/>
      <c r="GD1804"/>
      <c r="GE1804"/>
      <c r="GF1804"/>
      <c r="GG1804"/>
      <c r="GH1804"/>
      <c r="GI1804"/>
      <c r="GJ1804"/>
      <c r="GK1804"/>
      <c r="GL1804"/>
      <c r="GM1804"/>
      <c r="GN1804"/>
      <c r="GO1804"/>
      <c r="GP1804"/>
      <c r="GQ1804"/>
      <c r="GR1804"/>
      <c r="GS1804"/>
      <c r="GT1804"/>
      <c r="GU1804"/>
      <c r="GV1804"/>
      <c r="GW1804"/>
      <c r="GX1804"/>
      <c r="GY1804"/>
      <c r="GZ1804"/>
      <c r="HA1804"/>
      <c r="HB1804"/>
      <c r="HC1804"/>
      <c r="HD1804"/>
      <c r="HE1804"/>
      <c r="HF1804"/>
      <c r="HG1804"/>
      <c r="HH1804"/>
      <c r="HI1804"/>
      <c r="HJ1804"/>
      <c r="HK1804"/>
      <c r="HL1804"/>
    </row>
  </sheetData>
  <mergeCells count="17">
    <mergeCell ref="AH1:AK1"/>
    <mergeCell ref="AI4:AK4"/>
    <mergeCell ref="C1:J1"/>
    <mergeCell ref="K1:L1"/>
    <mergeCell ref="M1:U1"/>
    <mergeCell ref="V1:AE1"/>
    <mergeCell ref="AF1:AG1"/>
    <mergeCell ref="O4:U4"/>
    <mergeCell ref="V4:X4"/>
    <mergeCell ref="Y4:Z4"/>
    <mergeCell ref="AB4:AC4"/>
    <mergeCell ref="AD4:AE4"/>
    <mergeCell ref="A9:B9"/>
    <mergeCell ref="A10:B10"/>
    <mergeCell ref="A11:B11"/>
    <mergeCell ref="G4:H4"/>
    <mergeCell ref="I4:L4"/>
  </mergeCells>
  <conditionalFormatting sqref="AI5:AI9 Z5:Z9 V67:X111 V117:X161 V167:X211 V217:X261 V267:X311 V317:X361 V367:X411 V417:X461 V467:X511 V517:X561 V567:X611 V617:X661 V667:X711 V717:X761 V767:X811 V817:X861 V867:X911 V917:X961 AA66:AC111 AA116:AC161 AA166:AC211 AA516:AC561 AE466:AI512 O66:U111 O116:U161 O166:U211 O216:U261 O266:U311 O316:U361 O366:U411 O416:U461 O466:U511 O516:U561 O566:U611 O616:U661 O666:U711 O716:U761 O766:U811 O816:U861 O866:U911 O916:U961 AA966:AC1011 AE966:AI1011 AF262:AI262 AF312:AI312 AF362:AI362 AF412:AI412 AF562:AI562 AF612:AI612 AF662:AI662 AF712:AI712 AF762:AI762 AF812:AI812 AF862:AI862 AF912:AI912 AF962:AI962 AF462:AI462 AA22:AC61 AF27:AG61 O966:U1011 W967:X1011 V1011 V967:V1009 O22:X61 AA216:AC262 AA266:AC312 AA316:AC362 AA366:AC412 AA416:AC462 AA916:AC962 AA866:AC912 AA816:AC862 AA766:AC812 AA716:AC762 AA666:AC712 AA616:AC662 AA566:AC612 AA466:AC512 AH22:AH61 V17:X20 AA16:AC20 AE66:AI111 AE116:AI161 AE166:AI211 AE216:AI261 AE266:AI311 AE316:AI361 AE366:AI411 AE416:AI461 AE516:AI561 AE566:AI611 AE616:AI661 AE666:AI711 AE716:AI761 AE766:AI811 AE816:AI861 AE866:AI911 AE916:AI961 AH16:AH20 O16:U20 V5:Y8 AJ5:AL8 E10:X11 AA10:AC11 AF10:AH11 C10:C11 AD12:AD1011 AI10:AL13 N12:N1011 AB12:AB15 AB21 AB62:AB65 AB112:AB115 AB162:AB165 AB212:AB215 AB263:AB265 AB313:AB315 AB363:AB365 AB413:AB415 AB463:AB465 AB513:AB515 AB562:AB565 AB613:AB615 AB663:AB665 AB713:AB715 AB763:AB765 AB813:AB815 AB863:AB865 AB913:AB915 AB963:AB965 AI112:AI115 AI162:AI165 AI212:AI215 AI263:AI265 AI313:AI315 AI363:AI365 AI413:AI415 AI463:AI465 AI513:AI515 AI563:AI565 AI613:AI615 AI663:AI665 AI713:AI715 AI763:AI765 AI813:AI815 AI863:AI865 AI913:AI915 AI963:AI965 AJ14:AL1011 Y10:Z1011 AI13:AI65 AE10:AE1011 AA5:AH8">
    <cfRule type="cellIs" dxfId="81" priority="289" operator="equal">
      <formula>0</formula>
    </cfRule>
  </conditionalFormatting>
  <conditionalFormatting sqref="AI5:AI9 AI12:AI1011">
    <cfRule type="cellIs" dxfId="80" priority="288" operator="lessThan">
      <formula>0</formula>
    </cfRule>
  </conditionalFormatting>
  <conditionalFormatting sqref="AE6:AE8">
    <cfRule type="cellIs" priority="284" operator="greaterThan">
      <formula>0</formula>
    </cfRule>
    <cfRule type="cellIs" dxfId="79" priority="285" operator="equal">
      <formula>0</formula>
    </cfRule>
    <cfRule type="cellIs" dxfId="78" priority="286" operator="equal">
      <formula>0</formula>
    </cfRule>
    <cfRule type="cellIs" dxfId="77" priority="287" operator="equal">
      <formula>0</formula>
    </cfRule>
  </conditionalFormatting>
  <conditionalFormatting sqref="AE3 F11:AC11 AE10:AE1011 AE5:AE8">
    <cfRule type="cellIs" dxfId="76" priority="283" operator="greaterThanOrEqual">
      <formula>0</formula>
    </cfRule>
  </conditionalFormatting>
  <conditionalFormatting sqref="AE1:AE3 F11:AC11 AE10:AE64993 AE5:AE8">
    <cfRule type="cellIs" dxfId="75" priority="281" operator="equal">
      <formula>0</formula>
    </cfRule>
    <cfRule type="cellIs" dxfId="74" priority="282" operator="lessThan">
      <formula>0</formula>
    </cfRule>
  </conditionalFormatting>
  <conditionalFormatting sqref="AE74:AE112 AE126:AE162 AE176:AE212 AE226:AE262 AE276:AE312 AE326:AE362 AE376:AE412 AE576:AE612 AE676:AE712 AE726:AE762 AE626:AE662 AE826:AE862 AE876:AE912 AE926:AE962 AE976:AE1011 AE26:AE62 AE526:AE562 AE426:AE462 AE476:AE512 AE776:AE812 F11:AC11 AE10:AE11">
    <cfRule type="cellIs" dxfId="73" priority="280" operator="lessThan">
      <formula>0</formula>
    </cfRule>
  </conditionalFormatting>
  <conditionalFormatting sqref="AD5:AD8">
    <cfRule type="cellIs" dxfId="72" priority="275" operator="lessThan">
      <formula>0</formula>
    </cfRule>
    <cfRule type="cellIs" dxfId="71" priority="276" stopIfTrue="1" operator="lessThan">
      <formula>-156020</formula>
    </cfRule>
    <cfRule type="cellIs" priority="277" stopIfTrue="1" operator="equal">
      <formula>-156020</formula>
    </cfRule>
    <cfRule type="cellIs" dxfId="70" priority="278" stopIfTrue="1" operator="equal">
      <formula>-156020</formula>
    </cfRule>
    <cfRule type="cellIs" dxfId="69" priority="279" stopIfTrue="1" operator="equal">
      <formula>-156020</formula>
    </cfRule>
  </conditionalFormatting>
  <conditionalFormatting sqref="AD5:AD8">
    <cfRule type="cellIs" dxfId="68" priority="253" stopIfTrue="1" operator="lessThan">
      <formula>0</formula>
    </cfRule>
    <cfRule type="cellIs" dxfId="67" priority="268" operator="lessThan">
      <formula>0</formula>
    </cfRule>
    <cfRule type="cellIs" dxfId="66" priority="269" stopIfTrue="1" operator="lessThan">
      <formula>-6988975</formula>
    </cfRule>
    <cfRule type="cellIs" dxfId="65" priority="270" stopIfTrue="1" operator="lessThan">
      <formula>-6988975</formula>
    </cfRule>
    <cfRule type="cellIs" dxfId="64" priority="271" stopIfTrue="1" operator="lessThan">
      <formula>-6988975</formula>
    </cfRule>
    <cfRule type="cellIs" dxfId="63" priority="272" stopIfTrue="1" operator="lessThan">
      <formula>-6988975</formula>
    </cfRule>
    <cfRule type="cellIs" dxfId="62" priority="273" stopIfTrue="1" operator="between">
      <formula>-1</formula>
      <formula>-3494488</formula>
    </cfRule>
    <cfRule type="cellIs" dxfId="61" priority="274" stopIfTrue="1" operator="lessThan">
      <formula>-156020</formula>
    </cfRule>
  </conditionalFormatting>
  <conditionalFormatting sqref="I10:J11">
    <cfRule type="containsText" dxfId="60" priority="264" operator="containsText" text="/">
      <formula>NOT(ISERROR(SEARCH("/",I10)))</formula>
    </cfRule>
    <cfRule type="cellIs" dxfId="59" priority="265" operator="greaterThan">
      <formula>"1/0/1900"</formula>
    </cfRule>
    <cfRule type="cellIs" dxfId="58" priority="266" operator="greaterThan">
      <formula>0</formula>
    </cfRule>
  </conditionalFormatting>
  <conditionalFormatting sqref="I10:J1011 N12:N1011">
    <cfRule type="cellIs" dxfId="57" priority="263" operator="greaterThan">
      <formula>0</formula>
    </cfRule>
  </conditionalFormatting>
  <conditionalFormatting sqref="F11:AC11 AE10:AE1011 AE5:AE8">
    <cfRule type="cellIs" dxfId="56" priority="252" operator="lessThan">
      <formula>0</formula>
    </cfRule>
    <cfRule type="cellIs" dxfId="55" priority="259" operator="between">
      <formula>-1</formula>
      <formula>999999999999</formula>
    </cfRule>
    <cfRule type="cellIs" dxfId="54" priority="260" operator="lessThan">
      <formula>0</formula>
    </cfRule>
    <cfRule type="cellIs" dxfId="53" priority="261" operator="greaterThan">
      <formula>0</formula>
    </cfRule>
    <cfRule type="cellIs" dxfId="52" priority="262" operator="equal">
      <formula>0</formula>
    </cfRule>
  </conditionalFormatting>
  <conditionalFormatting sqref="F11:AC11 AE10:AE11">
    <cfRule type="cellIs" dxfId="51" priority="254" stopIfTrue="1" operator="equal">
      <formula>0</formula>
    </cfRule>
    <cfRule type="cellIs" dxfId="50" priority="255" stopIfTrue="1" operator="notBetween">
      <formula>0</formula>
      <formula>1</formula>
    </cfRule>
    <cfRule type="cellIs" priority="256" stopIfTrue="1" operator="notBetween">
      <formula>0</formula>
      <formula>1</formula>
    </cfRule>
    <cfRule type="cellIs" dxfId="49" priority="257" operator="between">
      <formula>-1</formula>
      <formula>9999999</formula>
    </cfRule>
  </conditionalFormatting>
  <conditionalFormatting sqref="F11:AC11 AE10:AE1011 AD5:AE8">
    <cfRule type="cellIs" dxfId="48" priority="258" stopIfTrue="1" operator="notBetween">
      <formula>0</formula>
      <formula>1</formula>
    </cfRule>
    <cfRule type="cellIs" dxfId="47" priority="267" operator="notBetween">
      <formula>0</formula>
      <formula>1</formula>
    </cfRule>
  </conditionalFormatting>
  <conditionalFormatting sqref="N12:N1011">
    <cfRule type="cellIs" dxfId="46" priority="249" stopIfTrue="1" operator="greaterThan">
      <formula>0</formula>
    </cfRule>
    <cfRule type="cellIs" dxfId="45" priority="250" stopIfTrue="1" operator="greaterThan">
      <formula>1</formula>
    </cfRule>
    <cfRule type="cellIs" dxfId="44" priority="251" stopIfTrue="1" operator="lessThan">
      <formula>1</formula>
    </cfRule>
  </conditionalFormatting>
  <conditionalFormatting sqref="V10:X11">
    <cfRule type="cellIs" dxfId="43" priority="247" stopIfTrue="1" operator="greaterThan">
      <formula>0</formula>
    </cfRule>
    <cfRule type="cellIs" dxfId="42" priority="248" stopIfTrue="1" operator="greaterThan">
      <formula>0</formula>
    </cfRule>
  </conditionalFormatting>
  <conditionalFormatting sqref="C10:C11">
    <cfRule type="cellIs" dxfId="41" priority="242" stopIfTrue="1" operator="equal">
      <formula>0</formula>
    </cfRule>
    <cfRule type="cellIs" dxfId="40" priority="243" stopIfTrue="1" operator="greaterThan">
      <formula>0</formula>
    </cfRule>
    <cfRule type="notContainsBlanks" dxfId="39" priority="244" stopIfTrue="1">
      <formula>LEN(TRIM(C10))&gt;0</formula>
    </cfRule>
    <cfRule type="cellIs" dxfId="38" priority="245" stopIfTrue="1" operator="equal">
      <formula>1</formula>
    </cfRule>
    <cfRule type="cellIs" dxfId="37" priority="246" stopIfTrue="1" operator="greaterThan">
      <formula>1</formula>
    </cfRule>
  </conditionalFormatting>
  <conditionalFormatting sqref="C10:C11">
    <cfRule type="notContainsBlanks" priority="241" stopIfTrue="1">
      <formula>LEN(TRIM(C10))&gt;0</formula>
    </cfRule>
  </conditionalFormatting>
  <conditionalFormatting sqref="N10:N11">
    <cfRule type="cellIs" dxfId="36" priority="225" operator="greaterThan">
      <formula>0</formula>
    </cfRule>
    <cfRule type="cellIs" dxfId="35" priority="226" operator="greaterThan">
      <formula>0</formula>
    </cfRule>
    <cfRule type="uniqueValues" dxfId="34" priority="227"/>
    <cfRule type="uniqueValues" dxfId="33" priority="228"/>
    <cfRule type="cellIs" dxfId="32" priority="229" operator="equal">
      <formula>0</formula>
    </cfRule>
    <cfRule type="cellIs" dxfId="31" priority="230" operator="lessThan">
      <formula>1</formula>
    </cfRule>
    <cfRule type="containsText" dxfId="30" priority="231" operator="containsText" text="#NUM!">
      <formula>NOT(ISERROR(SEARCH("#NUM!",N10)))</formula>
    </cfRule>
    <cfRule type="cellIs" dxfId="29" priority="232" operator="equal">
      <formula>0</formula>
    </cfRule>
    <cfRule type="cellIs" dxfId="28" priority="233" operator="lessThan">
      <formula>0</formula>
    </cfRule>
    <cfRule type="uniqueValues" dxfId="27" priority="234"/>
    <cfRule type="duplicateValues" dxfId="26" priority="235"/>
    <cfRule type="cellIs" dxfId="25" priority="236" operator="equal">
      <formula>0</formula>
    </cfRule>
    <cfRule type="uniqueValues" dxfId="24" priority="237"/>
    <cfRule type="cellIs" dxfId="23" priority="238" operator="equal">
      <formula>0</formula>
    </cfRule>
    <cfRule type="cellIs" dxfId="22" priority="239" operator="between">
      <formula>1</formula>
      <formula>999999999999999</formula>
    </cfRule>
    <cfRule type="containsText" dxfId="21" priority="240" operator="containsText" text="#NUM!">
      <formula>NOT(ISERROR(SEARCH("#NUM!",N10)))</formula>
    </cfRule>
  </conditionalFormatting>
  <conditionalFormatting sqref="N11:AC11 AE11:AL11">
    <cfRule type="containsErrors" dxfId="20" priority="25" stopIfTrue="1">
      <formula>ISERROR(N11)</formula>
    </cfRule>
  </conditionalFormatting>
  <conditionalFormatting sqref="AB11:AC11">
    <cfRule type="cellIs" dxfId="19" priority="22" operator="lessThan">
      <formula>0</formula>
    </cfRule>
    <cfRule type="cellIs" dxfId="18" priority="23" operator="lessThan">
      <formula>1</formula>
    </cfRule>
  </conditionalFormatting>
  <conditionalFormatting sqref="E10:AC10 AE10:AL10 C10">
    <cfRule type="cellIs" dxfId="17" priority="21" operator="lessThan">
      <formula>1</formula>
    </cfRule>
  </conditionalFormatting>
  <conditionalFormatting sqref="AD12:AD1011">
    <cfRule type="cellIs" dxfId="16" priority="19" operator="greaterThan">
      <formula>0</formula>
    </cfRule>
    <cfRule type="cellIs" dxfId="15" priority="20" operator="between">
      <formula>0</formula>
      <formula>9999999999999990</formula>
    </cfRule>
  </conditionalFormatting>
  <conditionalFormatting sqref="AB12:AC15 AB16:AB1011">
    <cfRule type="expression" dxfId="14" priority="18">
      <formula>$F12="x"</formula>
    </cfRule>
  </conditionalFormatting>
  <conditionalFormatting sqref="AB12:AC1011">
    <cfRule type="expression" dxfId="13" priority="17">
      <formula>$F12="x"</formula>
    </cfRule>
  </conditionalFormatting>
  <conditionalFormatting sqref="AB5:AC8">
    <cfRule type="expression" dxfId="12" priority="16">
      <formula>$F5="x"</formula>
    </cfRule>
  </conditionalFormatting>
  <conditionalFormatting sqref="X11:Y11 AJ11:AK11 E10:AL10">
    <cfRule type="containsErrors" dxfId="11" priority="15">
      <formula>ISERROR(E10)</formula>
    </cfRule>
  </conditionalFormatting>
  <conditionalFormatting sqref="F10:AC10 AE10:AL10">
    <cfRule type="cellIs" dxfId="10" priority="14" operator="equal">
      <formula>0</formula>
    </cfRule>
  </conditionalFormatting>
  <conditionalFormatting sqref="E11:AL11">
    <cfRule type="containsErrors" dxfId="9" priority="13">
      <formula>ISERROR(E11)</formula>
    </cfRule>
  </conditionalFormatting>
  <conditionalFormatting sqref="V10:Y11">
    <cfRule type="cellIs" dxfId="8" priority="12" operator="greaterThanOrEqual">
      <formula>0</formula>
    </cfRule>
  </conditionalFormatting>
  <conditionalFormatting sqref="AE12:AE1011">
    <cfRule type="cellIs" dxfId="7" priority="11" operator="lessThan">
      <formula>0</formula>
    </cfRule>
  </conditionalFormatting>
  <conditionalFormatting sqref="Z10:AA11 AD10:AE11">
    <cfRule type="cellIs" dxfId="6" priority="10" stopIfTrue="1" operator="greaterThan">
      <formula>0</formula>
    </cfRule>
  </conditionalFormatting>
  <conditionalFormatting sqref="AE11">
    <cfRule type="cellIs" dxfId="5" priority="3" operator="equal">
      <formula>0</formula>
    </cfRule>
    <cfRule type="cellIs" dxfId="4" priority="9" operator="lessThan">
      <formula>1</formula>
    </cfRule>
  </conditionalFormatting>
  <conditionalFormatting sqref="AE11">
    <cfRule type="containsErrors" dxfId="3" priority="291">
      <formula>ISERROR(AE11)</formula>
    </cfRule>
  </conditionalFormatting>
  <conditionalFormatting sqref="N11:AC11 AE11:AL11">
    <cfRule type="cellIs" dxfId="2" priority="24" operator="lessThan">
      <formula>1</formula>
    </cfRule>
  </conditionalFormatting>
  <conditionalFormatting sqref="AB5:AB8">
    <cfRule type="expression" dxfId="1" priority="2">
      <formula>$F5="x"</formula>
    </cfRule>
  </conditionalFormatting>
  <conditionalFormatting sqref="AB5:AB8">
    <cfRule type="expression" dxfId="0" priority="1">
      <formula>$F5="x"</formula>
    </cfRule>
  </conditionalFormatting>
  <dataValidations count="2">
    <dataValidation type="list" allowBlank="1" showInputMessage="1" showErrorMessage="1" sqref="B3" xr:uid="{00000000-0002-0000-0100-000001000000}">
      <formula1>INDIRECT(A3)</formula1>
    </dataValidation>
    <dataValidation type="list" errorStyle="information" allowBlank="1" showInputMessage="1" showErrorMessage="1" errorTitle="Agency name" error="Enter your agency name." sqref="A3" xr:uid="{00000000-0002-0000-0100-000000000000}">
      <formula1>$AM$12:$BK$12</formula1>
    </dataValidation>
  </dataValidations>
  <hyperlinks>
    <hyperlink ref="AM13" r:id="rId1" display="http://web.higov.net/oip/rrs/popup_list_agency_by_login.php?text=opener.document.myform.x_Agency_Codetxt&amp;title=Agency%20Code&amp;id=opener.document.myform.x_Agency_Code&amp;dept=A51" xr:uid="{00000000-0004-0000-0100-0000C50A0000}"/>
    <hyperlink ref="AM14" r:id="rId2" display="http://web.higov.net/oip/rrs/popup_list_agency_by_login.php?text=opener.document.myform.x_Agency_Codetxt&amp;title=Agency%20Code&amp;id=opener.document.myform.x_Agency_Code&amp;dept=A51" xr:uid="{00000000-0004-0000-0100-0000C60A0000}"/>
    <hyperlink ref="AM15" r:id="rId3" display="http://web.higov.net/oip/rrs/popup_list_agency_by_login.php?text=opener.document.myform.x_Agency_Codetxt&amp;title=Agency%20Code&amp;id=opener.document.myform.x_Agency_Code&amp;dept=A51" xr:uid="{00000000-0004-0000-0100-0000C70A0000}"/>
    <hyperlink ref="AM16" r:id="rId4" display="http://web.higov.net/oip/rrs/popup_list_agency_by_login.php?text=opener.document.myform.x_Agency_Codetxt&amp;title=Agency%20Code&amp;id=opener.document.myform.x_Agency_Code&amp;dept=A51" xr:uid="{00000000-0004-0000-0100-0000C80A0000}"/>
    <hyperlink ref="AM17" r:id="rId5" display="http://web.higov.net/oip/rrs/popup_list_agency_by_login.php?text=opener.document.myform.x_Agency_Codetxt&amp;title=Agency%20Code&amp;id=opener.document.myform.x_Agency_Code&amp;dept=A51" xr:uid="{00000000-0004-0000-0100-0000C90A0000}"/>
    <hyperlink ref="AM18" r:id="rId6" display="http://web.higov.net/oip/rrs/popup_list_agency_by_login.php?text=opener.document.myform.x_Agency_Codetxt&amp;title=Agency%20Code&amp;id=opener.document.myform.x_Agency_Code&amp;dept=A51" xr:uid="{00000000-0004-0000-0100-0000CA0A0000}"/>
    <hyperlink ref="AM19" r:id="rId7" display="http://web.higov.net/oip/rrs/popup_list_agency_by_login.php?text=opener.document.myform.x_Agency_Codetxt&amp;title=Agency%20Code&amp;id=opener.document.myform.x_Agency_Code&amp;dept=A51" xr:uid="{00000000-0004-0000-0100-0000CB0A0000}"/>
    <hyperlink ref="AM20" r:id="rId8" display="http://web.higov.net/oip/rrs/popup_list_agency_by_login.php?text=opener.document.myform.x_Agency_Codetxt&amp;title=Agency%20Code&amp;id=opener.document.myform.x_Agency_Code&amp;dept=A51" xr:uid="{00000000-0004-0000-0100-0000CC0A0000}"/>
    <hyperlink ref="AM21" r:id="rId9" display="http://web.higov.net/oip/rrs/popup_list_agency_by_login.php?text=opener.document.myform.x_Agency_Codetxt&amp;title=Agency%20Code&amp;id=opener.document.myform.x_Agency_Code&amp;dept=A51" xr:uid="{00000000-0004-0000-0100-0000CD0A0000}"/>
    <hyperlink ref="AM22" r:id="rId10" display="http://web.higov.net/oip/rrs/popup_list_agency_by_login.php?text=opener.document.myform.x_Agency_Codetxt&amp;title=Agency%20Code&amp;id=opener.document.myform.x_Agency_Code&amp;dept=A51" xr:uid="{00000000-0004-0000-0100-0000CE0A0000}"/>
    <hyperlink ref="AM23" r:id="rId11" display="http://web.higov.net/oip/rrs/popup_list_agency_by_login.php?text=opener.document.myform.x_Agency_Codetxt&amp;title=Agency%20Code&amp;id=opener.document.myform.x_Agency_Code&amp;dept=A51" xr:uid="{00000000-0004-0000-0100-0000CF0A0000}"/>
    <hyperlink ref="AM24" r:id="rId12" display="http://web.higov.net/oip/rrs/popup_list_agency_by_login.php?text=opener.document.myform.x_Agency_Codetxt&amp;title=Agency%20Code&amp;id=opener.document.myform.x_Agency_Code&amp;dept=A51" xr:uid="{00000000-0004-0000-0100-0000D00A0000}"/>
    <hyperlink ref="AM25" r:id="rId13" display="http://web.higov.net/oip/rrs/popup_list_agency_by_login.php?text=opener.document.myform.x_Agency_Codetxt&amp;title=Agency%20Code&amp;id=opener.document.myform.x_Agency_Code&amp;dept=A51" xr:uid="{00000000-0004-0000-0100-0000D10A0000}"/>
    <hyperlink ref="AM26" r:id="rId14" display="http://web.higov.net/oip/rrs/popup_list_agency_by_login.php?text=opener.document.myform.x_Agency_Codetxt&amp;title=Agency%20Code&amp;id=opener.document.myform.x_Agency_Code&amp;dept=A51" xr:uid="{00000000-0004-0000-0100-0000D20A0000}"/>
    <hyperlink ref="AM27" r:id="rId15" display="http://web.higov.net/oip/rrs/popup_list_agency_by_login.php?text=opener.document.myform.x_Agency_Codetxt&amp;title=Agency%20Code&amp;id=opener.document.myform.x_Agency_Code&amp;dept=A51" xr:uid="{00000000-0004-0000-0100-0000D30A0000}"/>
    <hyperlink ref="AM28" r:id="rId16" display="http://web.higov.net/oip/rrs/popup_list_agency_by_login.php?text=opener.document.myform.x_Agency_Codetxt&amp;title=Agency%20Code&amp;id=opener.document.myform.x_Agency_Code&amp;dept=A51" xr:uid="{00000000-0004-0000-0100-0000D40A0000}"/>
    <hyperlink ref="AM29" r:id="rId17" display="http://web.higov.net/oip/rrs/popup_list_agency_by_login.php?text=opener.document.myform.x_Agency_Codetxt&amp;title=Agency%20Code&amp;id=opener.document.myform.x_Agency_Code&amp;dept=A51" xr:uid="{00000000-0004-0000-0100-0000D50A0000}"/>
    <hyperlink ref="AM30" r:id="rId18" display="http://web.higov.net/oip/rrs/popup_list_agency_by_login.php?text=opener.document.myform.x_Agency_Codetxt&amp;title=Agency%20Code&amp;id=opener.document.myform.x_Agency_Code&amp;dept=A51" xr:uid="{00000000-0004-0000-0100-0000D60A0000}"/>
    <hyperlink ref="AM31" r:id="rId19" display="http://web.higov.net/oip/rrs/popup_list_agency_by_login.php?text=opener.document.myform.x_Agency_Codetxt&amp;title=Agency%20Code&amp;id=opener.document.myform.x_Agency_Code&amp;dept=A51" xr:uid="{00000000-0004-0000-0100-0000D70A0000}"/>
    <hyperlink ref="AM32" r:id="rId20" display="http://web.higov.net/oip/rrs/popup_list_agency_by_login.php?text=opener.document.myform.x_Agency_Codetxt&amp;title=Agency%20Code&amp;id=opener.document.myform.x_Agency_Code&amp;dept=A51" xr:uid="{00000000-0004-0000-0100-0000D80A0000}"/>
    <hyperlink ref="AM33" r:id="rId21" display="http://web.higov.net/oip/rrs/popup_list_agency_by_login.php?text=opener.document.myform.x_Agency_Codetxt&amp;title=Agency%20Code&amp;id=opener.document.myform.x_Agency_Code&amp;dept=A51" xr:uid="{00000000-0004-0000-0100-0000D90A0000}"/>
    <hyperlink ref="AM34" r:id="rId22" display="http://web.higov.net/oip/rrs/popup_list_agency_by_login.php?text=opener.document.myform.x_Agency_Codetxt&amp;title=Agency%20Code&amp;id=opener.document.myform.x_Agency_Code&amp;dept=A51" xr:uid="{00000000-0004-0000-0100-0000DA0A0000}"/>
    <hyperlink ref="AM35" r:id="rId23" display="http://web.higov.net/oip/rrs/popup_list_agency_by_login.php?text=opener.document.myform.x_Agency_Codetxt&amp;title=Agency%20Code&amp;id=opener.document.myform.x_Agency_Code&amp;dept=A51" xr:uid="{00000000-0004-0000-0100-0000DB0A0000}"/>
    <hyperlink ref="AM36" r:id="rId24" display="http://web.higov.net/oip/rrs/popup_list_agency_by_login.php?text=opener.document.myform.x_Agency_Codetxt&amp;title=Agency%20Code&amp;id=opener.document.myform.x_Agency_Code&amp;dept=A51" xr:uid="{00000000-0004-0000-0100-0000DC0A0000}"/>
    <hyperlink ref="AM37" r:id="rId25" display="http://web.higov.net/oip/rrs/popup_list_agency_by_login.php?text=opener.document.myform.x_Agency_Codetxt&amp;title=Agency%20Code&amp;id=opener.document.myform.x_Agency_Code&amp;dept=A51" xr:uid="{00000000-0004-0000-0100-0000DD0A0000}"/>
    <hyperlink ref="AM38" r:id="rId26" display="http://web.higov.net/oip/rrs/popup_list_agency_by_login.php?text=opener.document.myform.x_Agency_Codetxt&amp;title=Agency%20Code&amp;id=opener.document.myform.x_Agency_Code&amp;dept=A51" xr:uid="{00000000-0004-0000-0100-0000DE0A0000}"/>
    <hyperlink ref="AM39" r:id="rId27" display="http://web.higov.net/oip/rrs/popup_list_agency_by_login.php?text=opener.document.myform.x_Agency_Codetxt&amp;title=Agency%20Code&amp;id=opener.document.myform.x_Agency_Code&amp;dept=A51" xr:uid="{00000000-0004-0000-0100-0000DF0A0000}"/>
    <hyperlink ref="AM40" r:id="rId28" display="http://web.higov.net/oip/rrs/popup_list_agency_by_login.php?text=opener.document.myform.x_Agency_Codetxt&amp;title=Agency%20Code&amp;id=opener.document.myform.x_Agency_Code&amp;dept=A51" xr:uid="{00000000-0004-0000-0100-0000E00A0000}"/>
    <hyperlink ref="AM41" r:id="rId29" display="http://web.higov.net/oip/rrs/popup_list_agency_by_login.php?text=opener.document.myform.x_Agency_Codetxt&amp;title=Agency%20Code&amp;id=opener.document.myform.x_Agency_Code&amp;dept=A51" xr:uid="{00000000-0004-0000-0100-0000E10A0000}"/>
    <hyperlink ref="AM42" r:id="rId30" display="http://web.higov.net/oip/rrs/popup_list_agency_by_login.php?text=opener.document.myform.x_Agency_Codetxt&amp;title=Agency%20Code&amp;id=opener.document.myform.x_Agency_Code&amp;dept=A51" xr:uid="{00000000-0004-0000-0100-0000E20A0000}"/>
    <hyperlink ref="AM43" r:id="rId31" display="http://web.higov.net/oip/rrs/popup_list_agency_by_login.php?text=opener.document.myform.x_Agency_Codetxt&amp;title=Agency%20Code&amp;id=opener.document.myform.x_Agency_Code&amp;dept=A51" xr:uid="{00000000-0004-0000-0100-0000E30A0000}"/>
    <hyperlink ref="AM44" r:id="rId32" display="http://web.higov.net/oip/rrs/popup_list_agency_by_login.php?text=opener.document.myform.x_Agency_Codetxt&amp;title=Agency%20Code&amp;id=opener.document.myform.x_Agency_Code&amp;dept=A51" xr:uid="{00000000-0004-0000-0100-0000E40A0000}"/>
    <hyperlink ref="AM45" r:id="rId33" display="http://web.higov.net/oip/rrs/popup_list_agency_by_login.php?text=opener.document.myform.x_Agency_Codetxt&amp;title=Agency%20Code&amp;id=opener.document.myform.x_Agency_Code&amp;dept=A51" xr:uid="{00000000-0004-0000-0100-0000E50A0000}"/>
    <hyperlink ref="AM46" r:id="rId34" display="http://web.higov.net/oip/rrs/popup_list_agency_by_login.php?text=opener.document.myform.x_Agency_Codetxt&amp;title=Agency%20Code&amp;id=opener.document.myform.x_Agency_Code&amp;dept=A51" xr:uid="{00000000-0004-0000-0100-0000E60A0000}"/>
    <hyperlink ref="AM47" r:id="rId35" display="http://web.higov.net/oip/rrs/popup_list_agency_by_login.php?text=opener.document.myform.x_Agency_Codetxt&amp;title=Agency%20Code&amp;id=opener.document.myform.x_Agency_Code&amp;dept=A51" xr:uid="{00000000-0004-0000-0100-0000E70A0000}"/>
    <hyperlink ref="AM48" r:id="rId36" display="http://web.higov.net/oip/rrs/popup_list_agency_by_login.php?text=opener.document.myform.x_Agency_Codetxt&amp;title=Agency%20Code&amp;id=opener.document.myform.x_Agency_Code&amp;dept=A51" xr:uid="{00000000-0004-0000-0100-0000E80A0000}"/>
    <hyperlink ref="AM49" r:id="rId37" display="http://web.higov.net/oip/rrs/popup_list_agency_by_login.php?text=opener.document.myform.x_Agency_Codetxt&amp;title=Agency%20Code&amp;id=opener.document.myform.x_Agency_Code&amp;dept=A51" xr:uid="{00000000-0004-0000-0100-0000E90A0000}"/>
    <hyperlink ref="AM50" r:id="rId38" display="http://web.higov.net/oip/rrs/popup_list_agency_by_login.php?text=opener.document.myform.x_Agency_Codetxt&amp;title=Agency%20Code&amp;id=opener.document.myform.x_Agency_Code&amp;dept=A51" xr:uid="{00000000-0004-0000-0100-0000EA0A0000}"/>
    <hyperlink ref="AM51" r:id="rId39" display="http://web.higov.net/oip/rrs/popup_list_agency_by_login.php?text=opener.document.myform.x_Agency_Codetxt&amp;title=Agency%20Code&amp;id=opener.document.myform.x_Agency_Code&amp;dept=A51" xr:uid="{00000000-0004-0000-0100-0000EB0A0000}"/>
    <hyperlink ref="AM52" r:id="rId40" display="http://web.higov.net/oip/rrs/popup_list_agency_by_login.php?text=opener.document.myform.x_Agency_Codetxt&amp;title=Agency%20Code&amp;id=opener.document.myform.x_Agency_Code&amp;dept=A51" xr:uid="{00000000-0004-0000-0100-0000EC0A0000}"/>
    <hyperlink ref="AM53" r:id="rId41" display="http://web.higov.net/oip/rrs/popup_list_agency_by_login.php?text=opener.document.myform.x_Agency_Codetxt&amp;title=Agency%20Code&amp;id=opener.document.myform.x_Agency_Code&amp;dept=A51" xr:uid="{00000000-0004-0000-0100-0000ED0A0000}"/>
    <hyperlink ref="AM54" r:id="rId42" display="http://web.higov.net/oip/rrs/popup_list_agency_by_login.php?text=opener.document.myform.x_Agency_Codetxt&amp;title=Agency%20Code&amp;id=opener.document.myform.x_Agency_Code&amp;dept=A51" xr:uid="{00000000-0004-0000-0100-0000EE0A0000}"/>
    <hyperlink ref="AM55" r:id="rId43" display="http://web.higov.net/oip/rrs/popup_list_agency_by_login.php?text=opener.document.myform.x_Agency_Codetxt&amp;title=Agency%20Code&amp;id=opener.document.myform.x_Agency_Code&amp;dept=A51" xr:uid="{00000000-0004-0000-0100-0000EF0A0000}"/>
    <hyperlink ref="AM56" r:id="rId44" display="http://web.higov.net/oip/rrs/popup_list_agency_by_login.php?text=opener.document.myform.x_Agency_Codetxt&amp;title=Agency%20Code&amp;id=opener.document.myform.x_Agency_Code&amp;dept=A51" xr:uid="{00000000-0004-0000-0100-0000F00A0000}"/>
    <hyperlink ref="AM57" r:id="rId45" display="http://web.higov.net/oip/rrs/popup_list_agency_by_login.php?text=opener.document.myform.x_Agency_Codetxt&amp;title=Agency%20Code&amp;id=opener.document.myform.x_Agency_Code&amp;dept=A51" xr:uid="{00000000-0004-0000-0100-0000F10A0000}"/>
    <hyperlink ref="AM58" r:id="rId46" display="http://web.higov.net/oip/rrs/popup_list_agency_by_login.php?text=opener.document.myform.x_Agency_Codetxt&amp;title=Agency%20Code&amp;id=opener.document.myform.x_Agency_Code&amp;dept=A51" xr:uid="{00000000-0004-0000-0100-0000F20A0000}"/>
    <hyperlink ref="AM59" r:id="rId47" display="http://web.higov.net/oip/rrs/popup_list_agency_by_login.php?text=opener.document.myform.x_Agency_Codetxt&amp;title=Agency%20Code&amp;id=opener.document.myform.x_Agency_Code&amp;dept=A51" xr:uid="{00000000-0004-0000-0100-0000F30A0000}"/>
    <hyperlink ref="AM60" r:id="rId48" display="http://web.higov.net/oip/rrs/popup_list_agency_by_login.php?text=opener.document.myform.x_Agency_Codetxt&amp;title=Agency%20Code&amp;id=opener.document.myform.x_Agency_Code&amp;dept=A51" xr:uid="{00000000-0004-0000-0100-0000F40A0000}"/>
    <hyperlink ref="AM61" r:id="rId49" display="http://web.higov.net/oip/rrs/popup_list_agency_by_login.php?text=opener.document.myform.x_Agency_Codetxt&amp;title=Agency%20Code&amp;id=opener.document.myform.x_Agency_Code&amp;dept=A51" xr:uid="{00000000-0004-0000-0100-0000F50A0000}"/>
    <hyperlink ref="AM62" r:id="rId50" display="http://web.higov.net/oip/rrs/popup_list_agency_by_login.php?text=opener.document.myform.x_Agency_Codetxt&amp;title=Agency%20Code&amp;id=opener.document.myform.x_Agency_Code&amp;dept=A51" xr:uid="{00000000-0004-0000-0100-0000F60A0000}"/>
    <hyperlink ref="AM63" r:id="rId51" display="http://web.higov.net/oip/rrs/popup_list_agency_by_login.php?text=opener.document.myform.x_Agency_Codetxt&amp;title=Agency%20Code&amp;id=opener.document.myform.x_Agency_Code&amp;dept=A51" xr:uid="{00000000-0004-0000-0100-0000F70A0000}"/>
    <hyperlink ref="AM64" r:id="rId52" display="http://web.higov.net/oip/rrs/popup_list_agency_by_login.php?text=opener.document.myform.x_Agency_Codetxt&amp;title=Agency%20Code&amp;id=opener.document.myform.x_Agency_Code&amp;dept=A51" xr:uid="{00000000-0004-0000-0100-0000F80A0000}"/>
    <hyperlink ref="AM65" r:id="rId53" display="http://web.higov.net/oip/rrs/popup_list_agency_by_login.php?text=opener.document.myform.x_Agency_Codetxt&amp;title=Agency%20Code&amp;id=opener.document.myform.x_Agency_Code&amp;dept=A51" xr:uid="{00000000-0004-0000-0100-0000F90A0000}"/>
    <hyperlink ref="AM66" r:id="rId54" display="http://web.higov.net/oip/rrs/popup_list_agency_by_login.php?text=opener.document.myform.x_Agency_Codetxt&amp;title=Agency%20Code&amp;id=opener.document.myform.x_Agency_Code&amp;dept=A51" xr:uid="{00000000-0004-0000-0100-0000FA0A0000}"/>
    <hyperlink ref="AM67" r:id="rId55" display="http://web.higov.net/oip/rrs/popup_list_agency_by_login.php?text=opener.document.myform.x_Agency_Codetxt&amp;title=Agency%20Code&amp;id=opener.document.myform.x_Agency_Code&amp;dept=A51" xr:uid="{00000000-0004-0000-0100-0000FB0A0000}"/>
    <hyperlink ref="AM68" r:id="rId56" display="http://web.higov.net/oip/rrs/popup_list_agency_by_login.php?text=opener.document.myform.x_Agency_Codetxt&amp;title=Agency%20Code&amp;id=opener.document.myform.x_Agency_Code&amp;dept=A51" xr:uid="{00000000-0004-0000-0100-0000FC0A0000}"/>
    <hyperlink ref="AM69" r:id="rId57" display="http://web.higov.net/oip/rrs/popup_list_agency_by_login.php?text=opener.document.myform.x_Agency_Codetxt&amp;title=Agency%20Code&amp;id=opener.document.myform.x_Agency_Code&amp;dept=A51" xr:uid="{00000000-0004-0000-0100-0000FD0A0000}"/>
    <hyperlink ref="AM70" r:id="rId58" display="http://web.higov.net/oip/rrs/popup_list_agency_by_login.php?text=opener.document.myform.x_Agency_Codetxt&amp;title=Agency%20Code&amp;id=opener.document.myform.x_Agency_Code&amp;dept=A51" xr:uid="{00000000-0004-0000-0100-0000FE0A0000}"/>
    <hyperlink ref="AM71" r:id="rId59" display="http://web.higov.net/oip/rrs/popup_list_agency_by_login.php?text=opener.document.myform.x_Agency_Codetxt&amp;title=Agency%20Code&amp;id=opener.document.myform.x_Agency_Code&amp;dept=A51" xr:uid="{00000000-0004-0000-0100-0000FF0A0000}"/>
    <hyperlink ref="AM72" r:id="rId60" display="http://web.higov.net/oip/rrs/popup_list_agency_by_login.php?text=opener.document.myform.x_Agency_Codetxt&amp;title=Agency%20Code&amp;id=opener.document.myform.x_Agency_Code&amp;dept=A51" xr:uid="{00000000-0004-0000-0100-0000000B0000}"/>
    <hyperlink ref="AM73" r:id="rId61" display="http://web.higov.net/oip/rrs/popup_list_agency_by_login.php?text=opener.document.myform.x_Agency_Codetxt&amp;title=Agency%20Code&amp;id=opener.document.myform.x_Agency_Code&amp;dept=A51" xr:uid="{00000000-0004-0000-0100-0000010B0000}"/>
    <hyperlink ref="AM74" r:id="rId62" display="http://web.higov.net/oip/rrs/popup_list_agency_by_login.php?text=opener.document.myform.x_Agency_Codetxt&amp;title=Agency%20Code&amp;id=opener.document.myform.x_Agency_Code&amp;dept=A51" xr:uid="{00000000-0004-0000-0100-0000020B0000}"/>
    <hyperlink ref="AM75" r:id="rId63" display="http://web.higov.net/oip/rrs/popup_list_agency_by_login.php?text=opener.document.myform.x_Agency_Codetxt&amp;title=Agency%20Code&amp;id=opener.document.myform.x_Agency_Code&amp;dept=A51" xr:uid="{00000000-0004-0000-0100-0000030B0000}"/>
    <hyperlink ref="AM76" r:id="rId64" display="http://web.higov.net/oip/rrs/popup_list_agency_by_login.php?text=opener.document.myform.x_Agency_Codetxt&amp;title=Agency%20Code&amp;id=opener.document.myform.x_Agency_Code&amp;dept=A51" xr:uid="{00000000-0004-0000-0100-0000040B0000}"/>
    <hyperlink ref="AM77" r:id="rId65" display="http://web.higov.net/oip/rrs/popup_list_agency_by_login.php?text=opener.document.myform.x_Agency_Codetxt&amp;title=Agency%20Code&amp;id=opener.document.myform.x_Agency_Code&amp;dept=A51" xr:uid="{00000000-0004-0000-0100-0000050B0000}"/>
    <hyperlink ref="AM78" r:id="rId66" display="http://web.higov.net/oip/rrs/popup_list_agency_by_login.php?text=opener.document.myform.x_Agency_Codetxt&amp;title=Agency%20Code&amp;id=opener.document.myform.x_Agency_Code&amp;dept=A51" xr:uid="{00000000-0004-0000-0100-0000060B0000}"/>
    <hyperlink ref="AM79" r:id="rId67" display="http://web.higov.net/oip/rrs/popup_list_agency_by_login.php?text=opener.document.myform.x_Agency_Codetxt&amp;title=Agency%20Code&amp;id=opener.document.myform.x_Agency_Code&amp;dept=A51" xr:uid="{00000000-0004-0000-0100-0000070B0000}"/>
    <hyperlink ref="AM80" r:id="rId68" display="http://web.higov.net/oip/rrs/popup_list_agency_by_login.php?text=opener.document.myform.x_Agency_Codetxt&amp;title=Agency%20Code&amp;id=opener.document.myform.x_Agency_Code&amp;dept=A51" xr:uid="{00000000-0004-0000-0100-0000080B0000}"/>
    <hyperlink ref="AM81" r:id="rId69" display="http://web.higov.net/oip/rrs/popup_list_agency_by_login.php?text=opener.document.myform.x_Agency_Codetxt&amp;title=Agency%20Code&amp;id=opener.document.myform.x_Agency_Code&amp;dept=A51" xr:uid="{00000000-0004-0000-0100-0000090B0000}"/>
    <hyperlink ref="AM82" r:id="rId70" display="http://web.higov.net/oip/rrs/popup_list_agency_by_login.php?text=opener.document.myform.x_Agency_Codetxt&amp;title=Agency%20Code&amp;id=opener.document.myform.x_Agency_Code&amp;dept=A51" xr:uid="{00000000-0004-0000-0100-00000A0B0000}"/>
    <hyperlink ref="AM83" r:id="rId71" display="http://web.higov.net/oip/rrs/popup_list_agency_by_login.php?text=opener.document.myform.x_Agency_Codetxt&amp;title=Agency%20Code&amp;id=opener.document.myform.x_Agency_Code&amp;dept=A51" xr:uid="{00000000-0004-0000-0100-00000B0B0000}"/>
    <hyperlink ref="AM84" r:id="rId72" display="http://web.higov.net/oip/rrs/popup_list_agency_by_login.php?text=opener.document.myform.x_Agency_Codetxt&amp;title=Agency%20Code&amp;id=opener.document.myform.x_Agency_Code&amp;dept=A51" xr:uid="{00000000-0004-0000-0100-00000C0B0000}"/>
    <hyperlink ref="AM85" r:id="rId73" display="http://web.higov.net/oip/rrs/popup_list_agency_by_login.php?text=opener.document.myform.x_Agency_Codetxt&amp;title=Agency%20Code&amp;id=opener.document.myform.x_Agency_Code&amp;dept=A51" xr:uid="{00000000-0004-0000-0100-00000D0B0000}"/>
    <hyperlink ref="AM86" r:id="rId74" display="http://web.higov.net/oip/rrs/popup_list_agency_by_login.php?text=opener.document.myform.x_Agency_Codetxt&amp;title=Agency%20Code&amp;id=opener.document.myform.x_Agency_Code&amp;dept=A51" xr:uid="{00000000-0004-0000-0100-00000E0B0000}"/>
    <hyperlink ref="AM87" r:id="rId75" display="http://web.higov.net/oip/rrs/popup_list_agency_by_login.php?text=opener.document.myform.x_Agency_Codetxt&amp;title=Agency%20Code&amp;id=opener.document.myform.x_Agency_Code&amp;dept=A51" xr:uid="{00000000-0004-0000-0100-00000F0B0000}"/>
    <hyperlink ref="AM88" r:id="rId76" display="http://web.higov.net/oip/rrs/popup_list_agency_by_login.php?text=opener.document.myform.x_Agency_Codetxt&amp;title=Agency%20Code&amp;id=opener.document.myform.x_Agency_Code&amp;dept=A51" xr:uid="{00000000-0004-0000-0100-0000100B0000}"/>
    <hyperlink ref="AM89" r:id="rId77" display="http://web.higov.net/oip/rrs/popup_list_agency_by_login.php?text=opener.document.myform.x_Agency_Codetxt&amp;title=Agency%20Code&amp;id=opener.document.myform.x_Agency_Code&amp;dept=A51" xr:uid="{00000000-0004-0000-0100-0000110B0000}"/>
    <hyperlink ref="AM90" r:id="rId78" display="http://web.higov.net/oip/rrs/popup_list_agency_by_login.php?text=opener.document.myform.x_Agency_Codetxt&amp;title=Agency%20Code&amp;id=opener.document.myform.x_Agency_Code&amp;dept=A51" xr:uid="{00000000-0004-0000-0100-0000120B0000}"/>
    <hyperlink ref="AM91" r:id="rId79" display="http://web.higov.net/oip/rrs/popup_list_agency_by_login.php?text=opener.document.myform.x_Agency_Codetxt&amp;title=Agency%20Code&amp;id=opener.document.myform.x_Agency_Code&amp;dept=A51" xr:uid="{00000000-0004-0000-0100-0000130B0000}"/>
    <hyperlink ref="AM92" r:id="rId80" display="http://web.higov.net/oip/rrs/popup_list_agency_by_login.php?text=opener.document.myform.x_Agency_Codetxt&amp;title=Agency%20Code&amp;id=opener.document.myform.x_Agency_Code&amp;dept=A51" xr:uid="{00000000-0004-0000-0100-0000140B0000}"/>
    <hyperlink ref="AM93" r:id="rId81" display="http://web.higov.net/oip/rrs/popup_list_agency_by_login.php?text=opener.document.myform.x_Agency_Codetxt&amp;title=Agency%20Code&amp;id=opener.document.myform.x_Agency_Code&amp;dept=A51" xr:uid="{00000000-0004-0000-0100-0000150B0000}"/>
    <hyperlink ref="AM94" r:id="rId82" display="http://web.higov.net/oip/rrs/popup_list_agency_by_login.php?text=opener.document.myform.x_Agency_Codetxt&amp;title=Agency%20Code&amp;id=opener.document.myform.x_Agency_Code&amp;dept=A51" xr:uid="{00000000-0004-0000-0100-0000160B0000}"/>
    <hyperlink ref="AM95" r:id="rId83" display="http://web.higov.net/oip/rrs/popup_list_agency_by_login.php?text=opener.document.myform.x_Agency_Codetxt&amp;title=Agency%20Code&amp;id=opener.document.myform.x_Agency_Code&amp;dept=A51" xr:uid="{00000000-0004-0000-0100-0000170B0000}"/>
    <hyperlink ref="AM96" r:id="rId84" display="http://web.higov.net/oip/rrs/popup_list_agency_by_login.php?text=opener.document.myform.x_Agency_Codetxt&amp;title=Agency%20Code&amp;id=opener.document.myform.x_Agency_Code&amp;dept=A51" xr:uid="{00000000-0004-0000-0100-0000180B0000}"/>
    <hyperlink ref="AM97" r:id="rId85" display="http://web.higov.net/oip/rrs/popup_list_agency_by_login.php?text=opener.document.myform.x_Agency_Codetxt&amp;title=Agency%20Code&amp;id=opener.document.myform.x_Agency_Code&amp;dept=A51" xr:uid="{00000000-0004-0000-0100-0000190B0000}"/>
    <hyperlink ref="AM98" r:id="rId86" display="http://web.higov.net/oip/rrs/popup_list_agency_by_login.php?text=opener.document.myform.x_Agency_Codetxt&amp;title=Agency%20Code&amp;id=opener.document.myform.x_Agency_Code&amp;dept=A51" xr:uid="{00000000-0004-0000-0100-00001A0B0000}"/>
    <hyperlink ref="AM99" r:id="rId87" display="http://web.higov.net/oip/rrs/popup_list_agency_by_login.php?text=opener.document.myform.x_Agency_Codetxt&amp;title=Agency%20Code&amp;id=opener.document.myform.x_Agency_Code&amp;dept=A51" xr:uid="{00000000-0004-0000-0100-00001B0B0000}"/>
    <hyperlink ref="AM100" r:id="rId88" display="http://web.higov.net/oip/rrs/popup_list_agency_by_login.php?text=opener.document.myform.x_Agency_Codetxt&amp;title=Agency%20Code&amp;id=opener.document.myform.x_Agency_Code&amp;dept=A51" xr:uid="{00000000-0004-0000-0100-00001C0B0000}"/>
    <hyperlink ref="AM101" r:id="rId89" display="http://web.higov.net/oip/rrs/popup_list_agency_by_login.php?text=opener.document.myform.x_Agency_Codetxt&amp;title=Agency%20Code&amp;id=opener.document.myform.x_Agency_Code&amp;dept=A51" xr:uid="{00000000-0004-0000-0100-00001D0B0000}"/>
    <hyperlink ref="AM102" r:id="rId90" display="http://web.higov.net/oip/rrs/popup_list_agency_by_login.php?text=opener.document.myform.x_Agency_Codetxt&amp;title=Agency%20Code&amp;id=opener.document.myform.x_Agency_Code&amp;dept=A51" xr:uid="{00000000-0004-0000-0100-00001E0B0000}"/>
    <hyperlink ref="AM103" r:id="rId91" display="http://web.higov.net/oip/rrs/popup_list_agency_by_login.php?text=opener.document.myform.x_Agency_Codetxt&amp;title=Agency%20Code&amp;id=opener.document.myform.x_Agency_Code&amp;dept=A51" xr:uid="{00000000-0004-0000-0100-00001F0B0000}"/>
    <hyperlink ref="AM104" r:id="rId92" display="http://web.higov.net/oip/rrs/popup_list_agency_by_login.php?text=opener.document.myform.x_Agency_Codetxt&amp;title=Agency%20Code&amp;id=opener.document.myform.x_Agency_Code&amp;dept=A51" xr:uid="{00000000-0004-0000-0100-0000200B0000}"/>
    <hyperlink ref="AM105" r:id="rId93" display="http://web.higov.net/oip/rrs/popup_list_agency_by_login.php?text=opener.document.myform.x_Agency_Codetxt&amp;title=Agency%20Code&amp;id=opener.document.myform.x_Agency_Code&amp;dept=A51" xr:uid="{00000000-0004-0000-0100-0000210B0000}"/>
    <hyperlink ref="AM106" r:id="rId94" display="http://web.higov.net/oip/rrs/popup_list_agency_by_login.php?text=opener.document.myform.x_Agency_Codetxt&amp;title=Agency%20Code&amp;id=opener.document.myform.x_Agency_Code&amp;dept=A51" xr:uid="{00000000-0004-0000-0100-0000220B0000}"/>
    <hyperlink ref="AM107" r:id="rId95" display="http://web.higov.net/oip/rrs/popup_list_agency_by_login.php?text=opener.document.myform.x_Agency_Codetxt&amp;title=Agency%20Code&amp;id=opener.document.myform.x_Agency_Code&amp;dept=A51" xr:uid="{00000000-0004-0000-0100-0000230B0000}"/>
    <hyperlink ref="AM108" r:id="rId96" display="http://web.higov.net/oip/rrs/popup_list_agency_by_login.php?text=opener.document.myform.x_Agency_Codetxt&amp;title=Agency%20Code&amp;id=opener.document.myform.x_Agency_Code&amp;dept=A51" xr:uid="{00000000-0004-0000-0100-0000240B0000}"/>
    <hyperlink ref="AM109" r:id="rId97" display="http://web.higov.net/oip/rrs/popup_list_agency_by_login.php?text=opener.document.myform.x_Agency_Codetxt&amp;title=Agency%20Code&amp;id=opener.document.myform.x_Agency_Code&amp;dept=A51" xr:uid="{00000000-0004-0000-0100-0000250B0000}"/>
    <hyperlink ref="AM110" r:id="rId98" display="http://web.higov.net/oip/rrs/popup_list_agency_by_login.php?text=opener.document.myform.x_Agency_Codetxt&amp;title=Agency%20Code&amp;id=opener.document.myform.x_Agency_Code&amp;dept=A51" xr:uid="{00000000-0004-0000-0100-0000260B0000}"/>
    <hyperlink ref="AM111" r:id="rId99" display="http://web.higov.net/oip/rrs/popup_list_agency_by_login.php?text=opener.document.myform.x_Agency_Codetxt&amp;title=Agency%20Code&amp;id=opener.document.myform.x_Agency_Code&amp;dept=A51" xr:uid="{00000000-0004-0000-0100-0000270B0000}"/>
    <hyperlink ref="AM112" r:id="rId100" display="http://web.higov.net/oip/rrs/popup_list_agency_by_login.php?text=opener.document.myform.x_Agency_Codetxt&amp;title=Agency%20Code&amp;id=opener.document.myform.x_Agency_Code&amp;dept=A51" xr:uid="{00000000-0004-0000-0100-0000280B0000}"/>
    <hyperlink ref="AM113" r:id="rId101" display="http://web.higov.net/oip/rrs/popup_list_agency_by_login.php?text=opener.document.myform.x_Agency_Codetxt&amp;title=Agency%20Code&amp;id=opener.document.myform.x_Agency_Code&amp;dept=A51" xr:uid="{00000000-0004-0000-0100-0000290B0000}"/>
    <hyperlink ref="AM114" r:id="rId102" display="http://web.higov.net/oip/rrs/popup_list_agency_by_login.php?text=opener.document.myform.x_Agency_Codetxt&amp;title=Agency%20Code&amp;id=opener.document.myform.x_Agency_Code&amp;dept=A51" xr:uid="{00000000-0004-0000-0100-00002A0B0000}"/>
    <hyperlink ref="AM115" r:id="rId103" display="http://web.higov.net/oip/rrs/popup_list_agency_by_login.php?text=opener.document.myform.x_Agency_Codetxt&amp;title=Agency%20Code&amp;id=opener.document.myform.x_Agency_Code&amp;dept=A51" xr:uid="{00000000-0004-0000-0100-00002B0B0000}"/>
    <hyperlink ref="AM116" r:id="rId104" display="http://web.higov.net/oip/rrs/popup_list_agency_by_login.php?text=opener.document.myform.x_Agency_Codetxt&amp;title=Agency%20Code&amp;id=opener.document.myform.x_Agency_Code&amp;dept=A51" xr:uid="{00000000-0004-0000-0100-00002C0B0000}"/>
    <hyperlink ref="AM117" r:id="rId105" display="http://web.higov.net/oip/rrs/popup_list_agency_by_login.php?text=opener.document.myform.x_Agency_Codetxt&amp;title=Agency%20Code&amp;id=opener.document.myform.x_Agency_Code&amp;dept=A51" xr:uid="{00000000-0004-0000-0100-00002D0B0000}"/>
    <hyperlink ref="AM118" r:id="rId106" display="http://web.higov.net/oip/rrs/popup_list_agency_by_login.php?text=opener.document.myform.x_Agency_Codetxt&amp;title=Agency%20Code&amp;id=opener.document.myform.x_Agency_Code&amp;dept=A51" xr:uid="{00000000-0004-0000-0100-00002E0B0000}"/>
    <hyperlink ref="AM119" r:id="rId107" display="http://web.higov.net/oip/rrs/popup_list_agency_by_login.php?text=opener.document.myform.x_Agency_Codetxt&amp;title=Agency%20Code&amp;id=opener.document.myform.x_Agency_Code&amp;dept=A51" xr:uid="{00000000-0004-0000-0100-00002F0B0000}"/>
    <hyperlink ref="AM120" r:id="rId108" display="http://web.higov.net/oip/rrs/popup_list_agency_by_login.php?text=opener.document.myform.x_Agency_Codetxt&amp;title=Agency%20Code&amp;id=opener.document.myform.x_Agency_Code&amp;dept=A51" xr:uid="{00000000-0004-0000-0100-0000300B0000}"/>
    <hyperlink ref="AM121" r:id="rId109" display="http://web.higov.net/oip/rrs/popup_list_agency_by_login.php?text=opener.document.myform.x_Agency_Codetxt&amp;title=Agency%20Code&amp;id=opener.document.myform.x_Agency_Code&amp;dept=A51" xr:uid="{00000000-0004-0000-0100-0000310B0000}"/>
    <hyperlink ref="AM122" r:id="rId110" display="http://web.higov.net/oip/rrs/popup_list_agency_by_login.php?text=opener.document.myform.x_Agency_Codetxt&amp;title=Agency%20Code&amp;id=opener.document.myform.x_Agency_Code&amp;dept=A51" xr:uid="{00000000-0004-0000-0100-0000320B0000}"/>
    <hyperlink ref="AM123" r:id="rId111" display="http://web.higov.net/oip/rrs/popup_list_agency_by_login.php?text=opener.document.myform.x_Agency_Codetxt&amp;title=Agency%20Code&amp;id=opener.document.myform.x_Agency_Code&amp;dept=A51" xr:uid="{00000000-0004-0000-0100-0000330B0000}"/>
    <hyperlink ref="AM124" r:id="rId112" display="http://web.higov.net/oip/rrs/popup_list_agency_by_login.php?text=opener.document.myform.x_Agency_Codetxt&amp;title=Agency%20Code&amp;id=opener.document.myform.x_Agency_Code&amp;dept=A51" xr:uid="{00000000-0004-0000-0100-0000340B0000}"/>
    <hyperlink ref="AM125" r:id="rId113" display="http://web.higov.net/oip/rrs/popup_list_agency_by_login.php?text=opener.document.myform.x_Agency_Codetxt&amp;title=Agency%20Code&amp;id=opener.document.myform.x_Agency_Code&amp;dept=A51" xr:uid="{00000000-0004-0000-0100-0000350B0000}"/>
    <hyperlink ref="AM126" r:id="rId114" display="http://web.higov.net/oip/rrs/popup_list_agency_by_login.php?text=opener.document.myform.x_Agency_Codetxt&amp;title=Agency%20Code&amp;id=opener.document.myform.x_Agency_Code&amp;dept=A51" xr:uid="{00000000-0004-0000-0100-0000360B0000}"/>
    <hyperlink ref="AM127" r:id="rId115" display="http://web.higov.net/oip/rrs/popup_list_agency_by_login.php?text=opener.document.myform.x_Agency_Codetxt&amp;title=Agency%20Code&amp;id=opener.document.myform.x_Agency_Code&amp;dept=A51" xr:uid="{00000000-0004-0000-0100-0000370B0000}"/>
    <hyperlink ref="AM128" r:id="rId116" display="http://web.higov.net/oip/rrs/popup_list_agency_by_login.php?text=opener.document.myform.x_Agency_Codetxt&amp;title=Agency%20Code&amp;id=opener.document.myform.x_Agency_Code&amp;dept=A51" xr:uid="{00000000-0004-0000-0100-0000380B0000}"/>
    <hyperlink ref="AM129" r:id="rId117" display="http://web.higov.net/oip/rrs/popup_list_agency_by_login.php?text=opener.document.myform.x_Agency_Codetxt&amp;title=Agency%20Code&amp;id=opener.document.myform.x_Agency_Code&amp;dept=A51" xr:uid="{00000000-0004-0000-0100-0000390B0000}"/>
    <hyperlink ref="AM130" r:id="rId118" display="http://web.higov.net/oip/rrs/popup_list_agency_by_login.php?text=opener.document.myform.x_Agency_Codetxt&amp;title=Agency%20Code&amp;id=opener.document.myform.x_Agency_Code&amp;dept=A51" xr:uid="{00000000-0004-0000-0100-00003A0B0000}"/>
    <hyperlink ref="AM131" r:id="rId119" display="http://web.higov.net/oip/rrs/popup_list_agency_by_login.php?text=opener.document.myform.x_Agency_Codetxt&amp;title=Agency%20Code&amp;id=opener.document.myform.x_Agency_Code&amp;dept=A51" xr:uid="{00000000-0004-0000-0100-00003B0B0000}"/>
    <hyperlink ref="AM132" r:id="rId120" display="http://web.higov.net/oip/rrs/popup_list_agency_by_login.php?text=opener.document.myform.x_Agency_Codetxt&amp;title=Agency%20Code&amp;id=opener.document.myform.x_Agency_Code&amp;dept=A51" xr:uid="{00000000-0004-0000-0100-00003C0B0000}"/>
    <hyperlink ref="AM133" r:id="rId121" display="http://web.higov.net/oip/rrs/popup_list_agency_by_login.php?text=opener.document.myform.x_Agency_Codetxt&amp;title=Agency%20Code&amp;id=opener.document.myform.x_Agency_Code&amp;dept=A51" xr:uid="{00000000-0004-0000-0100-00003D0B0000}"/>
    <hyperlink ref="AM134" r:id="rId122" display="http://web.higov.net/oip/rrs/popup_list_agency_by_login.php?text=opener.document.myform.x_Agency_Codetxt&amp;title=Agency%20Code&amp;id=opener.document.myform.x_Agency_Code&amp;dept=A51" xr:uid="{00000000-0004-0000-0100-00003E0B0000}"/>
    <hyperlink ref="AM135" r:id="rId123" display="http://web.higov.net/oip/rrs/popup_list_agency_by_login.php?text=opener.document.myform.x_Agency_Codetxt&amp;title=Agency%20Code&amp;id=opener.document.myform.x_Agency_Code&amp;dept=A51" xr:uid="{00000000-0004-0000-0100-00003F0B0000}"/>
    <hyperlink ref="AM136" r:id="rId124" display="http://web.higov.net/oip/rrs/popup_list_agency_by_login.php?text=opener.document.myform.x_Agency_Codetxt&amp;title=Agency%20Code&amp;id=opener.document.myform.x_Agency_Code&amp;dept=A51" xr:uid="{00000000-0004-0000-0100-0000400B0000}"/>
    <hyperlink ref="AM137" r:id="rId125" display="http://web.higov.net/oip/rrs/popup_list_agency_by_login.php?text=opener.document.myform.x_Agency_Codetxt&amp;title=Agency%20Code&amp;id=opener.document.myform.x_Agency_Code&amp;dept=A51" xr:uid="{00000000-0004-0000-0100-0000410B0000}"/>
    <hyperlink ref="AM138" r:id="rId126" display="http://web.higov.net/oip/rrs/popup_list_agency_by_login.php?text=opener.document.myform.x_Agency_Codetxt&amp;title=Agency%20Code&amp;id=opener.document.myform.x_Agency_Code&amp;dept=A51" xr:uid="{00000000-0004-0000-0100-0000420B0000}"/>
    <hyperlink ref="AM139" r:id="rId127" display="http://web.higov.net/oip/rrs/popup_list_agency_by_login.php?text=opener.document.myform.x_Agency_Codetxt&amp;title=Agency%20Code&amp;id=opener.document.myform.x_Agency_Code&amp;dept=A51" xr:uid="{00000000-0004-0000-0100-0000430B0000}"/>
    <hyperlink ref="AM140" r:id="rId128" display="http://web.higov.net/oip/rrs/popup_list_agency_by_login.php?text=opener.document.myform.x_Agency_Codetxt&amp;title=Agency%20Code&amp;id=opener.document.myform.x_Agency_Code&amp;dept=A51" xr:uid="{00000000-0004-0000-0100-0000440B0000}"/>
    <hyperlink ref="AM141" r:id="rId129" display="http://web.higov.net/oip/rrs/popup_list_agency_by_login.php?text=opener.document.myform.x_Agency_Codetxt&amp;title=Agency%20Code&amp;id=opener.document.myform.x_Agency_Code&amp;dept=A51" xr:uid="{00000000-0004-0000-0100-0000450B0000}"/>
    <hyperlink ref="AM142" r:id="rId130" display="http://web.higov.net/oip/rrs/popup_list_agency_by_login.php?text=opener.document.myform.x_Agency_Codetxt&amp;title=Agency%20Code&amp;id=opener.document.myform.x_Agency_Code&amp;dept=A51" xr:uid="{00000000-0004-0000-0100-0000460B0000}"/>
    <hyperlink ref="AM143" r:id="rId131" display="http://web.higov.net/oip/rrs/popup_list_agency_by_login.php?text=opener.document.myform.x_Agency_Codetxt&amp;title=Agency%20Code&amp;id=opener.document.myform.x_Agency_Code&amp;dept=A51" xr:uid="{00000000-0004-0000-0100-0000470B0000}"/>
    <hyperlink ref="AM144" r:id="rId132" display="http://web.higov.net/oip/rrs/popup_list_agency_by_login.php?text=opener.document.myform.x_Agency_Codetxt&amp;title=Agency%20Code&amp;id=opener.document.myform.x_Agency_Code&amp;dept=A51" xr:uid="{00000000-0004-0000-0100-0000480B0000}"/>
    <hyperlink ref="AM145" r:id="rId133" display="http://web.higov.net/oip/rrs/popup_list_agency_by_login.php?text=opener.document.myform.x_Agency_Codetxt&amp;title=Agency%20Code&amp;id=opener.document.myform.x_Agency_Code&amp;dept=A51" xr:uid="{00000000-0004-0000-0100-0000490B0000}"/>
    <hyperlink ref="AM146" r:id="rId134" display="http://web.higov.net/oip/rrs/popup_list_agency_by_login.php?text=opener.document.myform.x_Agency_Codetxt&amp;title=Agency%20Code&amp;id=opener.document.myform.x_Agency_Code&amp;dept=A51" xr:uid="{00000000-0004-0000-0100-00004A0B0000}"/>
    <hyperlink ref="AM147" r:id="rId135" display="http://web.higov.net/oip/rrs/popup_list_agency_by_login.php?text=opener.document.myform.x_Agency_Codetxt&amp;title=Agency%20Code&amp;id=opener.document.myform.x_Agency_Code&amp;dept=A51" xr:uid="{00000000-0004-0000-0100-00004B0B0000}"/>
    <hyperlink ref="AM148" r:id="rId136" display="http://web.higov.net/oip/rrs/popup_list_agency_by_login.php?text=opener.document.myform.x_Agency_Codetxt&amp;title=Agency%20Code&amp;id=opener.document.myform.x_Agency_Code&amp;dept=A51" xr:uid="{00000000-0004-0000-0100-00004C0B0000}"/>
    <hyperlink ref="AM149" r:id="rId137" display="http://web.higov.net/oip/rrs/popup_list_agency_by_login.php?text=opener.document.myform.x_Agency_Codetxt&amp;title=Agency%20Code&amp;id=opener.document.myform.x_Agency_Code&amp;dept=A51" xr:uid="{00000000-0004-0000-0100-00004D0B0000}"/>
    <hyperlink ref="AM150" r:id="rId138" display="http://web.higov.net/oip/rrs/popup_list_agency_by_login.php?text=opener.document.myform.x_Agency_Codetxt&amp;title=Agency%20Code&amp;id=opener.document.myform.x_Agency_Code&amp;dept=A51" xr:uid="{00000000-0004-0000-0100-00004E0B0000}"/>
    <hyperlink ref="AM151" r:id="rId139" display="http://web.higov.net/oip/rrs/popup_list_agency_by_login.php?text=opener.document.myform.x_Agency_Codetxt&amp;title=Agency%20Code&amp;id=opener.document.myform.x_Agency_Code&amp;dept=A51" xr:uid="{00000000-0004-0000-0100-00004F0B0000}"/>
    <hyperlink ref="AM152" r:id="rId140" display="http://web.higov.net/oip/rrs/popup_list_agency_by_login.php?text=opener.document.myform.x_Agency_Codetxt&amp;title=Agency%20Code&amp;id=opener.document.myform.x_Agency_Code&amp;dept=A51" xr:uid="{00000000-0004-0000-0100-0000500B0000}"/>
    <hyperlink ref="AM153" r:id="rId141" display="http://web.higov.net/oip/rrs/popup_list_agency_by_login.php?text=opener.document.myform.x_Agency_Codetxt&amp;title=Agency%20Code&amp;id=opener.document.myform.x_Agency_Code&amp;dept=A51" xr:uid="{00000000-0004-0000-0100-0000510B0000}"/>
    <hyperlink ref="AM154" r:id="rId142" display="http://web.higov.net/oip/rrs/popup_list_agency_by_login.php?text=opener.document.myform.x_Agency_Codetxt&amp;title=Agency%20Code&amp;id=opener.document.myform.x_Agency_Code&amp;dept=A51" xr:uid="{00000000-0004-0000-0100-0000520B0000}"/>
    <hyperlink ref="AM155" r:id="rId143" display="http://web.higov.net/oip/rrs/popup_list_agency_by_login.php?text=opener.document.myform.x_Agency_Codetxt&amp;title=Agency%20Code&amp;id=opener.document.myform.x_Agency_Code&amp;dept=A51" xr:uid="{00000000-0004-0000-0100-0000530B0000}"/>
    <hyperlink ref="AM156" r:id="rId144" display="http://web.higov.net/oip/rrs/popup_list_agency_by_login.php?text=opener.document.myform.x_Agency_Codetxt&amp;title=Agency%20Code&amp;id=opener.document.myform.x_Agency_Code&amp;dept=A51" xr:uid="{00000000-0004-0000-0100-0000540B0000}"/>
    <hyperlink ref="AM157" r:id="rId145" display="http://web.higov.net/oip/rrs/popup_list_agency_by_login.php?text=opener.document.myform.x_Agency_Codetxt&amp;title=Agency%20Code&amp;id=opener.document.myform.x_Agency_Code&amp;dept=A51" xr:uid="{00000000-0004-0000-0100-0000550B0000}"/>
    <hyperlink ref="AM158" r:id="rId146" display="http://web.higov.net/oip/rrs/popup_list_agency_by_login.php?text=opener.document.myform.x_Agency_Codetxt&amp;title=Agency%20Code&amp;id=opener.document.myform.x_Agency_Code&amp;dept=A51" xr:uid="{00000000-0004-0000-0100-0000560B0000}"/>
    <hyperlink ref="AM159" r:id="rId147" display="http://web.higov.net/oip/rrs/popup_list_agency_by_login.php?text=opener.document.myform.x_Agency_Codetxt&amp;title=Agency%20Code&amp;id=opener.document.myform.x_Agency_Code&amp;dept=A51" xr:uid="{00000000-0004-0000-0100-0000570B0000}"/>
    <hyperlink ref="AM160" r:id="rId148" display="http://web.higov.net/oip/rrs/popup_list_agency_by_login.php?text=opener.document.myform.x_Agency_Codetxt&amp;title=Agency%20Code&amp;id=opener.document.myform.x_Agency_Code&amp;dept=A51" xr:uid="{00000000-0004-0000-0100-0000580B0000}"/>
    <hyperlink ref="AM161" r:id="rId149" display="http://web.higov.net/oip/rrs/popup_list_agency_by_login.php?text=opener.document.myform.x_Agency_Codetxt&amp;title=Agency%20Code&amp;id=opener.document.myform.x_Agency_Code&amp;dept=A51" xr:uid="{00000000-0004-0000-0100-0000590B0000}"/>
    <hyperlink ref="AM162" r:id="rId150" display="http://web.higov.net/oip/rrs/popup_list_agency_by_login.php?text=opener.document.myform.x_Agency_Codetxt&amp;title=Agency%20Code&amp;id=opener.document.myform.x_Agency_Code&amp;dept=A51" xr:uid="{00000000-0004-0000-0100-00005A0B0000}"/>
    <hyperlink ref="AM163" r:id="rId151" display="http://web.higov.net/oip/rrs/popup_list_agency_by_login.php?text=opener.document.myform.x_Agency_Codetxt&amp;title=Agency%20Code&amp;id=opener.document.myform.x_Agency_Code&amp;dept=A51" xr:uid="{00000000-0004-0000-0100-00005B0B0000}"/>
    <hyperlink ref="AM164" r:id="rId152" display="http://web.higov.net/oip/rrs/popup_list_agency_by_login.php?text=opener.document.myform.x_Agency_Codetxt&amp;title=Agency%20Code&amp;id=opener.document.myform.x_Agency_Code&amp;dept=A51" xr:uid="{00000000-0004-0000-0100-00005C0B0000}"/>
    <hyperlink ref="AM165" r:id="rId153" display="http://web.higov.net/oip/rrs/popup_list_agency_by_login.php?text=opener.document.myform.x_Agency_Codetxt&amp;title=Agency%20Code&amp;id=opener.document.myform.x_Agency_Code&amp;dept=A51" xr:uid="{00000000-0004-0000-0100-00005D0B0000}"/>
    <hyperlink ref="AM166" r:id="rId154" display="http://web.higov.net/oip/rrs/popup_list_agency_by_login.php?text=opener.document.myform.x_Agency_Codetxt&amp;title=Agency%20Code&amp;id=opener.document.myform.x_Agency_Code&amp;dept=A51" xr:uid="{00000000-0004-0000-0100-00005E0B0000}"/>
    <hyperlink ref="AM167" r:id="rId155" display="http://web.higov.net/oip/rrs/popup_list_agency_by_login.php?text=opener.document.myform.x_Agency_Codetxt&amp;title=Agency%20Code&amp;id=opener.document.myform.x_Agency_Code&amp;dept=A51" xr:uid="{00000000-0004-0000-0100-00005F0B0000}"/>
    <hyperlink ref="AM168" r:id="rId156" display="http://web.higov.net/oip/rrs/popup_list_agency_by_login.php?text=opener.document.myform.x_Agency_Codetxt&amp;title=Agency%20Code&amp;id=opener.document.myform.x_Agency_Code&amp;dept=A51" xr:uid="{00000000-0004-0000-0100-0000600B0000}"/>
    <hyperlink ref="AM169" r:id="rId157" display="http://web.higov.net/oip/rrs/popup_list_agency_by_login.php?text=opener.document.myform.x_Agency_Codetxt&amp;title=Agency%20Code&amp;id=opener.document.myform.x_Agency_Code&amp;dept=A51" xr:uid="{00000000-0004-0000-0100-0000610B0000}"/>
    <hyperlink ref="AM170" r:id="rId158" display="http://web.higov.net/oip/rrs/popup_list_agency_by_login.php?text=opener.document.myform.x_Agency_Codetxt&amp;title=Agency%20Code&amp;id=opener.document.myform.x_Agency_Code&amp;dept=A51" xr:uid="{00000000-0004-0000-0100-0000620B0000}"/>
    <hyperlink ref="AM171" r:id="rId159" display="http://web.higov.net/oip/rrs/popup_list_agency_by_login.php?text=opener.document.myform.x_Agency_Codetxt&amp;title=Agency%20Code&amp;id=opener.document.myform.x_Agency_Code&amp;dept=A51" xr:uid="{00000000-0004-0000-0100-0000630B0000}"/>
    <hyperlink ref="AM172" r:id="rId160" display="http://web.higov.net/oip/rrs/popup_list_agency_by_login.php?text=opener.document.myform.x_Agency_Codetxt&amp;title=Agency%20Code&amp;id=opener.document.myform.x_Agency_Code&amp;dept=A51" xr:uid="{00000000-0004-0000-0100-0000640B0000}"/>
    <hyperlink ref="AM173" r:id="rId161" display="http://web.higov.net/oip/rrs/popup_list_agency_by_login.php?text=opener.document.myform.x_Agency_Codetxt&amp;title=Agency%20Code&amp;id=opener.document.myform.x_Agency_Code&amp;dept=A51" xr:uid="{00000000-0004-0000-0100-0000650B0000}"/>
    <hyperlink ref="AM174" r:id="rId162" display="http://web.higov.net/oip/rrs/popup_list_agency_by_login.php?text=opener.document.myform.x_Agency_Codetxt&amp;title=Agency%20Code&amp;id=opener.document.myform.x_Agency_Code&amp;dept=A51" xr:uid="{00000000-0004-0000-0100-0000660B0000}"/>
    <hyperlink ref="AM175" r:id="rId163" display="http://web.higov.net/oip/rrs/popup_list_agency_by_login.php?text=opener.document.myform.x_Agency_Codetxt&amp;title=Agency%20Code&amp;id=opener.document.myform.x_Agency_Code&amp;dept=A51" xr:uid="{00000000-0004-0000-0100-0000670B0000}"/>
    <hyperlink ref="AM176" r:id="rId164" display="http://web.higov.net/oip/rrs/popup_list_agency_by_login.php?text=opener.document.myform.x_Agency_Codetxt&amp;title=Agency%20Code&amp;id=opener.document.myform.x_Agency_Code&amp;dept=A51" xr:uid="{00000000-0004-0000-0100-0000680B0000}"/>
    <hyperlink ref="AM177" r:id="rId165" display="http://web.higov.net/oip/rrs/popup_list_agency_by_login.php?text=opener.document.myform.x_Agency_Codetxt&amp;title=Agency%20Code&amp;id=opener.document.myform.x_Agency_Code&amp;dept=A51" xr:uid="{00000000-0004-0000-0100-0000690B0000}"/>
    <hyperlink ref="AM178" r:id="rId166" display="http://web.higov.net/oip/rrs/popup_list_agency_by_login.php?text=opener.document.myform.x_Agency_Codetxt&amp;title=Agency%20Code&amp;id=opener.document.myform.x_Agency_Code&amp;dept=A51" xr:uid="{00000000-0004-0000-0100-00006A0B0000}"/>
    <hyperlink ref="AM179" r:id="rId167" display="http://web.higov.net/oip/rrs/popup_list_agency_by_login.php?text=opener.document.myform.x_Agency_Codetxt&amp;title=Agency%20Code&amp;id=opener.document.myform.x_Agency_Code&amp;dept=A51" xr:uid="{00000000-0004-0000-0100-00006B0B0000}"/>
    <hyperlink ref="AM180" r:id="rId168" display="http://web.higov.net/oip/rrs/popup_list_agency_by_login.php?text=opener.document.myform.x_Agency_Codetxt&amp;title=Agency%20Code&amp;id=opener.document.myform.x_Agency_Code&amp;dept=A51" xr:uid="{00000000-0004-0000-0100-00006C0B0000}"/>
    <hyperlink ref="AM181" r:id="rId169" display="http://web.higov.net/oip/rrs/popup_list_agency_by_login.php?text=opener.document.myform.x_Agency_Codetxt&amp;title=Agency%20Code&amp;id=opener.document.myform.x_Agency_Code&amp;dept=A51" xr:uid="{00000000-0004-0000-0100-00006D0B0000}"/>
    <hyperlink ref="AM182" r:id="rId170" display="http://web.higov.net/oip/rrs/popup_list_agency_by_login.php?text=opener.document.myform.x_Agency_Codetxt&amp;title=Agency%20Code&amp;id=opener.document.myform.x_Agency_Code&amp;dept=A51" xr:uid="{00000000-0004-0000-0100-00006E0B0000}"/>
    <hyperlink ref="AM183" r:id="rId171" display="http://web.higov.net/oip/rrs/popup_list_agency_by_login.php?text=opener.document.myform.x_Agency_Codetxt&amp;title=Agency%20Code&amp;id=opener.document.myform.x_Agency_Code&amp;dept=A51" xr:uid="{00000000-0004-0000-0100-00006F0B0000}"/>
    <hyperlink ref="AM184" r:id="rId172" display="http://web.higov.net/oip/rrs/popup_list_agency_by_login.php?text=opener.document.myform.x_Agency_Codetxt&amp;title=Agency%20Code&amp;id=opener.document.myform.x_Agency_Code&amp;dept=A51" xr:uid="{00000000-0004-0000-0100-0000700B0000}"/>
    <hyperlink ref="AM185" r:id="rId173" display="http://web.higov.net/oip/rrs/popup_list_agency_by_login.php?text=opener.document.myform.x_Agency_Codetxt&amp;title=Agency%20Code&amp;id=opener.document.myform.x_Agency_Code&amp;dept=A51" xr:uid="{00000000-0004-0000-0100-0000710B0000}"/>
    <hyperlink ref="AM186" r:id="rId174" display="http://web.higov.net/oip/rrs/popup_list_agency_by_login.php?text=opener.document.myform.x_Agency_Codetxt&amp;title=Agency%20Code&amp;id=opener.document.myform.x_Agency_Code&amp;dept=A51" xr:uid="{00000000-0004-0000-0100-0000720B0000}"/>
    <hyperlink ref="AM187" r:id="rId175" display="http://web.higov.net/oip/rrs/popup_list_agency_by_login.php?text=opener.document.myform.x_Agency_Codetxt&amp;title=Agency%20Code&amp;id=opener.document.myform.x_Agency_Code&amp;dept=A51" xr:uid="{00000000-0004-0000-0100-0000730B0000}"/>
    <hyperlink ref="AM188" r:id="rId176" display="http://web.higov.net/oip/rrs/popup_list_agency_by_login.php?text=opener.document.myform.x_Agency_Codetxt&amp;title=Agency%20Code&amp;id=opener.document.myform.x_Agency_Code&amp;dept=A51" xr:uid="{00000000-0004-0000-0100-0000740B0000}"/>
    <hyperlink ref="AM189" r:id="rId177" display="http://web.higov.net/oip/rrs/popup_list_agency_by_login.php?text=opener.document.myform.x_Agency_Codetxt&amp;title=Agency%20Code&amp;id=opener.document.myform.x_Agency_Code&amp;dept=A51" xr:uid="{00000000-0004-0000-0100-0000750B0000}"/>
  </hyperlinks>
  <printOptions headings="1"/>
  <pageMargins left="0.7" right="0.7" top="0.75" bottom="0.75" header="0.3" footer="0.3"/>
  <pageSetup scale="41" orientation="landscape" r:id="rId178"/>
  <drawing r:id="rId17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132</vt:i4>
      </vt:variant>
    </vt:vector>
  </HeadingPairs>
  <TitlesOfParts>
    <vt:vector size="134" baseType="lpstr">
      <vt:lpstr>FORM_Log</vt:lpstr>
      <vt:lpstr>SAMPLE LOG</vt:lpstr>
      <vt:lpstr>CC_HONOLULU_BUDGET_AND_FISCAL_SERVICES</vt:lpstr>
      <vt:lpstr>CC_HONOLULU_CITY_AUDITOR</vt:lpstr>
      <vt:lpstr>CC_HONOLULU_CITY_CLERK</vt:lpstr>
      <vt:lpstr>CC_HONOLULU_CITY_COUNCIL</vt:lpstr>
      <vt:lpstr>CC_HONOLULU_COMMUNITY_SERVICES</vt:lpstr>
      <vt:lpstr>CC_HONOLULU_CORPORATION_COUNSEL</vt:lpstr>
      <vt:lpstr>CC_HONOLULU_COUNCIL_SERVICES</vt:lpstr>
      <vt:lpstr>CC_HONOLULU_CULTURE_AND_THE_ARTS</vt:lpstr>
      <vt:lpstr>CC_HONOLULU_CUSTOMER_SERVICES</vt:lpstr>
      <vt:lpstr>CC_HONOLULU_DESIGN_AND_CONSTRUCTION</vt:lpstr>
      <vt:lpstr>CC_HONOLULU_ECONOMIC_DEVELOPMENT</vt:lpstr>
      <vt:lpstr>CC_HONOLULU_EMERGENCY_MANAGEMENT</vt:lpstr>
      <vt:lpstr>CC_HONOLULU_ENTERPRISE_SERVICES</vt:lpstr>
      <vt:lpstr>CC_HONOLULU_ENVIRONMENTAL_SERVICES</vt:lpstr>
      <vt:lpstr>CC_HONOLULU_ETHICS_COMMISSION</vt:lpstr>
      <vt:lpstr>CC_HONOLULU_FACILITY_MAINTENANCE</vt:lpstr>
      <vt:lpstr>CC_HONOLULU_HONOLULU_AUTHORITY_FOR_RAPID_TRANSPORTATION</vt:lpstr>
      <vt:lpstr>CC_HONOLULU_HONOLULU_BOARD_OF_WATER_SUPPLY</vt:lpstr>
      <vt:lpstr>CC_HONOLULU_HONOLULU_EMERGENCY_SERVICES</vt:lpstr>
      <vt:lpstr>CC_HONOLULU_HONOLULU_FIRE_DEPARTMENT</vt:lpstr>
      <vt:lpstr>CC_HONOLULU_HONOLULU_POLICE_DEPARTMENT</vt:lpstr>
      <vt:lpstr>CC_HONOLULU_HOUSING</vt:lpstr>
      <vt:lpstr>CC_HONOLULU_HUMAN_RESOURCES</vt:lpstr>
      <vt:lpstr>CC_HONOLULU_INFORMATION_TECHNOLOGY</vt:lpstr>
      <vt:lpstr>CC_HONOLULU_MANAGING_DIRECTOR</vt:lpstr>
      <vt:lpstr>CC_HONOLULU_MAYOR</vt:lpstr>
      <vt:lpstr>CC_HONOLULU_MEDICAL_EXAMINER</vt:lpstr>
      <vt:lpstr>CC_HONOLULU_NEIGHBORHOOD_COMMISSION_OFFICE</vt:lpstr>
      <vt:lpstr>CC_HONOLULU_PARKS_AND_RECREATION</vt:lpstr>
      <vt:lpstr>CC_HONOLULU_PLANNING_AND_PERMITTING</vt:lpstr>
      <vt:lpstr>CC_HONOLULU_PROSECUTING_ATTORNEY</vt:lpstr>
      <vt:lpstr>CC_HONOLULU_ROYAL_HAWAIIAN_BAND</vt:lpstr>
      <vt:lpstr>CC_HONOLULU_TRANSPORTATION_SERVICES</vt:lpstr>
      <vt:lpstr>HAWAII_COUNTY__AGING</vt:lpstr>
      <vt:lpstr>HAWAII_COUNTY_CIVIL_DEFENSE</vt:lpstr>
      <vt:lpstr>HAWAII_COUNTY_CORPORATION_COUNSEL</vt:lpstr>
      <vt:lpstr>HAWAII_COUNTY_COUNTY_CLERK</vt:lpstr>
      <vt:lpstr>HAWAII_COUNTY_COUNTY_COUNCIL</vt:lpstr>
      <vt:lpstr>HAWAII_COUNTY_ENVIRONMENTAL_MANAGEMENT</vt:lpstr>
      <vt:lpstr>HAWAII_COUNTY_FINANCE</vt:lpstr>
      <vt:lpstr>HAWAII_COUNTY_FIRE</vt:lpstr>
      <vt:lpstr>HAWAII_COUNTY_FIRE_DEPARTMENT</vt:lpstr>
      <vt:lpstr>HAWAII_COUNTY_HOUSING</vt:lpstr>
      <vt:lpstr>HAWAII_COUNTY_HOUSING_AGENCY</vt:lpstr>
      <vt:lpstr>HAWAII_COUNTY_HUMAN_RESOURCES</vt:lpstr>
      <vt:lpstr>HAWAII_COUNTY_IMMIGRATION</vt:lpstr>
      <vt:lpstr>HAWAII_COUNTY_INFORMATION_TECHNOLOGY</vt:lpstr>
      <vt:lpstr>HAWAII_COUNTY_LEGISLATIVE_AUDITOR</vt:lpstr>
      <vt:lpstr>HAWAII_COUNTY_LIQUOR_CONTROL</vt:lpstr>
      <vt:lpstr>HAWAII_COUNTY_MASS_TRANSIT</vt:lpstr>
      <vt:lpstr>HAWAII_COUNTY_MAYOR</vt:lpstr>
      <vt:lpstr>HAWAII_COUNTY_PARKS_AND_RECREATION</vt:lpstr>
      <vt:lpstr>HAWAII_COUNTY_PLANNING</vt:lpstr>
      <vt:lpstr>HAWAII_COUNTY_POLICE</vt:lpstr>
      <vt:lpstr>HAWAII_COUNTY_PROSECUTING_ATTORNEY</vt:lpstr>
      <vt:lpstr>HAWAII_COUNTY_PUBLIC_WORKS</vt:lpstr>
      <vt:lpstr>HAWAII_COUNTY_RESEARCH_AND_DEVELOPMENT</vt:lpstr>
      <vt:lpstr>HAWAII_COUNTY_WATER_SUPPLY</vt:lpstr>
      <vt:lpstr>FORM_Log!HHSC</vt:lpstr>
      <vt:lpstr>KAUAI_COUNTY_AGENCY_CIVIL_DEFENSE_AGENCY</vt:lpstr>
      <vt:lpstr>KAUAI_COUNTY_AGENCY_ON_ELDERLY_AFFAIRS</vt:lpstr>
      <vt:lpstr>KAUAI_COUNTY_CIVIL_DEFENSE_AGENCY</vt:lpstr>
      <vt:lpstr>KAUAI_COUNTY_COUNTY_ATTORNEY</vt:lpstr>
      <vt:lpstr>KAUAI_COUNTY_COUNTY_AUDITOR</vt:lpstr>
      <vt:lpstr>KAUAI_COUNTY_COUNTY_CLERK</vt:lpstr>
      <vt:lpstr>KAUAI_COUNTY_COUNTY_COUNCIL</vt:lpstr>
      <vt:lpstr>KAUAI_COUNTY_ECONOMIC_DEVELOPMENT</vt:lpstr>
      <vt:lpstr>KAUAI_COUNTY_FIRE_DEPARTMENT</vt:lpstr>
      <vt:lpstr>KAUAI_COUNTY_HOUSING_AGENCY</vt:lpstr>
      <vt:lpstr>KAUAI_COUNTY_LIQUOR_CONTROL</vt:lpstr>
      <vt:lpstr>KAUAI_COUNTY_MAYOR</vt:lpstr>
      <vt:lpstr>KAUAI_COUNTY_PARKS_AND_RECREATION</vt:lpstr>
      <vt:lpstr>KAUAI_COUNTY_PERSONNEL_SERVICES</vt:lpstr>
      <vt:lpstr>KAUAI_COUNTY_PLANNING_DEPARTMENT</vt:lpstr>
      <vt:lpstr>KAUAI_COUNTY_POLICE_DEPARTMENT</vt:lpstr>
      <vt:lpstr>KAUAI_COUNTY_PROSECUTING_ATTORNEY</vt:lpstr>
      <vt:lpstr>KAUAI_COUNTY_PUBLIC_WORKS</vt:lpstr>
      <vt:lpstr>KAUAI_COUNTY_TRANSPORTATION_AGENCY</vt:lpstr>
      <vt:lpstr>KAUAI_COUNTY_WATER_DEPARTMENT</vt:lpstr>
      <vt:lpstr>MAUI_COUNTY_CIVIL_DEFENSE_AGENCY</vt:lpstr>
      <vt:lpstr>MAUI_COUNTY_CORPORATION_COUNSEL</vt:lpstr>
      <vt:lpstr>MAUI_COUNTY_COUNTY_CLERK</vt:lpstr>
      <vt:lpstr>MAUI_COUNTY_COUNTY_COUNCIL</vt:lpstr>
      <vt:lpstr>MAUI_COUNTY_ENVIRONMENTAL_MANAGEMENT</vt:lpstr>
      <vt:lpstr>MAUI_COUNTY_FINANCE</vt:lpstr>
      <vt:lpstr>MAUI_COUNTY_FIRE_AND_PUBLIC_SAFETY</vt:lpstr>
      <vt:lpstr>MAUI_COUNTY_HOUSING_AND_HUMAN_CONCERNS</vt:lpstr>
      <vt:lpstr>MAUI_COUNTY_LIQUOR_CONTROL</vt:lpstr>
      <vt:lpstr>MAUI_COUNTY_MANAGEMENT</vt:lpstr>
      <vt:lpstr>MAUI_COUNTY_MAYOR</vt:lpstr>
      <vt:lpstr>MAUI_COUNTY_PARKS_AND_RECREATION</vt:lpstr>
      <vt:lpstr>MAUI_COUNTY_PERSONNEL_SERVICES</vt:lpstr>
      <vt:lpstr>MAUI_COUNTY_PLANNING_DEPARTMENT</vt:lpstr>
      <vt:lpstr>MAUI_COUNTY_POLICE_DEPARTMENT</vt:lpstr>
      <vt:lpstr>MAUI_COUNTY_PROSECUTING_ATTORNEY</vt:lpstr>
      <vt:lpstr>MAUI_COUNTY_PUBLIC_WORKS</vt:lpstr>
      <vt:lpstr>MAUI_COUNTY_TRANSPORTATION</vt:lpstr>
      <vt:lpstr>MAUI_COUNTY_WATER_SUPPLY</vt:lpstr>
      <vt:lpstr>OAHU_METROPOLITAN_PLANNING_ORGANIZATION</vt:lpstr>
      <vt:lpstr>OFFICE_OF_HAWAIIAN_AFFAIRS</vt:lpstr>
      <vt:lpstr>FORM_Log!Print_Area</vt:lpstr>
      <vt:lpstr>'SAMPLE LOG'!Print_Area</vt:lpstr>
      <vt:lpstr>SOH__ACCOUNTING___GENERAL_SERVICES__OFFICE_OF_INFORMATION_PRACTICES</vt:lpstr>
      <vt:lpstr>FORM_Log!SOH__HAWAII_HEALTH_SYSTEMS_CORPORATION__CORPORATE_OFFICE</vt:lpstr>
      <vt:lpstr>FORM_Log!SOH__HAWAII_HEALTH_SYSTEMS_CORPORATION__HHSC</vt:lpstr>
      <vt:lpstr>FORM_Log!SOH__LEGISLATURE</vt:lpstr>
      <vt:lpstr>SOH__LEGISLATURE</vt:lpstr>
      <vt:lpstr>SOH__UNIVERSITY_OF_HAWAII__UH_SYSTEM</vt:lpstr>
      <vt:lpstr>FORM_Log!SOH_ACCOUNTING_AND_GENERAL_SERVICES</vt:lpstr>
      <vt:lpstr>FORM_Log!SOH_AGRICULTURE</vt:lpstr>
      <vt:lpstr>FORM_Log!SOH_ATTORNEY_GENERAL</vt:lpstr>
      <vt:lpstr>FORM_Log!SOH_BUDGET_AND_FINANCE</vt:lpstr>
      <vt:lpstr>FORM_Log!SOH_BUSINESS_ECON_DEV_AND_TOURISM</vt:lpstr>
      <vt:lpstr>FORM_Log!SOH_COMMERCE_AND_CONSUMER_AFFAIRS</vt:lpstr>
      <vt:lpstr>FORM_Log!SOH_DEFENSE</vt:lpstr>
      <vt:lpstr>FORM_Log!SOH_EDUCATION</vt:lpstr>
      <vt:lpstr>FORM_Log!SOH_GOVERNOR</vt:lpstr>
      <vt:lpstr>FORM_Log!SOH_HAWAII_HEALTH_SYSTEMS_CORPORATION</vt:lpstr>
      <vt:lpstr>FORM_Log!SOH_HAWAII_HEALTH_SYSTEMS_CORPORATION_HHSC</vt:lpstr>
      <vt:lpstr>FORM_Log!SOH_HAWAIIAN_HOME_LANDS</vt:lpstr>
      <vt:lpstr>SOH_HEALTH</vt:lpstr>
      <vt:lpstr>FORM_Log!SOH_HUMAN_RESOURCES_DEVELOPMENT</vt:lpstr>
      <vt:lpstr>FORM_Log!SOH_HUMAN_SERVICES</vt:lpstr>
      <vt:lpstr>FORM_Log!SOH_JUDICIARY</vt:lpstr>
      <vt:lpstr>FORM_Log!SOH_LABOR_AND_INDUSTRIAL_RELATIONS</vt:lpstr>
      <vt:lpstr>FORM_Log!SOH_LAND_AND_NATURAL_RESOURCES</vt:lpstr>
      <vt:lpstr>SOH_LEGISLATURE</vt:lpstr>
      <vt:lpstr>FORM_Log!SOH_LT_GOVERNOR</vt:lpstr>
      <vt:lpstr>FORM_Log!SOH_PUBLIC_SAFETY</vt:lpstr>
      <vt:lpstr>FORM_Log!SOH_TAXATION</vt:lpstr>
      <vt:lpstr>FORM_Log!SOH_TRANSPORTATION</vt:lpstr>
      <vt:lpstr>FORM_Log!SOH_UNIVERSITY_OF_HAWAII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2022-11-30T00:01:49Z</dcterms:created>
  <dcterms:modified xsi:type="dcterms:W3CDTF">2022-11-30T23:13:20Z</dcterms:modified>
</cp:coreProperties>
</file>